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Z:\GERENCIA\INVESTIMENTOS\MARKOWITZ\"/>
    </mc:Choice>
  </mc:AlternateContent>
  <bookViews>
    <workbookView xWindow="0" yWindow="0" windowWidth="28800" windowHeight="11730" tabRatio="831" activeTab="2"/>
  </bookViews>
  <sheets>
    <sheet name="Orientações" sheetId="30" r:id="rId1"/>
    <sheet name="26-05-2021" sheetId="29" r:id="rId2"/>
    <sheet name="CARTEIRA" sheetId="25" r:id="rId3"/>
    <sheet name="INDEX" sheetId="20" r:id="rId4"/>
    <sheet name="HISTORICO" sheetId="18" r:id="rId5"/>
    <sheet name="CADASTRO" sheetId="15" r:id="rId6"/>
    <sheet name="M-RISK" sheetId="22" state="hidden" r:id="rId7"/>
    <sheet name="M-COV" sheetId="21" state="hidden" r:id="rId8"/>
    <sheet name="M-PRO" sheetId="14" state="hidden" r:id="rId9"/>
    <sheet name="Gráfico" sheetId="27" r:id="rId10"/>
  </sheets>
  <functionGroups builtInGroupCount="18"/>
  <definedNames>
    <definedName name="_xlnm._FilterDatabase" localSheetId="2" hidden="1">CARTEIRA!$A$4:$L$59</definedName>
    <definedName name="FCadastrado">CADASTRO!$C$3:$O$55</definedName>
    <definedName name="Historico">HISTORICO!$C$3:$BC$40</definedName>
    <definedName name="MRisk">'M-RISK'!$C$5:$BC$57</definedName>
    <definedName name="PercRecursos">CARTEIRA!$L$5:$L$57</definedName>
    <definedName name="solver_adj" localSheetId="2" hidden="1">CARTEIRA!$L$5:$L$29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0" localSheetId="2" hidden="1">CARTEIRA!$L$59</definedName>
    <definedName name="solver_lhs1" localSheetId="2" hidden="1">CARTEIRA!$D$72:$D$77</definedName>
    <definedName name="solver_lhs2" localSheetId="2" hidden="1">CARTEIRA!$D$81:$D$83</definedName>
    <definedName name="solver_lhs3" localSheetId="2" hidden="1">CARTEIRA!$K$5:$K$29</definedName>
    <definedName name="solver_lhs4" localSheetId="2" hidden="1">CARTEIRA!$L$59</definedName>
    <definedName name="solver_lhs5" localSheetId="2" hidden="1">CARTEIRA!$L$5:$L$29</definedName>
    <definedName name="solver_lhs6" localSheetId="2" hidden="1">CARTEIRA!$L$5:$L$16</definedName>
    <definedName name="solver_lhs7" localSheetId="2" hidden="1">CARTEIRA!$L$5:$L$16</definedName>
    <definedName name="solver_lhs8" localSheetId="2" hidden="1">CARTEIRA!$L$5:$L$16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5</definedName>
    <definedName name="solver_nwt" localSheetId="2" hidden="1">1</definedName>
    <definedName name="solver_opt" localSheetId="2" hidden="1">CARTEIRA!$D$67</definedName>
    <definedName name="solver_pre" localSheetId="2" hidden="1">0.000001</definedName>
    <definedName name="solver_rbv" localSheetId="2" hidden="1">2</definedName>
    <definedName name="solver_rel0" localSheetId="2" hidden="1">2</definedName>
    <definedName name="solver_rel1" localSheetId="2" hidden="1">1</definedName>
    <definedName name="solver_rel2" localSheetId="2" hidden="1">1</definedName>
    <definedName name="solver_rel3" localSheetId="2" hidden="1">1</definedName>
    <definedName name="solver_rel4" localSheetId="2" hidden="1">2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hs0" localSheetId="2" hidden="1">1</definedName>
    <definedName name="solver_rhs1" localSheetId="2" hidden="1">CARTEIRA!$E$72:$E$77</definedName>
    <definedName name="solver_rhs2" localSheetId="2" hidden="1">CARTEIRA!$E$81:$E$83</definedName>
    <definedName name="solver_rhs3" localSheetId="2" hidden="1">CARTEIRA!$G$5:$G$29</definedName>
    <definedName name="solver_rhs4" localSheetId="2" hidden="1">1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25" l="1"/>
  <c r="C26" i="20" l="1"/>
  <c r="D4" i="22" l="1"/>
  <c r="E4" i="22"/>
  <c r="F4" i="22"/>
  <c r="G4" i="22"/>
  <c r="H4" i="22"/>
  <c r="I4" i="22"/>
  <c r="J4" i="22"/>
  <c r="K4" i="22"/>
  <c r="L4" i="22"/>
  <c r="M4" i="22"/>
  <c r="N4" i="22"/>
  <c r="O4" i="22"/>
  <c r="P4" i="22"/>
  <c r="Q4" i="22"/>
  <c r="R4" i="22"/>
  <c r="S4" i="22"/>
  <c r="T4" i="22"/>
  <c r="U4" i="22"/>
  <c r="V4" i="22"/>
  <c r="W4" i="22"/>
  <c r="X4" i="22"/>
  <c r="Y4" i="22"/>
  <c r="Z4" i="22"/>
  <c r="AA4" i="22"/>
  <c r="AB4" i="22"/>
  <c r="AC4" i="22"/>
  <c r="AD4" i="22"/>
  <c r="AE4" i="22"/>
  <c r="AF4" i="22"/>
  <c r="AG4" i="22"/>
  <c r="AH4" i="22"/>
  <c r="AI4" i="22"/>
  <c r="AJ4" i="22"/>
  <c r="AK4" i="22"/>
  <c r="AL4" i="22"/>
  <c r="AM4" i="22"/>
  <c r="AN4" i="22"/>
  <c r="AO4" i="22"/>
  <c r="AP4" i="22"/>
  <c r="AQ4" i="22"/>
  <c r="AR4" i="22"/>
  <c r="AS4" i="22"/>
  <c r="AT4" i="22"/>
  <c r="AU4" i="22"/>
  <c r="AV4" i="22"/>
  <c r="AW4" i="22"/>
  <c r="AX4" i="22"/>
  <c r="AY4" i="22"/>
  <c r="AZ4" i="22"/>
  <c r="BA4" i="22"/>
  <c r="BB4" i="22"/>
  <c r="BC4" i="22"/>
  <c r="C4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" i="22"/>
  <c r="C6" i="21"/>
  <c r="C6" i="22" s="1"/>
  <c r="D6" i="21"/>
  <c r="D6" i="22" s="1"/>
  <c r="E6" i="21"/>
  <c r="E6" i="22" s="1"/>
  <c r="F6" i="21"/>
  <c r="F6" i="22" s="1"/>
  <c r="G6" i="21"/>
  <c r="G6" i="22" s="1"/>
  <c r="H6" i="21"/>
  <c r="H6" i="22" s="1"/>
  <c r="I6" i="21"/>
  <c r="I6" i="22" s="1"/>
  <c r="J6" i="21"/>
  <c r="J6" i="22" s="1"/>
  <c r="K6" i="21"/>
  <c r="K6" i="22" s="1"/>
  <c r="L6" i="21"/>
  <c r="L6" i="22" s="1"/>
  <c r="M6" i="21"/>
  <c r="M6" i="22" s="1"/>
  <c r="N6" i="21"/>
  <c r="N6" i="22" s="1"/>
  <c r="O6" i="21"/>
  <c r="O6" i="22" s="1"/>
  <c r="P6" i="21"/>
  <c r="P6" i="22" s="1"/>
  <c r="Q6" i="21"/>
  <c r="Q6" i="22" s="1"/>
  <c r="R6" i="21"/>
  <c r="R6" i="22" s="1"/>
  <c r="S6" i="21"/>
  <c r="S6" i="22" s="1"/>
  <c r="T6" i="21"/>
  <c r="T6" i="22" s="1"/>
  <c r="U6" i="21"/>
  <c r="U6" i="22" s="1"/>
  <c r="V6" i="21"/>
  <c r="V6" i="22" s="1"/>
  <c r="W6" i="21"/>
  <c r="W6" i="22" s="1"/>
  <c r="X6" i="21"/>
  <c r="X6" i="22" s="1"/>
  <c r="Y6" i="21"/>
  <c r="Y6" i="22" s="1"/>
  <c r="Z6" i="21"/>
  <c r="Z6" i="22" s="1"/>
  <c r="AA6" i="21"/>
  <c r="AA6" i="22" s="1"/>
  <c r="AB6" i="21"/>
  <c r="AB6" i="22" s="1"/>
  <c r="AC6" i="21"/>
  <c r="AC6" i="22" s="1"/>
  <c r="AD6" i="21"/>
  <c r="AD6" i="22" s="1"/>
  <c r="AE6" i="21"/>
  <c r="AE6" i="22" s="1"/>
  <c r="AF6" i="21"/>
  <c r="AF6" i="22" s="1"/>
  <c r="AG6" i="21"/>
  <c r="AG6" i="22" s="1"/>
  <c r="AH6" i="21"/>
  <c r="AH6" i="22" s="1"/>
  <c r="AI6" i="21"/>
  <c r="AI6" i="22" s="1"/>
  <c r="AJ6" i="21"/>
  <c r="AJ6" i="22" s="1"/>
  <c r="AK6" i="21"/>
  <c r="AK6" i="22" s="1"/>
  <c r="AL6" i="21"/>
  <c r="AL6" i="22" s="1"/>
  <c r="AM6" i="21"/>
  <c r="AM6" i="22" s="1"/>
  <c r="AN6" i="21"/>
  <c r="AN6" i="22" s="1"/>
  <c r="AO6" i="21"/>
  <c r="AO6" i="22" s="1"/>
  <c r="AP6" i="21"/>
  <c r="AP6" i="22" s="1"/>
  <c r="AQ6" i="21"/>
  <c r="AQ6" i="22" s="1"/>
  <c r="AR6" i="21"/>
  <c r="AR6" i="22" s="1"/>
  <c r="AS6" i="21"/>
  <c r="AS6" i="22" s="1"/>
  <c r="AT6" i="21"/>
  <c r="AT6" i="22" s="1"/>
  <c r="AU6" i="21"/>
  <c r="AU6" i="22" s="1"/>
  <c r="AV6" i="21"/>
  <c r="AV6" i="22" s="1"/>
  <c r="AW6" i="21"/>
  <c r="AW6" i="22" s="1"/>
  <c r="AX6" i="21"/>
  <c r="AX6" i="22" s="1"/>
  <c r="AY6" i="21"/>
  <c r="AY6" i="22" s="1"/>
  <c r="AZ6" i="21"/>
  <c r="AZ6" i="22" s="1"/>
  <c r="BA6" i="21"/>
  <c r="BA6" i="22" s="1"/>
  <c r="BB6" i="21"/>
  <c r="BB6" i="22" s="1"/>
  <c r="BC6" i="21"/>
  <c r="BC6" i="22" s="1"/>
  <c r="C7" i="21"/>
  <c r="C7" i="22" s="1"/>
  <c r="D7" i="21"/>
  <c r="D7" i="22" s="1"/>
  <c r="E7" i="21"/>
  <c r="E7" i="22" s="1"/>
  <c r="F7" i="21"/>
  <c r="F7" i="22" s="1"/>
  <c r="G7" i="21"/>
  <c r="G7" i="22" s="1"/>
  <c r="H7" i="21"/>
  <c r="H7" i="22" s="1"/>
  <c r="I7" i="21"/>
  <c r="I7" i="22" s="1"/>
  <c r="J7" i="21"/>
  <c r="J7" i="22" s="1"/>
  <c r="K7" i="21"/>
  <c r="K7" i="22" s="1"/>
  <c r="L7" i="21"/>
  <c r="L7" i="22" s="1"/>
  <c r="M7" i="21"/>
  <c r="M7" i="22" s="1"/>
  <c r="N7" i="21"/>
  <c r="N7" i="22" s="1"/>
  <c r="O7" i="21"/>
  <c r="O7" i="22" s="1"/>
  <c r="P7" i="21"/>
  <c r="P7" i="22" s="1"/>
  <c r="Q7" i="21"/>
  <c r="Q7" i="22" s="1"/>
  <c r="R7" i="21"/>
  <c r="R7" i="22" s="1"/>
  <c r="S7" i="21"/>
  <c r="S7" i="22" s="1"/>
  <c r="T7" i="21"/>
  <c r="T7" i="22" s="1"/>
  <c r="U7" i="21"/>
  <c r="U7" i="22" s="1"/>
  <c r="V7" i="21"/>
  <c r="V7" i="22" s="1"/>
  <c r="W7" i="21"/>
  <c r="W7" i="22" s="1"/>
  <c r="X7" i="21"/>
  <c r="X7" i="22" s="1"/>
  <c r="Y7" i="21"/>
  <c r="Y7" i="22" s="1"/>
  <c r="Z7" i="21"/>
  <c r="Z7" i="22" s="1"/>
  <c r="AA7" i="21"/>
  <c r="AA7" i="22" s="1"/>
  <c r="AB7" i="21"/>
  <c r="AB7" i="22" s="1"/>
  <c r="AC7" i="21"/>
  <c r="AC7" i="22" s="1"/>
  <c r="AD7" i="21"/>
  <c r="AD7" i="22" s="1"/>
  <c r="AE7" i="21"/>
  <c r="AE7" i="22" s="1"/>
  <c r="AF7" i="21"/>
  <c r="AF7" i="22" s="1"/>
  <c r="AG7" i="21"/>
  <c r="AG7" i="22" s="1"/>
  <c r="AH7" i="21"/>
  <c r="AH7" i="22" s="1"/>
  <c r="AI7" i="21"/>
  <c r="AI7" i="22" s="1"/>
  <c r="AJ7" i="21"/>
  <c r="AJ7" i="22" s="1"/>
  <c r="AK7" i="21"/>
  <c r="AK7" i="22" s="1"/>
  <c r="AL7" i="21"/>
  <c r="AL7" i="22" s="1"/>
  <c r="AM7" i="21"/>
  <c r="AM7" i="22" s="1"/>
  <c r="AN7" i="21"/>
  <c r="AN7" i="22" s="1"/>
  <c r="AO7" i="21"/>
  <c r="AO7" i="22" s="1"/>
  <c r="AP7" i="21"/>
  <c r="AP7" i="22" s="1"/>
  <c r="AQ7" i="21"/>
  <c r="AQ7" i="22" s="1"/>
  <c r="AR7" i="21"/>
  <c r="AR7" i="22" s="1"/>
  <c r="AS7" i="21"/>
  <c r="AS7" i="22" s="1"/>
  <c r="AT7" i="21"/>
  <c r="AT7" i="22" s="1"/>
  <c r="AU7" i="21"/>
  <c r="AU7" i="22" s="1"/>
  <c r="AV7" i="21"/>
  <c r="AV7" i="22" s="1"/>
  <c r="AW7" i="21"/>
  <c r="AW7" i="22" s="1"/>
  <c r="AX7" i="21"/>
  <c r="AX7" i="22" s="1"/>
  <c r="AY7" i="21"/>
  <c r="AY7" i="22" s="1"/>
  <c r="AZ7" i="21"/>
  <c r="AZ7" i="22" s="1"/>
  <c r="BA7" i="21"/>
  <c r="BA7" i="22" s="1"/>
  <c r="BB7" i="21"/>
  <c r="BB7" i="22" s="1"/>
  <c r="BC7" i="21"/>
  <c r="BC7" i="22" s="1"/>
  <c r="C8" i="21"/>
  <c r="C8" i="22" s="1"/>
  <c r="D8" i="21"/>
  <c r="D8" i="22" s="1"/>
  <c r="E8" i="21"/>
  <c r="E8" i="22" s="1"/>
  <c r="F8" i="21"/>
  <c r="F8" i="22" s="1"/>
  <c r="G8" i="21"/>
  <c r="G8" i="22" s="1"/>
  <c r="H8" i="21"/>
  <c r="H8" i="22" s="1"/>
  <c r="I8" i="21"/>
  <c r="I8" i="22" s="1"/>
  <c r="J8" i="21"/>
  <c r="J8" i="22" s="1"/>
  <c r="K8" i="21"/>
  <c r="K8" i="22" s="1"/>
  <c r="L8" i="21"/>
  <c r="L8" i="22" s="1"/>
  <c r="M8" i="21"/>
  <c r="M8" i="22" s="1"/>
  <c r="N8" i="21"/>
  <c r="N8" i="22" s="1"/>
  <c r="O8" i="21"/>
  <c r="O8" i="22" s="1"/>
  <c r="P8" i="21"/>
  <c r="P8" i="22" s="1"/>
  <c r="Q8" i="21"/>
  <c r="Q8" i="22" s="1"/>
  <c r="R8" i="21"/>
  <c r="R8" i="22" s="1"/>
  <c r="S8" i="21"/>
  <c r="S8" i="22" s="1"/>
  <c r="T8" i="21"/>
  <c r="T8" i="22" s="1"/>
  <c r="U8" i="21"/>
  <c r="U8" i="22" s="1"/>
  <c r="V8" i="21"/>
  <c r="V8" i="22" s="1"/>
  <c r="W8" i="21"/>
  <c r="W8" i="22" s="1"/>
  <c r="X8" i="21"/>
  <c r="X8" i="22" s="1"/>
  <c r="Y8" i="21"/>
  <c r="Y8" i="22" s="1"/>
  <c r="Z8" i="21"/>
  <c r="Z8" i="22" s="1"/>
  <c r="AA8" i="21"/>
  <c r="AA8" i="22" s="1"/>
  <c r="AB8" i="21"/>
  <c r="AB8" i="22" s="1"/>
  <c r="AC8" i="21"/>
  <c r="AC8" i="22" s="1"/>
  <c r="AD8" i="21"/>
  <c r="AD8" i="22" s="1"/>
  <c r="AE8" i="21"/>
  <c r="AE8" i="22" s="1"/>
  <c r="AF8" i="21"/>
  <c r="AF8" i="22" s="1"/>
  <c r="AG8" i="21"/>
  <c r="AG8" i="22" s="1"/>
  <c r="AH8" i="21"/>
  <c r="AH8" i="22" s="1"/>
  <c r="AI8" i="21"/>
  <c r="AI8" i="22" s="1"/>
  <c r="AJ8" i="21"/>
  <c r="AJ8" i="22" s="1"/>
  <c r="AK8" i="21"/>
  <c r="AK8" i="22" s="1"/>
  <c r="AL8" i="21"/>
  <c r="AL8" i="22" s="1"/>
  <c r="AM8" i="21"/>
  <c r="AM8" i="22" s="1"/>
  <c r="AN8" i="21"/>
  <c r="AN8" i="22" s="1"/>
  <c r="AO8" i="21"/>
  <c r="AO8" i="22" s="1"/>
  <c r="AP8" i="21"/>
  <c r="AP8" i="22" s="1"/>
  <c r="AQ8" i="21"/>
  <c r="AQ8" i="22" s="1"/>
  <c r="AR8" i="21"/>
  <c r="AR8" i="22" s="1"/>
  <c r="AS8" i="21"/>
  <c r="AS8" i="22" s="1"/>
  <c r="AT8" i="21"/>
  <c r="AT8" i="22" s="1"/>
  <c r="AU8" i="21"/>
  <c r="AU8" i="22" s="1"/>
  <c r="AV8" i="21"/>
  <c r="AV8" i="22" s="1"/>
  <c r="AW8" i="21"/>
  <c r="AW8" i="22" s="1"/>
  <c r="AX8" i="21"/>
  <c r="AX8" i="22" s="1"/>
  <c r="AY8" i="21"/>
  <c r="AY8" i="22" s="1"/>
  <c r="AZ8" i="21"/>
  <c r="AZ8" i="22" s="1"/>
  <c r="BA8" i="21"/>
  <c r="BA8" i="22" s="1"/>
  <c r="BB8" i="21"/>
  <c r="BB8" i="22" s="1"/>
  <c r="BC8" i="21"/>
  <c r="BC8" i="22" s="1"/>
  <c r="C9" i="21"/>
  <c r="C9" i="22" s="1"/>
  <c r="D9" i="21"/>
  <c r="D9" i="22" s="1"/>
  <c r="E9" i="21"/>
  <c r="E9" i="22" s="1"/>
  <c r="F9" i="21"/>
  <c r="F9" i="22" s="1"/>
  <c r="G9" i="21"/>
  <c r="G9" i="22" s="1"/>
  <c r="H9" i="21"/>
  <c r="H9" i="22" s="1"/>
  <c r="I9" i="21"/>
  <c r="I9" i="22" s="1"/>
  <c r="J9" i="21"/>
  <c r="J9" i="22" s="1"/>
  <c r="K9" i="21"/>
  <c r="K9" i="22" s="1"/>
  <c r="L9" i="21"/>
  <c r="L9" i="22" s="1"/>
  <c r="M9" i="21"/>
  <c r="M9" i="22" s="1"/>
  <c r="N9" i="21"/>
  <c r="N9" i="22" s="1"/>
  <c r="O9" i="21"/>
  <c r="O9" i="22" s="1"/>
  <c r="P9" i="21"/>
  <c r="P9" i="22" s="1"/>
  <c r="Q9" i="21"/>
  <c r="Q9" i="22" s="1"/>
  <c r="R9" i="21"/>
  <c r="R9" i="22" s="1"/>
  <c r="S9" i="21"/>
  <c r="S9" i="22" s="1"/>
  <c r="T9" i="21"/>
  <c r="T9" i="22" s="1"/>
  <c r="U9" i="21"/>
  <c r="U9" i="22" s="1"/>
  <c r="V9" i="21"/>
  <c r="V9" i="22" s="1"/>
  <c r="W9" i="21"/>
  <c r="W9" i="22" s="1"/>
  <c r="X9" i="21"/>
  <c r="X9" i="22" s="1"/>
  <c r="Y9" i="21"/>
  <c r="Y9" i="22" s="1"/>
  <c r="Z9" i="21"/>
  <c r="Z9" i="22" s="1"/>
  <c r="AA9" i="21"/>
  <c r="AA9" i="22" s="1"/>
  <c r="AB9" i="21"/>
  <c r="AB9" i="22" s="1"/>
  <c r="AC9" i="21"/>
  <c r="AC9" i="22" s="1"/>
  <c r="AD9" i="21"/>
  <c r="AD9" i="22" s="1"/>
  <c r="AE9" i="21"/>
  <c r="AE9" i="22" s="1"/>
  <c r="AF9" i="21"/>
  <c r="AF9" i="22" s="1"/>
  <c r="AG9" i="21"/>
  <c r="AG9" i="22" s="1"/>
  <c r="AH9" i="21"/>
  <c r="AH9" i="22" s="1"/>
  <c r="AI9" i="21"/>
  <c r="AI9" i="22" s="1"/>
  <c r="AJ9" i="21"/>
  <c r="AJ9" i="22" s="1"/>
  <c r="AK9" i="21"/>
  <c r="AK9" i="22" s="1"/>
  <c r="AL9" i="21"/>
  <c r="AL9" i="22" s="1"/>
  <c r="AM9" i="21"/>
  <c r="AM9" i="22" s="1"/>
  <c r="AN9" i="21"/>
  <c r="AN9" i="22" s="1"/>
  <c r="AO9" i="21"/>
  <c r="AO9" i="22" s="1"/>
  <c r="AP9" i="21"/>
  <c r="AP9" i="22" s="1"/>
  <c r="AQ9" i="21"/>
  <c r="AQ9" i="22" s="1"/>
  <c r="AR9" i="21"/>
  <c r="AR9" i="22" s="1"/>
  <c r="AS9" i="21"/>
  <c r="AS9" i="22" s="1"/>
  <c r="AT9" i="21"/>
  <c r="AT9" i="22" s="1"/>
  <c r="AU9" i="21"/>
  <c r="AU9" i="22" s="1"/>
  <c r="AV9" i="21"/>
  <c r="AV9" i="22" s="1"/>
  <c r="AW9" i="21"/>
  <c r="AW9" i="22" s="1"/>
  <c r="AX9" i="21"/>
  <c r="AX9" i="22" s="1"/>
  <c r="AY9" i="21"/>
  <c r="AY9" i="22" s="1"/>
  <c r="AZ9" i="21"/>
  <c r="AZ9" i="22" s="1"/>
  <c r="BA9" i="21"/>
  <c r="BA9" i="22" s="1"/>
  <c r="BB9" i="21"/>
  <c r="BB9" i="22" s="1"/>
  <c r="BC9" i="21"/>
  <c r="BC9" i="22" s="1"/>
  <c r="C10" i="21"/>
  <c r="C10" i="22" s="1"/>
  <c r="D10" i="21"/>
  <c r="D10" i="22" s="1"/>
  <c r="E10" i="21"/>
  <c r="E10" i="22" s="1"/>
  <c r="F10" i="21"/>
  <c r="F10" i="22" s="1"/>
  <c r="G10" i="21"/>
  <c r="G10" i="22" s="1"/>
  <c r="H10" i="21"/>
  <c r="H10" i="22" s="1"/>
  <c r="I10" i="21"/>
  <c r="I10" i="22" s="1"/>
  <c r="J10" i="21"/>
  <c r="J10" i="22" s="1"/>
  <c r="K10" i="21"/>
  <c r="K10" i="22" s="1"/>
  <c r="L10" i="21"/>
  <c r="L10" i="22" s="1"/>
  <c r="M10" i="21"/>
  <c r="M10" i="22" s="1"/>
  <c r="N10" i="21"/>
  <c r="N10" i="22" s="1"/>
  <c r="O10" i="21"/>
  <c r="O10" i="22" s="1"/>
  <c r="P10" i="21"/>
  <c r="P10" i="22" s="1"/>
  <c r="Q10" i="21"/>
  <c r="Q10" i="22" s="1"/>
  <c r="R10" i="21"/>
  <c r="R10" i="22" s="1"/>
  <c r="S10" i="21"/>
  <c r="S10" i="22" s="1"/>
  <c r="T10" i="21"/>
  <c r="T10" i="22" s="1"/>
  <c r="U10" i="21"/>
  <c r="U10" i="22" s="1"/>
  <c r="V10" i="21"/>
  <c r="V10" i="22" s="1"/>
  <c r="W10" i="21"/>
  <c r="W10" i="22" s="1"/>
  <c r="X10" i="21"/>
  <c r="X10" i="22" s="1"/>
  <c r="Y10" i="21"/>
  <c r="Y10" i="22" s="1"/>
  <c r="Z10" i="21"/>
  <c r="Z10" i="22" s="1"/>
  <c r="AA10" i="21"/>
  <c r="AA10" i="22" s="1"/>
  <c r="AB10" i="21"/>
  <c r="AB10" i="22" s="1"/>
  <c r="AC10" i="21"/>
  <c r="AC10" i="22" s="1"/>
  <c r="AD10" i="21"/>
  <c r="AD10" i="22" s="1"/>
  <c r="AE10" i="21"/>
  <c r="AE10" i="22" s="1"/>
  <c r="AF10" i="21"/>
  <c r="AF10" i="22" s="1"/>
  <c r="AG10" i="21"/>
  <c r="AG10" i="22" s="1"/>
  <c r="AH10" i="21"/>
  <c r="AH10" i="22" s="1"/>
  <c r="AI10" i="21"/>
  <c r="AI10" i="22" s="1"/>
  <c r="AJ10" i="21"/>
  <c r="AJ10" i="22" s="1"/>
  <c r="AK10" i="21"/>
  <c r="AK10" i="22" s="1"/>
  <c r="AL10" i="21"/>
  <c r="AL10" i="22" s="1"/>
  <c r="AM10" i="21"/>
  <c r="AM10" i="22" s="1"/>
  <c r="AN10" i="21"/>
  <c r="AN10" i="22" s="1"/>
  <c r="AO10" i="21"/>
  <c r="AO10" i="22" s="1"/>
  <c r="AP10" i="21"/>
  <c r="AP10" i="22" s="1"/>
  <c r="AQ10" i="21"/>
  <c r="AQ10" i="22" s="1"/>
  <c r="AR10" i="21"/>
  <c r="AR10" i="22" s="1"/>
  <c r="AS10" i="21"/>
  <c r="AS10" i="22" s="1"/>
  <c r="AT10" i="21"/>
  <c r="AT10" i="22" s="1"/>
  <c r="AU10" i="21"/>
  <c r="AU10" i="22" s="1"/>
  <c r="AV10" i="21"/>
  <c r="AV10" i="22" s="1"/>
  <c r="AW10" i="21"/>
  <c r="AW10" i="22" s="1"/>
  <c r="AX10" i="21"/>
  <c r="AX10" i="22" s="1"/>
  <c r="AY10" i="21"/>
  <c r="AY10" i="22" s="1"/>
  <c r="AZ10" i="21"/>
  <c r="AZ10" i="22" s="1"/>
  <c r="BA10" i="21"/>
  <c r="BA10" i="22" s="1"/>
  <c r="BB10" i="21"/>
  <c r="BB10" i="22" s="1"/>
  <c r="BC10" i="21"/>
  <c r="BC10" i="22" s="1"/>
  <c r="C11" i="21"/>
  <c r="C11" i="22" s="1"/>
  <c r="D11" i="21"/>
  <c r="D11" i="22" s="1"/>
  <c r="E11" i="21"/>
  <c r="E11" i="22" s="1"/>
  <c r="F11" i="21"/>
  <c r="F11" i="22" s="1"/>
  <c r="G11" i="21"/>
  <c r="G11" i="22" s="1"/>
  <c r="H11" i="21"/>
  <c r="H11" i="22" s="1"/>
  <c r="I11" i="21"/>
  <c r="I11" i="22" s="1"/>
  <c r="J11" i="21"/>
  <c r="J11" i="22" s="1"/>
  <c r="K11" i="21"/>
  <c r="K11" i="22" s="1"/>
  <c r="L11" i="21"/>
  <c r="L11" i="22" s="1"/>
  <c r="M11" i="21"/>
  <c r="M11" i="22" s="1"/>
  <c r="N11" i="21"/>
  <c r="N11" i="22" s="1"/>
  <c r="O11" i="21"/>
  <c r="O11" i="22" s="1"/>
  <c r="P11" i="21"/>
  <c r="P11" i="22" s="1"/>
  <c r="Q11" i="21"/>
  <c r="Q11" i="22" s="1"/>
  <c r="R11" i="21"/>
  <c r="R11" i="22" s="1"/>
  <c r="S11" i="21"/>
  <c r="S11" i="22" s="1"/>
  <c r="T11" i="21"/>
  <c r="T11" i="22" s="1"/>
  <c r="U11" i="21"/>
  <c r="U11" i="22" s="1"/>
  <c r="V11" i="21"/>
  <c r="V11" i="22" s="1"/>
  <c r="W11" i="21"/>
  <c r="W11" i="22" s="1"/>
  <c r="X11" i="21"/>
  <c r="X11" i="22" s="1"/>
  <c r="Y11" i="21"/>
  <c r="Y11" i="22" s="1"/>
  <c r="Z11" i="21"/>
  <c r="Z11" i="22" s="1"/>
  <c r="AA11" i="21"/>
  <c r="AA11" i="22" s="1"/>
  <c r="AB11" i="21"/>
  <c r="AB11" i="22" s="1"/>
  <c r="AC11" i="21"/>
  <c r="AC11" i="22" s="1"/>
  <c r="AD11" i="21"/>
  <c r="AD11" i="22" s="1"/>
  <c r="AE11" i="21"/>
  <c r="AE11" i="22" s="1"/>
  <c r="AF11" i="21"/>
  <c r="AF11" i="22" s="1"/>
  <c r="AG11" i="21"/>
  <c r="AG11" i="22" s="1"/>
  <c r="AH11" i="21"/>
  <c r="AH11" i="22" s="1"/>
  <c r="AI11" i="21"/>
  <c r="AI11" i="22" s="1"/>
  <c r="AJ11" i="21"/>
  <c r="AJ11" i="22" s="1"/>
  <c r="AK11" i="21"/>
  <c r="AK11" i="22" s="1"/>
  <c r="AL11" i="21"/>
  <c r="AL11" i="22" s="1"/>
  <c r="AM11" i="21"/>
  <c r="AM11" i="22" s="1"/>
  <c r="AN11" i="21"/>
  <c r="AN11" i="22" s="1"/>
  <c r="AO11" i="21"/>
  <c r="AO11" i="22" s="1"/>
  <c r="AP11" i="21"/>
  <c r="AP11" i="22" s="1"/>
  <c r="AQ11" i="21"/>
  <c r="AQ11" i="22" s="1"/>
  <c r="AR11" i="21"/>
  <c r="AR11" i="22" s="1"/>
  <c r="AS11" i="21"/>
  <c r="AS11" i="22" s="1"/>
  <c r="AT11" i="21"/>
  <c r="AT11" i="22" s="1"/>
  <c r="AU11" i="21"/>
  <c r="AU11" i="22" s="1"/>
  <c r="AV11" i="21"/>
  <c r="AV11" i="22" s="1"/>
  <c r="AW11" i="21"/>
  <c r="AW11" i="22" s="1"/>
  <c r="AX11" i="21"/>
  <c r="AX11" i="22" s="1"/>
  <c r="AY11" i="21"/>
  <c r="AY11" i="22" s="1"/>
  <c r="AZ11" i="21"/>
  <c r="AZ11" i="22" s="1"/>
  <c r="BA11" i="21"/>
  <c r="BA11" i="22" s="1"/>
  <c r="BB11" i="21"/>
  <c r="BB11" i="22" s="1"/>
  <c r="BC11" i="21"/>
  <c r="BC11" i="22" s="1"/>
  <c r="C12" i="21"/>
  <c r="C12" i="22" s="1"/>
  <c r="D12" i="21"/>
  <c r="D12" i="22" s="1"/>
  <c r="E12" i="21"/>
  <c r="E12" i="22" s="1"/>
  <c r="F12" i="21"/>
  <c r="F12" i="22" s="1"/>
  <c r="G12" i="21"/>
  <c r="G12" i="22" s="1"/>
  <c r="H12" i="21"/>
  <c r="H12" i="22" s="1"/>
  <c r="I12" i="21"/>
  <c r="I12" i="22" s="1"/>
  <c r="J12" i="21"/>
  <c r="J12" i="22" s="1"/>
  <c r="K12" i="21"/>
  <c r="K12" i="22" s="1"/>
  <c r="L12" i="21"/>
  <c r="L12" i="22" s="1"/>
  <c r="M12" i="21"/>
  <c r="M12" i="22" s="1"/>
  <c r="N12" i="21"/>
  <c r="N12" i="22" s="1"/>
  <c r="O12" i="21"/>
  <c r="O12" i="22" s="1"/>
  <c r="P12" i="21"/>
  <c r="P12" i="22" s="1"/>
  <c r="Q12" i="21"/>
  <c r="Q12" i="22" s="1"/>
  <c r="R12" i="21"/>
  <c r="R12" i="22" s="1"/>
  <c r="S12" i="21"/>
  <c r="S12" i="22" s="1"/>
  <c r="T12" i="21"/>
  <c r="T12" i="22" s="1"/>
  <c r="U12" i="21"/>
  <c r="U12" i="22" s="1"/>
  <c r="V12" i="21"/>
  <c r="V12" i="22" s="1"/>
  <c r="W12" i="21"/>
  <c r="W12" i="22" s="1"/>
  <c r="X12" i="21"/>
  <c r="X12" i="22" s="1"/>
  <c r="Y12" i="21"/>
  <c r="Y12" i="22" s="1"/>
  <c r="Z12" i="21"/>
  <c r="Z12" i="22" s="1"/>
  <c r="AA12" i="21"/>
  <c r="AA12" i="22" s="1"/>
  <c r="AB12" i="21"/>
  <c r="AB12" i="22" s="1"/>
  <c r="AC12" i="21"/>
  <c r="AC12" i="22" s="1"/>
  <c r="AD12" i="21"/>
  <c r="AD12" i="22" s="1"/>
  <c r="AE12" i="21"/>
  <c r="AE12" i="22" s="1"/>
  <c r="AF12" i="21"/>
  <c r="AF12" i="22" s="1"/>
  <c r="AG12" i="21"/>
  <c r="AG12" i="22" s="1"/>
  <c r="AH12" i="21"/>
  <c r="AH12" i="22" s="1"/>
  <c r="AI12" i="21"/>
  <c r="AI12" i="22" s="1"/>
  <c r="AJ12" i="21"/>
  <c r="AJ12" i="22" s="1"/>
  <c r="AK12" i="21"/>
  <c r="AK12" i="22" s="1"/>
  <c r="AL12" i="21"/>
  <c r="AL12" i="22" s="1"/>
  <c r="AM12" i="21"/>
  <c r="AM12" i="22" s="1"/>
  <c r="AN12" i="21"/>
  <c r="AN12" i="22" s="1"/>
  <c r="AO12" i="21"/>
  <c r="AO12" i="22" s="1"/>
  <c r="AP12" i="21"/>
  <c r="AP12" i="22" s="1"/>
  <c r="AQ12" i="21"/>
  <c r="AQ12" i="22" s="1"/>
  <c r="AR12" i="21"/>
  <c r="AR12" i="22" s="1"/>
  <c r="AS12" i="21"/>
  <c r="AS12" i="22" s="1"/>
  <c r="AT12" i="21"/>
  <c r="AT12" i="22" s="1"/>
  <c r="AU12" i="21"/>
  <c r="AU12" i="22" s="1"/>
  <c r="AV12" i="21"/>
  <c r="AV12" i="22" s="1"/>
  <c r="AW12" i="21"/>
  <c r="AW12" i="22" s="1"/>
  <c r="AX12" i="21"/>
  <c r="AX12" i="22" s="1"/>
  <c r="AY12" i="21"/>
  <c r="AY12" i="22" s="1"/>
  <c r="AZ12" i="21"/>
  <c r="AZ12" i="22" s="1"/>
  <c r="BA12" i="21"/>
  <c r="BA12" i="22" s="1"/>
  <c r="BB12" i="21"/>
  <c r="BB12" i="22" s="1"/>
  <c r="BC12" i="21"/>
  <c r="BC12" i="22" s="1"/>
  <c r="C13" i="21"/>
  <c r="C13" i="22" s="1"/>
  <c r="D13" i="21"/>
  <c r="D13" i="22" s="1"/>
  <c r="E13" i="21"/>
  <c r="E13" i="22" s="1"/>
  <c r="F13" i="21"/>
  <c r="F13" i="22" s="1"/>
  <c r="G13" i="21"/>
  <c r="G13" i="22" s="1"/>
  <c r="H13" i="21"/>
  <c r="H13" i="22" s="1"/>
  <c r="I13" i="21"/>
  <c r="I13" i="22" s="1"/>
  <c r="J13" i="21"/>
  <c r="J13" i="22" s="1"/>
  <c r="K13" i="21"/>
  <c r="K13" i="22" s="1"/>
  <c r="L13" i="21"/>
  <c r="L13" i="22" s="1"/>
  <c r="M13" i="21"/>
  <c r="M13" i="22" s="1"/>
  <c r="N13" i="21"/>
  <c r="N13" i="22" s="1"/>
  <c r="O13" i="21"/>
  <c r="O13" i="22" s="1"/>
  <c r="P13" i="21"/>
  <c r="P13" i="22" s="1"/>
  <c r="Q13" i="21"/>
  <c r="Q13" i="22" s="1"/>
  <c r="R13" i="21"/>
  <c r="R13" i="22" s="1"/>
  <c r="S13" i="21"/>
  <c r="S13" i="22" s="1"/>
  <c r="T13" i="21"/>
  <c r="T13" i="22" s="1"/>
  <c r="U13" i="21"/>
  <c r="U13" i="22" s="1"/>
  <c r="V13" i="21"/>
  <c r="V13" i="22" s="1"/>
  <c r="W13" i="21"/>
  <c r="W13" i="22" s="1"/>
  <c r="X13" i="21"/>
  <c r="X13" i="22" s="1"/>
  <c r="Y13" i="21"/>
  <c r="Y13" i="22" s="1"/>
  <c r="Z13" i="21"/>
  <c r="Z13" i="22" s="1"/>
  <c r="AA13" i="21"/>
  <c r="AA13" i="22" s="1"/>
  <c r="AB13" i="21"/>
  <c r="AB13" i="22" s="1"/>
  <c r="AC13" i="21"/>
  <c r="AC13" i="22" s="1"/>
  <c r="AD13" i="21"/>
  <c r="AD13" i="22" s="1"/>
  <c r="AE13" i="21"/>
  <c r="AE13" i="22" s="1"/>
  <c r="AF13" i="21"/>
  <c r="AF13" i="22" s="1"/>
  <c r="AG13" i="21"/>
  <c r="AG13" i="22" s="1"/>
  <c r="AH13" i="21"/>
  <c r="AH13" i="22" s="1"/>
  <c r="AI13" i="21"/>
  <c r="AI13" i="22" s="1"/>
  <c r="AJ13" i="21"/>
  <c r="AJ13" i="22" s="1"/>
  <c r="AK13" i="21"/>
  <c r="AK13" i="22" s="1"/>
  <c r="AL13" i="21"/>
  <c r="AL13" i="22" s="1"/>
  <c r="AM13" i="21"/>
  <c r="AM13" i="22" s="1"/>
  <c r="AN13" i="21"/>
  <c r="AN13" i="22" s="1"/>
  <c r="AO13" i="21"/>
  <c r="AO13" i="22" s="1"/>
  <c r="AP13" i="21"/>
  <c r="AP13" i="22" s="1"/>
  <c r="AQ13" i="21"/>
  <c r="AQ13" i="22" s="1"/>
  <c r="AR13" i="21"/>
  <c r="AR13" i="22" s="1"/>
  <c r="AS13" i="21"/>
  <c r="AS13" i="22" s="1"/>
  <c r="AT13" i="21"/>
  <c r="AT13" i="22" s="1"/>
  <c r="AU13" i="21"/>
  <c r="AU13" i="22" s="1"/>
  <c r="AV13" i="21"/>
  <c r="AV13" i="22" s="1"/>
  <c r="AW13" i="21"/>
  <c r="AW13" i="22" s="1"/>
  <c r="AX13" i="21"/>
  <c r="AX13" i="22" s="1"/>
  <c r="AY13" i="21"/>
  <c r="AY13" i="22" s="1"/>
  <c r="AZ13" i="21"/>
  <c r="AZ13" i="22" s="1"/>
  <c r="BA13" i="21"/>
  <c r="BA13" i="22" s="1"/>
  <c r="BB13" i="21"/>
  <c r="BB13" i="22" s="1"/>
  <c r="BC13" i="21"/>
  <c r="BC13" i="22" s="1"/>
  <c r="C14" i="21"/>
  <c r="C14" i="22" s="1"/>
  <c r="D14" i="21"/>
  <c r="D14" i="22" s="1"/>
  <c r="E14" i="21"/>
  <c r="E14" i="22" s="1"/>
  <c r="F14" i="21"/>
  <c r="F14" i="22" s="1"/>
  <c r="G14" i="21"/>
  <c r="G14" i="22" s="1"/>
  <c r="H14" i="21"/>
  <c r="H14" i="22" s="1"/>
  <c r="I14" i="21"/>
  <c r="I14" i="22" s="1"/>
  <c r="J14" i="21"/>
  <c r="J14" i="22" s="1"/>
  <c r="K14" i="21"/>
  <c r="K14" i="22" s="1"/>
  <c r="L14" i="21"/>
  <c r="L14" i="22" s="1"/>
  <c r="M14" i="21"/>
  <c r="M14" i="22" s="1"/>
  <c r="N14" i="21"/>
  <c r="N14" i="22" s="1"/>
  <c r="O14" i="21"/>
  <c r="O14" i="22" s="1"/>
  <c r="P14" i="21"/>
  <c r="P14" i="22" s="1"/>
  <c r="Q14" i="21"/>
  <c r="Q14" i="22" s="1"/>
  <c r="R14" i="21"/>
  <c r="R14" i="22" s="1"/>
  <c r="S14" i="21"/>
  <c r="S14" i="22" s="1"/>
  <c r="T14" i="21"/>
  <c r="T14" i="22" s="1"/>
  <c r="U14" i="21"/>
  <c r="U14" i="22" s="1"/>
  <c r="V14" i="21"/>
  <c r="V14" i="22" s="1"/>
  <c r="W14" i="21"/>
  <c r="W14" i="22" s="1"/>
  <c r="X14" i="21"/>
  <c r="X14" i="22" s="1"/>
  <c r="Y14" i="21"/>
  <c r="Y14" i="22" s="1"/>
  <c r="Z14" i="21"/>
  <c r="Z14" i="22" s="1"/>
  <c r="AA14" i="21"/>
  <c r="AA14" i="22" s="1"/>
  <c r="AB14" i="21"/>
  <c r="AB14" i="22" s="1"/>
  <c r="AC14" i="21"/>
  <c r="AC14" i="22" s="1"/>
  <c r="AD14" i="21"/>
  <c r="AD14" i="22" s="1"/>
  <c r="AE14" i="21"/>
  <c r="AE14" i="22" s="1"/>
  <c r="AF14" i="21"/>
  <c r="AF14" i="22" s="1"/>
  <c r="AG14" i="21"/>
  <c r="AG14" i="22" s="1"/>
  <c r="AH14" i="21"/>
  <c r="AH14" i="22" s="1"/>
  <c r="AI14" i="21"/>
  <c r="AI14" i="22" s="1"/>
  <c r="AJ14" i="21"/>
  <c r="AJ14" i="22" s="1"/>
  <c r="AK14" i="21"/>
  <c r="AK14" i="22" s="1"/>
  <c r="AL14" i="21"/>
  <c r="AL14" i="22" s="1"/>
  <c r="AM14" i="21"/>
  <c r="AM14" i="22" s="1"/>
  <c r="AN14" i="21"/>
  <c r="AN14" i="22" s="1"/>
  <c r="AO14" i="21"/>
  <c r="AO14" i="22" s="1"/>
  <c r="AP14" i="21"/>
  <c r="AP14" i="22" s="1"/>
  <c r="AQ14" i="21"/>
  <c r="AQ14" i="22" s="1"/>
  <c r="AR14" i="21"/>
  <c r="AR14" i="22" s="1"/>
  <c r="AS14" i="21"/>
  <c r="AS14" i="22" s="1"/>
  <c r="AT14" i="21"/>
  <c r="AT14" i="22" s="1"/>
  <c r="AU14" i="21"/>
  <c r="AU14" i="22" s="1"/>
  <c r="AV14" i="21"/>
  <c r="AV14" i="22" s="1"/>
  <c r="AW14" i="21"/>
  <c r="AW14" i="22" s="1"/>
  <c r="AX14" i="21"/>
  <c r="AX14" i="22" s="1"/>
  <c r="AY14" i="21"/>
  <c r="AY14" i="22" s="1"/>
  <c r="AZ14" i="21"/>
  <c r="AZ14" i="22" s="1"/>
  <c r="BA14" i="21"/>
  <c r="BA14" i="22" s="1"/>
  <c r="BB14" i="21"/>
  <c r="BB14" i="22" s="1"/>
  <c r="BC14" i="21"/>
  <c r="BC14" i="22" s="1"/>
  <c r="C15" i="21"/>
  <c r="C15" i="22" s="1"/>
  <c r="D15" i="21"/>
  <c r="D15" i="22" s="1"/>
  <c r="E15" i="21"/>
  <c r="E15" i="22" s="1"/>
  <c r="F15" i="21"/>
  <c r="F15" i="22" s="1"/>
  <c r="G15" i="21"/>
  <c r="G15" i="22" s="1"/>
  <c r="H15" i="21"/>
  <c r="H15" i="22" s="1"/>
  <c r="I15" i="21"/>
  <c r="I15" i="22" s="1"/>
  <c r="J15" i="21"/>
  <c r="J15" i="22" s="1"/>
  <c r="K15" i="21"/>
  <c r="K15" i="22" s="1"/>
  <c r="L15" i="21"/>
  <c r="L15" i="22" s="1"/>
  <c r="M15" i="21"/>
  <c r="M15" i="22" s="1"/>
  <c r="N15" i="21"/>
  <c r="N15" i="22" s="1"/>
  <c r="O15" i="21"/>
  <c r="O15" i="22" s="1"/>
  <c r="P15" i="21"/>
  <c r="P15" i="22" s="1"/>
  <c r="Q15" i="21"/>
  <c r="Q15" i="22" s="1"/>
  <c r="R15" i="21"/>
  <c r="R15" i="22" s="1"/>
  <c r="S15" i="21"/>
  <c r="S15" i="22" s="1"/>
  <c r="T15" i="21"/>
  <c r="T15" i="22" s="1"/>
  <c r="U15" i="21"/>
  <c r="U15" i="22" s="1"/>
  <c r="V15" i="21"/>
  <c r="V15" i="22" s="1"/>
  <c r="W15" i="21"/>
  <c r="W15" i="22" s="1"/>
  <c r="X15" i="21"/>
  <c r="X15" i="22" s="1"/>
  <c r="Y15" i="21"/>
  <c r="Y15" i="22" s="1"/>
  <c r="Z15" i="21"/>
  <c r="Z15" i="22" s="1"/>
  <c r="AA15" i="21"/>
  <c r="AA15" i="22" s="1"/>
  <c r="AB15" i="21"/>
  <c r="AB15" i="22" s="1"/>
  <c r="AC15" i="21"/>
  <c r="AC15" i="22" s="1"/>
  <c r="AD15" i="21"/>
  <c r="AD15" i="22" s="1"/>
  <c r="AE15" i="21"/>
  <c r="AE15" i="22" s="1"/>
  <c r="AF15" i="21"/>
  <c r="AF15" i="22" s="1"/>
  <c r="AG15" i="21"/>
  <c r="AG15" i="22" s="1"/>
  <c r="AH15" i="21"/>
  <c r="AH15" i="22" s="1"/>
  <c r="AI15" i="21"/>
  <c r="AI15" i="22" s="1"/>
  <c r="AJ15" i="21"/>
  <c r="AJ15" i="22" s="1"/>
  <c r="AK15" i="21"/>
  <c r="AK15" i="22" s="1"/>
  <c r="AL15" i="21"/>
  <c r="AL15" i="22" s="1"/>
  <c r="AM15" i="21"/>
  <c r="AM15" i="22" s="1"/>
  <c r="AN15" i="21"/>
  <c r="AN15" i="22" s="1"/>
  <c r="AO15" i="21"/>
  <c r="AO15" i="22" s="1"/>
  <c r="AP15" i="21"/>
  <c r="AP15" i="22" s="1"/>
  <c r="AQ15" i="21"/>
  <c r="AQ15" i="22" s="1"/>
  <c r="AR15" i="21"/>
  <c r="AR15" i="22" s="1"/>
  <c r="AS15" i="21"/>
  <c r="AS15" i="22" s="1"/>
  <c r="AT15" i="21"/>
  <c r="AT15" i="22" s="1"/>
  <c r="AU15" i="21"/>
  <c r="AU15" i="22" s="1"/>
  <c r="AV15" i="21"/>
  <c r="AV15" i="22" s="1"/>
  <c r="AW15" i="21"/>
  <c r="AW15" i="22" s="1"/>
  <c r="AX15" i="21"/>
  <c r="AX15" i="22" s="1"/>
  <c r="AY15" i="21"/>
  <c r="AY15" i="22" s="1"/>
  <c r="AZ15" i="21"/>
  <c r="AZ15" i="22" s="1"/>
  <c r="BA15" i="21"/>
  <c r="BA15" i="22" s="1"/>
  <c r="BB15" i="21"/>
  <c r="BB15" i="22" s="1"/>
  <c r="BC15" i="21"/>
  <c r="BC15" i="22" s="1"/>
  <c r="C16" i="21"/>
  <c r="C16" i="22" s="1"/>
  <c r="D16" i="21"/>
  <c r="D16" i="22" s="1"/>
  <c r="E16" i="21"/>
  <c r="E16" i="22" s="1"/>
  <c r="F16" i="21"/>
  <c r="F16" i="22" s="1"/>
  <c r="G16" i="21"/>
  <c r="G16" i="22" s="1"/>
  <c r="H16" i="21"/>
  <c r="H16" i="22" s="1"/>
  <c r="I16" i="21"/>
  <c r="I16" i="22" s="1"/>
  <c r="J16" i="21"/>
  <c r="J16" i="22" s="1"/>
  <c r="K16" i="21"/>
  <c r="K16" i="22" s="1"/>
  <c r="L16" i="21"/>
  <c r="L16" i="22" s="1"/>
  <c r="M16" i="21"/>
  <c r="M16" i="22" s="1"/>
  <c r="N16" i="21"/>
  <c r="N16" i="22" s="1"/>
  <c r="O16" i="21"/>
  <c r="O16" i="22" s="1"/>
  <c r="P16" i="21"/>
  <c r="P16" i="22" s="1"/>
  <c r="Q16" i="21"/>
  <c r="Q16" i="22" s="1"/>
  <c r="R16" i="21"/>
  <c r="R16" i="22" s="1"/>
  <c r="S16" i="21"/>
  <c r="S16" i="22" s="1"/>
  <c r="T16" i="21"/>
  <c r="T16" i="22" s="1"/>
  <c r="U16" i="21"/>
  <c r="U16" i="22" s="1"/>
  <c r="V16" i="21"/>
  <c r="V16" i="22" s="1"/>
  <c r="W16" i="21"/>
  <c r="W16" i="22" s="1"/>
  <c r="X16" i="21"/>
  <c r="X16" i="22" s="1"/>
  <c r="Y16" i="21"/>
  <c r="Y16" i="22" s="1"/>
  <c r="Z16" i="21"/>
  <c r="Z16" i="22" s="1"/>
  <c r="AA16" i="21"/>
  <c r="AA16" i="22" s="1"/>
  <c r="AB16" i="21"/>
  <c r="AB16" i="22" s="1"/>
  <c r="AC16" i="21"/>
  <c r="AC16" i="22" s="1"/>
  <c r="AD16" i="21"/>
  <c r="AD16" i="22" s="1"/>
  <c r="AE16" i="21"/>
  <c r="AE16" i="22" s="1"/>
  <c r="AF16" i="21"/>
  <c r="AF16" i="22" s="1"/>
  <c r="AG16" i="21"/>
  <c r="AG16" i="22" s="1"/>
  <c r="AH16" i="21"/>
  <c r="AH16" i="22" s="1"/>
  <c r="AI16" i="21"/>
  <c r="AI16" i="22" s="1"/>
  <c r="AJ16" i="21"/>
  <c r="AJ16" i="22" s="1"/>
  <c r="AK16" i="21"/>
  <c r="AK16" i="22" s="1"/>
  <c r="AL16" i="21"/>
  <c r="AL16" i="22" s="1"/>
  <c r="AM16" i="21"/>
  <c r="AM16" i="22" s="1"/>
  <c r="AN16" i="21"/>
  <c r="AN16" i="22" s="1"/>
  <c r="AO16" i="21"/>
  <c r="AO16" i="22" s="1"/>
  <c r="AP16" i="21"/>
  <c r="AP16" i="22" s="1"/>
  <c r="AQ16" i="21"/>
  <c r="AQ16" i="22" s="1"/>
  <c r="AR16" i="21"/>
  <c r="AR16" i="22" s="1"/>
  <c r="AS16" i="21"/>
  <c r="AS16" i="22" s="1"/>
  <c r="AT16" i="21"/>
  <c r="AT16" i="22" s="1"/>
  <c r="AU16" i="21"/>
  <c r="AU16" i="22" s="1"/>
  <c r="AV16" i="21"/>
  <c r="AV16" i="22" s="1"/>
  <c r="AW16" i="21"/>
  <c r="AW16" i="22" s="1"/>
  <c r="AX16" i="21"/>
  <c r="AX16" i="22" s="1"/>
  <c r="AY16" i="21"/>
  <c r="AY16" i="22" s="1"/>
  <c r="AZ16" i="21"/>
  <c r="AZ16" i="22" s="1"/>
  <c r="BA16" i="21"/>
  <c r="BA16" i="22" s="1"/>
  <c r="BB16" i="21"/>
  <c r="BB16" i="22" s="1"/>
  <c r="BC16" i="21"/>
  <c r="BC16" i="22" s="1"/>
  <c r="C17" i="21"/>
  <c r="C17" i="22" s="1"/>
  <c r="D17" i="21"/>
  <c r="D17" i="22" s="1"/>
  <c r="E17" i="21"/>
  <c r="E17" i="22" s="1"/>
  <c r="F17" i="21"/>
  <c r="F17" i="22" s="1"/>
  <c r="G17" i="21"/>
  <c r="G17" i="22" s="1"/>
  <c r="H17" i="21"/>
  <c r="H17" i="22" s="1"/>
  <c r="I17" i="21"/>
  <c r="I17" i="22" s="1"/>
  <c r="J17" i="21"/>
  <c r="J17" i="22" s="1"/>
  <c r="K17" i="21"/>
  <c r="K17" i="22" s="1"/>
  <c r="L17" i="21"/>
  <c r="L17" i="22" s="1"/>
  <c r="M17" i="21"/>
  <c r="M17" i="22" s="1"/>
  <c r="N17" i="21"/>
  <c r="N17" i="22" s="1"/>
  <c r="O17" i="21"/>
  <c r="O17" i="22" s="1"/>
  <c r="P17" i="21"/>
  <c r="P17" i="22" s="1"/>
  <c r="Q17" i="21"/>
  <c r="Q17" i="22" s="1"/>
  <c r="R17" i="21"/>
  <c r="R17" i="22" s="1"/>
  <c r="S17" i="21"/>
  <c r="S17" i="22" s="1"/>
  <c r="T17" i="21"/>
  <c r="T17" i="22" s="1"/>
  <c r="U17" i="21"/>
  <c r="U17" i="22" s="1"/>
  <c r="V17" i="21"/>
  <c r="V17" i="22" s="1"/>
  <c r="W17" i="21"/>
  <c r="W17" i="22" s="1"/>
  <c r="X17" i="21"/>
  <c r="X17" i="22" s="1"/>
  <c r="Y17" i="21"/>
  <c r="Y17" i="22" s="1"/>
  <c r="Z17" i="21"/>
  <c r="Z17" i="22" s="1"/>
  <c r="AA17" i="21"/>
  <c r="AA17" i="22" s="1"/>
  <c r="AB17" i="21"/>
  <c r="AB17" i="22" s="1"/>
  <c r="AC17" i="21"/>
  <c r="AC17" i="22" s="1"/>
  <c r="AD17" i="21"/>
  <c r="AD17" i="22" s="1"/>
  <c r="AE17" i="21"/>
  <c r="AE17" i="22" s="1"/>
  <c r="AF17" i="21"/>
  <c r="AF17" i="22" s="1"/>
  <c r="AG17" i="21"/>
  <c r="AG17" i="22" s="1"/>
  <c r="AH17" i="21"/>
  <c r="AH17" i="22" s="1"/>
  <c r="AI17" i="21"/>
  <c r="AI17" i="22" s="1"/>
  <c r="AJ17" i="21"/>
  <c r="AJ17" i="22" s="1"/>
  <c r="AK17" i="21"/>
  <c r="AK17" i="22" s="1"/>
  <c r="AL17" i="21"/>
  <c r="AL17" i="22" s="1"/>
  <c r="AM17" i="21"/>
  <c r="AM17" i="22" s="1"/>
  <c r="AN17" i="21"/>
  <c r="AN17" i="22" s="1"/>
  <c r="AO17" i="21"/>
  <c r="AO17" i="22" s="1"/>
  <c r="AP17" i="21"/>
  <c r="AP17" i="22" s="1"/>
  <c r="AQ17" i="21"/>
  <c r="AQ17" i="22" s="1"/>
  <c r="AR17" i="21"/>
  <c r="AR17" i="22" s="1"/>
  <c r="AS17" i="21"/>
  <c r="AS17" i="22" s="1"/>
  <c r="AT17" i="21"/>
  <c r="AT17" i="22" s="1"/>
  <c r="AU17" i="21"/>
  <c r="AU17" i="22" s="1"/>
  <c r="AV17" i="21"/>
  <c r="AV17" i="22" s="1"/>
  <c r="AW17" i="21"/>
  <c r="AW17" i="22" s="1"/>
  <c r="AX17" i="21"/>
  <c r="AX17" i="22" s="1"/>
  <c r="AY17" i="21"/>
  <c r="AY17" i="22" s="1"/>
  <c r="AZ17" i="21"/>
  <c r="AZ17" i="22" s="1"/>
  <c r="BA17" i="21"/>
  <c r="BA17" i="22" s="1"/>
  <c r="BB17" i="21"/>
  <c r="BB17" i="22" s="1"/>
  <c r="BC17" i="21"/>
  <c r="BC17" i="22" s="1"/>
  <c r="C18" i="21"/>
  <c r="C18" i="22" s="1"/>
  <c r="D18" i="21"/>
  <c r="D18" i="22" s="1"/>
  <c r="E18" i="21"/>
  <c r="E18" i="22" s="1"/>
  <c r="F18" i="21"/>
  <c r="F18" i="22" s="1"/>
  <c r="G18" i="21"/>
  <c r="G18" i="22" s="1"/>
  <c r="H18" i="21"/>
  <c r="H18" i="22" s="1"/>
  <c r="I18" i="21"/>
  <c r="I18" i="22" s="1"/>
  <c r="J18" i="21"/>
  <c r="J18" i="22" s="1"/>
  <c r="K18" i="21"/>
  <c r="K18" i="22" s="1"/>
  <c r="L18" i="21"/>
  <c r="L18" i="22" s="1"/>
  <c r="M18" i="21"/>
  <c r="M18" i="22" s="1"/>
  <c r="N18" i="21"/>
  <c r="N18" i="22" s="1"/>
  <c r="O18" i="21"/>
  <c r="O18" i="22" s="1"/>
  <c r="P18" i="21"/>
  <c r="P18" i="22" s="1"/>
  <c r="Q18" i="21"/>
  <c r="Q18" i="22" s="1"/>
  <c r="R18" i="21"/>
  <c r="R18" i="22" s="1"/>
  <c r="S18" i="21"/>
  <c r="S18" i="22" s="1"/>
  <c r="T18" i="21"/>
  <c r="T18" i="22" s="1"/>
  <c r="U18" i="21"/>
  <c r="U18" i="22" s="1"/>
  <c r="V18" i="21"/>
  <c r="V18" i="22" s="1"/>
  <c r="W18" i="21"/>
  <c r="W18" i="22" s="1"/>
  <c r="X18" i="21"/>
  <c r="X18" i="22" s="1"/>
  <c r="Y18" i="21"/>
  <c r="Y18" i="22" s="1"/>
  <c r="Z18" i="21"/>
  <c r="Z18" i="22" s="1"/>
  <c r="AA18" i="21"/>
  <c r="AA18" i="22" s="1"/>
  <c r="AB18" i="21"/>
  <c r="AB18" i="22" s="1"/>
  <c r="AC18" i="21"/>
  <c r="AC18" i="22" s="1"/>
  <c r="AD18" i="21"/>
  <c r="AD18" i="22" s="1"/>
  <c r="AE18" i="21"/>
  <c r="AE18" i="22" s="1"/>
  <c r="AF18" i="21"/>
  <c r="AF18" i="22" s="1"/>
  <c r="AG18" i="21"/>
  <c r="AG18" i="22" s="1"/>
  <c r="AH18" i="21"/>
  <c r="AH18" i="22" s="1"/>
  <c r="AI18" i="21"/>
  <c r="AI18" i="22" s="1"/>
  <c r="AJ18" i="21"/>
  <c r="AJ18" i="22" s="1"/>
  <c r="AK18" i="21"/>
  <c r="AK18" i="22" s="1"/>
  <c r="AL18" i="21"/>
  <c r="AL18" i="22" s="1"/>
  <c r="AM18" i="21"/>
  <c r="AM18" i="22" s="1"/>
  <c r="AN18" i="21"/>
  <c r="AN18" i="22" s="1"/>
  <c r="AO18" i="21"/>
  <c r="AO18" i="22" s="1"/>
  <c r="AP18" i="21"/>
  <c r="AP18" i="22" s="1"/>
  <c r="AQ18" i="21"/>
  <c r="AQ18" i="22" s="1"/>
  <c r="AR18" i="21"/>
  <c r="AR18" i="22" s="1"/>
  <c r="AS18" i="21"/>
  <c r="AS18" i="22" s="1"/>
  <c r="AT18" i="21"/>
  <c r="AT18" i="22" s="1"/>
  <c r="AU18" i="21"/>
  <c r="AU18" i="22" s="1"/>
  <c r="AV18" i="21"/>
  <c r="AV18" i="22" s="1"/>
  <c r="AW18" i="21"/>
  <c r="AW18" i="22" s="1"/>
  <c r="AX18" i="21"/>
  <c r="AX18" i="22" s="1"/>
  <c r="AY18" i="21"/>
  <c r="AY18" i="22" s="1"/>
  <c r="AZ18" i="21"/>
  <c r="AZ18" i="22" s="1"/>
  <c r="BA18" i="21"/>
  <c r="BA18" i="22" s="1"/>
  <c r="BB18" i="21"/>
  <c r="BB18" i="22" s="1"/>
  <c r="BC18" i="21"/>
  <c r="BC18" i="22" s="1"/>
  <c r="C19" i="21"/>
  <c r="C19" i="22" s="1"/>
  <c r="D19" i="21"/>
  <c r="D19" i="22" s="1"/>
  <c r="E19" i="21"/>
  <c r="E19" i="22" s="1"/>
  <c r="F19" i="21"/>
  <c r="F19" i="22" s="1"/>
  <c r="G19" i="21"/>
  <c r="G19" i="22" s="1"/>
  <c r="H19" i="21"/>
  <c r="H19" i="22" s="1"/>
  <c r="I19" i="21"/>
  <c r="I19" i="22" s="1"/>
  <c r="J19" i="21"/>
  <c r="J19" i="22" s="1"/>
  <c r="K19" i="21"/>
  <c r="K19" i="22" s="1"/>
  <c r="L19" i="21"/>
  <c r="L19" i="22" s="1"/>
  <c r="M19" i="21"/>
  <c r="M19" i="22" s="1"/>
  <c r="N19" i="21"/>
  <c r="N19" i="22" s="1"/>
  <c r="O19" i="21"/>
  <c r="O19" i="22" s="1"/>
  <c r="P19" i="21"/>
  <c r="P19" i="22" s="1"/>
  <c r="Q19" i="21"/>
  <c r="Q19" i="22" s="1"/>
  <c r="R19" i="21"/>
  <c r="R19" i="22" s="1"/>
  <c r="S19" i="21"/>
  <c r="S19" i="22" s="1"/>
  <c r="T19" i="21"/>
  <c r="T19" i="22" s="1"/>
  <c r="U19" i="21"/>
  <c r="U19" i="22" s="1"/>
  <c r="V19" i="21"/>
  <c r="V19" i="22" s="1"/>
  <c r="W19" i="21"/>
  <c r="W19" i="22" s="1"/>
  <c r="X19" i="21"/>
  <c r="X19" i="22" s="1"/>
  <c r="Y19" i="21"/>
  <c r="Y19" i="22" s="1"/>
  <c r="Z19" i="21"/>
  <c r="Z19" i="22" s="1"/>
  <c r="AA19" i="21"/>
  <c r="AA19" i="22" s="1"/>
  <c r="AB19" i="21"/>
  <c r="AB19" i="22" s="1"/>
  <c r="AC19" i="21"/>
  <c r="AC19" i="22" s="1"/>
  <c r="AD19" i="21"/>
  <c r="AD19" i="22" s="1"/>
  <c r="AE19" i="21"/>
  <c r="AE19" i="22" s="1"/>
  <c r="AF19" i="21"/>
  <c r="AF19" i="22" s="1"/>
  <c r="AG19" i="21"/>
  <c r="AG19" i="22" s="1"/>
  <c r="AH19" i="21"/>
  <c r="AH19" i="22" s="1"/>
  <c r="AI19" i="21"/>
  <c r="AI19" i="22" s="1"/>
  <c r="AJ19" i="21"/>
  <c r="AJ19" i="22" s="1"/>
  <c r="AK19" i="21"/>
  <c r="AK19" i="22" s="1"/>
  <c r="AL19" i="21"/>
  <c r="AL19" i="22" s="1"/>
  <c r="AM19" i="21"/>
  <c r="AM19" i="22" s="1"/>
  <c r="AN19" i="21"/>
  <c r="AN19" i="22" s="1"/>
  <c r="AO19" i="21"/>
  <c r="AO19" i="22" s="1"/>
  <c r="AP19" i="21"/>
  <c r="AP19" i="22" s="1"/>
  <c r="AQ19" i="21"/>
  <c r="AQ19" i="22" s="1"/>
  <c r="AR19" i="21"/>
  <c r="AR19" i="22" s="1"/>
  <c r="AS19" i="21"/>
  <c r="AS19" i="22" s="1"/>
  <c r="AT19" i="21"/>
  <c r="AT19" i="22" s="1"/>
  <c r="AU19" i="21"/>
  <c r="AU19" i="22" s="1"/>
  <c r="AV19" i="21"/>
  <c r="AV19" i="22" s="1"/>
  <c r="AW19" i="21"/>
  <c r="AW19" i="22" s="1"/>
  <c r="AX19" i="21"/>
  <c r="AX19" i="22" s="1"/>
  <c r="AY19" i="21"/>
  <c r="AY19" i="22" s="1"/>
  <c r="AZ19" i="21"/>
  <c r="AZ19" i="22" s="1"/>
  <c r="BA19" i="21"/>
  <c r="BA19" i="22" s="1"/>
  <c r="BB19" i="21"/>
  <c r="BB19" i="22" s="1"/>
  <c r="BC19" i="21"/>
  <c r="BC19" i="22" s="1"/>
  <c r="C20" i="21"/>
  <c r="C20" i="22" s="1"/>
  <c r="D20" i="21"/>
  <c r="D20" i="22" s="1"/>
  <c r="E20" i="21"/>
  <c r="E20" i="22" s="1"/>
  <c r="F20" i="21"/>
  <c r="F20" i="22" s="1"/>
  <c r="G20" i="21"/>
  <c r="G20" i="22" s="1"/>
  <c r="H20" i="21"/>
  <c r="H20" i="22" s="1"/>
  <c r="I20" i="21"/>
  <c r="I20" i="22" s="1"/>
  <c r="J20" i="21"/>
  <c r="J20" i="22" s="1"/>
  <c r="K20" i="21"/>
  <c r="K20" i="22" s="1"/>
  <c r="L20" i="21"/>
  <c r="L20" i="22" s="1"/>
  <c r="M20" i="21"/>
  <c r="M20" i="22" s="1"/>
  <c r="N20" i="21"/>
  <c r="N20" i="22" s="1"/>
  <c r="O20" i="21"/>
  <c r="O20" i="22" s="1"/>
  <c r="P20" i="21"/>
  <c r="P20" i="22" s="1"/>
  <c r="Q20" i="21"/>
  <c r="Q20" i="22" s="1"/>
  <c r="R20" i="21"/>
  <c r="R20" i="22" s="1"/>
  <c r="S20" i="21"/>
  <c r="S20" i="22" s="1"/>
  <c r="T20" i="21"/>
  <c r="T20" i="22" s="1"/>
  <c r="U20" i="21"/>
  <c r="U20" i="22" s="1"/>
  <c r="V20" i="21"/>
  <c r="V20" i="22" s="1"/>
  <c r="W20" i="21"/>
  <c r="W20" i="22" s="1"/>
  <c r="X20" i="21"/>
  <c r="X20" i="22" s="1"/>
  <c r="Y20" i="21"/>
  <c r="Y20" i="22" s="1"/>
  <c r="Z20" i="21"/>
  <c r="Z20" i="22" s="1"/>
  <c r="AA20" i="21"/>
  <c r="AA20" i="22" s="1"/>
  <c r="AB20" i="21"/>
  <c r="AB20" i="22" s="1"/>
  <c r="AC20" i="21"/>
  <c r="AC20" i="22" s="1"/>
  <c r="AD20" i="21"/>
  <c r="AD20" i="22" s="1"/>
  <c r="AE20" i="21"/>
  <c r="AE20" i="22" s="1"/>
  <c r="AF20" i="21"/>
  <c r="AF20" i="22" s="1"/>
  <c r="AG20" i="21"/>
  <c r="AG20" i="22" s="1"/>
  <c r="AH20" i="21"/>
  <c r="AH20" i="22" s="1"/>
  <c r="AI20" i="21"/>
  <c r="AI20" i="22" s="1"/>
  <c r="AJ20" i="21"/>
  <c r="AJ20" i="22" s="1"/>
  <c r="AK20" i="21"/>
  <c r="AK20" i="22" s="1"/>
  <c r="AL20" i="21"/>
  <c r="AL20" i="22" s="1"/>
  <c r="AM20" i="21"/>
  <c r="AM20" i="22" s="1"/>
  <c r="AN20" i="21"/>
  <c r="AN20" i="22" s="1"/>
  <c r="AO20" i="21"/>
  <c r="AO20" i="22" s="1"/>
  <c r="AP20" i="21"/>
  <c r="AP20" i="22" s="1"/>
  <c r="AQ20" i="21"/>
  <c r="AQ20" i="22" s="1"/>
  <c r="AR20" i="21"/>
  <c r="AR20" i="22" s="1"/>
  <c r="AS20" i="21"/>
  <c r="AS20" i="22" s="1"/>
  <c r="AT20" i="21"/>
  <c r="AT20" i="22" s="1"/>
  <c r="AU20" i="21"/>
  <c r="AU20" i="22" s="1"/>
  <c r="AV20" i="21"/>
  <c r="AV20" i="22" s="1"/>
  <c r="AW20" i="21"/>
  <c r="AW20" i="22" s="1"/>
  <c r="AX20" i="21"/>
  <c r="AX20" i="22" s="1"/>
  <c r="AY20" i="21"/>
  <c r="AY20" i="22" s="1"/>
  <c r="AZ20" i="21"/>
  <c r="AZ20" i="22" s="1"/>
  <c r="BA20" i="21"/>
  <c r="BA20" i="22" s="1"/>
  <c r="BB20" i="21"/>
  <c r="BB20" i="22" s="1"/>
  <c r="BC20" i="21"/>
  <c r="BC20" i="22" s="1"/>
  <c r="C21" i="21"/>
  <c r="C21" i="22" s="1"/>
  <c r="D21" i="21"/>
  <c r="D21" i="22" s="1"/>
  <c r="E21" i="21"/>
  <c r="E21" i="22" s="1"/>
  <c r="F21" i="21"/>
  <c r="F21" i="22" s="1"/>
  <c r="G21" i="21"/>
  <c r="G21" i="22" s="1"/>
  <c r="H21" i="21"/>
  <c r="H21" i="22" s="1"/>
  <c r="I21" i="21"/>
  <c r="I21" i="22" s="1"/>
  <c r="J21" i="21"/>
  <c r="J21" i="22" s="1"/>
  <c r="K21" i="21"/>
  <c r="K21" i="22" s="1"/>
  <c r="L21" i="21"/>
  <c r="L21" i="22" s="1"/>
  <c r="M21" i="21"/>
  <c r="M21" i="22" s="1"/>
  <c r="N21" i="21"/>
  <c r="N21" i="22" s="1"/>
  <c r="O21" i="21"/>
  <c r="O21" i="22" s="1"/>
  <c r="P21" i="21"/>
  <c r="P21" i="22" s="1"/>
  <c r="Q21" i="21"/>
  <c r="Q21" i="22" s="1"/>
  <c r="R21" i="21"/>
  <c r="R21" i="22" s="1"/>
  <c r="S21" i="21"/>
  <c r="S21" i="22" s="1"/>
  <c r="T21" i="21"/>
  <c r="T21" i="22" s="1"/>
  <c r="U21" i="21"/>
  <c r="U21" i="22" s="1"/>
  <c r="V21" i="21"/>
  <c r="V21" i="22" s="1"/>
  <c r="W21" i="21"/>
  <c r="W21" i="22" s="1"/>
  <c r="X21" i="21"/>
  <c r="X21" i="22" s="1"/>
  <c r="Y21" i="21"/>
  <c r="Y21" i="22" s="1"/>
  <c r="Z21" i="21"/>
  <c r="Z21" i="22" s="1"/>
  <c r="AA21" i="21"/>
  <c r="AA21" i="22" s="1"/>
  <c r="AB21" i="21"/>
  <c r="AB21" i="22" s="1"/>
  <c r="AC21" i="21"/>
  <c r="AC21" i="22" s="1"/>
  <c r="AD21" i="21"/>
  <c r="AD21" i="22" s="1"/>
  <c r="AE21" i="21"/>
  <c r="AE21" i="22" s="1"/>
  <c r="AF21" i="21"/>
  <c r="AF21" i="22" s="1"/>
  <c r="AG21" i="21"/>
  <c r="AG21" i="22" s="1"/>
  <c r="AH21" i="21"/>
  <c r="AH21" i="22" s="1"/>
  <c r="AI21" i="21"/>
  <c r="AI21" i="22" s="1"/>
  <c r="AJ21" i="21"/>
  <c r="AJ21" i="22" s="1"/>
  <c r="AK21" i="21"/>
  <c r="AK21" i="22" s="1"/>
  <c r="AL21" i="21"/>
  <c r="AL21" i="22" s="1"/>
  <c r="AM21" i="21"/>
  <c r="AM21" i="22" s="1"/>
  <c r="AN21" i="21"/>
  <c r="AN21" i="22" s="1"/>
  <c r="AO21" i="21"/>
  <c r="AO21" i="22" s="1"/>
  <c r="AP21" i="21"/>
  <c r="AP21" i="22" s="1"/>
  <c r="AQ21" i="21"/>
  <c r="AQ21" i="22" s="1"/>
  <c r="AR21" i="21"/>
  <c r="AR21" i="22" s="1"/>
  <c r="AS21" i="21"/>
  <c r="AS21" i="22" s="1"/>
  <c r="AT21" i="21"/>
  <c r="AT21" i="22" s="1"/>
  <c r="AU21" i="21"/>
  <c r="AU21" i="22" s="1"/>
  <c r="AV21" i="21"/>
  <c r="AV21" i="22" s="1"/>
  <c r="AW21" i="21"/>
  <c r="AW21" i="22" s="1"/>
  <c r="AX21" i="21"/>
  <c r="AX21" i="22" s="1"/>
  <c r="AY21" i="21"/>
  <c r="AY21" i="22" s="1"/>
  <c r="AZ21" i="21"/>
  <c r="AZ21" i="22" s="1"/>
  <c r="BA21" i="21"/>
  <c r="BA21" i="22" s="1"/>
  <c r="BB21" i="21"/>
  <c r="BB21" i="22" s="1"/>
  <c r="BC21" i="21"/>
  <c r="BC21" i="22" s="1"/>
  <c r="C22" i="21"/>
  <c r="C22" i="22" s="1"/>
  <c r="D22" i="21"/>
  <c r="D22" i="22" s="1"/>
  <c r="E22" i="21"/>
  <c r="E22" i="22" s="1"/>
  <c r="F22" i="21"/>
  <c r="F22" i="22" s="1"/>
  <c r="G22" i="21"/>
  <c r="G22" i="22" s="1"/>
  <c r="H22" i="21"/>
  <c r="H22" i="22" s="1"/>
  <c r="I22" i="21"/>
  <c r="I22" i="22" s="1"/>
  <c r="J22" i="21"/>
  <c r="J22" i="22" s="1"/>
  <c r="K22" i="21"/>
  <c r="K22" i="22" s="1"/>
  <c r="L22" i="21"/>
  <c r="L22" i="22" s="1"/>
  <c r="M22" i="21"/>
  <c r="M22" i="22" s="1"/>
  <c r="N22" i="21"/>
  <c r="N22" i="22" s="1"/>
  <c r="O22" i="21"/>
  <c r="O22" i="22" s="1"/>
  <c r="P22" i="21"/>
  <c r="P22" i="22" s="1"/>
  <c r="Q22" i="21"/>
  <c r="Q22" i="22" s="1"/>
  <c r="R22" i="21"/>
  <c r="R22" i="22" s="1"/>
  <c r="S22" i="21"/>
  <c r="S22" i="22" s="1"/>
  <c r="T22" i="21"/>
  <c r="T22" i="22" s="1"/>
  <c r="U22" i="21"/>
  <c r="U22" i="22" s="1"/>
  <c r="V22" i="21"/>
  <c r="V22" i="22" s="1"/>
  <c r="W22" i="21"/>
  <c r="W22" i="22" s="1"/>
  <c r="X22" i="21"/>
  <c r="X22" i="22" s="1"/>
  <c r="Y22" i="21"/>
  <c r="Y22" i="22" s="1"/>
  <c r="Z22" i="21"/>
  <c r="Z22" i="22" s="1"/>
  <c r="AA22" i="21"/>
  <c r="AA22" i="22" s="1"/>
  <c r="AB22" i="21"/>
  <c r="AB22" i="22" s="1"/>
  <c r="AC22" i="21"/>
  <c r="AC22" i="22" s="1"/>
  <c r="AD22" i="21"/>
  <c r="AD22" i="22" s="1"/>
  <c r="AE22" i="21"/>
  <c r="AE22" i="22" s="1"/>
  <c r="AF22" i="21"/>
  <c r="AF22" i="22" s="1"/>
  <c r="AG22" i="21"/>
  <c r="AG22" i="22" s="1"/>
  <c r="AH22" i="21"/>
  <c r="AH22" i="22" s="1"/>
  <c r="AI22" i="21"/>
  <c r="AI22" i="22" s="1"/>
  <c r="AJ22" i="21"/>
  <c r="AJ22" i="22" s="1"/>
  <c r="AK22" i="21"/>
  <c r="AK22" i="22" s="1"/>
  <c r="AL22" i="21"/>
  <c r="AL22" i="22" s="1"/>
  <c r="AM22" i="21"/>
  <c r="AM22" i="22" s="1"/>
  <c r="AN22" i="21"/>
  <c r="AN22" i="22" s="1"/>
  <c r="AO22" i="21"/>
  <c r="AO22" i="22" s="1"/>
  <c r="AP22" i="21"/>
  <c r="AP22" i="22" s="1"/>
  <c r="AQ22" i="21"/>
  <c r="AQ22" i="22" s="1"/>
  <c r="AR22" i="21"/>
  <c r="AR22" i="22" s="1"/>
  <c r="AS22" i="21"/>
  <c r="AS22" i="22" s="1"/>
  <c r="AT22" i="21"/>
  <c r="AT22" i="22" s="1"/>
  <c r="AU22" i="21"/>
  <c r="AU22" i="22" s="1"/>
  <c r="AV22" i="21"/>
  <c r="AV22" i="22" s="1"/>
  <c r="AW22" i="21"/>
  <c r="AW22" i="22" s="1"/>
  <c r="AX22" i="21"/>
  <c r="AX22" i="22" s="1"/>
  <c r="AY22" i="21"/>
  <c r="AY22" i="22" s="1"/>
  <c r="AZ22" i="21"/>
  <c r="AZ22" i="22" s="1"/>
  <c r="BA22" i="21"/>
  <c r="BA22" i="22" s="1"/>
  <c r="BB22" i="21"/>
  <c r="BB22" i="22" s="1"/>
  <c r="BC22" i="21"/>
  <c r="BC22" i="22" s="1"/>
  <c r="C23" i="21"/>
  <c r="C23" i="22" s="1"/>
  <c r="D23" i="21"/>
  <c r="D23" i="22" s="1"/>
  <c r="E23" i="21"/>
  <c r="E23" i="22" s="1"/>
  <c r="F23" i="21"/>
  <c r="F23" i="22" s="1"/>
  <c r="G23" i="21"/>
  <c r="G23" i="22" s="1"/>
  <c r="H23" i="21"/>
  <c r="H23" i="22" s="1"/>
  <c r="I23" i="21"/>
  <c r="I23" i="22" s="1"/>
  <c r="J23" i="21"/>
  <c r="J23" i="22" s="1"/>
  <c r="K23" i="21"/>
  <c r="K23" i="22" s="1"/>
  <c r="L23" i="21"/>
  <c r="L23" i="22" s="1"/>
  <c r="M23" i="21"/>
  <c r="M23" i="22" s="1"/>
  <c r="N23" i="21"/>
  <c r="N23" i="22" s="1"/>
  <c r="O23" i="21"/>
  <c r="O23" i="22" s="1"/>
  <c r="P23" i="21"/>
  <c r="P23" i="22" s="1"/>
  <c r="Q23" i="21"/>
  <c r="Q23" i="22" s="1"/>
  <c r="R23" i="21"/>
  <c r="R23" i="22" s="1"/>
  <c r="S23" i="21"/>
  <c r="S23" i="22" s="1"/>
  <c r="T23" i="21"/>
  <c r="T23" i="22" s="1"/>
  <c r="U23" i="21"/>
  <c r="U23" i="22" s="1"/>
  <c r="V23" i="21"/>
  <c r="V23" i="22" s="1"/>
  <c r="W23" i="21"/>
  <c r="W23" i="22" s="1"/>
  <c r="X23" i="21"/>
  <c r="X23" i="22" s="1"/>
  <c r="Y23" i="21"/>
  <c r="Y23" i="22" s="1"/>
  <c r="Z23" i="21"/>
  <c r="Z23" i="22" s="1"/>
  <c r="AA23" i="21"/>
  <c r="AA23" i="22" s="1"/>
  <c r="AB23" i="21"/>
  <c r="AB23" i="22" s="1"/>
  <c r="AC23" i="21"/>
  <c r="AC23" i="22" s="1"/>
  <c r="AD23" i="21"/>
  <c r="AD23" i="22" s="1"/>
  <c r="AE23" i="21"/>
  <c r="AE23" i="22" s="1"/>
  <c r="AF23" i="21"/>
  <c r="AF23" i="22" s="1"/>
  <c r="AG23" i="21"/>
  <c r="AG23" i="22" s="1"/>
  <c r="AH23" i="21"/>
  <c r="AH23" i="22" s="1"/>
  <c r="AI23" i="21"/>
  <c r="AI23" i="22" s="1"/>
  <c r="AJ23" i="21"/>
  <c r="AJ23" i="22" s="1"/>
  <c r="AK23" i="21"/>
  <c r="AK23" i="22" s="1"/>
  <c r="AL23" i="21"/>
  <c r="AL23" i="22" s="1"/>
  <c r="AM23" i="21"/>
  <c r="AM23" i="22" s="1"/>
  <c r="AN23" i="21"/>
  <c r="AN23" i="22" s="1"/>
  <c r="AO23" i="21"/>
  <c r="AO23" i="22" s="1"/>
  <c r="AP23" i="21"/>
  <c r="AP23" i="22" s="1"/>
  <c r="AQ23" i="21"/>
  <c r="AQ23" i="22" s="1"/>
  <c r="AR23" i="21"/>
  <c r="AR23" i="22" s="1"/>
  <c r="AS23" i="21"/>
  <c r="AS23" i="22" s="1"/>
  <c r="AT23" i="21"/>
  <c r="AT23" i="22" s="1"/>
  <c r="AU23" i="21"/>
  <c r="AU23" i="22" s="1"/>
  <c r="AV23" i="21"/>
  <c r="AV23" i="22" s="1"/>
  <c r="AW23" i="21"/>
  <c r="AW23" i="22" s="1"/>
  <c r="AX23" i="21"/>
  <c r="AX23" i="22" s="1"/>
  <c r="AY23" i="21"/>
  <c r="AY23" i="22" s="1"/>
  <c r="AZ23" i="21"/>
  <c r="AZ23" i="22" s="1"/>
  <c r="BA23" i="21"/>
  <c r="BA23" i="22" s="1"/>
  <c r="BB23" i="21"/>
  <c r="BB23" i="22" s="1"/>
  <c r="BC23" i="21"/>
  <c r="BC23" i="22" s="1"/>
  <c r="C24" i="21"/>
  <c r="C24" i="22" s="1"/>
  <c r="D24" i="21"/>
  <c r="D24" i="22" s="1"/>
  <c r="E24" i="21"/>
  <c r="E24" i="22" s="1"/>
  <c r="F24" i="21"/>
  <c r="F24" i="22" s="1"/>
  <c r="G24" i="21"/>
  <c r="G24" i="22" s="1"/>
  <c r="H24" i="21"/>
  <c r="H24" i="22" s="1"/>
  <c r="I24" i="21"/>
  <c r="I24" i="22" s="1"/>
  <c r="J24" i="21"/>
  <c r="J24" i="22" s="1"/>
  <c r="K24" i="21"/>
  <c r="K24" i="22" s="1"/>
  <c r="L24" i="21"/>
  <c r="L24" i="22" s="1"/>
  <c r="M24" i="21"/>
  <c r="M24" i="22" s="1"/>
  <c r="N24" i="21"/>
  <c r="N24" i="22" s="1"/>
  <c r="O24" i="21"/>
  <c r="O24" i="22" s="1"/>
  <c r="P24" i="21"/>
  <c r="P24" i="22" s="1"/>
  <c r="Q24" i="21"/>
  <c r="Q24" i="22" s="1"/>
  <c r="R24" i="21"/>
  <c r="R24" i="22" s="1"/>
  <c r="S24" i="21"/>
  <c r="S24" i="22" s="1"/>
  <c r="T24" i="21"/>
  <c r="T24" i="22" s="1"/>
  <c r="U24" i="21"/>
  <c r="U24" i="22" s="1"/>
  <c r="V24" i="21"/>
  <c r="V24" i="22" s="1"/>
  <c r="W24" i="21"/>
  <c r="W24" i="22" s="1"/>
  <c r="X24" i="21"/>
  <c r="X24" i="22" s="1"/>
  <c r="Y24" i="21"/>
  <c r="Y24" i="22" s="1"/>
  <c r="Z24" i="21"/>
  <c r="Z24" i="22" s="1"/>
  <c r="AA24" i="21"/>
  <c r="AA24" i="22" s="1"/>
  <c r="AB24" i="21"/>
  <c r="AB24" i="22" s="1"/>
  <c r="AC24" i="21"/>
  <c r="AC24" i="22" s="1"/>
  <c r="AD24" i="21"/>
  <c r="AD24" i="22" s="1"/>
  <c r="AE24" i="21"/>
  <c r="AE24" i="22" s="1"/>
  <c r="AF24" i="21"/>
  <c r="AF24" i="22" s="1"/>
  <c r="AG24" i="21"/>
  <c r="AG24" i="22" s="1"/>
  <c r="AH24" i="21"/>
  <c r="AH24" i="22" s="1"/>
  <c r="AI24" i="21"/>
  <c r="AI24" i="22" s="1"/>
  <c r="AJ24" i="21"/>
  <c r="AJ24" i="22" s="1"/>
  <c r="AK24" i="21"/>
  <c r="AK24" i="22" s="1"/>
  <c r="AL24" i="21"/>
  <c r="AL24" i="22" s="1"/>
  <c r="AM24" i="21"/>
  <c r="AM24" i="22" s="1"/>
  <c r="AN24" i="21"/>
  <c r="AN24" i="22" s="1"/>
  <c r="AO24" i="21"/>
  <c r="AO24" i="22" s="1"/>
  <c r="AP24" i="21"/>
  <c r="AP24" i="22" s="1"/>
  <c r="AQ24" i="21"/>
  <c r="AQ24" i="22" s="1"/>
  <c r="AR24" i="21"/>
  <c r="AR24" i="22" s="1"/>
  <c r="AS24" i="21"/>
  <c r="AS24" i="22" s="1"/>
  <c r="AT24" i="21"/>
  <c r="AT24" i="22" s="1"/>
  <c r="AU24" i="21"/>
  <c r="AU24" i="22" s="1"/>
  <c r="AV24" i="21"/>
  <c r="AV24" i="22" s="1"/>
  <c r="AW24" i="21"/>
  <c r="AW24" i="22" s="1"/>
  <c r="AX24" i="21"/>
  <c r="AX24" i="22" s="1"/>
  <c r="AY24" i="21"/>
  <c r="AY24" i="22" s="1"/>
  <c r="AZ24" i="21"/>
  <c r="AZ24" i="22" s="1"/>
  <c r="BA24" i="21"/>
  <c r="BA24" i="22" s="1"/>
  <c r="BB24" i="21"/>
  <c r="BB24" i="22" s="1"/>
  <c r="BC24" i="21"/>
  <c r="BC24" i="22" s="1"/>
  <c r="C25" i="21"/>
  <c r="C25" i="22" s="1"/>
  <c r="D25" i="21"/>
  <c r="D25" i="22" s="1"/>
  <c r="E25" i="21"/>
  <c r="E25" i="22" s="1"/>
  <c r="F25" i="21"/>
  <c r="F25" i="22" s="1"/>
  <c r="G25" i="21"/>
  <c r="G25" i="22" s="1"/>
  <c r="H25" i="21"/>
  <c r="H25" i="22" s="1"/>
  <c r="I25" i="21"/>
  <c r="I25" i="22" s="1"/>
  <c r="J25" i="21"/>
  <c r="J25" i="22" s="1"/>
  <c r="K25" i="21"/>
  <c r="K25" i="22" s="1"/>
  <c r="L25" i="21"/>
  <c r="L25" i="22" s="1"/>
  <c r="M25" i="21"/>
  <c r="M25" i="22" s="1"/>
  <c r="N25" i="21"/>
  <c r="N25" i="22" s="1"/>
  <c r="O25" i="21"/>
  <c r="O25" i="22" s="1"/>
  <c r="P25" i="21"/>
  <c r="P25" i="22" s="1"/>
  <c r="Q25" i="21"/>
  <c r="Q25" i="22" s="1"/>
  <c r="R25" i="21"/>
  <c r="R25" i="22" s="1"/>
  <c r="S25" i="21"/>
  <c r="S25" i="22" s="1"/>
  <c r="T25" i="21"/>
  <c r="T25" i="22" s="1"/>
  <c r="U25" i="21"/>
  <c r="U25" i="22" s="1"/>
  <c r="V25" i="21"/>
  <c r="V25" i="22" s="1"/>
  <c r="W25" i="21"/>
  <c r="W25" i="22" s="1"/>
  <c r="X25" i="21"/>
  <c r="X25" i="22" s="1"/>
  <c r="Y25" i="21"/>
  <c r="Y25" i="22" s="1"/>
  <c r="Z25" i="21"/>
  <c r="Z25" i="22" s="1"/>
  <c r="AA25" i="21"/>
  <c r="AA25" i="22" s="1"/>
  <c r="AB25" i="21"/>
  <c r="AB25" i="22" s="1"/>
  <c r="AC25" i="21"/>
  <c r="AC25" i="22" s="1"/>
  <c r="AD25" i="21"/>
  <c r="AD25" i="22" s="1"/>
  <c r="AE25" i="21"/>
  <c r="AE25" i="22" s="1"/>
  <c r="AF25" i="21"/>
  <c r="AF25" i="22" s="1"/>
  <c r="AG25" i="21"/>
  <c r="AG25" i="22" s="1"/>
  <c r="AH25" i="21"/>
  <c r="AH25" i="22" s="1"/>
  <c r="AI25" i="21"/>
  <c r="AI25" i="22" s="1"/>
  <c r="AJ25" i="21"/>
  <c r="AJ25" i="22" s="1"/>
  <c r="AK25" i="21"/>
  <c r="AK25" i="22" s="1"/>
  <c r="AL25" i="21"/>
  <c r="AL25" i="22" s="1"/>
  <c r="AM25" i="21"/>
  <c r="AM25" i="22" s="1"/>
  <c r="AN25" i="21"/>
  <c r="AN25" i="22" s="1"/>
  <c r="AO25" i="21"/>
  <c r="AO25" i="22" s="1"/>
  <c r="AP25" i="21"/>
  <c r="AP25" i="22" s="1"/>
  <c r="AQ25" i="21"/>
  <c r="AQ25" i="22" s="1"/>
  <c r="AR25" i="21"/>
  <c r="AR25" i="22" s="1"/>
  <c r="AS25" i="21"/>
  <c r="AS25" i="22" s="1"/>
  <c r="AT25" i="21"/>
  <c r="AT25" i="22" s="1"/>
  <c r="AU25" i="21"/>
  <c r="AU25" i="22" s="1"/>
  <c r="AV25" i="21"/>
  <c r="AV25" i="22" s="1"/>
  <c r="AW25" i="21"/>
  <c r="AW25" i="22" s="1"/>
  <c r="AX25" i="21"/>
  <c r="AX25" i="22" s="1"/>
  <c r="AY25" i="21"/>
  <c r="AY25" i="22" s="1"/>
  <c r="AZ25" i="21"/>
  <c r="AZ25" i="22" s="1"/>
  <c r="BA25" i="21"/>
  <c r="BA25" i="22" s="1"/>
  <c r="BB25" i="21"/>
  <c r="BB25" i="22" s="1"/>
  <c r="BC25" i="21"/>
  <c r="BC25" i="22" s="1"/>
  <c r="C26" i="21"/>
  <c r="C26" i="22" s="1"/>
  <c r="D26" i="21"/>
  <c r="D26" i="22" s="1"/>
  <c r="E26" i="21"/>
  <c r="E26" i="22" s="1"/>
  <c r="F26" i="21"/>
  <c r="F26" i="22" s="1"/>
  <c r="G26" i="21"/>
  <c r="G26" i="22" s="1"/>
  <c r="H26" i="21"/>
  <c r="H26" i="22" s="1"/>
  <c r="I26" i="21"/>
  <c r="I26" i="22" s="1"/>
  <c r="J26" i="21"/>
  <c r="J26" i="22" s="1"/>
  <c r="K26" i="21"/>
  <c r="K26" i="22" s="1"/>
  <c r="L26" i="21"/>
  <c r="L26" i="22" s="1"/>
  <c r="M26" i="21"/>
  <c r="M26" i="22" s="1"/>
  <c r="N26" i="21"/>
  <c r="N26" i="22" s="1"/>
  <c r="O26" i="21"/>
  <c r="O26" i="22" s="1"/>
  <c r="P26" i="21"/>
  <c r="P26" i="22" s="1"/>
  <c r="Q26" i="21"/>
  <c r="Q26" i="22" s="1"/>
  <c r="R26" i="21"/>
  <c r="R26" i="22" s="1"/>
  <c r="S26" i="21"/>
  <c r="S26" i="22" s="1"/>
  <c r="T26" i="21"/>
  <c r="T26" i="22" s="1"/>
  <c r="U26" i="21"/>
  <c r="U26" i="22" s="1"/>
  <c r="V26" i="21"/>
  <c r="V26" i="22" s="1"/>
  <c r="W26" i="21"/>
  <c r="W26" i="22" s="1"/>
  <c r="X26" i="21"/>
  <c r="X26" i="22" s="1"/>
  <c r="Y26" i="21"/>
  <c r="Y26" i="22" s="1"/>
  <c r="Z26" i="21"/>
  <c r="Z26" i="22" s="1"/>
  <c r="AA26" i="21"/>
  <c r="AA26" i="22" s="1"/>
  <c r="AB26" i="21"/>
  <c r="AB26" i="22" s="1"/>
  <c r="AC26" i="21"/>
  <c r="AC26" i="22" s="1"/>
  <c r="AD26" i="21"/>
  <c r="AD26" i="22" s="1"/>
  <c r="AE26" i="21"/>
  <c r="AE26" i="22" s="1"/>
  <c r="AF26" i="21"/>
  <c r="AF26" i="22" s="1"/>
  <c r="AG26" i="21"/>
  <c r="AG26" i="22" s="1"/>
  <c r="AH26" i="21"/>
  <c r="AH26" i="22" s="1"/>
  <c r="AI26" i="21"/>
  <c r="AI26" i="22" s="1"/>
  <c r="AJ26" i="21"/>
  <c r="AJ26" i="22" s="1"/>
  <c r="AK26" i="21"/>
  <c r="AK26" i="22" s="1"/>
  <c r="AL26" i="21"/>
  <c r="AL26" i="22" s="1"/>
  <c r="AM26" i="21"/>
  <c r="AM26" i="22" s="1"/>
  <c r="AN26" i="21"/>
  <c r="AN26" i="22" s="1"/>
  <c r="AO26" i="21"/>
  <c r="AO26" i="22" s="1"/>
  <c r="AP26" i="21"/>
  <c r="AP26" i="22" s="1"/>
  <c r="AQ26" i="21"/>
  <c r="AQ26" i="22" s="1"/>
  <c r="AR26" i="21"/>
  <c r="AR26" i="22" s="1"/>
  <c r="AS26" i="21"/>
  <c r="AS26" i="22" s="1"/>
  <c r="AT26" i="21"/>
  <c r="AT26" i="22" s="1"/>
  <c r="AU26" i="21"/>
  <c r="AU26" i="22" s="1"/>
  <c r="AV26" i="21"/>
  <c r="AV26" i="22" s="1"/>
  <c r="AW26" i="21"/>
  <c r="AW26" i="22" s="1"/>
  <c r="AX26" i="21"/>
  <c r="AX26" i="22" s="1"/>
  <c r="AY26" i="21"/>
  <c r="AY26" i="22" s="1"/>
  <c r="AZ26" i="21"/>
  <c r="AZ26" i="22" s="1"/>
  <c r="BA26" i="21"/>
  <c r="BA26" i="22" s="1"/>
  <c r="BB26" i="21"/>
  <c r="BB26" i="22" s="1"/>
  <c r="BC26" i="21"/>
  <c r="BC26" i="22" s="1"/>
  <c r="C27" i="21"/>
  <c r="C27" i="22" s="1"/>
  <c r="D27" i="21"/>
  <c r="D27" i="22" s="1"/>
  <c r="E27" i="21"/>
  <c r="E27" i="22" s="1"/>
  <c r="F27" i="21"/>
  <c r="F27" i="22" s="1"/>
  <c r="G27" i="21"/>
  <c r="G27" i="22" s="1"/>
  <c r="H27" i="21"/>
  <c r="H27" i="22" s="1"/>
  <c r="I27" i="21"/>
  <c r="I27" i="22" s="1"/>
  <c r="J27" i="21"/>
  <c r="J27" i="22" s="1"/>
  <c r="K27" i="21"/>
  <c r="K27" i="22" s="1"/>
  <c r="L27" i="21"/>
  <c r="L27" i="22" s="1"/>
  <c r="M27" i="21"/>
  <c r="M27" i="22" s="1"/>
  <c r="N27" i="21"/>
  <c r="N27" i="22" s="1"/>
  <c r="O27" i="21"/>
  <c r="O27" i="22" s="1"/>
  <c r="P27" i="21"/>
  <c r="P27" i="22" s="1"/>
  <c r="Q27" i="21"/>
  <c r="Q27" i="22" s="1"/>
  <c r="R27" i="21"/>
  <c r="R27" i="22" s="1"/>
  <c r="S27" i="21"/>
  <c r="S27" i="22" s="1"/>
  <c r="T27" i="21"/>
  <c r="T27" i="22" s="1"/>
  <c r="U27" i="21"/>
  <c r="U27" i="22" s="1"/>
  <c r="V27" i="21"/>
  <c r="V27" i="22" s="1"/>
  <c r="W27" i="21"/>
  <c r="W27" i="22" s="1"/>
  <c r="X27" i="21"/>
  <c r="X27" i="22" s="1"/>
  <c r="Y27" i="21"/>
  <c r="Y27" i="22" s="1"/>
  <c r="Z27" i="21"/>
  <c r="Z27" i="22" s="1"/>
  <c r="AA27" i="21"/>
  <c r="AA27" i="22" s="1"/>
  <c r="AB27" i="21"/>
  <c r="AB27" i="22" s="1"/>
  <c r="AC27" i="21"/>
  <c r="AC27" i="22" s="1"/>
  <c r="AD27" i="21"/>
  <c r="AD27" i="22" s="1"/>
  <c r="AE27" i="21"/>
  <c r="AE27" i="22" s="1"/>
  <c r="AF27" i="21"/>
  <c r="AF27" i="22" s="1"/>
  <c r="AG27" i="21"/>
  <c r="AG27" i="22" s="1"/>
  <c r="AH27" i="21"/>
  <c r="AH27" i="22" s="1"/>
  <c r="AI27" i="21"/>
  <c r="AI27" i="22" s="1"/>
  <c r="AJ27" i="21"/>
  <c r="AJ27" i="22" s="1"/>
  <c r="AK27" i="21"/>
  <c r="AK27" i="22" s="1"/>
  <c r="AL27" i="21"/>
  <c r="AL27" i="22" s="1"/>
  <c r="AM27" i="21"/>
  <c r="AM27" i="22" s="1"/>
  <c r="AN27" i="21"/>
  <c r="AN27" i="22" s="1"/>
  <c r="AO27" i="21"/>
  <c r="AO27" i="22" s="1"/>
  <c r="AP27" i="21"/>
  <c r="AP27" i="22" s="1"/>
  <c r="AQ27" i="21"/>
  <c r="AQ27" i="22" s="1"/>
  <c r="AR27" i="21"/>
  <c r="AR27" i="22" s="1"/>
  <c r="AS27" i="21"/>
  <c r="AS27" i="22" s="1"/>
  <c r="AT27" i="21"/>
  <c r="AT27" i="22" s="1"/>
  <c r="AU27" i="21"/>
  <c r="AU27" i="22" s="1"/>
  <c r="AV27" i="21"/>
  <c r="AV27" i="22" s="1"/>
  <c r="AW27" i="21"/>
  <c r="AW27" i="22" s="1"/>
  <c r="AX27" i="21"/>
  <c r="AX27" i="22" s="1"/>
  <c r="AY27" i="21"/>
  <c r="AY27" i="22" s="1"/>
  <c r="AZ27" i="21"/>
  <c r="AZ27" i="22" s="1"/>
  <c r="BA27" i="21"/>
  <c r="BA27" i="22" s="1"/>
  <c r="BB27" i="21"/>
  <c r="BB27" i="22" s="1"/>
  <c r="BC27" i="21"/>
  <c r="BC27" i="22" s="1"/>
  <c r="C28" i="21"/>
  <c r="C28" i="22" s="1"/>
  <c r="D28" i="21"/>
  <c r="D28" i="22" s="1"/>
  <c r="E28" i="21"/>
  <c r="E28" i="22" s="1"/>
  <c r="F28" i="21"/>
  <c r="F28" i="22" s="1"/>
  <c r="G28" i="21"/>
  <c r="G28" i="22" s="1"/>
  <c r="H28" i="21"/>
  <c r="H28" i="22" s="1"/>
  <c r="I28" i="21"/>
  <c r="I28" i="22" s="1"/>
  <c r="J28" i="21"/>
  <c r="J28" i="22" s="1"/>
  <c r="K28" i="21"/>
  <c r="K28" i="22" s="1"/>
  <c r="L28" i="21"/>
  <c r="L28" i="22" s="1"/>
  <c r="M28" i="21"/>
  <c r="M28" i="22" s="1"/>
  <c r="N28" i="21"/>
  <c r="N28" i="22" s="1"/>
  <c r="O28" i="21"/>
  <c r="O28" i="22" s="1"/>
  <c r="P28" i="21"/>
  <c r="P28" i="22" s="1"/>
  <c r="Q28" i="21"/>
  <c r="Q28" i="22" s="1"/>
  <c r="R28" i="21"/>
  <c r="R28" i="22" s="1"/>
  <c r="S28" i="21"/>
  <c r="S28" i="22" s="1"/>
  <c r="T28" i="21"/>
  <c r="T28" i="22" s="1"/>
  <c r="U28" i="21"/>
  <c r="U28" i="22" s="1"/>
  <c r="V28" i="21"/>
  <c r="V28" i="22" s="1"/>
  <c r="W28" i="21"/>
  <c r="W28" i="22" s="1"/>
  <c r="X28" i="21"/>
  <c r="X28" i="22" s="1"/>
  <c r="Y28" i="21"/>
  <c r="Y28" i="22" s="1"/>
  <c r="Z28" i="21"/>
  <c r="Z28" i="22" s="1"/>
  <c r="AA28" i="21"/>
  <c r="AA28" i="22" s="1"/>
  <c r="AB28" i="21"/>
  <c r="AB28" i="22" s="1"/>
  <c r="AC28" i="21"/>
  <c r="AC28" i="22" s="1"/>
  <c r="AD28" i="21"/>
  <c r="AD28" i="22" s="1"/>
  <c r="AE28" i="21"/>
  <c r="AE28" i="22" s="1"/>
  <c r="AF28" i="21"/>
  <c r="AF28" i="22" s="1"/>
  <c r="AG28" i="21"/>
  <c r="AG28" i="22" s="1"/>
  <c r="AH28" i="21"/>
  <c r="AH28" i="22" s="1"/>
  <c r="AI28" i="21"/>
  <c r="AI28" i="22" s="1"/>
  <c r="AJ28" i="21"/>
  <c r="AJ28" i="22" s="1"/>
  <c r="AK28" i="21"/>
  <c r="AK28" i="22" s="1"/>
  <c r="AL28" i="21"/>
  <c r="AL28" i="22" s="1"/>
  <c r="AM28" i="21"/>
  <c r="AM28" i="22" s="1"/>
  <c r="AN28" i="21"/>
  <c r="AN28" i="22" s="1"/>
  <c r="AO28" i="21"/>
  <c r="AO28" i="22" s="1"/>
  <c r="AP28" i="21"/>
  <c r="AP28" i="22" s="1"/>
  <c r="AQ28" i="21"/>
  <c r="AQ28" i="22" s="1"/>
  <c r="AR28" i="21"/>
  <c r="AR28" i="22" s="1"/>
  <c r="AS28" i="21"/>
  <c r="AS28" i="22" s="1"/>
  <c r="AT28" i="21"/>
  <c r="AT28" i="22" s="1"/>
  <c r="AU28" i="21"/>
  <c r="AU28" i="22" s="1"/>
  <c r="AV28" i="21"/>
  <c r="AV28" i="22" s="1"/>
  <c r="AW28" i="21"/>
  <c r="AW28" i="22" s="1"/>
  <c r="AX28" i="21"/>
  <c r="AX28" i="22" s="1"/>
  <c r="AY28" i="21"/>
  <c r="AY28" i="22" s="1"/>
  <c r="AZ28" i="21"/>
  <c r="AZ28" i="22" s="1"/>
  <c r="BA28" i="21"/>
  <c r="BA28" i="22" s="1"/>
  <c r="BB28" i="21"/>
  <c r="BB28" i="22" s="1"/>
  <c r="BC28" i="21"/>
  <c r="BC28" i="22" s="1"/>
  <c r="C29" i="21"/>
  <c r="C29" i="22" s="1"/>
  <c r="D29" i="21"/>
  <c r="D29" i="22" s="1"/>
  <c r="E29" i="21"/>
  <c r="E29" i="22" s="1"/>
  <c r="F29" i="21"/>
  <c r="F29" i="22" s="1"/>
  <c r="G29" i="21"/>
  <c r="G29" i="22" s="1"/>
  <c r="H29" i="21"/>
  <c r="H29" i="22" s="1"/>
  <c r="I29" i="21"/>
  <c r="I29" i="22" s="1"/>
  <c r="J29" i="21"/>
  <c r="J29" i="22" s="1"/>
  <c r="K29" i="21"/>
  <c r="K29" i="22" s="1"/>
  <c r="L29" i="21"/>
  <c r="L29" i="22" s="1"/>
  <c r="M29" i="21"/>
  <c r="M29" i="22" s="1"/>
  <c r="N29" i="21"/>
  <c r="N29" i="22" s="1"/>
  <c r="O29" i="21"/>
  <c r="O29" i="22" s="1"/>
  <c r="P29" i="21"/>
  <c r="P29" i="22" s="1"/>
  <c r="Q29" i="21"/>
  <c r="Q29" i="22" s="1"/>
  <c r="R29" i="21"/>
  <c r="R29" i="22" s="1"/>
  <c r="S29" i="21"/>
  <c r="S29" i="22" s="1"/>
  <c r="T29" i="21"/>
  <c r="T29" i="22" s="1"/>
  <c r="U29" i="21"/>
  <c r="U29" i="22" s="1"/>
  <c r="V29" i="21"/>
  <c r="V29" i="22" s="1"/>
  <c r="W29" i="21"/>
  <c r="W29" i="22" s="1"/>
  <c r="X29" i="21"/>
  <c r="X29" i="22" s="1"/>
  <c r="Y29" i="21"/>
  <c r="Y29" i="22" s="1"/>
  <c r="Z29" i="21"/>
  <c r="Z29" i="22" s="1"/>
  <c r="AA29" i="21"/>
  <c r="AA29" i="22" s="1"/>
  <c r="AB29" i="21"/>
  <c r="AB29" i="22" s="1"/>
  <c r="AC29" i="21"/>
  <c r="AC29" i="22" s="1"/>
  <c r="AD29" i="21"/>
  <c r="AD29" i="22" s="1"/>
  <c r="AE29" i="21"/>
  <c r="AE29" i="22" s="1"/>
  <c r="AF29" i="21"/>
  <c r="AF29" i="22" s="1"/>
  <c r="AG29" i="21"/>
  <c r="AG29" i="22" s="1"/>
  <c r="AH29" i="21"/>
  <c r="AH29" i="22" s="1"/>
  <c r="AI29" i="21"/>
  <c r="AI29" i="22" s="1"/>
  <c r="AJ29" i="21"/>
  <c r="AJ29" i="22" s="1"/>
  <c r="AK29" i="21"/>
  <c r="AK29" i="22" s="1"/>
  <c r="AL29" i="21"/>
  <c r="AL29" i="22" s="1"/>
  <c r="AM29" i="21"/>
  <c r="AM29" i="22" s="1"/>
  <c r="AN29" i="21"/>
  <c r="AN29" i="22" s="1"/>
  <c r="AO29" i="21"/>
  <c r="AO29" i="22" s="1"/>
  <c r="AP29" i="21"/>
  <c r="AP29" i="22" s="1"/>
  <c r="AQ29" i="21"/>
  <c r="AQ29" i="22" s="1"/>
  <c r="AR29" i="21"/>
  <c r="AR29" i="22" s="1"/>
  <c r="AS29" i="21"/>
  <c r="AS29" i="22" s="1"/>
  <c r="AT29" i="21"/>
  <c r="AT29" i="22" s="1"/>
  <c r="AU29" i="21"/>
  <c r="AU29" i="22" s="1"/>
  <c r="AV29" i="21"/>
  <c r="AV29" i="22" s="1"/>
  <c r="AW29" i="21"/>
  <c r="AW29" i="22" s="1"/>
  <c r="AX29" i="21"/>
  <c r="AX29" i="22" s="1"/>
  <c r="AY29" i="21"/>
  <c r="AY29" i="22" s="1"/>
  <c r="AZ29" i="21"/>
  <c r="AZ29" i="22" s="1"/>
  <c r="BA29" i="21"/>
  <c r="BA29" i="22" s="1"/>
  <c r="BB29" i="21"/>
  <c r="BB29" i="22" s="1"/>
  <c r="BC29" i="21"/>
  <c r="BC29" i="22" s="1"/>
  <c r="C30" i="21"/>
  <c r="C30" i="22" s="1"/>
  <c r="D30" i="21"/>
  <c r="D30" i="22" s="1"/>
  <c r="E30" i="21"/>
  <c r="E30" i="22" s="1"/>
  <c r="F30" i="21"/>
  <c r="F30" i="22" s="1"/>
  <c r="G30" i="21"/>
  <c r="G30" i="22" s="1"/>
  <c r="H30" i="21"/>
  <c r="H30" i="22" s="1"/>
  <c r="I30" i="21"/>
  <c r="I30" i="22" s="1"/>
  <c r="J30" i="21"/>
  <c r="J30" i="22" s="1"/>
  <c r="K30" i="21"/>
  <c r="K30" i="22" s="1"/>
  <c r="L30" i="21"/>
  <c r="L30" i="22" s="1"/>
  <c r="M30" i="21"/>
  <c r="M30" i="22" s="1"/>
  <c r="N30" i="21"/>
  <c r="N30" i="22" s="1"/>
  <c r="O30" i="21"/>
  <c r="O30" i="22" s="1"/>
  <c r="P30" i="21"/>
  <c r="P30" i="22" s="1"/>
  <c r="Q30" i="21"/>
  <c r="Q30" i="22" s="1"/>
  <c r="R30" i="21"/>
  <c r="R30" i="22" s="1"/>
  <c r="S30" i="21"/>
  <c r="S30" i="22" s="1"/>
  <c r="T30" i="21"/>
  <c r="T30" i="22" s="1"/>
  <c r="U30" i="21"/>
  <c r="U30" i="22" s="1"/>
  <c r="V30" i="21"/>
  <c r="V30" i="22" s="1"/>
  <c r="W30" i="21"/>
  <c r="W30" i="22" s="1"/>
  <c r="X30" i="21"/>
  <c r="X30" i="22" s="1"/>
  <c r="Y30" i="21"/>
  <c r="Y30" i="22" s="1"/>
  <c r="Z30" i="21"/>
  <c r="Z30" i="22" s="1"/>
  <c r="AA30" i="21"/>
  <c r="AA30" i="22" s="1"/>
  <c r="AB30" i="21"/>
  <c r="AB30" i="22" s="1"/>
  <c r="AC30" i="21"/>
  <c r="AC30" i="22" s="1"/>
  <c r="AD30" i="21"/>
  <c r="AD30" i="22" s="1"/>
  <c r="AE30" i="21"/>
  <c r="AE30" i="22" s="1"/>
  <c r="AF30" i="21"/>
  <c r="AF30" i="22" s="1"/>
  <c r="AG30" i="21"/>
  <c r="AG30" i="22" s="1"/>
  <c r="AH30" i="21"/>
  <c r="AH30" i="22" s="1"/>
  <c r="AI30" i="21"/>
  <c r="AI30" i="22" s="1"/>
  <c r="AJ30" i="21"/>
  <c r="AJ30" i="22" s="1"/>
  <c r="AK30" i="21"/>
  <c r="AK30" i="22" s="1"/>
  <c r="AL30" i="21"/>
  <c r="AL30" i="22" s="1"/>
  <c r="AM30" i="21"/>
  <c r="AM30" i="22" s="1"/>
  <c r="AN30" i="21"/>
  <c r="AN30" i="22" s="1"/>
  <c r="AO30" i="21"/>
  <c r="AO30" i="22" s="1"/>
  <c r="AP30" i="21"/>
  <c r="AP30" i="22" s="1"/>
  <c r="AQ30" i="21"/>
  <c r="AQ30" i="22" s="1"/>
  <c r="AR30" i="21"/>
  <c r="AR30" i="22" s="1"/>
  <c r="AS30" i="21"/>
  <c r="AS30" i="22" s="1"/>
  <c r="AT30" i="21"/>
  <c r="AT30" i="22" s="1"/>
  <c r="AU30" i="21"/>
  <c r="AU30" i="22" s="1"/>
  <c r="AV30" i="21"/>
  <c r="AV30" i="22" s="1"/>
  <c r="AW30" i="21"/>
  <c r="AW30" i="22" s="1"/>
  <c r="AX30" i="21"/>
  <c r="AX30" i="22" s="1"/>
  <c r="AY30" i="21"/>
  <c r="AY30" i="22" s="1"/>
  <c r="AZ30" i="21"/>
  <c r="AZ30" i="22" s="1"/>
  <c r="BA30" i="21"/>
  <c r="BA30" i="22" s="1"/>
  <c r="BB30" i="21"/>
  <c r="BB30" i="22" s="1"/>
  <c r="BC30" i="21"/>
  <c r="BC30" i="22" s="1"/>
  <c r="C31" i="21"/>
  <c r="C31" i="22" s="1"/>
  <c r="D31" i="21"/>
  <c r="D31" i="22" s="1"/>
  <c r="E31" i="21"/>
  <c r="E31" i="22" s="1"/>
  <c r="F31" i="21"/>
  <c r="F31" i="22" s="1"/>
  <c r="G31" i="21"/>
  <c r="G31" i="22" s="1"/>
  <c r="H31" i="21"/>
  <c r="H31" i="22" s="1"/>
  <c r="I31" i="21"/>
  <c r="I31" i="22" s="1"/>
  <c r="J31" i="21"/>
  <c r="J31" i="22" s="1"/>
  <c r="K31" i="21"/>
  <c r="K31" i="22" s="1"/>
  <c r="L31" i="21"/>
  <c r="L31" i="22" s="1"/>
  <c r="M31" i="21"/>
  <c r="M31" i="22" s="1"/>
  <c r="N31" i="21"/>
  <c r="N31" i="22" s="1"/>
  <c r="O31" i="21"/>
  <c r="O31" i="22" s="1"/>
  <c r="P31" i="21"/>
  <c r="P31" i="22" s="1"/>
  <c r="Q31" i="21"/>
  <c r="Q31" i="22" s="1"/>
  <c r="R31" i="21"/>
  <c r="R31" i="22" s="1"/>
  <c r="S31" i="21"/>
  <c r="S31" i="22" s="1"/>
  <c r="T31" i="21"/>
  <c r="T31" i="22" s="1"/>
  <c r="U31" i="21"/>
  <c r="U31" i="22" s="1"/>
  <c r="V31" i="21"/>
  <c r="V31" i="22" s="1"/>
  <c r="W31" i="21"/>
  <c r="W31" i="22" s="1"/>
  <c r="X31" i="21"/>
  <c r="X31" i="22" s="1"/>
  <c r="Y31" i="21"/>
  <c r="Y31" i="22" s="1"/>
  <c r="Z31" i="21"/>
  <c r="Z31" i="22" s="1"/>
  <c r="AA31" i="21"/>
  <c r="AA31" i="22" s="1"/>
  <c r="AB31" i="21"/>
  <c r="AB31" i="22" s="1"/>
  <c r="AC31" i="21"/>
  <c r="AC31" i="22" s="1"/>
  <c r="AD31" i="21"/>
  <c r="AD31" i="22" s="1"/>
  <c r="AE31" i="21"/>
  <c r="AE31" i="22" s="1"/>
  <c r="AF31" i="21"/>
  <c r="AF31" i="22" s="1"/>
  <c r="AG31" i="21"/>
  <c r="AG31" i="22" s="1"/>
  <c r="AH31" i="21"/>
  <c r="AH31" i="22" s="1"/>
  <c r="AI31" i="21"/>
  <c r="AI31" i="22" s="1"/>
  <c r="AJ31" i="21"/>
  <c r="AJ31" i="22" s="1"/>
  <c r="AK31" i="21"/>
  <c r="AK31" i="22" s="1"/>
  <c r="AL31" i="21"/>
  <c r="AL31" i="22" s="1"/>
  <c r="AM31" i="21"/>
  <c r="AM31" i="22" s="1"/>
  <c r="AN31" i="21"/>
  <c r="AN31" i="22" s="1"/>
  <c r="AO31" i="21"/>
  <c r="AO31" i="22" s="1"/>
  <c r="AP31" i="21"/>
  <c r="AP31" i="22" s="1"/>
  <c r="AQ31" i="21"/>
  <c r="AQ31" i="22" s="1"/>
  <c r="AR31" i="21"/>
  <c r="AR31" i="22" s="1"/>
  <c r="AS31" i="21"/>
  <c r="AS31" i="22" s="1"/>
  <c r="AT31" i="21"/>
  <c r="AT31" i="22" s="1"/>
  <c r="AU31" i="21"/>
  <c r="AU31" i="22" s="1"/>
  <c r="AV31" i="21"/>
  <c r="AV31" i="22" s="1"/>
  <c r="AW31" i="21"/>
  <c r="AW31" i="22" s="1"/>
  <c r="AX31" i="21"/>
  <c r="AX31" i="22" s="1"/>
  <c r="AY31" i="21"/>
  <c r="AY31" i="22" s="1"/>
  <c r="AZ31" i="21"/>
  <c r="AZ31" i="22" s="1"/>
  <c r="BA31" i="21"/>
  <c r="BA31" i="22" s="1"/>
  <c r="BB31" i="21"/>
  <c r="BB31" i="22" s="1"/>
  <c r="BC31" i="21"/>
  <c r="BC31" i="22" s="1"/>
  <c r="C32" i="21"/>
  <c r="C32" i="22" s="1"/>
  <c r="D32" i="21"/>
  <c r="D32" i="22" s="1"/>
  <c r="E32" i="21"/>
  <c r="E32" i="22" s="1"/>
  <c r="F32" i="21"/>
  <c r="F32" i="22" s="1"/>
  <c r="G32" i="21"/>
  <c r="G32" i="22" s="1"/>
  <c r="H32" i="21"/>
  <c r="H32" i="22" s="1"/>
  <c r="I32" i="21"/>
  <c r="I32" i="22" s="1"/>
  <c r="J32" i="21"/>
  <c r="J32" i="22" s="1"/>
  <c r="K32" i="21"/>
  <c r="K32" i="22" s="1"/>
  <c r="L32" i="21"/>
  <c r="L32" i="22" s="1"/>
  <c r="M32" i="21"/>
  <c r="M32" i="22" s="1"/>
  <c r="N32" i="21"/>
  <c r="N32" i="22" s="1"/>
  <c r="O32" i="21"/>
  <c r="O32" i="22" s="1"/>
  <c r="P32" i="21"/>
  <c r="P32" i="22" s="1"/>
  <c r="Q32" i="21"/>
  <c r="Q32" i="22" s="1"/>
  <c r="R32" i="21"/>
  <c r="R32" i="22" s="1"/>
  <c r="S32" i="21"/>
  <c r="S32" i="22" s="1"/>
  <c r="T32" i="21"/>
  <c r="T32" i="22" s="1"/>
  <c r="U32" i="21"/>
  <c r="U32" i="22" s="1"/>
  <c r="V32" i="21"/>
  <c r="V32" i="22" s="1"/>
  <c r="W32" i="21"/>
  <c r="W32" i="22" s="1"/>
  <c r="X32" i="21"/>
  <c r="X32" i="22" s="1"/>
  <c r="Y32" i="21"/>
  <c r="Y32" i="22" s="1"/>
  <c r="Z32" i="21"/>
  <c r="Z32" i="22" s="1"/>
  <c r="AA32" i="21"/>
  <c r="AA32" i="22" s="1"/>
  <c r="AB32" i="21"/>
  <c r="AB32" i="22" s="1"/>
  <c r="AC32" i="21"/>
  <c r="AC32" i="22" s="1"/>
  <c r="AD32" i="21"/>
  <c r="AD32" i="22" s="1"/>
  <c r="AE32" i="21"/>
  <c r="AE32" i="22" s="1"/>
  <c r="AF32" i="21"/>
  <c r="AF32" i="22" s="1"/>
  <c r="AG32" i="21"/>
  <c r="AG32" i="22" s="1"/>
  <c r="AH32" i="21"/>
  <c r="AH32" i="22" s="1"/>
  <c r="AI32" i="21"/>
  <c r="AI32" i="22" s="1"/>
  <c r="AJ32" i="21"/>
  <c r="AJ32" i="22" s="1"/>
  <c r="AK32" i="21"/>
  <c r="AK32" i="22" s="1"/>
  <c r="AL32" i="21"/>
  <c r="AL32" i="22" s="1"/>
  <c r="AM32" i="21"/>
  <c r="AM32" i="22" s="1"/>
  <c r="AN32" i="21"/>
  <c r="AN32" i="22" s="1"/>
  <c r="AO32" i="21"/>
  <c r="AO32" i="22" s="1"/>
  <c r="AP32" i="21"/>
  <c r="AP32" i="22" s="1"/>
  <c r="AQ32" i="21"/>
  <c r="AQ32" i="22" s="1"/>
  <c r="AR32" i="21"/>
  <c r="AR32" i="22" s="1"/>
  <c r="AS32" i="21"/>
  <c r="AS32" i="22" s="1"/>
  <c r="AT32" i="21"/>
  <c r="AT32" i="22" s="1"/>
  <c r="AU32" i="21"/>
  <c r="AU32" i="22" s="1"/>
  <c r="AV32" i="21"/>
  <c r="AV32" i="22" s="1"/>
  <c r="AW32" i="21"/>
  <c r="AW32" i="22" s="1"/>
  <c r="AX32" i="21"/>
  <c r="AX32" i="22" s="1"/>
  <c r="AY32" i="21"/>
  <c r="AY32" i="22" s="1"/>
  <c r="AZ32" i="21"/>
  <c r="AZ32" i="22" s="1"/>
  <c r="BA32" i="21"/>
  <c r="BA32" i="22" s="1"/>
  <c r="BB32" i="21"/>
  <c r="BB32" i="22" s="1"/>
  <c r="BC32" i="21"/>
  <c r="BC32" i="22" s="1"/>
  <c r="C33" i="21"/>
  <c r="C33" i="22" s="1"/>
  <c r="D33" i="21"/>
  <c r="D33" i="22" s="1"/>
  <c r="E33" i="21"/>
  <c r="E33" i="22" s="1"/>
  <c r="F33" i="21"/>
  <c r="F33" i="22" s="1"/>
  <c r="G33" i="21"/>
  <c r="G33" i="22" s="1"/>
  <c r="H33" i="21"/>
  <c r="H33" i="22" s="1"/>
  <c r="I33" i="21"/>
  <c r="I33" i="22" s="1"/>
  <c r="J33" i="21"/>
  <c r="J33" i="22" s="1"/>
  <c r="K33" i="21"/>
  <c r="K33" i="22" s="1"/>
  <c r="L33" i="21"/>
  <c r="L33" i="22" s="1"/>
  <c r="M33" i="21"/>
  <c r="M33" i="22" s="1"/>
  <c r="N33" i="21"/>
  <c r="N33" i="22" s="1"/>
  <c r="O33" i="21"/>
  <c r="O33" i="22" s="1"/>
  <c r="P33" i="21"/>
  <c r="P33" i="22" s="1"/>
  <c r="Q33" i="21"/>
  <c r="Q33" i="22" s="1"/>
  <c r="R33" i="21"/>
  <c r="R33" i="22" s="1"/>
  <c r="S33" i="21"/>
  <c r="S33" i="22" s="1"/>
  <c r="T33" i="21"/>
  <c r="T33" i="22" s="1"/>
  <c r="U33" i="21"/>
  <c r="U33" i="22" s="1"/>
  <c r="V33" i="21"/>
  <c r="V33" i="22" s="1"/>
  <c r="W33" i="21"/>
  <c r="W33" i="22" s="1"/>
  <c r="X33" i="21"/>
  <c r="X33" i="22" s="1"/>
  <c r="Y33" i="21"/>
  <c r="Y33" i="22" s="1"/>
  <c r="Z33" i="21"/>
  <c r="Z33" i="22" s="1"/>
  <c r="AA33" i="21"/>
  <c r="AA33" i="22" s="1"/>
  <c r="AB33" i="21"/>
  <c r="AB33" i="22" s="1"/>
  <c r="AC33" i="21"/>
  <c r="AC33" i="22" s="1"/>
  <c r="AD33" i="21"/>
  <c r="AD33" i="22" s="1"/>
  <c r="AE33" i="21"/>
  <c r="AE33" i="22" s="1"/>
  <c r="AF33" i="21"/>
  <c r="AF33" i="22" s="1"/>
  <c r="AG33" i="21"/>
  <c r="AG33" i="22" s="1"/>
  <c r="AH33" i="21"/>
  <c r="AH33" i="22" s="1"/>
  <c r="AI33" i="21"/>
  <c r="AI33" i="22" s="1"/>
  <c r="AJ33" i="21"/>
  <c r="AJ33" i="22" s="1"/>
  <c r="AK33" i="21"/>
  <c r="AK33" i="22" s="1"/>
  <c r="AL33" i="21"/>
  <c r="AL33" i="22" s="1"/>
  <c r="AM33" i="21"/>
  <c r="AM33" i="22" s="1"/>
  <c r="AN33" i="21"/>
  <c r="AN33" i="22" s="1"/>
  <c r="AO33" i="21"/>
  <c r="AO33" i="22" s="1"/>
  <c r="AP33" i="21"/>
  <c r="AP33" i="22" s="1"/>
  <c r="AQ33" i="21"/>
  <c r="AQ33" i="22" s="1"/>
  <c r="AR33" i="21"/>
  <c r="AR33" i="22" s="1"/>
  <c r="AS33" i="21"/>
  <c r="AS33" i="22" s="1"/>
  <c r="AT33" i="21"/>
  <c r="AT33" i="22" s="1"/>
  <c r="AU33" i="21"/>
  <c r="AU33" i="22" s="1"/>
  <c r="AV33" i="21"/>
  <c r="AV33" i="22" s="1"/>
  <c r="AW33" i="21"/>
  <c r="AW33" i="22" s="1"/>
  <c r="AX33" i="21"/>
  <c r="AX33" i="22" s="1"/>
  <c r="AY33" i="21"/>
  <c r="AY33" i="22" s="1"/>
  <c r="AZ33" i="21"/>
  <c r="AZ33" i="22" s="1"/>
  <c r="BA33" i="21"/>
  <c r="BA33" i="22" s="1"/>
  <c r="BB33" i="21"/>
  <c r="BB33" i="22" s="1"/>
  <c r="BC33" i="21"/>
  <c r="BC33" i="22" s="1"/>
  <c r="C34" i="21"/>
  <c r="C34" i="22" s="1"/>
  <c r="D34" i="21"/>
  <c r="D34" i="22" s="1"/>
  <c r="E34" i="21"/>
  <c r="E34" i="22" s="1"/>
  <c r="F34" i="21"/>
  <c r="F34" i="22" s="1"/>
  <c r="G34" i="21"/>
  <c r="G34" i="22" s="1"/>
  <c r="H34" i="21"/>
  <c r="H34" i="22" s="1"/>
  <c r="I34" i="21"/>
  <c r="I34" i="22" s="1"/>
  <c r="J34" i="21"/>
  <c r="J34" i="22" s="1"/>
  <c r="K34" i="21"/>
  <c r="K34" i="22" s="1"/>
  <c r="L34" i="21"/>
  <c r="L34" i="22" s="1"/>
  <c r="M34" i="21"/>
  <c r="M34" i="22" s="1"/>
  <c r="N34" i="21"/>
  <c r="N34" i="22" s="1"/>
  <c r="O34" i="21"/>
  <c r="O34" i="22" s="1"/>
  <c r="P34" i="21"/>
  <c r="P34" i="22" s="1"/>
  <c r="Q34" i="21"/>
  <c r="Q34" i="22" s="1"/>
  <c r="R34" i="21"/>
  <c r="R34" i="22" s="1"/>
  <c r="S34" i="21"/>
  <c r="S34" i="22" s="1"/>
  <c r="T34" i="21"/>
  <c r="T34" i="22" s="1"/>
  <c r="U34" i="21"/>
  <c r="U34" i="22" s="1"/>
  <c r="V34" i="21"/>
  <c r="V34" i="22" s="1"/>
  <c r="W34" i="21"/>
  <c r="W34" i="22" s="1"/>
  <c r="X34" i="21"/>
  <c r="X34" i="22" s="1"/>
  <c r="Y34" i="21"/>
  <c r="Y34" i="22" s="1"/>
  <c r="Z34" i="21"/>
  <c r="Z34" i="22" s="1"/>
  <c r="AA34" i="21"/>
  <c r="AA34" i="22" s="1"/>
  <c r="AB34" i="21"/>
  <c r="AB34" i="22" s="1"/>
  <c r="AC34" i="21"/>
  <c r="AC34" i="22" s="1"/>
  <c r="AD34" i="21"/>
  <c r="AD34" i="22" s="1"/>
  <c r="AE34" i="21"/>
  <c r="AE34" i="22" s="1"/>
  <c r="AF34" i="21"/>
  <c r="AF34" i="22" s="1"/>
  <c r="AG34" i="21"/>
  <c r="AG34" i="22" s="1"/>
  <c r="AH34" i="21"/>
  <c r="AH34" i="22" s="1"/>
  <c r="AI34" i="21"/>
  <c r="AI34" i="22" s="1"/>
  <c r="AJ34" i="21"/>
  <c r="AJ34" i="22" s="1"/>
  <c r="AK34" i="21"/>
  <c r="AK34" i="22" s="1"/>
  <c r="AL34" i="21"/>
  <c r="AL34" i="22" s="1"/>
  <c r="AM34" i="21"/>
  <c r="AM34" i="22" s="1"/>
  <c r="AN34" i="21"/>
  <c r="AN34" i="22" s="1"/>
  <c r="AO34" i="21"/>
  <c r="AO34" i="22" s="1"/>
  <c r="AP34" i="21"/>
  <c r="AP34" i="22" s="1"/>
  <c r="AQ34" i="21"/>
  <c r="AQ34" i="22" s="1"/>
  <c r="AR34" i="21"/>
  <c r="AR34" i="22" s="1"/>
  <c r="AS34" i="21"/>
  <c r="AS34" i="22" s="1"/>
  <c r="AT34" i="21"/>
  <c r="AT34" i="22" s="1"/>
  <c r="AU34" i="21"/>
  <c r="AU34" i="22" s="1"/>
  <c r="AV34" i="21"/>
  <c r="AV34" i="22" s="1"/>
  <c r="AW34" i="21"/>
  <c r="AW34" i="22" s="1"/>
  <c r="AX34" i="21"/>
  <c r="AX34" i="22" s="1"/>
  <c r="AY34" i="21"/>
  <c r="AY34" i="22" s="1"/>
  <c r="AZ34" i="21"/>
  <c r="AZ34" i="22" s="1"/>
  <c r="BA34" i="21"/>
  <c r="BA34" i="22" s="1"/>
  <c r="BB34" i="21"/>
  <c r="BB34" i="22" s="1"/>
  <c r="BC34" i="21"/>
  <c r="BC34" i="22" s="1"/>
  <c r="C35" i="21"/>
  <c r="C35" i="22" s="1"/>
  <c r="D35" i="21"/>
  <c r="D35" i="22" s="1"/>
  <c r="E35" i="21"/>
  <c r="E35" i="22" s="1"/>
  <c r="F35" i="21"/>
  <c r="F35" i="22" s="1"/>
  <c r="G35" i="21"/>
  <c r="G35" i="22" s="1"/>
  <c r="H35" i="21"/>
  <c r="H35" i="22" s="1"/>
  <c r="I35" i="21"/>
  <c r="I35" i="22" s="1"/>
  <c r="J35" i="21"/>
  <c r="J35" i="22" s="1"/>
  <c r="K35" i="21"/>
  <c r="K35" i="22" s="1"/>
  <c r="L35" i="21"/>
  <c r="L35" i="22" s="1"/>
  <c r="M35" i="21"/>
  <c r="M35" i="22" s="1"/>
  <c r="N35" i="21"/>
  <c r="N35" i="22" s="1"/>
  <c r="O35" i="21"/>
  <c r="O35" i="22" s="1"/>
  <c r="P35" i="21"/>
  <c r="P35" i="22" s="1"/>
  <c r="Q35" i="21"/>
  <c r="Q35" i="22" s="1"/>
  <c r="R35" i="21"/>
  <c r="R35" i="22" s="1"/>
  <c r="S35" i="21"/>
  <c r="S35" i="22" s="1"/>
  <c r="T35" i="21"/>
  <c r="T35" i="22" s="1"/>
  <c r="U35" i="21"/>
  <c r="U35" i="22" s="1"/>
  <c r="V35" i="21"/>
  <c r="V35" i="22" s="1"/>
  <c r="W35" i="21"/>
  <c r="W35" i="22" s="1"/>
  <c r="X35" i="21"/>
  <c r="X35" i="22" s="1"/>
  <c r="Y35" i="21"/>
  <c r="Y35" i="22" s="1"/>
  <c r="Z35" i="21"/>
  <c r="Z35" i="22" s="1"/>
  <c r="AA35" i="21"/>
  <c r="AA35" i="22" s="1"/>
  <c r="AB35" i="21"/>
  <c r="AB35" i="22" s="1"/>
  <c r="AC35" i="21"/>
  <c r="AC35" i="22" s="1"/>
  <c r="AD35" i="21"/>
  <c r="AD35" i="22" s="1"/>
  <c r="AE35" i="21"/>
  <c r="AE35" i="22" s="1"/>
  <c r="AF35" i="21"/>
  <c r="AF35" i="22" s="1"/>
  <c r="AG35" i="21"/>
  <c r="AG35" i="22" s="1"/>
  <c r="AH35" i="21"/>
  <c r="AH35" i="22" s="1"/>
  <c r="AI35" i="21"/>
  <c r="AI35" i="22" s="1"/>
  <c r="AJ35" i="21"/>
  <c r="AJ35" i="22" s="1"/>
  <c r="AK35" i="21"/>
  <c r="AK35" i="22" s="1"/>
  <c r="AL35" i="21"/>
  <c r="AL35" i="22" s="1"/>
  <c r="AM35" i="21"/>
  <c r="AM35" i="22" s="1"/>
  <c r="AN35" i="21"/>
  <c r="AN35" i="22" s="1"/>
  <c r="AO35" i="21"/>
  <c r="AO35" i="22" s="1"/>
  <c r="AP35" i="21"/>
  <c r="AP35" i="22" s="1"/>
  <c r="AQ35" i="21"/>
  <c r="AQ35" i="22" s="1"/>
  <c r="AR35" i="21"/>
  <c r="AR35" i="22" s="1"/>
  <c r="AS35" i="21"/>
  <c r="AS35" i="22" s="1"/>
  <c r="AT35" i="21"/>
  <c r="AT35" i="22" s="1"/>
  <c r="AU35" i="21"/>
  <c r="AU35" i="22" s="1"/>
  <c r="AV35" i="21"/>
  <c r="AV35" i="22" s="1"/>
  <c r="AW35" i="21"/>
  <c r="AW35" i="22" s="1"/>
  <c r="AX35" i="21"/>
  <c r="AX35" i="22" s="1"/>
  <c r="AY35" i="21"/>
  <c r="AY35" i="22" s="1"/>
  <c r="AZ35" i="21"/>
  <c r="AZ35" i="22" s="1"/>
  <c r="BA35" i="21"/>
  <c r="BA35" i="22" s="1"/>
  <c r="BB35" i="21"/>
  <c r="BB35" i="22" s="1"/>
  <c r="BC35" i="21"/>
  <c r="BC35" i="22" s="1"/>
  <c r="C36" i="21"/>
  <c r="C36" i="22" s="1"/>
  <c r="D36" i="21"/>
  <c r="D36" i="22" s="1"/>
  <c r="E36" i="21"/>
  <c r="E36" i="22" s="1"/>
  <c r="F36" i="21"/>
  <c r="F36" i="22" s="1"/>
  <c r="G36" i="21"/>
  <c r="G36" i="22" s="1"/>
  <c r="H36" i="21"/>
  <c r="H36" i="22" s="1"/>
  <c r="I36" i="21"/>
  <c r="I36" i="22" s="1"/>
  <c r="J36" i="21"/>
  <c r="J36" i="22" s="1"/>
  <c r="K36" i="21"/>
  <c r="K36" i="22" s="1"/>
  <c r="L36" i="21"/>
  <c r="L36" i="22" s="1"/>
  <c r="M36" i="21"/>
  <c r="M36" i="22" s="1"/>
  <c r="N36" i="21"/>
  <c r="N36" i="22" s="1"/>
  <c r="O36" i="21"/>
  <c r="O36" i="22" s="1"/>
  <c r="P36" i="21"/>
  <c r="P36" i="22" s="1"/>
  <c r="Q36" i="21"/>
  <c r="Q36" i="22" s="1"/>
  <c r="R36" i="21"/>
  <c r="R36" i="22" s="1"/>
  <c r="S36" i="21"/>
  <c r="S36" i="22" s="1"/>
  <c r="T36" i="21"/>
  <c r="T36" i="22" s="1"/>
  <c r="U36" i="21"/>
  <c r="U36" i="22" s="1"/>
  <c r="V36" i="21"/>
  <c r="V36" i="22" s="1"/>
  <c r="W36" i="21"/>
  <c r="W36" i="22" s="1"/>
  <c r="X36" i="21"/>
  <c r="X36" i="22" s="1"/>
  <c r="Y36" i="21"/>
  <c r="Y36" i="22" s="1"/>
  <c r="Z36" i="21"/>
  <c r="Z36" i="22" s="1"/>
  <c r="AA36" i="21"/>
  <c r="AA36" i="22" s="1"/>
  <c r="AB36" i="21"/>
  <c r="AB36" i="22" s="1"/>
  <c r="AC36" i="21"/>
  <c r="AC36" i="22" s="1"/>
  <c r="AD36" i="21"/>
  <c r="AD36" i="22" s="1"/>
  <c r="AE36" i="21"/>
  <c r="AE36" i="22" s="1"/>
  <c r="AF36" i="21"/>
  <c r="AF36" i="22" s="1"/>
  <c r="AG36" i="21"/>
  <c r="AG36" i="22" s="1"/>
  <c r="AH36" i="21"/>
  <c r="AH36" i="22" s="1"/>
  <c r="AI36" i="21"/>
  <c r="AI36" i="22" s="1"/>
  <c r="AJ36" i="21"/>
  <c r="AJ36" i="22" s="1"/>
  <c r="AK36" i="21"/>
  <c r="AK36" i="22" s="1"/>
  <c r="AL36" i="21"/>
  <c r="AL36" i="22" s="1"/>
  <c r="AM36" i="21"/>
  <c r="AM36" i="22" s="1"/>
  <c r="AN36" i="21"/>
  <c r="AN36" i="22" s="1"/>
  <c r="AO36" i="21"/>
  <c r="AO36" i="22" s="1"/>
  <c r="AP36" i="21"/>
  <c r="AP36" i="22" s="1"/>
  <c r="AQ36" i="21"/>
  <c r="AQ36" i="22" s="1"/>
  <c r="AR36" i="21"/>
  <c r="AR36" i="22" s="1"/>
  <c r="AS36" i="21"/>
  <c r="AS36" i="22" s="1"/>
  <c r="AT36" i="21"/>
  <c r="AT36" i="22" s="1"/>
  <c r="AU36" i="21"/>
  <c r="AU36" i="22" s="1"/>
  <c r="AV36" i="21"/>
  <c r="AV36" i="22" s="1"/>
  <c r="AW36" i="21"/>
  <c r="AW36" i="22" s="1"/>
  <c r="AX36" i="21"/>
  <c r="AX36" i="22" s="1"/>
  <c r="AY36" i="21"/>
  <c r="AY36" i="22" s="1"/>
  <c r="AZ36" i="21"/>
  <c r="AZ36" i="22" s="1"/>
  <c r="BA36" i="21"/>
  <c r="BA36" i="22" s="1"/>
  <c r="BB36" i="21"/>
  <c r="BB36" i="22" s="1"/>
  <c r="BC36" i="21"/>
  <c r="BC36" i="22" s="1"/>
  <c r="C37" i="21"/>
  <c r="C37" i="22" s="1"/>
  <c r="D37" i="21"/>
  <c r="D37" i="22" s="1"/>
  <c r="E37" i="21"/>
  <c r="E37" i="22" s="1"/>
  <c r="F37" i="21"/>
  <c r="F37" i="22" s="1"/>
  <c r="G37" i="21"/>
  <c r="G37" i="22" s="1"/>
  <c r="H37" i="21"/>
  <c r="H37" i="22" s="1"/>
  <c r="I37" i="21"/>
  <c r="I37" i="22" s="1"/>
  <c r="J37" i="21"/>
  <c r="J37" i="22" s="1"/>
  <c r="K37" i="21"/>
  <c r="K37" i="22" s="1"/>
  <c r="L37" i="21"/>
  <c r="L37" i="22" s="1"/>
  <c r="M37" i="21"/>
  <c r="M37" i="22" s="1"/>
  <c r="N37" i="21"/>
  <c r="N37" i="22" s="1"/>
  <c r="O37" i="21"/>
  <c r="O37" i="22" s="1"/>
  <c r="P37" i="21"/>
  <c r="P37" i="22" s="1"/>
  <c r="Q37" i="21"/>
  <c r="Q37" i="22" s="1"/>
  <c r="R37" i="21"/>
  <c r="R37" i="22" s="1"/>
  <c r="S37" i="21"/>
  <c r="S37" i="22" s="1"/>
  <c r="T37" i="21"/>
  <c r="T37" i="22" s="1"/>
  <c r="U37" i="21"/>
  <c r="U37" i="22" s="1"/>
  <c r="V37" i="21"/>
  <c r="V37" i="22" s="1"/>
  <c r="W37" i="21"/>
  <c r="W37" i="22" s="1"/>
  <c r="X37" i="21"/>
  <c r="X37" i="22" s="1"/>
  <c r="Y37" i="21"/>
  <c r="Y37" i="22" s="1"/>
  <c r="Z37" i="21"/>
  <c r="Z37" i="22" s="1"/>
  <c r="AA37" i="21"/>
  <c r="AA37" i="22" s="1"/>
  <c r="AB37" i="21"/>
  <c r="AB37" i="22" s="1"/>
  <c r="AC37" i="21"/>
  <c r="AC37" i="22" s="1"/>
  <c r="AD37" i="21"/>
  <c r="AD37" i="22" s="1"/>
  <c r="AE37" i="21"/>
  <c r="AE37" i="22" s="1"/>
  <c r="AF37" i="21"/>
  <c r="AF37" i="22" s="1"/>
  <c r="AG37" i="21"/>
  <c r="AG37" i="22" s="1"/>
  <c r="AH37" i="21"/>
  <c r="AH37" i="22" s="1"/>
  <c r="AI37" i="21"/>
  <c r="AI37" i="22" s="1"/>
  <c r="AJ37" i="21"/>
  <c r="AJ37" i="22" s="1"/>
  <c r="AK37" i="21"/>
  <c r="AK37" i="22" s="1"/>
  <c r="AL37" i="21"/>
  <c r="AL37" i="22" s="1"/>
  <c r="AM37" i="21"/>
  <c r="AM37" i="22" s="1"/>
  <c r="AN37" i="21"/>
  <c r="AN37" i="22" s="1"/>
  <c r="AO37" i="21"/>
  <c r="AO37" i="22" s="1"/>
  <c r="AP37" i="21"/>
  <c r="AP37" i="22" s="1"/>
  <c r="AQ37" i="21"/>
  <c r="AQ37" i="22" s="1"/>
  <c r="AR37" i="21"/>
  <c r="AR37" i="22" s="1"/>
  <c r="AS37" i="21"/>
  <c r="AS37" i="22" s="1"/>
  <c r="AT37" i="21"/>
  <c r="AT37" i="22" s="1"/>
  <c r="AU37" i="21"/>
  <c r="AU37" i="22" s="1"/>
  <c r="AV37" i="21"/>
  <c r="AV37" i="22" s="1"/>
  <c r="AW37" i="21"/>
  <c r="AW37" i="22" s="1"/>
  <c r="AX37" i="21"/>
  <c r="AX37" i="22" s="1"/>
  <c r="AY37" i="21"/>
  <c r="AY37" i="22" s="1"/>
  <c r="AZ37" i="21"/>
  <c r="AZ37" i="22" s="1"/>
  <c r="BA37" i="21"/>
  <c r="BA37" i="22" s="1"/>
  <c r="BB37" i="21"/>
  <c r="BB37" i="22" s="1"/>
  <c r="BC37" i="21"/>
  <c r="BC37" i="22" s="1"/>
  <c r="C38" i="21"/>
  <c r="C38" i="22" s="1"/>
  <c r="D38" i="21"/>
  <c r="D38" i="22" s="1"/>
  <c r="E38" i="21"/>
  <c r="E38" i="22" s="1"/>
  <c r="F38" i="21"/>
  <c r="F38" i="22" s="1"/>
  <c r="G38" i="21"/>
  <c r="G38" i="22" s="1"/>
  <c r="H38" i="21"/>
  <c r="H38" i="22" s="1"/>
  <c r="I38" i="21"/>
  <c r="I38" i="22" s="1"/>
  <c r="J38" i="21"/>
  <c r="J38" i="22" s="1"/>
  <c r="K38" i="21"/>
  <c r="K38" i="22" s="1"/>
  <c r="L38" i="21"/>
  <c r="L38" i="22" s="1"/>
  <c r="M38" i="21"/>
  <c r="M38" i="22" s="1"/>
  <c r="N38" i="21"/>
  <c r="N38" i="22" s="1"/>
  <c r="O38" i="21"/>
  <c r="O38" i="22" s="1"/>
  <c r="P38" i="21"/>
  <c r="P38" i="22" s="1"/>
  <c r="Q38" i="21"/>
  <c r="Q38" i="22" s="1"/>
  <c r="R38" i="21"/>
  <c r="R38" i="22" s="1"/>
  <c r="S38" i="21"/>
  <c r="S38" i="22" s="1"/>
  <c r="T38" i="21"/>
  <c r="T38" i="22" s="1"/>
  <c r="U38" i="21"/>
  <c r="U38" i="22" s="1"/>
  <c r="V38" i="21"/>
  <c r="V38" i="22" s="1"/>
  <c r="W38" i="21"/>
  <c r="W38" i="22" s="1"/>
  <c r="X38" i="21"/>
  <c r="X38" i="22" s="1"/>
  <c r="Y38" i="21"/>
  <c r="Y38" i="22" s="1"/>
  <c r="Z38" i="21"/>
  <c r="Z38" i="22" s="1"/>
  <c r="AA38" i="21"/>
  <c r="AA38" i="22" s="1"/>
  <c r="AB38" i="21"/>
  <c r="AB38" i="22" s="1"/>
  <c r="AC38" i="21"/>
  <c r="AC38" i="22" s="1"/>
  <c r="AD38" i="21"/>
  <c r="AD38" i="22" s="1"/>
  <c r="AE38" i="21"/>
  <c r="AE38" i="22" s="1"/>
  <c r="AF38" i="21"/>
  <c r="AF38" i="22" s="1"/>
  <c r="AG38" i="21"/>
  <c r="AG38" i="22" s="1"/>
  <c r="AH38" i="21"/>
  <c r="AH38" i="22" s="1"/>
  <c r="AI38" i="21"/>
  <c r="AI38" i="22" s="1"/>
  <c r="AJ38" i="21"/>
  <c r="AJ38" i="22" s="1"/>
  <c r="AK38" i="21"/>
  <c r="AK38" i="22" s="1"/>
  <c r="AL38" i="21"/>
  <c r="AL38" i="22" s="1"/>
  <c r="AM38" i="21"/>
  <c r="AM38" i="22" s="1"/>
  <c r="AN38" i="21"/>
  <c r="AN38" i="22" s="1"/>
  <c r="AO38" i="21"/>
  <c r="AO38" i="22" s="1"/>
  <c r="AP38" i="21"/>
  <c r="AP38" i="22" s="1"/>
  <c r="AQ38" i="21"/>
  <c r="AQ38" i="22" s="1"/>
  <c r="AR38" i="21"/>
  <c r="AR38" i="22" s="1"/>
  <c r="AS38" i="21"/>
  <c r="AS38" i="22" s="1"/>
  <c r="AT38" i="21"/>
  <c r="AT38" i="22" s="1"/>
  <c r="AU38" i="21"/>
  <c r="AU38" i="22" s="1"/>
  <c r="AV38" i="21"/>
  <c r="AV38" i="22" s="1"/>
  <c r="AW38" i="21"/>
  <c r="AW38" i="22" s="1"/>
  <c r="AX38" i="21"/>
  <c r="AX38" i="22" s="1"/>
  <c r="AY38" i="21"/>
  <c r="AY38" i="22" s="1"/>
  <c r="AZ38" i="21"/>
  <c r="AZ38" i="22" s="1"/>
  <c r="BA38" i="21"/>
  <c r="BA38" i="22" s="1"/>
  <c r="BB38" i="21"/>
  <c r="BB38" i="22" s="1"/>
  <c r="BC38" i="21"/>
  <c r="BC38" i="22" s="1"/>
  <c r="C39" i="21"/>
  <c r="C39" i="22" s="1"/>
  <c r="D39" i="21"/>
  <c r="D39" i="22" s="1"/>
  <c r="E39" i="21"/>
  <c r="E39" i="22" s="1"/>
  <c r="F39" i="21"/>
  <c r="F39" i="22" s="1"/>
  <c r="G39" i="21"/>
  <c r="G39" i="22" s="1"/>
  <c r="H39" i="21"/>
  <c r="H39" i="22" s="1"/>
  <c r="I39" i="21"/>
  <c r="I39" i="22" s="1"/>
  <c r="J39" i="21"/>
  <c r="J39" i="22" s="1"/>
  <c r="K39" i="21"/>
  <c r="K39" i="22" s="1"/>
  <c r="L39" i="21"/>
  <c r="L39" i="22" s="1"/>
  <c r="M39" i="21"/>
  <c r="M39" i="22" s="1"/>
  <c r="N39" i="21"/>
  <c r="N39" i="22" s="1"/>
  <c r="O39" i="21"/>
  <c r="O39" i="22" s="1"/>
  <c r="P39" i="21"/>
  <c r="P39" i="22" s="1"/>
  <c r="Q39" i="21"/>
  <c r="Q39" i="22" s="1"/>
  <c r="R39" i="21"/>
  <c r="R39" i="22" s="1"/>
  <c r="S39" i="21"/>
  <c r="S39" i="22" s="1"/>
  <c r="T39" i="21"/>
  <c r="T39" i="22" s="1"/>
  <c r="U39" i="21"/>
  <c r="U39" i="22" s="1"/>
  <c r="V39" i="21"/>
  <c r="V39" i="22" s="1"/>
  <c r="W39" i="21"/>
  <c r="W39" i="22" s="1"/>
  <c r="X39" i="21"/>
  <c r="X39" i="22" s="1"/>
  <c r="Y39" i="21"/>
  <c r="Y39" i="22" s="1"/>
  <c r="Z39" i="21"/>
  <c r="Z39" i="22" s="1"/>
  <c r="AA39" i="21"/>
  <c r="AA39" i="22" s="1"/>
  <c r="AB39" i="21"/>
  <c r="AB39" i="22" s="1"/>
  <c r="AC39" i="21"/>
  <c r="AC39" i="22" s="1"/>
  <c r="AD39" i="21"/>
  <c r="AD39" i="22" s="1"/>
  <c r="AE39" i="21"/>
  <c r="AE39" i="22" s="1"/>
  <c r="AF39" i="21"/>
  <c r="AF39" i="22" s="1"/>
  <c r="AG39" i="21"/>
  <c r="AG39" i="22" s="1"/>
  <c r="AH39" i="21"/>
  <c r="AH39" i="22" s="1"/>
  <c r="AI39" i="21"/>
  <c r="AI39" i="22" s="1"/>
  <c r="AJ39" i="21"/>
  <c r="AJ39" i="22" s="1"/>
  <c r="AK39" i="21"/>
  <c r="AK39" i="22" s="1"/>
  <c r="AL39" i="21"/>
  <c r="AL39" i="22" s="1"/>
  <c r="AM39" i="21"/>
  <c r="AM39" i="22" s="1"/>
  <c r="AN39" i="21"/>
  <c r="AN39" i="22" s="1"/>
  <c r="AO39" i="21"/>
  <c r="AO39" i="22" s="1"/>
  <c r="AP39" i="21"/>
  <c r="AP39" i="22" s="1"/>
  <c r="AQ39" i="21"/>
  <c r="AQ39" i="22" s="1"/>
  <c r="AR39" i="21"/>
  <c r="AR39" i="22" s="1"/>
  <c r="AS39" i="21"/>
  <c r="AS39" i="22" s="1"/>
  <c r="AT39" i="21"/>
  <c r="AT39" i="22" s="1"/>
  <c r="AU39" i="21"/>
  <c r="AU39" i="22" s="1"/>
  <c r="AV39" i="21"/>
  <c r="AV39" i="22" s="1"/>
  <c r="AW39" i="21"/>
  <c r="AW39" i="22" s="1"/>
  <c r="AX39" i="21"/>
  <c r="AX39" i="22" s="1"/>
  <c r="AY39" i="21"/>
  <c r="AY39" i="22" s="1"/>
  <c r="AZ39" i="21"/>
  <c r="AZ39" i="22" s="1"/>
  <c r="BA39" i="21"/>
  <c r="BA39" i="22" s="1"/>
  <c r="BB39" i="21"/>
  <c r="BB39" i="22" s="1"/>
  <c r="BC39" i="21"/>
  <c r="BC39" i="22" s="1"/>
  <c r="C40" i="21"/>
  <c r="C40" i="22" s="1"/>
  <c r="D40" i="21"/>
  <c r="D40" i="22" s="1"/>
  <c r="E40" i="21"/>
  <c r="E40" i="22" s="1"/>
  <c r="F40" i="21"/>
  <c r="F40" i="22" s="1"/>
  <c r="G40" i="21"/>
  <c r="G40" i="22" s="1"/>
  <c r="H40" i="21"/>
  <c r="H40" i="22" s="1"/>
  <c r="I40" i="21"/>
  <c r="I40" i="22" s="1"/>
  <c r="J40" i="21"/>
  <c r="J40" i="22" s="1"/>
  <c r="K40" i="21"/>
  <c r="K40" i="22" s="1"/>
  <c r="L40" i="21"/>
  <c r="L40" i="22" s="1"/>
  <c r="M40" i="21"/>
  <c r="M40" i="22" s="1"/>
  <c r="N40" i="21"/>
  <c r="N40" i="22" s="1"/>
  <c r="O40" i="21"/>
  <c r="O40" i="22" s="1"/>
  <c r="P40" i="21"/>
  <c r="P40" i="22" s="1"/>
  <c r="Q40" i="21"/>
  <c r="Q40" i="22" s="1"/>
  <c r="R40" i="21"/>
  <c r="R40" i="22" s="1"/>
  <c r="S40" i="21"/>
  <c r="S40" i="22" s="1"/>
  <c r="T40" i="21"/>
  <c r="T40" i="22" s="1"/>
  <c r="U40" i="21"/>
  <c r="U40" i="22" s="1"/>
  <c r="V40" i="21"/>
  <c r="V40" i="22" s="1"/>
  <c r="W40" i="21"/>
  <c r="W40" i="22" s="1"/>
  <c r="X40" i="21"/>
  <c r="X40" i="22" s="1"/>
  <c r="Y40" i="21"/>
  <c r="Y40" i="22" s="1"/>
  <c r="Z40" i="21"/>
  <c r="Z40" i="22" s="1"/>
  <c r="AA40" i="21"/>
  <c r="AA40" i="22" s="1"/>
  <c r="AB40" i="21"/>
  <c r="AB40" i="22" s="1"/>
  <c r="AC40" i="21"/>
  <c r="AC40" i="22" s="1"/>
  <c r="AD40" i="21"/>
  <c r="AD40" i="22" s="1"/>
  <c r="AE40" i="21"/>
  <c r="AE40" i="22" s="1"/>
  <c r="AF40" i="21"/>
  <c r="AF40" i="22" s="1"/>
  <c r="AG40" i="21"/>
  <c r="AG40" i="22" s="1"/>
  <c r="AH40" i="21"/>
  <c r="AH40" i="22" s="1"/>
  <c r="AI40" i="21"/>
  <c r="AI40" i="22" s="1"/>
  <c r="AJ40" i="21"/>
  <c r="AJ40" i="22" s="1"/>
  <c r="AK40" i="21"/>
  <c r="AK40" i="22" s="1"/>
  <c r="AL40" i="21"/>
  <c r="AL40" i="22" s="1"/>
  <c r="AM40" i="21"/>
  <c r="AM40" i="22" s="1"/>
  <c r="AN40" i="21"/>
  <c r="AN40" i="22" s="1"/>
  <c r="AO40" i="21"/>
  <c r="AO40" i="22" s="1"/>
  <c r="AP40" i="21"/>
  <c r="AP40" i="22" s="1"/>
  <c r="AQ40" i="21"/>
  <c r="AQ40" i="22" s="1"/>
  <c r="AR40" i="21"/>
  <c r="AR40" i="22" s="1"/>
  <c r="AS40" i="21"/>
  <c r="AS40" i="22" s="1"/>
  <c r="AT40" i="21"/>
  <c r="AT40" i="22" s="1"/>
  <c r="AU40" i="21"/>
  <c r="AU40" i="22" s="1"/>
  <c r="AV40" i="21"/>
  <c r="AV40" i="22" s="1"/>
  <c r="AW40" i="21"/>
  <c r="AW40" i="22" s="1"/>
  <c r="AX40" i="21"/>
  <c r="AX40" i="22" s="1"/>
  <c r="AY40" i="21"/>
  <c r="AY40" i="22" s="1"/>
  <c r="AZ40" i="21"/>
  <c r="AZ40" i="22" s="1"/>
  <c r="BA40" i="21"/>
  <c r="BA40" i="22" s="1"/>
  <c r="BB40" i="21"/>
  <c r="BB40" i="22" s="1"/>
  <c r="BC40" i="21"/>
  <c r="BC40" i="22" s="1"/>
  <c r="C41" i="21"/>
  <c r="C41" i="22" s="1"/>
  <c r="D41" i="21"/>
  <c r="D41" i="22" s="1"/>
  <c r="E41" i="21"/>
  <c r="E41" i="22" s="1"/>
  <c r="F41" i="21"/>
  <c r="F41" i="22" s="1"/>
  <c r="G41" i="21"/>
  <c r="G41" i="22" s="1"/>
  <c r="H41" i="21"/>
  <c r="H41" i="22" s="1"/>
  <c r="I41" i="21"/>
  <c r="I41" i="22" s="1"/>
  <c r="J41" i="21"/>
  <c r="J41" i="22" s="1"/>
  <c r="K41" i="21"/>
  <c r="K41" i="22" s="1"/>
  <c r="L41" i="21"/>
  <c r="L41" i="22" s="1"/>
  <c r="M41" i="21"/>
  <c r="M41" i="22" s="1"/>
  <c r="N41" i="21"/>
  <c r="N41" i="22" s="1"/>
  <c r="O41" i="21"/>
  <c r="O41" i="22" s="1"/>
  <c r="P41" i="21"/>
  <c r="P41" i="22" s="1"/>
  <c r="Q41" i="21"/>
  <c r="Q41" i="22" s="1"/>
  <c r="R41" i="21"/>
  <c r="R41" i="22" s="1"/>
  <c r="S41" i="21"/>
  <c r="S41" i="22" s="1"/>
  <c r="T41" i="21"/>
  <c r="T41" i="22" s="1"/>
  <c r="U41" i="21"/>
  <c r="U41" i="22" s="1"/>
  <c r="V41" i="21"/>
  <c r="V41" i="22" s="1"/>
  <c r="W41" i="21"/>
  <c r="W41" i="22" s="1"/>
  <c r="X41" i="21"/>
  <c r="X41" i="22" s="1"/>
  <c r="Y41" i="21"/>
  <c r="Y41" i="22" s="1"/>
  <c r="Z41" i="21"/>
  <c r="Z41" i="22" s="1"/>
  <c r="AA41" i="21"/>
  <c r="AA41" i="22" s="1"/>
  <c r="AB41" i="21"/>
  <c r="AB41" i="22" s="1"/>
  <c r="AC41" i="21"/>
  <c r="AC41" i="22" s="1"/>
  <c r="AD41" i="21"/>
  <c r="AD41" i="22" s="1"/>
  <c r="AE41" i="21"/>
  <c r="AE41" i="22" s="1"/>
  <c r="AF41" i="21"/>
  <c r="AF41" i="22" s="1"/>
  <c r="AG41" i="21"/>
  <c r="AG41" i="22" s="1"/>
  <c r="AH41" i="21"/>
  <c r="AH41" i="22" s="1"/>
  <c r="AI41" i="21"/>
  <c r="AI41" i="22" s="1"/>
  <c r="AJ41" i="21"/>
  <c r="AJ41" i="22" s="1"/>
  <c r="AK41" i="21"/>
  <c r="AK41" i="22" s="1"/>
  <c r="AL41" i="21"/>
  <c r="AL41" i="22" s="1"/>
  <c r="AM41" i="21"/>
  <c r="AM41" i="22" s="1"/>
  <c r="AN41" i="21"/>
  <c r="AN41" i="22" s="1"/>
  <c r="AO41" i="21"/>
  <c r="AO41" i="22" s="1"/>
  <c r="AP41" i="21"/>
  <c r="AP41" i="22" s="1"/>
  <c r="AQ41" i="21"/>
  <c r="AQ41" i="22" s="1"/>
  <c r="AR41" i="21"/>
  <c r="AR41" i="22" s="1"/>
  <c r="AS41" i="21"/>
  <c r="AS41" i="22" s="1"/>
  <c r="AT41" i="21"/>
  <c r="AT41" i="22" s="1"/>
  <c r="AU41" i="21"/>
  <c r="AU41" i="22" s="1"/>
  <c r="AV41" i="21"/>
  <c r="AV41" i="22" s="1"/>
  <c r="AW41" i="21"/>
  <c r="AW41" i="22" s="1"/>
  <c r="AX41" i="21"/>
  <c r="AX41" i="22" s="1"/>
  <c r="AY41" i="21"/>
  <c r="AY41" i="22" s="1"/>
  <c r="AZ41" i="21"/>
  <c r="AZ41" i="22" s="1"/>
  <c r="BA41" i="21"/>
  <c r="BA41" i="22" s="1"/>
  <c r="BB41" i="21"/>
  <c r="BB41" i="22" s="1"/>
  <c r="BC41" i="21"/>
  <c r="BC41" i="22" s="1"/>
  <c r="C42" i="21"/>
  <c r="C42" i="22" s="1"/>
  <c r="D42" i="21"/>
  <c r="D42" i="22" s="1"/>
  <c r="E42" i="21"/>
  <c r="E42" i="22" s="1"/>
  <c r="F42" i="21"/>
  <c r="F42" i="22" s="1"/>
  <c r="G42" i="21"/>
  <c r="G42" i="22" s="1"/>
  <c r="H42" i="21"/>
  <c r="H42" i="22" s="1"/>
  <c r="I42" i="21"/>
  <c r="I42" i="22" s="1"/>
  <c r="J42" i="21"/>
  <c r="J42" i="22" s="1"/>
  <c r="K42" i="21"/>
  <c r="K42" i="22" s="1"/>
  <c r="L42" i="21"/>
  <c r="L42" i="22" s="1"/>
  <c r="M42" i="21"/>
  <c r="M42" i="22" s="1"/>
  <c r="N42" i="21"/>
  <c r="N42" i="22" s="1"/>
  <c r="O42" i="21"/>
  <c r="O42" i="22" s="1"/>
  <c r="P42" i="21"/>
  <c r="P42" i="22" s="1"/>
  <c r="Q42" i="21"/>
  <c r="Q42" i="22" s="1"/>
  <c r="R42" i="21"/>
  <c r="R42" i="22" s="1"/>
  <c r="S42" i="21"/>
  <c r="S42" i="22" s="1"/>
  <c r="T42" i="21"/>
  <c r="T42" i="22" s="1"/>
  <c r="U42" i="21"/>
  <c r="U42" i="22" s="1"/>
  <c r="V42" i="21"/>
  <c r="V42" i="22" s="1"/>
  <c r="W42" i="21"/>
  <c r="W42" i="22" s="1"/>
  <c r="X42" i="21"/>
  <c r="X42" i="22" s="1"/>
  <c r="Y42" i="21"/>
  <c r="Y42" i="22" s="1"/>
  <c r="Z42" i="21"/>
  <c r="Z42" i="22" s="1"/>
  <c r="AA42" i="21"/>
  <c r="AA42" i="22" s="1"/>
  <c r="AB42" i="21"/>
  <c r="AB42" i="22" s="1"/>
  <c r="AC42" i="21"/>
  <c r="AC42" i="22" s="1"/>
  <c r="AD42" i="21"/>
  <c r="AD42" i="22" s="1"/>
  <c r="AE42" i="21"/>
  <c r="AE42" i="22" s="1"/>
  <c r="AF42" i="21"/>
  <c r="AF42" i="22" s="1"/>
  <c r="AG42" i="21"/>
  <c r="AG42" i="22" s="1"/>
  <c r="AH42" i="21"/>
  <c r="AH42" i="22" s="1"/>
  <c r="AI42" i="21"/>
  <c r="AI42" i="22" s="1"/>
  <c r="AJ42" i="21"/>
  <c r="AJ42" i="22" s="1"/>
  <c r="AK42" i="21"/>
  <c r="AK42" i="22" s="1"/>
  <c r="AL42" i="21"/>
  <c r="AL42" i="22" s="1"/>
  <c r="AM42" i="21"/>
  <c r="AM42" i="22" s="1"/>
  <c r="AN42" i="21"/>
  <c r="AN42" i="22" s="1"/>
  <c r="AO42" i="21"/>
  <c r="AO42" i="22" s="1"/>
  <c r="AP42" i="21"/>
  <c r="AP42" i="22" s="1"/>
  <c r="AQ42" i="21"/>
  <c r="AQ42" i="22" s="1"/>
  <c r="AR42" i="21"/>
  <c r="AR42" i="22" s="1"/>
  <c r="AS42" i="21"/>
  <c r="AS42" i="22" s="1"/>
  <c r="AT42" i="21"/>
  <c r="AT42" i="22" s="1"/>
  <c r="AU42" i="21"/>
  <c r="AU42" i="22" s="1"/>
  <c r="AV42" i="21"/>
  <c r="AV42" i="22" s="1"/>
  <c r="AW42" i="21"/>
  <c r="AW42" i="22" s="1"/>
  <c r="AX42" i="21"/>
  <c r="AX42" i="22" s="1"/>
  <c r="AY42" i="21"/>
  <c r="AY42" i="22" s="1"/>
  <c r="AZ42" i="21"/>
  <c r="AZ42" i="22" s="1"/>
  <c r="BA42" i="21"/>
  <c r="BA42" i="22" s="1"/>
  <c r="BB42" i="21"/>
  <c r="BB42" i="22" s="1"/>
  <c r="BC42" i="21"/>
  <c r="BC42" i="22" s="1"/>
  <c r="C43" i="21"/>
  <c r="C43" i="22" s="1"/>
  <c r="D43" i="21"/>
  <c r="D43" i="22" s="1"/>
  <c r="E43" i="21"/>
  <c r="E43" i="22" s="1"/>
  <c r="F43" i="21"/>
  <c r="F43" i="22" s="1"/>
  <c r="G43" i="21"/>
  <c r="G43" i="22" s="1"/>
  <c r="H43" i="21"/>
  <c r="H43" i="22" s="1"/>
  <c r="I43" i="21"/>
  <c r="I43" i="22" s="1"/>
  <c r="J43" i="21"/>
  <c r="J43" i="22" s="1"/>
  <c r="K43" i="21"/>
  <c r="K43" i="22" s="1"/>
  <c r="L43" i="21"/>
  <c r="L43" i="22" s="1"/>
  <c r="M43" i="21"/>
  <c r="M43" i="22" s="1"/>
  <c r="N43" i="21"/>
  <c r="N43" i="22" s="1"/>
  <c r="O43" i="21"/>
  <c r="O43" i="22" s="1"/>
  <c r="P43" i="21"/>
  <c r="P43" i="22" s="1"/>
  <c r="Q43" i="21"/>
  <c r="Q43" i="22" s="1"/>
  <c r="R43" i="21"/>
  <c r="R43" i="22" s="1"/>
  <c r="S43" i="21"/>
  <c r="S43" i="22" s="1"/>
  <c r="T43" i="21"/>
  <c r="T43" i="22" s="1"/>
  <c r="U43" i="21"/>
  <c r="U43" i="22" s="1"/>
  <c r="V43" i="21"/>
  <c r="V43" i="22" s="1"/>
  <c r="W43" i="21"/>
  <c r="W43" i="22" s="1"/>
  <c r="X43" i="21"/>
  <c r="X43" i="22" s="1"/>
  <c r="Y43" i="21"/>
  <c r="Y43" i="22" s="1"/>
  <c r="Z43" i="21"/>
  <c r="Z43" i="22" s="1"/>
  <c r="AA43" i="21"/>
  <c r="AA43" i="22" s="1"/>
  <c r="AB43" i="21"/>
  <c r="AB43" i="22" s="1"/>
  <c r="AC43" i="21"/>
  <c r="AC43" i="22" s="1"/>
  <c r="AD43" i="21"/>
  <c r="AD43" i="22" s="1"/>
  <c r="AE43" i="21"/>
  <c r="AE43" i="22" s="1"/>
  <c r="AF43" i="21"/>
  <c r="AF43" i="22" s="1"/>
  <c r="AG43" i="21"/>
  <c r="AG43" i="22" s="1"/>
  <c r="AH43" i="21"/>
  <c r="AH43" i="22" s="1"/>
  <c r="AI43" i="21"/>
  <c r="AI43" i="22" s="1"/>
  <c r="AJ43" i="21"/>
  <c r="AJ43" i="22" s="1"/>
  <c r="AK43" i="21"/>
  <c r="AK43" i="22" s="1"/>
  <c r="AL43" i="21"/>
  <c r="AL43" i="22" s="1"/>
  <c r="AM43" i="21"/>
  <c r="AM43" i="22" s="1"/>
  <c r="AN43" i="21"/>
  <c r="AN43" i="22" s="1"/>
  <c r="AO43" i="21"/>
  <c r="AO43" i="22" s="1"/>
  <c r="AP43" i="21"/>
  <c r="AP43" i="22" s="1"/>
  <c r="AQ43" i="21"/>
  <c r="AQ43" i="22" s="1"/>
  <c r="AR43" i="21"/>
  <c r="AR43" i="22" s="1"/>
  <c r="AS43" i="21"/>
  <c r="AS43" i="22" s="1"/>
  <c r="AT43" i="21"/>
  <c r="AT43" i="22" s="1"/>
  <c r="AU43" i="21"/>
  <c r="AU43" i="22" s="1"/>
  <c r="AV43" i="21"/>
  <c r="AV43" i="22" s="1"/>
  <c r="AW43" i="21"/>
  <c r="AW43" i="22" s="1"/>
  <c r="AX43" i="21"/>
  <c r="AX43" i="22" s="1"/>
  <c r="AY43" i="21"/>
  <c r="AY43" i="22" s="1"/>
  <c r="AZ43" i="21"/>
  <c r="AZ43" i="22" s="1"/>
  <c r="BA43" i="21"/>
  <c r="BA43" i="22" s="1"/>
  <c r="BB43" i="21"/>
  <c r="BB43" i="22" s="1"/>
  <c r="BC43" i="21"/>
  <c r="BC43" i="22" s="1"/>
  <c r="C44" i="21"/>
  <c r="C44" i="22" s="1"/>
  <c r="D44" i="21"/>
  <c r="D44" i="22" s="1"/>
  <c r="E44" i="21"/>
  <c r="E44" i="22" s="1"/>
  <c r="F44" i="21"/>
  <c r="F44" i="22" s="1"/>
  <c r="G44" i="21"/>
  <c r="G44" i="22" s="1"/>
  <c r="H44" i="21"/>
  <c r="H44" i="22" s="1"/>
  <c r="I44" i="21"/>
  <c r="I44" i="22" s="1"/>
  <c r="J44" i="21"/>
  <c r="J44" i="22" s="1"/>
  <c r="K44" i="21"/>
  <c r="K44" i="22" s="1"/>
  <c r="L44" i="21"/>
  <c r="L44" i="22" s="1"/>
  <c r="M44" i="21"/>
  <c r="M44" i="22" s="1"/>
  <c r="N44" i="21"/>
  <c r="N44" i="22" s="1"/>
  <c r="O44" i="21"/>
  <c r="O44" i="22" s="1"/>
  <c r="P44" i="21"/>
  <c r="P44" i="22" s="1"/>
  <c r="Q44" i="21"/>
  <c r="Q44" i="22" s="1"/>
  <c r="R44" i="21"/>
  <c r="R44" i="22" s="1"/>
  <c r="S44" i="21"/>
  <c r="S44" i="22" s="1"/>
  <c r="T44" i="21"/>
  <c r="T44" i="22" s="1"/>
  <c r="U44" i="21"/>
  <c r="U44" i="22" s="1"/>
  <c r="V44" i="21"/>
  <c r="V44" i="22" s="1"/>
  <c r="W44" i="21"/>
  <c r="W44" i="22" s="1"/>
  <c r="X44" i="21"/>
  <c r="X44" i="22" s="1"/>
  <c r="Y44" i="21"/>
  <c r="Y44" i="22" s="1"/>
  <c r="Z44" i="21"/>
  <c r="Z44" i="22" s="1"/>
  <c r="AA44" i="21"/>
  <c r="AA44" i="22" s="1"/>
  <c r="AB44" i="21"/>
  <c r="AB44" i="22" s="1"/>
  <c r="AC44" i="21"/>
  <c r="AC44" i="22" s="1"/>
  <c r="AD44" i="21"/>
  <c r="AD44" i="22" s="1"/>
  <c r="AE44" i="21"/>
  <c r="AE44" i="22" s="1"/>
  <c r="AF44" i="21"/>
  <c r="AF44" i="22" s="1"/>
  <c r="AG44" i="21"/>
  <c r="AG44" i="22" s="1"/>
  <c r="AH44" i="21"/>
  <c r="AH44" i="22" s="1"/>
  <c r="AI44" i="21"/>
  <c r="AI44" i="22" s="1"/>
  <c r="AJ44" i="21"/>
  <c r="AJ44" i="22" s="1"/>
  <c r="AK44" i="21"/>
  <c r="AK44" i="22" s="1"/>
  <c r="AL44" i="21"/>
  <c r="AL44" i="22" s="1"/>
  <c r="AM44" i="21"/>
  <c r="AM44" i="22" s="1"/>
  <c r="AN44" i="21"/>
  <c r="AN44" i="22" s="1"/>
  <c r="AO44" i="21"/>
  <c r="AO44" i="22" s="1"/>
  <c r="AP44" i="21"/>
  <c r="AP44" i="22" s="1"/>
  <c r="AQ44" i="21"/>
  <c r="AQ44" i="22" s="1"/>
  <c r="AR44" i="21"/>
  <c r="AR44" i="22" s="1"/>
  <c r="AS44" i="21"/>
  <c r="AS44" i="22" s="1"/>
  <c r="AT44" i="21"/>
  <c r="AT44" i="22" s="1"/>
  <c r="AU44" i="21"/>
  <c r="AU44" i="22" s="1"/>
  <c r="AV44" i="21"/>
  <c r="AV44" i="22" s="1"/>
  <c r="AW44" i="21"/>
  <c r="AW44" i="22" s="1"/>
  <c r="AX44" i="21"/>
  <c r="AX44" i="22" s="1"/>
  <c r="AY44" i="21"/>
  <c r="AY44" i="22" s="1"/>
  <c r="AZ44" i="21"/>
  <c r="AZ44" i="22" s="1"/>
  <c r="BA44" i="21"/>
  <c r="BA44" i="22" s="1"/>
  <c r="BB44" i="21"/>
  <c r="BB44" i="22" s="1"/>
  <c r="BC44" i="21"/>
  <c r="BC44" i="22" s="1"/>
  <c r="C45" i="21"/>
  <c r="C45" i="22" s="1"/>
  <c r="D45" i="21"/>
  <c r="D45" i="22" s="1"/>
  <c r="E45" i="21"/>
  <c r="E45" i="22" s="1"/>
  <c r="F45" i="21"/>
  <c r="F45" i="22" s="1"/>
  <c r="G45" i="21"/>
  <c r="G45" i="22" s="1"/>
  <c r="H45" i="21"/>
  <c r="H45" i="22" s="1"/>
  <c r="I45" i="21"/>
  <c r="I45" i="22" s="1"/>
  <c r="J45" i="21"/>
  <c r="J45" i="22" s="1"/>
  <c r="K45" i="21"/>
  <c r="K45" i="22" s="1"/>
  <c r="L45" i="21"/>
  <c r="L45" i="22" s="1"/>
  <c r="M45" i="21"/>
  <c r="M45" i="22" s="1"/>
  <c r="N45" i="21"/>
  <c r="N45" i="22" s="1"/>
  <c r="O45" i="21"/>
  <c r="O45" i="22" s="1"/>
  <c r="P45" i="21"/>
  <c r="P45" i="22" s="1"/>
  <c r="Q45" i="21"/>
  <c r="Q45" i="22" s="1"/>
  <c r="R45" i="21"/>
  <c r="R45" i="22" s="1"/>
  <c r="S45" i="21"/>
  <c r="S45" i="22" s="1"/>
  <c r="T45" i="21"/>
  <c r="T45" i="22" s="1"/>
  <c r="U45" i="21"/>
  <c r="U45" i="22" s="1"/>
  <c r="V45" i="21"/>
  <c r="V45" i="22" s="1"/>
  <c r="W45" i="21"/>
  <c r="W45" i="22" s="1"/>
  <c r="X45" i="21"/>
  <c r="X45" i="22" s="1"/>
  <c r="Y45" i="21"/>
  <c r="Y45" i="22" s="1"/>
  <c r="Z45" i="21"/>
  <c r="Z45" i="22" s="1"/>
  <c r="AA45" i="21"/>
  <c r="AA45" i="22" s="1"/>
  <c r="AB45" i="21"/>
  <c r="AB45" i="22" s="1"/>
  <c r="AC45" i="21"/>
  <c r="AC45" i="22" s="1"/>
  <c r="AD45" i="21"/>
  <c r="AD45" i="22" s="1"/>
  <c r="AE45" i="21"/>
  <c r="AE45" i="22" s="1"/>
  <c r="AF45" i="21"/>
  <c r="AF45" i="22" s="1"/>
  <c r="AG45" i="21"/>
  <c r="AG45" i="22" s="1"/>
  <c r="AH45" i="21"/>
  <c r="AH45" i="22" s="1"/>
  <c r="AI45" i="21"/>
  <c r="AI45" i="22" s="1"/>
  <c r="AJ45" i="21"/>
  <c r="AJ45" i="22" s="1"/>
  <c r="AK45" i="21"/>
  <c r="AK45" i="22" s="1"/>
  <c r="AL45" i="21"/>
  <c r="AL45" i="22" s="1"/>
  <c r="AM45" i="21"/>
  <c r="AM45" i="22" s="1"/>
  <c r="AN45" i="21"/>
  <c r="AN45" i="22" s="1"/>
  <c r="AO45" i="21"/>
  <c r="AO45" i="22" s="1"/>
  <c r="AP45" i="21"/>
  <c r="AP45" i="22" s="1"/>
  <c r="AQ45" i="21"/>
  <c r="AQ45" i="22" s="1"/>
  <c r="AR45" i="21"/>
  <c r="AR45" i="22" s="1"/>
  <c r="AS45" i="21"/>
  <c r="AS45" i="22" s="1"/>
  <c r="AT45" i="21"/>
  <c r="AT45" i="22" s="1"/>
  <c r="AU45" i="21"/>
  <c r="AU45" i="22" s="1"/>
  <c r="AV45" i="21"/>
  <c r="AV45" i="22" s="1"/>
  <c r="AW45" i="21"/>
  <c r="AW45" i="22" s="1"/>
  <c r="AX45" i="21"/>
  <c r="AX45" i="22" s="1"/>
  <c r="AY45" i="21"/>
  <c r="AY45" i="22" s="1"/>
  <c r="AZ45" i="21"/>
  <c r="AZ45" i="22" s="1"/>
  <c r="BA45" i="21"/>
  <c r="BA45" i="22" s="1"/>
  <c r="BB45" i="21"/>
  <c r="BB45" i="22" s="1"/>
  <c r="BC45" i="21"/>
  <c r="BC45" i="22" s="1"/>
  <c r="C46" i="21"/>
  <c r="C46" i="22" s="1"/>
  <c r="D46" i="21"/>
  <c r="D46" i="22" s="1"/>
  <c r="E46" i="21"/>
  <c r="E46" i="22" s="1"/>
  <c r="F46" i="21"/>
  <c r="F46" i="22" s="1"/>
  <c r="G46" i="21"/>
  <c r="G46" i="22" s="1"/>
  <c r="H46" i="21"/>
  <c r="H46" i="22" s="1"/>
  <c r="I46" i="21"/>
  <c r="I46" i="22" s="1"/>
  <c r="J46" i="21"/>
  <c r="J46" i="22" s="1"/>
  <c r="K46" i="21"/>
  <c r="K46" i="22" s="1"/>
  <c r="L46" i="21"/>
  <c r="L46" i="22" s="1"/>
  <c r="M46" i="21"/>
  <c r="M46" i="22" s="1"/>
  <c r="N46" i="21"/>
  <c r="N46" i="22" s="1"/>
  <c r="O46" i="21"/>
  <c r="O46" i="22" s="1"/>
  <c r="P46" i="21"/>
  <c r="P46" i="22" s="1"/>
  <c r="Q46" i="21"/>
  <c r="Q46" i="22" s="1"/>
  <c r="R46" i="21"/>
  <c r="R46" i="22" s="1"/>
  <c r="S46" i="21"/>
  <c r="S46" i="22" s="1"/>
  <c r="T46" i="21"/>
  <c r="T46" i="22" s="1"/>
  <c r="U46" i="21"/>
  <c r="U46" i="22" s="1"/>
  <c r="V46" i="21"/>
  <c r="V46" i="22" s="1"/>
  <c r="W46" i="21"/>
  <c r="W46" i="22" s="1"/>
  <c r="X46" i="21"/>
  <c r="X46" i="22" s="1"/>
  <c r="Y46" i="21"/>
  <c r="Y46" i="22" s="1"/>
  <c r="Z46" i="21"/>
  <c r="Z46" i="22" s="1"/>
  <c r="AA46" i="21"/>
  <c r="AA46" i="22" s="1"/>
  <c r="AB46" i="21"/>
  <c r="AB46" i="22" s="1"/>
  <c r="AC46" i="21"/>
  <c r="AC46" i="22" s="1"/>
  <c r="AD46" i="21"/>
  <c r="AD46" i="22" s="1"/>
  <c r="AE46" i="21"/>
  <c r="AE46" i="22" s="1"/>
  <c r="AF46" i="21"/>
  <c r="AF46" i="22" s="1"/>
  <c r="AG46" i="21"/>
  <c r="AG46" i="22" s="1"/>
  <c r="AH46" i="21"/>
  <c r="AH46" i="22" s="1"/>
  <c r="AI46" i="21"/>
  <c r="AI46" i="22" s="1"/>
  <c r="AJ46" i="21"/>
  <c r="AJ46" i="22" s="1"/>
  <c r="AK46" i="21"/>
  <c r="AK46" i="22" s="1"/>
  <c r="AL46" i="21"/>
  <c r="AL46" i="22" s="1"/>
  <c r="AM46" i="21"/>
  <c r="AM46" i="22" s="1"/>
  <c r="AN46" i="21"/>
  <c r="AN46" i="22" s="1"/>
  <c r="AO46" i="21"/>
  <c r="AO46" i="22" s="1"/>
  <c r="AP46" i="21"/>
  <c r="AP46" i="22" s="1"/>
  <c r="AQ46" i="21"/>
  <c r="AQ46" i="22" s="1"/>
  <c r="AR46" i="21"/>
  <c r="AR46" i="22" s="1"/>
  <c r="AS46" i="21"/>
  <c r="AS46" i="22" s="1"/>
  <c r="AT46" i="21"/>
  <c r="AT46" i="22" s="1"/>
  <c r="AU46" i="21"/>
  <c r="AU46" i="22" s="1"/>
  <c r="AV46" i="21"/>
  <c r="AV46" i="22" s="1"/>
  <c r="AW46" i="21"/>
  <c r="AW46" i="22" s="1"/>
  <c r="AX46" i="21"/>
  <c r="AX46" i="22" s="1"/>
  <c r="AY46" i="21"/>
  <c r="AY46" i="22" s="1"/>
  <c r="AZ46" i="21"/>
  <c r="AZ46" i="22" s="1"/>
  <c r="BA46" i="21"/>
  <c r="BA46" i="22" s="1"/>
  <c r="BB46" i="21"/>
  <c r="BB46" i="22" s="1"/>
  <c r="BC46" i="21"/>
  <c r="BC46" i="22" s="1"/>
  <c r="C47" i="21"/>
  <c r="C47" i="22" s="1"/>
  <c r="D47" i="21"/>
  <c r="D47" i="22" s="1"/>
  <c r="E47" i="21"/>
  <c r="E47" i="22" s="1"/>
  <c r="F47" i="21"/>
  <c r="F47" i="22" s="1"/>
  <c r="G47" i="21"/>
  <c r="G47" i="22" s="1"/>
  <c r="H47" i="21"/>
  <c r="H47" i="22" s="1"/>
  <c r="I47" i="21"/>
  <c r="I47" i="22" s="1"/>
  <c r="J47" i="21"/>
  <c r="J47" i="22" s="1"/>
  <c r="K47" i="21"/>
  <c r="K47" i="22" s="1"/>
  <c r="L47" i="21"/>
  <c r="L47" i="22" s="1"/>
  <c r="M47" i="21"/>
  <c r="M47" i="22" s="1"/>
  <c r="N47" i="21"/>
  <c r="N47" i="22" s="1"/>
  <c r="O47" i="21"/>
  <c r="O47" i="22" s="1"/>
  <c r="P47" i="21"/>
  <c r="P47" i="22" s="1"/>
  <c r="Q47" i="21"/>
  <c r="Q47" i="22" s="1"/>
  <c r="R47" i="21"/>
  <c r="R47" i="22" s="1"/>
  <c r="S47" i="21"/>
  <c r="S47" i="22" s="1"/>
  <c r="T47" i="21"/>
  <c r="T47" i="22" s="1"/>
  <c r="U47" i="21"/>
  <c r="U47" i="22" s="1"/>
  <c r="V47" i="21"/>
  <c r="V47" i="22" s="1"/>
  <c r="W47" i="21"/>
  <c r="W47" i="22" s="1"/>
  <c r="X47" i="21"/>
  <c r="X47" i="22" s="1"/>
  <c r="Y47" i="21"/>
  <c r="Y47" i="22" s="1"/>
  <c r="Z47" i="21"/>
  <c r="Z47" i="22" s="1"/>
  <c r="AA47" i="21"/>
  <c r="AA47" i="22" s="1"/>
  <c r="AB47" i="21"/>
  <c r="AB47" i="22" s="1"/>
  <c r="AC47" i="21"/>
  <c r="AC47" i="22" s="1"/>
  <c r="AD47" i="21"/>
  <c r="AD47" i="22" s="1"/>
  <c r="AE47" i="21"/>
  <c r="AE47" i="22" s="1"/>
  <c r="AF47" i="21"/>
  <c r="AF47" i="22" s="1"/>
  <c r="AG47" i="21"/>
  <c r="AG47" i="22" s="1"/>
  <c r="AH47" i="21"/>
  <c r="AH47" i="22" s="1"/>
  <c r="AI47" i="21"/>
  <c r="AI47" i="22" s="1"/>
  <c r="AJ47" i="21"/>
  <c r="AJ47" i="22" s="1"/>
  <c r="AK47" i="21"/>
  <c r="AK47" i="22" s="1"/>
  <c r="AL47" i="21"/>
  <c r="AL47" i="22" s="1"/>
  <c r="AM47" i="21"/>
  <c r="AM47" i="22" s="1"/>
  <c r="AN47" i="21"/>
  <c r="AN47" i="22" s="1"/>
  <c r="AO47" i="21"/>
  <c r="AO47" i="22" s="1"/>
  <c r="AP47" i="21"/>
  <c r="AP47" i="22" s="1"/>
  <c r="AQ47" i="21"/>
  <c r="AQ47" i="22" s="1"/>
  <c r="AR47" i="21"/>
  <c r="AR47" i="22" s="1"/>
  <c r="AS47" i="21"/>
  <c r="AS47" i="22" s="1"/>
  <c r="AT47" i="21"/>
  <c r="AT47" i="22" s="1"/>
  <c r="AU47" i="21"/>
  <c r="AU47" i="22" s="1"/>
  <c r="AV47" i="21"/>
  <c r="AV47" i="22" s="1"/>
  <c r="AW47" i="21"/>
  <c r="AW47" i="22" s="1"/>
  <c r="AX47" i="21"/>
  <c r="AX47" i="22" s="1"/>
  <c r="AY47" i="21"/>
  <c r="AY47" i="22" s="1"/>
  <c r="AZ47" i="21"/>
  <c r="AZ47" i="22" s="1"/>
  <c r="BA47" i="21"/>
  <c r="BA47" i="22" s="1"/>
  <c r="BB47" i="21"/>
  <c r="BB47" i="22" s="1"/>
  <c r="BC47" i="21"/>
  <c r="BC47" i="22" s="1"/>
  <c r="C48" i="21"/>
  <c r="C48" i="22" s="1"/>
  <c r="D48" i="21"/>
  <c r="D48" i="22" s="1"/>
  <c r="E48" i="21"/>
  <c r="E48" i="22" s="1"/>
  <c r="F48" i="21"/>
  <c r="F48" i="22" s="1"/>
  <c r="G48" i="21"/>
  <c r="G48" i="22" s="1"/>
  <c r="H48" i="21"/>
  <c r="H48" i="22" s="1"/>
  <c r="I48" i="21"/>
  <c r="I48" i="22" s="1"/>
  <c r="J48" i="21"/>
  <c r="J48" i="22" s="1"/>
  <c r="K48" i="21"/>
  <c r="K48" i="22" s="1"/>
  <c r="L48" i="21"/>
  <c r="L48" i="22" s="1"/>
  <c r="M48" i="21"/>
  <c r="M48" i="22" s="1"/>
  <c r="N48" i="21"/>
  <c r="N48" i="22" s="1"/>
  <c r="O48" i="21"/>
  <c r="O48" i="22" s="1"/>
  <c r="P48" i="21"/>
  <c r="P48" i="22" s="1"/>
  <c r="Q48" i="21"/>
  <c r="Q48" i="22" s="1"/>
  <c r="R48" i="21"/>
  <c r="R48" i="22" s="1"/>
  <c r="S48" i="21"/>
  <c r="S48" i="22" s="1"/>
  <c r="T48" i="21"/>
  <c r="T48" i="22" s="1"/>
  <c r="U48" i="21"/>
  <c r="U48" i="22" s="1"/>
  <c r="V48" i="21"/>
  <c r="V48" i="22" s="1"/>
  <c r="W48" i="21"/>
  <c r="W48" i="22" s="1"/>
  <c r="X48" i="21"/>
  <c r="X48" i="22" s="1"/>
  <c r="Y48" i="21"/>
  <c r="Y48" i="22" s="1"/>
  <c r="Z48" i="21"/>
  <c r="Z48" i="22" s="1"/>
  <c r="AA48" i="21"/>
  <c r="AA48" i="22" s="1"/>
  <c r="AB48" i="21"/>
  <c r="AB48" i="22" s="1"/>
  <c r="AC48" i="21"/>
  <c r="AC48" i="22" s="1"/>
  <c r="AD48" i="21"/>
  <c r="AD48" i="22" s="1"/>
  <c r="AE48" i="21"/>
  <c r="AE48" i="22" s="1"/>
  <c r="AF48" i="21"/>
  <c r="AF48" i="22" s="1"/>
  <c r="AG48" i="21"/>
  <c r="AG48" i="22" s="1"/>
  <c r="AH48" i="21"/>
  <c r="AH48" i="22" s="1"/>
  <c r="AI48" i="21"/>
  <c r="AI48" i="22" s="1"/>
  <c r="AJ48" i="21"/>
  <c r="AJ48" i="22" s="1"/>
  <c r="AK48" i="21"/>
  <c r="AK48" i="22" s="1"/>
  <c r="AL48" i="21"/>
  <c r="AL48" i="22" s="1"/>
  <c r="AM48" i="21"/>
  <c r="AM48" i="22" s="1"/>
  <c r="AN48" i="21"/>
  <c r="AN48" i="22" s="1"/>
  <c r="AO48" i="21"/>
  <c r="AO48" i="22" s="1"/>
  <c r="AP48" i="21"/>
  <c r="AP48" i="22" s="1"/>
  <c r="AQ48" i="21"/>
  <c r="AQ48" i="22" s="1"/>
  <c r="AR48" i="21"/>
  <c r="AR48" i="22" s="1"/>
  <c r="AS48" i="21"/>
  <c r="AS48" i="22" s="1"/>
  <c r="AT48" i="21"/>
  <c r="AT48" i="22" s="1"/>
  <c r="AU48" i="21"/>
  <c r="AU48" i="22" s="1"/>
  <c r="AV48" i="21"/>
  <c r="AV48" i="22" s="1"/>
  <c r="AW48" i="21"/>
  <c r="AW48" i="22" s="1"/>
  <c r="AX48" i="21"/>
  <c r="AX48" i="22" s="1"/>
  <c r="AY48" i="21"/>
  <c r="AY48" i="22" s="1"/>
  <c r="AZ48" i="21"/>
  <c r="AZ48" i="22" s="1"/>
  <c r="BA48" i="21"/>
  <c r="BA48" i="22" s="1"/>
  <c r="BB48" i="21"/>
  <c r="BB48" i="22" s="1"/>
  <c r="BC48" i="21"/>
  <c r="BC48" i="22" s="1"/>
  <c r="C49" i="21"/>
  <c r="C49" i="22" s="1"/>
  <c r="D49" i="21"/>
  <c r="D49" i="22" s="1"/>
  <c r="E49" i="21"/>
  <c r="E49" i="22" s="1"/>
  <c r="F49" i="21"/>
  <c r="F49" i="22" s="1"/>
  <c r="G49" i="21"/>
  <c r="G49" i="22" s="1"/>
  <c r="H49" i="21"/>
  <c r="H49" i="22" s="1"/>
  <c r="I49" i="21"/>
  <c r="I49" i="22" s="1"/>
  <c r="J49" i="21"/>
  <c r="J49" i="22" s="1"/>
  <c r="K49" i="21"/>
  <c r="K49" i="22" s="1"/>
  <c r="L49" i="21"/>
  <c r="L49" i="22" s="1"/>
  <c r="M49" i="21"/>
  <c r="M49" i="22" s="1"/>
  <c r="N49" i="21"/>
  <c r="N49" i="22" s="1"/>
  <c r="O49" i="21"/>
  <c r="O49" i="22" s="1"/>
  <c r="P49" i="21"/>
  <c r="P49" i="22" s="1"/>
  <c r="Q49" i="21"/>
  <c r="Q49" i="22" s="1"/>
  <c r="R49" i="21"/>
  <c r="R49" i="22" s="1"/>
  <c r="S49" i="21"/>
  <c r="S49" i="22" s="1"/>
  <c r="T49" i="21"/>
  <c r="T49" i="22" s="1"/>
  <c r="U49" i="21"/>
  <c r="U49" i="22" s="1"/>
  <c r="V49" i="21"/>
  <c r="V49" i="22" s="1"/>
  <c r="W49" i="21"/>
  <c r="W49" i="22" s="1"/>
  <c r="X49" i="21"/>
  <c r="X49" i="22" s="1"/>
  <c r="Y49" i="21"/>
  <c r="Y49" i="22" s="1"/>
  <c r="Z49" i="21"/>
  <c r="Z49" i="22" s="1"/>
  <c r="AA49" i="21"/>
  <c r="AA49" i="22" s="1"/>
  <c r="AB49" i="21"/>
  <c r="AB49" i="22" s="1"/>
  <c r="AC49" i="21"/>
  <c r="AC49" i="22" s="1"/>
  <c r="AD49" i="21"/>
  <c r="AD49" i="22" s="1"/>
  <c r="AE49" i="21"/>
  <c r="AE49" i="22" s="1"/>
  <c r="AF49" i="21"/>
  <c r="AF49" i="22" s="1"/>
  <c r="AG49" i="21"/>
  <c r="AG49" i="22" s="1"/>
  <c r="AH49" i="21"/>
  <c r="AH49" i="22" s="1"/>
  <c r="AI49" i="21"/>
  <c r="AI49" i="22" s="1"/>
  <c r="AJ49" i="21"/>
  <c r="AJ49" i="22" s="1"/>
  <c r="AK49" i="21"/>
  <c r="AK49" i="22" s="1"/>
  <c r="AL49" i="21"/>
  <c r="AL49" i="22" s="1"/>
  <c r="AM49" i="21"/>
  <c r="AM49" i="22" s="1"/>
  <c r="AN49" i="21"/>
  <c r="AN49" i="22" s="1"/>
  <c r="AO49" i="21"/>
  <c r="AO49" i="22" s="1"/>
  <c r="AP49" i="21"/>
  <c r="AP49" i="22" s="1"/>
  <c r="AQ49" i="21"/>
  <c r="AQ49" i="22" s="1"/>
  <c r="AR49" i="21"/>
  <c r="AR49" i="22" s="1"/>
  <c r="AS49" i="21"/>
  <c r="AS49" i="22" s="1"/>
  <c r="AT49" i="21"/>
  <c r="AT49" i="22" s="1"/>
  <c r="AU49" i="21"/>
  <c r="AU49" i="22" s="1"/>
  <c r="AV49" i="21"/>
  <c r="AV49" i="22" s="1"/>
  <c r="AW49" i="21"/>
  <c r="AW49" i="22" s="1"/>
  <c r="AX49" i="21"/>
  <c r="AX49" i="22" s="1"/>
  <c r="AY49" i="21"/>
  <c r="AY49" i="22" s="1"/>
  <c r="AZ49" i="21"/>
  <c r="AZ49" i="22" s="1"/>
  <c r="BA49" i="21"/>
  <c r="BA49" i="22" s="1"/>
  <c r="BB49" i="21"/>
  <c r="BB49" i="22" s="1"/>
  <c r="BC49" i="21"/>
  <c r="BC49" i="22" s="1"/>
  <c r="C50" i="21"/>
  <c r="C50" i="22" s="1"/>
  <c r="D50" i="21"/>
  <c r="D50" i="22" s="1"/>
  <c r="E50" i="21"/>
  <c r="E50" i="22" s="1"/>
  <c r="F50" i="21"/>
  <c r="F50" i="22" s="1"/>
  <c r="G50" i="21"/>
  <c r="G50" i="22" s="1"/>
  <c r="H50" i="21"/>
  <c r="H50" i="22" s="1"/>
  <c r="I50" i="21"/>
  <c r="I50" i="22" s="1"/>
  <c r="J50" i="21"/>
  <c r="J50" i="22" s="1"/>
  <c r="K50" i="21"/>
  <c r="K50" i="22" s="1"/>
  <c r="L50" i="21"/>
  <c r="L50" i="22" s="1"/>
  <c r="M50" i="21"/>
  <c r="M50" i="22" s="1"/>
  <c r="N50" i="21"/>
  <c r="N50" i="22" s="1"/>
  <c r="O50" i="21"/>
  <c r="O50" i="22" s="1"/>
  <c r="P50" i="21"/>
  <c r="P50" i="22" s="1"/>
  <c r="Q50" i="21"/>
  <c r="Q50" i="22" s="1"/>
  <c r="R50" i="21"/>
  <c r="R50" i="22" s="1"/>
  <c r="S50" i="21"/>
  <c r="S50" i="22" s="1"/>
  <c r="T50" i="21"/>
  <c r="T50" i="22" s="1"/>
  <c r="U50" i="21"/>
  <c r="U50" i="22" s="1"/>
  <c r="V50" i="21"/>
  <c r="V50" i="22" s="1"/>
  <c r="W50" i="21"/>
  <c r="W50" i="22" s="1"/>
  <c r="X50" i="21"/>
  <c r="X50" i="22" s="1"/>
  <c r="Y50" i="21"/>
  <c r="Y50" i="22" s="1"/>
  <c r="Z50" i="21"/>
  <c r="Z50" i="22" s="1"/>
  <c r="AA50" i="21"/>
  <c r="AA50" i="22" s="1"/>
  <c r="AB50" i="21"/>
  <c r="AB50" i="22" s="1"/>
  <c r="AC50" i="21"/>
  <c r="AC50" i="22" s="1"/>
  <c r="AD50" i="21"/>
  <c r="AD50" i="22" s="1"/>
  <c r="AE50" i="21"/>
  <c r="AE50" i="22" s="1"/>
  <c r="AF50" i="21"/>
  <c r="AF50" i="22" s="1"/>
  <c r="AG50" i="21"/>
  <c r="AG50" i="22" s="1"/>
  <c r="AH50" i="21"/>
  <c r="AH50" i="22" s="1"/>
  <c r="AI50" i="21"/>
  <c r="AI50" i="22" s="1"/>
  <c r="AJ50" i="21"/>
  <c r="AJ50" i="22" s="1"/>
  <c r="AK50" i="21"/>
  <c r="AK50" i="22" s="1"/>
  <c r="AL50" i="21"/>
  <c r="AL50" i="22" s="1"/>
  <c r="AM50" i="21"/>
  <c r="AM50" i="22" s="1"/>
  <c r="AN50" i="21"/>
  <c r="AN50" i="22" s="1"/>
  <c r="AO50" i="21"/>
  <c r="AO50" i="22" s="1"/>
  <c r="AP50" i="21"/>
  <c r="AP50" i="22" s="1"/>
  <c r="AQ50" i="21"/>
  <c r="AQ50" i="22" s="1"/>
  <c r="AR50" i="21"/>
  <c r="AR50" i="22" s="1"/>
  <c r="AS50" i="21"/>
  <c r="AS50" i="22" s="1"/>
  <c r="AT50" i="21"/>
  <c r="AT50" i="22" s="1"/>
  <c r="AU50" i="21"/>
  <c r="AU50" i="22" s="1"/>
  <c r="AV50" i="21"/>
  <c r="AV50" i="22" s="1"/>
  <c r="AW50" i="21"/>
  <c r="AW50" i="22" s="1"/>
  <c r="AX50" i="21"/>
  <c r="AX50" i="22" s="1"/>
  <c r="AY50" i="21"/>
  <c r="AY50" i="22" s="1"/>
  <c r="AZ50" i="21"/>
  <c r="AZ50" i="22" s="1"/>
  <c r="BA50" i="21"/>
  <c r="BA50" i="22" s="1"/>
  <c r="BB50" i="21"/>
  <c r="BB50" i="22" s="1"/>
  <c r="BC50" i="21"/>
  <c r="BC50" i="22" s="1"/>
  <c r="C51" i="21"/>
  <c r="C51" i="22" s="1"/>
  <c r="D51" i="21"/>
  <c r="D51" i="22" s="1"/>
  <c r="E51" i="21"/>
  <c r="E51" i="22" s="1"/>
  <c r="F51" i="21"/>
  <c r="F51" i="22" s="1"/>
  <c r="G51" i="21"/>
  <c r="G51" i="22" s="1"/>
  <c r="H51" i="21"/>
  <c r="H51" i="22" s="1"/>
  <c r="I51" i="21"/>
  <c r="I51" i="22" s="1"/>
  <c r="J51" i="21"/>
  <c r="J51" i="22" s="1"/>
  <c r="K51" i="21"/>
  <c r="K51" i="22" s="1"/>
  <c r="L51" i="21"/>
  <c r="L51" i="22" s="1"/>
  <c r="M51" i="21"/>
  <c r="M51" i="22" s="1"/>
  <c r="N51" i="21"/>
  <c r="N51" i="22" s="1"/>
  <c r="O51" i="21"/>
  <c r="O51" i="22" s="1"/>
  <c r="P51" i="21"/>
  <c r="P51" i="22" s="1"/>
  <c r="Q51" i="21"/>
  <c r="Q51" i="22" s="1"/>
  <c r="R51" i="21"/>
  <c r="R51" i="22" s="1"/>
  <c r="S51" i="21"/>
  <c r="S51" i="22" s="1"/>
  <c r="T51" i="21"/>
  <c r="T51" i="22" s="1"/>
  <c r="U51" i="21"/>
  <c r="U51" i="22" s="1"/>
  <c r="V51" i="21"/>
  <c r="V51" i="22" s="1"/>
  <c r="W51" i="21"/>
  <c r="W51" i="22" s="1"/>
  <c r="X51" i="21"/>
  <c r="X51" i="22" s="1"/>
  <c r="Y51" i="21"/>
  <c r="Y51" i="22" s="1"/>
  <c r="Z51" i="21"/>
  <c r="Z51" i="22" s="1"/>
  <c r="AA51" i="21"/>
  <c r="AA51" i="22" s="1"/>
  <c r="AB51" i="21"/>
  <c r="AB51" i="22" s="1"/>
  <c r="AC51" i="21"/>
  <c r="AC51" i="22" s="1"/>
  <c r="AD51" i="21"/>
  <c r="AD51" i="22" s="1"/>
  <c r="AE51" i="21"/>
  <c r="AE51" i="22" s="1"/>
  <c r="AF51" i="21"/>
  <c r="AF51" i="22" s="1"/>
  <c r="AG51" i="21"/>
  <c r="AG51" i="22" s="1"/>
  <c r="AH51" i="21"/>
  <c r="AH51" i="22" s="1"/>
  <c r="AI51" i="21"/>
  <c r="AI51" i="22" s="1"/>
  <c r="AJ51" i="21"/>
  <c r="AJ51" i="22" s="1"/>
  <c r="AK51" i="21"/>
  <c r="AK51" i="22" s="1"/>
  <c r="AL51" i="21"/>
  <c r="AL51" i="22" s="1"/>
  <c r="AM51" i="21"/>
  <c r="AM51" i="22" s="1"/>
  <c r="AN51" i="21"/>
  <c r="AN51" i="22" s="1"/>
  <c r="AO51" i="21"/>
  <c r="AO51" i="22" s="1"/>
  <c r="AP51" i="21"/>
  <c r="AP51" i="22" s="1"/>
  <c r="AQ51" i="21"/>
  <c r="AQ51" i="22" s="1"/>
  <c r="AR51" i="21"/>
  <c r="AR51" i="22" s="1"/>
  <c r="AS51" i="21"/>
  <c r="AS51" i="22" s="1"/>
  <c r="AT51" i="21"/>
  <c r="AT51" i="22" s="1"/>
  <c r="AU51" i="21"/>
  <c r="AU51" i="22" s="1"/>
  <c r="AV51" i="21"/>
  <c r="AV51" i="22" s="1"/>
  <c r="AW51" i="21"/>
  <c r="AW51" i="22" s="1"/>
  <c r="AX51" i="21"/>
  <c r="AX51" i="22" s="1"/>
  <c r="AY51" i="21"/>
  <c r="AY51" i="22" s="1"/>
  <c r="AZ51" i="21"/>
  <c r="AZ51" i="22" s="1"/>
  <c r="BA51" i="21"/>
  <c r="BA51" i="22" s="1"/>
  <c r="BB51" i="21"/>
  <c r="BB51" i="22" s="1"/>
  <c r="BC51" i="21"/>
  <c r="BC51" i="22" s="1"/>
  <c r="C52" i="21"/>
  <c r="C52" i="22" s="1"/>
  <c r="D52" i="21"/>
  <c r="D52" i="22" s="1"/>
  <c r="E52" i="21"/>
  <c r="E52" i="22" s="1"/>
  <c r="F52" i="21"/>
  <c r="F52" i="22" s="1"/>
  <c r="G52" i="21"/>
  <c r="G52" i="22" s="1"/>
  <c r="H52" i="21"/>
  <c r="H52" i="22" s="1"/>
  <c r="I52" i="21"/>
  <c r="I52" i="22" s="1"/>
  <c r="J52" i="21"/>
  <c r="J52" i="22" s="1"/>
  <c r="K52" i="21"/>
  <c r="K52" i="22" s="1"/>
  <c r="L52" i="21"/>
  <c r="L52" i="22" s="1"/>
  <c r="M52" i="21"/>
  <c r="M52" i="22" s="1"/>
  <c r="N52" i="21"/>
  <c r="N52" i="22" s="1"/>
  <c r="O52" i="21"/>
  <c r="O52" i="22" s="1"/>
  <c r="P52" i="21"/>
  <c r="P52" i="22" s="1"/>
  <c r="Q52" i="21"/>
  <c r="Q52" i="22" s="1"/>
  <c r="R52" i="21"/>
  <c r="R52" i="22" s="1"/>
  <c r="S52" i="21"/>
  <c r="S52" i="22" s="1"/>
  <c r="T52" i="21"/>
  <c r="T52" i="22" s="1"/>
  <c r="U52" i="21"/>
  <c r="U52" i="22" s="1"/>
  <c r="V52" i="21"/>
  <c r="V52" i="22" s="1"/>
  <c r="W52" i="21"/>
  <c r="W52" i="22" s="1"/>
  <c r="X52" i="21"/>
  <c r="X52" i="22" s="1"/>
  <c r="Y52" i="21"/>
  <c r="Y52" i="22" s="1"/>
  <c r="Z52" i="21"/>
  <c r="Z52" i="22" s="1"/>
  <c r="AA52" i="21"/>
  <c r="AA52" i="22" s="1"/>
  <c r="AB52" i="21"/>
  <c r="AB52" i="22" s="1"/>
  <c r="AC52" i="21"/>
  <c r="AC52" i="22" s="1"/>
  <c r="AD52" i="21"/>
  <c r="AD52" i="22" s="1"/>
  <c r="AE52" i="21"/>
  <c r="AE52" i="22" s="1"/>
  <c r="AF52" i="21"/>
  <c r="AF52" i="22" s="1"/>
  <c r="AG52" i="21"/>
  <c r="AG52" i="22" s="1"/>
  <c r="AH52" i="21"/>
  <c r="AH52" i="22" s="1"/>
  <c r="AI52" i="21"/>
  <c r="AI52" i="22" s="1"/>
  <c r="AJ52" i="21"/>
  <c r="AJ52" i="22" s="1"/>
  <c r="AK52" i="21"/>
  <c r="AK52" i="22" s="1"/>
  <c r="AL52" i="21"/>
  <c r="AL52" i="22" s="1"/>
  <c r="AM52" i="21"/>
  <c r="AM52" i="22" s="1"/>
  <c r="AN52" i="21"/>
  <c r="AN52" i="22" s="1"/>
  <c r="AO52" i="21"/>
  <c r="AO52" i="22" s="1"/>
  <c r="AP52" i="21"/>
  <c r="AP52" i="22" s="1"/>
  <c r="AQ52" i="21"/>
  <c r="AQ52" i="22" s="1"/>
  <c r="AR52" i="21"/>
  <c r="AR52" i="22" s="1"/>
  <c r="AS52" i="21"/>
  <c r="AS52" i="22" s="1"/>
  <c r="AT52" i="21"/>
  <c r="AT52" i="22" s="1"/>
  <c r="AU52" i="21"/>
  <c r="AU52" i="22" s="1"/>
  <c r="AV52" i="21"/>
  <c r="AV52" i="22" s="1"/>
  <c r="AW52" i="21"/>
  <c r="AW52" i="22" s="1"/>
  <c r="AX52" i="21"/>
  <c r="AX52" i="22" s="1"/>
  <c r="AY52" i="21"/>
  <c r="AY52" i="22" s="1"/>
  <c r="AZ52" i="21"/>
  <c r="AZ52" i="22" s="1"/>
  <c r="BA52" i="21"/>
  <c r="BA52" i="22" s="1"/>
  <c r="BB52" i="21"/>
  <c r="BB52" i="22" s="1"/>
  <c r="BC52" i="21"/>
  <c r="BC52" i="22" s="1"/>
  <c r="C53" i="21"/>
  <c r="C53" i="22" s="1"/>
  <c r="D53" i="21"/>
  <c r="D53" i="22" s="1"/>
  <c r="E53" i="21"/>
  <c r="E53" i="22" s="1"/>
  <c r="F53" i="21"/>
  <c r="F53" i="22" s="1"/>
  <c r="G53" i="21"/>
  <c r="G53" i="22" s="1"/>
  <c r="H53" i="21"/>
  <c r="H53" i="22" s="1"/>
  <c r="I53" i="21"/>
  <c r="I53" i="22" s="1"/>
  <c r="J53" i="21"/>
  <c r="J53" i="22" s="1"/>
  <c r="K53" i="21"/>
  <c r="K53" i="22" s="1"/>
  <c r="L53" i="21"/>
  <c r="L53" i="22" s="1"/>
  <c r="M53" i="21"/>
  <c r="M53" i="22" s="1"/>
  <c r="N53" i="21"/>
  <c r="N53" i="22" s="1"/>
  <c r="O53" i="21"/>
  <c r="O53" i="22" s="1"/>
  <c r="P53" i="21"/>
  <c r="P53" i="22" s="1"/>
  <c r="Q53" i="21"/>
  <c r="Q53" i="22" s="1"/>
  <c r="R53" i="21"/>
  <c r="R53" i="22" s="1"/>
  <c r="S53" i="21"/>
  <c r="S53" i="22" s="1"/>
  <c r="T53" i="21"/>
  <c r="T53" i="22" s="1"/>
  <c r="U53" i="21"/>
  <c r="U53" i="22" s="1"/>
  <c r="V53" i="21"/>
  <c r="V53" i="22" s="1"/>
  <c r="W53" i="21"/>
  <c r="W53" i="22" s="1"/>
  <c r="X53" i="21"/>
  <c r="X53" i="22" s="1"/>
  <c r="Y53" i="21"/>
  <c r="Y53" i="22" s="1"/>
  <c r="Z53" i="21"/>
  <c r="Z53" i="22" s="1"/>
  <c r="AA53" i="21"/>
  <c r="AA53" i="22" s="1"/>
  <c r="AB53" i="21"/>
  <c r="AB53" i="22" s="1"/>
  <c r="AC53" i="21"/>
  <c r="AC53" i="22" s="1"/>
  <c r="AD53" i="21"/>
  <c r="AD53" i="22" s="1"/>
  <c r="AE53" i="21"/>
  <c r="AE53" i="22" s="1"/>
  <c r="AF53" i="21"/>
  <c r="AF53" i="22" s="1"/>
  <c r="AG53" i="21"/>
  <c r="AG53" i="22" s="1"/>
  <c r="AH53" i="21"/>
  <c r="AH53" i="22" s="1"/>
  <c r="AI53" i="21"/>
  <c r="AI53" i="22" s="1"/>
  <c r="AJ53" i="21"/>
  <c r="AJ53" i="22" s="1"/>
  <c r="AK53" i="21"/>
  <c r="AK53" i="22" s="1"/>
  <c r="AL53" i="21"/>
  <c r="AL53" i="22" s="1"/>
  <c r="AM53" i="21"/>
  <c r="AM53" i="22" s="1"/>
  <c r="AN53" i="21"/>
  <c r="AN53" i="22" s="1"/>
  <c r="AO53" i="21"/>
  <c r="AO53" i="22" s="1"/>
  <c r="AP53" i="21"/>
  <c r="AP53" i="22" s="1"/>
  <c r="AQ53" i="21"/>
  <c r="AQ53" i="22" s="1"/>
  <c r="AR53" i="21"/>
  <c r="AR53" i="22" s="1"/>
  <c r="AS53" i="21"/>
  <c r="AS53" i="22" s="1"/>
  <c r="AT53" i="21"/>
  <c r="AT53" i="22" s="1"/>
  <c r="AU53" i="21"/>
  <c r="AU53" i="22" s="1"/>
  <c r="AV53" i="21"/>
  <c r="AV53" i="22" s="1"/>
  <c r="AW53" i="21"/>
  <c r="AW53" i="22" s="1"/>
  <c r="AX53" i="21"/>
  <c r="AX53" i="22" s="1"/>
  <c r="AY53" i="21"/>
  <c r="AY53" i="22" s="1"/>
  <c r="AZ53" i="21"/>
  <c r="AZ53" i="22" s="1"/>
  <c r="BA53" i="21"/>
  <c r="BA53" i="22" s="1"/>
  <c r="BB53" i="21"/>
  <c r="BB53" i="22" s="1"/>
  <c r="BC53" i="21"/>
  <c r="BC53" i="22" s="1"/>
  <c r="C54" i="21"/>
  <c r="C54" i="22" s="1"/>
  <c r="D54" i="21"/>
  <c r="D54" i="22" s="1"/>
  <c r="E54" i="21"/>
  <c r="E54" i="22" s="1"/>
  <c r="F54" i="21"/>
  <c r="F54" i="22" s="1"/>
  <c r="G54" i="21"/>
  <c r="G54" i="22" s="1"/>
  <c r="H54" i="21"/>
  <c r="H54" i="22" s="1"/>
  <c r="I54" i="21"/>
  <c r="I54" i="22" s="1"/>
  <c r="J54" i="21"/>
  <c r="J54" i="22" s="1"/>
  <c r="K54" i="21"/>
  <c r="K54" i="22" s="1"/>
  <c r="L54" i="21"/>
  <c r="L54" i="22" s="1"/>
  <c r="M54" i="21"/>
  <c r="M54" i="22" s="1"/>
  <c r="N54" i="21"/>
  <c r="N54" i="22" s="1"/>
  <c r="O54" i="21"/>
  <c r="O54" i="22" s="1"/>
  <c r="P54" i="21"/>
  <c r="P54" i="22" s="1"/>
  <c r="Q54" i="21"/>
  <c r="Q54" i="22" s="1"/>
  <c r="R54" i="21"/>
  <c r="R54" i="22" s="1"/>
  <c r="S54" i="21"/>
  <c r="S54" i="22" s="1"/>
  <c r="T54" i="21"/>
  <c r="T54" i="22" s="1"/>
  <c r="U54" i="21"/>
  <c r="U54" i="22" s="1"/>
  <c r="V54" i="21"/>
  <c r="V54" i="22" s="1"/>
  <c r="W54" i="21"/>
  <c r="W54" i="22" s="1"/>
  <c r="X54" i="21"/>
  <c r="X54" i="22" s="1"/>
  <c r="Y54" i="21"/>
  <c r="Y54" i="22" s="1"/>
  <c r="Z54" i="21"/>
  <c r="Z54" i="22" s="1"/>
  <c r="AA54" i="21"/>
  <c r="AA54" i="22" s="1"/>
  <c r="AB54" i="21"/>
  <c r="AB54" i="22" s="1"/>
  <c r="AC54" i="21"/>
  <c r="AC54" i="22" s="1"/>
  <c r="AD54" i="21"/>
  <c r="AD54" i="22" s="1"/>
  <c r="AE54" i="21"/>
  <c r="AE54" i="22" s="1"/>
  <c r="AF54" i="21"/>
  <c r="AF54" i="22" s="1"/>
  <c r="AG54" i="21"/>
  <c r="AG54" i="22" s="1"/>
  <c r="AH54" i="21"/>
  <c r="AH54" i="22" s="1"/>
  <c r="AI54" i="21"/>
  <c r="AI54" i="22" s="1"/>
  <c r="AJ54" i="21"/>
  <c r="AJ54" i="22" s="1"/>
  <c r="AK54" i="21"/>
  <c r="AK54" i="22" s="1"/>
  <c r="AL54" i="21"/>
  <c r="AL54" i="22" s="1"/>
  <c r="AM54" i="21"/>
  <c r="AM54" i="22" s="1"/>
  <c r="AN54" i="21"/>
  <c r="AN54" i="22" s="1"/>
  <c r="AO54" i="21"/>
  <c r="AO54" i="22" s="1"/>
  <c r="AP54" i="21"/>
  <c r="AP54" i="22" s="1"/>
  <c r="AQ54" i="21"/>
  <c r="AQ54" i="22" s="1"/>
  <c r="AR54" i="21"/>
  <c r="AR54" i="22" s="1"/>
  <c r="AS54" i="21"/>
  <c r="AS54" i="22" s="1"/>
  <c r="AT54" i="21"/>
  <c r="AT54" i="22" s="1"/>
  <c r="AU54" i="21"/>
  <c r="AU54" i="22" s="1"/>
  <c r="AV54" i="21"/>
  <c r="AV54" i="22" s="1"/>
  <c r="AW54" i="21"/>
  <c r="AW54" i="22" s="1"/>
  <c r="AX54" i="21"/>
  <c r="AX54" i="22" s="1"/>
  <c r="AY54" i="21"/>
  <c r="AY54" i="22" s="1"/>
  <c r="AZ54" i="21"/>
  <c r="AZ54" i="22" s="1"/>
  <c r="BA54" i="21"/>
  <c r="BA54" i="22" s="1"/>
  <c r="BB54" i="21"/>
  <c r="BB54" i="22" s="1"/>
  <c r="BC54" i="21"/>
  <c r="BC54" i="22" s="1"/>
  <c r="C55" i="21"/>
  <c r="C55" i="22" s="1"/>
  <c r="D55" i="21"/>
  <c r="D55" i="22" s="1"/>
  <c r="E55" i="21"/>
  <c r="E55" i="22" s="1"/>
  <c r="F55" i="21"/>
  <c r="F55" i="22" s="1"/>
  <c r="G55" i="21"/>
  <c r="G55" i="22" s="1"/>
  <c r="H55" i="21"/>
  <c r="H55" i="22" s="1"/>
  <c r="I55" i="21"/>
  <c r="I55" i="22" s="1"/>
  <c r="J55" i="21"/>
  <c r="J55" i="22" s="1"/>
  <c r="K55" i="21"/>
  <c r="K55" i="22" s="1"/>
  <c r="L55" i="21"/>
  <c r="L55" i="22" s="1"/>
  <c r="M55" i="21"/>
  <c r="M55" i="22" s="1"/>
  <c r="N55" i="21"/>
  <c r="N55" i="22" s="1"/>
  <c r="O55" i="21"/>
  <c r="O55" i="22" s="1"/>
  <c r="P55" i="21"/>
  <c r="P55" i="22" s="1"/>
  <c r="Q55" i="21"/>
  <c r="Q55" i="22" s="1"/>
  <c r="R55" i="21"/>
  <c r="R55" i="22" s="1"/>
  <c r="S55" i="21"/>
  <c r="S55" i="22" s="1"/>
  <c r="T55" i="21"/>
  <c r="T55" i="22" s="1"/>
  <c r="U55" i="21"/>
  <c r="U55" i="22" s="1"/>
  <c r="V55" i="21"/>
  <c r="V55" i="22" s="1"/>
  <c r="W55" i="21"/>
  <c r="W55" i="22" s="1"/>
  <c r="X55" i="21"/>
  <c r="X55" i="22" s="1"/>
  <c r="Y55" i="21"/>
  <c r="Y55" i="22" s="1"/>
  <c r="Z55" i="21"/>
  <c r="Z55" i="22" s="1"/>
  <c r="AA55" i="21"/>
  <c r="AA55" i="22" s="1"/>
  <c r="AB55" i="21"/>
  <c r="AB55" i="22" s="1"/>
  <c r="AC55" i="21"/>
  <c r="AC55" i="22" s="1"/>
  <c r="AD55" i="21"/>
  <c r="AD55" i="22" s="1"/>
  <c r="AE55" i="21"/>
  <c r="AE55" i="22" s="1"/>
  <c r="AF55" i="21"/>
  <c r="AF55" i="22" s="1"/>
  <c r="AG55" i="21"/>
  <c r="AG55" i="22" s="1"/>
  <c r="AH55" i="21"/>
  <c r="AH55" i="22" s="1"/>
  <c r="AI55" i="21"/>
  <c r="AI55" i="22" s="1"/>
  <c r="AJ55" i="21"/>
  <c r="AJ55" i="22" s="1"/>
  <c r="AK55" i="21"/>
  <c r="AK55" i="22" s="1"/>
  <c r="AL55" i="21"/>
  <c r="AL55" i="22" s="1"/>
  <c r="AM55" i="21"/>
  <c r="AM55" i="22" s="1"/>
  <c r="AN55" i="21"/>
  <c r="AN55" i="22" s="1"/>
  <c r="AO55" i="21"/>
  <c r="AO55" i="22" s="1"/>
  <c r="AP55" i="21"/>
  <c r="AP55" i="22" s="1"/>
  <c r="AQ55" i="21"/>
  <c r="AQ55" i="22" s="1"/>
  <c r="AR55" i="21"/>
  <c r="AR55" i="22" s="1"/>
  <c r="AS55" i="21"/>
  <c r="AS55" i="22" s="1"/>
  <c r="AT55" i="21"/>
  <c r="AT55" i="22" s="1"/>
  <c r="AU55" i="21"/>
  <c r="AU55" i="22" s="1"/>
  <c r="AV55" i="21"/>
  <c r="AV55" i="22" s="1"/>
  <c r="AW55" i="21"/>
  <c r="AW55" i="22" s="1"/>
  <c r="AX55" i="21"/>
  <c r="AX55" i="22" s="1"/>
  <c r="AY55" i="21"/>
  <c r="AY55" i="22" s="1"/>
  <c r="AZ55" i="21"/>
  <c r="AZ55" i="22" s="1"/>
  <c r="BA55" i="21"/>
  <c r="BA55" i="22" s="1"/>
  <c r="BB55" i="21"/>
  <c r="BB55" i="22" s="1"/>
  <c r="BC55" i="21"/>
  <c r="BC55" i="22" s="1"/>
  <c r="C56" i="21"/>
  <c r="C56" i="22" s="1"/>
  <c r="D56" i="21"/>
  <c r="D56" i="22" s="1"/>
  <c r="E56" i="21"/>
  <c r="E56" i="22" s="1"/>
  <c r="F56" i="21"/>
  <c r="F56" i="22" s="1"/>
  <c r="G56" i="21"/>
  <c r="G56" i="22" s="1"/>
  <c r="H56" i="21"/>
  <c r="H56" i="22" s="1"/>
  <c r="I56" i="21"/>
  <c r="I56" i="22" s="1"/>
  <c r="J56" i="21"/>
  <c r="J56" i="22" s="1"/>
  <c r="K56" i="21"/>
  <c r="K56" i="22" s="1"/>
  <c r="L56" i="21"/>
  <c r="L56" i="22" s="1"/>
  <c r="M56" i="21"/>
  <c r="M56" i="22" s="1"/>
  <c r="N56" i="21"/>
  <c r="N56" i="22" s="1"/>
  <c r="O56" i="21"/>
  <c r="O56" i="22" s="1"/>
  <c r="P56" i="21"/>
  <c r="P56" i="22" s="1"/>
  <c r="Q56" i="21"/>
  <c r="Q56" i="22" s="1"/>
  <c r="R56" i="21"/>
  <c r="R56" i="22" s="1"/>
  <c r="S56" i="21"/>
  <c r="S56" i="22" s="1"/>
  <c r="T56" i="21"/>
  <c r="T56" i="22" s="1"/>
  <c r="U56" i="21"/>
  <c r="U56" i="22" s="1"/>
  <c r="V56" i="21"/>
  <c r="V56" i="22" s="1"/>
  <c r="W56" i="21"/>
  <c r="W56" i="22" s="1"/>
  <c r="X56" i="21"/>
  <c r="X56" i="22" s="1"/>
  <c r="Y56" i="21"/>
  <c r="Y56" i="22" s="1"/>
  <c r="Z56" i="21"/>
  <c r="Z56" i="22" s="1"/>
  <c r="AA56" i="21"/>
  <c r="AA56" i="22" s="1"/>
  <c r="AB56" i="21"/>
  <c r="AB56" i="22" s="1"/>
  <c r="AC56" i="21"/>
  <c r="AC56" i="22" s="1"/>
  <c r="AD56" i="21"/>
  <c r="AD56" i="22" s="1"/>
  <c r="AE56" i="21"/>
  <c r="AE56" i="22" s="1"/>
  <c r="AF56" i="21"/>
  <c r="AF56" i="22" s="1"/>
  <c r="AG56" i="21"/>
  <c r="AG56" i="22" s="1"/>
  <c r="AH56" i="21"/>
  <c r="AH56" i="22" s="1"/>
  <c r="AI56" i="21"/>
  <c r="AI56" i="22" s="1"/>
  <c r="AJ56" i="21"/>
  <c r="AJ56" i="22" s="1"/>
  <c r="AK56" i="21"/>
  <c r="AK56" i="22" s="1"/>
  <c r="AL56" i="21"/>
  <c r="AL56" i="22" s="1"/>
  <c r="AM56" i="21"/>
  <c r="AM56" i="22" s="1"/>
  <c r="AN56" i="21"/>
  <c r="AN56" i="22" s="1"/>
  <c r="AO56" i="21"/>
  <c r="AO56" i="22" s="1"/>
  <c r="AP56" i="21"/>
  <c r="AP56" i="22" s="1"/>
  <c r="AQ56" i="21"/>
  <c r="AQ56" i="22" s="1"/>
  <c r="AR56" i="21"/>
  <c r="AR56" i="22" s="1"/>
  <c r="AS56" i="21"/>
  <c r="AS56" i="22" s="1"/>
  <c r="AT56" i="21"/>
  <c r="AT56" i="22" s="1"/>
  <c r="AU56" i="21"/>
  <c r="AU56" i="22" s="1"/>
  <c r="AV56" i="21"/>
  <c r="AV56" i="22" s="1"/>
  <c r="AW56" i="21"/>
  <c r="AW56" i="22" s="1"/>
  <c r="AX56" i="21"/>
  <c r="AX56" i="22" s="1"/>
  <c r="AY56" i="21"/>
  <c r="AY56" i="22" s="1"/>
  <c r="AZ56" i="21"/>
  <c r="AZ56" i="22" s="1"/>
  <c r="BA56" i="21"/>
  <c r="BA56" i="22" s="1"/>
  <c r="BB56" i="21"/>
  <c r="BB56" i="22" s="1"/>
  <c r="BC56" i="21"/>
  <c r="BC56" i="22" s="1"/>
  <c r="C57" i="21"/>
  <c r="C57" i="22" s="1"/>
  <c r="D57" i="21"/>
  <c r="D57" i="22" s="1"/>
  <c r="E57" i="21"/>
  <c r="E57" i="22" s="1"/>
  <c r="F57" i="21"/>
  <c r="F57" i="22" s="1"/>
  <c r="G57" i="21"/>
  <c r="G57" i="22" s="1"/>
  <c r="H57" i="21"/>
  <c r="H57" i="22" s="1"/>
  <c r="I57" i="21"/>
  <c r="I57" i="22" s="1"/>
  <c r="J57" i="21"/>
  <c r="J57" i="22" s="1"/>
  <c r="K57" i="21"/>
  <c r="K57" i="22" s="1"/>
  <c r="L57" i="21"/>
  <c r="L57" i="22" s="1"/>
  <c r="M57" i="21"/>
  <c r="M57" i="22" s="1"/>
  <c r="N57" i="21"/>
  <c r="N57" i="22" s="1"/>
  <c r="O57" i="21"/>
  <c r="O57" i="22" s="1"/>
  <c r="P57" i="21"/>
  <c r="P57" i="22" s="1"/>
  <c r="Q57" i="21"/>
  <c r="Q57" i="22" s="1"/>
  <c r="R57" i="21"/>
  <c r="R57" i="22" s="1"/>
  <c r="S57" i="21"/>
  <c r="S57" i="22" s="1"/>
  <c r="T57" i="21"/>
  <c r="T57" i="22" s="1"/>
  <c r="U57" i="21"/>
  <c r="U57" i="22" s="1"/>
  <c r="V57" i="21"/>
  <c r="V57" i="22" s="1"/>
  <c r="W57" i="21"/>
  <c r="W57" i="22" s="1"/>
  <c r="X57" i="21"/>
  <c r="X57" i="22" s="1"/>
  <c r="Y57" i="21"/>
  <c r="Y57" i="22" s="1"/>
  <c r="Z57" i="21"/>
  <c r="Z57" i="22" s="1"/>
  <c r="AA57" i="21"/>
  <c r="AA57" i="22" s="1"/>
  <c r="AB57" i="21"/>
  <c r="AB57" i="22" s="1"/>
  <c r="AC57" i="21"/>
  <c r="AC57" i="22" s="1"/>
  <c r="AD57" i="21"/>
  <c r="AD57" i="22" s="1"/>
  <c r="AE57" i="21"/>
  <c r="AE57" i="22" s="1"/>
  <c r="AF57" i="21"/>
  <c r="AF57" i="22" s="1"/>
  <c r="AG57" i="21"/>
  <c r="AG57" i="22" s="1"/>
  <c r="AH57" i="21"/>
  <c r="AH57" i="22" s="1"/>
  <c r="AI57" i="21"/>
  <c r="AI57" i="22" s="1"/>
  <c r="AJ57" i="21"/>
  <c r="AJ57" i="22" s="1"/>
  <c r="AK57" i="21"/>
  <c r="AK57" i="22" s="1"/>
  <c r="AL57" i="21"/>
  <c r="AL57" i="22" s="1"/>
  <c r="AM57" i="21"/>
  <c r="AM57" i="22" s="1"/>
  <c r="AN57" i="21"/>
  <c r="AN57" i="22" s="1"/>
  <c r="AO57" i="21"/>
  <c r="AO57" i="22" s="1"/>
  <c r="AP57" i="21"/>
  <c r="AP57" i="22" s="1"/>
  <c r="AQ57" i="21"/>
  <c r="AQ57" i="22" s="1"/>
  <c r="AR57" i="21"/>
  <c r="AR57" i="22" s="1"/>
  <c r="AS57" i="21"/>
  <c r="AS57" i="22" s="1"/>
  <c r="AT57" i="21"/>
  <c r="AT57" i="22" s="1"/>
  <c r="AU57" i="21"/>
  <c r="AU57" i="22" s="1"/>
  <c r="AV57" i="21"/>
  <c r="AV57" i="22" s="1"/>
  <c r="AW57" i="21"/>
  <c r="AW57" i="22" s="1"/>
  <c r="AX57" i="21"/>
  <c r="AX57" i="22" s="1"/>
  <c r="AY57" i="21"/>
  <c r="AY57" i="22" s="1"/>
  <c r="AZ57" i="21"/>
  <c r="AZ57" i="22" s="1"/>
  <c r="BA57" i="21"/>
  <c r="BA57" i="22" s="1"/>
  <c r="BB57" i="21"/>
  <c r="BB57" i="22" s="1"/>
  <c r="BC57" i="21"/>
  <c r="BC57" i="22" s="1"/>
  <c r="D5" i="21"/>
  <c r="D5" i="22" s="1"/>
  <c r="E5" i="21"/>
  <c r="E5" i="22" s="1"/>
  <c r="F5" i="21"/>
  <c r="F5" i="22" s="1"/>
  <c r="G5" i="21"/>
  <c r="G5" i="22" s="1"/>
  <c r="H5" i="21"/>
  <c r="H5" i="22" s="1"/>
  <c r="I5" i="21"/>
  <c r="I5" i="22" s="1"/>
  <c r="J5" i="21"/>
  <c r="J5" i="22" s="1"/>
  <c r="K5" i="21"/>
  <c r="K5" i="22" s="1"/>
  <c r="L5" i="21"/>
  <c r="L5" i="22" s="1"/>
  <c r="M5" i="21"/>
  <c r="M5" i="22" s="1"/>
  <c r="N5" i="21"/>
  <c r="N5" i="22" s="1"/>
  <c r="O5" i="21"/>
  <c r="O5" i="22" s="1"/>
  <c r="P5" i="21"/>
  <c r="P5" i="22" s="1"/>
  <c r="Q5" i="21"/>
  <c r="Q5" i="22" s="1"/>
  <c r="R5" i="21"/>
  <c r="R5" i="22" s="1"/>
  <c r="S5" i="21"/>
  <c r="S5" i="22" s="1"/>
  <c r="T5" i="21"/>
  <c r="T5" i="22" s="1"/>
  <c r="U5" i="21"/>
  <c r="U5" i="22" s="1"/>
  <c r="V5" i="21"/>
  <c r="V5" i="22" s="1"/>
  <c r="W5" i="21"/>
  <c r="W5" i="22" s="1"/>
  <c r="X5" i="21"/>
  <c r="X5" i="22" s="1"/>
  <c r="Y5" i="21"/>
  <c r="Y5" i="22" s="1"/>
  <c r="Z5" i="21"/>
  <c r="Z5" i="22" s="1"/>
  <c r="AA5" i="21"/>
  <c r="AA5" i="22" s="1"/>
  <c r="AB5" i="21"/>
  <c r="AB5" i="22" s="1"/>
  <c r="AC5" i="21"/>
  <c r="AC5" i="22" s="1"/>
  <c r="AD5" i="21"/>
  <c r="AD5" i="22" s="1"/>
  <c r="AE5" i="21"/>
  <c r="AE5" i="22" s="1"/>
  <c r="AF5" i="21"/>
  <c r="AF5" i="22" s="1"/>
  <c r="AG5" i="21"/>
  <c r="AG5" i="22" s="1"/>
  <c r="AH5" i="21"/>
  <c r="AH5" i="22" s="1"/>
  <c r="AI5" i="21"/>
  <c r="AI5" i="22" s="1"/>
  <c r="AJ5" i="21"/>
  <c r="AJ5" i="22" s="1"/>
  <c r="AK5" i="21"/>
  <c r="AK5" i="22" s="1"/>
  <c r="AL5" i="21"/>
  <c r="AL5" i="22" s="1"/>
  <c r="AM5" i="21"/>
  <c r="AM5" i="22" s="1"/>
  <c r="AN5" i="21"/>
  <c r="AN5" i="22" s="1"/>
  <c r="AO5" i="21"/>
  <c r="AO5" i="22" s="1"/>
  <c r="AP5" i="21"/>
  <c r="AP5" i="22" s="1"/>
  <c r="AQ5" i="21"/>
  <c r="AQ5" i="22" s="1"/>
  <c r="AR5" i="21"/>
  <c r="AR5" i="22" s="1"/>
  <c r="AS5" i="21"/>
  <c r="AS5" i="22" s="1"/>
  <c r="AT5" i="21"/>
  <c r="AT5" i="22" s="1"/>
  <c r="AU5" i="21"/>
  <c r="AU5" i="22" s="1"/>
  <c r="AV5" i="21"/>
  <c r="AV5" i="22" s="1"/>
  <c r="AW5" i="21"/>
  <c r="AW5" i="22" s="1"/>
  <c r="AX5" i="21"/>
  <c r="AX5" i="22" s="1"/>
  <c r="AY5" i="21"/>
  <c r="AY5" i="22" s="1"/>
  <c r="AZ5" i="21"/>
  <c r="AZ5" i="22" s="1"/>
  <c r="BA5" i="21"/>
  <c r="BA5" i="22" s="1"/>
  <c r="BB5" i="21"/>
  <c r="BB5" i="22" s="1"/>
  <c r="BC5" i="21"/>
  <c r="BC5" i="22" s="1"/>
  <c r="C5" i="21"/>
  <c r="C5" i="22" s="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C4" i="21"/>
  <c r="BB4" i="21"/>
  <c r="BA4" i="21"/>
  <c r="AZ4" i="21"/>
  <c r="AY4" i="21"/>
  <c r="AX4" i="21"/>
  <c r="AW4" i="21"/>
  <c r="AV4" i="21"/>
  <c r="AU4" i="21"/>
  <c r="AT4" i="21"/>
  <c r="AS4" i="21"/>
  <c r="AR4" i="21"/>
  <c r="AQ4" i="21"/>
  <c r="AP4" i="21"/>
  <c r="AO4" i="21"/>
  <c r="AN4" i="21"/>
  <c r="AM4" i="21"/>
  <c r="AL4" i="21"/>
  <c r="AK4" i="21"/>
  <c r="AJ4" i="21"/>
  <c r="AI4" i="21"/>
  <c r="AH4" i="21"/>
  <c r="AG4" i="21"/>
  <c r="AF4" i="21"/>
  <c r="AE4" i="21"/>
  <c r="AD4" i="21"/>
  <c r="AC4" i="21"/>
  <c r="AB4" i="21"/>
  <c r="AA4" i="21"/>
  <c r="Z4" i="21"/>
  <c r="Y4" i="21"/>
  <c r="X4" i="21"/>
  <c r="W4" i="21"/>
  <c r="V4" i="21"/>
  <c r="U4" i="21"/>
  <c r="T4" i="21"/>
  <c r="S4" i="21"/>
  <c r="R4" i="21"/>
  <c r="Q4" i="21"/>
  <c r="P4" i="21"/>
  <c r="O4" i="21"/>
  <c r="N4" i="21"/>
  <c r="M4" i="21"/>
  <c r="L4" i="21"/>
  <c r="K4" i="21"/>
  <c r="J4" i="21"/>
  <c r="I4" i="21"/>
  <c r="H4" i="21"/>
  <c r="G4" i="21"/>
  <c r="F4" i="21"/>
  <c r="E4" i="21"/>
  <c r="D4" i="21"/>
  <c r="C4" i="21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H33" i="14"/>
  <c r="AI33" i="14"/>
  <c r="AJ33" i="14"/>
  <c r="AK33" i="14"/>
  <c r="AL33" i="14"/>
  <c r="AM33" i="14"/>
  <c r="AN33" i="14"/>
  <c r="AO33" i="14"/>
  <c r="AP33" i="14"/>
  <c r="AQ33" i="14"/>
  <c r="AR33" i="14"/>
  <c r="AS33" i="14"/>
  <c r="AT33" i="14"/>
  <c r="AU33" i="14"/>
  <c r="AV33" i="14"/>
  <c r="AW33" i="14"/>
  <c r="AX33" i="14"/>
  <c r="AY33" i="14"/>
  <c r="AZ33" i="14"/>
  <c r="BA33" i="14"/>
  <c r="BB33" i="14"/>
  <c r="BC33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D5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C5" i="14"/>
  <c r="H31" i="25"/>
  <c r="I33" i="25"/>
  <c r="H36" i="25"/>
  <c r="I36" i="25"/>
  <c r="H39" i="25"/>
  <c r="I41" i="25"/>
  <c r="H44" i="25"/>
  <c r="I44" i="25"/>
  <c r="H47" i="25"/>
  <c r="I49" i="25"/>
  <c r="H52" i="25"/>
  <c r="I52" i="25"/>
  <c r="H55" i="25"/>
  <c r="I57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" i="25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C2" i="18"/>
  <c r="C3" i="18"/>
  <c r="AB37" i="18"/>
  <c r="H30" i="25" s="1"/>
  <c r="AC37" i="18"/>
  <c r="AD37" i="18"/>
  <c r="H32" i="25" s="1"/>
  <c r="AE37" i="18"/>
  <c r="AF37" i="18"/>
  <c r="AG37" i="18"/>
  <c r="AH37" i="18"/>
  <c r="AI37" i="18"/>
  <c r="H37" i="25" s="1"/>
  <c r="AJ37" i="18"/>
  <c r="H38" i="25" s="1"/>
  <c r="AK37" i="18"/>
  <c r="AL37" i="18"/>
  <c r="H40" i="25" s="1"/>
  <c r="AM37" i="18"/>
  <c r="AN37" i="18"/>
  <c r="AO37" i="18"/>
  <c r="AP37" i="18"/>
  <c r="AQ37" i="18"/>
  <c r="H45" i="25" s="1"/>
  <c r="AR37" i="18"/>
  <c r="H46" i="25" s="1"/>
  <c r="AS37" i="18"/>
  <c r="AT37" i="18"/>
  <c r="H48" i="25" s="1"/>
  <c r="AU37" i="18"/>
  <c r="AV37" i="18"/>
  <c r="AW37" i="18"/>
  <c r="AX37" i="18"/>
  <c r="AX39" i="18" s="1"/>
  <c r="AY37" i="18"/>
  <c r="H53" i="25" s="1"/>
  <c r="AZ37" i="18"/>
  <c r="H54" i="25" s="1"/>
  <c r="BA37" i="18"/>
  <c r="BB37" i="18"/>
  <c r="H56" i="25" s="1"/>
  <c r="BC37" i="18"/>
  <c r="AB38" i="18"/>
  <c r="AC38" i="18"/>
  <c r="AD38" i="18"/>
  <c r="AE38" i="18"/>
  <c r="AF38" i="18"/>
  <c r="I34" i="25" s="1"/>
  <c r="AG38" i="18"/>
  <c r="I35" i="25" s="1"/>
  <c r="AH38" i="18"/>
  <c r="AI38" i="18"/>
  <c r="I37" i="25" s="1"/>
  <c r="AJ38" i="18"/>
  <c r="AK38" i="18"/>
  <c r="AL38" i="18"/>
  <c r="I40" i="25" s="1"/>
  <c r="AM38" i="18"/>
  <c r="AN38" i="18"/>
  <c r="I42" i="25" s="1"/>
  <c r="AO38" i="18"/>
  <c r="I43" i="25" s="1"/>
  <c r="AP38" i="18"/>
  <c r="AQ38" i="18"/>
  <c r="I45" i="25" s="1"/>
  <c r="AR38" i="18"/>
  <c r="AS38" i="18"/>
  <c r="AT38" i="18"/>
  <c r="I48" i="25" s="1"/>
  <c r="AU38" i="18"/>
  <c r="AV38" i="18"/>
  <c r="I50" i="25" s="1"/>
  <c r="AW38" i="18"/>
  <c r="I51" i="25" s="1"/>
  <c r="AX38" i="18"/>
  <c r="AY38" i="18"/>
  <c r="I53" i="25" s="1"/>
  <c r="AZ38" i="18"/>
  <c r="BA38" i="18"/>
  <c r="I55" i="25" s="1"/>
  <c r="BB38" i="18"/>
  <c r="BC38" i="18"/>
  <c r="B56" i="25"/>
  <c r="C56" i="25"/>
  <c r="D56" i="25"/>
  <c r="E56" i="25"/>
  <c r="F56" i="25"/>
  <c r="G56" i="25"/>
  <c r="B57" i="25"/>
  <c r="C57" i="25"/>
  <c r="D57" i="25"/>
  <c r="E57" i="25"/>
  <c r="F57" i="25"/>
  <c r="G57" i="25"/>
  <c r="B50" i="25"/>
  <c r="C50" i="25"/>
  <c r="D50" i="25"/>
  <c r="E50" i="25"/>
  <c r="F50" i="25"/>
  <c r="G50" i="25"/>
  <c r="B51" i="25"/>
  <c r="C51" i="25"/>
  <c r="D51" i="25"/>
  <c r="E51" i="25"/>
  <c r="F51" i="25"/>
  <c r="G51" i="25"/>
  <c r="B52" i="25"/>
  <c r="C52" i="25"/>
  <c r="D52" i="25"/>
  <c r="E52" i="25"/>
  <c r="F52" i="25"/>
  <c r="G52" i="25"/>
  <c r="B53" i="25"/>
  <c r="C53" i="25"/>
  <c r="D53" i="25"/>
  <c r="E53" i="25"/>
  <c r="F53" i="25"/>
  <c r="G53" i="25"/>
  <c r="B54" i="25"/>
  <c r="C54" i="25"/>
  <c r="D54" i="25"/>
  <c r="E54" i="25"/>
  <c r="F54" i="25"/>
  <c r="G54" i="25"/>
  <c r="B55" i="25"/>
  <c r="C55" i="25"/>
  <c r="D55" i="25"/>
  <c r="E55" i="25"/>
  <c r="F55" i="25"/>
  <c r="G55" i="25"/>
  <c r="B30" i="25"/>
  <c r="C30" i="25"/>
  <c r="D30" i="25"/>
  <c r="E30" i="25"/>
  <c r="F30" i="25"/>
  <c r="G30" i="25"/>
  <c r="B31" i="25"/>
  <c r="C31" i="25"/>
  <c r="D31" i="25"/>
  <c r="E31" i="25"/>
  <c r="F31" i="25"/>
  <c r="G31" i="25"/>
  <c r="B32" i="25"/>
  <c r="C32" i="25"/>
  <c r="D32" i="25"/>
  <c r="E32" i="25"/>
  <c r="F32" i="25"/>
  <c r="G32" i="25"/>
  <c r="B33" i="25"/>
  <c r="C33" i="25"/>
  <c r="D33" i="25"/>
  <c r="E33" i="25"/>
  <c r="F33" i="25"/>
  <c r="G33" i="25"/>
  <c r="B34" i="25"/>
  <c r="C34" i="25"/>
  <c r="D34" i="25"/>
  <c r="E34" i="25"/>
  <c r="F34" i="25"/>
  <c r="G34" i="25"/>
  <c r="B35" i="25"/>
  <c r="C35" i="25"/>
  <c r="D35" i="25"/>
  <c r="E35" i="25"/>
  <c r="F35" i="25"/>
  <c r="G35" i="25"/>
  <c r="B36" i="25"/>
  <c r="C36" i="25"/>
  <c r="D36" i="25"/>
  <c r="E36" i="25"/>
  <c r="F36" i="25"/>
  <c r="G36" i="25"/>
  <c r="B37" i="25"/>
  <c r="C37" i="25"/>
  <c r="D37" i="25"/>
  <c r="E37" i="25"/>
  <c r="F37" i="25"/>
  <c r="G37" i="25"/>
  <c r="B38" i="25"/>
  <c r="C38" i="25"/>
  <c r="D38" i="25"/>
  <c r="E38" i="25"/>
  <c r="F38" i="25"/>
  <c r="G38" i="25"/>
  <c r="B39" i="25"/>
  <c r="C39" i="25"/>
  <c r="D39" i="25"/>
  <c r="E39" i="25"/>
  <c r="F39" i="25"/>
  <c r="G39" i="25"/>
  <c r="B40" i="25"/>
  <c r="C40" i="25"/>
  <c r="D40" i="25"/>
  <c r="E40" i="25"/>
  <c r="F40" i="25"/>
  <c r="G40" i="25"/>
  <c r="B41" i="25"/>
  <c r="C41" i="25"/>
  <c r="D41" i="25"/>
  <c r="E41" i="25"/>
  <c r="F41" i="25"/>
  <c r="G41" i="25"/>
  <c r="B42" i="25"/>
  <c r="C42" i="25"/>
  <c r="D42" i="25"/>
  <c r="E42" i="25"/>
  <c r="F42" i="25"/>
  <c r="G42" i="25"/>
  <c r="B43" i="25"/>
  <c r="C43" i="25"/>
  <c r="D43" i="25"/>
  <c r="E43" i="25"/>
  <c r="F43" i="25"/>
  <c r="G43" i="25"/>
  <c r="B44" i="25"/>
  <c r="C44" i="25"/>
  <c r="D44" i="25"/>
  <c r="E44" i="25"/>
  <c r="F44" i="25"/>
  <c r="G44" i="25"/>
  <c r="B45" i="25"/>
  <c r="C45" i="25"/>
  <c r="D45" i="25"/>
  <c r="E45" i="25"/>
  <c r="F45" i="25"/>
  <c r="G45" i="25"/>
  <c r="B46" i="25"/>
  <c r="C46" i="25"/>
  <c r="D46" i="25"/>
  <c r="E46" i="25"/>
  <c r="F46" i="25"/>
  <c r="G46" i="25"/>
  <c r="B47" i="25"/>
  <c r="C47" i="25"/>
  <c r="D47" i="25"/>
  <c r="E47" i="25"/>
  <c r="F47" i="25"/>
  <c r="G47" i="25"/>
  <c r="B48" i="25"/>
  <c r="C48" i="25"/>
  <c r="D48" i="25"/>
  <c r="E48" i="25"/>
  <c r="F48" i="25"/>
  <c r="G48" i="25"/>
  <c r="B49" i="25"/>
  <c r="C49" i="25"/>
  <c r="D49" i="25"/>
  <c r="E49" i="25"/>
  <c r="F49" i="25"/>
  <c r="G49" i="25"/>
  <c r="B6" i="25"/>
  <c r="C6" i="25"/>
  <c r="D6" i="25"/>
  <c r="E6" i="25"/>
  <c r="F6" i="25"/>
  <c r="G6" i="25"/>
  <c r="B7" i="25"/>
  <c r="C7" i="25"/>
  <c r="D7" i="25"/>
  <c r="E7" i="25"/>
  <c r="F7" i="25"/>
  <c r="B8" i="25"/>
  <c r="C8" i="25"/>
  <c r="D8" i="25"/>
  <c r="E8" i="25"/>
  <c r="F8" i="25"/>
  <c r="G8" i="25"/>
  <c r="B9" i="25"/>
  <c r="C9" i="25"/>
  <c r="D9" i="25"/>
  <c r="E9" i="25"/>
  <c r="F9" i="25"/>
  <c r="G9" i="25"/>
  <c r="B10" i="25"/>
  <c r="C10" i="25"/>
  <c r="D10" i="25"/>
  <c r="E10" i="25"/>
  <c r="F10" i="25"/>
  <c r="G10" i="25"/>
  <c r="B11" i="25"/>
  <c r="C11" i="25"/>
  <c r="D11" i="25"/>
  <c r="E11" i="25"/>
  <c r="F11" i="25"/>
  <c r="G11" i="25"/>
  <c r="B12" i="25"/>
  <c r="C12" i="25"/>
  <c r="D12" i="25"/>
  <c r="E12" i="25"/>
  <c r="F12" i="25"/>
  <c r="G12" i="25"/>
  <c r="B13" i="25"/>
  <c r="C13" i="25"/>
  <c r="D13" i="25"/>
  <c r="E13" i="25"/>
  <c r="F13" i="25"/>
  <c r="G13" i="25"/>
  <c r="B14" i="25"/>
  <c r="C14" i="25"/>
  <c r="D14" i="25"/>
  <c r="E14" i="25"/>
  <c r="F14" i="25"/>
  <c r="G14" i="25"/>
  <c r="B15" i="25"/>
  <c r="C15" i="25"/>
  <c r="D15" i="25"/>
  <c r="E15" i="25"/>
  <c r="F15" i="25"/>
  <c r="G15" i="25"/>
  <c r="B16" i="25"/>
  <c r="C16" i="25"/>
  <c r="D16" i="25"/>
  <c r="E16" i="25"/>
  <c r="F16" i="25"/>
  <c r="G16" i="25"/>
  <c r="B17" i="25"/>
  <c r="C17" i="25"/>
  <c r="D17" i="25"/>
  <c r="E17" i="25"/>
  <c r="F17" i="25"/>
  <c r="G17" i="25"/>
  <c r="B18" i="25"/>
  <c r="C18" i="25"/>
  <c r="D18" i="25"/>
  <c r="E18" i="25"/>
  <c r="F18" i="25"/>
  <c r="G18" i="25"/>
  <c r="B19" i="25"/>
  <c r="C19" i="25"/>
  <c r="D19" i="25"/>
  <c r="E19" i="25"/>
  <c r="F19" i="25"/>
  <c r="G19" i="25"/>
  <c r="B20" i="25"/>
  <c r="C20" i="25"/>
  <c r="D20" i="25"/>
  <c r="E20" i="25"/>
  <c r="F20" i="25"/>
  <c r="G20" i="25"/>
  <c r="B21" i="25"/>
  <c r="C21" i="25"/>
  <c r="D21" i="25"/>
  <c r="E21" i="25"/>
  <c r="F21" i="25"/>
  <c r="G21" i="25"/>
  <c r="B22" i="25"/>
  <c r="C22" i="25"/>
  <c r="D22" i="25"/>
  <c r="E22" i="25"/>
  <c r="F22" i="25"/>
  <c r="G22" i="25"/>
  <c r="B23" i="25"/>
  <c r="C23" i="25"/>
  <c r="D23" i="25"/>
  <c r="E23" i="25"/>
  <c r="F23" i="25"/>
  <c r="G23" i="25"/>
  <c r="B24" i="25"/>
  <c r="C24" i="25"/>
  <c r="D24" i="25"/>
  <c r="E24" i="25"/>
  <c r="F24" i="25"/>
  <c r="G24" i="25"/>
  <c r="B25" i="25"/>
  <c r="C25" i="25"/>
  <c r="D25" i="25"/>
  <c r="E25" i="25"/>
  <c r="F25" i="25"/>
  <c r="G25" i="25"/>
  <c r="B26" i="25"/>
  <c r="C26" i="25"/>
  <c r="D26" i="25"/>
  <c r="E26" i="25"/>
  <c r="F26" i="25"/>
  <c r="G26" i="25"/>
  <c r="B27" i="25"/>
  <c r="C27" i="25"/>
  <c r="D27" i="25"/>
  <c r="E27" i="25"/>
  <c r="F27" i="25"/>
  <c r="G27" i="25"/>
  <c r="B28" i="25"/>
  <c r="C28" i="25"/>
  <c r="D28" i="25"/>
  <c r="E28" i="25"/>
  <c r="F28" i="25"/>
  <c r="G28" i="25"/>
  <c r="B29" i="25"/>
  <c r="C29" i="25"/>
  <c r="D29" i="25"/>
  <c r="E29" i="25"/>
  <c r="F29" i="25"/>
  <c r="G29" i="25"/>
  <c r="G5" i="25"/>
  <c r="F5" i="25"/>
  <c r="E5" i="25"/>
  <c r="D5" i="25"/>
  <c r="C5" i="25"/>
  <c r="B5" i="25"/>
  <c r="B5" i="14"/>
  <c r="C4" i="14"/>
  <c r="AW39" i="18" l="1"/>
  <c r="AG39" i="18"/>
  <c r="AQ39" i="18"/>
  <c r="J57" i="25"/>
  <c r="BB39" i="18"/>
  <c r="AD39" i="18"/>
  <c r="AP39" i="18"/>
  <c r="AH39" i="18"/>
  <c r="J41" i="25"/>
  <c r="AZ39" i="18"/>
  <c r="AR39" i="18"/>
  <c r="AV39" i="18"/>
  <c r="AN39" i="18"/>
  <c r="AF39" i="18"/>
  <c r="J49" i="25"/>
  <c r="AT39" i="18"/>
  <c r="J33" i="25"/>
  <c r="H57" i="25"/>
  <c r="I54" i="25"/>
  <c r="H49" i="25"/>
  <c r="I46" i="25"/>
  <c r="H41" i="25"/>
  <c r="I38" i="25"/>
  <c r="H33" i="25"/>
  <c r="I30" i="25"/>
  <c r="AL39" i="18"/>
  <c r="I56" i="25"/>
  <c r="H51" i="25"/>
  <c r="H43" i="25"/>
  <c r="H35" i="25"/>
  <c r="I32" i="25"/>
  <c r="BA39" i="18"/>
  <c r="H50" i="25"/>
  <c r="I47" i="25"/>
  <c r="H42" i="25"/>
  <c r="I39" i="25"/>
  <c r="H34" i="25"/>
  <c r="I31" i="25"/>
  <c r="R2" i="25"/>
  <c r="D72" i="25"/>
  <c r="D83" i="25"/>
  <c r="D73" i="25"/>
  <c r="D74" i="25"/>
  <c r="D75" i="25"/>
  <c r="D76" i="25"/>
  <c r="D77" i="25"/>
  <c r="D81" i="25"/>
  <c r="D82" i="25"/>
  <c r="D65" i="25"/>
  <c r="AC39" i="18"/>
  <c r="AO39" i="18"/>
  <c r="AK39" i="18"/>
  <c r="AB39" i="18"/>
  <c r="AS39" i="18"/>
  <c r="AJ39" i="18"/>
  <c r="AU39" i="18"/>
  <c r="AM39" i="18"/>
  <c r="AE39" i="18"/>
  <c r="BC39" i="18"/>
  <c r="AI39" i="18"/>
  <c r="AY39" i="18"/>
  <c r="M28" i="15"/>
  <c r="N28" i="15" s="1"/>
  <c r="O28" i="15" s="1"/>
  <c r="M29" i="15"/>
  <c r="N29" i="15" s="1"/>
  <c r="O29" i="15" s="1"/>
  <c r="M30" i="15"/>
  <c r="N30" i="15" s="1"/>
  <c r="O30" i="15" s="1"/>
  <c r="M31" i="15"/>
  <c r="N31" i="15" s="1"/>
  <c r="O31" i="15" s="1"/>
  <c r="M32" i="15"/>
  <c r="N32" i="15" s="1"/>
  <c r="O32" i="15" s="1"/>
  <c r="M33" i="15"/>
  <c r="N33" i="15" s="1"/>
  <c r="O33" i="15" s="1"/>
  <c r="M34" i="15"/>
  <c r="N34" i="15" s="1"/>
  <c r="O34" i="15" s="1"/>
  <c r="M35" i="15"/>
  <c r="N35" i="15" s="1"/>
  <c r="O35" i="15" s="1"/>
  <c r="M36" i="15"/>
  <c r="N36" i="15" s="1"/>
  <c r="O36" i="15" s="1"/>
  <c r="M37" i="15"/>
  <c r="N37" i="15" s="1"/>
  <c r="O37" i="15" s="1"/>
  <c r="M38" i="15"/>
  <c r="N38" i="15" s="1"/>
  <c r="O38" i="15" s="1"/>
  <c r="M39" i="15"/>
  <c r="N39" i="15" s="1"/>
  <c r="O39" i="15" s="1"/>
  <c r="M40" i="15"/>
  <c r="N40" i="15" s="1"/>
  <c r="O40" i="15" s="1"/>
  <c r="M41" i="15"/>
  <c r="N41" i="15" s="1"/>
  <c r="O41" i="15" s="1"/>
  <c r="M42" i="15"/>
  <c r="N42" i="15" s="1"/>
  <c r="O42" i="15" s="1"/>
  <c r="M43" i="15"/>
  <c r="N43" i="15" s="1"/>
  <c r="O43" i="15" s="1"/>
  <c r="M44" i="15"/>
  <c r="N44" i="15" s="1"/>
  <c r="O44" i="15" s="1"/>
  <c r="M45" i="15"/>
  <c r="N45" i="15" s="1"/>
  <c r="O45" i="15" s="1"/>
  <c r="M46" i="15"/>
  <c r="N46" i="15" s="1"/>
  <c r="O46" i="15" s="1"/>
  <c r="M47" i="15"/>
  <c r="N47" i="15" s="1"/>
  <c r="O47" i="15" s="1"/>
  <c r="M48" i="15"/>
  <c r="N48" i="15" s="1"/>
  <c r="O48" i="15" s="1"/>
  <c r="M49" i="15"/>
  <c r="N49" i="15" s="1"/>
  <c r="O49" i="15" s="1"/>
  <c r="M50" i="15"/>
  <c r="N50" i="15" s="1"/>
  <c r="O50" i="15" s="1"/>
  <c r="M51" i="15"/>
  <c r="N51" i="15" s="1"/>
  <c r="O51" i="15" s="1"/>
  <c r="M52" i="15"/>
  <c r="N52" i="15" s="1"/>
  <c r="O52" i="15" s="1"/>
  <c r="M53" i="15"/>
  <c r="N53" i="15" s="1"/>
  <c r="O53" i="15" s="1"/>
  <c r="M54" i="15"/>
  <c r="N54" i="15" s="1"/>
  <c r="O54" i="15" s="1"/>
  <c r="M55" i="15"/>
  <c r="N55" i="15" s="1"/>
  <c r="O55" i="15" s="1"/>
  <c r="M4" i="15" l="1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3" i="15"/>
  <c r="Z38" i="18" l="1"/>
  <c r="I28" i="25" s="1"/>
  <c r="Z37" i="18"/>
  <c r="H28" i="25" s="1"/>
  <c r="N4" i="15" l="1"/>
  <c r="O4" i="15" s="1"/>
  <c r="N5" i="15"/>
  <c r="O5" i="15" s="1"/>
  <c r="G7" i="25" s="1"/>
  <c r="N6" i="15"/>
  <c r="O6" i="15" s="1"/>
  <c r="N7" i="15"/>
  <c r="O7" i="15" s="1"/>
  <c r="N8" i="15"/>
  <c r="O8" i="15" s="1"/>
  <c r="N9" i="15"/>
  <c r="O9" i="15" s="1"/>
  <c r="N10" i="15"/>
  <c r="O10" i="15" s="1"/>
  <c r="N11" i="15"/>
  <c r="O11" i="15" s="1"/>
  <c r="N12" i="15"/>
  <c r="O12" i="15" s="1"/>
  <c r="N13" i="15"/>
  <c r="O13" i="15" s="1"/>
  <c r="N14" i="15"/>
  <c r="O14" i="15" s="1"/>
  <c r="N15" i="15"/>
  <c r="O15" i="15" s="1"/>
  <c r="N16" i="15"/>
  <c r="O16" i="15" s="1"/>
  <c r="N17" i="15"/>
  <c r="O17" i="15" s="1"/>
  <c r="N18" i="15"/>
  <c r="O18" i="15" s="1"/>
  <c r="N19" i="15"/>
  <c r="O19" i="15" s="1"/>
  <c r="N20" i="15"/>
  <c r="O20" i="15" s="1"/>
  <c r="N21" i="15"/>
  <c r="O21" i="15" s="1"/>
  <c r="N22" i="15"/>
  <c r="O22" i="15" s="1"/>
  <c r="N23" i="15"/>
  <c r="O23" i="15" s="1"/>
  <c r="N24" i="15"/>
  <c r="O24" i="15" s="1"/>
  <c r="N25" i="15"/>
  <c r="O25" i="15" s="1"/>
  <c r="N26" i="15"/>
  <c r="O26" i="15" s="1"/>
  <c r="N27" i="15"/>
  <c r="O27" i="15" s="1"/>
  <c r="N3" i="15"/>
  <c r="O3" i="15" s="1"/>
  <c r="D38" i="18" l="1"/>
  <c r="I6" i="25" s="1"/>
  <c r="E38" i="18"/>
  <c r="I7" i="25" s="1"/>
  <c r="F38" i="18"/>
  <c r="I8" i="25" s="1"/>
  <c r="G38" i="18"/>
  <c r="I9" i="25" s="1"/>
  <c r="H38" i="18"/>
  <c r="I10" i="25" s="1"/>
  <c r="I38" i="18"/>
  <c r="I11" i="25" s="1"/>
  <c r="J38" i="18"/>
  <c r="I12" i="25" s="1"/>
  <c r="K38" i="18"/>
  <c r="I13" i="25" s="1"/>
  <c r="L38" i="18"/>
  <c r="I14" i="25" s="1"/>
  <c r="M38" i="18"/>
  <c r="I15" i="25" s="1"/>
  <c r="N38" i="18"/>
  <c r="I16" i="25" s="1"/>
  <c r="O38" i="18"/>
  <c r="I17" i="25" s="1"/>
  <c r="P38" i="18"/>
  <c r="I18" i="25" s="1"/>
  <c r="Q38" i="18"/>
  <c r="I19" i="25" s="1"/>
  <c r="R38" i="18"/>
  <c r="I20" i="25" s="1"/>
  <c r="S38" i="18"/>
  <c r="I21" i="25" s="1"/>
  <c r="T38" i="18"/>
  <c r="I22" i="25" s="1"/>
  <c r="U38" i="18"/>
  <c r="I23" i="25" s="1"/>
  <c r="V38" i="18"/>
  <c r="I24" i="25" s="1"/>
  <c r="W38" i="18"/>
  <c r="I25" i="25" s="1"/>
  <c r="X38" i="18"/>
  <c r="I26" i="25" s="1"/>
  <c r="Y38" i="18"/>
  <c r="I27" i="25" s="1"/>
  <c r="AA38" i="18"/>
  <c r="I29" i="25" s="1"/>
  <c r="C38" i="18"/>
  <c r="I5" i="25" s="1"/>
  <c r="D37" i="18"/>
  <c r="H6" i="25" s="1"/>
  <c r="E37" i="18"/>
  <c r="H7" i="25" s="1"/>
  <c r="F37" i="18"/>
  <c r="G37" i="18"/>
  <c r="H9" i="25" s="1"/>
  <c r="H37" i="18"/>
  <c r="H10" i="25" s="1"/>
  <c r="I37" i="18"/>
  <c r="H11" i="25" s="1"/>
  <c r="J37" i="18"/>
  <c r="H12" i="25" s="1"/>
  <c r="K37" i="18"/>
  <c r="H13" i="25" s="1"/>
  <c r="L37" i="18"/>
  <c r="H14" i="25" s="1"/>
  <c r="M37" i="18"/>
  <c r="H15" i="25" s="1"/>
  <c r="N37" i="18"/>
  <c r="H16" i="25" s="1"/>
  <c r="O37" i="18"/>
  <c r="H17" i="25" s="1"/>
  <c r="P37" i="18"/>
  <c r="H18" i="25" s="1"/>
  <c r="Q37" i="18"/>
  <c r="H19" i="25" s="1"/>
  <c r="R37" i="18"/>
  <c r="H20" i="25" s="1"/>
  <c r="S37" i="18"/>
  <c r="H21" i="25" s="1"/>
  <c r="T37" i="18"/>
  <c r="H22" i="25" s="1"/>
  <c r="U37" i="18"/>
  <c r="H23" i="25" s="1"/>
  <c r="V37" i="18"/>
  <c r="H24" i="25" s="1"/>
  <c r="W37" i="18"/>
  <c r="H25" i="25" s="1"/>
  <c r="X37" i="18"/>
  <c r="H26" i="25" s="1"/>
  <c r="Y37" i="18"/>
  <c r="H27" i="25" s="1"/>
  <c r="AA37" i="18"/>
  <c r="H29" i="25" s="1"/>
  <c r="C37" i="18"/>
  <c r="H5" i="25" s="1"/>
  <c r="C27" i="20"/>
  <c r="AU40" i="18" l="1"/>
  <c r="BA40" i="18"/>
  <c r="J55" i="25" s="1"/>
  <c r="AM40" i="18"/>
  <c r="AT40" i="18"/>
  <c r="J48" i="25" s="1"/>
  <c r="AD40" i="18"/>
  <c r="J32" i="25" s="1"/>
  <c r="AY40" i="18"/>
  <c r="J53" i="25" s="1"/>
  <c r="AE40" i="18"/>
  <c r="AS40" i="18"/>
  <c r="J47" i="25" s="1"/>
  <c r="AG40" i="18"/>
  <c r="J35" i="25" s="1"/>
  <c r="AI40" i="18"/>
  <c r="J37" i="25" s="1"/>
  <c r="AO40" i="18"/>
  <c r="J43" i="25" s="1"/>
  <c r="AR40" i="18"/>
  <c r="J46" i="25" s="1"/>
  <c r="AQ40" i="18"/>
  <c r="J45" i="25" s="1"/>
  <c r="AK40" i="18"/>
  <c r="J39" i="25" s="1"/>
  <c r="AJ40" i="18"/>
  <c r="J38" i="25" s="1"/>
  <c r="AL40" i="18"/>
  <c r="J40" i="25" s="1"/>
  <c r="AF40" i="18"/>
  <c r="J34" i="25" s="1"/>
  <c r="AC40" i="18"/>
  <c r="J31" i="25" s="1"/>
  <c r="AX40" i="18"/>
  <c r="J52" i="25" s="1"/>
  <c r="AB40" i="18"/>
  <c r="J30" i="25" s="1"/>
  <c r="BB40" i="18"/>
  <c r="J56" i="25" s="1"/>
  <c r="AW40" i="18"/>
  <c r="J51" i="25" s="1"/>
  <c r="AP40" i="18"/>
  <c r="J44" i="25" s="1"/>
  <c r="AH40" i="18"/>
  <c r="J36" i="25" s="1"/>
  <c r="AN40" i="18"/>
  <c r="J42" i="25" s="1"/>
  <c r="BC40" i="18"/>
  <c r="AZ40" i="18"/>
  <c r="J54" i="25" s="1"/>
  <c r="AV40" i="18"/>
  <c r="J50" i="25" s="1"/>
  <c r="D63" i="25"/>
  <c r="C40" i="18"/>
  <c r="L59" i="25"/>
  <c r="D78" i="25" l="1"/>
  <c r="I58" i="25" l="1"/>
  <c r="H58" i="25"/>
  <c r="D84" i="25" l="1"/>
  <c r="Z39" i="18" l="1"/>
  <c r="C39" i="18" l="1"/>
  <c r="J5" i="25" s="1"/>
  <c r="AA39" i="18" l="1"/>
  <c r="Y39" i="18"/>
  <c r="X39" i="18"/>
  <c r="W39" i="18"/>
  <c r="V39" i="18"/>
  <c r="U39" i="18"/>
  <c r="T39" i="18"/>
  <c r="S39" i="18"/>
  <c r="R39" i="18"/>
  <c r="Q39" i="18"/>
  <c r="P39" i="18"/>
  <c r="O39" i="18"/>
  <c r="N39" i="18" l="1"/>
  <c r="C28" i="20" l="1"/>
  <c r="Z40" i="18" l="1"/>
  <c r="J28" i="25" s="1"/>
  <c r="X40" i="18"/>
  <c r="J26" i="25" s="1"/>
  <c r="O40" i="18"/>
  <c r="J17" i="25" s="1"/>
  <c r="U40" i="18"/>
  <c r="J23" i="25" s="1"/>
  <c r="T40" i="18"/>
  <c r="J22" i="25" s="1"/>
  <c r="S40" i="18"/>
  <c r="J21" i="25" s="1"/>
  <c r="P40" i="18"/>
  <c r="J18" i="25" s="1"/>
  <c r="W40" i="18"/>
  <c r="J25" i="25" s="1"/>
  <c r="AA40" i="18"/>
  <c r="J29" i="25" s="1"/>
  <c r="V40" i="18"/>
  <c r="J24" i="25" s="1"/>
  <c r="Y40" i="18"/>
  <c r="J27" i="25" s="1"/>
  <c r="R40" i="18"/>
  <c r="J20" i="25" s="1"/>
  <c r="Q40" i="18"/>
  <c r="J19" i="25" s="1"/>
  <c r="H39" i="18"/>
  <c r="F39" i="18"/>
  <c r="N40" i="18"/>
  <c r="J16" i="25" s="1"/>
  <c r="I39" i="18"/>
  <c r="D39" i="18"/>
  <c r="G39" i="18"/>
  <c r="E39" i="18"/>
  <c r="D40" i="18"/>
  <c r="J6" i="25" s="1"/>
  <c r="H40" i="18"/>
  <c r="J10" i="25" s="1"/>
  <c r="E40" i="18"/>
  <c r="J7" i="25" s="1"/>
  <c r="F40" i="18"/>
  <c r="J8" i="25" s="1"/>
  <c r="G40" i="18"/>
  <c r="J9" i="25" s="1"/>
  <c r="I40" i="18"/>
  <c r="J11" i="25" s="1"/>
  <c r="M40" i="18" l="1"/>
  <c r="J15" i="25" s="1"/>
  <c r="J40" i="18"/>
  <c r="J12" i="25" s="1"/>
  <c r="K40" i="18"/>
  <c r="J13" i="25" s="1"/>
  <c r="L40" i="18"/>
  <c r="J14" i="25" s="1"/>
  <c r="J58" i="25" l="1"/>
  <c r="J39" i="18"/>
  <c r="M39" i="18"/>
  <c r="L39" i="18"/>
  <c r="K39" i="18"/>
  <c r="D69" i="25" l="1"/>
  <c r="D67" i="25" l="1"/>
</calcChain>
</file>

<file path=xl/sharedStrings.xml><?xml version="1.0" encoding="utf-8"?>
<sst xmlns="http://schemas.openxmlformats.org/spreadsheetml/2006/main" count="124407" uniqueCount="70073">
  <si>
    <t>Total</t>
  </si>
  <si>
    <t>Taxa Administrativa</t>
  </si>
  <si>
    <t>Fundo</t>
  </si>
  <si>
    <t>Alto</t>
  </si>
  <si>
    <t>Baixo</t>
  </si>
  <si>
    <t>Muito Baixo</t>
  </si>
  <si>
    <t>Muito Alto</t>
  </si>
  <si>
    <t>Médio</t>
  </si>
  <si>
    <t>Matriz de Proporções</t>
  </si>
  <si>
    <t>Matriz de Covariância</t>
  </si>
  <si>
    <t>Carteira Otimizada - Fronteira Eficiente de Markowitz</t>
  </si>
  <si>
    <t>03.543.447/0001-03</t>
  </si>
  <si>
    <t>07.111.384/0001-69</t>
  </si>
  <si>
    <t>11.328.882/0001-35</t>
  </si>
  <si>
    <t>13.077.415/0001-05</t>
  </si>
  <si>
    <t>25.078.994/0001-90</t>
  </si>
  <si>
    <t>14.964.240/0001-10</t>
  </si>
  <si>
    <t>13.077.418/0001-49</t>
  </si>
  <si>
    <t>13.322.205/0001-35</t>
  </si>
  <si>
    <t>07.442.078/0001-05</t>
  </si>
  <si>
    <t>07.861.554/0001-22</t>
  </si>
  <si>
    <t>13.327.340/0001-73</t>
  </si>
  <si>
    <t>FUNDOS</t>
  </si>
  <si>
    <t>CNPJ</t>
  </si>
  <si>
    <t>D+1</t>
  </si>
  <si>
    <t>D+2</t>
  </si>
  <si>
    <t>D+3</t>
  </si>
  <si>
    <t>D+0</t>
  </si>
  <si>
    <t>CDI</t>
  </si>
  <si>
    <t>Índice de Sharpe</t>
  </si>
  <si>
    <t>RF FLUXO FIC</t>
  </si>
  <si>
    <t>COMPETÊNCIA</t>
  </si>
  <si>
    <t>RF DI LP PERFIL FIC</t>
  </si>
  <si>
    <t>RF IRF-M1 TP FIC</t>
  </si>
  <si>
    <t>RF IRF-M TP FI</t>
  </si>
  <si>
    <t>RF IDKA 2 TP FI</t>
  </si>
  <si>
    <t>RF IMA-B5 LP FIC</t>
  </si>
  <si>
    <t>Rent Média</t>
  </si>
  <si>
    <t>RF IMA-B FI</t>
  </si>
  <si>
    <t>RF IMA-B5+ TP FI</t>
  </si>
  <si>
    <t>RF IMA-B TP FI</t>
  </si>
  <si>
    <t>RF ALOC ATIVA FIC</t>
  </si>
  <si>
    <t>RF IMA G EX-C TP FI</t>
  </si>
  <si>
    <t>Grau de Risco</t>
  </si>
  <si>
    <t>Desv. Padrão</t>
  </si>
  <si>
    <t>Rent / Desv</t>
  </si>
  <si>
    <t>Enquadramento Legal</t>
  </si>
  <si>
    <t>Resgate</t>
  </si>
  <si>
    <t>Risco</t>
  </si>
  <si>
    <t>Média</t>
  </si>
  <si>
    <t>-</t>
  </si>
  <si>
    <t>Desvio médio</t>
  </si>
  <si>
    <t>Rentabilidade média</t>
  </si>
  <si>
    <t>Máx</t>
  </si>
  <si>
    <t>RF IRF-M1+</t>
  </si>
  <si>
    <t>32.161.826/0001-29</t>
  </si>
  <si>
    <t>Matriz de Risco</t>
  </si>
  <si>
    <t>RF ALOC ATIVA RET TOTAL</t>
  </si>
  <si>
    <t>35.292.588/0001-89</t>
  </si>
  <si>
    <t>0,3% a 0,5%</t>
  </si>
  <si>
    <t>Art. 7º, IV, a</t>
  </si>
  <si>
    <t>1% a 2%</t>
  </si>
  <si>
    <t>Art. 8º, II, a</t>
  </si>
  <si>
    <t>AÇÕES RETORNO TOTAL</t>
  </si>
  <si>
    <t>AÇÕES QUANTITATIVO</t>
  </si>
  <si>
    <t>07.882.792/0001-14</t>
  </si>
  <si>
    <t>AÇÕES ESG</t>
  </si>
  <si>
    <t>21.470.644/0001-13</t>
  </si>
  <si>
    <t>D+4</t>
  </si>
  <si>
    <t>Art. 7º, I, b</t>
  </si>
  <si>
    <t>Art. 9º-A, III</t>
  </si>
  <si>
    <t>MULTIMERCADO ALOC FI</t>
  </si>
  <si>
    <t>35.292.597/0001-70</t>
  </si>
  <si>
    <t>D+5</t>
  </si>
  <si>
    <t>0,85% a 1,35%</t>
  </si>
  <si>
    <t>Art. 8º, III</t>
  </si>
  <si>
    <t>AÇÕES ALOCAÇÃO</t>
  </si>
  <si>
    <t>18.270.783/0001-99</t>
  </si>
  <si>
    <t>AÇÕES DIVIDENDOS</t>
  </si>
  <si>
    <t>05.100.191/0001-87</t>
  </si>
  <si>
    <t>AÇÕES GOVERNANÇA</t>
  </si>
  <si>
    <t>10.418.335/0001-88</t>
  </si>
  <si>
    <t>Art. 8º, I, a</t>
  </si>
  <si>
    <t>1% A 1,5%</t>
  </si>
  <si>
    <t>AÇÕES BOLSAS GLOBAIS ETF</t>
  </si>
  <si>
    <t>39.272.928/0001-60</t>
  </si>
  <si>
    <t>AÇÕES VALOR</t>
  </si>
  <si>
    <t>29.258.294/0001-38</t>
  </si>
  <si>
    <t>D+32</t>
  </si>
  <si>
    <t>AÇÕES BOLSA AMERICANA</t>
  </si>
  <si>
    <t>36.178.569/0001-99</t>
  </si>
  <si>
    <t>AÇÕES ALOC ETF INVESTIM EXTERIOR</t>
  </si>
  <si>
    <t>28.578.897/0001-54</t>
  </si>
  <si>
    <t>D+6</t>
  </si>
  <si>
    <t>0% a 0,10%</t>
  </si>
  <si>
    <t>Retorno médio mensal da carteira</t>
  </si>
  <si>
    <t>Risco mensal da carteira</t>
  </si>
  <si>
    <t xml:space="preserve">Retorno sobre risco da carteira (mensal) </t>
  </si>
  <si>
    <t>Rentabilidade Média a.m.</t>
  </si>
  <si>
    <t>Desv. Padrão mensal</t>
  </si>
  <si>
    <t>Índice Sharpe</t>
  </si>
  <si>
    <t>TP_FUNDO</t>
  </si>
  <si>
    <t>CNPJ_FUNDO</t>
  </si>
  <si>
    <t>DT_COMPTC</t>
  </si>
  <si>
    <t>VL_TOTAL</t>
  </si>
  <si>
    <t>VL_QUOTA</t>
  </si>
  <si>
    <t>VL_PATRIM_LIQ</t>
  </si>
  <si>
    <t>CAPTC_DIA</t>
  </si>
  <si>
    <t>RESG_DIA</t>
  </si>
  <si>
    <t>NR_COTST</t>
  </si>
  <si>
    <t>FI</t>
  </si>
  <si>
    <t>00.017.024/0001-53</t>
  </si>
  <si>
    <t>1072541.14</t>
  </si>
  <si>
    <t>1076670.10</t>
  </si>
  <si>
    <t>0.00</t>
  </si>
  <si>
    <t>00.068.305/0001-35</t>
  </si>
  <si>
    <t>41271310.82</t>
  </si>
  <si>
    <t>41260376.18</t>
  </si>
  <si>
    <t>9356.10</t>
  </si>
  <si>
    <t>00.071.477/0001-68</t>
  </si>
  <si>
    <t>33059562400.04</t>
  </si>
  <si>
    <t>33057172998.53</t>
  </si>
  <si>
    <t>2062612725.78</t>
  </si>
  <si>
    <t>1607212187.61</t>
  </si>
  <si>
    <t>00.073.041/0001-08</t>
  </si>
  <si>
    <t>17071514.89</t>
  </si>
  <si>
    <t>17064861.14</t>
  </si>
  <si>
    <t>00.083.181/0001-67</t>
  </si>
  <si>
    <t>18045296134.53</t>
  </si>
  <si>
    <t>18045104271.30</t>
  </si>
  <si>
    <t>00.089.915/0001-15</t>
  </si>
  <si>
    <t>14086305.43</t>
  </si>
  <si>
    <t>14124372.88</t>
  </si>
  <si>
    <t>1099833.59</t>
  </si>
  <si>
    <t>7255.89</t>
  </si>
  <si>
    <t>00.102.322/0001-41</t>
  </si>
  <si>
    <t>66261926.86</t>
  </si>
  <si>
    <t>75901675.18</t>
  </si>
  <si>
    <t>00.180.995/0001-10</t>
  </si>
  <si>
    <t>279446492.50</t>
  </si>
  <si>
    <t>279420878.11</t>
  </si>
  <si>
    <t>98000.00</t>
  </si>
  <si>
    <t>463000.88</t>
  </si>
  <si>
    <t>00.185.259/0001-54</t>
  </si>
  <si>
    <t>403642336.41</t>
  </si>
  <si>
    <t>402791268.73</t>
  </si>
  <si>
    <t>87353.49</t>
  </si>
  <si>
    <t>00.194.256/0001-87</t>
  </si>
  <si>
    <t>3951590419.58</t>
  </si>
  <si>
    <t>3951516359.36</t>
  </si>
  <si>
    <t>3823553.10</t>
  </si>
  <si>
    <t>29050578.99</t>
  </si>
  <si>
    <t>00.211.294/0001-09</t>
  </si>
  <si>
    <t>6369030090.59</t>
  </si>
  <si>
    <t>6368325430.47</t>
  </si>
  <si>
    <t>414608300.00</t>
  </si>
  <si>
    <t>1952105.23</t>
  </si>
  <si>
    <t>00.222.725/0001-24</t>
  </si>
  <si>
    <t>100221001.35</t>
  </si>
  <si>
    <t>100124062.74</t>
  </si>
  <si>
    <t>27500.00</t>
  </si>
  <si>
    <t>492469.03</t>
  </si>
  <si>
    <t>00.222.816/0001-60</t>
  </si>
  <si>
    <t>4564752755.89</t>
  </si>
  <si>
    <t>4564654850.27</t>
  </si>
  <si>
    <t>3914335.37</t>
  </si>
  <si>
    <t>21241151.78</t>
  </si>
  <si>
    <t>00.280.302/0001-60</t>
  </si>
  <si>
    <t>618256457.15</t>
  </si>
  <si>
    <t>618045860.16</t>
  </si>
  <si>
    <t>225000.00</t>
  </si>
  <si>
    <t>1162437.56</t>
  </si>
  <si>
    <t>00.306.278/0001-91</t>
  </si>
  <si>
    <t>883476436.10</t>
  </si>
  <si>
    <t>883007937.71</t>
  </si>
  <si>
    <t>2181684.37</t>
  </si>
  <si>
    <t>2961964.51</t>
  </si>
  <si>
    <t>00.322.699/0001-06</t>
  </si>
  <si>
    <t>2857320880.19</t>
  </si>
  <si>
    <t>2858247224.37</t>
  </si>
  <si>
    <t>395418.50</t>
  </si>
  <si>
    <t>2224246.88</t>
  </si>
  <si>
    <t>00.346.750/0001-10</t>
  </si>
  <si>
    <t>16491281.88</t>
  </si>
  <si>
    <t>16525685.07</t>
  </si>
  <si>
    <t>00.360.293/0001-18</t>
  </si>
  <si>
    <t>257195870.58</t>
  </si>
  <si>
    <t>254869185.10</t>
  </si>
  <si>
    <t>73300.00</t>
  </si>
  <si>
    <t>613395.55</t>
  </si>
  <si>
    <t>00.398.561/0001-90</t>
  </si>
  <si>
    <t>196121155.14</t>
  </si>
  <si>
    <t>195701083.61</t>
  </si>
  <si>
    <t>77540.77</t>
  </si>
  <si>
    <t>58760.81</t>
  </si>
  <si>
    <t>00.400.490/0001-13</t>
  </si>
  <si>
    <t>467474965.10</t>
  </si>
  <si>
    <t>466758338.23</t>
  </si>
  <si>
    <t>766801.19</t>
  </si>
  <si>
    <t>323615.60</t>
  </si>
  <si>
    <t>00.463.569/0001-93</t>
  </si>
  <si>
    <t>27505765.99</t>
  </si>
  <si>
    <t>27580565.01</t>
  </si>
  <si>
    <t>00.524.617/0001-06</t>
  </si>
  <si>
    <t>167422605.42</t>
  </si>
  <si>
    <t>167431848.60</t>
  </si>
  <si>
    <t>36247.00</t>
  </si>
  <si>
    <t>640981.15</t>
  </si>
  <si>
    <t>00.539.553/0001-17</t>
  </si>
  <si>
    <t>155775465.24</t>
  </si>
  <si>
    <t>154563554.41</t>
  </si>
  <si>
    <t>664348.35</t>
  </si>
  <si>
    <t>1812190.38</t>
  </si>
  <si>
    <t>00.575.922/0001-27</t>
  </si>
  <si>
    <t>80929727.15</t>
  </si>
  <si>
    <t>80955361.53</t>
  </si>
  <si>
    <t>12000.00</t>
  </si>
  <si>
    <t>41600.00</t>
  </si>
  <si>
    <t>00.598.452/0001-17</t>
  </si>
  <si>
    <t>31267756.29</t>
  </si>
  <si>
    <t>31277285.89</t>
  </si>
  <si>
    <t>1000.00</t>
  </si>
  <si>
    <t>2300.20</t>
  </si>
  <si>
    <t>00.601.692/0001-23</t>
  </si>
  <si>
    <t>273948268.63</t>
  </si>
  <si>
    <t>273569222.74</t>
  </si>
  <si>
    <t>3021113.56</t>
  </si>
  <si>
    <t>223096.53</t>
  </si>
  <si>
    <t>00.743.026/0001-20</t>
  </si>
  <si>
    <t>80710927.14</t>
  </si>
  <si>
    <t>80632972.84</t>
  </si>
  <si>
    <t>13646.00</t>
  </si>
  <si>
    <t>256400.22</t>
  </si>
  <si>
    <t>00.756.851/0001-69</t>
  </si>
  <si>
    <t>7099700821.07</t>
  </si>
  <si>
    <t>7099177785.91</t>
  </si>
  <si>
    <t>341600.15</t>
  </si>
  <si>
    <t>12247633.69</t>
  </si>
  <si>
    <t>00.777.815/0001-81</t>
  </si>
  <si>
    <t>206346819.91</t>
  </si>
  <si>
    <t>206264712.93</t>
  </si>
  <si>
    <t>469860.18</t>
  </si>
  <si>
    <t>319975.15</t>
  </si>
  <si>
    <t>00.785.365/0001-79</t>
  </si>
  <si>
    <t>52901277.76</t>
  </si>
  <si>
    <t>52901320.99</t>
  </si>
  <si>
    <t>3001.08</t>
  </si>
  <si>
    <t>00.793.947/0001-05</t>
  </si>
  <si>
    <t>81046978.96</t>
  </si>
  <si>
    <t>80937120.24</t>
  </si>
  <si>
    <t>152058.99</t>
  </si>
  <si>
    <t>28011.21</t>
  </si>
  <si>
    <t>00.807.777/0001-62</t>
  </si>
  <si>
    <t>151993238.34</t>
  </si>
  <si>
    <t>151955200.95</t>
  </si>
  <si>
    <t>12759378.11</t>
  </si>
  <si>
    <t>458025.24</t>
  </si>
  <si>
    <t>00.809.773/0001-13</t>
  </si>
  <si>
    <t>93395506.79</t>
  </si>
  <si>
    <t>93305251.32</t>
  </si>
  <si>
    <t>6063787.21</t>
  </si>
  <si>
    <t>7506548.59</t>
  </si>
  <si>
    <t>00.812.433/0001-41</t>
  </si>
  <si>
    <t>1788437218.75</t>
  </si>
  <si>
    <t>1786164155.83</t>
  </si>
  <si>
    <t>46903963.48</t>
  </si>
  <si>
    <t>35501443.75</t>
  </si>
  <si>
    <t>00.813.340/0001-31</t>
  </si>
  <si>
    <t>49927434.36</t>
  </si>
  <si>
    <t>49902343.56</t>
  </si>
  <si>
    <t>692.78</t>
  </si>
  <si>
    <t>00.813.342/0001-20</t>
  </si>
  <si>
    <t>1270219260.66</t>
  </si>
  <si>
    <t>1269521285.64</t>
  </si>
  <si>
    <t>1701450.00</t>
  </si>
  <si>
    <t>1051655.13</t>
  </si>
  <si>
    <t>00.817.201/0001-86</t>
  </si>
  <si>
    <t>18613570.12</t>
  </si>
  <si>
    <t>18590707.26</t>
  </si>
  <si>
    <t>00.817.677/0001-17</t>
  </si>
  <si>
    <t>324381947.64</t>
  </si>
  <si>
    <t>319852971.63</t>
  </si>
  <si>
    <t>1244746.00</t>
  </si>
  <si>
    <t>00.819.855/0001-49</t>
  </si>
  <si>
    <t>2430755.53</t>
  </si>
  <si>
    <t>2438777.03</t>
  </si>
  <si>
    <t>00.819.858/0001-82</t>
  </si>
  <si>
    <t>1893070.26</t>
  </si>
  <si>
    <t>1887517.19</t>
  </si>
  <si>
    <t>00.819.875/0001-10</t>
  </si>
  <si>
    <t>236463438.51</t>
  </si>
  <si>
    <t>236427681.69</t>
  </si>
  <si>
    <t>00.819.880/0001-22</t>
  </si>
  <si>
    <t>34215555.88</t>
  </si>
  <si>
    <t>34220665.54</t>
  </si>
  <si>
    <t>00.819.889/0001-33</t>
  </si>
  <si>
    <t>97176281.03</t>
  </si>
  <si>
    <t>96626163.27</t>
  </si>
  <si>
    <t>6876.00</t>
  </si>
  <si>
    <t>205245.74</t>
  </si>
  <si>
    <t>00.819.901/0001-00</t>
  </si>
  <si>
    <t>5479570.76</t>
  </si>
  <si>
    <t>5473846.15</t>
  </si>
  <si>
    <t>00.819.915/0001-23</t>
  </si>
  <si>
    <t>149223319.95</t>
  </si>
  <si>
    <t>149231272.72</t>
  </si>
  <si>
    <t>87150.00</t>
  </si>
  <si>
    <t>26244.28</t>
  </si>
  <si>
    <t>00.819.929/0001-47</t>
  </si>
  <si>
    <t>15988575.67</t>
  </si>
  <si>
    <t>15988823.85</t>
  </si>
  <si>
    <t>00.822.055/0001-87</t>
  </si>
  <si>
    <t>70756011629.23</t>
  </si>
  <si>
    <t>70755392047.78</t>
  </si>
  <si>
    <t>00.822.059/0001-65</t>
  </si>
  <si>
    <t>207588836.51</t>
  </si>
  <si>
    <t>205025335.57</t>
  </si>
  <si>
    <t>334266.79</t>
  </si>
  <si>
    <t>177924.16</t>
  </si>
  <si>
    <t>00.822.933/0001-64</t>
  </si>
  <si>
    <t>19217203.12</t>
  </si>
  <si>
    <t>19217441.25</t>
  </si>
  <si>
    <t>50488.10</t>
  </si>
  <si>
    <t>00.822.954/0001-80</t>
  </si>
  <si>
    <t>423541778.15</t>
  </si>
  <si>
    <t>423488451.14</t>
  </si>
  <si>
    <t>66447.00</t>
  </si>
  <si>
    <t>922311.52</t>
  </si>
  <si>
    <t>00.824.198/0001-28</t>
  </si>
  <si>
    <t>92612170.60</t>
  </si>
  <si>
    <t>92548980.13</t>
  </si>
  <si>
    <t>554547.05</t>
  </si>
  <si>
    <t>82040.34</t>
  </si>
  <si>
    <t>00.825.076/0001-56</t>
  </si>
  <si>
    <t>988107.34</t>
  </si>
  <si>
    <t>987113.66</t>
  </si>
  <si>
    <t>00.825.077/0001-09</t>
  </si>
  <si>
    <t>6255288.32</t>
  </si>
  <si>
    <t>6247427.47</t>
  </si>
  <si>
    <t>00.826.386/0001-95</t>
  </si>
  <si>
    <t>987246.03</t>
  </si>
  <si>
    <t>980427.91</t>
  </si>
  <si>
    <t>00.826.901/0001-37</t>
  </si>
  <si>
    <t>18369390.42</t>
  </si>
  <si>
    <t>18369127.47</t>
  </si>
  <si>
    <t>300000.00</t>
  </si>
  <si>
    <t>186799.81</t>
  </si>
  <si>
    <t>00.826.903/0001-26</t>
  </si>
  <si>
    <t>348065531.62</t>
  </si>
  <si>
    <t>347494642.92</t>
  </si>
  <si>
    <t>00.826.907/0001-04</t>
  </si>
  <si>
    <t>36653467.15</t>
  </si>
  <si>
    <t>36661054.04</t>
  </si>
  <si>
    <t>682636.24</t>
  </si>
  <si>
    <t>00.826.911/0001-72</t>
  </si>
  <si>
    <t>8424015.37</t>
  </si>
  <si>
    <t>8419597.27</t>
  </si>
  <si>
    <t>0.03</t>
  </si>
  <si>
    <t>00.828.035/0001-13</t>
  </si>
  <si>
    <t>169381144.02</t>
  </si>
  <si>
    <t>169321872.17</t>
  </si>
  <si>
    <t>1701000.00</t>
  </si>
  <si>
    <t>93774.55</t>
  </si>
  <si>
    <t>00.828.941/0001-18</t>
  </si>
  <si>
    <t>3795204.92</t>
  </si>
  <si>
    <t>3796481.71</t>
  </si>
  <si>
    <t>00.829.163/0001-81</t>
  </si>
  <si>
    <t>8798999.25</t>
  </si>
  <si>
    <t>8788195.54</t>
  </si>
  <si>
    <t>00.829.280/0001-45</t>
  </si>
  <si>
    <t>3565434368.24</t>
  </si>
  <si>
    <t>3565470745.45</t>
  </si>
  <si>
    <t>2111892.45</t>
  </si>
  <si>
    <t>4827810.87</t>
  </si>
  <si>
    <t>00.829.282/0001-34</t>
  </si>
  <si>
    <t>31360002.71</t>
  </si>
  <si>
    <t>31361901.22</t>
  </si>
  <si>
    <t>10011.24</t>
  </si>
  <si>
    <t>00.829.288/0001-01</t>
  </si>
  <si>
    <t>2966782789.30</t>
  </si>
  <si>
    <t>2966202215.79</t>
  </si>
  <si>
    <t>3812700.00</t>
  </si>
  <si>
    <t>14293697.13</t>
  </si>
  <si>
    <t>00.829.292/0001-70</t>
  </si>
  <si>
    <t>717968005.48</t>
  </si>
  <si>
    <t>717996941.37</t>
  </si>
  <si>
    <t>182374.27</t>
  </si>
  <si>
    <t>1145612.69</t>
  </si>
  <si>
    <t>00.829.364/0001-89</t>
  </si>
  <si>
    <t>183625960.50</t>
  </si>
  <si>
    <t>183341305.08</t>
  </si>
  <si>
    <t>3187.77</t>
  </si>
  <si>
    <t>333640.52</t>
  </si>
  <si>
    <t>00.832.407/0001-85</t>
  </si>
  <si>
    <t>7706922656.34</t>
  </si>
  <si>
    <t>7705312856.47</t>
  </si>
  <si>
    <t>3904316.85</t>
  </si>
  <si>
    <t>17167280.79</t>
  </si>
  <si>
    <t>00.832.414/0001-87</t>
  </si>
  <si>
    <t>1150555696.86</t>
  </si>
  <si>
    <t>1150559616.57</t>
  </si>
  <si>
    <t>1650.00</t>
  </si>
  <si>
    <t>12733.80</t>
  </si>
  <si>
    <t>00.832.424/0001-12</t>
  </si>
  <si>
    <t>3669466.59</t>
  </si>
  <si>
    <t>3671156.12</t>
  </si>
  <si>
    <t>00.832.431/0001-14</t>
  </si>
  <si>
    <t>40693807.72</t>
  </si>
  <si>
    <t>40648098.28</t>
  </si>
  <si>
    <t>2000.00</t>
  </si>
  <si>
    <t>16892.43</t>
  </si>
  <si>
    <t>00.832.435/0001-00</t>
  </si>
  <si>
    <t>1108859587.36</t>
  </si>
  <si>
    <t>1107683087.20</t>
  </si>
  <si>
    <t>7689136.82</t>
  </si>
  <si>
    <t>9217665.67</t>
  </si>
  <si>
    <t>00.832.443/0001-49</t>
  </si>
  <si>
    <t>66270032.00</t>
  </si>
  <si>
    <t>66273770.00</t>
  </si>
  <si>
    <t>1356991.64</t>
  </si>
  <si>
    <t>339883.75</t>
  </si>
  <si>
    <t>00.832.445/0001-38</t>
  </si>
  <si>
    <t>271366729.43</t>
  </si>
  <si>
    <t>271038740.32</t>
  </si>
  <si>
    <t>100059.49</t>
  </si>
  <si>
    <t>00.832.453/0001-84</t>
  </si>
  <si>
    <t>5083356.67</t>
  </si>
  <si>
    <t>5080727.23</t>
  </si>
  <si>
    <t>00.832.587/0001-03</t>
  </si>
  <si>
    <t>87936538.68</t>
  </si>
  <si>
    <t>2980.57</t>
  </si>
  <si>
    <t>2409.96</t>
  </si>
  <si>
    <t>00.832.588/0001-40</t>
  </si>
  <si>
    <t>43820371.04</t>
  </si>
  <si>
    <t>26342.93</t>
  </si>
  <si>
    <t>102026.99</t>
  </si>
  <si>
    <t>00.832.696/0001-12</t>
  </si>
  <si>
    <t>135111781.34</t>
  </si>
  <si>
    <t>135057808.33</t>
  </si>
  <si>
    <t>1264993.81</t>
  </si>
  <si>
    <t>00.833.458/0001-21</t>
  </si>
  <si>
    <t>37514070.23</t>
  </si>
  <si>
    <t>37524752.65</t>
  </si>
  <si>
    <t>00.834.072/0001-34</t>
  </si>
  <si>
    <t>175771179.06</t>
  </si>
  <si>
    <t>175735281.69</t>
  </si>
  <si>
    <t>704357.73</t>
  </si>
  <si>
    <t>00.834.074/0001-23</t>
  </si>
  <si>
    <t>27336207208.22</t>
  </si>
  <si>
    <t>27330582452.17</t>
  </si>
  <si>
    <t>532222916.40</t>
  </si>
  <si>
    <t>879109175.90</t>
  </si>
  <si>
    <t>00.836.258/0001-22</t>
  </si>
  <si>
    <t>185133000.24</t>
  </si>
  <si>
    <t>185163127.01</t>
  </si>
  <si>
    <t>00.836.263/0001-35</t>
  </si>
  <si>
    <t>234586209.93</t>
  </si>
  <si>
    <t>234196154.03</t>
  </si>
  <si>
    <t>4000.00</t>
  </si>
  <si>
    <t>310076.98</t>
  </si>
  <si>
    <t>00.838.266/0001-08</t>
  </si>
  <si>
    <t>8527856.00</t>
  </si>
  <si>
    <t>8521403.78</t>
  </si>
  <si>
    <t>4002.06</t>
  </si>
  <si>
    <t>00.838.267/0001-52</t>
  </si>
  <si>
    <t>1145205403.44</t>
  </si>
  <si>
    <t>1144055816.56</t>
  </si>
  <si>
    <t>182699328.60</t>
  </si>
  <si>
    <t>19124443.73</t>
  </si>
  <si>
    <t>00.838.269/0001-41</t>
  </si>
  <si>
    <t>79371891.30</t>
  </si>
  <si>
    <t>79315159.74</t>
  </si>
  <si>
    <t>8848172.58</t>
  </si>
  <si>
    <t>00.838.868/0001-65</t>
  </si>
  <si>
    <t>5278223.30</t>
  </si>
  <si>
    <t>5329007.73</t>
  </si>
  <si>
    <t>00.840.008/0001-66</t>
  </si>
  <si>
    <t>86006141.52</t>
  </si>
  <si>
    <t>86022404.92</t>
  </si>
  <si>
    <t>105.00</t>
  </si>
  <si>
    <t>22094.18</t>
  </si>
  <si>
    <t>00.840.011/0001-80</t>
  </si>
  <si>
    <t>1622251183.45</t>
  </si>
  <si>
    <t>1621877145.85</t>
  </si>
  <si>
    <t>5836934.35</t>
  </si>
  <si>
    <t>17338709.12</t>
  </si>
  <si>
    <t>00.842.960/0001-07</t>
  </si>
  <si>
    <t>50965747.24</t>
  </si>
  <si>
    <t>50957123.05</t>
  </si>
  <si>
    <t>278047.28</t>
  </si>
  <si>
    <t>00.846.898/0001-13</t>
  </si>
  <si>
    <t>29100495.26</t>
  </si>
  <si>
    <t>29094397.18</t>
  </si>
  <si>
    <t>00.849.567/0001-37</t>
  </si>
  <si>
    <t>120544361.00</t>
  </si>
  <si>
    <t>120074992.80</t>
  </si>
  <si>
    <t>449416.94</t>
  </si>
  <si>
    <t>00.852.311/0001-89</t>
  </si>
  <si>
    <t>25163801577.53</t>
  </si>
  <si>
    <t>25163455826.39</t>
  </si>
  <si>
    <t>18689255.89</t>
  </si>
  <si>
    <t>106346209.44</t>
  </si>
  <si>
    <t>00.856.171/0001-17</t>
  </si>
  <si>
    <t>152369454.67</t>
  </si>
  <si>
    <t>152367497.29</t>
  </si>
  <si>
    <t>00.856.751/0001-04</t>
  </si>
  <si>
    <t>361158737.41</t>
  </si>
  <si>
    <t>361103831.15</t>
  </si>
  <si>
    <t>00.856.755/0001-92</t>
  </si>
  <si>
    <t>2068034900.28</t>
  </si>
  <si>
    <t>2067704696.36</t>
  </si>
  <si>
    <t>1654887.36</t>
  </si>
  <si>
    <t>2470423.36</t>
  </si>
  <si>
    <t>00.857.361/0001-59</t>
  </si>
  <si>
    <t>11252473.26</t>
  </si>
  <si>
    <t>11254542.15</t>
  </si>
  <si>
    <t>00.885.758/0001-54</t>
  </si>
  <si>
    <t>58673324.96</t>
  </si>
  <si>
    <t>58664915.11</t>
  </si>
  <si>
    <t>00.885.760/0001-23</t>
  </si>
  <si>
    <t>128278149.05</t>
  </si>
  <si>
    <t>128111294.37</t>
  </si>
  <si>
    <t>39960.05</t>
  </si>
  <si>
    <t>137994.13</t>
  </si>
  <si>
    <t>00.885.762/0001-12</t>
  </si>
  <si>
    <t>697776175.04</t>
  </si>
  <si>
    <t>697636417.12</t>
  </si>
  <si>
    <t>76468.15</t>
  </si>
  <si>
    <t>4644279.53</t>
  </si>
  <si>
    <t>00.888.897/0001-31</t>
  </si>
  <si>
    <t>29397738.44</t>
  </si>
  <si>
    <t>29608803.90</t>
  </si>
  <si>
    <t>6000.00</t>
  </si>
  <si>
    <t>2505.18</t>
  </si>
  <si>
    <t>00.893.531/0001-50</t>
  </si>
  <si>
    <t>134338909.54</t>
  </si>
  <si>
    <t>134325009.56</t>
  </si>
  <si>
    <t>00.906.044/0001-85</t>
  </si>
  <si>
    <t>439302559.50</t>
  </si>
  <si>
    <t>438617670.37</t>
  </si>
  <si>
    <t>10000.00</t>
  </si>
  <si>
    <t>385499.12</t>
  </si>
  <si>
    <t>00.947.958/0001-94</t>
  </si>
  <si>
    <t>167076872.05</t>
  </si>
  <si>
    <t>167050333.93</t>
  </si>
  <si>
    <t>7171.97</t>
  </si>
  <si>
    <t>238325.70</t>
  </si>
  <si>
    <t>00.970.059/0001-02</t>
  </si>
  <si>
    <t>72168359.91</t>
  </si>
  <si>
    <t>72146149.46</t>
  </si>
  <si>
    <t>2003.13</t>
  </si>
  <si>
    <t>00.970.074/0001-50</t>
  </si>
  <si>
    <t>16696271278.67</t>
  </si>
  <si>
    <t>16695926789.19</t>
  </si>
  <si>
    <t>22447096.29</t>
  </si>
  <si>
    <t>131706642.34</t>
  </si>
  <si>
    <t>00.973.117/0001-51</t>
  </si>
  <si>
    <t>73696392.75</t>
  </si>
  <si>
    <t>73698805.66</t>
  </si>
  <si>
    <t>00.974.902/0001-29</t>
  </si>
  <si>
    <t>732277094.86</t>
  </si>
  <si>
    <t>732088920.79</t>
  </si>
  <si>
    <t>00.975.480/0001-06</t>
  </si>
  <si>
    <t>484935851.44</t>
  </si>
  <si>
    <t>484864548.03</t>
  </si>
  <si>
    <t>148333.46</t>
  </si>
  <si>
    <t>30000.00</t>
  </si>
  <si>
    <t>00.977.449/0001-04</t>
  </si>
  <si>
    <t>486053386.13</t>
  </si>
  <si>
    <t>486030651.46</t>
  </si>
  <si>
    <t>00.979.181/0001-40</t>
  </si>
  <si>
    <t>2182393.73</t>
  </si>
  <si>
    <t>2178718.97</t>
  </si>
  <si>
    <t>00.982.697/0001-43</t>
  </si>
  <si>
    <t>79298306.39</t>
  </si>
  <si>
    <t>79268590.28</t>
  </si>
  <si>
    <t>00.996.200/0001-46</t>
  </si>
  <si>
    <t>153602991.52</t>
  </si>
  <si>
    <t>115870471.85</t>
  </si>
  <si>
    <t>01.045.435/0001-15</t>
  </si>
  <si>
    <t>1731551.19</t>
  </si>
  <si>
    <t>1728112.48</t>
  </si>
  <si>
    <t>01.045.437/0001-04</t>
  </si>
  <si>
    <t>4804226.51</t>
  </si>
  <si>
    <t>4803717.89</t>
  </si>
  <si>
    <t>01.063.897/0001-65</t>
  </si>
  <si>
    <t>1208690760.18</t>
  </si>
  <si>
    <t>1207001354.23</t>
  </si>
  <si>
    <t>1392512.74</t>
  </si>
  <si>
    <t>7151121.14</t>
  </si>
  <si>
    <t>01.069.185/0001-53</t>
  </si>
  <si>
    <t>35767655.37</t>
  </si>
  <si>
    <t>35719775.24</t>
  </si>
  <si>
    <t>8046.82</t>
  </si>
  <si>
    <t>01.094.797/0001-04</t>
  </si>
  <si>
    <t>0.000000000000</t>
  </si>
  <si>
    <t>01.099.040/0001-03</t>
  </si>
  <si>
    <t>22516654.09</t>
  </si>
  <si>
    <t>22568601.02</t>
  </si>
  <si>
    <t>01.103.103/0001-40</t>
  </si>
  <si>
    <t>7942050.18</t>
  </si>
  <si>
    <t>7942461.17</t>
  </si>
  <si>
    <t>01.107.772/0001-90</t>
  </si>
  <si>
    <t>113592440.41</t>
  </si>
  <si>
    <t>113574782.57</t>
  </si>
  <si>
    <t>290838.92</t>
  </si>
  <si>
    <t>832661.64</t>
  </si>
  <si>
    <t>01.111.801/0001-97</t>
  </si>
  <si>
    <t>496436189.70</t>
  </si>
  <si>
    <t>496392271.34</t>
  </si>
  <si>
    <t>01.114.310/0001-08</t>
  </si>
  <si>
    <t>57974120.72</t>
  </si>
  <si>
    <t>57941547.25</t>
  </si>
  <si>
    <t>98343.73</t>
  </si>
  <si>
    <t>01.129.004/0001-37</t>
  </si>
  <si>
    <t>12432327692.12</t>
  </si>
  <si>
    <t>12432282898.77</t>
  </si>
  <si>
    <t>79920379.51</t>
  </si>
  <si>
    <t>69361198.62</t>
  </si>
  <si>
    <t>01.135.345/0001-15</t>
  </si>
  <si>
    <t>238543462.09</t>
  </si>
  <si>
    <t>238275654.50</t>
  </si>
  <si>
    <t>155700.00</t>
  </si>
  <si>
    <t>11581.23</t>
  </si>
  <si>
    <t>01.147.626/0001-98</t>
  </si>
  <si>
    <t>154958489.62</t>
  </si>
  <si>
    <t>154630275.70</t>
  </si>
  <si>
    <t>01.147.641/0001-36</t>
  </si>
  <si>
    <t>430667763.56</t>
  </si>
  <si>
    <t>430608900.97</t>
  </si>
  <si>
    <t>18908000.00</t>
  </si>
  <si>
    <t>01.165.780/0001-92</t>
  </si>
  <si>
    <t>3489503448.52</t>
  </si>
  <si>
    <t>3489429574.16</t>
  </si>
  <si>
    <t>154236.38</t>
  </si>
  <si>
    <t>2659814.93</t>
  </si>
  <si>
    <t>01.165.781/0001-37</t>
  </si>
  <si>
    <t>3380337723.69</t>
  </si>
  <si>
    <t>3379846249.28</t>
  </si>
  <si>
    <t>2892535.85</t>
  </si>
  <si>
    <t>5496272.57</t>
  </si>
  <si>
    <t>01.165.788/0001-59</t>
  </si>
  <si>
    <t>215935721.76</t>
  </si>
  <si>
    <t>215923770.44</t>
  </si>
  <si>
    <t>1150000.00</t>
  </si>
  <si>
    <t>01.165.792/0001-17</t>
  </si>
  <si>
    <t>56388041.23</t>
  </si>
  <si>
    <t>56380243.53</t>
  </si>
  <si>
    <t>20000.00</t>
  </si>
  <si>
    <t>01.165.796/0001-03</t>
  </si>
  <si>
    <t>54811405.43</t>
  </si>
  <si>
    <t>54798472.11</t>
  </si>
  <si>
    <t>57958.91</t>
  </si>
  <si>
    <t>01.171.956/0001-19</t>
  </si>
  <si>
    <t>9313004.08</t>
  </si>
  <si>
    <t>9289164.20</t>
  </si>
  <si>
    <t>01.171.957/0001-63</t>
  </si>
  <si>
    <t>6518002202.97</t>
  </si>
  <si>
    <t>6558975337.14</t>
  </si>
  <si>
    <t>17989182.05</t>
  </si>
  <si>
    <t>01.174.068/0001-50</t>
  </si>
  <si>
    <t>108845768.90</t>
  </si>
  <si>
    <t>108887146.19</t>
  </si>
  <si>
    <t>01.197.545/0001-00</t>
  </si>
  <si>
    <t>206280175.89</t>
  </si>
  <si>
    <t>206042382.08</t>
  </si>
  <si>
    <t>91952.73</t>
  </si>
  <si>
    <t>731560.41</t>
  </si>
  <si>
    <t>01.214.092/0001-75</t>
  </si>
  <si>
    <t>627826004.78</t>
  </si>
  <si>
    <t>625244164.34</t>
  </si>
  <si>
    <t>2140338.78</t>
  </si>
  <si>
    <t>01.221.890/0001-24</t>
  </si>
  <si>
    <t>1090435742.44</t>
  </si>
  <si>
    <t>1084063268.94</t>
  </si>
  <si>
    <t>279000.00</t>
  </si>
  <si>
    <t>01.231.931/0001-63</t>
  </si>
  <si>
    <t>49207998.49</t>
  </si>
  <si>
    <t>49155804.71</t>
  </si>
  <si>
    <t>50159.37</t>
  </si>
  <si>
    <t>01.271.827/0001-00</t>
  </si>
  <si>
    <t>508758282.12</t>
  </si>
  <si>
    <t>508809795.23</t>
  </si>
  <si>
    <t>75000.00</t>
  </si>
  <si>
    <t>101681.84</t>
  </si>
  <si>
    <t>01.290.897/0001-06</t>
  </si>
  <si>
    <t>8544810.03</t>
  </si>
  <si>
    <t>0.000996270000</t>
  </si>
  <si>
    <t>33011906.84</t>
  </si>
  <si>
    <t>01.309.845/0001-26</t>
  </si>
  <si>
    <t>120986403.47</t>
  </si>
  <si>
    <t>120966908.54</t>
  </si>
  <si>
    <t>01.340.605/0001-94</t>
  </si>
  <si>
    <t>2153568.55</t>
  </si>
  <si>
    <t>2155439.93</t>
  </si>
  <si>
    <t>01.353.260/0001-03</t>
  </si>
  <si>
    <t>998824502.57</t>
  </si>
  <si>
    <t>997823627.08</t>
  </si>
  <si>
    <t>59526366.11</t>
  </si>
  <si>
    <t>47246316.37</t>
  </si>
  <si>
    <t>01.353.626/0001-44</t>
  </si>
  <si>
    <t>110244403.54</t>
  </si>
  <si>
    <t>110153518.66</t>
  </si>
  <si>
    <t>64500.00</t>
  </si>
  <si>
    <t>01.361.072/0001-27</t>
  </si>
  <si>
    <t>10199207.33</t>
  </si>
  <si>
    <t>10190478.10</t>
  </si>
  <si>
    <t>01.361.073/0001-71</t>
  </si>
  <si>
    <t>29277818.80</t>
  </si>
  <si>
    <t>29279800.19</t>
  </si>
  <si>
    <t>01.361.074/0001-16</t>
  </si>
  <si>
    <t>921970180.15</t>
  </si>
  <si>
    <t>921970284.85</t>
  </si>
  <si>
    <t>10143127.01</t>
  </si>
  <si>
    <t>808326.69</t>
  </si>
  <si>
    <t>01.363.042/0001-50</t>
  </si>
  <si>
    <t>97490876.38</t>
  </si>
  <si>
    <t>97478721.05</t>
  </si>
  <si>
    <t>01.375.954/0001-41</t>
  </si>
  <si>
    <t>25130739.85</t>
  </si>
  <si>
    <t>27476132.84</t>
  </si>
  <si>
    <t>217800.00</t>
  </si>
  <si>
    <t>2217972.36</t>
  </si>
  <si>
    <t>01.380.701/0001-66</t>
  </si>
  <si>
    <t>72313105.37</t>
  </si>
  <si>
    <t>72313499.44</t>
  </si>
  <si>
    <t>01.392.020/0001-18</t>
  </si>
  <si>
    <t>35801108.21</t>
  </si>
  <si>
    <t>35625747.75</t>
  </si>
  <si>
    <t>678369.35</t>
  </si>
  <si>
    <t>01.392.021/0001-62</t>
  </si>
  <si>
    <t>762474372.58</t>
  </si>
  <si>
    <t>761874537.98</t>
  </si>
  <si>
    <t>382244.21</t>
  </si>
  <si>
    <t>01.394.744/0001-09</t>
  </si>
  <si>
    <t>599420761.04</t>
  </si>
  <si>
    <t>598794219.23</t>
  </si>
  <si>
    <t>1649848.14</t>
  </si>
  <si>
    <t>1180843.59</t>
  </si>
  <si>
    <t>01.410.032/0001-28</t>
  </si>
  <si>
    <t>1535993418.14</t>
  </si>
  <si>
    <t>1535942942.33</t>
  </si>
  <si>
    <t>7000000.00</t>
  </si>
  <si>
    <t>254797404.22</t>
  </si>
  <si>
    <t>01.424.041/0001-78</t>
  </si>
  <si>
    <t>51161198.12</t>
  </si>
  <si>
    <t>51123333.62</t>
  </si>
  <si>
    <t>01.430.938/0001-04</t>
  </si>
  <si>
    <t>135164759.06</t>
  </si>
  <si>
    <t>133672731.72</t>
  </si>
  <si>
    <t>673800.00</t>
  </si>
  <si>
    <t>1006595.35</t>
  </si>
  <si>
    <t>01.433.414/0001-77</t>
  </si>
  <si>
    <t>46301316.93</t>
  </si>
  <si>
    <t>46250795.74</t>
  </si>
  <si>
    <t>21216.12</t>
  </si>
  <si>
    <t>01.434.078/0001-87</t>
  </si>
  <si>
    <t>1320351174.73</t>
  </si>
  <si>
    <t>1079059385.49</t>
  </si>
  <si>
    <t>8052216.39</t>
  </si>
  <si>
    <t>196329367.36</t>
  </si>
  <si>
    <t>01.452.621/0001-79</t>
  </si>
  <si>
    <t>10991230.96</t>
  </si>
  <si>
    <t>10977628.65</t>
  </si>
  <si>
    <t>01.464.595/0001-07</t>
  </si>
  <si>
    <t>75346394.37</t>
  </si>
  <si>
    <t>75114094.84</t>
  </si>
  <si>
    <t>01.490.766/0001-64</t>
  </si>
  <si>
    <t>6934783.34</t>
  </si>
  <si>
    <t>6929699.00</t>
  </si>
  <si>
    <t>01.496.940/0001-86</t>
  </si>
  <si>
    <t>206935925.96</t>
  </si>
  <si>
    <t>207755003.44</t>
  </si>
  <si>
    <t>01.498.756/0001-75</t>
  </si>
  <si>
    <t>39727977.15</t>
  </si>
  <si>
    <t>39718526.93</t>
  </si>
  <si>
    <t>01.508.152/0001-62</t>
  </si>
  <si>
    <t>182842239.20</t>
  </si>
  <si>
    <t>182842782.45</t>
  </si>
  <si>
    <t>01.525.057/0001-77</t>
  </si>
  <si>
    <t>175257947.04</t>
  </si>
  <si>
    <t>175051505.62</t>
  </si>
  <si>
    <t>108806.22</t>
  </si>
  <si>
    <t>240955.45</t>
  </si>
  <si>
    <t>01.536.201/0001-70</t>
  </si>
  <si>
    <t>146834875.12</t>
  </si>
  <si>
    <t>146850168.15</t>
  </si>
  <si>
    <t>2103.45</t>
  </si>
  <si>
    <t>01.541.649/0001-82</t>
  </si>
  <si>
    <t>4279067.50</t>
  </si>
  <si>
    <t>4270801.34</t>
  </si>
  <si>
    <t>90514.01</t>
  </si>
  <si>
    <t>01.553.455/0001-05</t>
  </si>
  <si>
    <t>3212006.57</t>
  </si>
  <si>
    <t>3210261.72</t>
  </si>
  <si>
    <t>01.561.079/0001-92</t>
  </si>
  <si>
    <t>3773259.52</t>
  </si>
  <si>
    <t>3782354.21</t>
  </si>
  <si>
    <t>01.562.582/0001-62</t>
  </si>
  <si>
    <t>557526605.43</t>
  </si>
  <si>
    <t>557510731.44</t>
  </si>
  <si>
    <t>2700000.00</t>
  </si>
  <si>
    <t>01.562.963/0001-41</t>
  </si>
  <si>
    <t>434654798.17</t>
  </si>
  <si>
    <t>426700742.33</t>
  </si>
  <si>
    <t>01.578.474/0001-88</t>
  </si>
  <si>
    <t>897693402.21</t>
  </si>
  <si>
    <t>894806888.70</t>
  </si>
  <si>
    <t>1234333.01</t>
  </si>
  <si>
    <t>711937.71</t>
  </si>
  <si>
    <t>01.587.403/0001-41</t>
  </si>
  <si>
    <t>288194633.59</t>
  </si>
  <si>
    <t>288118243.00</t>
  </si>
  <si>
    <t>42665.48</t>
  </si>
  <si>
    <t>387148.52</t>
  </si>
  <si>
    <t>01.590.019/0001-06</t>
  </si>
  <si>
    <t>5875570.48</t>
  </si>
  <si>
    <t>5873478.29</t>
  </si>
  <si>
    <t>01.591.605/0001-67</t>
  </si>
  <si>
    <t>2709338533.82</t>
  </si>
  <si>
    <t>2709144363.51</t>
  </si>
  <si>
    <t>23876851.73</t>
  </si>
  <si>
    <t>608000.00</t>
  </si>
  <si>
    <t>01.597.187/0001-15</t>
  </si>
  <si>
    <t>70124233694.28</t>
  </si>
  <si>
    <t>69365273331.82</t>
  </si>
  <si>
    <t>577734680.71</t>
  </si>
  <si>
    <t>619024158.62</t>
  </si>
  <si>
    <t>01.597.275/0001-17</t>
  </si>
  <si>
    <t>2408446620.55</t>
  </si>
  <si>
    <t>2408569508.68</t>
  </si>
  <si>
    <t>3988479.87</t>
  </si>
  <si>
    <t>11364341.60</t>
  </si>
  <si>
    <t>01.597.964/0001-21</t>
  </si>
  <si>
    <t>2024187.33</t>
  </si>
  <si>
    <t>2029583.64</t>
  </si>
  <si>
    <t>01.599.628/0001-18</t>
  </si>
  <si>
    <t>5723869972.36</t>
  </si>
  <si>
    <t>5723205204.35</t>
  </si>
  <si>
    <t>106889978.86</t>
  </si>
  <si>
    <t>50645007.60</t>
  </si>
  <si>
    <t>01.603.578/0001-03</t>
  </si>
  <si>
    <t>11631489.84</t>
  </si>
  <si>
    <t>11619498.59</t>
  </si>
  <si>
    <t>01.605.280/0001-24</t>
  </si>
  <si>
    <t>42589884.60</t>
  </si>
  <si>
    <t>42558888.46</t>
  </si>
  <si>
    <t>961.44</t>
  </si>
  <si>
    <t>01.606.509/0001-45</t>
  </si>
  <si>
    <t>61071087.37</t>
  </si>
  <si>
    <t>60852240.35</t>
  </si>
  <si>
    <t>9225.52</t>
  </si>
  <si>
    <t>01.606.543/0001-10</t>
  </si>
  <si>
    <t>918057789.66</t>
  </si>
  <si>
    <t>912393137.49</t>
  </si>
  <si>
    <t>935573.51</t>
  </si>
  <si>
    <t>4957788.67</t>
  </si>
  <si>
    <t>01.606.544/0001-64</t>
  </si>
  <si>
    <t>42468786.35</t>
  </si>
  <si>
    <t>42439249.65</t>
  </si>
  <si>
    <t>1455000.00</t>
  </si>
  <si>
    <t>77361.13</t>
  </si>
  <si>
    <t>01.606.545/0001-09</t>
  </si>
  <si>
    <t>1124537055.37</t>
  </si>
  <si>
    <t>1123917033.15</t>
  </si>
  <si>
    <t>2539277.46</t>
  </si>
  <si>
    <t>3815273.94</t>
  </si>
  <si>
    <t>01.606.546/0001-53</t>
  </si>
  <si>
    <t>219861411.71</t>
  </si>
  <si>
    <t>219599298.11</t>
  </si>
  <si>
    <t>47355.67</t>
  </si>
  <si>
    <t>304561.83</t>
  </si>
  <si>
    <t>01.606.552/0001-00</t>
  </si>
  <si>
    <t>2030071339.26</t>
  </si>
  <si>
    <t>2029628305.25</t>
  </si>
  <si>
    <t>3189673.79</t>
  </si>
  <si>
    <t>257000.00</t>
  </si>
  <si>
    <t>01.608.399/0001-50</t>
  </si>
  <si>
    <t>227184859.64</t>
  </si>
  <si>
    <t>228063313.64</t>
  </si>
  <si>
    <t>50000.00</t>
  </si>
  <si>
    <t>200000.00</t>
  </si>
  <si>
    <t>01.608.572/0001-10</t>
  </si>
  <si>
    <t>19479865469.60</t>
  </si>
  <si>
    <t>19479574356.90</t>
  </si>
  <si>
    <t>6629818.42</t>
  </si>
  <si>
    <t>28636435.07</t>
  </si>
  <si>
    <t>01.608.573/0001-65</t>
  </si>
  <si>
    <t>306497708581.75</t>
  </si>
  <si>
    <t>306495136182.09</t>
  </si>
  <si>
    <t>8063681572.86</t>
  </si>
  <si>
    <t>7564074368.41</t>
  </si>
  <si>
    <t>01.611.293/0001-06</t>
  </si>
  <si>
    <t>49035975.03</t>
  </si>
  <si>
    <t>49074791.09</t>
  </si>
  <si>
    <t>01.613.104/0001-34</t>
  </si>
  <si>
    <t>17956851.99</t>
  </si>
  <si>
    <t>17947996.24</t>
  </si>
  <si>
    <t>01.615.744/0001-83</t>
  </si>
  <si>
    <t>4743021965.90</t>
  </si>
  <si>
    <t>4742139034.17</t>
  </si>
  <si>
    <t>1013331.55</t>
  </si>
  <si>
    <t>4606726.89</t>
  </si>
  <si>
    <t>01.616.137/0001-38</t>
  </si>
  <si>
    <t>3821984.43</t>
  </si>
  <si>
    <t>3829417.11</t>
  </si>
  <si>
    <t>01.620.027/0001-40</t>
  </si>
  <si>
    <t>21754379.96</t>
  </si>
  <si>
    <t>21744770.73</t>
  </si>
  <si>
    <t>01.620.606/0001-92</t>
  </si>
  <si>
    <t>5115245.18</t>
  </si>
  <si>
    <t>5150930.12</t>
  </si>
  <si>
    <t>1140.00</t>
  </si>
  <si>
    <t>3003.12</t>
  </si>
  <si>
    <t>01.622.154/0001-88</t>
  </si>
  <si>
    <t>591455541.87</t>
  </si>
  <si>
    <t>591462215.33</t>
  </si>
  <si>
    <t>01.623.379/0001-59</t>
  </si>
  <si>
    <t>434700831.11</t>
  </si>
  <si>
    <t>434887761.44</t>
  </si>
  <si>
    <t>01.623.389/0001-94</t>
  </si>
  <si>
    <t>18621136.20</t>
  </si>
  <si>
    <t>18649410.56</t>
  </si>
  <si>
    <t>01.623.535/0001-81</t>
  </si>
  <si>
    <t>1717830635.06</t>
  </si>
  <si>
    <t>1717296520.69</t>
  </si>
  <si>
    <t>166600.00</t>
  </si>
  <si>
    <t>1751248.84</t>
  </si>
  <si>
    <t>01.623.538/0001-15</t>
  </si>
  <si>
    <t>28199091.35</t>
  </si>
  <si>
    <t>28245511.37</t>
  </si>
  <si>
    <t>01.623.857/0001-20</t>
  </si>
  <si>
    <t>58858109.43</t>
  </si>
  <si>
    <t>58669311.45</t>
  </si>
  <si>
    <t>01.624.111/0001-31</t>
  </si>
  <si>
    <t>23636822.51</t>
  </si>
  <si>
    <t>23623010.55</t>
  </si>
  <si>
    <t>2503.32</t>
  </si>
  <si>
    <t>01.624.178/0001-76</t>
  </si>
  <si>
    <t>7338344.03</t>
  </si>
  <si>
    <t>7343169.03</t>
  </si>
  <si>
    <t>01.624.283/0001-05</t>
  </si>
  <si>
    <t>101097959.81</t>
  </si>
  <si>
    <t>101079800.03</t>
  </si>
  <si>
    <t>01.624.316/0001-17</t>
  </si>
  <si>
    <t>16154524790.61</t>
  </si>
  <si>
    <t>15984049375.06</t>
  </si>
  <si>
    <t>35629519.72</t>
  </si>
  <si>
    <t>51725416.27</t>
  </si>
  <si>
    <t>01.625.681/0001-46</t>
  </si>
  <si>
    <t>15119272.81</t>
  </si>
  <si>
    <t>15103445.62</t>
  </si>
  <si>
    <t>01.625.682/0001-90</t>
  </si>
  <si>
    <t>327341501.19</t>
  </si>
  <si>
    <t>327328899.83</t>
  </si>
  <si>
    <t>01.626.952/0001-88</t>
  </si>
  <si>
    <t>33846904.10</t>
  </si>
  <si>
    <t>33836645.12</t>
  </si>
  <si>
    <t>01.626.956/0001-66</t>
  </si>
  <si>
    <t>1274098356.80</t>
  </si>
  <si>
    <t>1273208522.12</t>
  </si>
  <si>
    <t>361734.41</t>
  </si>
  <si>
    <t>1463984.57</t>
  </si>
  <si>
    <t>01.626.961/0001-79</t>
  </si>
  <si>
    <t>784644491.00</t>
  </si>
  <si>
    <t>784543190.56</t>
  </si>
  <si>
    <t>6500000.00</t>
  </si>
  <si>
    <t>01.627.516/0001-23</t>
  </si>
  <si>
    <t>383444057.50</t>
  </si>
  <si>
    <t>383302976.71</t>
  </si>
  <si>
    <t>23604086.85</t>
  </si>
  <si>
    <t>1693577.97</t>
  </si>
  <si>
    <t>01.630.152/0001-30</t>
  </si>
  <si>
    <t>398365443.35</t>
  </si>
  <si>
    <t>397403230.65</t>
  </si>
  <si>
    <t>01.630.558/0001-13</t>
  </si>
  <si>
    <t>35064504103.03</t>
  </si>
  <si>
    <t>35061183840.14</t>
  </si>
  <si>
    <t>133091273.96</t>
  </si>
  <si>
    <t>38996121.08</t>
  </si>
  <si>
    <t>01.631.246/0001-24</t>
  </si>
  <si>
    <t>96842069.38</t>
  </si>
  <si>
    <t>96836490.36</t>
  </si>
  <si>
    <t>01.634.642/0001-05</t>
  </si>
  <si>
    <t>897663640.27</t>
  </si>
  <si>
    <t>897625922.03</t>
  </si>
  <si>
    <t>01.643.271/0001-28</t>
  </si>
  <si>
    <t>163891644.91</t>
  </si>
  <si>
    <t>163703143.57</t>
  </si>
  <si>
    <t>01.655.956/0001-94</t>
  </si>
  <si>
    <t>2392976005.15</t>
  </si>
  <si>
    <t>2392942345.60</t>
  </si>
  <si>
    <t>537261.27</t>
  </si>
  <si>
    <t>2124619.19</t>
  </si>
  <si>
    <t>01.656.101/0001-88</t>
  </si>
  <si>
    <t>295873953.41</t>
  </si>
  <si>
    <t>294954913.25</t>
  </si>
  <si>
    <t>1985000.00</t>
  </si>
  <si>
    <t>309250.98</t>
  </si>
  <si>
    <t>01.671.480/0001-85</t>
  </si>
  <si>
    <t>7847955.67</t>
  </si>
  <si>
    <t>0.007367600000</t>
  </si>
  <si>
    <t>5700611.95</t>
  </si>
  <si>
    <t>01.675.497/0001-00</t>
  </si>
  <si>
    <t>354218020.77</t>
  </si>
  <si>
    <t>354607383.78</t>
  </si>
  <si>
    <t>185412.01</t>
  </si>
  <si>
    <t>01.678.491/0001-97</t>
  </si>
  <si>
    <t>4776713.49</t>
  </si>
  <si>
    <t>4763596.97</t>
  </si>
  <si>
    <t>01.691.622/0001-76</t>
  </si>
  <si>
    <t>2391666.88</t>
  </si>
  <si>
    <t>2417312.72</t>
  </si>
  <si>
    <t>01.699.688/0001-02</t>
  </si>
  <si>
    <t>607404783.62</t>
  </si>
  <si>
    <t>605230726.21</t>
  </si>
  <si>
    <t>6894871.72</t>
  </si>
  <si>
    <t>1292848.50</t>
  </si>
  <si>
    <t>01.745.808/0001-60</t>
  </si>
  <si>
    <t>187927201.84</t>
  </si>
  <si>
    <t>187656444.39</t>
  </si>
  <si>
    <t>01.753.087/0001-30</t>
  </si>
  <si>
    <t>159975482.61</t>
  </si>
  <si>
    <t>160068429.01</t>
  </si>
  <si>
    <t>250000.00</t>
  </si>
  <si>
    <t>01.757.217/0001-03</t>
  </si>
  <si>
    <t>6604818.11</t>
  </si>
  <si>
    <t>6599892.95</t>
  </si>
  <si>
    <t>01.776.200/0001-01</t>
  </si>
  <si>
    <t>21039723.42</t>
  </si>
  <si>
    <t>22123713.01</t>
  </si>
  <si>
    <t>7830.83</t>
  </si>
  <si>
    <t>01.789.400/0001-90</t>
  </si>
  <si>
    <t>12702275.77</t>
  </si>
  <si>
    <t>12775978.83</t>
  </si>
  <si>
    <t>1855.02</t>
  </si>
  <si>
    <t>01.822.655/0001-08</t>
  </si>
  <si>
    <t>1987827963.88</t>
  </si>
  <si>
    <t>1987114799.00</t>
  </si>
  <si>
    <t>12463255.43</t>
  </si>
  <si>
    <t>15143563.80</t>
  </si>
  <si>
    <t>01.823.373/0001-25</t>
  </si>
  <si>
    <t>946357602.70</t>
  </si>
  <si>
    <t>941802778.05</t>
  </si>
  <si>
    <t>1777320.22</t>
  </si>
  <si>
    <t>1274921.32</t>
  </si>
  <si>
    <t>01.873.685/0001-43</t>
  </si>
  <si>
    <t>3546825924.78</t>
  </si>
  <si>
    <t>3546718774.74</t>
  </si>
  <si>
    <t>6014000.00</t>
  </si>
  <si>
    <t>01.884.229/0001-07</t>
  </si>
  <si>
    <t>850767840.22</t>
  </si>
  <si>
    <t>850603688.09</t>
  </si>
  <si>
    <t>51305000.00</t>
  </si>
  <si>
    <t>01.889.170/0001-31</t>
  </si>
  <si>
    <t>57772679.74</t>
  </si>
  <si>
    <t>57777496.51</t>
  </si>
  <si>
    <t>01.912.197/0001-06</t>
  </si>
  <si>
    <t>8919905910.20</t>
  </si>
  <si>
    <t>8945344900.50</t>
  </si>
  <si>
    <t>01.960.341/0001-71</t>
  </si>
  <si>
    <t>23768817.05</t>
  </si>
  <si>
    <t>23717638.29</t>
  </si>
  <si>
    <t>5038.29</t>
  </si>
  <si>
    <t>01.972.290/0001-06</t>
  </si>
  <si>
    <t>21176422.21</t>
  </si>
  <si>
    <t>21217297.14</t>
  </si>
  <si>
    <t>01.972.291/0001-42</t>
  </si>
  <si>
    <t>3271939.86</t>
  </si>
  <si>
    <t>3276743.83</t>
  </si>
  <si>
    <t>01.972.663/0001-30</t>
  </si>
  <si>
    <t>20318813.41</t>
  </si>
  <si>
    <t>20314667.34</t>
  </si>
  <si>
    <t>01.975.502/0001-09</t>
  </si>
  <si>
    <t>1142015025.66</t>
  </si>
  <si>
    <t>1141985330.29</t>
  </si>
  <si>
    <t>170000.00</t>
  </si>
  <si>
    <t>616000.00</t>
  </si>
  <si>
    <t>01.978.445/0001-03</t>
  </si>
  <si>
    <t>14419018.66</t>
  </si>
  <si>
    <t>6800.00</t>
  </si>
  <si>
    <t>14313.57</t>
  </si>
  <si>
    <t>01.991.762/0001-60</t>
  </si>
  <si>
    <t>1979709.63</t>
  </si>
  <si>
    <t>1973617.28</t>
  </si>
  <si>
    <t>01.996.007/0001-78</t>
  </si>
  <si>
    <t>7586987574.19</t>
  </si>
  <si>
    <t>7586658080.42</t>
  </si>
  <si>
    <t>53.68</t>
  </si>
  <si>
    <t>9297214.09</t>
  </si>
  <si>
    <t>02.010.147/0001-98</t>
  </si>
  <si>
    <t>4211401882.74</t>
  </si>
  <si>
    <t>4211087870.94</t>
  </si>
  <si>
    <t>28410550.93</t>
  </si>
  <si>
    <t>62522396.35</t>
  </si>
  <si>
    <t>FAPI</t>
  </si>
  <si>
    <t>02.010.153/0001-45</t>
  </si>
  <si>
    <t>16774695.38</t>
  </si>
  <si>
    <t>16715571.72</t>
  </si>
  <si>
    <t>02.020.528/0001-58</t>
  </si>
  <si>
    <t>460066735.75</t>
  </si>
  <si>
    <t>457343238.84</t>
  </si>
  <si>
    <t>376509.47</t>
  </si>
  <si>
    <t>863091.26</t>
  </si>
  <si>
    <t>02.037.763/0001-32</t>
  </si>
  <si>
    <t>258440426.56</t>
  </si>
  <si>
    <t>258929521.87</t>
  </si>
  <si>
    <t>02.081.341/0001-64</t>
  </si>
  <si>
    <t>30053521.91</t>
  </si>
  <si>
    <t>29941902.88</t>
  </si>
  <si>
    <t>02.097.249/0001-92</t>
  </si>
  <si>
    <t>141368919.10</t>
  </si>
  <si>
    <t>140758773.32</t>
  </si>
  <si>
    <t>35200.00</t>
  </si>
  <si>
    <t>114156.77</t>
  </si>
  <si>
    <t>02.097.252/0001-06</t>
  </si>
  <si>
    <t>71757732.25</t>
  </si>
  <si>
    <t>71733039.67</t>
  </si>
  <si>
    <t>61000.00</t>
  </si>
  <si>
    <t>02.097.253/0001-50</t>
  </si>
  <si>
    <t>843127055.60</t>
  </si>
  <si>
    <t>864280464.44</t>
  </si>
  <si>
    <t>1926261.87</t>
  </si>
  <si>
    <t>1500000.00</t>
  </si>
  <si>
    <t>02.117.671/0001-62</t>
  </si>
  <si>
    <t>63119932.31</t>
  </si>
  <si>
    <t>63667562.74</t>
  </si>
  <si>
    <t>02.120.736/0001-29</t>
  </si>
  <si>
    <t>11162015.33</t>
  </si>
  <si>
    <t>11151182.00</t>
  </si>
  <si>
    <t>44.00</t>
  </si>
  <si>
    <t>02.127.428/0001-25</t>
  </si>
  <si>
    <t>35017743.83</t>
  </si>
  <si>
    <t>35009311.86</t>
  </si>
  <si>
    <t>02.131.724/0001-08</t>
  </si>
  <si>
    <t>94500729.78</t>
  </si>
  <si>
    <t>84014000.40</t>
  </si>
  <si>
    <t>1280985.10</t>
  </si>
  <si>
    <t>202802.61</t>
  </si>
  <si>
    <t>02.131.725/0001-44</t>
  </si>
  <si>
    <t>34585985.85</t>
  </si>
  <si>
    <t>34701743.06</t>
  </si>
  <si>
    <t>20335.00</t>
  </si>
  <si>
    <t>191041.75</t>
  </si>
  <si>
    <t>02.138.442/0001-24</t>
  </si>
  <si>
    <t>41920140.14</t>
  </si>
  <si>
    <t>42947339.13</t>
  </si>
  <si>
    <t>27698.61</t>
  </si>
  <si>
    <t>02.143.193/0001-65</t>
  </si>
  <si>
    <t>2000540.95</t>
  </si>
  <si>
    <t>1157021.26</t>
  </si>
  <si>
    <t>02.143.194/0001-00</t>
  </si>
  <si>
    <t>129444636.71</t>
  </si>
  <si>
    <t>129433415.28</t>
  </si>
  <si>
    <t>02.145.108/0001-06</t>
  </si>
  <si>
    <t>234816355.81</t>
  </si>
  <si>
    <t>234793930.59</t>
  </si>
  <si>
    <t>02.162.620/0001-52</t>
  </si>
  <si>
    <t>97484920.12</t>
  </si>
  <si>
    <t>97229296.85</t>
  </si>
  <si>
    <t>42000.00</t>
  </si>
  <si>
    <t>40661.58</t>
  </si>
  <si>
    <t>02.171.479/0001-54</t>
  </si>
  <si>
    <t>75961800.78</t>
  </si>
  <si>
    <t>75766556.03</t>
  </si>
  <si>
    <t>76171.20</t>
  </si>
  <si>
    <t>02.177.812/0001-32</t>
  </si>
  <si>
    <t>65244959.69</t>
  </si>
  <si>
    <t>65136002.38</t>
  </si>
  <si>
    <t>1800.00</t>
  </si>
  <si>
    <t>02.177.815/0001-76</t>
  </si>
  <si>
    <t>1932704.21</t>
  </si>
  <si>
    <t>1976368.17</t>
  </si>
  <si>
    <t>40.00</t>
  </si>
  <si>
    <t>02.180.902/0001-82</t>
  </si>
  <si>
    <t>147695085.07</t>
  </si>
  <si>
    <t>147666194.02</t>
  </si>
  <si>
    <t>02.185.027/0001-21</t>
  </si>
  <si>
    <t>451507825.56</t>
  </si>
  <si>
    <t>450706845.12</t>
  </si>
  <si>
    <t>1495.00</t>
  </si>
  <si>
    <t>36591.04</t>
  </si>
  <si>
    <t>02.190.541/0001-55</t>
  </si>
  <si>
    <t>768333358.19</t>
  </si>
  <si>
    <t>768324104.58</t>
  </si>
  <si>
    <t>02.198.411/0001-69</t>
  </si>
  <si>
    <t>128503412.81</t>
  </si>
  <si>
    <t>128347107.91</t>
  </si>
  <si>
    <t>14520.44</t>
  </si>
  <si>
    <t>117128.09</t>
  </si>
  <si>
    <t>02.201.163/0001-68</t>
  </si>
  <si>
    <t>4523986202.04</t>
  </si>
  <si>
    <t>4523604053.19</t>
  </si>
  <si>
    <t>3439962.24</t>
  </si>
  <si>
    <t>4125205.94</t>
  </si>
  <si>
    <t>02.201.164/0001-02</t>
  </si>
  <si>
    <t>588385341.96</t>
  </si>
  <si>
    <t>588303298.59</t>
  </si>
  <si>
    <t>327345.75</t>
  </si>
  <si>
    <t>2061773.27</t>
  </si>
  <si>
    <t>02.201.500/0001-17</t>
  </si>
  <si>
    <t>13391251.77</t>
  </si>
  <si>
    <t>13386553.85</t>
  </si>
  <si>
    <t>02.205.515/0001-53</t>
  </si>
  <si>
    <t>151134939.99</t>
  </si>
  <si>
    <t>151134314.40</t>
  </si>
  <si>
    <t>02.222.178/0001-02</t>
  </si>
  <si>
    <t>101259313.82</t>
  </si>
  <si>
    <t>101196345.38</t>
  </si>
  <si>
    <t>48000.00</t>
  </si>
  <si>
    <t>02.224.354/0001-45</t>
  </si>
  <si>
    <t>1714327596.48</t>
  </si>
  <si>
    <t>1714144977.67</t>
  </si>
  <si>
    <t>30937732.88</t>
  </si>
  <si>
    <t>9572549.00</t>
  </si>
  <si>
    <t>02.224.382/0001-62</t>
  </si>
  <si>
    <t>5172555232.35</t>
  </si>
  <si>
    <t>5172281875.17</t>
  </si>
  <si>
    <t>3944150.79</t>
  </si>
  <si>
    <t>02.225.240/0001-10</t>
  </si>
  <si>
    <t>1971552.29</t>
  </si>
  <si>
    <t>1971747.44</t>
  </si>
  <si>
    <t>02.226.122/0001-26</t>
  </si>
  <si>
    <t>4700.52</t>
  </si>
  <si>
    <t>02.266.145/0001-64</t>
  </si>
  <si>
    <t>30908692302.47</t>
  </si>
  <si>
    <t>30906436212.15</t>
  </si>
  <si>
    <t>5300000.00</t>
  </si>
  <si>
    <t>02.269.278/0001-94</t>
  </si>
  <si>
    <t>8191936.02</t>
  </si>
  <si>
    <t>7584830.99</t>
  </si>
  <si>
    <t>3157.41</t>
  </si>
  <si>
    <t>02.290.048/0001-07</t>
  </si>
  <si>
    <t>59616869.78</t>
  </si>
  <si>
    <t>59617604.82</t>
  </si>
  <si>
    <t>4664.15</t>
  </si>
  <si>
    <t>02.290.279/0001-10</t>
  </si>
  <si>
    <t>1915815884.18</t>
  </si>
  <si>
    <t>1910157068.14</t>
  </si>
  <si>
    <t>177460.00</t>
  </si>
  <si>
    <t>1831109.91</t>
  </si>
  <si>
    <t>02.290.280/0001-45</t>
  </si>
  <si>
    <t>4448615772.59</t>
  </si>
  <si>
    <t>4443037487.57</t>
  </si>
  <si>
    <t>1937235.42</t>
  </si>
  <si>
    <t>02.290.304/0001-66</t>
  </si>
  <si>
    <t>1102296378.68</t>
  </si>
  <si>
    <t>1100962249.11</t>
  </si>
  <si>
    <t>11253.23</t>
  </si>
  <si>
    <t>02.290.305/0001-00</t>
  </si>
  <si>
    <t>4930204.09</t>
  </si>
  <si>
    <t>4937759.91</t>
  </si>
  <si>
    <t>02.294.024/0001-26</t>
  </si>
  <si>
    <t>233053869.33</t>
  </si>
  <si>
    <t>231868988.04</t>
  </si>
  <si>
    <t>1275235.93</t>
  </si>
  <si>
    <t>317337.41</t>
  </si>
  <si>
    <t>02.294.026/0001-15</t>
  </si>
  <si>
    <t>604675802.76</t>
  </si>
  <si>
    <t>604668718.89</t>
  </si>
  <si>
    <t>02.294.033/0001-17</t>
  </si>
  <si>
    <t>28965346.14</t>
  </si>
  <si>
    <t>28960583.79</t>
  </si>
  <si>
    <t>02.296.928/0001-90</t>
  </si>
  <si>
    <t>713720192.73</t>
  </si>
  <si>
    <t>713700307.94</t>
  </si>
  <si>
    <t>3543000.00</t>
  </si>
  <si>
    <t>661000.14</t>
  </si>
  <si>
    <t>02.297.087/0001-36</t>
  </si>
  <si>
    <t>365267962.90</t>
  </si>
  <si>
    <t>365240034.69</t>
  </si>
  <si>
    <t>123266.80</t>
  </si>
  <si>
    <t>02.297.533/0001-02</t>
  </si>
  <si>
    <t>15361489.12</t>
  </si>
  <si>
    <t>15303585.81</t>
  </si>
  <si>
    <t>500.00</t>
  </si>
  <si>
    <t>02.323.746/0001-61</t>
  </si>
  <si>
    <t>196745035.73</t>
  </si>
  <si>
    <t>196698733.80</t>
  </si>
  <si>
    <t>76321.11</t>
  </si>
  <si>
    <t>02.335.944/0001-45</t>
  </si>
  <si>
    <t>605841745.02</t>
  </si>
  <si>
    <t>605458144.43</t>
  </si>
  <si>
    <t>3473000.00</t>
  </si>
  <si>
    <t>40000.00</t>
  </si>
  <si>
    <t>02.343.288/0001-22</t>
  </si>
  <si>
    <t>1245650691.03</t>
  </si>
  <si>
    <t>1290402993.75</t>
  </si>
  <si>
    <t>02.367.527/0001-84</t>
  </si>
  <si>
    <t>5094002219.25</t>
  </si>
  <si>
    <t>5090584312.58</t>
  </si>
  <si>
    <t>59531255.74</t>
  </si>
  <si>
    <t>8113611.84</t>
  </si>
  <si>
    <t>02.376.823/0001-41</t>
  </si>
  <si>
    <t>25810337.96</t>
  </si>
  <si>
    <t>25781998.16</t>
  </si>
  <si>
    <t>25009.02</t>
  </si>
  <si>
    <t>02.423.569/0001-95</t>
  </si>
  <si>
    <t>660477761.62</t>
  </si>
  <si>
    <t>659623075.99</t>
  </si>
  <si>
    <t>52480.91</t>
  </si>
  <si>
    <t>326542.53</t>
  </si>
  <si>
    <t>02.430.487/0001-78</t>
  </si>
  <si>
    <t>638865410.39</t>
  </si>
  <si>
    <t>638174635.34</t>
  </si>
  <si>
    <t>13830182.53</t>
  </si>
  <si>
    <t>15183847.13</t>
  </si>
  <si>
    <t>02.433.343/0001-75</t>
  </si>
  <si>
    <t>6055117.96</t>
  </si>
  <si>
    <t>6393757.60</t>
  </si>
  <si>
    <t>02.436.763/0001-05</t>
  </si>
  <si>
    <t>381499973.60</t>
  </si>
  <si>
    <t>381380838.74</t>
  </si>
  <si>
    <t>220149.52</t>
  </si>
  <si>
    <t>1807737.36</t>
  </si>
  <si>
    <t>02.444.266/0001-59</t>
  </si>
  <si>
    <t>236398147.18</t>
  </si>
  <si>
    <t>269143800.37</t>
  </si>
  <si>
    <t>02.477.733/0001-47</t>
  </si>
  <si>
    <t>930280.96</t>
  </si>
  <si>
    <t>940173.74</t>
  </si>
  <si>
    <t>02.480.563/0001-50</t>
  </si>
  <si>
    <t>6476255.66</t>
  </si>
  <si>
    <t>6305682.61</t>
  </si>
  <si>
    <t>02.497.034/0001-69</t>
  </si>
  <si>
    <t>25645751.79</t>
  </si>
  <si>
    <t>25647994.06</t>
  </si>
  <si>
    <t>10750.00</t>
  </si>
  <si>
    <t>2811.07</t>
  </si>
  <si>
    <t>02.498.096/0001-95</t>
  </si>
  <si>
    <t>190601056.33</t>
  </si>
  <si>
    <t>190587611.63</t>
  </si>
  <si>
    <t>02.498.188/0001-75</t>
  </si>
  <si>
    <t>393310111.07</t>
  </si>
  <si>
    <t>393299944.85</t>
  </si>
  <si>
    <t>02.498.189/0001-10</t>
  </si>
  <si>
    <t>319556792.68</t>
  </si>
  <si>
    <t>319684637.55</t>
  </si>
  <si>
    <t>56497.45</t>
  </si>
  <si>
    <t>223551.01</t>
  </si>
  <si>
    <t>02.498.190/0001-44</t>
  </si>
  <si>
    <t>1074239733.81</t>
  </si>
  <si>
    <t>1072687229.70</t>
  </si>
  <si>
    <t>89316.52</t>
  </si>
  <si>
    <t>267079.40</t>
  </si>
  <si>
    <t>02.498.201/0001-96</t>
  </si>
  <si>
    <t>47472500.33</t>
  </si>
  <si>
    <t>47462532.06</t>
  </si>
  <si>
    <t>02.498.204/0001-20</t>
  </si>
  <si>
    <t>222434238.45</t>
  </si>
  <si>
    <t>222396081.88</t>
  </si>
  <si>
    <t>198329.41</t>
  </si>
  <si>
    <t>845727.83</t>
  </si>
  <si>
    <t>02.498.604/0001-35</t>
  </si>
  <si>
    <t>6581474.58</t>
  </si>
  <si>
    <t>6520953.14</t>
  </si>
  <si>
    <t>31206.11</t>
  </si>
  <si>
    <t>02.506.721/0001-01</t>
  </si>
  <si>
    <t>361002679.96</t>
  </si>
  <si>
    <t>360882272.61</t>
  </si>
  <si>
    <t>550374.28</t>
  </si>
  <si>
    <t>02.513.875/0001-12</t>
  </si>
  <si>
    <t>31688198843.81</t>
  </si>
  <si>
    <t>31686011832.25</t>
  </si>
  <si>
    <t>1205363755.38</t>
  </si>
  <si>
    <t>1806283.16</t>
  </si>
  <si>
    <t>02.536.364/0001-16</t>
  </si>
  <si>
    <t>255679725.64</t>
  </si>
  <si>
    <t>255501821.58</t>
  </si>
  <si>
    <t>562374.29</t>
  </si>
  <si>
    <t>2187033.27</t>
  </si>
  <si>
    <t>02.537.224/0001-62</t>
  </si>
  <si>
    <t>102669782.17</t>
  </si>
  <si>
    <t>102610213.85</t>
  </si>
  <si>
    <t>02.539.921/0001-52</t>
  </si>
  <si>
    <t>340854618.41</t>
  </si>
  <si>
    <t>340092914.45</t>
  </si>
  <si>
    <t>90535.99</t>
  </si>
  <si>
    <t>715191.47</t>
  </si>
  <si>
    <t>02.543.811/0001-64</t>
  </si>
  <si>
    <t>568156096.84</t>
  </si>
  <si>
    <t>567495345.16</t>
  </si>
  <si>
    <t>94705.50</t>
  </si>
  <si>
    <t>1399871.25</t>
  </si>
  <si>
    <t>02.546.749/0001-64</t>
  </si>
  <si>
    <t>1819706.99</t>
  </si>
  <si>
    <t>1838563.91</t>
  </si>
  <si>
    <t>02.561.139/0001-30</t>
  </si>
  <si>
    <t>2026453851.96</t>
  </si>
  <si>
    <t>2023516146.98</t>
  </si>
  <si>
    <t>816115.43</t>
  </si>
  <si>
    <t>02.561.152/0001-99</t>
  </si>
  <si>
    <t>576648328.38</t>
  </si>
  <si>
    <t>576621051.42</t>
  </si>
  <si>
    <t>5929.59</t>
  </si>
  <si>
    <t>02.561.193/0001-85</t>
  </si>
  <si>
    <t>178872425.69</t>
  </si>
  <si>
    <t>178861672.09</t>
  </si>
  <si>
    <t>02.567.991/0001-14</t>
  </si>
  <si>
    <t>424580238.95</t>
  </si>
  <si>
    <t>424667432.42</t>
  </si>
  <si>
    <t>02.567.996/0001-47</t>
  </si>
  <si>
    <t>392232339.21</t>
  </si>
  <si>
    <t>392175491.01</t>
  </si>
  <si>
    <t>3380019.44</t>
  </si>
  <si>
    <t>02.567.997/0001-91</t>
  </si>
  <si>
    <t>952763056.98</t>
  </si>
  <si>
    <t>952024898.85</t>
  </si>
  <si>
    <t>1916372.63</t>
  </si>
  <si>
    <t>2308767.19</t>
  </si>
  <si>
    <t>02.603.461/0001-84</t>
  </si>
  <si>
    <t>1480155692.71</t>
  </si>
  <si>
    <t>1479484206.07</t>
  </si>
  <si>
    <t>1902911.09</t>
  </si>
  <si>
    <t>6662060.43</t>
  </si>
  <si>
    <t>02.611.573/0001-87</t>
  </si>
  <si>
    <t>830733469.73</t>
  </si>
  <si>
    <t>830355084.99</t>
  </si>
  <si>
    <t>02.650.451/0001-08</t>
  </si>
  <si>
    <t>102228202.32</t>
  </si>
  <si>
    <t>101702071.93</t>
  </si>
  <si>
    <t>02.661.252/0001-97</t>
  </si>
  <si>
    <t>2525113.37</t>
  </si>
  <si>
    <t>2580167.57</t>
  </si>
  <si>
    <t>02.661.267/0001-55</t>
  </si>
  <si>
    <t>9378753.59</t>
  </si>
  <si>
    <t>8368783.89</t>
  </si>
  <si>
    <t>02.661.317/0001-02</t>
  </si>
  <si>
    <t>8311446.47</t>
  </si>
  <si>
    <t>8346982.34</t>
  </si>
  <si>
    <t>02.661.339/0001-64</t>
  </si>
  <si>
    <t>11427797.47</t>
  </si>
  <si>
    <t>11462832.02</t>
  </si>
  <si>
    <t>02.668.201/0001-97</t>
  </si>
  <si>
    <t>1774025695.61</t>
  </si>
  <si>
    <t>1782833118.30</t>
  </si>
  <si>
    <t>12358000.00</t>
  </si>
  <si>
    <t>02.668.765/0001-20</t>
  </si>
  <si>
    <t>26522243.63</t>
  </si>
  <si>
    <t>26463844.82</t>
  </si>
  <si>
    <t>1387.15</t>
  </si>
  <si>
    <t>02.668.766/0001-74</t>
  </si>
  <si>
    <t>84903201.44</t>
  </si>
  <si>
    <t>84842538.48</t>
  </si>
  <si>
    <t>112714.27</t>
  </si>
  <si>
    <t>02.668.779/0001-43</t>
  </si>
  <si>
    <t>22460520.85</t>
  </si>
  <si>
    <t>22425005.54</t>
  </si>
  <si>
    <t>1051.71</t>
  </si>
  <si>
    <t>02.668.782/0001-67</t>
  </si>
  <si>
    <t>34342066.48</t>
  </si>
  <si>
    <t>34322589.82</t>
  </si>
  <si>
    <t>4999.89</t>
  </si>
  <si>
    <t>02.710.116/0001-40</t>
  </si>
  <si>
    <t>70835742.93</t>
  </si>
  <si>
    <t>70791113.26</t>
  </si>
  <si>
    <t>309933.17</t>
  </si>
  <si>
    <t>FMP-FGTS</t>
  </si>
  <si>
    <t>02.724.993/0001-70</t>
  </si>
  <si>
    <t>8696921.52</t>
  </si>
  <si>
    <t>8628431.98</t>
  </si>
  <si>
    <t>47931.58</t>
  </si>
  <si>
    <t>02.727.085/0001-30</t>
  </si>
  <si>
    <t>805085.30</t>
  </si>
  <si>
    <t>823814.33</t>
  </si>
  <si>
    <t>02.733.791/0001-94</t>
  </si>
  <si>
    <t>144841855.17</t>
  </si>
  <si>
    <t>144798647.84</t>
  </si>
  <si>
    <t>223044.26</t>
  </si>
  <si>
    <t>2284735.68</t>
  </si>
  <si>
    <t>02.733.802/0001-36</t>
  </si>
  <si>
    <t>13819262.77</t>
  </si>
  <si>
    <t>13813853.74</t>
  </si>
  <si>
    <t>45610.12</t>
  </si>
  <si>
    <t>160014.45</t>
  </si>
  <si>
    <t>02.748.688/0001-18</t>
  </si>
  <si>
    <t>37912739.05</t>
  </si>
  <si>
    <t>37409310.99</t>
  </si>
  <si>
    <t>5000.00</t>
  </si>
  <si>
    <t>26551.05</t>
  </si>
  <si>
    <t>02.753.973/0001-27</t>
  </si>
  <si>
    <t>86094338.98</t>
  </si>
  <si>
    <t>85939501.08</t>
  </si>
  <si>
    <t>638663.26</t>
  </si>
  <si>
    <t>02.763.602/0001-26</t>
  </si>
  <si>
    <t>451232635.31</t>
  </si>
  <si>
    <t>450734542.95</t>
  </si>
  <si>
    <t>152165.00</t>
  </si>
  <si>
    <t>1075080.46</t>
  </si>
  <si>
    <t>02.764.336/0001-56</t>
  </si>
  <si>
    <t>127784104.40</t>
  </si>
  <si>
    <t>127257251.31</t>
  </si>
  <si>
    <t>56044.06</t>
  </si>
  <si>
    <t>257683.35</t>
  </si>
  <si>
    <t>02.764.357/0001-71</t>
  </si>
  <si>
    <t>123700182.08</t>
  </si>
  <si>
    <t>123168906.19</t>
  </si>
  <si>
    <t>1996.41</t>
  </si>
  <si>
    <t>297110.08</t>
  </si>
  <si>
    <t>02.764.393/0001-35</t>
  </si>
  <si>
    <t>51484847.32</t>
  </si>
  <si>
    <t>49960301.43</t>
  </si>
  <si>
    <t>800.27</t>
  </si>
  <si>
    <t>1450755.33</t>
  </si>
  <si>
    <t>02.764.418/0001-09</t>
  </si>
  <si>
    <t>103097683.62</t>
  </si>
  <si>
    <t>102753845.59</t>
  </si>
  <si>
    <t>581.50</t>
  </si>
  <si>
    <t>168194.03</t>
  </si>
  <si>
    <t>02.764.423/0001-03</t>
  </si>
  <si>
    <t>64818547.30</t>
  </si>
  <si>
    <t>64544527.27</t>
  </si>
  <si>
    <t>6590.24</t>
  </si>
  <si>
    <t>113005.20</t>
  </si>
  <si>
    <t>02.764.427/0001-91</t>
  </si>
  <si>
    <t>22507163.46</t>
  </si>
  <si>
    <t>22455116.39</t>
  </si>
  <si>
    <t>2164.00</t>
  </si>
  <si>
    <t>7000.00</t>
  </si>
  <si>
    <t>02.764.434/0001-93</t>
  </si>
  <si>
    <t>40701548.64</t>
  </si>
  <si>
    <t>40591680.64</t>
  </si>
  <si>
    <t>2832.52</t>
  </si>
  <si>
    <t>12396.53</t>
  </si>
  <si>
    <t>02.764.937/0001-69</t>
  </si>
  <si>
    <t>190892852.40</t>
  </si>
  <si>
    <t>190441939.13</t>
  </si>
  <si>
    <t>119143.87</t>
  </si>
  <si>
    <t>180646.67</t>
  </si>
  <si>
    <t>02.770.446/0001-20</t>
  </si>
  <si>
    <t>6369691.82</t>
  </si>
  <si>
    <t>6427333.34</t>
  </si>
  <si>
    <t>02.775.809/0001-10</t>
  </si>
  <si>
    <t>127681562.66</t>
  </si>
  <si>
    <t>127753994.35</t>
  </si>
  <si>
    <t>02.775.883/0001-37</t>
  </si>
  <si>
    <t>8748378.36</t>
  </si>
  <si>
    <t>8802173.40</t>
  </si>
  <si>
    <t>02.781.197/0001-79</t>
  </si>
  <si>
    <t>1559354.66</t>
  </si>
  <si>
    <t>1556671.04</t>
  </si>
  <si>
    <t>02.782.911/0001-43</t>
  </si>
  <si>
    <t>14374175.65</t>
  </si>
  <si>
    <t>14367196.75</t>
  </si>
  <si>
    <t>02.786.593/0001-99</t>
  </si>
  <si>
    <t>3979014.97</t>
  </si>
  <si>
    <t>3978756.25</t>
  </si>
  <si>
    <t>02.811.681/0001-01</t>
  </si>
  <si>
    <t>63899730.45</t>
  </si>
  <si>
    <t>63879809.46</t>
  </si>
  <si>
    <t>154379.77</t>
  </si>
  <si>
    <t>02.812.124/0001-05</t>
  </si>
  <si>
    <t>251934286.38</t>
  </si>
  <si>
    <t>252007869.04</t>
  </si>
  <si>
    <t>02.832.973/0001-12</t>
  </si>
  <si>
    <t>470556937.56</t>
  </si>
  <si>
    <t>469834929.13</t>
  </si>
  <si>
    <t>724145.25</t>
  </si>
  <si>
    <t>1157766.23</t>
  </si>
  <si>
    <t>02.837.483/0001-09</t>
  </si>
  <si>
    <t>64205612.97</t>
  </si>
  <si>
    <t>64184847.72</t>
  </si>
  <si>
    <t>02.838.578/0001-47</t>
  </si>
  <si>
    <t>124263306.59</t>
  </si>
  <si>
    <t>124068062.32</t>
  </si>
  <si>
    <t>11.46</t>
  </si>
  <si>
    <t>02.838.583/0001-50</t>
  </si>
  <si>
    <t>791942045.34</t>
  </si>
  <si>
    <t>791889307.35</t>
  </si>
  <si>
    <t>667686.22</t>
  </si>
  <si>
    <t>763046.01</t>
  </si>
  <si>
    <t>02.846.259/0001-83</t>
  </si>
  <si>
    <t>104128617.75</t>
  </si>
  <si>
    <t>103422566.24</t>
  </si>
  <si>
    <t>02.850.835/0001-66</t>
  </si>
  <si>
    <t>578267159.46</t>
  </si>
  <si>
    <t>577163554.19</t>
  </si>
  <si>
    <t>02.850.991/0001-27</t>
  </si>
  <si>
    <t>11077279.64</t>
  </si>
  <si>
    <t>11080423.21</t>
  </si>
  <si>
    <t>2805.54</t>
  </si>
  <si>
    <t>02.851.024/0001-80</t>
  </si>
  <si>
    <t>318053926.17</t>
  </si>
  <si>
    <t>317831775.47</t>
  </si>
  <si>
    <t>187852.42</t>
  </si>
  <si>
    <t>02.867.883/0001-67</t>
  </si>
  <si>
    <t>1184206124.52</t>
  </si>
  <si>
    <t>1184323019.96</t>
  </si>
  <si>
    <t>02.885.730/0001-42</t>
  </si>
  <si>
    <t>14726653278.66</t>
  </si>
  <si>
    <t>15251030958.29</t>
  </si>
  <si>
    <t>02.885.907/0001-00</t>
  </si>
  <si>
    <t>20327692.71</t>
  </si>
  <si>
    <t>20309965.70</t>
  </si>
  <si>
    <t>15522.14</t>
  </si>
  <si>
    <t>02.887.290/0001-62</t>
  </si>
  <si>
    <t>311415126.88</t>
  </si>
  <si>
    <t>445713587.78</t>
  </si>
  <si>
    <t>152794.58</t>
  </si>
  <si>
    <t>968660.07</t>
  </si>
  <si>
    <t>02.887.434/0001-80</t>
  </si>
  <si>
    <t>173882271.73</t>
  </si>
  <si>
    <t>173941469.79</t>
  </si>
  <si>
    <t>30334.00</t>
  </si>
  <si>
    <t>02.887.456/0001-40</t>
  </si>
  <si>
    <t>1544907.08</t>
  </si>
  <si>
    <t>1537070.17</t>
  </si>
  <si>
    <t>02.887.948/0001-36</t>
  </si>
  <si>
    <t>2413355536.30</t>
  </si>
  <si>
    <t>2413341187.75</t>
  </si>
  <si>
    <t>1534132.72</t>
  </si>
  <si>
    <t>4640786.73</t>
  </si>
  <si>
    <t>02.890.120/0001-37</t>
  </si>
  <si>
    <t>159225015.20</t>
  </si>
  <si>
    <t>159309151.67</t>
  </si>
  <si>
    <t>02.895.694/0001-06</t>
  </si>
  <si>
    <t>285281328.52</t>
  </si>
  <si>
    <t>283972005.08</t>
  </si>
  <si>
    <t>224736.00</t>
  </si>
  <si>
    <t>321302.45</t>
  </si>
  <si>
    <t>02.898.519/0001-64</t>
  </si>
  <si>
    <t>7659895.40</t>
  </si>
  <si>
    <t>7814704.55</t>
  </si>
  <si>
    <t>4931.29</t>
  </si>
  <si>
    <t>02.898.523/0001-22</t>
  </si>
  <si>
    <t>17674941.85</t>
  </si>
  <si>
    <t>17652498.63</t>
  </si>
  <si>
    <t>02.907.506/0001-04</t>
  </si>
  <si>
    <t>133639118.61</t>
  </si>
  <si>
    <t>133209558.71</t>
  </si>
  <si>
    <t>354661.84</t>
  </si>
  <si>
    <t>02.907.508/0001-01</t>
  </si>
  <si>
    <t>201141077.13</t>
  </si>
  <si>
    <t>200840445.76</t>
  </si>
  <si>
    <t>69483.27</t>
  </si>
  <si>
    <t>02.907.512/0001-61</t>
  </si>
  <si>
    <t>157361794.66</t>
  </si>
  <si>
    <t>157567130.88</t>
  </si>
  <si>
    <t>770053.54</t>
  </si>
  <si>
    <t>02.907.514/0001-50</t>
  </si>
  <si>
    <t>377348267.36</t>
  </si>
  <si>
    <t>377408515.34</t>
  </si>
  <si>
    <t>747008.68</t>
  </si>
  <si>
    <t>02.908.347/0001-62</t>
  </si>
  <si>
    <t>75112974.50</t>
  </si>
  <si>
    <t>75026290.33</t>
  </si>
  <si>
    <t>170575.33</t>
  </si>
  <si>
    <t>02.910.278/0001-21</t>
  </si>
  <si>
    <t>2299301818.61</t>
  </si>
  <si>
    <t>2298512309.14</t>
  </si>
  <si>
    <t>743552.00</t>
  </si>
  <si>
    <t>5443955.36</t>
  </si>
  <si>
    <t>02.911.408/0001-40</t>
  </si>
  <si>
    <t>1825609759.71</t>
  </si>
  <si>
    <t>1823356872.83</t>
  </si>
  <si>
    <t>1292271.13</t>
  </si>
  <si>
    <t>02.911.564/0001-01</t>
  </si>
  <si>
    <t>107007898.80</t>
  </si>
  <si>
    <t>106983675.72</t>
  </si>
  <si>
    <t>58796.45</t>
  </si>
  <si>
    <t>02.918.923/0001-52</t>
  </si>
  <si>
    <t>9297975.76</t>
  </si>
  <si>
    <t>9290230.00</t>
  </si>
  <si>
    <t>1327.18</t>
  </si>
  <si>
    <t>02.918.931/0001-07</t>
  </si>
  <si>
    <t>37829834.74</t>
  </si>
  <si>
    <t>37798407.31</t>
  </si>
  <si>
    <t>10138.09</t>
  </si>
  <si>
    <t>02.924.217/0001-13</t>
  </si>
  <si>
    <t>1017440112.78</t>
  </si>
  <si>
    <t>1019491884.76</t>
  </si>
  <si>
    <t>478907.72</t>
  </si>
  <si>
    <t>02.924.248/0001-74</t>
  </si>
  <si>
    <t>173689697.81</t>
  </si>
  <si>
    <t>173184550.98</t>
  </si>
  <si>
    <t>32781.18</t>
  </si>
  <si>
    <t>120142.45</t>
  </si>
  <si>
    <t>02.924.262/0001-78</t>
  </si>
  <si>
    <t>902180757.51</t>
  </si>
  <si>
    <t>901190999.99</t>
  </si>
  <si>
    <t>467133.07</t>
  </si>
  <si>
    <t>02.934.379/0001-32</t>
  </si>
  <si>
    <t>58109018.37</t>
  </si>
  <si>
    <t>58137750.06</t>
  </si>
  <si>
    <t>02.934.463/0001-56</t>
  </si>
  <si>
    <t>37091919.01</t>
  </si>
  <si>
    <t>37116532.72</t>
  </si>
  <si>
    <t>787.42</t>
  </si>
  <si>
    <t>02.935.723/0001-08</t>
  </si>
  <si>
    <t>3889901.59</t>
  </si>
  <si>
    <t>3894174.00</t>
  </si>
  <si>
    <t>02.935.788/0001-53</t>
  </si>
  <si>
    <t>19503330.49</t>
  </si>
  <si>
    <t>19488409.15</t>
  </si>
  <si>
    <t>105000.00</t>
  </si>
  <si>
    <t>02.935.821/0001-45</t>
  </si>
  <si>
    <t>23525445.90</t>
  </si>
  <si>
    <t>23530922.10</t>
  </si>
  <si>
    <t>41000.00</t>
  </si>
  <si>
    <t>02.937.672/0001-53</t>
  </si>
  <si>
    <t>218556371.30</t>
  </si>
  <si>
    <t>218500033.56</t>
  </si>
  <si>
    <t>02.937.706/0001-00</t>
  </si>
  <si>
    <t>02.939.538/0001-91</t>
  </si>
  <si>
    <t>136001500.56</t>
  </si>
  <si>
    <t>135991304.58</t>
  </si>
  <si>
    <t>48291.43</t>
  </si>
  <si>
    <t>02.980.941/0001-64</t>
  </si>
  <si>
    <t>27602320.82</t>
  </si>
  <si>
    <t>27537050.78</t>
  </si>
  <si>
    <t>80000.00</t>
  </si>
  <si>
    <t>02.998.164/0001-85</t>
  </si>
  <si>
    <t>64353739.13</t>
  </si>
  <si>
    <t>64318863.17</t>
  </si>
  <si>
    <t>02.998.239/0001-28</t>
  </si>
  <si>
    <t>447526499.66</t>
  </si>
  <si>
    <t>447497039.43</t>
  </si>
  <si>
    <t>11671126.58</t>
  </si>
  <si>
    <t>02.998.253/0001-21</t>
  </si>
  <si>
    <t>605966598.01</t>
  </si>
  <si>
    <t>605301305.49</t>
  </si>
  <si>
    <t>50013.38</t>
  </si>
  <si>
    <t>02.998.275/0001-91</t>
  </si>
  <si>
    <t>230442102.57</t>
  </si>
  <si>
    <t>230276830.91</t>
  </si>
  <si>
    <t>40184.42</t>
  </si>
  <si>
    <t>02.998.754/0001-08</t>
  </si>
  <si>
    <t>366871730.97</t>
  </si>
  <si>
    <t>366862030.27</t>
  </si>
  <si>
    <t>02.998.773/0001-34</t>
  </si>
  <si>
    <t>203751493.85</t>
  </si>
  <si>
    <t>203742696.70</t>
  </si>
  <si>
    <t>3790844.15</t>
  </si>
  <si>
    <t>11291.37</t>
  </si>
  <si>
    <t>03.001.786/0001-50</t>
  </si>
  <si>
    <t>1082431926.99</t>
  </si>
  <si>
    <t>1082405281.93</t>
  </si>
  <si>
    <t>4893505.27</t>
  </si>
  <si>
    <t>03.004.427/0001-56</t>
  </si>
  <si>
    <t>86185212.92</t>
  </si>
  <si>
    <t>86166400.50</t>
  </si>
  <si>
    <t>03.004.435/0001-00</t>
  </si>
  <si>
    <t>26041814.06</t>
  </si>
  <si>
    <t>26089206.57</t>
  </si>
  <si>
    <t>03.009.309/0001-30</t>
  </si>
  <si>
    <t>33368232.69</t>
  </si>
  <si>
    <t>33359837.48</t>
  </si>
  <si>
    <t>03.029.216/0001-78</t>
  </si>
  <si>
    <t>149839605.24</t>
  </si>
  <si>
    <t>149739319.53</t>
  </si>
  <si>
    <t>293465.33</t>
  </si>
  <si>
    <t>03.047.880/0001-40</t>
  </si>
  <si>
    <t>7185832.63</t>
  </si>
  <si>
    <t>7185615.65</t>
  </si>
  <si>
    <t>03.047.987/0001-98</t>
  </si>
  <si>
    <t>71546012.65</t>
  </si>
  <si>
    <t>71518655.21</t>
  </si>
  <si>
    <t>03.054.724/0001-06</t>
  </si>
  <si>
    <t>2528340.04</t>
  </si>
  <si>
    <t>2533136.10</t>
  </si>
  <si>
    <t>03.068.182/0001-20</t>
  </si>
  <si>
    <t>1231275.37</t>
  </si>
  <si>
    <t>1262907.22</t>
  </si>
  <si>
    <t>03.068.246/0001-93</t>
  </si>
  <si>
    <t>294784777.40</t>
  </si>
  <si>
    <t>294658530.68</t>
  </si>
  <si>
    <t>376923.24</t>
  </si>
  <si>
    <t>03.068.906/0001-36</t>
  </si>
  <si>
    <t>14784071.79</t>
  </si>
  <si>
    <t>14782329.57</t>
  </si>
  <si>
    <t>03.069.104/0001-40</t>
  </si>
  <si>
    <t>5187931258.74</t>
  </si>
  <si>
    <t>5187269840.18</t>
  </si>
  <si>
    <t>37256376.84</t>
  </si>
  <si>
    <t>24699309.33</t>
  </si>
  <si>
    <t>03.069.107/0001-84</t>
  </si>
  <si>
    <t>13313031.66</t>
  </si>
  <si>
    <t>13285666.15</t>
  </si>
  <si>
    <t>03.076.190/0001-19</t>
  </si>
  <si>
    <t>2272910385.37</t>
  </si>
  <si>
    <t>2272879602.66</t>
  </si>
  <si>
    <t>1000000.00</t>
  </si>
  <si>
    <t>03.077.193/0001-77</t>
  </si>
  <si>
    <t>42380272.72</t>
  </si>
  <si>
    <t>42364941.96</t>
  </si>
  <si>
    <t>12049.84</t>
  </si>
  <si>
    <t>03.077.322/0001-27</t>
  </si>
  <si>
    <t>495281531.50</t>
  </si>
  <si>
    <t>494861730.12</t>
  </si>
  <si>
    <t>919136.86</t>
  </si>
  <si>
    <t>03.077.330/0001-73</t>
  </si>
  <si>
    <t>161834827.98</t>
  </si>
  <si>
    <t>161527848.93</t>
  </si>
  <si>
    <t>7371.42</t>
  </si>
  <si>
    <t>03.079.923/0001-79</t>
  </si>
  <si>
    <t>155225179.65</t>
  </si>
  <si>
    <t>155263353.89</t>
  </si>
  <si>
    <t>121408.56</t>
  </si>
  <si>
    <t>03.099.639/0001-64</t>
  </si>
  <si>
    <t>135052745.64</t>
  </si>
  <si>
    <t>135038964.01</t>
  </si>
  <si>
    <t>03.100.345/0001-05</t>
  </si>
  <si>
    <t>129923147.90</t>
  </si>
  <si>
    <t>129883677.72</t>
  </si>
  <si>
    <t>03.100.395/0001-92</t>
  </si>
  <si>
    <t>306063414.52</t>
  </si>
  <si>
    <t>306152638.18</t>
  </si>
  <si>
    <t>03.101.834/0001-81</t>
  </si>
  <si>
    <t>861926929.45</t>
  </si>
  <si>
    <t>861891977.47</t>
  </si>
  <si>
    <t>2501000.00</t>
  </si>
  <si>
    <t>8414.33</t>
  </si>
  <si>
    <t>03.102.070/0001-49</t>
  </si>
  <si>
    <t>335679433.76</t>
  </si>
  <si>
    <t>335585996.44</t>
  </si>
  <si>
    <t>03.102.081/0001-29</t>
  </si>
  <si>
    <t>27528655.30</t>
  </si>
  <si>
    <t>27518745.47</t>
  </si>
  <si>
    <t>391307.74</t>
  </si>
  <si>
    <t>03.102.098/0001-86</t>
  </si>
  <si>
    <t>35666011.84</t>
  </si>
  <si>
    <t>35723844.16</t>
  </si>
  <si>
    <t>03.119.883/0001-41</t>
  </si>
  <si>
    <t>123309863.34</t>
  </si>
  <si>
    <t>123198697.52</t>
  </si>
  <si>
    <t>214060.73</t>
  </si>
  <si>
    <t>03.148.543/0001-49</t>
  </si>
  <si>
    <t>94560425.28</t>
  </si>
  <si>
    <t>94546650.72</t>
  </si>
  <si>
    <t>03.149.243/0001-84</t>
  </si>
  <si>
    <t>383611380.64</t>
  </si>
  <si>
    <t>383590435.40</t>
  </si>
  <si>
    <t>03.157.983/0001-62</t>
  </si>
  <si>
    <t>422234090.04</t>
  </si>
  <si>
    <t>422197173.46</t>
  </si>
  <si>
    <t>03.162.048/0001-94</t>
  </si>
  <si>
    <t>276054532.82</t>
  </si>
  <si>
    <t>275986066.99</t>
  </si>
  <si>
    <t>03.164.294/0001-85</t>
  </si>
  <si>
    <t>1592051051.08</t>
  </si>
  <si>
    <t>1591850909.52</t>
  </si>
  <si>
    <t>836867.58</t>
  </si>
  <si>
    <t>5410536.20</t>
  </si>
  <si>
    <t>03.168.062/0001-03</t>
  </si>
  <si>
    <t>774072124.65</t>
  </si>
  <si>
    <t>772613653.19</t>
  </si>
  <si>
    <t>988418.66</t>
  </si>
  <si>
    <t>1143076.69</t>
  </si>
  <si>
    <t>03.168.115/0001-88</t>
  </si>
  <si>
    <t>33411288.27</t>
  </si>
  <si>
    <t>33406411.53</t>
  </si>
  <si>
    <t>03.173.729/0001-58</t>
  </si>
  <si>
    <t>63946862.02</t>
  </si>
  <si>
    <t>63895550.13</t>
  </si>
  <si>
    <t>8159.93</t>
  </si>
  <si>
    <t>03.174.334/0001-70</t>
  </si>
  <si>
    <t>4569940055.22</t>
  </si>
  <si>
    <t>4569908114.38</t>
  </si>
  <si>
    <t>19000.00</t>
  </si>
  <si>
    <t>03.181.085/0001-40</t>
  </si>
  <si>
    <t>712220611.34</t>
  </si>
  <si>
    <t>712090515.70</t>
  </si>
  <si>
    <t>03.182.384/0001-07</t>
  </si>
  <si>
    <t>108265993.30</t>
  </si>
  <si>
    <t>108238912.80</t>
  </si>
  <si>
    <t>03.182.559/0001-78</t>
  </si>
  <si>
    <t>500386183.64</t>
  </si>
  <si>
    <t>499812767.11</t>
  </si>
  <si>
    <t>134452.23</t>
  </si>
  <si>
    <t>638441.88</t>
  </si>
  <si>
    <t>03.184.103/0001-47</t>
  </si>
  <si>
    <t>118384868.85</t>
  </si>
  <si>
    <t>118374764.42</t>
  </si>
  <si>
    <t>85865.89</t>
  </si>
  <si>
    <t>03.184.134/0001-06</t>
  </si>
  <si>
    <t>175526539.24</t>
  </si>
  <si>
    <t>175517857.46</t>
  </si>
  <si>
    <t>9749.28</t>
  </si>
  <si>
    <t>133089.46</t>
  </si>
  <si>
    <t>03.184.233/0001-80</t>
  </si>
  <si>
    <t>5420764419.33</t>
  </si>
  <si>
    <t>5420725126.73</t>
  </si>
  <si>
    <t>27855364.80</t>
  </si>
  <si>
    <t>26615522.54</t>
  </si>
  <si>
    <t>03.185.374/0001-17</t>
  </si>
  <si>
    <t>980348770.84</t>
  </si>
  <si>
    <t>966022916.48</t>
  </si>
  <si>
    <t>03.185.710/0001-21</t>
  </si>
  <si>
    <t>145316030.53</t>
  </si>
  <si>
    <t>145325769.67</t>
  </si>
  <si>
    <t>397414.59</t>
  </si>
  <si>
    <t>132966.68</t>
  </si>
  <si>
    <t>03.186.097/0001-67</t>
  </si>
  <si>
    <t>16912561.98</t>
  </si>
  <si>
    <t>16919710.10</t>
  </si>
  <si>
    <t>03.187.084/0001-02</t>
  </si>
  <si>
    <t>1495005998.12</t>
  </si>
  <si>
    <t>1494909116.88</t>
  </si>
  <si>
    <t>111367360.56</t>
  </si>
  <si>
    <t>178010133.64</t>
  </si>
  <si>
    <t>03.191.766/0001-99</t>
  </si>
  <si>
    <t>404470477.44</t>
  </si>
  <si>
    <t>404566076.38</t>
  </si>
  <si>
    <t>03.191.849/0001-88</t>
  </si>
  <si>
    <t>24228740.02</t>
  </si>
  <si>
    <t>24723798.71</t>
  </si>
  <si>
    <t>03.191.854/0001-90</t>
  </si>
  <si>
    <t>1693681871.89</t>
  </si>
  <si>
    <t>1693671149.80</t>
  </si>
  <si>
    <t>1092095.89</t>
  </si>
  <si>
    <t>701767.73</t>
  </si>
  <si>
    <t>03.191.874/0001-61</t>
  </si>
  <si>
    <t>472860497.16</t>
  </si>
  <si>
    <t>472827640.29</t>
  </si>
  <si>
    <t>390000.00</t>
  </si>
  <si>
    <t>1093521.55</t>
  </si>
  <si>
    <t>03.191.877/0001-03</t>
  </si>
  <si>
    <t>93280275.21</t>
  </si>
  <si>
    <t>93289715.80</t>
  </si>
  <si>
    <t>03.193.454/0001-14</t>
  </si>
  <si>
    <t>365388019.47</t>
  </si>
  <si>
    <t>365350595.32</t>
  </si>
  <si>
    <t>03.206.300/0001-10</t>
  </si>
  <si>
    <t>557467393.03</t>
  </si>
  <si>
    <t>557185179.48</t>
  </si>
  <si>
    <t>03.208.891/0001-64</t>
  </si>
  <si>
    <t>139796503.82</t>
  </si>
  <si>
    <t>139811525.98</t>
  </si>
  <si>
    <t>03.209.409/0001-00</t>
  </si>
  <si>
    <t>7739235.97</t>
  </si>
  <si>
    <t>7745658.33</t>
  </si>
  <si>
    <t>03.211.632/0001-92</t>
  </si>
  <si>
    <t>134144310.16</t>
  </si>
  <si>
    <t>134146359.01</t>
  </si>
  <si>
    <t>03.211.696/0001-93</t>
  </si>
  <si>
    <t>259721790.38</t>
  </si>
  <si>
    <t>259718838.55</t>
  </si>
  <si>
    <t>53.22</t>
  </si>
  <si>
    <t>03.213.328/0001-84</t>
  </si>
  <si>
    <t>2824849.18</t>
  </si>
  <si>
    <t>2819142.07</t>
  </si>
  <si>
    <t>03.218.183/0001-04</t>
  </si>
  <si>
    <t>136212073.57</t>
  </si>
  <si>
    <t>136180768.94</t>
  </si>
  <si>
    <t>577545.17</t>
  </si>
  <si>
    <t>214923.40</t>
  </si>
  <si>
    <t>03.230.512/0001-32</t>
  </si>
  <si>
    <t>2228557319.25</t>
  </si>
  <si>
    <t>1505490537.67</t>
  </si>
  <si>
    <t>03.233.070/0001-88</t>
  </si>
  <si>
    <t>1448029944.24</t>
  </si>
  <si>
    <t>1447955859.03</t>
  </si>
  <si>
    <t>20040.00</t>
  </si>
  <si>
    <t>03.233.076/0001-55</t>
  </si>
  <si>
    <t>1296331412.26</t>
  </si>
  <si>
    <t>1296061517.91</t>
  </si>
  <si>
    <t>3870000.00</t>
  </si>
  <si>
    <t>360862.86</t>
  </si>
  <si>
    <t>03.235.396/0001-44</t>
  </si>
  <si>
    <t>9489682.43</t>
  </si>
  <si>
    <t>9492378.30</t>
  </si>
  <si>
    <t>03.239.726/0001-70</t>
  </si>
  <si>
    <t>262642175.93</t>
  </si>
  <si>
    <t>262595226.23</t>
  </si>
  <si>
    <t>03.243.641/0001-65</t>
  </si>
  <si>
    <t>243639442.47</t>
  </si>
  <si>
    <t>243576542.53</t>
  </si>
  <si>
    <t>03.251.466/0001-58</t>
  </si>
  <si>
    <t>173216115.88</t>
  </si>
  <si>
    <t>173161789.75</t>
  </si>
  <si>
    <t>03.256.737/0001-68</t>
  </si>
  <si>
    <t>54044266.01</t>
  </si>
  <si>
    <t>53901099.35</t>
  </si>
  <si>
    <t>29181.62</t>
  </si>
  <si>
    <t>03.256.752/0001-06</t>
  </si>
  <si>
    <t>115851945.36</t>
  </si>
  <si>
    <t>116063989.92</t>
  </si>
  <si>
    <t>31733.03</t>
  </si>
  <si>
    <t>03.256.754/0001-03</t>
  </si>
  <si>
    <t>98408206.41</t>
  </si>
  <si>
    <t>98037225.65</t>
  </si>
  <si>
    <t>24371.68</t>
  </si>
  <si>
    <t>03.256.787/0001-45</t>
  </si>
  <si>
    <t>278414060.70</t>
  </si>
  <si>
    <t>278327514.17</t>
  </si>
  <si>
    <t>03.256.788/0001-90</t>
  </si>
  <si>
    <t>164467954.64</t>
  </si>
  <si>
    <t>154957947.94</t>
  </si>
  <si>
    <t>9509172.53</t>
  </si>
  <si>
    <t>03.256.793/0001-00</t>
  </si>
  <si>
    <t>13627212847.38</t>
  </si>
  <si>
    <t>13625933682.80</t>
  </si>
  <si>
    <t>106946558.50</t>
  </si>
  <si>
    <t>49999950.50</t>
  </si>
  <si>
    <t>03.256.797/0001-80</t>
  </si>
  <si>
    <t>5030092290.64</t>
  </si>
  <si>
    <t>5026473942.41</t>
  </si>
  <si>
    <t>6643273.55</t>
  </si>
  <si>
    <t>03.271.093/0001-87</t>
  </si>
  <si>
    <t>476275863.55</t>
  </si>
  <si>
    <t>475924568.28</t>
  </si>
  <si>
    <t>638594.62</t>
  </si>
  <si>
    <t>03.271.099/0001-54</t>
  </si>
  <si>
    <t>475518617.85</t>
  </si>
  <si>
    <t>474833689.41</t>
  </si>
  <si>
    <t>118320.73</t>
  </si>
  <si>
    <t>03.276.503/0001-82</t>
  </si>
  <si>
    <t>162941157.82</t>
  </si>
  <si>
    <t>163082775.22</t>
  </si>
  <si>
    <t>8314.58</t>
  </si>
  <si>
    <t>03.287.127/0001-21</t>
  </si>
  <si>
    <t>21710540.00</t>
  </si>
  <si>
    <t>22857049.25</t>
  </si>
  <si>
    <t>57384.28</t>
  </si>
  <si>
    <t>03.288.421/0001-58</t>
  </si>
  <si>
    <t>123619732.82</t>
  </si>
  <si>
    <t>123602477.32</t>
  </si>
  <si>
    <t>03.298.200/0001-60</t>
  </si>
  <si>
    <t>4162029190.13</t>
  </si>
  <si>
    <t>4161974661.05</t>
  </si>
  <si>
    <t>24888394.02</t>
  </si>
  <si>
    <t>7178120.48</t>
  </si>
  <si>
    <t>03.300.371/0001-87</t>
  </si>
  <si>
    <t>11489101.81</t>
  </si>
  <si>
    <t>11484503.35</t>
  </si>
  <si>
    <t>15097.35</t>
  </si>
  <si>
    <t>03.303.563/0001-47</t>
  </si>
  <si>
    <t>212323840.60</t>
  </si>
  <si>
    <t>212388027.24</t>
  </si>
  <si>
    <t>03.303.568/0001-70</t>
  </si>
  <si>
    <t>116714850.14</t>
  </si>
  <si>
    <t>116715832.00</t>
  </si>
  <si>
    <t>03.303.723/0001-58</t>
  </si>
  <si>
    <t>91626341.86</t>
  </si>
  <si>
    <t>91611781.35</t>
  </si>
  <si>
    <t>03.303.756/0001-06</t>
  </si>
  <si>
    <t>48779923.50</t>
  </si>
  <si>
    <t>48753620.78</t>
  </si>
  <si>
    <t>03.306.462/0001-20</t>
  </si>
  <si>
    <t>27990748.74</t>
  </si>
  <si>
    <t>28029061.60</t>
  </si>
  <si>
    <t>03.307.621/0001-00</t>
  </si>
  <si>
    <t>102340253.51</t>
  </si>
  <si>
    <t>102256030.85</t>
  </si>
  <si>
    <t>10085.34</t>
  </si>
  <si>
    <t>03.308.718/0001-38</t>
  </si>
  <si>
    <t>18873386829.23</t>
  </si>
  <si>
    <t>18872064339.59</t>
  </si>
  <si>
    <t>718950082.17</t>
  </si>
  <si>
    <t>654094516.50</t>
  </si>
  <si>
    <t>03.319.016/0001-50</t>
  </si>
  <si>
    <t>304272009.05</t>
  </si>
  <si>
    <t>301574050.17</t>
  </si>
  <si>
    <t>287521.00</t>
  </si>
  <si>
    <t>2496071.47</t>
  </si>
  <si>
    <t>03.322.891/0001-90</t>
  </si>
  <si>
    <t>9502770.96</t>
  </si>
  <si>
    <t>9499812.46</t>
  </si>
  <si>
    <t>03.322.908/0001-00</t>
  </si>
  <si>
    <t>106166154.86</t>
  </si>
  <si>
    <t>106157766.39</t>
  </si>
  <si>
    <t>126000.00</t>
  </si>
  <si>
    <t>03.336.760/0001-62</t>
  </si>
  <si>
    <t>154676643.19</t>
  </si>
  <si>
    <t>154667816.59</t>
  </si>
  <si>
    <t>58101.18</t>
  </si>
  <si>
    <t>03.336.770/0001-06</t>
  </si>
  <si>
    <t>6697812.30</t>
  </si>
  <si>
    <t>6704577.96</t>
  </si>
  <si>
    <t>7100.00</t>
  </si>
  <si>
    <t>03.336.931/0001-53</t>
  </si>
  <si>
    <t>46795200.67</t>
  </si>
  <si>
    <t>46802708.17</t>
  </si>
  <si>
    <t>03.364.021/0001-84</t>
  </si>
  <si>
    <t>83474039.09</t>
  </si>
  <si>
    <t>83479435.59</t>
  </si>
  <si>
    <t>03.364.147/0001-59</t>
  </si>
  <si>
    <t>63268406.42</t>
  </si>
  <si>
    <t>63126754.79</t>
  </si>
  <si>
    <t>18009.39</t>
  </si>
  <si>
    <t>03.364.790/0001-82</t>
  </si>
  <si>
    <t>1298893861.20</t>
  </si>
  <si>
    <t>1298930768.19</t>
  </si>
  <si>
    <t>9953599.95</t>
  </si>
  <si>
    <t>44194541.71</t>
  </si>
  <si>
    <t>03.365.035/0001-12</t>
  </si>
  <si>
    <t>28873014.68</t>
  </si>
  <si>
    <t>28913795.30</t>
  </si>
  <si>
    <t>03.366.035/0001-37</t>
  </si>
  <si>
    <t>178631910.47</t>
  </si>
  <si>
    <t>178726804.73</t>
  </si>
  <si>
    <t>03.366.545/0001-04</t>
  </si>
  <si>
    <t>4581403533.22</t>
  </si>
  <si>
    <t>4577067092.95</t>
  </si>
  <si>
    <t>4809988.40</t>
  </si>
  <si>
    <t>03.369.951/0001-20</t>
  </si>
  <si>
    <t>216033129.28</t>
  </si>
  <si>
    <t>216057975.67</t>
  </si>
  <si>
    <t>03.369.970/0001-57</t>
  </si>
  <si>
    <t>198470102.39</t>
  </si>
  <si>
    <t>198556215.68</t>
  </si>
  <si>
    <t>03.370.003/0001-05</t>
  </si>
  <si>
    <t>2863332383.10</t>
  </si>
  <si>
    <t>4252672637.86</t>
  </si>
  <si>
    <t>7984348.15</t>
  </si>
  <si>
    <t>18991748.35</t>
  </si>
  <si>
    <t>03.374.369/0001-52</t>
  </si>
  <si>
    <t>381988803.73</t>
  </si>
  <si>
    <t>381510179.26</t>
  </si>
  <si>
    <t>14191.50</t>
  </si>
  <si>
    <t>03.374.465/0001-09</t>
  </si>
  <si>
    <t>337156247.09</t>
  </si>
  <si>
    <t>336852992.32</t>
  </si>
  <si>
    <t>60592.16</t>
  </si>
  <si>
    <t>03.374.487/0001-60</t>
  </si>
  <si>
    <t>37656054.31</t>
  </si>
  <si>
    <t>37607586.26</t>
  </si>
  <si>
    <t>03.374.499/0001-95</t>
  </si>
  <si>
    <t>89262031.81</t>
  </si>
  <si>
    <t>89116986.98</t>
  </si>
  <si>
    <t>483.78</t>
  </si>
  <si>
    <t>13384.47</t>
  </si>
  <si>
    <t>03.381.346/0001-75</t>
  </si>
  <si>
    <t>28793695.48</t>
  </si>
  <si>
    <t>28781191.08</t>
  </si>
  <si>
    <t>03.381.358/0001-08</t>
  </si>
  <si>
    <t>485837466.76</t>
  </si>
  <si>
    <t>483650740.47</t>
  </si>
  <si>
    <t>03.381.437/0001-00</t>
  </si>
  <si>
    <t>50788282.07</t>
  </si>
  <si>
    <t>50768849.40</t>
  </si>
  <si>
    <t>03.384.182/0001-30</t>
  </si>
  <si>
    <t>1742422.69</t>
  </si>
  <si>
    <t>1741666.15</t>
  </si>
  <si>
    <t>03.386.180/0001-80</t>
  </si>
  <si>
    <t>9886680.31</t>
  </si>
  <si>
    <t>9884439.66</t>
  </si>
  <si>
    <t>03.389.374/0001-39</t>
  </si>
  <si>
    <t>31464076137.84</t>
  </si>
  <si>
    <t>31463754993.40</t>
  </si>
  <si>
    <t>124316274.73</t>
  </si>
  <si>
    <t>48937523.08</t>
  </si>
  <si>
    <t>03.394.711/0001-86</t>
  </si>
  <si>
    <t>350859227.24</t>
  </si>
  <si>
    <t>351163488.53</t>
  </si>
  <si>
    <t>368000.00</t>
  </si>
  <si>
    <t>1700000.00</t>
  </si>
  <si>
    <t>03.398.407/0001-07</t>
  </si>
  <si>
    <t>27664249.01</t>
  </si>
  <si>
    <t>27557489.21</t>
  </si>
  <si>
    <t>03.399.411/0001-90</t>
  </si>
  <si>
    <t>3197606979.79</t>
  </si>
  <si>
    <t>3196506083.29</t>
  </si>
  <si>
    <t>15852797.46</t>
  </si>
  <si>
    <t>851515.34</t>
  </si>
  <si>
    <t>03.408.336/0001-86</t>
  </si>
  <si>
    <t>30723479.50</t>
  </si>
  <si>
    <t>30714260.80</t>
  </si>
  <si>
    <t>03.409.453/0001-64</t>
  </si>
  <si>
    <t>61305947.32</t>
  </si>
  <si>
    <t>61282069.31</t>
  </si>
  <si>
    <t>03.415.955/0001-06</t>
  </si>
  <si>
    <t>7275508.06</t>
  </si>
  <si>
    <t>7264347.05</t>
  </si>
  <si>
    <t>03.416.010/0001-09</t>
  </si>
  <si>
    <t>7651439.33</t>
  </si>
  <si>
    <t>7646706.54</t>
  </si>
  <si>
    <t>03.432.232/0001-07</t>
  </si>
  <si>
    <t>52986450.77</t>
  </si>
  <si>
    <t>52981429.86</t>
  </si>
  <si>
    <t>03.438.278/0001-33</t>
  </si>
  <si>
    <t>136075687.74</t>
  </si>
  <si>
    <t>136023056.68</t>
  </si>
  <si>
    <t>37966.29</t>
  </si>
  <si>
    <t>03.438.284/0001-90</t>
  </si>
  <si>
    <t>43731990.35</t>
  </si>
  <si>
    <t>43511850.08</t>
  </si>
  <si>
    <t>03.438.288/0001-79</t>
  </si>
  <si>
    <t>109020970.85</t>
  </si>
  <si>
    <t>108759800.31</t>
  </si>
  <si>
    <t>690.73</t>
  </si>
  <si>
    <t>03.441.485/0001-47</t>
  </si>
  <si>
    <t>1030207.18</t>
  </si>
  <si>
    <t>1030341.21</t>
  </si>
  <si>
    <t>03.454.781/0001-82</t>
  </si>
  <si>
    <t>12670695.59</t>
  </si>
  <si>
    <t>12664067.70</t>
  </si>
  <si>
    <t>03.469.379/0001-71</t>
  </si>
  <si>
    <t>35938294.07</t>
  </si>
  <si>
    <t>35913590.73</t>
  </si>
  <si>
    <t>318.98</t>
  </si>
  <si>
    <t>03.469.407/0001-50</t>
  </si>
  <si>
    <t>3182150.58</t>
  </si>
  <si>
    <t>3177186.57</t>
  </si>
  <si>
    <t>3050.03</t>
  </si>
  <si>
    <t>03.469.422/0001-07</t>
  </si>
  <si>
    <t>4328447.68</t>
  </si>
  <si>
    <t>4321931.04</t>
  </si>
  <si>
    <t>5696.52</t>
  </si>
  <si>
    <t>03.473.193/0001-96</t>
  </si>
  <si>
    <t>11690545.93</t>
  </si>
  <si>
    <t>11743676.53</t>
  </si>
  <si>
    <t>03.474.058/0001-65</t>
  </si>
  <si>
    <t>10709584.04</t>
  </si>
  <si>
    <t>10658152.97</t>
  </si>
  <si>
    <t>03.497.718/0001-23</t>
  </si>
  <si>
    <t>868029.73</t>
  </si>
  <si>
    <t>866005.00</t>
  </si>
  <si>
    <t>03.497.804/0001-36</t>
  </si>
  <si>
    <t>282842662.82</t>
  </si>
  <si>
    <t>282842209.80</t>
  </si>
  <si>
    <t>03.499.356/0001-00</t>
  </si>
  <si>
    <t>12439860.22</t>
  </si>
  <si>
    <t>12452404.18</t>
  </si>
  <si>
    <t>1000.57</t>
  </si>
  <si>
    <t>03.499.367/0001-90</t>
  </si>
  <si>
    <t>1717447373.97</t>
  </si>
  <si>
    <t>1711362151.02</t>
  </si>
  <si>
    <t>1470795.46</t>
  </si>
  <si>
    <t>4432736.09</t>
  </si>
  <si>
    <t>03.499.625/0001-38</t>
  </si>
  <si>
    <t>15698309.03</t>
  </si>
  <si>
    <t>15683441.80</t>
  </si>
  <si>
    <t>1192.25</t>
  </si>
  <si>
    <t>03.503.382/0001-64</t>
  </si>
  <si>
    <t>3351256733.76</t>
  </si>
  <si>
    <t>3351104273.35</t>
  </si>
  <si>
    <t>2241008.82</t>
  </si>
  <si>
    <t>444978.38</t>
  </si>
  <si>
    <t>03.504.010/0001-52</t>
  </si>
  <si>
    <t>1427753655.04</t>
  </si>
  <si>
    <t>1427359768.67</t>
  </si>
  <si>
    <t>6146370.93</t>
  </si>
  <si>
    <t>5522825.06</t>
  </si>
  <si>
    <t>03.504.023/0001-21</t>
  </si>
  <si>
    <t>12043101731.73</t>
  </si>
  <si>
    <t>12042970906.30</t>
  </si>
  <si>
    <t>122392704.16</t>
  </si>
  <si>
    <t>55723187.11</t>
  </si>
  <si>
    <t>03.507.865/0001-37</t>
  </si>
  <si>
    <t>556467052.49</t>
  </si>
  <si>
    <t>555767691.10</t>
  </si>
  <si>
    <t>168531.54</t>
  </si>
  <si>
    <t>03.507.873/0001-83</t>
  </si>
  <si>
    <t>29820100.19</t>
  </si>
  <si>
    <t>29740355.91</t>
  </si>
  <si>
    <t>6365.01</t>
  </si>
  <si>
    <t>03.515.391/0001-75</t>
  </si>
  <si>
    <t>43907812.83</t>
  </si>
  <si>
    <t>43883709.12</t>
  </si>
  <si>
    <t>03.515.596/0001-50</t>
  </si>
  <si>
    <t>6180976067.08</t>
  </si>
  <si>
    <t>6176607624.01</t>
  </si>
  <si>
    <t>2603571.71</t>
  </si>
  <si>
    <t>10071504.87</t>
  </si>
  <si>
    <t>03.519.674/0001-95</t>
  </si>
  <si>
    <t>154126932.23</t>
  </si>
  <si>
    <t>154113763.90</t>
  </si>
  <si>
    <t>03.519.706/0001-52</t>
  </si>
  <si>
    <t>5296332150.02</t>
  </si>
  <si>
    <t>5296243622.05</t>
  </si>
  <si>
    <t>487000.00</t>
  </si>
  <si>
    <t>1652700.00</t>
  </si>
  <si>
    <t>03.522.560/0001-02</t>
  </si>
  <si>
    <t>20460787.96</t>
  </si>
  <si>
    <t>20454842.66</t>
  </si>
  <si>
    <t>03.524.814/0001-13</t>
  </si>
  <si>
    <t>12324558251.12</t>
  </si>
  <si>
    <t>12373598597.67</t>
  </si>
  <si>
    <t>03.534.576/0001-27</t>
  </si>
  <si>
    <t>190450183.78</t>
  </si>
  <si>
    <t>190361039.00</t>
  </si>
  <si>
    <t>03.534.590/0001-20</t>
  </si>
  <si>
    <t>32460162.00</t>
  </si>
  <si>
    <t>32456439.75</t>
  </si>
  <si>
    <t>03.534.936/0001-90</t>
  </si>
  <si>
    <t>1761200991.78</t>
  </si>
  <si>
    <t>1759297630.29</t>
  </si>
  <si>
    <t>164732.52</t>
  </si>
  <si>
    <t>619312.74</t>
  </si>
  <si>
    <t>03.534.939/0001-24</t>
  </si>
  <si>
    <t>337440431.56</t>
  </si>
  <si>
    <t>337950139.08</t>
  </si>
  <si>
    <t>106135.22</t>
  </si>
  <si>
    <t>262794.30</t>
  </si>
  <si>
    <t>03.536.908/0001-02</t>
  </si>
  <si>
    <t>91958402.42</t>
  </si>
  <si>
    <t>92083198.37</t>
  </si>
  <si>
    <t>03.536.912/0001-70</t>
  </si>
  <si>
    <t>76031406.22</t>
  </si>
  <si>
    <t>76089557.41</t>
  </si>
  <si>
    <t>03.537.355/0001-02</t>
  </si>
  <si>
    <t>149076606.56</t>
  </si>
  <si>
    <t>149058233.47</t>
  </si>
  <si>
    <t>39539.20</t>
  </si>
  <si>
    <t>87637.43</t>
  </si>
  <si>
    <t>03.537.367/0001-37</t>
  </si>
  <si>
    <t>55151343.30</t>
  </si>
  <si>
    <t>55142171.72</t>
  </si>
  <si>
    <t>18033.04</t>
  </si>
  <si>
    <t>3844.29</t>
  </si>
  <si>
    <t>03.537.379/0001-61</t>
  </si>
  <si>
    <t>3988682191.62</t>
  </si>
  <si>
    <t>3988334405.28</t>
  </si>
  <si>
    <t>1365560.12</t>
  </si>
  <si>
    <t>2159177.23</t>
  </si>
  <si>
    <t>03.537.384/0001-74</t>
  </si>
  <si>
    <t>1348793111.73</t>
  </si>
  <si>
    <t>1348666184.22</t>
  </si>
  <si>
    <t>2461981.22</t>
  </si>
  <si>
    <t>2352792.69</t>
  </si>
  <si>
    <t>03.537.407/0001-40</t>
  </si>
  <si>
    <t>34198747876.85</t>
  </si>
  <si>
    <t>34196620256.18</t>
  </si>
  <si>
    <t>14138939.77</t>
  </si>
  <si>
    <t>46922000.00</t>
  </si>
  <si>
    <t>03.537.415/0001-97</t>
  </si>
  <si>
    <t>318593966.97</t>
  </si>
  <si>
    <t>318564850.18</t>
  </si>
  <si>
    <t>29313.81</t>
  </si>
  <si>
    <t>166683.69</t>
  </si>
  <si>
    <t>03.537.456/0001-83</t>
  </si>
  <si>
    <t>232473917.87</t>
  </si>
  <si>
    <t>232889999.14</t>
  </si>
  <si>
    <t>3450.53</t>
  </si>
  <si>
    <t>227405.23</t>
  </si>
  <si>
    <t>03.537.485/0001-45</t>
  </si>
  <si>
    <t>136391761.80</t>
  </si>
  <si>
    <t>135896194.21</t>
  </si>
  <si>
    <t>11243.65</t>
  </si>
  <si>
    <t>41262.49</t>
  </si>
  <si>
    <t>03.537.494/0001-36</t>
  </si>
  <si>
    <t>161271742.39</t>
  </si>
  <si>
    <t>161067287.53</t>
  </si>
  <si>
    <t>148039.36</t>
  </si>
  <si>
    <t>34700.11</t>
  </si>
  <si>
    <t>03.537.505/0001-88</t>
  </si>
  <si>
    <t>34157764.59</t>
  </si>
  <si>
    <t>34113877.55</t>
  </si>
  <si>
    <t>1326.71</t>
  </si>
  <si>
    <t>03.540.224/0001-84</t>
  </si>
  <si>
    <t>29445542.14</t>
  </si>
  <si>
    <t>29817130.45</t>
  </si>
  <si>
    <t>255.95</t>
  </si>
  <si>
    <t>5777208177.64</t>
  </si>
  <si>
    <t>5777134247.26</t>
  </si>
  <si>
    <t>9903228.89</t>
  </si>
  <si>
    <t>5706000.00</t>
  </si>
  <si>
    <t>03.545.843/0001-61</t>
  </si>
  <si>
    <t>284024492.70</t>
  </si>
  <si>
    <t>284085270.16</t>
  </si>
  <si>
    <t>03.546.870/0001-59</t>
  </si>
  <si>
    <t>100484196.72</t>
  </si>
  <si>
    <t>100464809.04</t>
  </si>
  <si>
    <t>03.547.677/0001-32</t>
  </si>
  <si>
    <t>5573080.40</t>
  </si>
  <si>
    <t>5573368.56</t>
  </si>
  <si>
    <t>03.553.305/0001-19</t>
  </si>
  <si>
    <t>5360069102.73</t>
  </si>
  <si>
    <t>5359954437.60</t>
  </si>
  <si>
    <t>213670000.00</t>
  </si>
  <si>
    <t>65000000.00</t>
  </si>
  <si>
    <t>03.553.574/0001-85</t>
  </si>
  <si>
    <t>3244084.47</t>
  </si>
  <si>
    <t>3244652.32</t>
  </si>
  <si>
    <t>03.555.959/0001-81</t>
  </si>
  <si>
    <t>391838501.80</t>
  </si>
  <si>
    <t>391123090.75</t>
  </si>
  <si>
    <t>160502.70</t>
  </si>
  <si>
    <t>03.557.198/0001-05</t>
  </si>
  <si>
    <t>1565166293.76</t>
  </si>
  <si>
    <t>1564983222.20</t>
  </si>
  <si>
    <t>30920000.00</t>
  </si>
  <si>
    <t>122061747.26</t>
  </si>
  <si>
    <t>03.564.113/0001-08</t>
  </si>
  <si>
    <t>1266131.85</t>
  </si>
  <si>
    <t>1340475.67</t>
  </si>
  <si>
    <t>03.564.809/0001-34</t>
  </si>
  <si>
    <t>132092064.85</t>
  </si>
  <si>
    <t>131682688.05</t>
  </si>
  <si>
    <t>984604.54</t>
  </si>
  <si>
    <t>400816.28</t>
  </si>
  <si>
    <t>03.564.825/0001-27</t>
  </si>
  <si>
    <t>89627285.73</t>
  </si>
  <si>
    <t>89436969.57</t>
  </si>
  <si>
    <t>6511.69</t>
  </si>
  <si>
    <t>03.565.131/0001-04</t>
  </si>
  <si>
    <t>39994717.76</t>
  </si>
  <si>
    <t>39930820.01</t>
  </si>
  <si>
    <t>3043.85</t>
  </si>
  <si>
    <t>03.565.137/0001-81</t>
  </si>
  <si>
    <t>6333973.67</t>
  </si>
  <si>
    <t>6319301.25</t>
  </si>
  <si>
    <t>1620.78</t>
  </si>
  <si>
    <t>03.565.187/0001-69</t>
  </si>
  <si>
    <t>6201953.80</t>
  </si>
  <si>
    <t>6187661.56</t>
  </si>
  <si>
    <t>03.565.192/0001-71</t>
  </si>
  <si>
    <t>17636914.75</t>
  </si>
  <si>
    <t>17616269.92</t>
  </si>
  <si>
    <t>03.565.811/0001-28</t>
  </si>
  <si>
    <t>351756603.19</t>
  </si>
  <si>
    <t>351417566.28</t>
  </si>
  <si>
    <t>350000.00</t>
  </si>
  <si>
    <t>87347.04</t>
  </si>
  <si>
    <t>03.567.283/0001-46</t>
  </si>
  <si>
    <t>46844883.83</t>
  </si>
  <si>
    <t>46834681.87</t>
  </si>
  <si>
    <t>03.573.793/0001-26</t>
  </si>
  <si>
    <t>169121573.19</t>
  </si>
  <si>
    <t>169107466.34</t>
  </si>
  <si>
    <t>3150000.00</t>
  </si>
  <si>
    <t>03.573.825/0001-93</t>
  </si>
  <si>
    <t>113958748.37</t>
  </si>
  <si>
    <t>113966760.20</t>
  </si>
  <si>
    <t>03.573.959/0001-04</t>
  </si>
  <si>
    <t>1539632067.39</t>
  </si>
  <si>
    <t>1539613964.90</t>
  </si>
  <si>
    <t>7671.82</t>
  </si>
  <si>
    <t>1395.15</t>
  </si>
  <si>
    <t>03.574.147/0001-83</t>
  </si>
  <si>
    <t>362002419.09</t>
  </si>
  <si>
    <t>361960714.62</t>
  </si>
  <si>
    <t>03.583.239/0001-20</t>
  </si>
  <si>
    <t>71948614.67</t>
  </si>
  <si>
    <t>71894042.59</t>
  </si>
  <si>
    <t>03.589.367/0001-80</t>
  </si>
  <si>
    <t>121441017.33</t>
  </si>
  <si>
    <t>121617037.30</t>
  </si>
  <si>
    <t>3353.14</t>
  </si>
  <si>
    <t>23612.96</t>
  </si>
  <si>
    <t>03.589.391/0001-10</t>
  </si>
  <si>
    <t>348423789.61</t>
  </si>
  <si>
    <t>348391867.93</t>
  </si>
  <si>
    <t>13074.66</t>
  </si>
  <si>
    <t>776351.58</t>
  </si>
  <si>
    <t>03.593.150/0001-44</t>
  </si>
  <si>
    <t>1241441284.73</t>
  </si>
  <si>
    <t>1241367612.18</t>
  </si>
  <si>
    <t>370444.31</t>
  </si>
  <si>
    <t>3577719.55</t>
  </si>
  <si>
    <t>03.593.195/0001-19</t>
  </si>
  <si>
    <t>841612265.18</t>
  </si>
  <si>
    <t>841579782.64</t>
  </si>
  <si>
    <t>19743681.29</t>
  </si>
  <si>
    <t>5772999.21</t>
  </si>
  <si>
    <t>03.596.908/0001-06</t>
  </si>
  <si>
    <t>28311081.86</t>
  </si>
  <si>
    <t>28297550.31</t>
  </si>
  <si>
    <t>11970.94</t>
  </si>
  <si>
    <t>03.596.909/0001-42</t>
  </si>
  <si>
    <t>56014643.91</t>
  </si>
  <si>
    <t>56011542.19</t>
  </si>
  <si>
    <t>03.597.057/0001-08</t>
  </si>
  <si>
    <t>37436497.43</t>
  </si>
  <si>
    <t>37377365.75</t>
  </si>
  <si>
    <t>03.597.122/0001-03</t>
  </si>
  <si>
    <t>66027088.40</t>
  </si>
  <si>
    <t>66038744.77</t>
  </si>
  <si>
    <t>03.597.388/0001-48</t>
  </si>
  <si>
    <t>109388671.34</t>
  </si>
  <si>
    <t>109384954.78</t>
  </si>
  <si>
    <t>61773.74</t>
  </si>
  <si>
    <t>03.600.987/0001-73</t>
  </si>
  <si>
    <t>1648374847.79</t>
  </si>
  <si>
    <t>1648222779.33</t>
  </si>
  <si>
    <t>836798.22</t>
  </si>
  <si>
    <t>1665509.90</t>
  </si>
  <si>
    <t>03.601.000/0001-35</t>
  </si>
  <si>
    <t>3375999302.32</t>
  </si>
  <si>
    <t>3375701406.50</t>
  </si>
  <si>
    <t>1553078.07</t>
  </si>
  <si>
    <t>4069036.50</t>
  </si>
  <si>
    <t>03.601.017/0001-92</t>
  </si>
  <si>
    <t>9031669299.58</t>
  </si>
  <si>
    <t>9030908999.72</t>
  </si>
  <si>
    <t>6443080.11</t>
  </si>
  <si>
    <t>11211157.63</t>
  </si>
  <si>
    <t>03.601.022/0001-03</t>
  </si>
  <si>
    <t>97385592.87</t>
  </si>
  <si>
    <t>97371811.13</t>
  </si>
  <si>
    <t>42153.81</t>
  </si>
  <si>
    <t>107680.26</t>
  </si>
  <si>
    <t>03.618.010/0001-83</t>
  </si>
  <si>
    <t>56917727.66</t>
  </si>
  <si>
    <t>56713611.08</t>
  </si>
  <si>
    <t>66776.18</t>
  </si>
  <si>
    <t>03.618.202/0001-90</t>
  </si>
  <si>
    <t>6847182.50</t>
  </si>
  <si>
    <t>6848689.43</t>
  </si>
  <si>
    <t>03.618.256/0001-55</t>
  </si>
  <si>
    <t>1268939345.80</t>
  </si>
  <si>
    <t>1267843184.52</t>
  </si>
  <si>
    <t>1465122.08</t>
  </si>
  <si>
    <t>03.618.257/0001-08</t>
  </si>
  <si>
    <t>98799373.52</t>
  </si>
  <si>
    <t>98827654.72</t>
  </si>
  <si>
    <t>47102.46</t>
  </si>
  <si>
    <t>03.618.274/0001-37</t>
  </si>
  <si>
    <t>198094369.38</t>
  </si>
  <si>
    <t>198133174.33</t>
  </si>
  <si>
    <t>03.618.276/0001-26</t>
  </si>
  <si>
    <t>62544113.72</t>
  </si>
  <si>
    <t>62523887.74</t>
  </si>
  <si>
    <t>03.618.607/0001-28</t>
  </si>
  <si>
    <t>1442960374.26</t>
  </si>
  <si>
    <t>1442005783.63</t>
  </si>
  <si>
    <t>930372.88</t>
  </si>
  <si>
    <t>2656464.46</t>
  </si>
  <si>
    <t>03.641.715/0001-11</t>
  </si>
  <si>
    <t>13759682.83</t>
  </si>
  <si>
    <t>13763000.73</t>
  </si>
  <si>
    <t>03.641.725/0001-57</t>
  </si>
  <si>
    <t>65220328.62</t>
  </si>
  <si>
    <t>65216057.08</t>
  </si>
  <si>
    <t>03.641.822/0001-40</t>
  </si>
  <si>
    <t>44673597.94</t>
  </si>
  <si>
    <t>44652428.13</t>
  </si>
  <si>
    <t>03.644.263/0001-21</t>
  </si>
  <si>
    <t>3586630.41</t>
  </si>
  <si>
    <t>3593367.23</t>
  </si>
  <si>
    <t>03.652.358/0001-97</t>
  </si>
  <si>
    <t>132874069.23</t>
  </si>
  <si>
    <t>132799404.72</t>
  </si>
  <si>
    <t>29000.00</t>
  </si>
  <si>
    <t>19792.12</t>
  </si>
  <si>
    <t>03.660.417/0001-79</t>
  </si>
  <si>
    <t>41114570.40</t>
  </si>
  <si>
    <t>41164909.61</t>
  </si>
  <si>
    <t>03.660.449/0001-74</t>
  </si>
  <si>
    <t>18488215.80</t>
  </si>
  <si>
    <t>18486512.39</t>
  </si>
  <si>
    <t>03.660.879/0001-96</t>
  </si>
  <si>
    <t>762225850.58</t>
  </si>
  <si>
    <t>762198094.79</t>
  </si>
  <si>
    <t>03.680.180/0001-98</t>
  </si>
  <si>
    <t>113275432.89</t>
  </si>
  <si>
    <t>113135498.12</t>
  </si>
  <si>
    <t>43640.60</t>
  </si>
  <si>
    <t>52003.34</t>
  </si>
  <si>
    <t>03.680.327/0001-40</t>
  </si>
  <si>
    <t>108665753.06</t>
  </si>
  <si>
    <t>108459799.43</t>
  </si>
  <si>
    <t>170683.24</t>
  </si>
  <si>
    <t>03.691.031/0001-24</t>
  </si>
  <si>
    <t>144223175.94</t>
  </si>
  <si>
    <t>144217973.87</t>
  </si>
  <si>
    <t>03.691.061/0001-30</t>
  </si>
  <si>
    <t>3014726.91</t>
  </si>
  <si>
    <t>3011783.41</t>
  </si>
  <si>
    <t>03.693.695/0001-22</t>
  </si>
  <si>
    <t>2980437067.56</t>
  </si>
  <si>
    <t>2980389597.58</t>
  </si>
  <si>
    <t>4594097.70</t>
  </si>
  <si>
    <t>65415.00</t>
  </si>
  <si>
    <t>03.697.262/0001-45</t>
  </si>
  <si>
    <t>1025024.56</t>
  </si>
  <si>
    <t>1020540.92</t>
  </si>
  <si>
    <t>03.699.942/0001-06</t>
  </si>
  <si>
    <t>5898225.45</t>
  </si>
  <si>
    <t>5896430.94</t>
  </si>
  <si>
    <t>03.699.947/0001-20</t>
  </si>
  <si>
    <t>85689462.85</t>
  </si>
  <si>
    <t>85743527.86</t>
  </si>
  <si>
    <t>705.56</t>
  </si>
  <si>
    <t>202876.84</t>
  </si>
  <si>
    <t>03.706.631/0001-19</t>
  </si>
  <si>
    <t>4308918.38</t>
  </si>
  <si>
    <t>4306456.42</t>
  </si>
  <si>
    <t>03.707.168/0001-20</t>
  </si>
  <si>
    <t>140730968.07</t>
  </si>
  <si>
    <t>140681385.82</t>
  </si>
  <si>
    <t>1170000.00</t>
  </si>
  <si>
    <t>6581822.32</t>
  </si>
  <si>
    <t>03.707.396/0001-08</t>
  </si>
  <si>
    <t>588761057.23</t>
  </si>
  <si>
    <t>592092403.71</t>
  </si>
  <si>
    <t>03.721.554/0001-76</t>
  </si>
  <si>
    <t>30706861.49</t>
  </si>
  <si>
    <t>30706763.92</t>
  </si>
  <si>
    <t>2062.39</t>
  </si>
  <si>
    <t>03.737.188/0001-43</t>
  </si>
  <si>
    <t>1981744676.13</t>
  </si>
  <si>
    <t>1978766277.97</t>
  </si>
  <si>
    <t>1876287.69</t>
  </si>
  <si>
    <t>2429114.14</t>
  </si>
  <si>
    <t>03.737.190/0001-12</t>
  </si>
  <si>
    <t>4208732531.14</t>
  </si>
  <si>
    <t>4208462722.91</t>
  </si>
  <si>
    <t>2514526.91</t>
  </si>
  <si>
    <t>7427032.82</t>
  </si>
  <si>
    <t>03.737.200/0001-10</t>
  </si>
  <si>
    <t>293866552.53</t>
  </si>
  <si>
    <t>293452257.34</t>
  </si>
  <si>
    <t>1520416.67</t>
  </si>
  <si>
    <t>141921.43</t>
  </si>
  <si>
    <t>03.737.206/0001-97</t>
  </si>
  <si>
    <t>5995769170.64</t>
  </si>
  <si>
    <t>5995587318.49</t>
  </si>
  <si>
    <t>134756177.60</t>
  </si>
  <si>
    <t>5075347.13</t>
  </si>
  <si>
    <t>03.737.207/0001-31</t>
  </si>
  <si>
    <t>15274352.50</t>
  </si>
  <si>
    <t>15268438.67</t>
  </si>
  <si>
    <t>407.31</t>
  </si>
  <si>
    <t>03.737.208/0001-86</t>
  </si>
  <si>
    <t>619970327.77</t>
  </si>
  <si>
    <t>619841673.91</t>
  </si>
  <si>
    <t>293135.08</t>
  </si>
  <si>
    <t>5489792.91</t>
  </si>
  <si>
    <t>03.737.209/0001-20</t>
  </si>
  <si>
    <t>377298562.56</t>
  </si>
  <si>
    <t>377303487.68</t>
  </si>
  <si>
    <t>693578.43</t>
  </si>
  <si>
    <t>03.737.211/0001-08</t>
  </si>
  <si>
    <t>2342827967.60</t>
  </si>
  <si>
    <t>2342605341.47</t>
  </si>
  <si>
    <t>5947082.59</t>
  </si>
  <si>
    <t>6969037.46</t>
  </si>
  <si>
    <t>03.737.212/0001-44</t>
  </si>
  <si>
    <t>1434576566.53</t>
  </si>
  <si>
    <t>1434534768.12</t>
  </si>
  <si>
    <t>25520000.00</t>
  </si>
  <si>
    <t>03.737.217/0001-77</t>
  </si>
  <si>
    <t>1193383796.85</t>
  </si>
  <si>
    <t>1195681555.61</t>
  </si>
  <si>
    <t>03.737.219/0001-66</t>
  </si>
  <si>
    <t>76724015539.49</t>
  </si>
  <si>
    <t>76687968566.88</t>
  </si>
  <si>
    <t>45936347.07</t>
  </si>
  <si>
    <t>03.737.220/0001-90</t>
  </si>
  <si>
    <t>2477702825.01</t>
  </si>
  <si>
    <t>2474111164.38</t>
  </si>
  <si>
    <t>8615601.96</t>
  </si>
  <si>
    <t>03.737.222/0001-80</t>
  </si>
  <si>
    <t>6520513722.85</t>
  </si>
  <si>
    <t>6511187075.63</t>
  </si>
  <si>
    <t>3294245.45</t>
  </si>
  <si>
    <t>03.737.223/0001-24</t>
  </si>
  <si>
    <t>1525817288.85</t>
  </si>
  <si>
    <t>1527448594.31</t>
  </si>
  <si>
    <t>4730013.89</t>
  </si>
  <si>
    <t>03.737.224/0001-79</t>
  </si>
  <si>
    <t>10434462432.84</t>
  </si>
  <si>
    <t>10426977390.51</t>
  </si>
  <si>
    <t>817660.82</t>
  </si>
  <si>
    <t>03.737.227/0001-02</t>
  </si>
  <si>
    <t>1605305144.80</t>
  </si>
  <si>
    <t>1605271723.74</t>
  </si>
  <si>
    <t>966480.92</t>
  </si>
  <si>
    <t>90000.00</t>
  </si>
  <si>
    <t>03.749.473/0001-84</t>
  </si>
  <si>
    <t>121967727.30</t>
  </si>
  <si>
    <t>121980942.84</t>
  </si>
  <si>
    <t>03.752.361/0001-82</t>
  </si>
  <si>
    <t>3295433878.59</t>
  </si>
  <si>
    <t>3280456672.53</t>
  </si>
  <si>
    <t>14536786.16</t>
  </si>
  <si>
    <t>4155348.62</t>
  </si>
  <si>
    <t>03.752.446/0001-60</t>
  </si>
  <si>
    <t>157380857.25</t>
  </si>
  <si>
    <t>157376088.31</t>
  </si>
  <si>
    <t>3288429.99</t>
  </si>
  <si>
    <t>49968.32</t>
  </si>
  <si>
    <t>03.757.277/0001-51</t>
  </si>
  <si>
    <t>10747818.93</t>
  </si>
  <si>
    <t>10751383.67</t>
  </si>
  <si>
    <t>03.765.626/0001-87</t>
  </si>
  <si>
    <t>1789618092.73</t>
  </si>
  <si>
    <t>1788982148.93</t>
  </si>
  <si>
    <t>10540776.50</t>
  </si>
  <si>
    <t>8097369.08</t>
  </si>
  <si>
    <t>03.765.863/0001-48</t>
  </si>
  <si>
    <t>7799066.48</t>
  </si>
  <si>
    <t>7800472.83</t>
  </si>
  <si>
    <t>03.766.040/0001-37</t>
  </si>
  <si>
    <t>159063450.63</t>
  </si>
  <si>
    <t>159025881.68</t>
  </si>
  <si>
    <t>29153.70</t>
  </si>
  <si>
    <t>03.766.361/0001-31</t>
  </si>
  <si>
    <t>6543214.67</t>
  </si>
  <si>
    <t>6538671.79</t>
  </si>
  <si>
    <t>03.766.575/0001-08</t>
  </si>
  <si>
    <t>1267121352.97</t>
  </si>
  <si>
    <t>1265242339.78</t>
  </si>
  <si>
    <t>4716033.61</t>
  </si>
  <si>
    <t>2728562.30</t>
  </si>
  <si>
    <t>03.772.955/0001-55</t>
  </si>
  <si>
    <t>420529467.33</t>
  </si>
  <si>
    <t>420290739.49</t>
  </si>
  <si>
    <t>7133011.49</t>
  </si>
  <si>
    <t>2972342.23</t>
  </si>
  <si>
    <t>03.774.967/0001-19</t>
  </si>
  <si>
    <t>8228353.07</t>
  </si>
  <si>
    <t>8228596.82</t>
  </si>
  <si>
    <t>03.792.701/0001-07</t>
  </si>
  <si>
    <t>11462000.23</t>
  </si>
  <si>
    <t>11460210.81</t>
  </si>
  <si>
    <t>03.804.917/0001-37</t>
  </si>
  <si>
    <t>155513690.09</t>
  </si>
  <si>
    <t>154661072.60</t>
  </si>
  <si>
    <t>200572.46</t>
  </si>
  <si>
    <t>03.805.966/0001-94</t>
  </si>
  <si>
    <t>37820295.68</t>
  </si>
  <si>
    <t>37800709.90</t>
  </si>
  <si>
    <t>03.805.990/0001-23</t>
  </si>
  <si>
    <t>95812609.35</t>
  </si>
  <si>
    <t>95707238.77</t>
  </si>
  <si>
    <t>8100.00</t>
  </si>
  <si>
    <t>93915.62</t>
  </si>
  <si>
    <t>03.821.078/0001-65</t>
  </si>
  <si>
    <t>194057980.36</t>
  </si>
  <si>
    <t>193867834.96</t>
  </si>
  <si>
    <t>03.821.440/0001-06</t>
  </si>
  <si>
    <t>713406255.87</t>
  </si>
  <si>
    <t>713152327.62</t>
  </si>
  <si>
    <t>353634.02</t>
  </si>
  <si>
    <t>03.824.230/0001-63</t>
  </si>
  <si>
    <t>15371420.07</t>
  </si>
  <si>
    <t>15353658.07</t>
  </si>
  <si>
    <t>8886.72</t>
  </si>
  <si>
    <t>03.824.408/0001-76</t>
  </si>
  <si>
    <t>2400726.75</t>
  </si>
  <si>
    <t>2389600.44</t>
  </si>
  <si>
    <t>187.08</t>
  </si>
  <si>
    <t>03.826.405/0001-71</t>
  </si>
  <si>
    <t>8705285.00</t>
  </si>
  <si>
    <t>8703056.85</t>
  </si>
  <si>
    <t>28271.88</t>
  </si>
  <si>
    <t>03.833.841/0001-78</t>
  </si>
  <si>
    <t>91696188.34</t>
  </si>
  <si>
    <t>92031415.01</t>
  </si>
  <si>
    <t>03.840.123/0001-29</t>
  </si>
  <si>
    <t>171790250.07</t>
  </si>
  <si>
    <t>171746076.90</t>
  </si>
  <si>
    <t>03.840.166/0001-04</t>
  </si>
  <si>
    <t>42239398.60</t>
  </si>
  <si>
    <t>41892905.59</t>
  </si>
  <si>
    <t>33891.33</t>
  </si>
  <si>
    <t>03.848.524/0001-25</t>
  </si>
  <si>
    <t>525736788.93</t>
  </si>
  <si>
    <t>525478174.86</t>
  </si>
  <si>
    <t>849818.04</t>
  </si>
  <si>
    <t>03.859.784/0001-04</t>
  </si>
  <si>
    <t>28118203.45</t>
  </si>
  <si>
    <t>28144293.42</t>
  </si>
  <si>
    <t>03.860.122/0001-46</t>
  </si>
  <si>
    <t>50532793.07</t>
  </si>
  <si>
    <t>50590133.08</t>
  </si>
  <si>
    <t>03.860.605/0001-40</t>
  </si>
  <si>
    <t>213401726.59</t>
  </si>
  <si>
    <t>212011267.20</t>
  </si>
  <si>
    <t>03.877.036/0001-46</t>
  </si>
  <si>
    <t>26882653.41</t>
  </si>
  <si>
    <t>27206711.21</t>
  </si>
  <si>
    <t>03.877.060/0001-85</t>
  </si>
  <si>
    <t>10078406.09</t>
  </si>
  <si>
    <t>10124368.25</t>
  </si>
  <si>
    <t>03.877.474/0001-04</t>
  </si>
  <si>
    <t>94701668.15</t>
  </si>
  <si>
    <t>94751182.92</t>
  </si>
  <si>
    <t>03.877.848/0001-91</t>
  </si>
  <si>
    <t>860436024.38</t>
  </si>
  <si>
    <t>860466121.12</t>
  </si>
  <si>
    <t>22573884.22</t>
  </si>
  <si>
    <t>03.879.361/0001-48</t>
  </si>
  <si>
    <t>258421535.91</t>
  </si>
  <si>
    <t>259163179.37</t>
  </si>
  <si>
    <t>344636.83</t>
  </si>
  <si>
    <t>4999.93</t>
  </si>
  <si>
    <t>03.879.385/0001-05</t>
  </si>
  <si>
    <t>758000.00</t>
  </si>
  <si>
    <t>764827.25</t>
  </si>
  <si>
    <t>1.00</t>
  </si>
  <si>
    <t>3131.00</t>
  </si>
  <si>
    <t>03.888.387/0001-52</t>
  </si>
  <si>
    <t>66007917.96</t>
  </si>
  <si>
    <t>65678481.01</t>
  </si>
  <si>
    <t>03.890.892/0001-31</t>
  </si>
  <si>
    <t>66683911.94</t>
  </si>
  <si>
    <t>66671423.52</t>
  </si>
  <si>
    <t>03.894.320/0001-20</t>
  </si>
  <si>
    <t>913196294.17</t>
  </si>
  <si>
    <t>911768995.73</t>
  </si>
  <si>
    <t>154145.70</t>
  </si>
  <si>
    <t>1330453.72</t>
  </si>
  <si>
    <t>03.897.077/0001-02</t>
  </si>
  <si>
    <t>43468537.07</t>
  </si>
  <si>
    <t>43585617.95</t>
  </si>
  <si>
    <t>03.899.514/0001-19</t>
  </si>
  <si>
    <t>165735410.46</t>
  </si>
  <si>
    <t>165736849.58</t>
  </si>
  <si>
    <t>03.902.512/0001-31</t>
  </si>
  <si>
    <t>110583519.70</t>
  </si>
  <si>
    <t>110529540.42</t>
  </si>
  <si>
    <t>23009.42</t>
  </si>
  <si>
    <t>03.904.236/0001-40</t>
  </si>
  <si>
    <t>44993523.08</t>
  </si>
  <si>
    <t>44968343.77</t>
  </si>
  <si>
    <t>03.910.929/0001-46</t>
  </si>
  <si>
    <t>25288967.40</t>
  </si>
  <si>
    <t>25263413.76</t>
  </si>
  <si>
    <t>5437.17</t>
  </si>
  <si>
    <t>03.913.576/0001-38</t>
  </si>
  <si>
    <t>2904354.00</t>
  </si>
  <si>
    <t>2917660.29</t>
  </si>
  <si>
    <t>03.913.949/0001-70</t>
  </si>
  <si>
    <t>2637179.90</t>
  </si>
  <si>
    <t>2646119.76</t>
  </si>
  <si>
    <t>03.914.469/0001-24</t>
  </si>
  <si>
    <t>3932992.10</t>
  </si>
  <si>
    <t>4092311.97</t>
  </si>
  <si>
    <t>03.914.600/0001-53</t>
  </si>
  <si>
    <t>03.914.671/0001-56</t>
  </si>
  <si>
    <t>657904036.18</t>
  </si>
  <si>
    <t>655209026.55</t>
  </si>
  <si>
    <t>444043.51</t>
  </si>
  <si>
    <t>441164.49</t>
  </si>
  <si>
    <t>03.915.495/0001-77</t>
  </si>
  <si>
    <t>260480.75</t>
  </si>
  <si>
    <t>261012.47</t>
  </si>
  <si>
    <t>03.915.903/0001-90</t>
  </si>
  <si>
    <t>467210321.09</t>
  </si>
  <si>
    <t>467102106.93</t>
  </si>
  <si>
    <t>643571.34</t>
  </si>
  <si>
    <t>03.915.910/0001-92</t>
  </si>
  <si>
    <t>254958247.75</t>
  </si>
  <si>
    <t>254412423.25</t>
  </si>
  <si>
    <t>172075.23</t>
  </si>
  <si>
    <t>03.916.081/0001-62</t>
  </si>
  <si>
    <t>204008940.34</t>
  </si>
  <si>
    <t>203827970.61</t>
  </si>
  <si>
    <t>32700.00</t>
  </si>
  <si>
    <t>119605.20</t>
  </si>
  <si>
    <t>03.916.733/0001-69</t>
  </si>
  <si>
    <t>38225.90</t>
  </si>
  <si>
    <t>38308.80</t>
  </si>
  <si>
    <t>03.916.755/0001-29</t>
  </si>
  <si>
    <t>13742160.15</t>
  </si>
  <si>
    <t>13756175.12</t>
  </si>
  <si>
    <t>03.917.079/0001-08</t>
  </si>
  <si>
    <t>15544556.70</t>
  </si>
  <si>
    <t>15520102.72</t>
  </si>
  <si>
    <t>03.917.096/0001-45</t>
  </si>
  <si>
    <t>58409030.13</t>
  </si>
  <si>
    <t>58323253.66</t>
  </si>
  <si>
    <t>1323.08</t>
  </si>
  <si>
    <t>03.917.145/0001-40</t>
  </si>
  <si>
    <t>21830628.25</t>
  </si>
  <si>
    <t>21852113.50</t>
  </si>
  <si>
    <t>03.917.163/0001-21</t>
  </si>
  <si>
    <t>12249492.20</t>
  </si>
  <si>
    <t>12259803.07</t>
  </si>
  <si>
    <t>03.917.251/0001-23</t>
  </si>
  <si>
    <t>46723880.57</t>
  </si>
  <si>
    <t>46679229.69</t>
  </si>
  <si>
    <t>03.917.545/0001-55</t>
  </si>
  <si>
    <t>9081711.21</t>
  </si>
  <si>
    <t>9053083.92</t>
  </si>
  <si>
    <t>03.917.728/0001-70</t>
  </si>
  <si>
    <t>57019615.00</t>
  </si>
  <si>
    <t>56836180.13</t>
  </si>
  <si>
    <t>59531.32</t>
  </si>
  <si>
    <t>03.917.776/0001-69</t>
  </si>
  <si>
    <t>146107508.09</t>
  </si>
  <si>
    <t>145980163.80</t>
  </si>
  <si>
    <t>23047.95</t>
  </si>
  <si>
    <t>03.917.778/0001-58</t>
  </si>
  <si>
    <t>121592006.56</t>
  </si>
  <si>
    <t>208819210.86</t>
  </si>
  <si>
    <t>258306.03</t>
  </si>
  <si>
    <t>03.917.780/0001-27</t>
  </si>
  <si>
    <t>2893665.00</t>
  </si>
  <si>
    <t>2902511.73</t>
  </si>
  <si>
    <t>03.917.789/0001-38</t>
  </si>
  <si>
    <t>3924924.45</t>
  </si>
  <si>
    <t>6801831.51</t>
  </si>
  <si>
    <t>03.919.474/0001-20</t>
  </si>
  <si>
    <t>2027423.35</t>
  </si>
  <si>
    <t>2036257.50</t>
  </si>
  <si>
    <t>03.919.493/0001-56</t>
  </si>
  <si>
    <t>47338834.50</t>
  </si>
  <si>
    <t>47299482.33</t>
  </si>
  <si>
    <t>03.919.892/0001-17</t>
  </si>
  <si>
    <t>95042085.61</t>
  </si>
  <si>
    <t>94776412.23</t>
  </si>
  <si>
    <t>03.919.927/0001-18</t>
  </si>
  <si>
    <t>1936273.57</t>
  </si>
  <si>
    <t>1933869.25</t>
  </si>
  <si>
    <t>03.920.165/0001-70</t>
  </si>
  <si>
    <t>1930175.26</t>
  </si>
  <si>
    <t>1939576.72</t>
  </si>
  <si>
    <t>03.920.198/0001-10</t>
  </si>
  <si>
    <t>6316359.15</t>
  </si>
  <si>
    <t>6521404.92</t>
  </si>
  <si>
    <t>03.920.254/0001-16</t>
  </si>
  <si>
    <t>37180252.03</t>
  </si>
  <si>
    <t>37255321.58</t>
  </si>
  <si>
    <t>03.920.413/0001-82</t>
  </si>
  <si>
    <t>430671518.39</t>
  </si>
  <si>
    <t>430307850.54</t>
  </si>
  <si>
    <t>184914.99</t>
  </si>
  <si>
    <t>03.922.006/0001-04</t>
  </si>
  <si>
    <t>33100262.01</t>
  </si>
  <si>
    <t>33086453.85</t>
  </si>
  <si>
    <t>2378.04</t>
  </si>
  <si>
    <t>03.925.702/0001-74</t>
  </si>
  <si>
    <t>6943078.75</t>
  </si>
  <si>
    <t>6920514.55</t>
  </si>
  <si>
    <t>03.925.836/0001-95</t>
  </si>
  <si>
    <t>24201736.29</t>
  </si>
  <si>
    <t>24154414.82</t>
  </si>
  <si>
    <t>03.925.892/0001-20</t>
  </si>
  <si>
    <t>47088149.90</t>
  </si>
  <si>
    <t>47132119.57</t>
  </si>
  <si>
    <t>1115.83</t>
  </si>
  <si>
    <t>03.926.420/0001-91</t>
  </si>
  <si>
    <t>896060707.20</t>
  </si>
  <si>
    <t>893138047.02</t>
  </si>
  <si>
    <t>2883.55</t>
  </si>
  <si>
    <t>03.926.431/0001-71</t>
  </si>
  <si>
    <t>5285043698.23</t>
  </si>
  <si>
    <t>5273683811.62</t>
  </si>
  <si>
    <t>1308408.53</t>
  </si>
  <si>
    <t>03.926.454/0001-86</t>
  </si>
  <si>
    <t>1644646.92</t>
  </si>
  <si>
    <t>1643748.75</t>
  </si>
  <si>
    <t>03.926.455/0001-20</t>
  </si>
  <si>
    <t>455601156.85</t>
  </si>
  <si>
    <t>453564873.20</t>
  </si>
  <si>
    <t>101704.59</t>
  </si>
  <si>
    <t>03.929.530/0001-07</t>
  </si>
  <si>
    <t>23197751.35</t>
  </si>
  <si>
    <t>23219450.17</t>
  </si>
  <si>
    <t>03.929.711/0001-33</t>
  </si>
  <si>
    <t>31289989.05</t>
  </si>
  <si>
    <t>31289831.58</t>
  </si>
  <si>
    <t>614067.76</t>
  </si>
  <si>
    <t>03.929.719/0001-08</t>
  </si>
  <si>
    <t>5966937.64</t>
  </si>
  <si>
    <t>5982581.29</t>
  </si>
  <si>
    <t>03.958.061/0001-54</t>
  </si>
  <si>
    <t>14798333690.91</t>
  </si>
  <si>
    <t>14810129694.72</t>
  </si>
  <si>
    <t>03.958.114/0001-37</t>
  </si>
  <si>
    <t>207414609.26</t>
  </si>
  <si>
    <t>207403027.88</t>
  </si>
  <si>
    <t>601433.45</t>
  </si>
  <si>
    <t>03.958.330/0001-82</t>
  </si>
  <si>
    <t>4753454.68</t>
  </si>
  <si>
    <t>4743030.69</t>
  </si>
  <si>
    <t>03.958.682/0001-38</t>
  </si>
  <si>
    <t>544979238.74</t>
  </si>
  <si>
    <t>544571700.70</t>
  </si>
  <si>
    <t>200001.00</t>
  </si>
  <si>
    <t>1334058.88</t>
  </si>
  <si>
    <t>03.959.960/0001-71</t>
  </si>
  <si>
    <t>21662132.26</t>
  </si>
  <si>
    <t>21667773.81</t>
  </si>
  <si>
    <t>50187.32</t>
  </si>
  <si>
    <t>03.960.320/0001-81</t>
  </si>
  <si>
    <t>790441552.69</t>
  </si>
  <si>
    <t>790100157.41</t>
  </si>
  <si>
    <t>716000.00</t>
  </si>
  <si>
    <t>03.960.323/0001-15</t>
  </si>
  <si>
    <t>107535179.89</t>
  </si>
  <si>
    <t>107429128.04</t>
  </si>
  <si>
    <t>52000.00</t>
  </si>
  <si>
    <t>03.960.349/0001-63</t>
  </si>
  <si>
    <t>404865221.68</t>
  </si>
  <si>
    <t>404642829.12</t>
  </si>
  <si>
    <t>261000.00</t>
  </si>
  <si>
    <t>03.962.060/0001-83</t>
  </si>
  <si>
    <t>119796886.74</t>
  </si>
  <si>
    <t>119920932.59</t>
  </si>
  <si>
    <t>03.973.388/0001-03</t>
  </si>
  <si>
    <t>38866891.74</t>
  </si>
  <si>
    <t>38911412.33</t>
  </si>
  <si>
    <t>03.986.896/0001-18</t>
  </si>
  <si>
    <t>17386184.93</t>
  </si>
  <si>
    <t>17385073.99</t>
  </si>
  <si>
    <t>03.992.522/0001-05</t>
  </si>
  <si>
    <t>129141948.68</t>
  </si>
  <si>
    <t>139375773.01</t>
  </si>
  <si>
    <t>04.003.722/0001-50</t>
  </si>
  <si>
    <t>4284288.11</t>
  </si>
  <si>
    <t>4299561.88</t>
  </si>
  <si>
    <t>200.00</t>
  </si>
  <si>
    <t>04.003.809/0001-28</t>
  </si>
  <si>
    <t>29902769.10</t>
  </si>
  <si>
    <t>29845634.63</t>
  </si>
  <si>
    <t>1589.54</t>
  </si>
  <si>
    <t>04.018.864/0001-91</t>
  </si>
  <si>
    <t>41646205.02</t>
  </si>
  <si>
    <t>40624929.31</t>
  </si>
  <si>
    <t>83838.43</t>
  </si>
  <si>
    <t>10088.08</t>
  </si>
  <si>
    <t>04.030.629/0001-35</t>
  </si>
  <si>
    <t>65942410.54</t>
  </si>
  <si>
    <t>65938295.29</t>
  </si>
  <si>
    <t>04.030.713/0001-59</t>
  </si>
  <si>
    <t>124982034.94</t>
  </si>
  <si>
    <t>124967484.94</t>
  </si>
  <si>
    <t>04.042.603/0001-07</t>
  </si>
  <si>
    <t>29638285.99</t>
  </si>
  <si>
    <t>29627384.65</t>
  </si>
  <si>
    <t>04.044.634/0001-05</t>
  </si>
  <si>
    <t>392578064.25</t>
  </si>
  <si>
    <t>392136290.12</t>
  </si>
  <si>
    <t>353245.12</t>
  </si>
  <si>
    <t>04.052.631/0001-05</t>
  </si>
  <si>
    <t>148414381.64</t>
  </si>
  <si>
    <t>148366002.18</t>
  </si>
  <si>
    <t>04.052.699/0001-94</t>
  </si>
  <si>
    <t>12706049.69</t>
  </si>
  <si>
    <t>12700263.45</t>
  </si>
  <si>
    <t>04.056.135/0001-20</t>
  </si>
  <si>
    <t>374896830.88</t>
  </si>
  <si>
    <t>374462325.39</t>
  </si>
  <si>
    <t>15834.76</t>
  </si>
  <si>
    <t>04.056.137/0001-19</t>
  </si>
  <si>
    <t>74982356.16</t>
  </si>
  <si>
    <t>74970810.38</t>
  </si>
  <si>
    <t>04.061.044/0001-82</t>
  </si>
  <si>
    <t>493772556.58</t>
  </si>
  <si>
    <t>493744711.10</t>
  </si>
  <si>
    <t>313000.00</t>
  </si>
  <si>
    <t>167099.65</t>
  </si>
  <si>
    <t>04.061.079/0001-11</t>
  </si>
  <si>
    <t>6007071720.02</t>
  </si>
  <si>
    <t>6004008108.72</t>
  </si>
  <si>
    <t>3887890.19</t>
  </si>
  <si>
    <t>885949.30</t>
  </si>
  <si>
    <t>04.061.224/0001-64</t>
  </si>
  <si>
    <t>23066198497.20</t>
  </si>
  <si>
    <t>23065712012.01</t>
  </si>
  <si>
    <t>40020728.38</t>
  </si>
  <si>
    <t>04.061.359/0001-20</t>
  </si>
  <si>
    <t>1485862614.86</t>
  </si>
  <si>
    <t>1485796639.56</t>
  </si>
  <si>
    <t>822646.27</t>
  </si>
  <si>
    <t>04.061.548/0001-00</t>
  </si>
  <si>
    <t>1238673119.78</t>
  </si>
  <si>
    <t>1238613747.53</t>
  </si>
  <si>
    <t>1214063.03</t>
  </si>
  <si>
    <t>04.061.652/0001-97</t>
  </si>
  <si>
    <t>75957697.11</t>
  </si>
  <si>
    <t>75984674.80</t>
  </si>
  <si>
    <t>5666.79</t>
  </si>
  <si>
    <t>04.061.762/0001-59</t>
  </si>
  <si>
    <t>6191998189.55</t>
  </si>
  <si>
    <t>6191723875.49</t>
  </si>
  <si>
    <t>53362499.49</t>
  </si>
  <si>
    <t>60157168.11</t>
  </si>
  <si>
    <t>04.065.265/0001-29</t>
  </si>
  <si>
    <t>9966349.07</t>
  </si>
  <si>
    <t>9956914.72</t>
  </si>
  <si>
    <t>1154.44</t>
  </si>
  <si>
    <t>04.066.545/0001-51</t>
  </si>
  <si>
    <t>45667473.63</t>
  </si>
  <si>
    <t>45674580.28</t>
  </si>
  <si>
    <t>04.068.453/0001-00</t>
  </si>
  <si>
    <t>37045871.75</t>
  </si>
  <si>
    <t>38490421.81</t>
  </si>
  <si>
    <t>04.073.702/0001-56</t>
  </si>
  <si>
    <t>582553381.81</t>
  </si>
  <si>
    <t>585207024.95</t>
  </si>
  <si>
    <t>04.085.474/0001-34</t>
  </si>
  <si>
    <t>8075258007.04</t>
  </si>
  <si>
    <t>0.442566000000</t>
  </si>
  <si>
    <t>4256947026.01</t>
  </si>
  <si>
    <t>521205776.23</t>
  </si>
  <si>
    <t>04.087.010/0001-67</t>
  </si>
  <si>
    <t>18057086.66</t>
  </si>
  <si>
    <t>18045632.56</t>
  </si>
  <si>
    <t>04.087.244/0001-04</t>
  </si>
  <si>
    <t>486695927.06</t>
  </si>
  <si>
    <t>486690751.18</t>
  </si>
  <si>
    <t>123.83</t>
  </si>
  <si>
    <t>04.087.328/0001-48</t>
  </si>
  <si>
    <t>116437508.71</t>
  </si>
  <si>
    <t>116252718.61</t>
  </si>
  <si>
    <t>35678.76</t>
  </si>
  <si>
    <t>04.088.125/0001-76</t>
  </si>
  <si>
    <t>24975321.47</t>
  </si>
  <si>
    <t>25027341.08</t>
  </si>
  <si>
    <t>1714161.04</t>
  </si>
  <si>
    <t>04.088.145/0001-47</t>
  </si>
  <si>
    <t>7865441.27</t>
  </si>
  <si>
    <t>7857486.08</t>
  </si>
  <si>
    <t>04.088.561/0001-45</t>
  </si>
  <si>
    <t>196053456.99</t>
  </si>
  <si>
    <t>195933066.24</t>
  </si>
  <si>
    <t>133537.47</t>
  </si>
  <si>
    <t>04.089.399/0001-80</t>
  </si>
  <si>
    <t>4219669.65</t>
  </si>
  <si>
    <t>4220816.40</t>
  </si>
  <si>
    <t>262.91</t>
  </si>
  <si>
    <t>04.089.406/0001-43</t>
  </si>
  <si>
    <t>6950335.74</t>
  </si>
  <si>
    <t>6949757.01</t>
  </si>
  <si>
    <t>04.089.491/0001-40</t>
  </si>
  <si>
    <t>11277938.72</t>
  </si>
  <si>
    <t>11309173.65</t>
  </si>
  <si>
    <t>04.089.495/0001-28</t>
  </si>
  <si>
    <t>7209391.20</t>
  </si>
  <si>
    <t>7205120.40</t>
  </si>
  <si>
    <t>636.97</t>
  </si>
  <si>
    <t>04.093.184/0001-32</t>
  </si>
  <si>
    <t>1129461080.61</t>
  </si>
  <si>
    <t>1129488253.87</t>
  </si>
  <si>
    <t>439629.48</t>
  </si>
  <si>
    <t>04.103.082/0001-50</t>
  </si>
  <si>
    <t>3440481.23</t>
  </si>
  <si>
    <t>3430853.66</t>
  </si>
  <si>
    <t>1706.94</t>
  </si>
  <si>
    <t>04.103.102/0001-93</t>
  </si>
  <si>
    <t>44100046.61</t>
  </si>
  <si>
    <t>44034111.93</t>
  </si>
  <si>
    <t>12137.16</t>
  </si>
  <si>
    <t>04.103.968/0001-02</t>
  </si>
  <si>
    <t>100427056.90</t>
  </si>
  <si>
    <t>100045862.20</t>
  </si>
  <si>
    <t>51243.74</t>
  </si>
  <si>
    <t>23629.00</t>
  </si>
  <si>
    <t>04.104.064/0001-93</t>
  </si>
  <si>
    <t>87839445.55</t>
  </si>
  <si>
    <t>87697364.52</t>
  </si>
  <si>
    <t>04.108.584/0001-74</t>
  </si>
  <si>
    <t>5054261.25</t>
  </si>
  <si>
    <t>4990218.10</t>
  </si>
  <si>
    <t>04.113.821/0001-95</t>
  </si>
  <si>
    <t>525658864.41</t>
  </si>
  <si>
    <t>525600999.32</t>
  </si>
  <si>
    <t>04.113.848/0001-88</t>
  </si>
  <si>
    <t>20449894.59</t>
  </si>
  <si>
    <t>20443897.86</t>
  </si>
  <si>
    <t>04.118.024/0001-09</t>
  </si>
  <si>
    <t>528273372.77</t>
  </si>
  <si>
    <t>528272578.88</t>
  </si>
  <si>
    <t>04.118.043/0001-27</t>
  </si>
  <si>
    <t>22371462.29</t>
  </si>
  <si>
    <t>22464168.23</t>
  </si>
  <si>
    <t>04.118.325/0001-24</t>
  </si>
  <si>
    <t>36103879.19</t>
  </si>
  <si>
    <t>36100855.28</t>
  </si>
  <si>
    <t>04.118.327/0001-13</t>
  </si>
  <si>
    <t>160027471.95</t>
  </si>
  <si>
    <t>160067907.39</t>
  </si>
  <si>
    <t>04.118.652/0001-86</t>
  </si>
  <si>
    <t>6644175040.68</t>
  </si>
  <si>
    <t>6639300646.04</t>
  </si>
  <si>
    <t>6884251.57</t>
  </si>
  <si>
    <t>04.118.742/0001-77</t>
  </si>
  <si>
    <t>10424645.97</t>
  </si>
  <si>
    <t>10471799.12</t>
  </si>
  <si>
    <t>3539.32</t>
  </si>
  <si>
    <t>04.118.854/0001-28</t>
  </si>
  <si>
    <t>10875523806.58</t>
  </si>
  <si>
    <t>10875471424.99</t>
  </si>
  <si>
    <t>364180.03</t>
  </si>
  <si>
    <t>79690296.94</t>
  </si>
  <si>
    <t>04.118.869/0001-96</t>
  </si>
  <si>
    <t>1132577379.89</t>
  </si>
  <si>
    <t>1132459466.78</t>
  </si>
  <si>
    <t>04.118.883/0001-90</t>
  </si>
  <si>
    <t>2231627701.06</t>
  </si>
  <si>
    <t>2230700246.56</t>
  </si>
  <si>
    <t>701501.28</t>
  </si>
  <si>
    <t>04.128.522/0001-24</t>
  </si>
  <si>
    <t>88871926.87</t>
  </si>
  <si>
    <t>88866037.38</t>
  </si>
  <si>
    <t>04.128.557/0001-63</t>
  </si>
  <si>
    <t>703253470.76</t>
  </si>
  <si>
    <t>702420214.46</t>
  </si>
  <si>
    <t>04.128.562/0001-76</t>
  </si>
  <si>
    <t>4145454456.98</t>
  </si>
  <si>
    <t>4144695075.81</t>
  </si>
  <si>
    <t>10482693.69</t>
  </si>
  <si>
    <t>9116861.76</t>
  </si>
  <si>
    <t>04.128.595/0001-16</t>
  </si>
  <si>
    <t>89820552.40</t>
  </si>
  <si>
    <t>89581718.51</t>
  </si>
  <si>
    <t>04.128.704/0001-03</t>
  </si>
  <si>
    <t>376820965.44</t>
  </si>
  <si>
    <t>376799666.86</t>
  </si>
  <si>
    <t>417400.00</t>
  </si>
  <si>
    <t>409411.61</t>
  </si>
  <si>
    <t>04.128.723/0001-21</t>
  </si>
  <si>
    <t>76600108.50</t>
  </si>
  <si>
    <t>76476201.09</t>
  </si>
  <si>
    <t>04.128.893/0001-06</t>
  </si>
  <si>
    <t>256548877.42</t>
  </si>
  <si>
    <t>256529442.55</t>
  </si>
  <si>
    <t>354686.22</t>
  </si>
  <si>
    <t>554689.51</t>
  </si>
  <si>
    <t>04.129.095/0001-07</t>
  </si>
  <si>
    <t>627474921.13</t>
  </si>
  <si>
    <t>627245456.55</t>
  </si>
  <si>
    <t>04.137.175/0001-04</t>
  </si>
  <si>
    <t>45022265.95</t>
  </si>
  <si>
    <t>45069584.22</t>
  </si>
  <si>
    <t>04.137.375/0001-59</t>
  </si>
  <si>
    <t>291832347.40</t>
  </si>
  <si>
    <t>291830548.23</t>
  </si>
  <si>
    <t>04.137.746/0001-00</t>
  </si>
  <si>
    <t>291857182.78</t>
  </si>
  <si>
    <t>291832348.38</t>
  </si>
  <si>
    <t>04.147.027/0001-62</t>
  </si>
  <si>
    <t>126028632.07</t>
  </si>
  <si>
    <t>126024588.76</t>
  </si>
  <si>
    <t>04.147.465/0001-20</t>
  </si>
  <si>
    <t>52818390.52</t>
  </si>
  <si>
    <t>52772711.71</t>
  </si>
  <si>
    <t>37000.00</t>
  </si>
  <si>
    <t>22030.50</t>
  </si>
  <si>
    <t>04.148.140/0001-62</t>
  </si>
  <si>
    <t>1583397261.24</t>
  </si>
  <si>
    <t>1582551135.63</t>
  </si>
  <si>
    <t>626693.32</t>
  </si>
  <si>
    <t>3848697.71</t>
  </si>
  <si>
    <t>04.150.666/0001-87</t>
  </si>
  <si>
    <t>49471986108.10</t>
  </si>
  <si>
    <t>49471746471.47</t>
  </si>
  <si>
    <t>329281657.45</t>
  </si>
  <si>
    <t>524722812.99</t>
  </si>
  <si>
    <t>04.150.673/0001-89</t>
  </si>
  <si>
    <t>223985467.45</t>
  </si>
  <si>
    <t>223938649.39</t>
  </si>
  <si>
    <t>04.150.705/0001-46</t>
  </si>
  <si>
    <t>10384642.87</t>
  </si>
  <si>
    <t>10379274.12</t>
  </si>
  <si>
    <t>04.160.232/0001-68</t>
  </si>
  <si>
    <t>21266937465.68</t>
  </si>
  <si>
    <t>21265460790.54</t>
  </si>
  <si>
    <t>19498208.58</t>
  </si>
  <si>
    <t>68512100.53</t>
  </si>
  <si>
    <t>04.160.236/0001-46</t>
  </si>
  <si>
    <t>30633024.49</t>
  </si>
  <si>
    <t>30627312.75</t>
  </si>
  <si>
    <t>04.163.008/0001-20</t>
  </si>
  <si>
    <t>9491689.81</t>
  </si>
  <si>
    <t>9468657.27</t>
  </si>
  <si>
    <t>1066.51</t>
  </si>
  <si>
    <t>04.163.555/0001-05</t>
  </si>
  <si>
    <t>20474027.50</t>
  </si>
  <si>
    <t>20521511.97</t>
  </si>
  <si>
    <t>04.165.971/0001-42</t>
  </si>
  <si>
    <t>548097080.48</t>
  </si>
  <si>
    <t>547502281.95</t>
  </si>
  <si>
    <t>04.172.301/0001-53</t>
  </si>
  <si>
    <t>4299928.56</t>
  </si>
  <si>
    <t>4293100.06</t>
  </si>
  <si>
    <t>100.00</t>
  </si>
  <si>
    <t>04.178.681/0001-33</t>
  </si>
  <si>
    <t>1699379.26</t>
  </si>
  <si>
    <t>1698343.00</t>
  </si>
  <si>
    <t>1252.96</t>
  </si>
  <si>
    <t>86223.56</t>
  </si>
  <si>
    <t>04.187.008/0001-60</t>
  </si>
  <si>
    <t>5923931.05</t>
  </si>
  <si>
    <t>5921661.12</t>
  </si>
  <si>
    <t>04.192.419/0001-43</t>
  </si>
  <si>
    <t>382766000.39</t>
  </si>
  <si>
    <t>381797953.60</t>
  </si>
  <si>
    <t>13802.20</t>
  </si>
  <si>
    <t>391651.66</t>
  </si>
  <si>
    <t>04.194.710/0001-50</t>
  </si>
  <si>
    <t>10064246196.86</t>
  </si>
  <si>
    <t>10064164582.43</t>
  </si>
  <si>
    <t>04.194.774/0001-51</t>
  </si>
  <si>
    <t>41543099.24</t>
  </si>
  <si>
    <t>41565934.02</t>
  </si>
  <si>
    <t>85095.81</t>
  </si>
  <si>
    <t>04.195.359/0001-12</t>
  </si>
  <si>
    <t>12877056.62</t>
  </si>
  <si>
    <t>12032878.07</t>
  </si>
  <si>
    <t>04.199.750/0001-95</t>
  </si>
  <si>
    <t>1319636.54</t>
  </si>
  <si>
    <t>1320138.31</t>
  </si>
  <si>
    <t>04.200.930/0001-40</t>
  </si>
  <si>
    <t>106149822.22</t>
  </si>
  <si>
    <t>106145871.15</t>
  </si>
  <si>
    <t>04.201.010/0001-46</t>
  </si>
  <si>
    <t>17456771.17</t>
  </si>
  <si>
    <t>17458980.74</t>
  </si>
  <si>
    <t>04.211.569/0001-57</t>
  </si>
  <si>
    <t>56980823.34</t>
  </si>
  <si>
    <t>56971801.42</t>
  </si>
  <si>
    <t>04.215.425/0001-79</t>
  </si>
  <si>
    <t>7458069.35</t>
  </si>
  <si>
    <t>7455297.79</t>
  </si>
  <si>
    <t>04.220.338/0001-00</t>
  </si>
  <si>
    <t>1054053197.48</t>
  </si>
  <si>
    <t>1054075672.60</t>
  </si>
  <si>
    <t>3216939.26</t>
  </si>
  <si>
    <t>2611050.27</t>
  </si>
  <si>
    <t>04.222.368/0001-55</t>
  </si>
  <si>
    <t>319670073.71</t>
  </si>
  <si>
    <t>319811249.34</t>
  </si>
  <si>
    <t>04.222.376/0001-00</t>
  </si>
  <si>
    <t>55774277.54</t>
  </si>
  <si>
    <t>55739992.53</t>
  </si>
  <si>
    <t>60099.94</t>
  </si>
  <si>
    <t>04.222.383/0001-01</t>
  </si>
  <si>
    <t>24227853.53</t>
  </si>
  <si>
    <t>24229089.33</t>
  </si>
  <si>
    <t>04.222.426/0001-40</t>
  </si>
  <si>
    <t>1765897418.28</t>
  </si>
  <si>
    <t>1760553411.67</t>
  </si>
  <si>
    <t>04.222.433/0001-42</t>
  </si>
  <si>
    <t>407070630.01</t>
  </si>
  <si>
    <t>407076808.24</t>
  </si>
  <si>
    <t>1000660.00</t>
  </si>
  <si>
    <t>1167675.25</t>
  </si>
  <si>
    <t>04.222.437/0001-20</t>
  </si>
  <si>
    <t>97642424.81</t>
  </si>
  <si>
    <t>97283452.35</t>
  </si>
  <si>
    <t>04.222.716/0001-94</t>
  </si>
  <si>
    <t>328022764.48</t>
  </si>
  <si>
    <t>326522779.24</t>
  </si>
  <si>
    <t>04.223.291/0001-38</t>
  </si>
  <si>
    <t>181133516.70</t>
  </si>
  <si>
    <t>180584793.86</t>
  </si>
  <si>
    <t>1912318.40</t>
  </si>
  <si>
    <t>492336.97</t>
  </si>
  <si>
    <t>04.223.314/0001-04</t>
  </si>
  <si>
    <t>28276635.32</t>
  </si>
  <si>
    <t>28107142.16</t>
  </si>
  <si>
    <t>935.07</t>
  </si>
  <si>
    <t>256918.22</t>
  </si>
  <si>
    <t>04.228.545/0001-00</t>
  </si>
  <si>
    <t>593087354.18</t>
  </si>
  <si>
    <t>592933777.06</t>
  </si>
  <si>
    <t>512000.00</t>
  </si>
  <si>
    <t>04.228.716/0001-00</t>
  </si>
  <si>
    <t>571373440.37</t>
  </si>
  <si>
    <t>570360589.30</t>
  </si>
  <si>
    <t>488506.46</t>
  </si>
  <si>
    <t>678896.19</t>
  </si>
  <si>
    <t>04.237.569/0001-26</t>
  </si>
  <si>
    <t>74305504.96</t>
  </si>
  <si>
    <t>74200966.59</t>
  </si>
  <si>
    <t>122298.66</t>
  </si>
  <si>
    <t>137203.28</t>
  </si>
  <si>
    <t>04.237.578/0001-17</t>
  </si>
  <si>
    <t>2353720408.20</t>
  </si>
  <si>
    <t>2351041765.11</t>
  </si>
  <si>
    <t>25239122.56</t>
  </si>
  <si>
    <t>28673398.43</t>
  </si>
  <si>
    <t>04.237.583/0001-20</t>
  </si>
  <si>
    <t>1593443400.19</t>
  </si>
  <si>
    <t>1592234281.83</t>
  </si>
  <si>
    <t>6276185.40</t>
  </si>
  <si>
    <t>4813895.62</t>
  </si>
  <si>
    <t>04.240.128/0001-83</t>
  </si>
  <si>
    <t>71857579.43</t>
  </si>
  <si>
    <t>71686150.95</t>
  </si>
  <si>
    <t>04.244.137/0001-42</t>
  </si>
  <si>
    <t>14148669.55</t>
  </si>
  <si>
    <t>14139688.44</t>
  </si>
  <si>
    <t>04.244.149/0001-77</t>
  </si>
  <si>
    <t>74599233.11</t>
  </si>
  <si>
    <t>74540111.10</t>
  </si>
  <si>
    <t>04.253.072/0001-00</t>
  </si>
  <si>
    <t>525799865.91</t>
  </si>
  <si>
    <t>525788155.69</t>
  </si>
  <si>
    <t>300901.48</t>
  </si>
  <si>
    <t>04.253.078/0001-79</t>
  </si>
  <si>
    <t>15606514783.41</t>
  </si>
  <si>
    <t>15606059919.05</t>
  </si>
  <si>
    <t>21111303.76</t>
  </si>
  <si>
    <t>50232934.85</t>
  </si>
  <si>
    <t>04.253.202/0001-04</t>
  </si>
  <si>
    <t>6525715271.47</t>
  </si>
  <si>
    <t>6525208194.67</t>
  </si>
  <si>
    <t>1141261.29</t>
  </si>
  <si>
    <t>04.253.207/0001-29</t>
  </si>
  <si>
    <t>114037791.49</t>
  </si>
  <si>
    <t>114148378.59</t>
  </si>
  <si>
    <t>10447.45</t>
  </si>
  <si>
    <t>04.260.468/0001-76</t>
  </si>
  <si>
    <t>1619076020.02</t>
  </si>
  <si>
    <t>1618046904.11</t>
  </si>
  <si>
    <t>04.260.579/0001-82</t>
  </si>
  <si>
    <t>16448953.83</t>
  </si>
  <si>
    <t>16444232.37</t>
  </si>
  <si>
    <t>04.260.637/0001-78</t>
  </si>
  <si>
    <t>67540237.05</t>
  </si>
  <si>
    <t>67588521.80</t>
  </si>
  <si>
    <t>04.262.710/0001-40</t>
  </si>
  <si>
    <t>30560979.19</t>
  </si>
  <si>
    <t>30526236.80</t>
  </si>
  <si>
    <t>04.262.717/0001-62</t>
  </si>
  <si>
    <t>55633096.19</t>
  </si>
  <si>
    <t>56746093.13</t>
  </si>
  <si>
    <t>50601.92</t>
  </si>
  <si>
    <t>04.264.940/0001-49</t>
  </si>
  <si>
    <t>2449194002.76</t>
  </si>
  <si>
    <t>2447488542.23</t>
  </si>
  <si>
    <t>933858.16</t>
  </si>
  <si>
    <t>04.272.487/0001-12</t>
  </si>
  <si>
    <t>54298990.50</t>
  </si>
  <si>
    <t>04.277.386/0001-34</t>
  </si>
  <si>
    <t>31935296.44</t>
  </si>
  <si>
    <t>31927641.52</t>
  </si>
  <si>
    <t>04.277.486/0001-60</t>
  </si>
  <si>
    <t>92074567.75</t>
  </si>
  <si>
    <t>91968289.37</t>
  </si>
  <si>
    <t>04.277.488/0001-50</t>
  </si>
  <si>
    <t>36158557.04</t>
  </si>
  <si>
    <t>36148487.97</t>
  </si>
  <si>
    <t>04.277.491/0001-73</t>
  </si>
  <si>
    <t>13923352.22</t>
  </si>
  <si>
    <t>13907065.27</t>
  </si>
  <si>
    <t>04.288.780/0001-78</t>
  </si>
  <si>
    <t>20751143.28</t>
  </si>
  <si>
    <t>20757354.53</t>
  </si>
  <si>
    <t>04.288.830/0001-17</t>
  </si>
  <si>
    <t>525892317.71</t>
  </si>
  <si>
    <t>525901248.27</t>
  </si>
  <si>
    <t>04.288.944/0001-67</t>
  </si>
  <si>
    <t>290421076.83</t>
  </si>
  <si>
    <t>290403336.34</t>
  </si>
  <si>
    <t>111095652.13</t>
  </si>
  <si>
    <t>98508411.16</t>
  </si>
  <si>
    <t>04.288.966/0001-27</t>
  </si>
  <si>
    <t>104619001608.66</t>
  </si>
  <si>
    <t>104611646549.33</t>
  </si>
  <si>
    <t>1370092825.43</t>
  </si>
  <si>
    <t>2440324963.39</t>
  </si>
  <si>
    <t>04.289.042/0001-45</t>
  </si>
  <si>
    <t>612981009.49</t>
  </si>
  <si>
    <t>612967572.02</t>
  </si>
  <si>
    <t>6002000.00</t>
  </si>
  <si>
    <t>04.289.051/0001-36</t>
  </si>
  <si>
    <t>121945193.06</t>
  </si>
  <si>
    <t>121645979.78</t>
  </si>
  <si>
    <t>04.291.251/0001-23</t>
  </si>
  <si>
    <t>12525318.58</t>
  </si>
  <si>
    <t>12522913.92</t>
  </si>
  <si>
    <t>04.299.355/0001-84</t>
  </si>
  <si>
    <t>128462524.05</t>
  </si>
  <si>
    <t>129082546.54</t>
  </si>
  <si>
    <t>04.299.586/0001-98</t>
  </si>
  <si>
    <t>193881918.21</t>
  </si>
  <si>
    <t>193862545.72</t>
  </si>
  <si>
    <t>04.299.610/0001-99</t>
  </si>
  <si>
    <t>3581270330.69</t>
  </si>
  <si>
    <t>3590107892.83</t>
  </si>
  <si>
    <t>27179501.56</t>
  </si>
  <si>
    <t>28913240.80</t>
  </si>
  <si>
    <t>04.299.727/0001-72</t>
  </si>
  <si>
    <t>1033320.99</t>
  </si>
  <si>
    <t>1031247.82</t>
  </si>
  <si>
    <t>04.305.193/0001-40</t>
  </si>
  <si>
    <t>104894273.45</t>
  </si>
  <si>
    <t>104881899.67</t>
  </si>
  <si>
    <t>35492.89</t>
  </si>
  <si>
    <t>329531.63</t>
  </si>
  <si>
    <t>04.310.455/0001-64</t>
  </si>
  <si>
    <t>26250165.20</t>
  </si>
  <si>
    <t>26241409.35</t>
  </si>
  <si>
    <t>04.311.271/0001-19</t>
  </si>
  <si>
    <t>52501335.74</t>
  </si>
  <si>
    <t>52569919.67</t>
  </si>
  <si>
    <t>04.320.223/0001-97</t>
  </si>
  <si>
    <t>2937538743.02</t>
  </si>
  <si>
    <t>2936470755.92</t>
  </si>
  <si>
    <t>123000.00</t>
  </si>
  <si>
    <t>18000.00</t>
  </si>
  <si>
    <t>04.320.863/0001-05</t>
  </si>
  <si>
    <t>100004186.44</t>
  </si>
  <si>
    <t>99396102.87</t>
  </si>
  <si>
    <t>04.323.964/0001-21</t>
  </si>
  <si>
    <t>22018959.72</t>
  </si>
  <si>
    <t>22010433.00</t>
  </si>
  <si>
    <t>04.328.542/0001-49</t>
  </si>
  <si>
    <t>178514840.35</t>
  </si>
  <si>
    <t>178555450.64</t>
  </si>
  <si>
    <t>04.331.424/0001-90</t>
  </si>
  <si>
    <t>65453559.54</t>
  </si>
  <si>
    <t>65434464.92</t>
  </si>
  <si>
    <t>936457.12</t>
  </si>
  <si>
    <t>23373.73</t>
  </si>
  <si>
    <t>04.333.403/0001-03</t>
  </si>
  <si>
    <t>20157912.00</t>
  </si>
  <si>
    <t>18714037.94</t>
  </si>
  <si>
    <t>2070899.21</t>
  </si>
  <si>
    <t>04.335.156/0001-84</t>
  </si>
  <si>
    <t>2907921.65</t>
  </si>
  <si>
    <t>3093586.35</t>
  </si>
  <si>
    <t>04.335.567/0001-70</t>
  </si>
  <si>
    <t>88277833.88</t>
  </si>
  <si>
    <t>87954016.41</t>
  </si>
  <si>
    <t>330000.00</t>
  </si>
  <si>
    <t>04.337.571/0001-77</t>
  </si>
  <si>
    <t>146723746.13</t>
  </si>
  <si>
    <t>146712296.21</t>
  </si>
  <si>
    <t>04.342.594/0001-70</t>
  </si>
  <si>
    <t>526215113.02</t>
  </si>
  <si>
    <t>525236841.83</t>
  </si>
  <si>
    <t>643293.52</t>
  </si>
  <si>
    <t>28475.92</t>
  </si>
  <si>
    <t>04.342.618/0001-90</t>
  </si>
  <si>
    <t>25152026.40</t>
  </si>
  <si>
    <t>25203671.23</t>
  </si>
  <si>
    <t>04.345.323/0001-78</t>
  </si>
  <si>
    <t>21281238.03</t>
  </si>
  <si>
    <t>21276037.27</t>
  </si>
  <si>
    <t>04.345.331/0001-14</t>
  </si>
  <si>
    <t>23323678.96</t>
  </si>
  <si>
    <t>23259315.29</t>
  </si>
  <si>
    <t>04.345.345/0001-38</t>
  </si>
  <si>
    <t>47852254.24</t>
  </si>
  <si>
    <t>47833477.67</t>
  </si>
  <si>
    <t>04.348.384/0001-99</t>
  </si>
  <si>
    <t>152037701.81</t>
  </si>
  <si>
    <t>159721805.81</t>
  </si>
  <si>
    <t>150700.00</t>
  </si>
  <si>
    <t>120114.63</t>
  </si>
  <si>
    <t>04.350.787/0001-72</t>
  </si>
  <si>
    <t>13369814.80</t>
  </si>
  <si>
    <t>13367077.03</t>
  </si>
  <si>
    <t>04.353.257/0001-88</t>
  </si>
  <si>
    <t>127725416.76</t>
  </si>
  <si>
    <t>131457827.02</t>
  </si>
  <si>
    <t>04.356.413/0001-64</t>
  </si>
  <si>
    <t>50445573.27</t>
  </si>
  <si>
    <t>50779491.83</t>
  </si>
  <si>
    <t>04.380.741/0001-04</t>
  </si>
  <si>
    <t>71592701.89</t>
  </si>
  <si>
    <t>71580857.65</t>
  </si>
  <si>
    <t>04.385.278/0001-85</t>
  </si>
  <si>
    <t>983055913.24</t>
  </si>
  <si>
    <t>982713967.82</t>
  </si>
  <si>
    <t>2218799.82</t>
  </si>
  <si>
    <t>1845930.03</t>
  </si>
  <si>
    <t>04.385.343/0001-72</t>
  </si>
  <si>
    <t>15468325.03</t>
  </si>
  <si>
    <t>15463304.01</t>
  </si>
  <si>
    <t>04.389.256/0001-93</t>
  </si>
  <si>
    <t>110417187.55</t>
  </si>
  <si>
    <t>110408928.30</t>
  </si>
  <si>
    <t>04.406.281/0001-38</t>
  </si>
  <si>
    <t>1708865.66</t>
  </si>
  <si>
    <t>1706362.32</t>
  </si>
  <si>
    <t>04.412.762/0001-56</t>
  </si>
  <si>
    <t>26307178.15</t>
  </si>
  <si>
    <t>26295488.11</t>
  </si>
  <si>
    <t>04.418.494/0001-80</t>
  </si>
  <si>
    <t>6074109.39</t>
  </si>
  <si>
    <t>6071596.68</t>
  </si>
  <si>
    <t>04.418.568/0001-88</t>
  </si>
  <si>
    <t>35934171.84</t>
  </si>
  <si>
    <t>35929963.88</t>
  </si>
  <si>
    <t>04.418.668/0001-04</t>
  </si>
  <si>
    <t>29413112.73</t>
  </si>
  <si>
    <t>29410661.05</t>
  </si>
  <si>
    <t>04.426.826/0001-78</t>
  </si>
  <si>
    <t>49707377.76</t>
  </si>
  <si>
    <t>49501588.25</t>
  </si>
  <si>
    <t>04.426.863/0001-86</t>
  </si>
  <si>
    <t>16908396.17</t>
  </si>
  <si>
    <t>16946148.43</t>
  </si>
  <si>
    <t>04.426.895/0001-81</t>
  </si>
  <si>
    <t>89158705.18</t>
  </si>
  <si>
    <t>89164624.59</t>
  </si>
  <si>
    <t>04.435.076/0001-09</t>
  </si>
  <si>
    <t>16773134.29</t>
  </si>
  <si>
    <t>16765174.41</t>
  </si>
  <si>
    <t>04.437.399/0001-23</t>
  </si>
  <si>
    <t>30476722.55</t>
  </si>
  <si>
    <t>30452643.99</t>
  </si>
  <si>
    <t>04.437.609/0001-83</t>
  </si>
  <si>
    <t>29521902.18</t>
  </si>
  <si>
    <t>30016273.55</t>
  </si>
  <si>
    <t>04.437.639/0001-90</t>
  </si>
  <si>
    <t>2160579754.83</t>
  </si>
  <si>
    <t>2160547613.08</t>
  </si>
  <si>
    <t>04.440.887/0001-90</t>
  </si>
  <si>
    <t>183644083.73</t>
  </si>
  <si>
    <t>184480391.61</t>
  </si>
  <si>
    <t>04.443.397/0001-47</t>
  </si>
  <si>
    <t>379740262.02</t>
  </si>
  <si>
    <t>378621622.88</t>
  </si>
  <si>
    <t>1182255.51</t>
  </si>
  <si>
    <t>15365.38</t>
  </si>
  <si>
    <t>04.443.410/0001-68</t>
  </si>
  <si>
    <t>112566562.60</t>
  </si>
  <si>
    <t>112279643.39</t>
  </si>
  <si>
    <t>84782.09</t>
  </si>
  <si>
    <t>04.443.415/0001-90</t>
  </si>
  <si>
    <t>122990966.00</t>
  </si>
  <si>
    <t>122581544.12</t>
  </si>
  <si>
    <t>04.443.440/0001-74</t>
  </si>
  <si>
    <t>870389196.07</t>
  </si>
  <si>
    <t>878267049.24</t>
  </si>
  <si>
    <t>900000.00</t>
  </si>
  <si>
    <t>610153.38</t>
  </si>
  <si>
    <t>04.443.459/0001-10</t>
  </si>
  <si>
    <t>845574186.62</t>
  </si>
  <si>
    <t>845561445.81</t>
  </si>
  <si>
    <t>2000000.00</t>
  </si>
  <si>
    <t>1500497.27</t>
  </si>
  <si>
    <t>04.444.179/0001-27</t>
  </si>
  <si>
    <t>968820629.55</t>
  </si>
  <si>
    <t>968746774.75</t>
  </si>
  <si>
    <t>04.445.295/0001-60</t>
  </si>
  <si>
    <t>33182473.67</t>
  </si>
  <si>
    <t>33234811.72</t>
  </si>
  <si>
    <t>04.451.467/0001-09</t>
  </si>
  <si>
    <t>29954503.15</t>
  </si>
  <si>
    <t>29945159.47</t>
  </si>
  <si>
    <t>04.451.473/0001-66</t>
  </si>
  <si>
    <t>15782153.99</t>
  </si>
  <si>
    <t>15781073.15</t>
  </si>
  <si>
    <t>04.455.632/0001-09</t>
  </si>
  <si>
    <t>696471979.23</t>
  </si>
  <si>
    <t>696792754.74</t>
  </si>
  <si>
    <t>67800.00</t>
  </si>
  <si>
    <t>522388.35</t>
  </si>
  <si>
    <t>04.455.642/0001-36</t>
  </si>
  <si>
    <t>157275521.47</t>
  </si>
  <si>
    <t>156824418.93</t>
  </si>
  <si>
    <t>500000.00</t>
  </si>
  <si>
    <t>04.484.351/0001-76</t>
  </si>
  <si>
    <t>106700346.79</t>
  </si>
  <si>
    <t>106715390.47</t>
  </si>
  <si>
    <t>169945.56</t>
  </si>
  <si>
    <t>04.495.282/0001-04</t>
  </si>
  <si>
    <t>60687043.13</t>
  </si>
  <si>
    <t>60681477.18</t>
  </si>
  <si>
    <t>04.497.742/0001-25</t>
  </si>
  <si>
    <t>131851040.82</t>
  </si>
  <si>
    <t>131837172.99</t>
  </si>
  <si>
    <t>04.498.651/0001-04</t>
  </si>
  <si>
    <t>6061669805.20</t>
  </si>
  <si>
    <t>6061325347.09</t>
  </si>
  <si>
    <t>10020000.00</t>
  </si>
  <si>
    <t>04.501.865/0001-92</t>
  </si>
  <si>
    <t>699288924.75</t>
  </si>
  <si>
    <t>699176403.36</t>
  </si>
  <si>
    <t>2315901.78</t>
  </si>
  <si>
    <t>9140831.54</t>
  </si>
  <si>
    <t>04.501.915/0001-31</t>
  </si>
  <si>
    <t>7705382.98</t>
  </si>
  <si>
    <t>7703772.21</t>
  </si>
  <si>
    <t>04.510.683/0001-88</t>
  </si>
  <si>
    <t>511549588.86</t>
  </si>
  <si>
    <t>605351205.86</t>
  </si>
  <si>
    <t>04.511.286/0001-20</t>
  </si>
  <si>
    <t>657805746.72</t>
  </si>
  <si>
    <t>657152767.28</t>
  </si>
  <si>
    <t>2572989.79</t>
  </si>
  <si>
    <t>205904.13</t>
  </si>
  <si>
    <t>04.511.306/0001-63</t>
  </si>
  <si>
    <t>5707476.33</t>
  </si>
  <si>
    <t>5701314.78</t>
  </si>
  <si>
    <t>1237.58</t>
  </si>
  <si>
    <t>04.513.429/0001-33</t>
  </si>
  <si>
    <t>4837904.83</t>
  </si>
  <si>
    <t>4859419.97</t>
  </si>
  <si>
    <t>2515.12</t>
  </si>
  <si>
    <t>04.514.122/0001-57</t>
  </si>
  <si>
    <t>56139210.34</t>
  </si>
  <si>
    <t>56106975.61</t>
  </si>
  <si>
    <t>9500.00</t>
  </si>
  <si>
    <t>04.515.848/0001-04</t>
  </si>
  <si>
    <t>17177074.96</t>
  </si>
  <si>
    <t>17026648.75</t>
  </si>
  <si>
    <t>3639.11</t>
  </si>
  <si>
    <t>173005.66</t>
  </si>
  <si>
    <t>04.516.930/0001-53</t>
  </si>
  <si>
    <t>390824334.97</t>
  </si>
  <si>
    <t>390807102.47</t>
  </si>
  <si>
    <t>04.519.681/0001-50</t>
  </si>
  <si>
    <t>5761410714.54</t>
  </si>
  <si>
    <t>5761331570.49</t>
  </si>
  <si>
    <t>04.519.722/0001-08</t>
  </si>
  <si>
    <t>143263568.56</t>
  </si>
  <si>
    <t>141836060.77</t>
  </si>
  <si>
    <t>04.520.220/0001-05</t>
  </si>
  <si>
    <t>118731739.83</t>
  </si>
  <si>
    <t>118635470.20</t>
  </si>
  <si>
    <t>43163.84</t>
  </si>
  <si>
    <t>70211.76</t>
  </si>
  <si>
    <t>04.521.982/0001-18</t>
  </si>
  <si>
    <t>62047520.56</t>
  </si>
  <si>
    <t>62016653.48</t>
  </si>
  <si>
    <t>710000.00</t>
  </si>
  <si>
    <t>04.522.438/0001-90</t>
  </si>
  <si>
    <t>34340969.86</t>
  </si>
  <si>
    <t>34335307.96</t>
  </si>
  <si>
    <t>04.523.214/0001-01</t>
  </si>
  <si>
    <t>60269578.11</t>
  </si>
  <si>
    <t>61711707.14</t>
  </si>
  <si>
    <t>04.525.916/0001-16</t>
  </si>
  <si>
    <t>630529901.69</t>
  </si>
  <si>
    <t>630445447.93</t>
  </si>
  <si>
    <t>564845.47</t>
  </si>
  <si>
    <t>85630.46</t>
  </si>
  <si>
    <t>04.526.508/0001-89</t>
  </si>
  <si>
    <t>7771057.67</t>
  </si>
  <si>
    <t>7767353.76</t>
  </si>
  <si>
    <t>150000.00</t>
  </si>
  <si>
    <t>04.528.776/0001-30</t>
  </si>
  <si>
    <t>175983763.94</t>
  </si>
  <si>
    <t>175967557.90</t>
  </si>
  <si>
    <t>143388.84</t>
  </si>
  <si>
    <t>04.529.120/0001-31</t>
  </si>
  <si>
    <t>8540680.34</t>
  </si>
  <si>
    <t>8526812.11</t>
  </si>
  <si>
    <t>04.530.186/0001-41</t>
  </si>
  <si>
    <t>72324370.61</t>
  </si>
  <si>
    <t>72718616.64</t>
  </si>
  <si>
    <t>04.539.345/0001-79</t>
  </si>
  <si>
    <t>27773381.60</t>
  </si>
  <si>
    <t>25132263.45</t>
  </si>
  <si>
    <t>04.551.365/0001-65</t>
  </si>
  <si>
    <t>384544144.04</t>
  </si>
  <si>
    <t>384528165.60</t>
  </si>
  <si>
    <t>04.553.189/0001-09</t>
  </si>
  <si>
    <t>198686216.01</t>
  </si>
  <si>
    <t>250052645.92</t>
  </si>
  <si>
    <t>04.554.221/0001-62</t>
  </si>
  <si>
    <t>25681744.18</t>
  </si>
  <si>
    <t>25418372.15</t>
  </si>
  <si>
    <t>04.566.470/0001-78</t>
  </si>
  <si>
    <t>1065771955.24</t>
  </si>
  <si>
    <t>1065744228.54</t>
  </si>
  <si>
    <t>04.568.060/0001-66</t>
  </si>
  <si>
    <t>248421790.27</t>
  </si>
  <si>
    <t>248310652.35</t>
  </si>
  <si>
    <t>14012.53</t>
  </si>
  <si>
    <t>04.568.129/0001-51</t>
  </si>
  <si>
    <t>7918707.24</t>
  </si>
  <si>
    <t>7912104.47</t>
  </si>
  <si>
    <t>04.570.232/0001-36</t>
  </si>
  <si>
    <t>2211286.00</t>
  </si>
  <si>
    <t>2216859.88</t>
  </si>
  <si>
    <t>04.572.903/0001-06</t>
  </si>
  <si>
    <t>3383910532.45</t>
  </si>
  <si>
    <t>3381461388.83</t>
  </si>
  <si>
    <t>2593188.08</t>
  </si>
  <si>
    <t>04.573.104/0001-46</t>
  </si>
  <si>
    <t>307748016.87</t>
  </si>
  <si>
    <t>307738044.98</t>
  </si>
  <si>
    <t>04.573.108/0001-24</t>
  </si>
  <si>
    <t>309453136.20</t>
  </si>
  <si>
    <t>309555064.47</t>
  </si>
  <si>
    <t>FMP-FGTS CL</t>
  </si>
  <si>
    <t>04.573.842/0001-93</t>
  </si>
  <si>
    <t>584291.97</t>
  </si>
  <si>
    <t>644071.72</t>
  </si>
  <si>
    <t>04.573.850/0001-30</t>
  </si>
  <si>
    <t>1601749.12</t>
  </si>
  <si>
    <t>1667503.84</t>
  </si>
  <si>
    <t>04.579.712/0001-68</t>
  </si>
  <si>
    <t>63496762.39</t>
  </si>
  <si>
    <t>63487644.69</t>
  </si>
  <si>
    <t>04.587.998/0001-23</t>
  </si>
  <si>
    <t>112866390.80</t>
  </si>
  <si>
    <t>112867914.44</t>
  </si>
  <si>
    <t>4272000.00</t>
  </si>
  <si>
    <t>04.588.017/0001-62</t>
  </si>
  <si>
    <t>175970566.81</t>
  </si>
  <si>
    <t>176111853.51</t>
  </si>
  <si>
    <t>04.588.030/0001-11</t>
  </si>
  <si>
    <t>38864273.69</t>
  </si>
  <si>
    <t>38856514.92</t>
  </si>
  <si>
    <t>04.588.071/0001-08</t>
  </si>
  <si>
    <t>14722390.16</t>
  </si>
  <si>
    <t>14697410.42</t>
  </si>
  <si>
    <t>50103.08</t>
  </si>
  <si>
    <t>04.588.085/0001-21</t>
  </si>
  <si>
    <t>381049296.25</t>
  </si>
  <si>
    <t>380484096.04</t>
  </si>
  <si>
    <t>04.589.359/0001-05</t>
  </si>
  <si>
    <t>1921919.50</t>
  </si>
  <si>
    <t>1916475.04</t>
  </si>
  <si>
    <t>04.589.378/0001-23</t>
  </si>
  <si>
    <t>14693911.08</t>
  </si>
  <si>
    <t>14685926.86</t>
  </si>
  <si>
    <t>04.589.516/0001-74</t>
  </si>
  <si>
    <t>26701213.88</t>
  </si>
  <si>
    <t>26700955.44</t>
  </si>
  <si>
    <t>10801.23</t>
  </si>
  <si>
    <t>04.589.614/0001-01</t>
  </si>
  <si>
    <t>4859421.61</t>
  </si>
  <si>
    <t>4853815.02</t>
  </si>
  <si>
    <t>2508.24</t>
  </si>
  <si>
    <t>04.592.305/0001-90</t>
  </si>
  <si>
    <t>497443037.62</t>
  </si>
  <si>
    <t>497452070.83</t>
  </si>
  <si>
    <t>04.602.186/0001-00</t>
  </si>
  <si>
    <t>762474.00</t>
  </si>
  <si>
    <t>760785.40</t>
  </si>
  <si>
    <t>04.604.979/0001-68</t>
  </si>
  <si>
    <t>89120618.87</t>
  </si>
  <si>
    <t>89103515.63</t>
  </si>
  <si>
    <t>04.609.196/0001-77</t>
  </si>
  <si>
    <t>357617.97</t>
  </si>
  <si>
    <t>363150.47</t>
  </si>
  <si>
    <t>04.609.212/0001-21</t>
  </si>
  <si>
    <t>1045660.23</t>
  </si>
  <si>
    <t>932870.25</t>
  </si>
  <si>
    <t>04.609.220/0001-78</t>
  </si>
  <si>
    <t>8484440.99</t>
  </si>
  <si>
    <t>8483075.28</t>
  </si>
  <si>
    <t>04.616.035/0001-00</t>
  </si>
  <si>
    <t>194755912.18</t>
  </si>
  <si>
    <t>195056544.47</t>
  </si>
  <si>
    <t>709727.92</t>
  </si>
  <si>
    <t>04.616.277/0001-02</t>
  </si>
  <si>
    <t>130981671.46</t>
  </si>
  <si>
    <t>130829991.77</t>
  </si>
  <si>
    <t>54760.00</t>
  </si>
  <si>
    <t>717482.03</t>
  </si>
  <si>
    <t>04.616.299/0001-64</t>
  </si>
  <si>
    <t>19549907.74</t>
  </si>
  <si>
    <t>19533485.35</t>
  </si>
  <si>
    <t>71037.34</t>
  </si>
  <si>
    <t>04.618.337/0001-18</t>
  </si>
  <si>
    <t>5267595436.13</t>
  </si>
  <si>
    <t>5027466259.86</t>
  </si>
  <si>
    <t>04.618.345/0001-64</t>
  </si>
  <si>
    <t>261209604.76</t>
  </si>
  <si>
    <t>260796630.09</t>
  </si>
  <si>
    <t>04.621.018/0001-61</t>
  </si>
  <si>
    <t>78431382.34</t>
  </si>
  <si>
    <t>75423397.87</t>
  </si>
  <si>
    <t>325281.25</t>
  </si>
  <si>
    <t>8862.65</t>
  </si>
  <si>
    <t>04.621.721/0001-70</t>
  </si>
  <si>
    <t>671668446.09</t>
  </si>
  <si>
    <t>668071496.81</t>
  </si>
  <si>
    <t>901177.49</t>
  </si>
  <si>
    <t>2935123.32</t>
  </si>
  <si>
    <t>04.637.759/0001-30</t>
  </si>
  <si>
    <t>286474977.62</t>
  </si>
  <si>
    <t>286440185.41</t>
  </si>
  <si>
    <t>04.644.580/0001-00</t>
  </si>
  <si>
    <t>93248859.82</t>
  </si>
  <si>
    <t>93251033.27</t>
  </si>
  <si>
    <t>04.644.612/0001-78</t>
  </si>
  <si>
    <t>999000.00</t>
  </si>
  <si>
    <t>20005128.12</t>
  </si>
  <si>
    <t>04.652.510/0001-02</t>
  </si>
  <si>
    <t>18734579.60</t>
  </si>
  <si>
    <t>19336345.03</t>
  </si>
  <si>
    <t>04.657.900/0001-67</t>
  </si>
  <si>
    <t>715060472.60</t>
  </si>
  <si>
    <t>715104134.16</t>
  </si>
  <si>
    <t>6177484.28</t>
  </si>
  <si>
    <t>04.662.147/0001-06</t>
  </si>
  <si>
    <t>6426635.97</t>
  </si>
  <si>
    <t>6476065.49</t>
  </si>
  <si>
    <t>04.662.450/0001-09</t>
  </si>
  <si>
    <t>56287548.96</t>
  </si>
  <si>
    <t>56286729.45</t>
  </si>
  <si>
    <t>04.667.988/0001-06</t>
  </si>
  <si>
    <t>1508751649.17</t>
  </si>
  <si>
    <t>1508785052.92</t>
  </si>
  <si>
    <t>04.675.532/0001-80</t>
  </si>
  <si>
    <t>4199138.27</t>
  </si>
  <si>
    <t>4181259.97</t>
  </si>
  <si>
    <t>04.675.570/0001-32</t>
  </si>
  <si>
    <t>321512799.46</t>
  </si>
  <si>
    <t>322190863.48</t>
  </si>
  <si>
    <t>56171.74</t>
  </si>
  <si>
    <t>04.679.647/0001-42</t>
  </si>
  <si>
    <t>2432189983.76</t>
  </si>
  <si>
    <t>2433731147.79</t>
  </si>
  <si>
    <t>04.682.022/0001-30</t>
  </si>
  <si>
    <t>2032232466.12</t>
  </si>
  <si>
    <t>2031780786.58</t>
  </si>
  <si>
    <t>11204430.31</t>
  </si>
  <si>
    <t>1871121.02</t>
  </si>
  <si>
    <t>04.682.457/0001-84</t>
  </si>
  <si>
    <t>23885928.09</t>
  </si>
  <si>
    <t>23876166.62</t>
  </si>
  <si>
    <t>04.682.487/0001-90</t>
  </si>
  <si>
    <t>26980179.25</t>
  </si>
  <si>
    <t>26903034.52</t>
  </si>
  <si>
    <t>04.682.496/0001-81</t>
  </si>
  <si>
    <t>553270001.91</t>
  </si>
  <si>
    <t>552086853.81</t>
  </si>
  <si>
    <t>04.682.806/0001-68</t>
  </si>
  <si>
    <t>1750690936.75</t>
  </si>
  <si>
    <t>1750671434.22</t>
  </si>
  <si>
    <t>04.682.817/0001-48</t>
  </si>
  <si>
    <t>431887154.05</t>
  </si>
  <si>
    <t>431900067.82</t>
  </si>
  <si>
    <t>04.684.251/0001-93</t>
  </si>
  <si>
    <t>53283305.90</t>
  </si>
  <si>
    <t>53277691.34</t>
  </si>
  <si>
    <t>04.684.453/0001-35</t>
  </si>
  <si>
    <t>327788402.57</t>
  </si>
  <si>
    <t>327618948.14</t>
  </si>
  <si>
    <t>28716.70</t>
  </si>
  <si>
    <t>04.684.467/0001-59</t>
  </si>
  <si>
    <t>724781433.27</t>
  </si>
  <si>
    <t>723734634.21</t>
  </si>
  <si>
    <t>166000.00</t>
  </si>
  <si>
    <t>244869.68</t>
  </si>
  <si>
    <t>04.684.472/0001-61</t>
  </si>
  <si>
    <t>142411785.02</t>
  </si>
  <si>
    <t>142539511.82</t>
  </si>
  <si>
    <t>4829.29</t>
  </si>
  <si>
    <t>103002.08</t>
  </si>
  <si>
    <t>04.684.491/0001-98</t>
  </si>
  <si>
    <t>139070051.08</t>
  </si>
  <si>
    <t>139150974.16</t>
  </si>
  <si>
    <t>87622.80</t>
  </si>
  <si>
    <t>9094.61</t>
  </si>
  <si>
    <t>04.684.499/0001-54</t>
  </si>
  <si>
    <t>6157491.65</t>
  </si>
  <si>
    <t>6146944.03</t>
  </si>
  <si>
    <t>2292.38</t>
  </si>
  <si>
    <t>04.684.515/0001-09</t>
  </si>
  <si>
    <t>558106207.84</t>
  </si>
  <si>
    <t>557299604.71</t>
  </si>
  <si>
    <t>93900.00</t>
  </si>
  <si>
    <t>82962.41</t>
  </si>
  <si>
    <t>04.685.271/0001-89</t>
  </si>
  <si>
    <t>7492210.75</t>
  </si>
  <si>
    <t>7488288.18</t>
  </si>
  <si>
    <t>04.685.295/0001-38</t>
  </si>
  <si>
    <t>3289107.37</t>
  </si>
  <si>
    <t>3290593.99</t>
  </si>
  <si>
    <t>04.685.308/0001-79</t>
  </si>
  <si>
    <t>9664425.83</t>
  </si>
  <si>
    <t>9360977.22</t>
  </si>
  <si>
    <t>387.99</t>
  </si>
  <si>
    <t>04.685.333/0001-52</t>
  </si>
  <si>
    <t>25084101.61</t>
  </si>
  <si>
    <t>25064717.48</t>
  </si>
  <si>
    <t>04.687.535/0001-33</t>
  </si>
  <si>
    <t>19670831.81</t>
  </si>
  <si>
    <t>19662074.58</t>
  </si>
  <si>
    <t>04.696.422/0001-02</t>
  </si>
  <si>
    <t>18735493.93</t>
  </si>
  <si>
    <t>18731827.19</t>
  </si>
  <si>
    <t>04.699.638/0001-13</t>
  </si>
  <si>
    <t>64588123.18</t>
  </si>
  <si>
    <t>64449816.46</t>
  </si>
  <si>
    <t>5733.61</t>
  </si>
  <si>
    <t>26403.55</t>
  </si>
  <si>
    <t>04.699.650/0001-28</t>
  </si>
  <si>
    <t>47318334.20</t>
  </si>
  <si>
    <t>47172078.16</t>
  </si>
  <si>
    <t>5340.03</t>
  </si>
  <si>
    <t>04.699.653/0001-61</t>
  </si>
  <si>
    <t>38432520.42</t>
  </si>
  <si>
    <t>38432223.78</t>
  </si>
  <si>
    <t>600.00</t>
  </si>
  <si>
    <t>04.699.738/0001-40</t>
  </si>
  <si>
    <t>4219812678.81</t>
  </si>
  <si>
    <t>6757879028.57</t>
  </si>
  <si>
    <t>19938676.27</t>
  </si>
  <si>
    <t>22805374.87</t>
  </si>
  <si>
    <t>04.700.116/0001-94</t>
  </si>
  <si>
    <t>2940405.17</t>
  </si>
  <si>
    <t>2950168.97</t>
  </si>
  <si>
    <t>04.700.335/0001-73</t>
  </si>
  <si>
    <t>21608163.85</t>
  </si>
  <si>
    <t>21654461.52</t>
  </si>
  <si>
    <t>04.700.351/0001-66</t>
  </si>
  <si>
    <t>8675962859.98</t>
  </si>
  <si>
    <t>8965912417.57</t>
  </si>
  <si>
    <t>179748115.35</t>
  </si>
  <si>
    <t>320320264.81</t>
  </si>
  <si>
    <t>04.700.366/0001-24</t>
  </si>
  <si>
    <t>122421047.16</t>
  </si>
  <si>
    <t>122425429.30</t>
  </si>
  <si>
    <t>04.700.879/0001-35</t>
  </si>
  <si>
    <t>71179530.76</t>
  </si>
  <si>
    <t>71261143.69</t>
  </si>
  <si>
    <t>04.701.028/0001-07</t>
  </si>
  <si>
    <t>198920650.43</t>
  </si>
  <si>
    <t>198942799.02</t>
  </si>
  <si>
    <t>165000.00</t>
  </si>
  <si>
    <t>04.701.088/0001-20</t>
  </si>
  <si>
    <t>805047042.87</t>
  </si>
  <si>
    <t>805100380.94</t>
  </si>
  <si>
    <t>04.701.133/0001-46</t>
  </si>
  <si>
    <t>334941010.14</t>
  </si>
  <si>
    <t>334548081.57</t>
  </si>
  <si>
    <t>23941777.63</t>
  </si>
  <si>
    <t>13312338.38</t>
  </si>
  <si>
    <t>04.701.172/0001-43</t>
  </si>
  <si>
    <t>37435354.10</t>
  </si>
  <si>
    <t>37321032.30</t>
  </si>
  <si>
    <t>04.701.235/0001-61</t>
  </si>
  <si>
    <t>2240729.76</t>
  </si>
  <si>
    <t>2244365.40</t>
  </si>
  <si>
    <t>2729.58</t>
  </si>
  <si>
    <t>04.701.240/0001-74</t>
  </si>
  <si>
    <t>92663704.97</t>
  </si>
  <si>
    <t>92651322.74</t>
  </si>
  <si>
    <t>56877.89</t>
  </si>
  <si>
    <t>04.702.079/0001-53</t>
  </si>
  <si>
    <t>969033714.20</t>
  </si>
  <si>
    <t>968695327.00</t>
  </si>
  <si>
    <t>04.702.909/0001-42</t>
  </si>
  <si>
    <t>683524622.17</t>
  </si>
  <si>
    <t>683512701.24</t>
  </si>
  <si>
    <t>04.702.944/0001-61</t>
  </si>
  <si>
    <t>93207958.23</t>
  </si>
  <si>
    <t>93183712.58</t>
  </si>
  <si>
    <t>04.703.001/0001-53</t>
  </si>
  <si>
    <t>49473513.53</t>
  </si>
  <si>
    <t>49523346.65</t>
  </si>
  <si>
    <t>186831.98</t>
  </si>
  <si>
    <t>04.703.068/0001-98</t>
  </si>
  <si>
    <t>35814660.25</t>
  </si>
  <si>
    <t>35862196.33</t>
  </si>
  <si>
    <t>04.703.087/0001-14</t>
  </si>
  <si>
    <t>2571530.88</t>
  </si>
  <si>
    <t>2583332.03</t>
  </si>
  <si>
    <t>04.703.103/0001-79</t>
  </si>
  <si>
    <t>710613689.59</t>
  </si>
  <si>
    <t>710609333.58</t>
  </si>
  <si>
    <t>396664.63</t>
  </si>
  <si>
    <t>426895.75</t>
  </si>
  <si>
    <t>04.709.080/0001-00</t>
  </si>
  <si>
    <t>40065197.70</t>
  </si>
  <si>
    <t>40042245.38</t>
  </si>
  <si>
    <t>60000.00</t>
  </si>
  <si>
    <t>04.714.699/0001-02</t>
  </si>
  <si>
    <t>1589151.78</t>
  </si>
  <si>
    <t>1586710.09</t>
  </si>
  <si>
    <t>04.715.360/0001-20</t>
  </si>
  <si>
    <t>14999577.17</t>
  </si>
  <si>
    <t>14986980.55</t>
  </si>
  <si>
    <t>04.733.518/0001-95</t>
  </si>
  <si>
    <t>8401615.13</t>
  </si>
  <si>
    <t>8406171.66</t>
  </si>
  <si>
    <t>04.733.662/0001-21</t>
  </si>
  <si>
    <t>141537011.55</t>
  </si>
  <si>
    <t>141535105.02</t>
  </si>
  <si>
    <t>04.736.006/0001-82</t>
  </si>
  <si>
    <t>166765284.86</t>
  </si>
  <si>
    <t>167018514.48</t>
  </si>
  <si>
    <t>63343.14</t>
  </si>
  <si>
    <t>748500.00</t>
  </si>
  <si>
    <t>04.738.195/0001-22</t>
  </si>
  <si>
    <t>173123584.90</t>
  </si>
  <si>
    <t>172794338.17</t>
  </si>
  <si>
    <t>4028.95</t>
  </si>
  <si>
    <t>04.738.201/0001-41</t>
  </si>
  <si>
    <t>99394877.76</t>
  </si>
  <si>
    <t>99237205.82</t>
  </si>
  <si>
    <t>112212.49</t>
  </si>
  <si>
    <t>04.738.236/0001-80</t>
  </si>
  <si>
    <t>312475512.53</t>
  </si>
  <si>
    <t>312464636.39</t>
  </si>
  <si>
    <t>04.738.488/0001-00</t>
  </si>
  <si>
    <t>18328827.74</t>
  </si>
  <si>
    <t>18328533.71</t>
  </si>
  <si>
    <t>04.751.820/0001-76</t>
  </si>
  <si>
    <t>68076465.84</t>
  </si>
  <si>
    <t>68467543.46</t>
  </si>
  <si>
    <t>04.755.506/0001-61</t>
  </si>
  <si>
    <t>89201215.82</t>
  </si>
  <si>
    <t>89211461.87</t>
  </si>
  <si>
    <t>04.763.484/0001-81</t>
  </si>
  <si>
    <t>7656793.86</t>
  </si>
  <si>
    <t>7652717.13</t>
  </si>
  <si>
    <t>04.764.174/0001-81</t>
  </si>
  <si>
    <t>2098865080.05</t>
  </si>
  <si>
    <t>2098600517.50</t>
  </si>
  <si>
    <t>18271020.00</t>
  </si>
  <si>
    <t>4636059.99</t>
  </si>
  <si>
    <t>04.764.252/0001-48</t>
  </si>
  <si>
    <t>134300470.20</t>
  </si>
  <si>
    <t>134289012.27</t>
  </si>
  <si>
    <t>04.764.399/0001-38</t>
  </si>
  <si>
    <t>1865189.02</t>
  </si>
  <si>
    <t>1864673.60</t>
  </si>
  <si>
    <t>04.773.506/0001-94</t>
  </si>
  <si>
    <t>407215675.27</t>
  </si>
  <si>
    <t>407221917.95</t>
  </si>
  <si>
    <t>04.775.919/0001-08</t>
  </si>
  <si>
    <t>32971650.52</t>
  </si>
  <si>
    <t>33021940.22</t>
  </si>
  <si>
    <t>04.781.328/0001-43</t>
  </si>
  <si>
    <t>77687786.58</t>
  </si>
  <si>
    <t>77719177.97</t>
  </si>
  <si>
    <t>04.782.012/0001-76</t>
  </si>
  <si>
    <t>31430481.55</t>
  </si>
  <si>
    <t>31603301.03</t>
  </si>
  <si>
    <t>04.782.224/0001-53</t>
  </si>
  <si>
    <t>87246941.52</t>
  </si>
  <si>
    <t>86885968.09</t>
  </si>
  <si>
    <t>5497.41</t>
  </si>
  <si>
    <t>205107.06</t>
  </si>
  <si>
    <t>04.785.314/0001-06</t>
  </si>
  <si>
    <t>10905807.22</t>
  </si>
  <si>
    <t>10891624.75</t>
  </si>
  <si>
    <t>04.786.966/0001-57</t>
  </si>
  <si>
    <t>10534694.45</t>
  </si>
  <si>
    <t>10533860.64</t>
  </si>
  <si>
    <t>04.786.973/0001-59</t>
  </si>
  <si>
    <t>255317556.55</t>
  </si>
  <si>
    <t>255306581.92</t>
  </si>
  <si>
    <t>04.787.992/0001-08</t>
  </si>
  <si>
    <t>50760226.52</t>
  </si>
  <si>
    <t>50757706.75</t>
  </si>
  <si>
    <t>04.793.133/0001-13</t>
  </si>
  <si>
    <t>142638988.52</t>
  </si>
  <si>
    <t>142621956.04</t>
  </si>
  <si>
    <t>04.794.886/0001-43</t>
  </si>
  <si>
    <t>3272058745.79</t>
  </si>
  <si>
    <t>3269217988.77</t>
  </si>
  <si>
    <t>441437.06</t>
  </si>
  <si>
    <t>1032961.41</t>
  </si>
  <si>
    <t>04.803.035/0001-10</t>
  </si>
  <si>
    <t>134752511.78</t>
  </si>
  <si>
    <t>134748391.64</t>
  </si>
  <si>
    <t>04.804.980/0001-36</t>
  </si>
  <si>
    <t>29302216.57</t>
  </si>
  <si>
    <t>29266684.76</t>
  </si>
  <si>
    <t>30236.60</t>
  </si>
  <si>
    <t>04.804.991/0001-16</t>
  </si>
  <si>
    <t>69332410.38</t>
  </si>
  <si>
    <t>69329205.64</t>
  </si>
  <si>
    <t>04.806.420/0001-10</t>
  </si>
  <si>
    <t>1144885595.80</t>
  </si>
  <si>
    <t>1144477680.00</t>
  </si>
  <si>
    <t>470869.19</t>
  </si>
  <si>
    <t>04.812.385/0001-42</t>
  </si>
  <si>
    <t>34139139.22</t>
  </si>
  <si>
    <t>34460317.73</t>
  </si>
  <si>
    <t>04.816.776/0001-35</t>
  </si>
  <si>
    <t>192665944.01</t>
  </si>
  <si>
    <t>192660046.55</t>
  </si>
  <si>
    <t>04.817.198/0001-51</t>
  </si>
  <si>
    <t>6756104.95</t>
  </si>
  <si>
    <t>6839412.09</t>
  </si>
  <si>
    <t>04.817.366/0001-09</t>
  </si>
  <si>
    <t>24349994.53</t>
  </si>
  <si>
    <t>24318987.24</t>
  </si>
  <si>
    <t>04.820.026/0001-37</t>
  </si>
  <si>
    <t>294477444.61</t>
  </si>
  <si>
    <t>294470545.18</t>
  </si>
  <si>
    <t>04.822.511/0001-40</t>
  </si>
  <si>
    <t>77938364.57</t>
  </si>
  <si>
    <t>77925965.52</t>
  </si>
  <si>
    <t>04.822.739/0001-30</t>
  </si>
  <si>
    <t>3000938577.64</t>
  </si>
  <si>
    <t>3011476757.23</t>
  </si>
  <si>
    <t>9475228.69</t>
  </si>
  <si>
    <t>04.822.765/0001-68</t>
  </si>
  <si>
    <t>271852875.79</t>
  </si>
  <si>
    <t>271841188.74</t>
  </si>
  <si>
    <t>1540000.00</t>
  </si>
  <si>
    <t>8790000.00</t>
  </si>
  <si>
    <t>04.823.412/0001-82</t>
  </si>
  <si>
    <t>66862924.37</t>
  </si>
  <si>
    <t>66807494.40</t>
  </si>
  <si>
    <t>15859.52</t>
  </si>
  <si>
    <t>182514.27</t>
  </si>
  <si>
    <t>04.828.795/0001-81</t>
  </si>
  <si>
    <t>412493438.53</t>
  </si>
  <si>
    <t>412436027.42</t>
  </si>
  <si>
    <t>50598.80</t>
  </si>
  <si>
    <t>2837592.73</t>
  </si>
  <si>
    <t>04.830.277/0001-00</t>
  </si>
  <si>
    <t>7310506097.05</t>
  </si>
  <si>
    <t>7299928465.81</t>
  </si>
  <si>
    <t>4027506.50</t>
  </si>
  <si>
    <t>04.830.289/0001-27</t>
  </si>
  <si>
    <t>511602984.45</t>
  </si>
  <si>
    <t>512109503.03</t>
  </si>
  <si>
    <t>41062.46</t>
  </si>
  <si>
    <t>04.830.302/0001-48</t>
  </si>
  <si>
    <t>278482141.30</t>
  </si>
  <si>
    <t>278993455.15</t>
  </si>
  <si>
    <t>330993.48</t>
  </si>
  <si>
    <t>04.830.474/0001-11</t>
  </si>
  <si>
    <t>5446792.06</t>
  </si>
  <si>
    <t>5440754.93</t>
  </si>
  <si>
    <t>04.830.483/0001-02</t>
  </si>
  <si>
    <t>21725846.20</t>
  </si>
  <si>
    <t>21707783.91</t>
  </si>
  <si>
    <t>04.831.907/0001-53</t>
  </si>
  <si>
    <t>135906782.66</t>
  </si>
  <si>
    <t>135861590.80</t>
  </si>
  <si>
    <t>9884.71</t>
  </si>
  <si>
    <t>2363.03</t>
  </si>
  <si>
    <t>04.836.724/0001-20</t>
  </si>
  <si>
    <t>61046085.26</t>
  </si>
  <si>
    <t>61071410.47</t>
  </si>
  <si>
    <t>04.839.017/0001-98</t>
  </si>
  <si>
    <t>1692271940.69</t>
  </si>
  <si>
    <t>1692067188.99</t>
  </si>
  <si>
    <t>3912002.50</t>
  </si>
  <si>
    <t>18101321.97</t>
  </si>
  <si>
    <t>04.839.917/0001-35</t>
  </si>
  <si>
    <t>100167192.48</t>
  </si>
  <si>
    <t>100144291.63</t>
  </si>
  <si>
    <t>04.839.930/0001-94</t>
  </si>
  <si>
    <t>11236425.67</t>
  </si>
  <si>
    <t>11221680.11</t>
  </si>
  <si>
    <t>04.841.576/0001-32</t>
  </si>
  <si>
    <t>67146220.94</t>
  </si>
  <si>
    <t>67129230.69</t>
  </si>
  <si>
    <t>04.841.651/0001-65</t>
  </si>
  <si>
    <t>612365250.85</t>
  </si>
  <si>
    <t>612288830.77</t>
  </si>
  <si>
    <t>12500000.00</t>
  </si>
  <si>
    <t>04.841.657/0001-32</t>
  </si>
  <si>
    <t>254491625.19</t>
  </si>
  <si>
    <t>254392471.24</t>
  </si>
  <si>
    <t>04.841.745/0001-34</t>
  </si>
  <si>
    <t>10662380.63</t>
  </si>
  <si>
    <t>10658599.50</t>
  </si>
  <si>
    <t>255165.94</t>
  </si>
  <si>
    <t>04.841.814/0001-00</t>
  </si>
  <si>
    <t>7028144.20</t>
  </si>
  <si>
    <t>7031004.73</t>
  </si>
  <si>
    <t>04.848.106/0001-09</t>
  </si>
  <si>
    <t>48635443.32</t>
  </si>
  <si>
    <t>48628668.13</t>
  </si>
  <si>
    <t>04.857.792/0001-76</t>
  </si>
  <si>
    <t>13801381.34</t>
  </si>
  <si>
    <t>13799184.54</t>
  </si>
  <si>
    <t>04.857.834/0001-79</t>
  </si>
  <si>
    <t>2462204275.86</t>
  </si>
  <si>
    <t>2462168672.34</t>
  </si>
  <si>
    <t>11487459.22</t>
  </si>
  <si>
    <t>9092133.23</t>
  </si>
  <si>
    <t>04.866.784/0001-96</t>
  </si>
  <si>
    <t>508137400.83</t>
  </si>
  <si>
    <t>508128937.07</t>
  </si>
  <si>
    <t>04.866.788/0001-74</t>
  </si>
  <si>
    <t>90747662.00</t>
  </si>
  <si>
    <t>90744533.86</t>
  </si>
  <si>
    <t>04.869.180/0001-01</t>
  </si>
  <si>
    <t>294646136.13</t>
  </si>
  <si>
    <t>294648269.42</t>
  </si>
  <si>
    <t>04.871.634/0001-70</t>
  </si>
  <si>
    <t>37530957.34</t>
  </si>
  <si>
    <t>37512343.95</t>
  </si>
  <si>
    <t>04.871.688/0001-36</t>
  </si>
  <si>
    <t>132897216.00</t>
  </si>
  <si>
    <t>132884164.54</t>
  </si>
  <si>
    <t>800000.00</t>
  </si>
  <si>
    <t>04.871.791/0001-86</t>
  </si>
  <si>
    <t>90261912.27</t>
  </si>
  <si>
    <t>90404427.60</t>
  </si>
  <si>
    <t>04.871.830/0001-45</t>
  </si>
  <si>
    <t>118377503.47</t>
  </si>
  <si>
    <t>118126701.92</t>
  </si>
  <si>
    <t>241983.88</t>
  </si>
  <si>
    <t>04.874.559/0001-00</t>
  </si>
  <si>
    <t>173640958.12</t>
  </si>
  <si>
    <t>173723338.03</t>
  </si>
  <si>
    <t>04.874.802/0001-81</t>
  </si>
  <si>
    <t>245204534.18</t>
  </si>
  <si>
    <t>245122188.23</t>
  </si>
  <si>
    <t>04.874.817/0001-40</t>
  </si>
  <si>
    <t>86660897.65</t>
  </si>
  <si>
    <t>86434782.39</t>
  </si>
  <si>
    <t>160024.99</t>
  </si>
  <si>
    <t>04.875.006/0001-63</t>
  </si>
  <si>
    <t>245226644.81</t>
  </si>
  <si>
    <t>245204533.84</t>
  </si>
  <si>
    <t>04.875.086/0001-57</t>
  </si>
  <si>
    <t>177462507.49</t>
  </si>
  <si>
    <t>177447971.37</t>
  </si>
  <si>
    <t>04.875.166/0001-02</t>
  </si>
  <si>
    <t>315173996.12</t>
  </si>
  <si>
    <t>314178676.44</t>
  </si>
  <si>
    <t>04.877.280/0001-71</t>
  </si>
  <si>
    <t>47611741.52</t>
  </si>
  <si>
    <t>44704422.97</t>
  </si>
  <si>
    <t>04.881.158/0001-79</t>
  </si>
  <si>
    <t>280165462.15</t>
  </si>
  <si>
    <t>280064555.27</t>
  </si>
  <si>
    <t>83905.92</t>
  </si>
  <si>
    <t>04.881.177/0001-03</t>
  </si>
  <si>
    <t>781108005.26</t>
  </si>
  <si>
    <t>779488807.50</t>
  </si>
  <si>
    <t>889787.45</t>
  </si>
  <si>
    <t>760398.07</t>
  </si>
  <si>
    <t>04.881.191/0001-07</t>
  </si>
  <si>
    <t>400832047.74</t>
  </si>
  <si>
    <t>400442423.00</t>
  </si>
  <si>
    <t>70335.60</t>
  </si>
  <si>
    <t>04.881.197/0001-76</t>
  </si>
  <si>
    <t>9416590.00</t>
  </si>
  <si>
    <t>9430163.77</t>
  </si>
  <si>
    <t>04.881.676/0001-92</t>
  </si>
  <si>
    <t>6807896.98</t>
  </si>
  <si>
    <t>6791708.86</t>
  </si>
  <si>
    <t>04.881.682/0001-40</t>
  </si>
  <si>
    <t>1642325562.79</t>
  </si>
  <si>
    <t>1622197002.86</t>
  </si>
  <si>
    <t>2856494.46</t>
  </si>
  <si>
    <t>7029523.04</t>
  </si>
  <si>
    <t>04.881.687/0001-72</t>
  </si>
  <si>
    <t>483957994.33</t>
  </si>
  <si>
    <t>482788670.53</t>
  </si>
  <si>
    <t>291982.10</t>
  </si>
  <si>
    <t>04.882.596/0001-51</t>
  </si>
  <si>
    <t>5451653.51</t>
  </si>
  <si>
    <t>5469791.80</t>
  </si>
  <si>
    <t>04.882.611/0001-61</t>
  </si>
  <si>
    <t>3266164.17</t>
  </si>
  <si>
    <t>3292626.14</t>
  </si>
  <si>
    <t>04.882.617/0001-39</t>
  </si>
  <si>
    <t>488144122.26</t>
  </si>
  <si>
    <t>487459755.03</t>
  </si>
  <si>
    <t>134650.00</t>
  </si>
  <si>
    <t>123277.22</t>
  </si>
  <si>
    <t>04.882.637/0001-00</t>
  </si>
  <si>
    <t>521377852.64</t>
  </si>
  <si>
    <t>520914300.28</t>
  </si>
  <si>
    <t>481039.19</t>
  </si>
  <si>
    <t>04.882.647/0001-45</t>
  </si>
  <si>
    <t>176374851.83</t>
  </si>
  <si>
    <t>176294590.46</t>
  </si>
  <si>
    <t>04.882.688/0001-31</t>
  </si>
  <si>
    <t>34033631.71</t>
  </si>
  <si>
    <t>34019730.63</t>
  </si>
  <si>
    <t>04.884.545/0001-69</t>
  </si>
  <si>
    <t>29376299.80</t>
  </si>
  <si>
    <t>29387864.39</t>
  </si>
  <si>
    <t>37943.79</t>
  </si>
  <si>
    <t>04.884.567/0001-29</t>
  </si>
  <si>
    <t>7775884.66</t>
  </si>
  <si>
    <t>7798446.92</t>
  </si>
  <si>
    <t>04.885.403/0001-16</t>
  </si>
  <si>
    <t>283792325.48</t>
  </si>
  <si>
    <t>283776277.47</t>
  </si>
  <si>
    <t>04.885.571/0001-01</t>
  </si>
  <si>
    <t>217210818.57</t>
  </si>
  <si>
    <t>217193534.97</t>
  </si>
  <si>
    <t>04.885.601/0001-80</t>
  </si>
  <si>
    <t>140774409.76</t>
  </si>
  <si>
    <t>140949873.37</t>
  </si>
  <si>
    <t>04.885.818/0001-90</t>
  </si>
  <si>
    <t>681730678.10</t>
  </si>
  <si>
    <t>679353427.08</t>
  </si>
  <si>
    <t>645872.52</t>
  </si>
  <si>
    <t>04.885.820/0001-69</t>
  </si>
  <si>
    <t>1272436947.59</t>
  </si>
  <si>
    <t>1266891098.25</t>
  </si>
  <si>
    <t>890904.81</t>
  </si>
  <si>
    <t>4379732.49</t>
  </si>
  <si>
    <t>04.885.824/0001-47</t>
  </si>
  <si>
    <t>1250743160.85</t>
  </si>
  <si>
    <t>1247016556.77</t>
  </si>
  <si>
    <t>998761.19</t>
  </si>
  <si>
    <t>04.885.832/0001-93</t>
  </si>
  <si>
    <t>6115772.34</t>
  </si>
  <si>
    <t>6102064.28</t>
  </si>
  <si>
    <t>04.887.951/0001-85</t>
  </si>
  <si>
    <t>67869349.06</t>
  </si>
  <si>
    <t>67877585.79</t>
  </si>
  <si>
    <t>04.887.966/0001-43</t>
  </si>
  <si>
    <t>26294271.00</t>
  </si>
  <si>
    <t>26323587.12</t>
  </si>
  <si>
    <t>04.887.978/0001-78</t>
  </si>
  <si>
    <t>19864431.60</t>
  </si>
  <si>
    <t>19879426.66</t>
  </si>
  <si>
    <t>04.887.986/0001-14</t>
  </si>
  <si>
    <t>39863417.40</t>
  </si>
  <si>
    <t>39902542.55</t>
  </si>
  <si>
    <t>04.889.781/0001-78</t>
  </si>
  <si>
    <t>234517319.42</t>
  </si>
  <si>
    <t>234205366.31</t>
  </si>
  <si>
    <t>106932.94</t>
  </si>
  <si>
    <t>04.889.791/0001-03</t>
  </si>
  <si>
    <t>230960248.95</t>
  </si>
  <si>
    <t>230645933.58</t>
  </si>
  <si>
    <t>135703.55</t>
  </si>
  <si>
    <t>04.889.824/0001-15</t>
  </si>
  <si>
    <t>26853175.02</t>
  </si>
  <si>
    <t>26817223.50</t>
  </si>
  <si>
    <t>04.890.401/0001-15</t>
  </si>
  <si>
    <t>74787579.99</t>
  </si>
  <si>
    <t>75017287.28</t>
  </si>
  <si>
    <t>49718.23</t>
  </si>
  <si>
    <t>04.891.399/0001-07</t>
  </si>
  <si>
    <t>157226330.10</t>
  </si>
  <si>
    <t>157119053.15</t>
  </si>
  <si>
    <t>264815.03</t>
  </si>
  <si>
    <t>04.892.107/0001-42</t>
  </si>
  <si>
    <t>114926426.69</t>
  </si>
  <si>
    <t>114814740.83</t>
  </si>
  <si>
    <t>434.81</t>
  </si>
  <si>
    <t>6322.55</t>
  </si>
  <si>
    <t>04.892.365/0001-29</t>
  </si>
  <si>
    <t>12928728.78</t>
  </si>
  <si>
    <t>12894350.38</t>
  </si>
  <si>
    <t>04.892.367/0001-18</t>
  </si>
  <si>
    <t>64031703.72</t>
  </si>
  <si>
    <t>63826386.82</t>
  </si>
  <si>
    <t>04.892.370/0001-31</t>
  </si>
  <si>
    <t>5196990.31</t>
  </si>
  <si>
    <t>5187746.17</t>
  </si>
  <si>
    <t>04.894.403/0001-82</t>
  </si>
  <si>
    <t>51198920.00</t>
  </si>
  <si>
    <t>51325430.46</t>
  </si>
  <si>
    <t>24462.33</t>
  </si>
  <si>
    <t>04.894.410/0001-84</t>
  </si>
  <si>
    <t>5511102.00</t>
  </si>
  <si>
    <t>5564023.25</t>
  </si>
  <si>
    <t>04.894.428/0001-86</t>
  </si>
  <si>
    <t>7465829.60</t>
  </si>
  <si>
    <t>7472915.13</t>
  </si>
  <si>
    <t>04.894.780/0001-11</t>
  </si>
  <si>
    <t>3878808.99</t>
  </si>
  <si>
    <t>3879089.58</t>
  </si>
  <si>
    <t>16465.73</t>
  </si>
  <si>
    <t>04.895.099/0001-98</t>
  </si>
  <si>
    <t>124770279.59</t>
  </si>
  <si>
    <t>123482515.98</t>
  </si>
  <si>
    <t>196079.22</t>
  </si>
  <si>
    <t>400000.00</t>
  </si>
  <si>
    <t>04.895.190/0001-03</t>
  </si>
  <si>
    <t>312494172.58</t>
  </si>
  <si>
    <t>312197419.88</t>
  </si>
  <si>
    <t>04.895.210/0001-46</t>
  </si>
  <si>
    <t>126650486.19</t>
  </si>
  <si>
    <t>126473263.33</t>
  </si>
  <si>
    <t>15699.45</t>
  </si>
  <si>
    <t>04.895.277/0001-80</t>
  </si>
  <si>
    <t>8662012.17</t>
  </si>
  <si>
    <t>8644025.49</t>
  </si>
  <si>
    <t>04.896.996/0001-16</t>
  </si>
  <si>
    <t>13325203.48</t>
  </si>
  <si>
    <t>13335459.26</t>
  </si>
  <si>
    <t>04.897.604/0001-33</t>
  </si>
  <si>
    <t>6941718.40</t>
  </si>
  <si>
    <t>6946591.22</t>
  </si>
  <si>
    <t>04.899.128/0001-90</t>
  </si>
  <si>
    <t>721007545.45</t>
  </si>
  <si>
    <t>716469391.20</t>
  </si>
  <si>
    <t>130921.64</t>
  </si>
  <si>
    <t>45163.50</t>
  </si>
  <si>
    <t>04.899.165/0001-06</t>
  </si>
  <si>
    <t>206399134.93</t>
  </si>
  <si>
    <t>205744601.25</t>
  </si>
  <si>
    <t>04.899.182/0001-35</t>
  </si>
  <si>
    <t>130551227.31</t>
  </si>
  <si>
    <t>130549623.70</t>
  </si>
  <si>
    <t>04.902.273/0001-82</t>
  </si>
  <si>
    <t>04.906.942/0001-94</t>
  </si>
  <si>
    <t>35379400.00</t>
  </si>
  <si>
    <t>35373277.91</t>
  </si>
  <si>
    <t>04.906.948/0001-61</t>
  </si>
  <si>
    <t>374730275.46</t>
  </si>
  <si>
    <t>374550308.57</t>
  </si>
  <si>
    <t>04.912.431/0001-85</t>
  </si>
  <si>
    <t>1877943297.84</t>
  </si>
  <si>
    <t>1877926653.94</t>
  </si>
  <si>
    <t>18610.12</t>
  </si>
  <si>
    <t>04.912.456/0001-89</t>
  </si>
  <si>
    <t>6574200999.07</t>
  </si>
  <si>
    <t>6574163923.04</t>
  </si>
  <si>
    <t>9866.09</t>
  </si>
  <si>
    <t>04.931.769/0001-84</t>
  </si>
  <si>
    <t>185733226.81</t>
  </si>
  <si>
    <t>185680719.61</t>
  </si>
  <si>
    <t>04.934.288/0001-22</t>
  </si>
  <si>
    <t>105752855.64</t>
  </si>
  <si>
    <t>105739888.84</t>
  </si>
  <si>
    <t>04.934.293/0001-35</t>
  </si>
  <si>
    <t>192095887.50</t>
  </si>
  <si>
    <t>192117551.97</t>
  </si>
  <si>
    <t>04.934.357/0001-06</t>
  </si>
  <si>
    <t>2893783389.91</t>
  </si>
  <si>
    <t>2893540104.55</t>
  </si>
  <si>
    <t>20729459.21</t>
  </si>
  <si>
    <t>9111653.13</t>
  </si>
  <si>
    <t>04.937.040/0001-15</t>
  </si>
  <si>
    <t>43569892.45</t>
  </si>
  <si>
    <t>43543613.68</t>
  </si>
  <si>
    <t>04.942.067/0001-04</t>
  </si>
  <si>
    <t>13838368.38</t>
  </si>
  <si>
    <t>13771700.13</t>
  </si>
  <si>
    <t>04.946.684/0001-70</t>
  </si>
  <si>
    <t>46352161.70</t>
  </si>
  <si>
    <t>46417332.33</t>
  </si>
  <si>
    <t>04.957.589/0001-71</t>
  </si>
  <si>
    <t>46635016.07</t>
  </si>
  <si>
    <t>46733197.29</t>
  </si>
  <si>
    <t>04.965.504/0001-05</t>
  </si>
  <si>
    <t>13746751.35</t>
  </si>
  <si>
    <t>13740876.18</t>
  </si>
  <si>
    <t>50.09</t>
  </si>
  <si>
    <t>04.968.651/0001-20</t>
  </si>
  <si>
    <t>244855759.73</t>
  </si>
  <si>
    <t>244855207.53</t>
  </si>
  <si>
    <t>04.982.274/0001-84</t>
  </si>
  <si>
    <t>214980887.69</t>
  </si>
  <si>
    <t>214837023.15</t>
  </si>
  <si>
    <t>05.006.152/0001-15</t>
  </si>
  <si>
    <t>2189915056.05</t>
  </si>
  <si>
    <t>2190849694.22</t>
  </si>
  <si>
    <t>05.011.902/0001-47</t>
  </si>
  <si>
    <t>885749446.54</t>
  </si>
  <si>
    <t>886261105.53</t>
  </si>
  <si>
    <t>05.018.033/0001-82</t>
  </si>
  <si>
    <t>106717946.61</t>
  </si>
  <si>
    <t>106707006.61</t>
  </si>
  <si>
    <t>399560.56</t>
  </si>
  <si>
    <t>05.018.037/0001-60</t>
  </si>
  <si>
    <t>679432568.61</t>
  </si>
  <si>
    <t>679421598.68</t>
  </si>
  <si>
    <t>05.023.746/0001-34</t>
  </si>
  <si>
    <t>62298764.45</t>
  </si>
  <si>
    <t>62295942.65</t>
  </si>
  <si>
    <t>05.024.581/0001-15</t>
  </si>
  <si>
    <t>152073642.32</t>
  </si>
  <si>
    <t>151750565.77</t>
  </si>
  <si>
    <t>60167.73</t>
  </si>
  <si>
    <t>219099.06</t>
  </si>
  <si>
    <t>05.024.659/0001-00</t>
  </si>
  <si>
    <t>44675925.82</t>
  </si>
  <si>
    <t>44226284.73</t>
  </si>
  <si>
    <t>441995.12</t>
  </si>
  <si>
    <t>05.024.715/0001-06</t>
  </si>
  <si>
    <t>652413688.56</t>
  </si>
  <si>
    <t>652391502.49</t>
  </si>
  <si>
    <t>05.024.727/0001-22</t>
  </si>
  <si>
    <t>21916516.36</t>
  </si>
  <si>
    <t>21881708.89</t>
  </si>
  <si>
    <t>05.024.775/0001-10</t>
  </si>
  <si>
    <t>50545652.15</t>
  </si>
  <si>
    <t>50472434.76</t>
  </si>
  <si>
    <t>17222.50</t>
  </si>
  <si>
    <t>05.024.879/0001-25</t>
  </si>
  <si>
    <t>203324429.17</t>
  </si>
  <si>
    <t>203214424.35</t>
  </si>
  <si>
    <t>05.024.903/0001-26</t>
  </si>
  <si>
    <t>758297636.02</t>
  </si>
  <si>
    <t>758280515.91</t>
  </si>
  <si>
    <t>05.024.910/0001-28</t>
  </si>
  <si>
    <t>294484534.01</t>
  </si>
  <si>
    <t>294446108.53</t>
  </si>
  <si>
    <t>05.024.919/0001-39</t>
  </si>
  <si>
    <t>6235527.28</t>
  </si>
  <si>
    <t>6247114.80</t>
  </si>
  <si>
    <t>05.025.798/0001-40</t>
  </si>
  <si>
    <t>24882127.92</t>
  </si>
  <si>
    <t>24881662.89</t>
  </si>
  <si>
    <t>05.025.886/0001-41</t>
  </si>
  <si>
    <t>1671410200.43</t>
  </si>
  <si>
    <t>1671389939.99</t>
  </si>
  <si>
    <t>133598325.16</t>
  </si>
  <si>
    <t>40518717.21</t>
  </si>
  <si>
    <t>05.025.900/0001-07</t>
  </si>
  <si>
    <t>23006771.22</t>
  </si>
  <si>
    <t>22986779.34</t>
  </si>
  <si>
    <t>05.032.585/0001-45</t>
  </si>
  <si>
    <t>15498544.67</t>
  </si>
  <si>
    <t>15488438.50</t>
  </si>
  <si>
    <t>05.043.204/0001-23</t>
  </si>
  <si>
    <t>162060829.29</t>
  </si>
  <si>
    <t>162121845.31</t>
  </si>
  <si>
    <t>05.043.209/0001-56</t>
  </si>
  <si>
    <t>1116470737.28</t>
  </si>
  <si>
    <t>1116396418.31</t>
  </si>
  <si>
    <t>05.044.708/0001-68</t>
  </si>
  <si>
    <t>22351986.99</t>
  </si>
  <si>
    <t>22318792.39</t>
  </si>
  <si>
    <t>05.044.718/0001-01</t>
  </si>
  <si>
    <t>23310112.41</t>
  </si>
  <si>
    <t>23320848.64</t>
  </si>
  <si>
    <t>177298.00</t>
  </si>
  <si>
    <t>23582.68</t>
  </si>
  <si>
    <t>05.053.850/0001-71</t>
  </si>
  <si>
    <t>27328050.70</t>
  </si>
  <si>
    <t>27322489.74</t>
  </si>
  <si>
    <t>05.053.896/0001-90</t>
  </si>
  <si>
    <t>10752680.95</t>
  </si>
  <si>
    <t>10778343.78</t>
  </si>
  <si>
    <t>05.058.237/0001-47</t>
  </si>
  <si>
    <t>120522833.84</t>
  </si>
  <si>
    <t>120520609.51</t>
  </si>
  <si>
    <t>05.059.236/0001-17</t>
  </si>
  <si>
    <t>14463523.60</t>
  </si>
  <si>
    <t>14474557.53</t>
  </si>
  <si>
    <t>05.061.117/0001-07</t>
  </si>
  <si>
    <t>21869194.77</t>
  </si>
  <si>
    <t>21863682.12</t>
  </si>
  <si>
    <t>05.061.121/0001-67</t>
  </si>
  <si>
    <t>16534771834.79</t>
  </si>
  <si>
    <t>16534055973.01</t>
  </si>
  <si>
    <t>4406453.53</t>
  </si>
  <si>
    <t>35664613.58</t>
  </si>
  <si>
    <t>05.063.643/0001-06</t>
  </si>
  <si>
    <t>21023237.83</t>
  </si>
  <si>
    <t>21012837.09</t>
  </si>
  <si>
    <t>05.069.379/0001-00</t>
  </si>
  <si>
    <t>93589088.50</t>
  </si>
  <si>
    <t>93531758.22</t>
  </si>
  <si>
    <t>05.073.650/0001-80</t>
  </si>
  <si>
    <t>1993224769.70</t>
  </si>
  <si>
    <t>1992524303.94</t>
  </si>
  <si>
    <t>607150.00</t>
  </si>
  <si>
    <t>6756988.70</t>
  </si>
  <si>
    <t>05.073.656/0001-58</t>
  </si>
  <si>
    <t>724372113.60</t>
  </si>
  <si>
    <t>724176017.53</t>
  </si>
  <si>
    <t>05.073.662/0001-05</t>
  </si>
  <si>
    <t>6894679.92</t>
  </si>
  <si>
    <t>6894666.45</t>
  </si>
  <si>
    <t>05.073.744/0001-50</t>
  </si>
  <si>
    <t>35246537.03</t>
  </si>
  <si>
    <t>35252177.91</t>
  </si>
  <si>
    <t>05.073.771/0001-22</t>
  </si>
  <si>
    <t>23055114.65</t>
  </si>
  <si>
    <t>23043218.44</t>
  </si>
  <si>
    <t>05.075.861/0001-52</t>
  </si>
  <si>
    <t>108419402.41</t>
  </si>
  <si>
    <t>108387300.02</t>
  </si>
  <si>
    <t>333714.18</t>
  </si>
  <si>
    <t>05.080.623/0001-35</t>
  </si>
  <si>
    <t>181139010.96</t>
  </si>
  <si>
    <t>181119788.48</t>
  </si>
  <si>
    <t>8088.23</t>
  </si>
  <si>
    <t>365327.40</t>
  </si>
  <si>
    <t>05.084.425/0001-40</t>
  </si>
  <si>
    <t>60285005.60</t>
  </si>
  <si>
    <t>60256789.92</t>
  </si>
  <si>
    <t>3000000.00</t>
  </si>
  <si>
    <t>15016.27</t>
  </si>
  <si>
    <t>05.084.445/0001-10</t>
  </si>
  <si>
    <t>402517565.01</t>
  </si>
  <si>
    <t>402152188.73</t>
  </si>
  <si>
    <t>4709.84</t>
  </si>
  <si>
    <t>493316.79</t>
  </si>
  <si>
    <t>05.085.727/0001-32</t>
  </si>
  <si>
    <t>191509731.34</t>
  </si>
  <si>
    <t>191556321.20</t>
  </si>
  <si>
    <t>05.086.234/0001-17</t>
  </si>
  <si>
    <t>28461576.35</t>
  </si>
  <si>
    <t>35169.38</t>
  </si>
  <si>
    <t>05.090.443/0001-34</t>
  </si>
  <si>
    <t>1174702.55</t>
  </si>
  <si>
    <t>1168449.59</t>
  </si>
  <si>
    <t>05.090.701/0001-82</t>
  </si>
  <si>
    <t>157273334.26</t>
  </si>
  <si>
    <t>159352304.77</t>
  </si>
  <si>
    <t>05.090.705/0001-60</t>
  </si>
  <si>
    <t>82391636.08</t>
  </si>
  <si>
    <t>80592539.40</t>
  </si>
  <si>
    <t>21472.00</t>
  </si>
  <si>
    <t>107840.05</t>
  </si>
  <si>
    <t>05.090.727/0001-20</t>
  </si>
  <si>
    <t>731594799.50</t>
  </si>
  <si>
    <t>731510690.42</t>
  </si>
  <si>
    <t>261552.00</t>
  </si>
  <si>
    <t>698824.97</t>
  </si>
  <si>
    <t>05.090.740/0001-80</t>
  </si>
  <si>
    <t>63119068.90</t>
  </si>
  <si>
    <t>63107099.13</t>
  </si>
  <si>
    <t>05.090.753/0001-59</t>
  </si>
  <si>
    <t>43065175.71</t>
  </si>
  <si>
    <t>43030175.84</t>
  </si>
  <si>
    <t>19550.00</t>
  </si>
  <si>
    <t>20100.07</t>
  </si>
  <si>
    <t>05.090.757/0001-37</t>
  </si>
  <si>
    <t>588262068.64</t>
  </si>
  <si>
    <t>587988722.25</t>
  </si>
  <si>
    <t>48030.00</t>
  </si>
  <si>
    <t>731274.44</t>
  </si>
  <si>
    <t>05.090.763/0001-94</t>
  </si>
  <si>
    <t>12398821.21</t>
  </si>
  <si>
    <t>12399279.72</t>
  </si>
  <si>
    <t>887.15</t>
  </si>
  <si>
    <t>05.090.771/0001-30</t>
  </si>
  <si>
    <t>318048531.00</t>
  </si>
  <si>
    <t>318057417.84</t>
  </si>
  <si>
    <t>1241658.50</t>
  </si>
  <si>
    <t>05.090.772/0001-85</t>
  </si>
  <si>
    <t>94035638.92</t>
  </si>
  <si>
    <t>94147690.66</t>
  </si>
  <si>
    <t>05.090.778/0001-52</t>
  </si>
  <si>
    <t>97543782.30</t>
  </si>
  <si>
    <t>97439245.52</t>
  </si>
  <si>
    <t>05.090.786/0001-07</t>
  </si>
  <si>
    <t>4090165.99</t>
  </si>
  <si>
    <t>4081816.71</t>
  </si>
  <si>
    <t>05.090.817/0001-11</t>
  </si>
  <si>
    <t>10499402.92</t>
  </si>
  <si>
    <t>10488711.50</t>
  </si>
  <si>
    <t>05.090.830/0001-70</t>
  </si>
  <si>
    <t>4628562.74</t>
  </si>
  <si>
    <t>4622508.31</t>
  </si>
  <si>
    <t>05.090.867/0001-07</t>
  </si>
  <si>
    <t>242524238.28</t>
  </si>
  <si>
    <t>242506522.61</t>
  </si>
  <si>
    <t>05.090.896/0001-60</t>
  </si>
  <si>
    <t>26149748.93</t>
  </si>
  <si>
    <t>26143990.86</t>
  </si>
  <si>
    <t>05.090.905/0001-13</t>
  </si>
  <si>
    <t>1849055.28</t>
  </si>
  <si>
    <t>1851163.75</t>
  </si>
  <si>
    <t>05.090.913/0001-60</t>
  </si>
  <si>
    <t>25578441.92</t>
  </si>
  <si>
    <t>25584882.65</t>
  </si>
  <si>
    <t>05.090.920/0001-61</t>
  </si>
  <si>
    <t>44874879.35</t>
  </si>
  <si>
    <t>44877892.37</t>
  </si>
  <si>
    <t>106537.24</t>
  </si>
  <si>
    <t>05.090.962/0001-00</t>
  </si>
  <si>
    <t>3202626.04</t>
  </si>
  <si>
    <t>3203517.23</t>
  </si>
  <si>
    <t>05.091.139/0001-01</t>
  </si>
  <si>
    <t>139964289.27</t>
  </si>
  <si>
    <t>140001331.22</t>
  </si>
  <si>
    <t>05.091.397/0001-98</t>
  </si>
  <si>
    <t>242235651.21</t>
  </si>
  <si>
    <t>242393522.63</t>
  </si>
  <si>
    <t>252056.87</t>
  </si>
  <si>
    <t>05.091.403/0001-07</t>
  </si>
  <si>
    <t>229629586.22</t>
  </si>
  <si>
    <t>230067423.49</t>
  </si>
  <si>
    <t>40667.12</t>
  </si>
  <si>
    <t>05.091.407/0001-95</t>
  </si>
  <si>
    <t>189192447.04</t>
  </si>
  <si>
    <t>188412601.62</t>
  </si>
  <si>
    <t>345474.68</t>
  </si>
  <si>
    <t>05.091.439/0001-90</t>
  </si>
  <si>
    <t>13644007.76</t>
  </si>
  <si>
    <t>13638480.18</t>
  </si>
  <si>
    <t>05.092.223/0001-40</t>
  </si>
  <si>
    <t>3030760.83</t>
  </si>
  <si>
    <t>3029724.25</t>
  </si>
  <si>
    <t>05.092.264/0001-36</t>
  </si>
  <si>
    <t>242657273.51</t>
  </si>
  <si>
    <t>248998776.36</t>
  </si>
  <si>
    <t>05.092.294/0001-42</t>
  </si>
  <si>
    <t>30673782.57</t>
  </si>
  <si>
    <t>30688953.61</t>
  </si>
  <si>
    <t>05.092.810/0001-39</t>
  </si>
  <si>
    <t>114067821.40</t>
  </si>
  <si>
    <t>114070195.71</t>
  </si>
  <si>
    <t>105.20</t>
  </si>
  <si>
    <t>05.093.004/0001-85</t>
  </si>
  <si>
    <t>1126677584.28</t>
  </si>
  <si>
    <t>1126715376.55</t>
  </si>
  <si>
    <t>05.093.013/0001-76</t>
  </si>
  <si>
    <t>51717590.60</t>
  </si>
  <si>
    <t>51712515.73</t>
  </si>
  <si>
    <t>05.093.031/0001-58</t>
  </si>
  <si>
    <t>255470797.11</t>
  </si>
  <si>
    <t>255619939.15</t>
  </si>
  <si>
    <t>05.097.427/0001-73</t>
  </si>
  <si>
    <t>18404180.19</t>
  </si>
  <si>
    <t>18338957.16</t>
  </si>
  <si>
    <t>395000.00</t>
  </si>
  <si>
    <t>05.097.813/0001-65</t>
  </si>
  <si>
    <t>166465623.82</t>
  </si>
  <si>
    <t>166454392.73</t>
  </si>
  <si>
    <t>16000.00</t>
  </si>
  <si>
    <t>73000.00</t>
  </si>
  <si>
    <t>1061604710.98</t>
  </si>
  <si>
    <t>1057611448.39</t>
  </si>
  <si>
    <t>631787.25</t>
  </si>
  <si>
    <t>1325915.37</t>
  </si>
  <si>
    <t>05.100.213/0001-09</t>
  </si>
  <si>
    <t>316503619.16</t>
  </si>
  <si>
    <t>312291044.85</t>
  </si>
  <si>
    <t>1002961.65</t>
  </si>
  <si>
    <t>1639435.92</t>
  </si>
  <si>
    <t>05.100.221/0001-55</t>
  </si>
  <si>
    <t>565373470.11</t>
  </si>
  <si>
    <t>561931800.60</t>
  </si>
  <si>
    <t>1233764.83</t>
  </si>
  <si>
    <t>661476.32</t>
  </si>
  <si>
    <t>05.100.230/0001-46</t>
  </si>
  <si>
    <t>1077206445.96</t>
  </si>
  <si>
    <t>1066636606.97</t>
  </si>
  <si>
    <t>5409253.51</t>
  </si>
  <si>
    <t>05.100.234/0001-24</t>
  </si>
  <si>
    <t>630542035.90</t>
  </si>
  <si>
    <t>616856075.16</t>
  </si>
  <si>
    <t>705430.65</t>
  </si>
  <si>
    <t>05.101.760/0001-09</t>
  </si>
  <si>
    <t>19260940.74</t>
  </si>
  <si>
    <t>19267954.93</t>
  </si>
  <si>
    <t>05.102.500/0001-58</t>
  </si>
  <si>
    <t>31180515945.72</t>
  </si>
  <si>
    <t>31178338853.68</t>
  </si>
  <si>
    <t>1290987270.22</t>
  </si>
  <si>
    <t>1030721751.59</t>
  </si>
  <si>
    <t>05.104.184/0001-53</t>
  </si>
  <si>
    <t>263302879.23</t>
  </si>
  <si>
    <t>263198438.50</t>
  </si>
  <si>
    <t>05.104.498/0001-56</t>
  </si>
  <si>
    <t>228285709.11</t>
  </si>
  <si>
    <t>229245699.26</t>
  </si>
  <si>
    <t>1055200.00</t>
  </si>
  <si>
    <t>993562.93</t>
  </si>
  <si>
    <t>05.107.310/0001-23</t>
  </si>
  <si>
    <t>347808239.35</t>
  </si>
  <si>
    <t>347279634.24</t>
  </si>
  <si>
    <t>403041.41</t>
  </si>
  <si>
    <t>316638.98</t>
  </si>
  <si>
    <t>05.107.328/0001-25</t>
  </si>
  <si>
    <t>200546752.05</t>
  </si>
  <si>
    <t>200540111.22</t>
  </si>
  <si>
    <t>05.107.334/0001-82</t>
  </si>
  <si>
    <t>3415727.85</t>
  </si>
  <si>
    <t>3414741.71</t>
  </si>
  <si>
    <t>05.108.305/0001-35</t>
  </si>
  <si>
    <t>45581818.97</t>
  </si>
  <si>
    <t>45522023.65</t>
  </si>
  <si>
    <t>05.108.368/0001-91</t>
  </si>
  <si>
    <t>352826761.17</t>
  </si>
  <si>
    <t>352610464.20</t>
  </si>
  <si>
    <t>228624.88</t>
  </si>
  <si>
    <t>757537.74</t>
  </si>
  <si>
    <t>05.108.379/0001-71</t>
  </si>
  <si>
    <t>159550487.65</t>
  </si>
  <si>
    <t>159543832.42</t>
  </si>
  <si>
    <t>05.108.398/0001-06</t>
  </si>
  <si>
    <t>135709620.14</t>
  </si>
  <si>
    <t>135998319.78</t>
  </si>
  <si>
    <t>05.108.403/0001-72</t>
  </si>
  <si>
    <t>117869250.00</t>
  </si>
  <si>
    <t>117853915.01</t>
  </si>
  <si>
    <t>05.109.839/0001-86</t>
  </si>
  <si>
    <t>327479270.50</t>
  </si>
  <si>
    <t>326726806.50</t>
  </si>
  <si>
    <t>416000.00</t>
  </si>
  <si>
    <t>05.112.343/0001-61</t>
  </si>
  <si>
    <t>191965916.02</t>
  </si>
  <si>
    <t>191970937.68</t>
  </si>
  <si>
    <t>05.112.439/0001-20</t>
  </si>
  <si>
    <t>274788773.39</t>
  </si>
  <si>
    <t>274391797.49</t>
  </si>
  <si>
    <t>9400.00</t>
  </si>
  <si>
    <t>118529.99</t>
  </si>
  <si>
    <t>05.113.533/0001-01</t>
  </si>
  <si>
    <t>1629612044.67</t>
  </si>
  <si>
    <t>1629577925.14</t>
  </si>
  <si>
    <t>05.113.546/0001-72</t>
  </si>
  <si>
    <t>556394725.05</t>
  </si>
  <si>
    <t>556723792.38</t>
  </si>
  <si>
    <t>503922.71</t>
  </si>
  <si>
    <t>05.113.771/0001-09</t>
  </si>
  <si>
    <t>426833317.36</t>
  </si>
  <si>
    <t>426193365.20</t>
  </si>
  <si>
    <t>61639.51</t>
  </si>
  <si>
    <t>05.114.396/0001-11</t>
  </si>
  <si>
    <t>338569720.63</t>
  </si>
  <si>
    <t>345879861.87</t>
  </si>
  <si>
    <t>05.114.711/0001-00</t>
  </si>
  <si>
    <t>15267068.90</t>
  </si>
  <si>
    <t>15274352.71</t>
  </si>
  <si>
    <t>400.00</t>
  </si>
  <si>
    <t>05.114.716/0001-33</t>
  </si>
  <si>
    <t>8508256564.15</t>
  </si>
  <si>
    <t>8506327156.21</t>
  </si>
  <si>
    <t>218496405.66</t>
  </si>
  <si>
    <t>141557927.64</t>
  </si>
  <si>
    <t>05.114.733/0001-70</t>
  </si>
  <si>
    <t>186578494.86</t>
  </si>
  <si>
    <t>186544160.99</t>
  </si>
  <si>
    <t>80620.00</t>
  </si>
  <si>
    <t>66020.13</t>
  </si>
  <si>
    <t>05.114.738/0001-01</t>
  </si>
  <si>
    <t>55707053.63</t>
  </si>
  <si>
    <t>55714462.88</t>
  </si>
  <si>
    <t>05.116.362/0001-66</t>
  </si>
  <si>
    <t>111763407.06</t>
  </si>
  <si>
    <t>111871039.49</t>
  </si>
  <si>
    <t>25333.57</t>
  </si>
  <si>
    <t>05.116.459/0001-79</t>
  </si>
  <si>
    <t>6151310843.07</t>
  </si>
  <si>
    <t>6140427480.08</t>
  </si>
  <si>
    <t>300000000.00</t>
  </si>
  <si>
    <t>05.117.292/0001-60</t>
  </si>
  <si>
    <t>144339754.69</t>
  </si>
  <si>
    <t>144294779.43</t>
  </si>
  <si>
    <t>05.117.913/0001-06</t>
  </si>
  <si>
    <t>17832728.28</t>
  </si>
  <si>
    <t>17850498.53</t>
  </si>
  <si>
    <t>05.117.996/0001-33</t>
  </si>
  <si>
    <t>98587371.25</t>
  </si>
  <si>
    <t>98625784.60</t>
  </si>
  <si>
    <t>05.119.745/0001-98</t>
  </si>
  <si>
    <t>360200103.93</t>
  </si>
  <si>
    <t>360176305.77</t>
  </si>
  <si>
    <t>312.19</t>
  </si>
  <si>
    <t>57120.76</t>
  </si>
  <si>
    <t>05.124.921/0001-80</t>
  </si>
  <si>
    <t>103524305.60</t>
  </si>
  <si>
    <t>103515132.91</t>
  </si>
  <si>
    <t>670000.00</t>
  </si>
  <si>
    <t>05.130.389/0001-03</t>
  </si>
  <si>
    <t>18841743.44</t>
  </si>
  <si>
    <t>18849976.25</t>
  </si>
  <si>
    <t>05.132.896/0001-86</t>
  </si>
  <si>
    <t>2181601414.54</t>
  </si>
  <si>
    <t>2181404766.40</t>
  </si>
  <si>
    <t>1517052.61</t>
  </si>
  <si>
    <t>2754868.14</t>
  </si>
  <si>
    <t>05.132.901/0001-50</t>
  </si>
  <si>
    <t>9894265.02</t>
  </si>
  <si>
    <t>9891981.71</t>
  </si>
  <si>
    <t>368.84</t>
  </si>
  <si>
    <t>05.132.916/0001-19</t>
  </si>
  <si>
    <t>11711520.33</t>
  </si>
  <si>
    <t>11708590.93</t>
  </si>
  <si>
    <t>05.134.431/0001-64</t>
  </si>
  <si>
    <t>224031610.64</t>
  </si>
  <si>
    <t>224026219.23</t>
  </si>
  <si>
    <t>1492000.00</t>
  </si>
  <si>
    <t>05.134.438/0001-86</t>
  </si>
  <si>
    <t>684762051.47</t>
  </si>
  <si>
    <t>684746518.28</t>
  </si>
  <si>
    <t>05.140.500/0001-42</t>
  </si>
  <si>
    <t>12918927.34</t>
  </si>
  <si>
    <t>13146623.54</t>
  </si>
  <si>
    <t>05.142.777/0001-04</t>
  </si>
  <si>
    <t>296771922.97</t>
  </si>
  <si>
    <t>296766230.34</t>
  </si>
  <si>
    <t>05.149.221/0001-40</t>
  </si>
  <si>
    <t>342291527.85</t>
  </si>
  <si>
    <t>337576554.74</t>
  </si>
  <si>
    <t>1664237.15</t>
  </si>
  <si>
    <t>05.158.545/0001-44</t>
  </si>
  <si>
    <t>21473549.58</t>
  </si>
  <si>
    <t>21242804.16</t>
  </si>
  <si>
    <t>05.159.292/0001-23</t>
  </si>
  <si>
    <t>19022013.06</t>
  </si>
  <si>
    <t>19024746.79</t>
  </si>
  <si>
    <t>05.163.131/0001-03</t>
  </si>
  <si>
    <t>102099803.63</t>
  </si>
  <si>
    <t>102044153.13</t>
  </si>
  <si>
    <t>80830.95</t>
  </si>
  <si>
    <t>05.164.317/0001-87</t>
  </si>
  <si>
    <t>125980299.79</t>
  </si>
  <si>
    <t>125979773.09</t>
  </si>
  <si>
    <t>05.164.325/0001-23</t>
  </si>
  <si>
    <t>97033778.68</t>
  </si>
  <si>
    <t>97016600.08</t>
  </si>
  <si>
    <t>05.164.353/0001-40</t>
  </si>
  <si>
    <t>2019903831.57</t>
  </si>
  <si>
    <t>2019888551.74</t>
  </si>
  <si>
    <t>19693558.58</t>
  </si>
  <si>
    <t>20135298.00</t>
  </si>
  <si>
    <t>05.164.356/0001-84</t>
  </si>
  <si>
    <t>4793721753.67</t>
  </si>
  <si>
    <t>4793576418.82</t>
  </si>
  <si>
    <t>5467000.97</t>
  </si>
  <si>
    <t>4467627.54</t>
  </si>
  <si>
    <t>05.164.358/0001-73</t>
  </si>
  <si>
    <t>588199393.85</t>
  </si>
  <si>
    <t>588187208.22</t>
  </si>
  <si>
    <t>82445.00</t>
  </si>
  <si>
    <t>962054.63</t>
  </si>
  <si>
    <t>05.164.361/0001-97</t>
  </si>
  <si>
    <t>110965371.54</t>
  </si>
  <si>
    <t>110810888.23</t>
  </si>
  <si>
    <t>163926.00</t>
  </si>
  <si>
    <t>32601.83</t>
  </si>
  <si>
    <t>05.164.362/0001-31</t>
  </si>
  <si>
    <t>285967529.18</t>
  </si>
  <si>
    <t>285930644.91</t>
  </si>
  <si>
    <t>05.164.364/0001-20</t>
  </si>
  <si>
    <t>213010812.17</t>
  </si>
  <si>
    <t>213007647.75</t>
  </si>
  <si>
    <t>1132171.88</t>
  </si>
  <si>
    <t>05.164.366/0001-10</t>
  </si>
  <si>
    <t>2223028073.16</t>
  </si>
  <si>
    <t>2222970092.08</t>
  </si>
  <si>
    <t>14836554.76</t>
  </si>
  <si>
    <t>302109.00</t>
  </si>
  <si>
    <t>05.164.368/0001-09</t>
  </si>
  <si>
    <t>15860485.63</t>
  </si>
  <si>
    <t>15869412.22</t>
  </si>
  <si>
    <t>05.164.370/0001-88</t>
  </si>
  <si>
    <t>134334531.01</t>
  </si>
  <si>
    <t>134367326.38</t>
  </si>
  <si>
    <t>34814.00</t>
  </si>
  <si>
    <t>96467.44</t>
  </si>
  <si>
    <t>05.164.372/0001-77</t>
  </si>
  <si>
    <t>136077703.27</t>
  </si>
  <si>
    <t>136086581.44</t>
  </si>
  <si>
    <t>05.164.375/0001-00</t>
  </si>
  <si>
    <t>10955633412.80</t>
  </si>
  <si>
    <t>10955574007.21</t>
  </si>
  <si>
    <t>9272070.96</t>
  </si>
  <si>
    <t>6378424.04</t>
  </si>
  <si>
    <t>05.164.377/0001-08</t>
  </si>
  <si>
    <t>187122050.90</t>
  </si>
  <si>
    <t>186578519.00</t>
  </si>
  <si>
    <t>14608.57</t>
  </si>
  <si>
    <t>05.170.419/0001-05</t>
  </si>
  <si>
    <t>4250419508.79</t>
  </si>
  <si>
    <t>4250392308.71</t>
  </si>
  <si>
    <t>145299.23</t>
  </si>
  <si>
    <t>886587.84</t>
  </si>
  <si>
    <t>05.194.662/0001-63</t>
  </si>
  <si>
    <t>21644399.37</t>
  </si>
  <si>
    <t>21642483.65</t>
  </si>
  <si>
    <t>05.194.812/0001-39</t>
  </si>
  <si>
    <t>298490444.00</t>
  </si>
  <si>
    <t>297543756.68</t>
  </si>
  <si>
    <t>311158.63</t>
  </si>
  <si>
    <t>05.194.813/0001-83</t>
  </si>
  <si>
    <t>110041133.90</t>
  </si>
  <si>
    <t>109689049.23</t>
  </si>
  <si>
    <t>05.196.208/0001-41</t>
  </si>
  <si>
    <t>622574389.31</t>
  </si>
  <si>
    <t>622516172.91</t>
  </si>
  <si>
    <t>1300000.00</t>
  </si>
  <si>
    <t>05.197.246/0001-19</t>
  </si>
  <si>
    <t>14802919.18</t>
  </si>
  <si>
    <t>14797645.56</t>
  </si>
  <si>
    <t>05.200.914/0001-10</t>
  </si>
  <si>
    <t>503606993.12</t>
  </si>
  <si>
    <t>500430040.53</t>
  </si>
  <si>
    <t>558804.75</t>
  </si>
  <si>
    <t>2804068.00</t>
  </si>
  <si>
    <t>05.200.921/0001-11</t>
  </si>
  <si>
    <t>1431733467.15</t>
  </si>
  <si>
    <t>1431466814.36</t>
  </si>
  <si>
    <t>4000000.00</t>
  </si>
  <si>
    <t>05.200.990/0001-25</t>
  </si>
  <si>
    <t>526439935.55</t>
  </si>
  <si>
    <t>525300995.55</t>
  </si>
  <si>
    <t>05.201.532/0001-00</t>
  </si>
  <si>
    <t>86168560.79</t>
  </si>
  <si>
    <t>85812007.73</t>
  </si>
  <si>
    <t>05.207.090/0001-00</t>
  </si>
  <si>
    <t>1454727.08</t>
  </si>
  <si>
    <t>1452955.39</t>
  </si>
  <si>
    <t>05.211.523/0001-09</t>
  </si>
  <si>
    <t>1288047792.23</t>
  </si>
  <si>
    <t>1287940775.47</t>
  </si>
  <si>
    <t>05.211.884/0001-47</t>
  </si>
  <si>
    <t>22461060.75</t>
  </si>
  <si>
    <t>22431823.90</t>
  </si>
  <si>
    <t>3500.00</t>
  </si>
  <si>
    <t>4145.06</t>
  </si>
  <si>
    <t>05.212.008/0001-35</t>
  </si>
  <si>
    <t>342544525.93</t>
  </si>
  <si>
    <t>342534516.24</t>
  </si>
  <si>
    <t>05.217.490/0001-04</t>
  </si>
  <si>
    <t>891724821.51</t>
  </si>
  <si>
    <t>891883781.67</t>
  </si>
  <si>
    <t>05.222.448/0001-73</t>
  </si>
  <si>
    <t>5057631611.11</t>
  </si>
  <si>
    <t>5057512203.91</t>
  </si>
  <si>
    <t>18054537.67</t>
  </si>
  <si>
    <t>05.222.507/0001-03</t>
  </si>
  <si>
    <t>52342558.83</t>
  </si>
  <si>
    <t>52326354.72</t>
  </si>
  <si>
    <t>05.222.509/0001-00</t>
  </si>
  <si>
    <t>43220013.49</t>
  </si>
  <si>
    <t>43162409.18</t>
  </si>
  <si>
    <t>05.222.510/0001-27</t>
  </si>
  <si>
    <t>211830607.84</t>
  </si>
  <si>
    <t>211573753.65</t>
  </si>
  <si>
    <t>1089757.48</t>
  </si>
  <si>
    <t>1633077.23</t>
  </si>
  <si>
    <t>05.222.533/0001-31</t>
  </si>
  <si>
    <t>571761236.15</t>
  </si>
  <si>
    <t>571351682.06</t>
  </si>
  <si>
    <t>35620.34</t>
  </si>
  <si>
    <t>2722839.66</t>
  </si>
  <si>
    <t>05.222.536/0001-75</t>
  </si>
  <si>
    <t>70020393.75</t>
  </si>
  <si>
    <t>69952082.45</t>
  </si>
  <si>
    <t>94365.48</t>
  </si>
  <si>
    <t>05.222.538/0001-64</t>
  </si>
  <si>
    <t>2117407426.45</t>
  </si>
  <si>
    <t>2116357182.01</t>
  </si>
  <si>
    <t>145945688.93</t>
  </si>
  <si>
    <t>16779261.90</t>
  </si>
  <si>
    <t>05.222.545/0001-66</t>
  </si>
  <si>
    <t>3126672734.34</t>
  </si>
  <si>
    <t>3124984038.93</t>
  </si>
  <si>
    <t>12069599.28</t>
  </si>
  <si>
    <t>31636873.68</t>
  </si>
  <si>
    <t>05.222.547/0001-55</t>
  </si>
  <si>
    <t>237905312.21</t>
  </si>
  <si>
    <t>237625186.54</t>
  </si>
  <si>
    <t>195874.99</t>
  </si>
  <si>
    <t>1074226.33</t>
  </si>
  <si>
    <t>05.222.550/0001-79</t>
  </si>
  <si>
    <t>29915969.06</t>
  </si>
  <si>
    <t>29910550.77</t>
  </si>
  <si>
    <t>05.231.562/0001-60</t>
  </si>
  <si>
    <t>508454236.75</t>
  </si>
  <si>
    <t>508481478.53</t>
  </si>
  <si>
    <t>05.231.651/0001-06</t>
  </si>
  <si>
    <t>3166527.07</t>
  </si>
  <si>
    <t>3172665.72</t>
  </si>
  <si>
    <t>05.231.760/0001-23</t>
  </si>
  <si>
    <t>911629534.55</t>
  </si>
  <si>
    <t>911602599.30</t>
  </si>
  <si>
    <t>10280000.00</t>
  </si>
  <si>
    <t>05.231.769/0001-34</t>
  </si>
  <si>
    <t>2818168053.96</t>
  </si>
  <si>
    <t>2817794063.69</t>
  </si>
  <si>
    <t>4890000.00</t>
  </si>
  <si>
    <t>05.231.773/0001-00</t>
  </si>
  <si>
    <t>977285252.20</t>
  </si>
  <si>
    <t>974278808.64</t>
  </si>
  <si>
    <t>40330.18</t>
  </si>
  <si>
    <t>3216156.45</t>
  </si>
  <si>
    <t>05.274.252/0001-22</t>
  </si>
  <si>
    <t>51499490.39</t>
  </si>
  <si>
    <t>51500952.07</t>
  </si>
  <si>
    <t>05.281.931/0001-29</t>
  </si>
  <si>
    <t>125013431.37</t>
  </si>
  <si>
    <t>125002026.14</t>
  </si>
  <si>
    <t>05.289.237/0001-58</t>
  </si>
  <si>
    <t>477712181.13</t>
  </si>
  <si>
    <t>477800732.48</t>
  </si>
  <si>
    <t>05.290.139/0001-30</t>
  </si>
  <si>
    <t>170373602.19</t>
  </si>
  <si>
    <t>170348139.79</t>
  </si>
  <si>
    <t>05.290.503/0001-62</t>
  </si>
  <si>
    <t>54853326.75</t>
  </si>
  <si>
    <t>54902278.53</t>
  </si>
  <si>
    <t>05.290.560/0001-41</t>
  </si>
  <si>
    <t>102738452.13</t>
  </si>
  <si>
    <t>102828244.79</t>
  </si>
  <si>
    <t>05.303.913/0001-09</t>
  </si>
  <si>
    <t>86263870.18</t>
  </si>
  <si>
    <t>86571213.46</t>
  </si>
  <si>
    <t>05.307.405/0001-90</t>
  </si>
  <si>
    <t>21866973.01</t>
  </si>
  <si>
    <t>21863852.37</t>
  </si>
  <si>
    <t>05.307.497/0001-09</t>
  </si>
  <si>
    <t>2317672.48</t>
  </si>
  <si>
    <t>2323291.89</t>
  </si>
  <si>
    <t>05.307.874/0001-00</t>
  </si>
  <si>
    <t>89773300.13</t>
  </si>
  <si>
    <t>89758306.49</t>
  </si>
  <si>
    <t>05.313.128/0001-29</t>
  </si>
  <si>
    <t>21854837.13</t>
  </si>
  <si>
    <t>22231103.77</t>
  </si>
  <si>
    <t>05.314.811/0001-80</t>
  </si>
  <si>
    <t>5709124.19</t>
  </si>
  <si>
    <t>5700825.10</t>
  </si>
  <si>
    <t>05.316.787/0001-19</t>
  </si>
  <si>
    <t>1865746979.87</t>
  </si>
  <si>
    <t>1865698154.61</t>
  </si>
  <si>
    <t>05.317.156/0001-14</t>
  </si>
  <si>
    <t>21630104.31</t>
  </si>
  <si>
    <t>21689144.32</t>
  </si>
  <si>
    <t>05.317.159/0001-58</t>
  </si>
  <si>
    <t>10235075.59</t>
  </si>
  <si>
    <t>10345890.96</t>
  </si>
  <si>
    <t>05.320.393/0001-34</t>
  </si>
  <si>
    <t>28621117.41</t>
  </si>
  <si>
    <t>28617947.66</t>
  </si>
  <si>
    <t>57368.31</t>
  </si>
  <si>
    <t>05.322.696/0001-96</t>
  </si>
  <si>
    <t>310246045.09</t>
  </si>
  <si>
    <t>310059629.00</t>
  </si>
  <si>
    <t>180000.00</t>
  </si>
  <si>
    <t>05.324.427/0001-69</t>
  </si>
  <si>
    <t>588691390.64</t>
  </si>
  <si>
    <t>588644680.39</t>
  </si>
  <si>
    <t>2434286.25</t>
  </si>
  <si>
    <t>05.324.449/0001-29</t>
  </si>
  <si>
    <t>1967972562.84</t>
  </si>
  <si>
    <t>1967932816.64</t>
  </si>
  <si>
    <t>17510000.00</t>
  </si>
  <si>
    <t>05.324.555/0001-02</t>
  </si>
  <si>
    <t>246970760.37</t>
  </si>
  <si>
    <t>246842171.90</t>
  </si>
  <si>
    <t>05.326.919/0001-93</t>
  </si>
  <si>
    <t>373141085.89</t>
  </si>
  <si>
    <t>372886597.97</t>
  </si>
  <si>
    <t>8713914.29</t>
  </si>
  <si>
    <t>05.344.620/0001-61</t>
  </si>
  <si>
    <t>13726730.15</t>
  </si>
  <si>
    <t>13710181.22</t>
  </si>
  <si>
    <t>05.346.352/0001-17</t>
  </si>
  <si>
    <t>879545719.38</t>
  </si>
  <si>
    <t>819105577.41</t>
  </si>
  <si>
    <t>05.357.507/0001-10</t>
  </si>
  <si>
    <t>244790123.59</t>
  </si>
  <si>
    <t>244752104.56</t>
  </si>
  <si>
    <t>05.359.155/0001-32</t>
  </si>
  <si>
    <t>39777654.53</t>
  </si>
  <si>
    <t>39957575.01</t>
  </si>
  <si>
    <t>05.362.670/0001-71</t>
  </si>
  <si>
    <t>2287463652.90</t>
  </si>
  <si>
    <t>2287397992.97</t>
  </si>
  <si>
    <t>05.362.674/0001-50</t>
  </si>
  <si>
    <t>61894378.30</t>
  </si>
  <si>
    <t>61822031.89</t>
  </si>
  <si>
    <t>05.369.195/0001-65</t>
  </si>
  <si>
    <t>49200253.09</t>
  </si>
  <si>
    <t>49190607.48</t>
  </si>
  <si>
    <t>05.375.031/0001-40</t>
  </si>
  <si>
    <t>199177563.34</t>
  </si>
  <si>
    <t>196930113.20</t>
  </si>
  <si>
    <t>05.380.663/0001-00</t>
  </si>
  <si>
    <t>755931083.23</t>
  </si>
  <si>
    <t>755980382.64</t>
  </si>
  <si>
    <t>1672213.39</t>
  </si>
  <si>
    <t>05.380.745/0001-47</t>
  </si>
  <si>
    <t>152843103.34</t>
  </si>
  <si>
    <t>158171451.00</t>
  </si>
  <si>
    <t>05.381.676/0001-96</t>
  </si>
  <si>
    <t>34293640.62</t>
  </si>
  <si>
    <t>34288152.78</t>
  </si>
  <si>
    <t>05.381.809/0001-24</t>
  </si>
  <si>
    <t>1491934044.30</t>
  </si>
  <si>
    <t>1490921120.02</t>
  </si>
  <si>
    <t>922240.04</t>
  </si>
  <si>
    <t>3336557.34</t>
  </si>
  <si>
    <t>05.381.910/0001-85</t>
  </si>
  <si>
    <t>13751086.05</t>
  </si>
  <si>
    <t>13800417.59</t>
  </si>
  <si>
    <t>05.382.556/0001-03</t>
  </si>
  <si>
    <t>43759038.31</t>
  </si>
  <si>
    <t>43654092.77</t>
  </si>
  <si>
    <t>6150.00</t>
  </si>
  <si>
    <t>32683.90</t>
  </si>
  <si>
    <t>05.384.841/0001-63</t>
  </si>
  <si>
    <t>56286430.05</t>
  </si>
  <si>
    <t>55283910.21</t>
  </si>
  <si>
    <t>522.59</t>
  </si>
  <si>
    <t>5040.34</t>
  </si>
  <si>
    <t>05.388.033/0001-74</t>
  </si>
  <si>
    <t>106691577.07</t>
  </si>
  <si>
    <t>106678769.56</t>
  </si>
  <si>
    <t>05.392.300/0001-87</t>
  </si>
  <si>
    <t>25059941.72</t>
  </si>
  <si>
    <t>25062784.88</t>
  </si>
  <si>
    <t>05.392.310/0001-12</t>
  </si>
  <si>
    <t>116854465.65</t>
  </si>
  <si>
    <t>116738493.84</t>
  </si>
  <si>
    <t>05.395.859/0001-60</t>
  </si>
  <si>
    <t>19864694.85</t>
  </si>
  <si>
    <t>19893747.91</t>
  </si>
  <si>
    <t>05.395.864/0001-73</t>
  </si>
  <si>
    <t>231274702.49</t>
  </si>
  <si>
    <t>231304540.51</t>
  </si>
  <si>
    <t>19300000.00</t>
  </si>
  <si>
    <t>05.395.898/0001-68</t>
  </si>
  <si>
    <t>17237718.76</t>
  </si>
  <si>
    <t>17114208.91</t>
  </si>
  <si>
    <t>05.395.936/0001-82</t>
  </si>
  <si>
    <t>17907449.18</t>
  </si>
  <si>
    <t>17911290.10</t>
  </si>
  <si>
    <t>05.396.695/0001-96</t>
  </si>
  <si>
    <t>185161876.65</t>
  </si>
  <si>
    <t>0.666093000000</t>
  </si>
  <si>
    <t>185195894.17</t>
  </si>
  <si>
    <t>12597000.00</t>
  </si>
  <si>
    <t>1551306.97</t>
  </si>
  <si>
    <t>05.396.707/0001-82</t>
  </si>
  <si>
    <t>172636909.29</t>
  </si>
  <si>
    <t>172621355.43</t>
  </si>
  <si>
    <t>05.401.257/0001-79</t>
  </si>
  <si>
    <t>84505600.49</t>
  </si>
  <si>
    <t>84453136.51</t>
  </si>
  <si>
    <t>05.401.962/0001-76</t>
  </si>
  <si>
    <t>85893855.35</t>
  </si>
  <si>
    <t>85891281.26</t>
  </si>
  <si>
    <t>05.406.144/0001-66</t>
  </si>
  <si>
    <t>22179912.16</t>
  </si>
  <si>
    <t>22174935.47</t>
  </si>
  <si>
    <t>05.406.342/0001-20</t>
  </si>
  <si>
    <t>14256951.98</t>
  </si>
  <si>
    <t>14307809.80</t>
  </si>
  <si>
    <t>05.406.585/0001-68</t>
  </si>
  <si>
    <t>46161835.85</t>
  </si>
  <si>
    <t>46262176.27</t>
  </si>
  <si>
    <t>05.419.215/0001-65</t>
  </si>
  <si>
    <t>6376834.49</t>
  </si>
  <si>
    <t>6368895.52</t>
  </si>
  <si>
    <t>05.420.135/0001-20</t>
  </si>
  <si>
    <t>114299542.57</t>
  </si>
  <si>
    <t>114317622.73</t>
  </si>
  <si>
    <t>05.424.498/0001-33</t>
  </si>
  <si>
    <t>32491345.34</t>
  </si>
  <si>
    <t>32485111.67</t>
  </si>
  <si>
    <t>05.426.951/0001-40</t>
  </si>
  <si>
    <t>359498014.02</t>
  </si>
  <si>
    <t>359494693.88</t>
  </si>
  <si>
    <t>05.427.031/0001-47</t>
  </si>
  <si>
    <t>237366154.09</t>
  </si>
  <si>
    <t>237273688.13</t>
  </si>
  <si>
    <t>05.431.584/0001-73</t>
  </si>
  <si>
    <t>4936674.16</t>
  </si>
  <si>
    <t>4938922.08</t>
  </si>
  <si>
    <t>05.448.587/0001-10</t>
  </si>
  <si>
    <t>1454667577.39</t>
  </si>
  <si>
    <t>1451140379.37</t>
  </si>
  <si>
    <t>709800.10</t>
  </si>
  <si>
    <t>3037397.43</t>
  </si>
  <si>
    <t>05.458.523/0001-08</t>
  </si>
  <si>
    <t>26078344.29</t>
  </si>
  <si>
    <t>26079004.57</t>
  </si>
  <si>
    <t>05.458.600/0001-11</t>
  </si>
  <si>
    <t>145698418.61</t>
  </si>
  <si>
    <t>145655919.61</t>
  </si>
  <si>
    <t>05.458.910/0001-36</t>
  </si>
  <si>
    <t>25433787.42</t>
  </si>
  <si>
    <t>25424483.84</t>
  </si>
  <si>
    <t>05.458.911/0001-80</t>
  </si>
  <si>
    <t>15042222.11</t>
  </si>
  <si>
    <t>15105560.10</t>
  </si>
  <si>
    <t>05.458.928/0001-38</t>
  </si>
  <si>
    <t>877283964.69</t>
  </si>
  <si>
    <t>876987590.90</t>
  </si>
  <si>
    <t>05.461.721/0001-12</t>
  </si>
  <si>
    <t>62001239.88</t>
  </si>
  <si>
    <t>63762269.78</t>
  </si>
  <si>
    <t>1520.00</t>
  </si>
  <si>
    <t>05.461.732/0001-00</t>
  </si>
  <si>
    <t>128617966.45</t>
  </si>
  <si>
    <t>127797951.94</t>
  </si>
  <si>
    <t>466456.03</t>
  </si>
  <si>
    <t>05.464.910/0001-49</t>
  </si>
  <si>
    <t>187215666.30</t>
  </si>
  <si>
    <t>187249104.15</t>
  </si>
  <si>
    <t>05.480.352/0001-05</t>
  </si>
  <si>
    <t>58731059.35</t>
  </si>
  <si>
    <t>58729185.39</t>
  </si>
  <si>
    <t>05.480.353/0001-50</t>
  </si>
  <si>
    <t>36339943.50</t>
  </si>
  <si>
    <t>36337779.34</t>
  </si>
  <si>
    <t>05.482.325/0001-71</t>
  </si>
  <si>
    <t>18591087.74</t>
  </si>
  <si>
    <t>18597477.41</t>
  </si>
  <si>
    <t>05.482.621/0001-72</t>
  </si>
  <si>
    <t>127800778.00</t>
  </si>
  <si>
    <t>127803280.13</t>
  </si>
  <si>
    <t>05.488.919/0001-90</t>
  </si>
  <si>
    <t>57875606.98</t>
  </si>
  <si>
    <t>57753981.72</t>
  </si>
  <si>
    <t>82037.11</t>
  </si>
  <si>
    <t>05.491.225/0001-01</t>
  </si>
  <si>
    <t>37761534.09</t>
  </si>
  <si>
    <t>37752230.36</t>
  </si>
  <si>
    <t>05.491.230/0001-14</t>
  </si>
  <si>
    <t>63643233.59</t>
  </si>
  <si>
    <t>63639697.72</t>
  </si>
  <si>
    <t>05.491.551/0001-19</t>
  </si>
  <si>
    <t>15977086.55</t>
  </si>
  <si>
    <t>15981592.09</t>
  </si>
  <si>
    <t>05.495.393/0001-75</t>
  </si>
  <si>
    <t>11444974.35</t>
  </si>
  <si>
    <t>11439012.11</t>
  </si>
  <si>
    <t>22439.41</t>
  </si>
  <si>
    <t>05.497.231/0001-76</t>
  </si>
  <si>
    <t>30113835.91</t>
  </si>
  <si>
    <t>30104413.66</t>
  </si>
  <si>
    <t>05.497.240/0001-67</t>
  </si>
  <si>
    <t>70753901.73</t>
  </si>
  <si>
    <t>70779996.30</t>
  </si>
  <si>
    <t>05.503.706/0001-90</t>
  </si>
  <si>
    <t>27913740.45</t>
  </si>
  <si>
    <t>27899096.58</t>
  </si>
  <si>
    <t>05.503.786/0001-83</t>
  </si>
  <si>
    <t>51449902.35</t>
  </si>
  <si>
    <t>51439665.73</t>
  </si>
  <si>
    <t>05.508.422/0001-96</t>
  </si>
  <si>
    <t>72244997.24</t>
  </si>
  <si>
    <t>71124192.53</t>
  </si>
  <si>
    <t>05.508.427/0001-19</t>
  </si>
  <si>
    <t>57169646.92</t>
  </si>
  <si>
    <t>57410956.57</t>
  </si>
  <si>
    <t>05.508.431/0001-87</t>
  </si>
  <si>
    <t>165539597.46</t>
  </si>
  <si>
    <t>165506973.70</t>
  </si>
  <si>
    <t>05.508.504/0001-30</t>
  </si>
  <si>
    <t>288446833.78</t>
  </si>
  <si>
    <t>288446950.36</t>
  </si>
  <si>
    <t>05.508.529/0001-34</t>
  </si>
  <si>
    <t>611233466.98</t>
  </si>
  <si>
    <t>611107881.09</t>
  </si>
  <si>
    <t>1592747.56</t>
  </si>
  <si>
    <t>05.508.550/0001-30</t>
  </si>
  <si>
    <t>80280937.34</t>
  </si>
  <si>
    <t>80274139.32</t>
  </si>
  <si>
    <t>05.510.759/0001-38</t>
  </si>
  <si>
    <t>32716691.52</t>
  </si>
  <si>
    <t>32684280.07</t>
  </si>
  <si>
    <t>11995.63</t>
  </si>
  <si>
    <t>05.513.181/0001-73</t>
  </si>
  <si>
    <t>224303877.89</t>
  </si>
  <si>
    <t>224127718.37</t>
  </si>
  <si>
    <t>05.513.229/0001-43</t>
  </si>
  <si>
    <t>143685068.18</t>
  </si>
  <si>
    <t>143678323.52</t>
  </si>
  <si>
    <t>05.513.332/0001-93</t>
  </si>
  <si>
    <t>1210742879.31</t>
  </si>
  <si>
    <t>1210561269.05</t>
  </si>
  <si>
    <t>1280182.06</t>
  </si>
  <si>
    <t>7443948.32</t>
  </si>
  <si>
    <t>05.523.348/0001-87</t>
  </si>
  <si>
    <t>8229530803.96</t>
  </si>
  <si>
    <t>8205607036.48</t>
  </si>
  <si>
    <t>2117970.45</t>
  </si>
  <si>
    <t>11702038.26</t>
  </si>
  <si>
    <t>05.524.130/0001-47</t>
  </si>
  <si>
    <t>185084079.96</t>
  </si>
  <si>
    <t>185188565.09</t>
  </si>
  <si>
    <t>05.529.702/0001-80</t>
  </si>
  <si>
    <t>21886643.19</t>
  </si>
  <si>
    <t>21907528.06</t>
  </si>
  <si>
    <t>05.529.785/0001-08</t>
  </si>
  <si>
    <t>118513456.76</t>
  </si>
  <si>
    <t>117109362.55</t>
  </si>
  <si>
    <t>05.532.645/0001-99</t>
  </si>
  <si>
    <t>5224472.98</t>
  </si>
  <si>
    <t>5222571.04</t>
  </si>
  <si>
    <t>126.14</t>
  </si>
  <si>
    <t>05.532.649/0001-77</t>
  </si>
  <si>
    <t>23680164.49</t>
  </si>
  <si>
    <t>23670517.66</t>
  </si>
  <si>
    <t>3386.26</t>
  </si>
  <si>
    <t>11807.96</t>
  </si>
  <si>
    <t>05.535.883/0001-58</t>
  </si>
  <si>
    <t>2277584.17</t>
  </si>
  <si>
    <t>2280105.64</t>
  </si>
  <si>
    <t>05.536.063/0001-80</t>
  </si>
  <si>
    <t>25809495.28</t>
  </si>
  <si>
    <t>25750586.33</t>
  </si>
  <si>
    <t>686.69</t>
  </si>
  <si>
    <t>05.549.144/0001-15</t>
  </si>
  <si>
    <t>117705400.69</t>
  </si>
  <si>
    <t>117682719.13</t>
  </si>
  <si>
    <t>1215013.99</t>
  </si>
  <si>
    <t>05.554.339/0001-53</t>
  </si>
  <si>
    <t>133658621.89</t>
  </si>
  <si>
    <t>241120.60</t>
  </si>
  <si>
    <t>2979020.12</t>
  </si>
  <si>
    <t>05.563.613/0001-50</t>
  </si>
  <si>
    <t>100736696.12</t>
  </si>
  <si>
    <t>100605442.52</t>
  </si>
  <si>
    <t>3000.00</t>
  </si>
  <si>
    <t>265485.43</t>
  </si>
  <si>
    <t>05.573.298/0001-42</t>
  </si>
  <si>
    <t>32402169.24</t>
  </si>
  <si>
    <t>32392983.46</t>
  </si>
  <si>
    <t>05.575.327/0001-05</t>
  </si>
  <si>
    <t>52713126.66</t>
  </si>
  <si>
    <t>52668212.49</t>
  </si>
  <si>
    <t>05.575.445/0001-13</t>
  </si>
  <si>
    <t>517886684.89</t>
  </si>
  <si>
    <t>517922319.38</t>
  </si>
  <si>
    <t>05.575.465/0001-94</t>
  </si>
  <si>
    <t>2893752341.83</t>
  </si>
  <si>
    <t>2893780481.80</t>
  </si>
  <si>
    <t>2072520.86</t>
  </si>
  <si>
    <t>6209152.59</t>
  </si>
  <si>
    <t>05.575.480/0001-32</t>
  </si>
  <si>
    <t>2328126.64</t>
  </si>
  <si>
    <t>2333243.72</t>
  </si>
  <si>
    <t>05.583.449/0001-43</t>
  </si>
  <si>
    <t>1234894892.32</t>
  </si>
  <si>
    <t>1226918177.68</t>
  </si>
  <si>
    <t>650000.00</t>
  </si>
  <si>
    <t>05.584.030/0001-06</t>
  </si>
  <si>
    <t>717842310.77</t>
  </si>
  <si>
    <t>717725235.06</t>
  </si>
  <si>
    <t>05.584.087/0001-05</t>
  </si>
  <si>
    <t>930816817.75</t>
  </si>
  <si>
    <t>930627845.31</t>
  </si>
  <si>
    <t>05.584.551/0001-63</t>
  </si>
  <si>
    <t>3929452109.62</t>
  </si>
  <si>
    <t>3930267949.45</t>
  </si>
  <si>
    <t>2081848.00</t>
  </si>
  <si>
    <t>335323.34</t>
  </si>
  <si>
    <t>05.584.616/0001-70</t>
  </si>
  <si>
    <t>49767435.81</t>
  </si>
  <si>
    <t>49728423.92</t>
  </si>
  <si>
    <t>05.586.675/0001-88</t>
  </si>
  <si>
    <t>89421514.76</t>
  </si>
  <si>
    <t>88963618.63</t>
  </si>
  <si>
    <t>05.586.694/0001-04</t>
  </si>
  <si>
    <t>54700200.91</t>
  </si>
  <si>
    <t>54695673.74</t>
  </si>
  <si>
    <t>05.586.704/0001-01</t>
  </si>
  <si>
    <t>4393624024.69</t>
  </si>
  <si>
    <t>4393477177.32</t>
  </si>
  <si>
    <t>1640678.39</t>
  </si>
  <si>
    <t>05.586.710/0001-69</t>
  </si>
  <si>
    <t>132563762.77</t>
  </si>
  <si>
    <t>132641049.36</t>
  </si>
  <si>
    <t>05.589.418/0001-08</t>
  </si>
  <si>
    <t>323441047.60</t>
  </si>
  <si>
    <t>323286944.90</t>
  </si>
  <si>
    <t>713002.79</t>
  </si>
  <si>
    <t>1261427.92</t>
  </si>
  <si>
    <t>05.589.424/0001-57</t>
  </si>
  <si>
    <t>650705604.96</t>
  </si>
  <si>
    <t>655089465.35</t>
  </si>
  <si>
    <t>05.589.433/0001-48</t>
  </si>
  <si>
    <t>84451343.30</t>
  </si>
  <si>
    <t>85199536.94</t>
  </si>
  <si>
    <t>78954.20</t>
  </si>
  <si>
    <t>05.590.804/0001-01</t>
  </si>
  <si>
    <t>284108038.55</t>
  </si>
  <si>
    <t>284063639.95</t>
  </si>
  <si>
    <t>05.591.809/0001-59</t>
  </si>
  <si>
    <t>129397841.87</t>
  </si>
  <si>
    <t>129436189.91</t>
  </si>
  <si>
    <t>5003060.95</t>
  </si>
  <si>
    <t>05.591.837/0001-76</t>
  </si>
  <si>
    <t>1528608453.86</t>
  </si>
  <si>
    <t>1528589309.50</t>
  </si>
  <si>
    <t>16380000.00</t>
  </si>
  <si>
    <t>4616975.08</t>
  </si>
  <si>
    <t>05.591.914/0001-98</t>
  </si>
  <si>
    <t>80755941.68</t>
  </si>
  <si>
    <t>80749988.47</t>
  </si>
  <si>
    <t>05.592.103/0001-01</t>
  </si>
  <si>
    <t>793396737.68</t>
  </si>
  <si>
    <t>793234395.79</t>
  </si>
  <si>
    <t>70000.00</t>
  </si>
  <si>
    <t>05.592.116/0001-80</t>
  </si>
  <si>
    <t>4806425610.61</t>
  </si>
  <si>
    <t>4655483266.67</t>
  </si>
  <si>
    <t>05.592.150/0001-55</t>
  </si>
  <si>
    <t>53427250.08</t>
  </si>
  <si>
    <t>53420115.98</t>
  </si>
  <si>
    <t>05.595.259/0001-46</t>
  </si>
  <si>
    <t>43321806.58</t>
  </si>
  <si>
    <t>41893365.80</t>
  </si>
  <si>
    <t>1410398.13</t>
  </si>
  <si>
    <t>05.595.398/0001-70</t>
  </si>
  <si>
    <t>27813897.22</t>
  </si>
  <si>
    <t>27808359.59</t>
  </si>
  <si>
    <t>05.605.879/0001-19</t>
  </si>
  <si>
    <t>244021546.98</t>
  </si>
  <si>
    <t>241689615.28</t>
  </si>
  <si>
    <t>05.615.511/0001-31</t>
  </si>
  <si>
    <t>136377678.10</t>
  </si>
  <si>
    <t>136332547.07</t>
  </si>
  <si>
    <t>05.615.522/0001-11</t>
  </si>
  <si>
    <t>432480580.78</t>
  </si>
  <si>
    <t>432336646.87</t>
  </si>
  <si>
    <t>05.615.541/0001-48</t>
  </si>
  <si>
    <t>169682830.91</t>
  </si>
  <si>
    <t>169652385.81</t>
  </si>
  <si>
    <t>05.615.621/0001-01</t>
  </si>
  <si>
    <t>839126157.83</t>
  </si>
  <si>
    <t>839141798.83</t>
  </si>
  <si>
    <t>207000.00</t>
  </si>
  <si>
    <t>5317866.34</t>
  </si>
  <si>
    <t>05.624.592/0001-36</t>
  </si>
  <si>
    <t>41728307.12</t>
  </si>
  <si>
    <t>41733754.85</t>
  </si>
  <si>
    <t>05.627.929/0001-69</t>
  </si>
  <si>
    <t>306284111.55</t>
  </si>
  <si>
    <t>306254686.95</t>
  </si>
  <si>
    <t>60274.41</t>
  </si>
  <si>
    <t>05.628.739/0001-66</t>
  </si>
  <si>
    <t>862729506.14</t>
  </si>
  <si>
    <t>862484756.14</t>
  </si>
  <si>
    <t>13033000.00</t>
  </si>
  <si>
    <t>05.628.772/0001-96</t>
  </si>
  <si>
    <t>6136029.14</t>
  </si>
  <si>
    <t>6175941.36</t>
  </si>
  <si>
    <t>05.628.792/0001-67</t>
  </si>
  <si>
    <t>6188245.68</t>
  </si>
  <si>
    <t>6191334.20</t>
  </si>
  <si>
    <t>05.629.454/0001-40</t>
  </si>
  <si>
    <t>90945741.79</t>
  </si>
  <si>
    <t>90933274.72</t>
  </si>
  <si>
    <t>05.629.872/0001-37</t>
  </si>
  <si>
    <t>22518347.19</t>
  </si>
  <si>
    <t>22501396.33</t>
  </si>
  <si>
    <t>05.629.888/0001-40</t>
  </si>
  <si>
    <t>80704049.53</t>
  </si>
  <si>
    <t>80656108.34</t>
  </si>
  <si>
    <t>336769.15</t>
  </si>
  <si>
    <t>05.629.893/0001-52</t>
  </si>
  <si>
    <t>222695666.10</t>
  </si>
  <si>
    <t>222550313.88</t>
  </si>
  <si>
    <t>2818764.04</t>
  </si>
  <si>
    <t>174412.60</t>
  </si>
  <si>
    <t>05.629.904/0001-02</t>
  </si>
  <si>
    <t>2292847464.50</t>
  </si>
  <si>
    <t>2292288859.21</t>
  </si>
  <si>
    <t>71637726.89</t>
  </si>
  <si>
    <t>16036696.07</t>
  </si>
  <si>
    <t>05.629.940/0001-68</t>
  </si>
  <si>
    <t>4475227.72</t>
  </si>
  <si>
    <t>4469858.46</t>
  </si>
  <si>
    <t>250254.47</t>
  </si>
  <si>
    <t>05.631.933/0001-09</t>
  </si>
  <si>
    <t>41729522.41</t>
  </si>
  <si>
    <t>41728307.24</t>
  </si>
  <si>
    <t>05.635.579/0001-82</t>
  </si>
  <si>
    <t>38205977.76</t>
  </si>
  <si>
    <t>38188841.51</t>
  </si>
  <si>
    <t>05.635.769/0001-08</t>
  </si>
  <si>
    <t>33976819.56</t>
  </si>
  <si>
    <t>33944290.48</t>
  </si>
  <si>
    <t>05.635.774/0001-02</t>
  </si>
  <si>
    <t>118682881.49</t>
  </si>
  <si>
    <t>118528321.52</t>
  </si>
  <si>
    <t>82122.01</t>
  </si>
  <si>
    <t>200886.95</t>
  </si>
  <si>
    <t>05.636.365/0001-20</t>
  </si>
  <si>
    <t>11527493.44</t>
  </si>
  <si>
    <t>11525117.98</t>
  </si>
  <si>
    <t>05.637.527/0001-45</t>
  </si>
  <si>
    <t>31917948.26</t>
  </si>
  <si>
    <t>31919145.77</t>
  </si>
  <si>
    <t>119464.69</t>
  </si>
  <si>
    <t>05.642.617/0001-24</t>
  </si>
  <si>
    <t>928677080.62</t>
  </si>
  <si>
    <t>926958715.36</t>
  </si>
  <si>
    <t>05.645.156/0001-43</t>
  </si>
  <si>
    <t>6327089.52</t>
  </si>
  <si>
    <t>6330049.85</t>
  </si>
  <si>
    <t>05.656.536/0001-83</t>
  </si>
  <si>
    <t>20423389.21</t>
  </si>
  <si>
    <t>20106954.63</t>
  </si>
  <si>
    <t>05.681.154/0001-00</t>
  </si>
  <si>
    <t>3700896365.87</t>
  </si>
  <si>
    <t>3700975295.43</t>
  </si>
  <si>
    <t>05.682.880/0001-47</t>
  </si>
  <si>
    <t>31266535.35</t>
  </si>
  <si>
    <t>31315513.64</t>
  </si>
  <si>
    <t>05.694.242/0001-46</t>
  </si>
  <si>
    <t>31438583.97</t>
  </si>
  <si>
    <t>31599944.60</t>
  </si>
  <si>
    <t>05.697.562/0001-50</t>
  </si>
  <si>
    <t>4992668.99</t>
  </si>
  <si>
    <t>7333598.74</t>
  </si>
  <si>
    <t>05.698.839/0001-69</t>
  </si>
  <si>
    <t>2311365664.43</t>
  </si>
  <si>
    <t>2311323563.89</t>
  </si>
  <si>
    <t>10670000.00</t>
  </si>
  <si>
    <t>28674346.56</t>
  </si>
  <si>
    <t>05.701.082/0001-15</t>
  </si>
  <si>
    <t>984963646.78</t>
  </si>
  <si>
    <t>984798742.94</t>
  </si>
  <si>
    <t>7733846.58</t>
  </si>
  <si>
    <t>05.701.758/0001-70</t>
  </si>
  <si>
    <t>1107535979.97</t>
  </si>
  <si>
    <t>1107522436.63</t>
  </si>
  <si>
    <t>19681000.00</t>
  </si>
  <si>
    <t>2561213.36</t>
  </si>
  <si>
    <t>05.727.547/0001-07</t>
  </si>
  <si>
    <t>70188803.14</t>
  </si>
  <si>
    <t>70573762.02</t>
  </si>
  <si>
    <t>05.736.300/0001-57</t>
  </si>
  <si>
    <t>706967.61</t>
  </si>
  <si>
    <t>458920.03</t>
  </si>
  <si>
    <t>05.744.901/0001-01</t>
  </si>
  <si>
    <t>181681513.60</t>
  </si>
  <si>
    <t>181263725.84</t>
  </si>
  <si>
    <t>161299.58</t>
  </si>
  <si>
    <t>339436.55</t>
  </si>
  <si>
    <t>05.753.141/0001-07</t>
  </si>
  <si>
    <t>10114455.19</t>
  </si>
  <si>
    <t>10093283.37</t>
  </si>
  <si>
    <t>05.753.821/0001-12</t>
  </si>
  <si>
    <t>419690378.79</t>
  </si>
  <si>
    <t>419685409.42</t>
  </si>
  <si>
    <t>05.754.026/0001-49</t>
  </si>
  <si>
    <t>1450560630.14</t>
  </si>
  <si>
    <t>1450545956.37</t>
  </si>
  <si>
    <t>05.754.033/0001-40</t>
  </si>
  <si>
    <t>6284505930.22</t>
  </si>
  <si>
    <t>6284469951.12</t>
  </si>
  <si>
    <t>13568.19</t>
  </si>
  <si>
    <t>05.754.041/0001-97</t>
  </si>
  <si>
    <t>549602090.41</t>
  </si>
  <si>
    <t>549594344.93</t>
  </si>
  <si>
    <t>05.754.046/0001-10</t>
  </si>
  <si>
    <t>1658859818.71</t>
  </si>
  <si>
    <t>1658844227.79</t>
  </si>
  <si>
    <t>58747.75</t>
  </si>
  <si>
    <t>05.754.066/0001-90</t>
  </si>
  <si>
    <t>6082321485.15</t>
  </si>
  <si>
    <t>6025272153.21</t>
  </si>
  <si>
    <t>05.754.101/0001-71</t>
  </si>
  <si>
    <t>8684532004.26</t>
  </si>
  <si>
    <t>8684489528.97</t>
  </si>
  <si>
    <t>97138.68</t>
  </si>
  <si>
    <t>05.755.567/0001-91</t>
  </si>
  <si>
    <t>231226552.96</t>
  </si>
  <si>
    <t>231219748.66</t>
  </si>
  <si>
    <t>05.755.769/0001-33</t>
  </si>
  <si>
    <t>366002770.72</t>
  </si>
  <si>
    <t>365571253.34</t>
  </si>
  <si>
    <t>32257000.00</t>
  </si>
  <si>
    <t>05.756.488/0001-03</t>
  </si>
  <si>
    <t>339279917.79</t>
  </si>
  <si>
    <t>337883498.37</t>
  </si>
  <si>
    <t>1400.00</t>
  </si>
  <si>
    <t>1284645.20</t>
  </si>
  <si>
    <t>05.762.725/0001-30</t>
  </si>
  <si>
    <t>185463773.31</t>
  </si>
  <si>
    <t>185438581.13</t>
  </si>
  <si>
    <t>05.764.779/0001-35</t>
  </si>
  <si>
    <t>13920149.23</t>
  </si>
  <si>
    <t>13914975.80</t>
  </si>
  <si>
    <t>05.764.785/0001-92</t>
  </si>
  <si>
    <t>3635253483.48</t>
  </si>
  <si>
    <t>3634934696.82</t>
  </si>
  <si>
    <t>2127014.58</t>
  </si>
  <si>
    <t>4387457.02</t>
  </si>
  <si>
    <t>05.766.862/0001-43</t>
  </si>
  <si>
    <t>28128202.42</t>
  </si>
  <si>
    <t>31472376.34</t>
  </si>
  <si>
    <t>05.775.263/0001-96</t>
  </si>
  <si>
    <t>15753850.86</t>
  </si>
  <si>
    <t>15749217.03</t>
  </si>
  <si>
    <t>05.775.723/0001-86</t>
  </si>
  <si>
    <t>9965211966.57</t>
  </si>
  <si>
    <t>9964986182.50</t>
  </si>
  <si>
    <t>120251899.31</t>
  </si>
  <si>
    <t>87618764.75</t>
  </si>
  <si>
    <t>05.775.731/0001-22</t>
  </si>
  <si>
    <t>29751429.75</t>
  </si>
  <si>
    <t>28066514.56</t>
  </si>
  <si>
    <t>178929.10</t>
  </si>
  <si>
    <t>1568535.19</t>
  </si>
  <si>
    <t>05.775.774/0001-08</t>
  </si>
  <si>
    <t>3235719449.37</t>
  </si>
  <si>
    <t>3234107785.89</t>
  </si>
  <si>
    <t>05.778.214/0001-07</t>
  </si>
  <si>
    <t>953863894.62</t>
  </si>
  <si>
    <t>953103106.20</t>
  </si>
  <si>
    <t>05.785.045/0001-32</t>
  </si>
  <si>
    <t>725817686.11</t>
  </si>
  <si>
    <t>725674196.91</t>
  </si>
  <si>
    <t>05.785.188/0001-44</t>
  </si>
  <si>
    <t>227360112.86</t>
  </si>
  <si>
    <t>227534435.29</t>
  </si>
  <si>
    <t>05.785.303/0001-80</t>
  </si>
  <si>
    <t>60112740.54</t>
  </si>
  <si>
    <t>60105358.26</t>
  </si>
  <si>
    <t>32608.52</t>
  </si>
  <si>
    <t>05.786.899/0001-33</t>
  </si>
  <si>
    <t>20761006.46</t>
  </si>
  <si>
    <t>20690836.24</t>
  </si>
  <si>
    <t>05.786.931/0001-80</t>
  </si>
  <si>
    <t>10788744137.87</t>
  </si>
  <si>
    <t>10788699181.77</t>
  </si>
  <si>
    <t>10166270.67</t>
  </si>
  <si>
    <t>41208949.98</t>
  </si>
  <si>
    <t>05.786.938/0001-00</t>
  </si>
  <si>
    <t>4162864366.33</t>
  </si>
  <si>
    <t>4162783614.11</t>
  </si>
  <si>
    <t>21615451.74</t>
  </si>
  <si>
    <t>4544913.66</t>
  </si>
  <si>
    <t>05.786.944/0001-50</t>
  </si>
  <si>
    <t>789018375.14</t>
  </si>
  <si>
    <t>787746101.82</t>
  </si>
  <si>
    <t>1127816.17</t>
  </si>
  <si>
    <t>1673951.43</t>
  </si>
  <si>
    <t>05.802.266/0001-71</t>
  </si>
  <si>
    <t>306580589.95</t>
  </si>
  <si>
    <t>306245216.53</t>
  </si>
  <si>
    <t>96728.92</t>
  </si>
  <si>
    <t>05.808.851/0001-89</t>
  </si>
  <si>
    <t>2697897841.51</t>
  </si>
  <si>
    <t>2697962055.83</t>
  </si>
  <si>
    <t>97000.00</t>
  </si>
  <si>
    <t>05.819.712/0001-50</t>
  </si>
  <si>
    <t>21958544.03</t>
  </si>
  <si>
    <t>22014090.18</t>
  </si>
  <si>
    <t>05.824.217/0001-30</t>
  </si>
  <si>
    <t>1433508056.79</t>
  </si>
  <si>
    <t>1433373928.78</t>
  </si>
  <si>
    <t>1859864.38</t>
  </si>
  <si>
    <t>2068086.26</t>
  </si>
  <si>
    <t>05.832.319/0001-05</t>
  </si>
  <si>
    <t>452605081.87</t>
  </si>
  <si>
    <t>452598424.13</t>
  </si>
  <si>
    <t>05.832.360/0001-73</t>
  </si>
  <si>
    <t>4440445592.35</t>
  </si>
  <si>
    <t>4440371145.91</t>
  </si>
  <si>
    <t>34888394.01</t>
  </si>
  <si>
    <t>7212687.48</t>
  </si>
  <si>
    <t>05.841.109/0001-75</t>
  </si>
  <si>
    <t>16681934.12</t>
  </si>
  <si>
    <t>16677140.57</t>
  </si>
  <si>
    <t>05.849.352/0001-30</t>
  </si>
  <si>
    <t>325795048.83</t>
  </si>
  <si>
    <t>325790938.68</t>
  </si>
  <si>
    <t>05.849.372/0001-00</t>
  </si>
  <si>
    <t>43826412.05</t>
  </si>
  <si>
    <t>43817414.29</t>
  </si>
  <si>
    <t>05.851.880/0001-23</t>
  </si>
  <si>
    <t>75639562.24</t>
  </si>
  <si>
    <t>75617523.22</t>
  </si>
  <si>
    <t>05.855.398/0001-61</t>
  </si>
  <si>
    <t>1349440940.06</t>
  </si>
  <si>
    <t>1349443830.49</t>
  </si>
  <si>
    <t>3480000.00</t>
  </si>
  <si>
    <t>6520000.00</t>
  </si>
  <si>
    <t>05.857.973/0001-65</t>
  </si>
  <si>
    <t>226335454.02</t>
  </si>
  <si>
    <t>225842773.22</t>
  </si>
  <si>
    <t>63074.45</t>
  </si>
  <si>
    <t>05.862.817/0001-92</t>
  </si>
  <si>
    <t>24390072.17</t>
  </si>
  <si>
    <t>24391165.13</t>
  </si>
  <si>
    <t>05.862.906/0001-39</t>
  </si>
  <si>
    <t>510007074.29</t>
  </si>
  <si>
    <t>509789215.44</t>
  </si>
  <si>
    <t>912844.45</t>
  </si>
  <si>
    <t>99882.48</t>
  </si>
  <si>
    <t>05.871.291/0001-07</t>
  </si>
  <si>
    <t>32839399.74</t>
  </si>
  <si>
    <t>32826622.65</t>
  </si>
  <si>
    <t>05.871.539/0001-30</t>
  </si>
  <si>
    <t>28751662.65</t>
  </si>
  <si>
    <t>28780196.76</t>
  </si>
  <si>
    <t>05.872.456/0001-65</t>
  </si>
  <si>
    <t>1644775819.50</t>
  </si>
  <si>
    <t>1641202599.48</t>
  </si>
  <si>
    <t>1655556.97</t>
  </si>
  <si>
    <t>9222866.61</t>
  </si>
  <si>
    <t>05.878.458/0001-61</t>
  </si>
  <si>
    <t>43096269.42</t>
  </si>
  <si>
    <t>42993767.49</t>
  </si>
  <si>
    <t>05.892.509/0001-00</t>
  </si>
  <si>
    <t>19816282.47</t>
  </si>
  <si>
    <t>19812859.92</t>
  </si>
  <si>
    <t>05.892.516/0001-01</t>
  </si>
  <si>
    <t>15208283.30</t>
  </si>
  <si>
    <t>15204971.70</t>
  </si>
  <si>
    <t>05.892.537/0001-27</t>
  </si>
  <si>
    <t>37569024.01</t>
  </si>
  <si>
    <t>37564904.47</t>
  </si>
  <si>
    <t>05.892.566/0001-99</t>
  </si>
  <si>
    <t>278661643.32</t>
  </si>
  <si>
    <t>278610163.77</t>
  </si>
  <si>
    <t>52658.37</t>
  </si>
  <si>
    <t>05.898.357/0001-52</t>
  </si>
  <si>
    <t>17861475.07</t>
  </si>
  <si>
    <t>17859801.59</t>
  </si>
  <si>
    <t>05.898.514/0001-20</t>
  </si>
  <si>
    <t>184907957.32</t>
  </si>
  <si>
    <t>184885268.44</t>
  </si>
  <si>
    <t>05.898.535/0001-45</t>
  </si>
  <si>
    <t>22561560.78</t>
  </si>
  <si>
    <t>22557245.00</t>
  </si>
  <si>
    <t>05.900.607/0001-41</t>
  </si>
  <si>
    <t>12072029.85</t>
  </si>
  <si>
    <t>0.328271227600</t>
  </si>
  <si>
    <t>12030645.40</t>
  </si>
  <si>
    <t>05.900.798/0001-41</t>
  </si>
  <si>
    <t>304777500.94</t>
  </si>
  <si>
    <t>308369285.04</t>
  </si>
  <si>
    <t>76750.00</t>
  </si>
  <si>
    <t>639294.82</t>
  </si>
  <si>
    <t>05.902.468/0001-95</t>
  </si>
  <si>
    <t>86839904.59</t>
  </si>
  <si>
    <t>86868043.51</t>
  </si>
  <si>
    <t>77500.00</t>
  </si>
  <si>
    <t>5306.71</t>
  </si>
  <si>
    <t>05.902.490/0001-35</t>
  </si>
  <si>
    <t>14815702.08</t>
  </si>
  <si>
    <t>14800868.65</t>
  </si>
  <si>
    <t>05.902.493/0001-79</t>
  </si>
  <si>
    <t>34502419.25</t>
  </si>
  <si>
    <t>34484587.94</t>
  </si>
  <si>
    <t>49600.00</t>
  </si>
  <si>
    <t>1222.47</t>
  </si>
  <si>
    <t>05.902.521/0001-58</t>
  </si>
  <si>
    <t>3637984273.25</t>
  </si>
  <si>
    <t>3637363733.02</t>
  </si>
  <si>
    <t>13632910.33</t>
  </si>
  <si>
    <t>14796966.44</t>
  </si>
  <si>
    <t>05.903.038/0001-98</t>
  </si>
  <si>
    <t>150717941.01</t>
  </si>
  <si>
    <t>150431936.48</t>
  </si>
  <si>
    <t>192313.84</t>
  </si>
  <si>
    <t>05.903.152/0001-18</t>
  </si>
  <si>
    <t>53161394.99</t>
  </si>
  <si>
    <t>53172773.15</t>
  </si>
  <si>
    <t>05.903.160/0001-64</t>
  </si>
  <si>
    <t>4550653.69</t>
  </si>
  <si>
    <t>4553553.85</t>
  </si>
  <si>
    <t>05.906.026/0001-17</t>
  </si>
  <si>
    <t>4704625571.31</t>
  </si>
  <si>
    <t>4704494577.40</t>
  </si>
  <si>
    <t>2640000.00</t>
  </si>
  <si>
    <t>50129.14</t>
  </si>
  <si>
    <t>05.906.033/0001-19</t>
  </si>
  <si>
    <t>56842573.50</t>
  </si>
  <si>
    <t>56851671.50</t>
  </si>
  <si>
    <t>05.910.030/0001-59</t>
  </si>
  <si>
    <t>81165194.12</t>
  </si>
  <si>
    <t>81099639.68</t>
  </si>
  <si>
    <t>450000.00</t>
  </si>
  <si>
    <t>525350.30</t>
  </si>
  <si>
    <t>05.911.520/0001-70</t>
  </si>
  <si>
    <t>19586252.20</t>
  </si>
  <si>
    <t>19570378.09</t>
  </si>
  <si>
    <t>05.922.462/0001-80</t>
  </si>
  <si>
    <t>112497358.86</t>
  </si>
  <si>
    <t>112466799.33</t>
  </si>
  <si>
    <t>05.922.544/0001-24</t>
  </si>
  <si>
    <t>43487097.97</t>
  </si>
  <si>
    <t>47827124.57</t>
  </si>
  <si>
    <t>05.923.901/0001-79</t>
  </si>
  <si>
    <t>209156331.51</t>
  </si>
  <si>
    <t>209141013.14</t>
  </si>
  <si>
    <t>05.925.923/0001-78</t>
  </si>
  <si>
    <t>809493447.99</t>
  </si>
  <si>
    <t>809162313.80</t>
  </si>
  <si>
    <t>3384958.73</t>
  </si>
  <si>
    <t>114106.09</t>
  </si>
  <si>
    <t>05.926.147/0001-20</t>
  </si>
  <si>
    <t>41674640.24</t>
  </si>
  <si>
    <t>41669419.58</t>
  </si>
  <si>
    <t>22949.59</t>
  </si>
  <si>
    <t>05.926.162/0001-79</t>
  </si>
  <si>
    <t>436203865.82</t>
  </si>
  <si>
    <t>423734650.84</t>
  </si>
  <si>
    <t>12429721.78</t>
  </si>
  <si>
    <t>12274215.57</t>
  </si>
  <si>
    <t>05.931.528/0001-06</t>
  </si>
  <si>
    <t>26252346.67</t>
  </si>
  <si>
    <t>26634320.68</t>
  </si>
  <si>
    <t>05.936.210/0001-00</t>
  </si>
  <si>
    <t>39532360.42</t>
  </si>
  <si>
    <t>39520012.90</t>
  </si>
  <si>
    <t>05.936.434/0001-11</t>
  </si>
  <si>
    <t>1412467.97</t>
  </si>
  <si>
    <t>1408813.85</t>
  </si>
  <si>
    <t>05.936.530/0001-60</t>
  </si>
  <si>
    <t>850727822.71</t>
  </si>
  <si>
    <t>841103080.53</t>
  </si>
  <si>
    <t>12524015.15</t>
  </si>
  <si>
    <t>7039.00</t>
  </si>
  <si>
    <t>05.937.934/0001-78</t>
  </si>
  <si>
    <t>828008362.16</t>
  </si>
  <si>
    <t>827969468.97</t>
  </si>
  <si>
    <t>05.941.167/0001-70</t>
  </si>
  <si>
    <t>120103787.97</t>
  </si>
  <si>
    <t>119898731.51</t>
  </si>
  <si>
    <t>05.941.170/0001-94</t>
  </si>
  <si>
    <t>116324758.72</t>
  </si>
  <si>
    <t>116371410.38</t>
  </si>
  <si>
    <t>05.941.739/0001-11</t>
  </si>
  <si>
    <t>16837924.67</t>
  </si>
  <si>
    <t>16832317.35</t>
  </si>
  <si>
    <t>05.943.661/0001-74</t>
  </si>
  <si>
    <t>25543449562.25</t>
  </si>
  <si>
    <t>25542105821.48</t>
  </si>
  <si>
    <t>283703411.13</t>
  </si>
  <si>
    <t>265532183.05</t>
  </si>
  <si>
    <t>05.943.674/0001-43</t>
  </si>
  <si>
    <t>102630563.81</t>
  </si>
  <si>
    <t>102618468.14</t>
  </si>
  <si>
    <t>7200000.00</t>
  </si>
  <si>
    <t>05.944.630/0001-38</t>
  </si>
  <si>
    <t>389682019.48</t>
  </si>
  <si>
    <t>387948911.91</t>
  </si>
  <si>
    <t>05.949.051/0001-88</t>
  </si>
  <si>
    <t>4772825105.12</t>
  </si>
  <si>
    <t>4772750101.44</t>
  </si>
  <si>
    <t>2148905.67</t>
  </si>
  <si>
    <t>28382324.33</t>
  </si>
  <si>
    <t>05.951.508/0001-99</t>
  </si>
  <si>
    <t>1194354651.30</t>
  </si>
  <si>
    <t>1194248095.62</t>
  </si>
  <si>
    <t>4538780.00</t>
  </si>
  <si>
    <t>05.954.445/0001-24</t>
  </si>
  <si>
    <t>5445963525.38</t>
  </si>
  <si>
    <t>5445495306.65</t>
  </si>
  <si>
    <t>16792038.71</t>
  </si>
  <si>
    <t>8790911.01</t>
  </si>
  <si>
    <t>05.954.487/0001-65</t>
  </si>
  <si>
    <t>184999125.85</t>
  </si>
  <si>
    <t>184976965.30</t>
  </si>
  <si>
    <t>52455.29</t>
  </si>
  <si>
    <t>151843.49</t>
  </si>
  <si>
    <t>05.959.219/0001-36</t>
  </si>
  <si>
    <t>74128912.07</t>
  </si>
  <si>
    <t>74091236.27</t>
  </si>
  <si>
    <t>05.962.491/0001-75</t>
  </si>
  <si>
    <t>2249116885.91</t>
  </si>
  <si>
    <t>2240977348.10</t>
  </si>
  <si>
    <t>9249158.68</t>
  </si>
  <si>
    <t>2550295.28</t>
  </si>
  <si>
    <t>05.962.544/0001-58</t>
  </si>
  <si>
    <t>3773807.72</t>
  </si>
  <si>
    <t>0.000184220000</t>
  </si>
  <si>
    <t>3774464.93</t>
  </si>
  <si>
    <t>05.964.067/0001-60</t>
  </si>
  <si>
    <t>139795704.66</t>
  </si>
  <si>
    <t>139146156.05</t>
  </si>
  <si>
    <t>10488.50</t>
  </si>
  <si>
    <t>05.969.595/0001-01</t>
  </si>
  <si>
    <t>70779369.47</t>
  </si>
  <si>
    <t>70588413.42</t>
  </si>
  <si>
    <t>11800.00</t>
  </si>
  <si>
    <t>20060.91</t>
  </si>
  <si>
    <t>05.971.745/0001-11</t>
  </si>
  <si>
    <t>3378625314.41</t>
  </si>
  <si>
    <t>3376417415.83</t>
  </si>
  <si>
    <t>116819.33</t>
  </si>
  <si>
    <t>5246367.20</t>
  </si>
  <si>
    <t>05.971.921/0001-15</t>
  </si>
  <si>
    <t>1832050564.35</t>
  </si>
  <si>
    <t>1831987980.11</t>
  </si>
  <si>
    <t>05.975.117/0001-04</t>
  </si>
  <si>
    <t>21380895.10</t>
  </si>
  <si>
    <t>21392291.59</t>
  </si>
  <si>
    <t>535570.19</t>
  </si>
  <si>
    <t>74957.29</t>
  </si>
  <si>
    <t>05.983.533/0001-54</t>
  </si>
  <si>
    <t>3624491252.53</t>
  </si>
  <si>
    <t>3624460985.05</t>
  </si>
  <si>
    <t>05.983.545/0001-89</t>
  </si>
  <si>
    <t>1351975.08</t>
  </si>
  <si>
    <t>1351279.81</t>
  </si>
  <si>
    <t>05.983.558/0001-58</t>
  </si>
  <si>
    <t>449206240.58</t>
  </si>
  <si>
    <t>448858054.83</t>
  </si>
  <si>
    <t>895690.30</t>
  </si>
  <si>
    <t>921989.67</t>
  </si>
  <si>
    <t>05.983.569/0001-38</t>
  </si>
  <si>
    <t>399906450.82</t>
  </si>
  <si>
    <t>399600839.16</t>
  </si>
  <si>
    <t>2217008.45</t>
  </si>
  <si>
    <t>4766938.25</t>
  </si>
  <si>
    <t>05.983.641/0001-27</t>
  </si>
  <si>
    <t>410694098.07</t>
  </si>
  <si>
    <t>410224161.80</t>
  </si>
  <si>
    <t>2333999.15</t>
  </si>
  <si>
    <t>947281.31</t>
  </si>
  <si>
    <t>05.983.660/0001-53</t>
  </si>
  <si>
    <t>21301316.11</t>
  </si>
  <si>
    <t>21276993.54</t>
  </si>
  <si>
    <t>281142.45</t>
  </si>
  <si>
    <t>111545.74</t>
  </si>
  <si>
    <t>06.001.785/0001-01</t>
  </si>
  <si>
    <t>29965148691.63</t>
  </si>
  <si>
    <t>29964114544.92</t>
  </si>
  <si>
    <t>11746970.16</t>
  </si>
  <si>
    <t>78690254.40</t>
  </si>
  <si>
    <t>06.001.797/0001-28</t>
  </si>
  <si>
    <t>1527773701.56</t>
  </si>
  <si>
    <t>1527631297.24</t>
  </si>
  <si>
    <t>889859.05</t>
  </si>
  <si>
    <t>2524235.32</t>
  </si>
  <si>
    <t>06.004.049/0001-07</t>
  </si>
  <si>
    <t>207421718.40</t>
  </si>
  <si>
    <t>207414610.93</t>
  </si>
  <si>
    <t>315000.00</t>
  </si>
  <si>
    <t>06.004.195/0001-24</t>
  </si>
  <si>
    <t>1889799886.76</t>
  </si>
  <si>
    <t>1889762873.05</t>
  </si>
  <si>
    <t>06.004.210/0001-34</t>
  </si>
  <si>
    <t>34620024.17</t>
  </si>
  <si>
    <t>34617352.27</t>
  </si>
  <si>
    <t>06.006.188/0001-61</t>
  </si>
  <si>
    <t>40599799976.15</t>
  </si>
  <si>
    <t>40599472288.45</t>
  </si>
  <si>
    <t>596177307.31</t>
  </si>
  <si>
    <t>514281570.37</t>
  </si>
  <si>
    <t>06.008.952/0001-38</t>
  </si>
  <si>
    <t>6591367.63</t>
  </si>
  <si>
    <t>6596090.30</t>
  </si>
  <si>
    <t>06.015.361/0001-98</t>
  </si>
  <si>
    <t>62119673.27</t>
  </si>
  <si>
    <t>62094264.83</t>
  </si>
  <si>
    <t>3806.49</t>
  </si>
  <si>
    <t>06.015.368/0001-00</t>
  </si>
  <si>
    <t>4945560354.67</t>
  </si>
  <si>
    <t>4871247498.89</t>
  </si>
  <si>
    <t>70032670.16</t>
  </si>
  <si>
    <t>9896519.35</t>
  </si>
  <si>
    <t>06.015.421/0001-72</t>
  </si>
  <si>
    <t>984912102.18</t>
  </si>
  <si>
    <t>984884196.80</t>
  </si>
  <si>
    <t>325766.31</t>
  </si>
  <si>
    <t>338572.14</t>
  </si>
  <si>
    <t>06.017.729/0001-57</t>
  </si>
  <si>
    <t>73834636.91</t>
  </si>
  <si>
    <t>77830376.33</t>
  </si>
  <si>
    <t>06.028.596/0001-14</t>
  </si>
  <si>
    <t>26707940.55</t>
  </si>
  <si>
    <t>26709093.71</t>
  </si>
  <si>
    <t>2947.99</t>
  </si>
  <si>
    <t>06.032.801/0001-15</t>
  </si>
  <si>
    <t>439892411.66</t>
  </si>
  <si>
    <t>439580326.24</t>
  </si>
  <si>
    <t>06.035.405/0001-41</t>
  </si>
  <si>
    <t>100624939.94</t>
  </si>
  <si>
    <t>100511056.99</t>
  </si>
  <si>
    <t>06.035.686/0001-32</t>
  </si>
  <si>
    <t>28641405.90</t>
  </si>
  <si>
    <t>28688384.50</t>
  </si>
  <si>
    <t>06.037.357/0001-20</t>
  </si>
  <si>
    <t>1930331511.52</t>
  </si>
  <si>
    <t>1930316233.00</t>
  </si>
  <si>
    <t>56588359.27</t>
  </si>
  <si>
    <t>06.041.290/0001-06</t>
  </si>
  <si>
    <t>319088122.44</t>
  </si>
  <si>
    <t>313982190.49</t>
  </si>
  <si>
    <t>3045953.63</t>
  </si>
  <si>
    <t>06.041.391/0001-79</t>
  </si>
  <si>
    <t>463795432.21</t>
  </si>
  <si>
    <t>465563474.73</t>
  </si>
  <si>
    <t>06.051.151/0001-55</t>
  </si>
  <si>
    <t>453475645.15</t>
  </si>
  <si>
    <t>449055967.46</t>
  </si>
  <si>
    <t>759298.29</t>
  </si>
  <si>
    <t>1099608.49</t>
  </si>
  <si>
    <t>06.064.910/0001-14</t>
  </si>
  <si>
    <t>144465888.75</t>
  </si>
  <si>
    <t>142688527.81</t>
  </si>
  <si>
    <t>100660.56</t>
  </si>
  <si>
    <t>42931.20</t>
  </si>
  <si>
    <t>06.064.913/0001-58</t>
  </si>
  <si>
    <t>132871691.62</t>
  </si>
  <si>
    <t>132513532.85</t>
  </si>
  <si>
    <t>224376.91</t>
  </si>
  <si>
    <t>160717.47</t>
  </si>
  <si>
    <t>06.066.725/0001-69</t>
  </si>
  <si>
    <t>91214635.47</t>
  </si>
  <si>
    <t>91231442.02</t>
  </si>
  <si>
    <t>06.066.907/0001-30</t>
  </si>
  <si>
    <t>9789742535.95</t>
  </si>
  <si>
    <t>9754381410.64</t>
  </si>
  <si>
    <t>23755065.32</t>
  </si>
  <si>
    <t>10392913.16</t>
  </si>
  <si>
    <t>06.069.957/0001-70</t>
  </si>
  <si>
    <t>52714277.02</t>
  </si>
  <si>
    <t>86003266.92</t>
  </si>
  <si>
    <t>50386.80</t>
  </si>
  <si>
    <t>96493.11</t>
  </si>
  <si>
    <t>06.070.574/0001-12</t>
  </si>
  <si>
    <t>318413016.34</t>
  </si>
  <si>
    <t>318586937.38</t>
  </si>
  <si>
    <t>06.077.427/0001-74</t>
  </si>
  <si>
    <t>29616974.77</t>
  </si>
  <si>
    <t>29648024.32</t>
  </si>
  <si>
    <t>06.077.638/0001-07</t>
  </si>
  <si>
    <t>667924813.30</t>
  </si>
  <si>
    <t>667698953.36</t>
  </si>
  <si>
    <t>1241985.71</t>
  </si>
  <si>
    <t>06.078.264/0001-44</t>
  </si>
  <si>
    <t>95070946.86</t>
  </si>
  <si>
    <t>95054401.28</t>
  </si>
  <si>
    <t>06.079.087/0001-10</t>
  </si>
  <si>
    <t>17310789.88</t>
  </si>
  <si>
    <t>17316063.88</t>
  </si>
  <si>
    <t>06.081.457/0001-54</t>
  </si>
  <si>
    <t>18854828296.75</t>
  </si>
  <si>
    <t>18841056571.83</t>
  </si>
  <si>
    <t>25108858.74</t>
  </si>
  <si>
    <t>06.081.460/0001-78</t>
  </si>
  <si>
    <t>512736036.81</t>
  </si>
  <si>
    <t>513565603.22</t>
  </si>
  <si>
    <t>342768.71</t>
  </si>
  <si>
    <t>06.081.465/0001-09</t>
  </si>
  <si>
    <t>366162769.99</t>
  </si>
  <si>
    <t>366732057.79</t>
  </si>
  <si>
    <t>257330.54</t>
  </si>
  <si>
    <t>06.081.476/0001-80</t>
  </si>
  <si>
    <t>176760543.85</t>
  </si>
  <si>
    <t>177173867.11</t>
  </si>
  <si>
    <t>24229.66</t>
  </si>
  <si>
    <t>06.081.490/0001-84</t>
  </si>
  <si>
    <t>2842624842.44</t>
  </si>
  <si>
    <t>2842521187.55</t>
  </si>
  <si>
    <t>66814213.16</t>
  </si>
  <si>
    <t>6209643.48</t>
  </si>
  <si>
    <t>06.081.503/0001-15</t>
  </si>
  <si>
    <t>729554784.73</t>
  </si>
  <si>
    <t>728827924.06</t>
  </si>
  <si>
    <t>211049.51</t>
  </si>
  <si>
    <t>06.084.858/0001-68</t>
  </si>
  <si>
    <t>16988751.22</t>
  </si>
  <si>
    <t>16987117.44</t>
  </si>
  <si>
    <t>18775.72</t>
  </si>
  <si>
    <t>06.084.861/0001-81</t>
  </si>
  <si>
    <t>33365393293.48</t>
  </si>
  <si>
    <t>33342892585.49</t>
  </si>
  <si>
    <t>36271423.29</t>
  </si>
  <si>
    <t>19536793.07</t>
  </si>
  <si>
    <t>06.086.158/0001-02</t>
  </si>
  <si>
    <t>3973557.38</t>
  </si>
  <si>
    <t>3091407.97</t>
  </si>
  <si>
    <t>06.086.345/0001-96</t>
  </si>
  <si>
    <t>6613007.32</t>
  </si>
  <si>
    <t>6606512.64</t>
  </si>
  <si>
    <t>06.086.398/0001-07</t>
  </si>
  <si>
    <t>220747114.50</t>
  </si>
  <si>
    <t>220738086.15</t>
  </si>
  <si>
    <t>06.086.410/0001-83</t>
  </si>
  <si>
    <t>229705429.90</t>
  </si>
  <si>
    <t>229764753.39</t>
  </si>
  <si>
    <t>06.086.676/0001-26</t>
  </si>
  <si>
    <t>45113043.62</t>
  </si>
  <si>
    <t>45156149.52</t>
  </si>
  <si>
    <t>06.086.684/0001-72</t>
  </si>
  <si>
    <t>40226428.99</t>
  </si>
  <si>
    <t>40202714.30</t>
  </si>
  <si>
    <t>06.092.123/0001-86</t>
  </si>
  <si>
    <t>59982767.67</t>
  </si>
  <si>
    <t>59862383.47</t>
  </si>
  <si>
    <t>64686.43</t>
  </si>
  <si>
    <t>17122.39</t>
  </si>
  <si>
    <t>06.095.361/0001-45</t>
  </si>
  <si>
    <t>886426494.79</t>
  </si>
  <si>
    <t>886358928.43</t>
  </si>
  <si>
    <t>06.095.367/0001-12</t>
  </si>
  <si>
    <t>1288006768.28</t>
  </si>
  <si>
    <t>1287807532.20</t>
  </si>
  <si>
    <t>06.095.369/0001-01</t>
  </si>
  <si>
    <t>669252829.20</t>
  </si>
  <si>
    <t>669139982.54</t>
  </si>
  <si>
    <t>06.095.406/0001-81</t>
  </si>
  <si>
    <t>2481450391.07</t>
  </si>
  <si>
    <t>2481546373.69</t>
  </si>
  <si>
    <t>06.095.411/0001-94</t>
  </si>
  <si>
    <t>19798646.72</t>
  </si>
  <si>
    <t>20221272.53</t>
  </si>
  <si>
    <t>116005.77</t>
  </si>
  <si>
    <t>06.095.416/0001-17</t>
  </si>
  <si>
    <t>20513736.69</t>
  </si>
  <si>
    <t>20257182.96</t>
  </si>
  <si>
    <t>121900.00</t>
  </si>
  <si>
    <t>06.095.438/0001-87</t>
  </si>
  <si>
    <t>409385690.11</t>
  </si>
  <si>
    <t>409286169.83</t>
  </si>
  <si>
    <t>1302561.29</t>
  </si>
  <si>
    <t>721049.79</t>
  </si>
  <si>
    <t>06.095.452/0001-80</t>
  </si>
  <si>
    <t>144004488.66</t>
  </si>
  <si>
    <t>143999694.06</t>
  </si>
  <si>
    <t>06.102.093/0001-41</t>
  </si>
  <si>
    <t>1947481.35</t>
  </si>
  <si>
    <t>1947964.41</t>
  </si>
  <si>
    <t>06.114.630/0001-73</t>
  </si>
  <si>
    <t>2506201.44</t>
  </si>
  <si>
    <t>2247724.02</t>
  </si>
  <si>
    <t>06.118.222/0001-90</t>
  </si>
  <si>
    <t>111647544.10</t>
  </si>
  <si>
    <t>111482668.86</t>
  </si>
  <si>
    <t>06.124.238/0001-05</t>
  </si>
  <si>
    <t>14479711.85</t>
  </si>
  <si>
    <t>14474719.33</t>
  </si>
  <si>
    <t>06.124.241/0001-29</t>
  </si>
  <si>
    <t>972428001.63</t>
  </si>
  <si>
    <t>971519368.67</t>
  </si>
  <si>
    <t>554443.05</t>
  </si>
  <si>
    <t>1450916.87</t>
  </si>
  <si>
    <t>06.124.244/0001-62</t>
  </si>
  <si>
    <t>13987609.55</t>
  </si>
  <si>
    <t>13981261.14</t>
  </si>
  <si>
    <t>06.124.248/0001-40</t>
  </si>
  <si>
    <t>6147555.13</t>
  </si>
  <si>
    <t>6142876.18</t>
  </si>
  <si>
    <t>06.124.249/0001-95</t>
  </si>
  <si>
    <t>133105686.44</t>
  </si>
  <si>
    <t>133091181.04</t>
  </si>
  <si>
    <t>06.124.253/0001-53</t>
  </si>
  <si>
    <t>36561126.65</t>
  </si>
  <si>
    <t>36523259.45</t>
  </si>
  <si>
    <t>32265.97</t>
  </si>
  <si>
    <t>13188.84</t>
  </si>
  <si>
    <t>06.124.254/0001-06</t>
  </si>
  <si>
    <t>59212852.70</t>
  </si>
  <si>
    <t>59205965.18</t>
  </si>
  <si>
    <t>06.126.869/0001-63</t>
  </si>
  <si>
    <t>14510904.43</t>
  </si>
  <si>
    <t>14518603.18</t>
  </si>
  <si>
    <t>06.126.884/0001-01</t>
  </si>
  <si>
    <t>328263452.95</t>
  </si>
  <si>
    <t>328260098.10</t>
  </si>
  <si>
    <t>06.127.871/0001-57</t>
  </si>
  <si>
    <t>125325932.93</t>
  </si>
  <si>
    <t>125225000.06</t>
  </si>
  <si>
    <t>11300.00</t>
  </si>
  <si>
    <t>115324.13</t>
  </si>
  <si>
    <t>06.128.183/0001-01</t>
  </si>
  <si>
    <t>578190677.33</t>
  </si>
  <si>
    <t>577629656.73</t>
  </si>
  <si>
    <t>115300.00</t>
  </si>
  <si>
    <t>06.134.949/0001-60</t>
  </si>
  <si>
    <t>213998944.92</t>
  </si>
  <si>
    <t>214716935.81</t>
  </si>
  <si>
    <t>06.137.840/0001-87</t>
  </si>
  <si>
    <t>110843573.22</t>
  </si>
  <si>
    <t>110956704.68</t>
  </si>
  <si>
    <t>06.157.562/0001-20</t>
  </si>
  <si>
    <t>88818588.30</t>
  </si>
  <si>
    <t>88300345.97</t>
  </si>
  <si>
    <t>06.170.624/0001-33</t>
  </si>
  <si>
    <t>86730190.18</t>
  </si>
  <si>
    <t>86677006.69</t>
  </si>
  <si>
    <t>52451.17</t>
  </si>
  <si>
    <t>06.170.648/0001-92</t>
  </si>
  <si>
    <t>11528086.93</t>
  </si>
  <si>
    <t>11530678.53</t>
  </si>
  <si>
    <t>06.170.653/0001-03</t>
  </si>
  <si>
    <t>36094759.38</t>
  </si>
  <si>
    <t>27867786.20</t>
  </si>
  <si>
    <t>117949.53</t>
  </si>
  <si>
    <t>06.170.687/0001-90</t>
  </si>
  <si>
    <t>60731665.45</t>
  </si>
  <si>
    <t>60736161.66</t>
  </si>
  <si>
    <t>49779.90</t>
  </si>
  <si>
    <t>06.170.689/0001-89</t>
  </si>
  <si>
    <t>86585977.85</t>
  </si>
  <si>
    <t>86483312.18</t>
  </si>
  <si>
    <t>06.170.915/0001-21</t>
  </si>
  <si>
    <t>316231086.54</t>
  </si>
  <si>
    <t>316006094.23</t>
  </si>
  <si>
    <t>06.175.652/0001-43</t>
  </si>
  <si>
    <t>418850275.08</t>
  </si>
  <si>
    <t>418324386.60</t>
  </si>
  <si>
    <t>06.175.696/0001-73</t>
  </si>
  <si>
    <t>19556166309.03</t>
  </si>
  <si>
    <t>19553987374.82</t>
  </si>
  <si>
    <t>805016283.38</t>
  </si>
  <si>
    <t>749014541.98</t>
  </si>
  <si>
    <t>06.180.170/0001-81</t>
  </si>
  <si>
    <t>8098484.92</t>
  </si>
  <si>
    <t>8131368.49</t>
  </si>
  <si>
    <t>06.184.102/0001-90</t>
  </si>
  <si>
    <t>23795424.72</t>
  </si>
  <si>
    <t>23816207.60</t>
  </si>
  <si>
    <t>06.185.715/0001-42</t>
  </si>
  <si>
    <t>424170448.32</t>
  </si>
  <si>
    <t>424259897.44</t>
  </si>
  <si>
    <t>1139.91</t>
  </si>
  <si>
    <t>297735.68</t>
  </si>
  <si>
    <t>06.185.741/0001-70</t>
  </si>
  <si>
    <t>4772525909.80</t>
  </si>
  <si>
    <t>4767301617.97</t>
  </si>
  <si>
    <t>6257063.15</t>
  </si>
  <si>
    <t>06.190.196/0001-00</t>
  </si>
  <si>
    <t>27478476.63</t>
  </si>
  <si>
    <t>27441336.78</t>
  </si>
  <si>
    <t>06.190.263/0001-97</t>
  </si>
  <si>
    <t>6370069.45</t>
  </si>
  <si>
    <t>6357673.95</t>
  </si>
  <si>
    <t>2290.00</t>
  </si>
  <si>
    <t>11307.31</t>
  </si>
  <si>
    <t>06.190.338/0001-30</t>
  </si>
  <si>
    <t>258816679.37</t>
  </si>
  <si>
    <t>258788148.80</t>
  </si>
  <si>
    <t>06.190.352/0001-33</t>
  </si>
  <si>
    <t>1091980.86</t>
  </si>
  <si>
    <t>0.354746900000</t>
  </si>
  <si>
    <t>1090559.33</t>
  </si>
  <si>
    <t>06.192.758/0001-55</t>
  </si>
  <si>
    <t>1780144471.63</t>
  </si>
  <si>
    <t>1779969929.62</t>
  </si>
  <si>
    <t>216710663.48</t>
  </si>
  <si>
    <t>85431820.25</t>
  </si>
  <si>
    <t>06.215.101/0001-66</t>
  </si>
  <si>
    <t>89963452.13</t>
  </si>
  <si>
    <t>89882905.47</t>
  </si>
  <si>
    <t>63300.00</t>
  </si>
  <si>
    <t>121177.75</t>
  </si>
  <si>
    <t>06.224.719/0001-92</t>
  </si>
  <si>
    <t>185622302.81</t>
  </si>
  <si>
    <t>186848889.32</t>
  </si>
  <si>
    <t>41806.14</t>
  </si>
  <si>
    <t>430618.81</t>
  </si>
  <si>
    <t>06.234.238/0001-68</t>
  </si>
  <si>
    <t>26281371.15</t>
  </si>
  <si>
    <t>26206704.64</t>
  </si>
  <si>
    <t>3807.17</t>
  </si>
  <si>
    <t>06.234.268/0001-74</t>
  </si>
  <si>
    <t>33925425.45</t>
  </si>
  <si>
    <t>33908958.64</t>
  </si>
  <si>
    <t>06.234.360/0001-34</t>
  </si>
  <si>
    <t>278074298.62</t>
  </si>
  <si>
    <t>276410472.06</t>
  </si>
  <si>
    <t>131869.94</t>
  </si>
  <si>
    <t>405933.22</t>
  </si>
  <si>
    <t>06.235.305/0001-69</t>
  </si>
  <si>
    <t>13634667.86</t>
  </si>
  <si>
    <t>13682855.54</t>
  </si>
  <si>
    <t>06.235.449/0001-15</t>
  </si>
  <si>
    <t>922873761.19</t>
  </si>
  <si>
    <t>922885305.45</t>
  </si>
  <si>
    <t>22946096.65</t>
  </si>
  <si>
    <t>06.241.214/0001-36</t>
  </si>
  <si>
    <t>101743833.94</t>
  </si>
  <si>
    <t>101725989.83</t>
  </si>
  <si>
    <t>06.245.549/0001-22</t>
  </si>
  <si>
    <t>5988743.36</t>
  </si>
  <si>
    <t>5975600.77</t>
  </si>
  <si>
    <t>06.251.554/0001-48</t>
  </si>
  <si>
    <t>190545652.99</t>
  </si>
  <si>
    <t>190035754.54</t>
  </si>
  <si>
    <t>174100.45</t>
  </si>
  <si>
    <t>293770.49</t>
  </si>
  <si>
    <t>06.258.544/0001-34</t>
  </si>
  <si>
    <t>252837915.79</t>
  </si>
  <si>
    <t>252672923.99</t>
  </si>
  <si>
    <t>180953.00</t>
  </si>
  <si>
    <t>424436.08</t>
  </si>
  <si>
    <t>06.275.894/0001-09</t>
  </si>
  <si>
    <t>95765679.33</t>
  </si>
  <si>
    <t>94820389.54</t>
  </si>
  <si>
    <t>36262.00</t>
  </si>
  <si>
    <t>652232.34</t>
  </si>
  <si>
    <t>06.279.711/0001-23</t>
  </si>
  <si>
    <t>13329968.36</t>
  </si>
  <si>
    <t>13323122.44</t>
  </si>
  <si>
    <t>06.279.728/0001-80</t>
  </si>
  <si>
    <t>38134626.11</t>
  </si>
  <si>
    <t>38128720.31</t>
  </si>
  <si>
    <t>06.279.743/0001-29</t>
  </si>
  <si>
    <t>24633701.68</t>
  </si>
  <si>
    <t>24628966.08</t>
  </si>
  <si>
    <t>06.279.820/0001-40</t>
  </si>
  <si>
    <t>604480817.92</t>
  </si>
  <si>
    <t>604355305.98</t>
  </si>
  <si>
    <t>06.279.843/0001-55</t>
  </si>
  <si>
    <t>20195148.09</t>
  </si>
  <si>
    <t>20186438.27</t>
  </si>
  <si>
    <t>06.288.668/0001-62</t>
  </si>
  <si>
    <t>2943629474.42</t>
  </si>
  <si>
    <t>2940042493.36</t>
  </si>
  <si>
    <t>6140000.00</t>
  </si>
  <si>
    <t>1146394.73</t>
  </si>
  <si>
    <t>06.290.634/0001-02</t>
  </si>
  <si>
    <t>8662830.51</t>
  </si>
  <si>
    <t>8650253.78</t>
  </si>
  <si>
    <t>06.290.652/0001-94</t>
  </si>
  <si>
    <t>59290122.84</t>
  </si>
  <si>
    <t>59219918.38</t>
  </si>
  <si>
    <t>06.301.947/0001-19</t>
  </si>
  <si>
    <t>539325993.44</t>
  </si>
  <si>
    <t>538412720.32</t>
  </si>
  <si>
    <t>449710.02</t>
  </si>
  <si>
    <t>438982.64</t>
  </si>
  <si>
    <t>06.318.698/0001-74</t>
  </si>
  <si>
    <t>1940322.15</t>
  </si>
  <si>
    <t>1926402.40</t>
  </si>
  <si>
    <t>06.331.780/0001-39</t>
  </si>
  <si>
    <t>61048313.25</t>
  </si>
  <si>
    <t>61037991.28</t>
  </si>
  <si>
    <t>06.342.396/0001-31</t>
  </si>
  <si>
    <t>736724738.99</t>
  </si>
  <si>
    <t>736878197.63</t>
  </si>
  <si>
    <t>284800.00</t>
  </si>
  <si>
    <t>1819804.33</t>
  </si>
  <si>
    <t>06.342.412/0001-96</t>
  </si>
  <si>
    <t>53570862.01</t>
  </si>
  <si>
    <t>53566108.36</t>
  </si>
  <si>
    <t>06.346.475/0001-10</t>
  </si>
  <si>
    <t>221106748.49</t>
  </si>
  <si>
    <t>221087141.15</t>
  </si>
  <si>
    <t>06.349.816/0001-01</t>
  </si>
  <si>
    <t>29737380.69</t>
  </si>
  <si>
    <t>28062003.05</t>
  </si>
  <si>
    <t>1567367.20</t>
  </si>
  <si>
    <t>06.349.902/0001-14</t>
  </si>
  <si>
    <t>16336393.17</t>
  </si>
  <si>
    <t>16330122.03</t>
  </si>
  <si>
    <t>06.375.333/0001-81</t>
  </si>
  <si>
    <t>21877181.66</t>
  </si>
  <si>
    <t>21864160.28</t>
  </si>
  <si>
    <t>FACFIF</t>
  </si>
  <si>
    <t>06.537.068/0001-90</t>
  </si>
  <si>
    <t>0.694715569274</t>
  </si>
  <si>
    <t>1313.02</t>
  </si>
  <si>
    <t>06.865.916/0001-90</t>
  </si>
  <si>
    <t>26074641.59</t>
  </si>
  <si>
    <t>26557970.21</t>
  </si>
  <si>
    <t>4510.13</t>
  </si>
  <si>
    <t>06.866.051/0001-87</t>
  </si>
  <si>
    <t>1004352034.89</t>
  </si>
  <si>
    <t>1004111872.60</t>
  </si>
  <si>
    <t>71800.00</t>
  </si>
  <si>
    <t>9100000.00</t>
  </si>
  <si>
    <t>06.866.853/0001-97</t>
  </si>
  <si>
    <t>1461156.46</t>
  </si>
  <si>
    <t>1457231.40</t>
  </si>
  <si>
    <t>06.866.860/0001-99</t>
  </si>
  <si>
    <t>14624000.08</t>
  </si>
  <si>
    <t>14620246.89</t>
  </si>
  <si>
    <t>06.866.868/0001-55</t>
  </si>
  <si>
    <t>344565570.19</t>
  </si>
  <si>
    <t>344499344.62</t>
  </si>
  <si>
    <t>06.866.874/0001-02</t>
  </si>
  <si>
    <t>109719249.48</t>
  </si>
  <si>
    <t>109308201.30</t>
  </si>
  <si>
    <t>06.867.811/0001-70</t>
  </si>
  <si>
    <t>554248878.42</t>
  </si>
  <si>
    <t>553486591.12</t>
  </si>
  <si>
    <t>06.867.825/0001-94</t>
  </si>
  <si>
    <t>14583746.10</t>
  </si>
  <si>
    <t>14471099.40</t>
  </si>
  <si>
    <t>100000.00</t>
  </si>
  <si>
    <t>06.867.846/0001-00</t>
  </si>
  <si>
    <t>24109464.99</t>
  </si>
  <si>
    <t>24094625.44</t>
  </si>
  <si>
    <t>06.867.850/0001-78</t>
  </si>
  <si>
    <t>38466338.55</t>
  </si>
  <si>
    <t>38460088.41</t>
  </si>
  <si>
    <t>06.867.854/0001-56</t>
  </si>
  <si>
    <t>13966337.51</t>
  </si>
  <si>
    <t>14310481.71</t>
  </si>
  <si>
    <t>06.871.308/0001-99</t>
  </si>
  <si>
    <t>1425120978.16</t>
  </si>
  <si>
    <t>1422419798.08</t>
  </si>
  <si>
    <t>792108.46</t>
  </si>
  <si>
    <t>06.871.833/0001-04</t>
  </si>
  <si>
    <t>161046021.91</t>
  </si>
  <si>
    <t>161028640.20</t>
  </si>
  <si>
    <t>06.877.802/0001-60</t>
  </si>
  <si>
    <t>153994206.67</t>
  </si>
  <si>
    <t>153976230.13</t>
  </si>
  <si>
    <t>06.877.816/0001-84</t>
  </si>
  <si>
    <t>214858399.99</t>
  </si>
  <si>
    <t>214805541.20</t>
  </si>
  <si>
    <t>06.877.846/0001-90</t>
  </si>
  <si>
    <t>135218471.66</t>
  </si>
  <si>
    <t>135186381.20</t>
  </si>
  <si>
    <t>06.877.848/0001-80</t>
  </si>
  <si>
    <t>1151236.87</t>
  </si>
  <si>
    <t>1149376.29</t>
  </si>
  <si>
    <t>4341.73</t>
  </si>
  <si>
    <t>06.877.860/0001-94</t>
  </si>
  <si>
    <t>260673071.40</t>
  </si>
  <si>
    <t>260675680.79</t>
  </si>
  <si>
    <t>06.877.863/0001-28</t>
  </si>
  <si>
    <t>3888282517.98</t>
  </si>
  <si>
    <t>0.170837500000</t>
  </si>
  <si>
    <t>3864252241.63</t>
  </si>
  <si>
    <t>06.878.655/0001-43</t>
  </si>
  <si>
    <t>610691.65</t>
  </si>
  <si>
    <t>606349.59</t>
  </si>
  <si>
    <t>06.885.683/0001-98</t>
  </si>
  <si>
    <t>202595625.74</t>
  </si>
  <si>
    <t>201835361.21</t>
  </si>
  <si>
    <t>06.888.302/0001-24</t>
  </si>
  <si>
    <t>151125557.86</t>
  </si>
  <si>
    <t>147905633.64</t>
  </si>
  <si>
    <t>1077452.59</t>
  </si>
  <si>
    <t>286731.28</t>
  </si>
  <si>
    <t>06.893.041/0001-30</t>
  </si>
  <si>
    <t>81730520.27</t>
  </si>
  <si>
    <t>80975932.62</t>
  </si>
  <si>
    <t>280213.44</t>
  </si>
  <si>
    <t>73787.33</t>
  </si>
  <si>
    <t>06.916.384/0001-73</t>
  </si>
  <si>
    <t>1623686606.07</t>
  </si>
  <si>
    <t>1633484098.72</t>
  </si>
  <si>
    <t>1695280.94</t>
  </si>
  <si>
    <t>06.916.397/0001-42</t>
  </si>
  <si>
    <t>254768435.10</t>
  </si>
  <si>
    <t>254484363.08</t>
  </si>
  <si>
    <t>350.00</t>
  </si>
  <si>
    <t>239858.44</t>
  </si>
  <si>
    <t>06.918.966/0001-99</t>
  </si>
  <si>
    <t>1169442975.56</t>
  </si>
  <si>
    <t>1168515820.34</t>
  </si>
  <si>
    <t>06.929.716/0001-54</t>
  </si>
  <si>
    <t>171852537.14</t>
  </si>
  <si>
    <t>171810056.95</t>
  </si>
  <si>
    <t>50256.82</t>
  </si>
  <si>
    <t>06.929.785/0001-68</t>
  </si>
  <si>
    <t>14335454.31</t>
  </si>
  <si>
    <t>14642248.27</t>
  </si>
  <si>
    <t>06.935.532/0001-05</t>
  </si>
  <si>
    <t>134785395.12</t>
  </si>
  <si>
    <t>134547110.80</t>
  </si>
  <si>
    <t>74279.14</t>
  </si>
  <si>
    <t>06.940.782/0001-25</t>
  </si>
  <si>
    <t>6124701.48</t>
  </si>
  <si>
    <t>6173454.23</t>
  </si>
  <si>
    <t>8691.40</t>
  </si>
  <si>
    <t>06.953.275/0001-26</t>
  </si>
  <si>
    <t>13926178.51</t>
  </si>
  <si>
    <t>13920168.29</t>
  </si>
  <si>
    <t>06.959.024/0001-59</t>
  </si>
  <si>
    <t>8675119.15</t>
  </si>
  <si>
    <t>8676438.10</t>
  </si>
  <si>
    <t>06.964.937/0001-63</t>
  </si>
  <si>
    <t>527583610.22</t>
  </si>
  <si>
    <t>559027904.80</t>
  </si>
  <si>
    <t>124455.27</t>
  </si>
  <si>
    <t>755656.78</t>
  </si>
  <si>
    <t>06.964.949/0001-98</t>
  </si>
  <si>
    <t>196825944.15</t>
  </si>
  <si>
    <t>196797541.74</t>
  </si>
  <si>
    <t>475642.17</t>
  </si>
  <si>
    <t>06.968.084/0001-38</t>
  </si>
  <si>
    <t>744340.35</t>
  </si>
  <si>
    <t>707239.02</t>
  </si>
  <si>
    <t>06.968.094/0001-73</t>
  </si>
  <si>
    <t>4496082.21</t>
  </si>
  <si>
    <t>3551048.99</t>
  </si>
  <si>
    <t>06.969.451/0001-18</t>
  </si>
  <si>
    <t>7138341.09</t>
  </si>
  <si>
    <t>7130927.36</t>
  </si>
  <si>
    <t>06.970.146/0001-46</t>
  </si>
  <si>
    <t>36457106.27</t>
  </si>
  <si>
    <t>36286133.73</t>
  </si>
  <si>
    <t>06.970.336/0001-63</t>
  </si>
  <si>
    <t>51343818.47</t>
  </si>
  <si>
    <t>51340004.27</t>
  </si>
  <si>
    <t>06.970.386/0001-40</t>
  </si>
  <si>
    <t>12334889.94</t>
  </si>
  <si>
    <t>12331106.00</t>
  </si>
  <si>
    <t>06.974.691/0001-00</t>
  </si>
  <si>
    <t>121384748.41</t>
  </si>
  <si>
    <t>121058808.80</t>
  </si>
  <si>
    <t>06.985.322/0001-13</t>
  </si>
  <si>
    <t>130083500.32</t>
  </si>
  <si>
    <t>118825531.98</t>
  </si>
  <si>
    <t>06.988.623/0001-09</t>
  </si>
  <si>
    <t>2300825101.83</t>
  </si>
  <si>
    <t>2307771289.11</t>
  </si>
  <si>
    <t>871941.37</t>
  </si>
  <si>
    <t>3160151.27</t>
  </si>
  <si>
    <t>07.005.290/0001-05</t>
  </si>
  <si>
    <t>2364927.45</t>
  </si>
  <si>
    <t>2453446.99</t>
  </si>
  <si>
    <t>2715.68</t>
  </si>
  <si>
    <t>07.005.590/0001-94</t>
  </si>
  <si>
    <t>5034254266.70</t>
  </si>
  <si>
    <t>5033986634.20</t>
  </si>
  <si>
    <t>57552540.22</t>
  </si>
  <si>
    <t>27894649.69</t>
  </si>
  <si>
    <t>07.013.315/0001-12</t>
  </si>
  <si>
    <t>221261621.25</t>
  </si>
  <si>
    <t>217584730.35</t>
  </si>
  <si>
    <t>100475.19</t>
  </si>
  <si>
    <t>252128.07</t>
  </si>
  <si>
    <t>07.018.136/0001-78</t>
  </si>
  <si>
    <t>8499569.65</t>
  </si>
  <si>
    <t>8577056.09</t>
  </si>
  <si>
    <t>07.019.857/0001-00</t>
  </si>
  <si>
    <t>17762089.63</t>
  </si>
  <si>
    <t>17760110.43</t>
  </si>
  <si>
    <t>07.033.406/0001-10</t>
  </si>
  <si>
    <t>21739450.46</t>
  </si>
  <si>
    <t>22224975.65</t>
  </si>
  <si>
    <t>07.046.169/0001-21</t>
  </si>
  <si>
    <t>1013445322.26</t>
  </si>
  <si>
    <t>1015505558.13</t>
  </si>
  <si>
    <t>07.047.842/0001-48</t>
  </si>
  <si>
    <t>162920981.21</t>
  </si>
  <si>
    <t>162904321.83</t>
  </si>
  <si>
    <t>07.047.876/0001-32</t>
  </si>
  <si>
    <t>40541088.17</t>
  </si>
  <si>
    <t>40538628.40</t>
  </si>
  <si>
    <t>07.048.624/0001-28</t>
  </si>
  <si>
    <t>21065486.03</t>
  </si>
  <si>
    <t>21090142.18</t>
  </si>
  <si>
    <t>07.048.645/0001-43</t>
  </si>
  <si>
    <t>173881962.66</t>
  </si>
  <si>
    <t>173834678.13</t>
  </si>
  <si>
    <t>07.050.742/0001-70</t>
  </si>
  <si>
    <t>22918338.07</t>
  </si>
  <si>
    <t>22913649.74</t>
  </si>
  <si>
    <t>07.050.753/0001-50</t>
  </si>
  <si>
    <t>13378004.34</t>
  </si>
  <si>
    <t>13355786.51</t>
  </si>
  <si>
    <t>07.050.946/0001-01</t>
  </si>
  <si>
    <t>26213357.49</t>
  </si>
  <si>
    <t>26208974.26</t>
  </si>
  <si>
    <t>07.058.057/0001-90</t>
  </si>
  <si>
    <t>1302243247.66</t>
  </si>
  <si>
    <t>1302206507.65</t>
  </si>
  <si>
    <t>07.058.135/0001-57</t>
  </si>
  <si>
    <t>268682649.55</t>
  </si>
  <si>
    <t>268412800.85</t>
  </si>
  <si>
    <t>113036.20</t>
  </si>
  <si>
    <t>07.058.178/0001-32</t>
  </si>
  <si>
    <t>28466195.85</t>
  </si>
  <si>
    <t>28304138.70</t>
  </si>
  <si>
    <t>07.058.194/0001-25</t>
  </si>
  <si>
    <t>13382631.25</t>
  </si>
  <si>
    <t>13366782.13</t>
  </si>
  <si>
    <t>07.072.857/0001-66</t>
  </si>
  <si>
    <t>28131649.93</t>
  </si>
  <si>
    <t>28201084.62</t>
  </si>
  <si>
    <t>07.077.991/0001-50</t>
  </si>
  <si>
    <t>18637893.96</t>
  </si>
  <si>
    <t>18708218.70</t>
  </si>
  <si>
    <t>07.082.784/0001-93</t>
  </si>
  <si>
    <t>10299831.37</t>
  </si>
  <si>
    <t>10295841.84</t>
  </si>
  <si>
    <t>07.088.369/0001-47</t>
  </si>
  <si>
    <t>121778065.00</t>
  </si>
  <si>
    <t>121573466.64</t>
  </si>
  <si>
    <t>07.089.225/0001-05</t>
  </si>
  <si>
    <t>27696637.27</t>
  </si>
  <si>
    <t>27740578.77</t>
  </si>
  <si>
    <t>07.089.263/0001-68</t>
  </si>
  <si>
    <t>34676912.93</t>
  </si>
  <si>
    <t>34666524.91</t>
  </si>
  <si>
    <t>50222.42</t>
  </si>
  <si>
    <t>07.094.389/0001-20</t>
  </si>
  <si>
    <t>10983173.27</t>
  </si>
  <si>
    <t>10983468.06</t>
  </si>
  <si>
    <t>07.096.326/0001-03</t>
  </si>
  <si>
    <t>15176098.86</t>
  </si>
  <si>
    <t>15242914.47</t>
  </si>
  <si>
    <t>07.096.429/0001-73</t>
  </si>
  <si>
    <t>61609158.51</t>
  </si>
  <si>
    <t>61630789.22</t>
  </si>
  <si>
    <t>07.096.435/0001-20</t>
  </si>
  <si>
    <t>963967754.97</t>
  </si>
  <si>
    <t>963936563.79</t>
  </si>
  <si>
    <t>4116692.62</t>
  </si>
  <si>
    <t>8153411.00</t>
  </si>
  <si>
    <t>07.096.468/0001-70</t>
  </si>
  <si>
    <t>67896918.57</t>
  </si>
  <si>
    <t>66470884.53</t>
  </si>
  <si>
    <t>07.096.479/0001-50</t>
  </si>
  <si>
    <t>90068865.24</t>
  </si>
  <si>
    <t>90591062.84</t>
  </si>
  <si>
    <t>07.096.486/0001-52</t>
  </si>
  <si>
    <t>2265932237.50</t>
  </si>
  <si>
    <t>2265986129.02</t>
  </si>
  <si>
    <t>141421.94</t>
  </si>
  <si>
    <t>15263491.88</t>
  </si>
  <si>
    <t>07.096.546/0001-37</t>
  </si>
  <si>
    <t>256772287.93</t>
  </si>
  <si>
    <t>327668817.92</t>
  </si>
  <si>
    <t>6973777.07</t>
  </si>
  <si>
    <t>5806224.06</t>
  </si>
  <si>
    <t>07.096.907/0001-45</t>
  </si>
  <si>
    <t>3238221201.94</t>
  </si>
  <si>
    <t>3234145294.97</t>
  </si>
  <si>
    <t>4652422.69</t>
  </si>
  <si>
    <t>07.098.272/0001-15</t>
  </si>
  <si>
    <t>18670345.54</t>
  </si>
  <si>
    <t>18716127.50</t>
  </si>
  <si>
    <t>07.098.295/0001-20</t>
  </si>
  <si>
    <t>73816863.17</t>
  </si>
  <si>
    <t>73835331.06</t>
  </si>
  <si>
    <t>73312.46</t>
  </si>
  <si>
    <t>07.098.323/0001-09</t>
  </si>
  <si>
    <t>519992650.37</t>
  </si>
  <si>
    <t>519976043.57</t>
  </si>
  <si>
    <t>07.098.326/0001-42</t>
  </si>
  <si>
    <t>102830192.83</t>
  </si>
  <si>
    <t>102886310.45</t>
  </si>
  <si>
    <t>07.098.360/0001-17</t>
  </si>
  <si>
    <t>137999297.33</t>
  </si>
  <si>
    <t>138185463.81</t>
  </si>
  <si>
    <t>114.11</t>
  </si>
  <si>
    <t>07.103.364/0001-46</t>
  </si>
  <si>
    <t>60282791969.29</t>
  </si>
  <si>
    <t>60243559032.19</t>
  </si>
  <si>
    <t>4757464.72</t>
  </si>
  <si>
    <t>85678571.24</t>
  </si>
  <si>
    <t>07.104.761/0001-32</t>
  </si>
  <si>
    <t>1521962214.65</t>
  </si>
  <si>
    <t>1520804231.99</t>
  </si>
  <si>
    <t>140021.94</t>
  </si>
  <si>
    <t>12554808.58</t>
  </si>
  <si>
    <t>07.104.783/0001-00</t>
  </si>
  <si>
    <t>151642463.66</t>
  </si>
  <si>
    <t>151496151.39</t>
  </si>
  <si>
    <t>143187.78</t>
  </si>
  <si>
    <t>07.104.788/0001-25</t>
  </si>
  <si>
    <t>275237169.54</t>
  </si>
  <si>
    <t>274954017.19</t>
  </si>
  <si>
    <t>278629.35</t>
  </si>
  <si>
    <t>07.104.801/0001-46</t>
  </si>
  <si>
    <t>29685081.67</t>
  </si>
  <si>
    <t>29634235.64</t>
  </si>
  <si>
    <t>07.110.963/0001-97</t>
  </si>
  <si>
    <t>1305009839.23</t>
  </si>
  <si>
    <t>0.000170600000</t>
  </si>
  <si>
    <t>1304887510.54</t>
  </si>
  <si>
    <t>07.110.975/0001-11</t>
  </si>
  <si>
    <t>1358681729.90</t>
  </si>
  <si>
    <t>0.000179100000</t>
  </si>
  <si>
    <t>1305719979.54</t>
  </si>
  <si>
    <t>7208842276.93</t>
  </si>
  <si>
    <t>7208691419.71</t>
  </si>
  <si>
    <t>1475019.07</t>
  </si>
  <si>
    <t>18436594.90</t>
  </si>
  <si>
    <t>07.122.376/0001-18</t>
  </si>
  <si>
    <t>11628711.83</t>
  </si>
  <si>
    <t>11770595.99</t>
  </si>
  <si>
    <t>07.124.064/0001-43</t>
  </si>
  <si>
    <t>81569820.06</t>
  </si>
  <si>
    <t>80638159.13</t>
  </si>
  <si>
    <t>FIF</t>
  </si>
  <si>
    <t>07.143.386/0001-30</t>
  </si>
  <si>
    <t>0.128790743056</t>
  </si>
  <si>
    <t>62782.52</t>
  </si>
  <si>
    <t>07.144.604/0001-50</t>
  </si>
  <si>
    <t>35751.64</t>
  </si>
  <si>
    <t>07.152.165/0001-28</t>
  </si>
  <si>
    <t>25072678.95</t>
  </si>
  <si>
    <t>25041756.25</t>
  </si>
  <si>
    <t>07.152.170/0001-30</t>
  </si>
  <si>
    <t>370844852.99</t>
  </si>
  <si>
    <t>374767687.70</t>
  </si>
  <si>
    <t>51960.41</t>
  </si>
  <si>
    <t>07.155.702/0001-93</t>
  </si>
  <si>
    <t>33841822.36</t>
  </si>
  <si>
    <t>33850188.49</t>
  </si>
  <si>
    <t>07.158.129/0001-71</t>
  </si>
  <si>
    <t>23694777.81</t>
  </si>
  <si>
    <t>22942701.43</t>
  </si>
  <si>
    <t>07.160.694/0001-73</t>
  </si>
  <si>
    <t>18734637981.87</t>
  </si>
  <si>
    <t>18734051880.87</t>
  </si>
  <si>
    <t>49445633.94</t>
  </si>
  <si>
    <t>166461739.29</t>
  </si>
  <si>
    <t>07.161.378/0001-16</t>
  </si>
  <si>
    <t>44871033.15</t>
  </si>
  <si>
    <t>44871884.13</t>
  </si>
  <si>
    <t>301450.00</t>
  </si>
  <si>
    <t>427550.00</t>
  </si>
  <si>
    <t>07.165.347/0001-33</t>
  </si>
  <si>
    <t>5145782621.53</t>
  </si>
  <si>
    <t>5145432614.65</t>
  </si>
  <si>
    <t>2419713.04</t>
  </si>
  <si>
    <t>6937216.27</t>
  </si>
  <si>
    <t>07.174.129/0001-65</t>
  </si>
  <si>
    <t>150823354.16</t>
  </si>
  <si>
    <t>151881362.03</t>
  </si>
  <si>
    <t>07.177.193/0001-08</t>
  </si>
  <si>
    <t>79009592.25</t>
  </si>
  <si>
    <t>78976638.11</t>
  </si>
  <si>
    <t>07.177.573/0001-34</t>
  </si>
  <si>
    <t>4756595.47</t>
  </si>
  <si>
    <t>4755609.27</t>
  </si>
  <si>
    <t>07.179.624/0001-67</t>
  </si>
  <si>
    <t>1044268320.62</t>
  </si>
  <si>
    <t>1044218329.04</t>
  </si>
  <si>
    <t>07.184.884/0001-20</t>
  </si>
  <si>
    <t>202229819.75</t>
  </si>
  <si>
    <t>201902314.63</t>
  </si>
  <si>
    <t>27302.57</t>
  </si>
  <si>
    <t>07.184.920/0001-56</t>
  </si>
  <si>
    <t>76551328.98</t>
  </si>
  <si>
    <t>76461108.13</t>
  </si>
  <si>
    <t>25508.79</t>
  </si>
  <si>
    <t>07.184.938/0001-58</t>
  </si>
  <si>
    <t>219782750.70</t>
  </si>
  <si>
    <t>219768955.45</t>
  </si>
  <si>
    <t>148000.00</t>
  </si>
  <si>
    <t>4001.81</t>
  </si>
  <si>
    <t>07.187.466/0001-97</t>
  </si>
  <si>
    <t>1045554200.85</t>
  </si>
  <si>
    <t>1045491222.34</t>
  </si>
  <si>
    <t>79153646.19</t>
  </si>
  <si>
    <t>07.187.470/0001-55</t>
  </si>
  <si>
    <t>504876355.22</t>
  </si>
  <si>
    <t>505766707.08</t>
  </si>
  <si>
    <t>1833900.00</t>
  </si>
  <si>
    <t>07.187.482/0001-80</t>
  </si>
  <si>
    <t>1008508103.67</t>
  </si>
  <si>
    <t>1009463409.14</t>
  </si>
  <si>
    <t>428249.16</t>
  </si>
  <si>
    <t>07.187.517/0001-80</t>
  </si>
  <si>
    <t>410027506.42</t>
  </si>
  <si>
    <t>409129709.09</t>
  </si>
  <si>
    <t>07.187.539/0001-40</t>
  </si>
  <si>
    <t>289493711.12</t>
  </si>
  <si>
    <t>289492786.76</t>
  </si>
  <si>
    <t>07.187.542/0001-64</t>
  </si>
  <si>
    <t>17360338045.60</t>
  </si>
  <si>
    <t>17358771241.07</t>
  </si>
  <si>
    <t>2458867.85</t>
  </si>
  <si>
    <t>12806978.54</t>
  </si>
  <si>
    <t>07.187.548/0001-31</t>
  </si>
  <si>
    <t>58951075847.11</t>
  </si>
  <si>
    <t>58946130140.49</t>
  </si>
  <si>
    <t>7473167.27</t>
  </si>
  <si>
    <t>52344808.44</t>
  </si>
  <si>
    <t>07.187.565/0001-79</t>
  </si>
  <si>
    <t>6517199.04</t>
  </si>
  <si>
    <t>6483665.41</t>
  </si>
  <si>
    <t>07.187.570/0001-81</t>
  </si>
  <si>
    <t>81147240.75</t>
  </si>
  <si>
    <t>81091649.09</t>
  </si>
  <si>
    <t>147426.72</t>
  </si>
  <si>
    <t>3969960.83</t>
  </si>
  <si>
    <t>07.187.591/0001-05</t>
  </si>
  <si>
    <t>116785433.69</t>
  </si>
  <si>
    <t>122863902.19</t>
  </si>
  <si>
    <t>15045688.56</t>
  </si>
  <si>
    <t>102361.99</t>
  </si>
  <si>
    <t>07.187.751/0001-08</t>
  </si>
  <si>
    <t>30344165.61</t>
  </si>
  <si>
    <t>29273447.31</t>
  </si>
  <si>
    <t>359500.00</t>
  </si>
  <si>
    <t>76096.88</t>
  </si>
  <si>
    <t>07.187.775/0001-67</t>
  </si>
  <si>
    <t>72696604.86</t>
  </si>
  <si>
    <t>72748350.28</t>
  </si>
  <si>
    <t>07.187.804/0001-90</t>
  </si>
  <si>
    <t>2381924.14</t>
  </si>
  <si>
    <t>2377867.95</t>
  </si>
  <si>
    <t>07.190.395/0001-81</t>
  </si>
  <si>
    <t>25264650.69</t>
  </si>
  <si>
    <t>25205110.65</t>
  </si>
  <si>
    <t>07.190.429/0001-38</t>
  </si>
  <si>
    <t>388273168.27</t>
  </si>
  <si>
    <t>388059059.60</t>
  </si>
  <si>
    <t>124694.66</t>
  </si>
  <si>
    <t>828410.69</t>
  </si>
  <si>
    <t>07.190.444/0001-86</t>
  </si>
  <si>
    <t>1565481.92</t>
  </si>
  <si>
    <t>1557638.62</t>
  </si>
  <si>
    <t>11415.24</t>
  </si>
  <si>
    <t>07.190.624/0001-68</t>
  </si>
  <si>
    <t>122402892.76</t>
  </si>
  <si>
    <t>121658693.04</t>
  </si>
  <si>
    <t>77305.12</t>
  </si>
  <si>
    <t>427401.25</t>
  </si>
  <si>
    <t>07.190.731/0001-96</t>
  </si>
  <si>
    <t>39748154.31</t>
  </si>
  <si>
    <t>39736842.77</t>
  </si>
  <si>
    <t>07.190.735/0001-74</t>
  </si>
  <si>
    <t>380529686.96</t>
  </si>
  <si>
    <t>379017950.13</t>
  </si>
  <si>
    <t>275899.14</t>
  </si>
  <si>
    <t>536677.76</t>
  </si>
  <si>
    <t>07.190.746/0001-54</t>
  </si>
  <si>
    <t>400722215.42</t>
  </si>
  <si>
    <t>399638905.06</t>
  </si>
  <si>
    <t>278254.67</t>
  </si>
  <si>
    <t>208067.73</t>
  </si>
  <si>
    <t>07.192.293/0001-03</t>
  </si>
  <si>
    <t>1608974952.10</t>
  </si>
  <si>
    <t>1610496914.95</t>
  </si>
  <si>
    <t>07.192.309/0001-70</t>
  </si>
  <si>
    <t>147462251.64</t>
  </si>
  <si>
    <t>147457024.76</t>
  </si>
  <si>
    <t>07.192.319/0001-05</t>
  </si>
  <si>
    <t>6258039.34</t>
  </si>
  <si>
    <t>6256811.65</t>
  </si>
  <si>
    <t>07.192.386/0001-20</t>
  </si>
  <si>
    <t>190546014.90</t>
  </si>
  <si>
    <t>190350204.30</t>
  </si>
  <si>
    <t>4400.00</t>
  </si>
  <si>
    <t>39613.47</t>
  </si>
  <si>
    <t>07.192.391/0001-32</t>
  </si>
  <si>
    <t>235271900.12</t>
  </si>
  <si>
    <t>235337130.84</t>
  </si>
  <si>
    <t>2907003.90</t>
  </si>
  <si>
    <t>07.192.395/0001-10</t>
  </si>
  <si>
    <t>251888920.52</t>
  </si>
  <si>
    <t>251788339.92</t>
  </si>
  <si>
    <t>3726928.08</t>
  </si>
  <si>
    <t>62284.79</t>
  </si>
  <si>
    <t>07.192.409/0001-04</t>
  </si>
  <si>
    <t>5294650033.41</t>
  </si>
  <si>
    <t>5293563965.06</t>
  </si>
  <si>
    <t>70050360.00</t>
  </si>
  <si>
    <t>14046853.36</t>
  </si>
  <si>
    <t>07.194.559/0001-49</t>
  </si>
  <si>
    <t>19761944.92</t>
  </si>
  <si>
    <t>19763944.56</t>
  </si>
  <si>
    <t>07.195.440/0001-90</t>
  </si>
  <si>
    <t>52994657.31</t>
  </si>
  <si>
    <t>53370005.61</t>
  </si>
  <si>
    <t>8300.00</t>
  </si>
  <si>
    <t>07.199.199/0001-78</t>
  </si>
  <si>
    <t>50227002.59</t>
  </si>
  <si>
    <t>49999044.57</t>
  </si>
  <si>
    <t>914.70</t>
  </si>
  <si>
    <t>360920.75</t>
  </si>
  <si>
    <t>07.199.289/0001-69</t>
  </si>
  <si>
    <t>773684780.78</t>
  </si>
  <si>
    <t>772571618.85</t>
  </si>
  <si>
    <t>54679.33</t>
  </si>
  <si>
    <t>426979.96</t>
  </si>
  <si>
    <t>07.199.328/0001-28</t>
  </si>
  <si>
    <t>155706761.67</t>
  </si>
  <si>
    <t>155733227.54</t>
  </si>
  <si>
    <t>07.199.384/0001-62</t>
  </si>
  <si>
    <t>39748788.19</t>
  </si>
  <si>
    <t>39742466.59</t>
  </si>
  <si>
    <t>07.214.377/0001-92</t>
  </si>
  <si>
    <t>43774859724.67</t>
  </si>
  <si>
    <t>43773962973.96</t>
  </si>
  <si>
    <t>955940278.51</t>
  </si>
  <si>
    <t>312844173.57</t>
  </si>
  <si>
    <t>07.216.322/0001-11</t>
  </si>
  <si>
    <t>8335681.78</t>
  </si>
  <si>
    <t>8337955.53</t>
  </si>
  <si>
    <t>07.266.253/0001-50</t>
  </si>
  <si>
    <t>35554780.46</t>
  </si>
  <si>
    <t>35542397.40</t>
  </si>
  <si>
    <t>07.277.931/0001-80</t>
  </si>
  <si>
    <t>783717131.72</t>
  </si>
  <si>
    <t>782913574.26</t>
  </si>
  <si>
    <t>457179.04</t>
  </si>
  <si>
    <t>668086.02</t>
  </si>
  <si>
    <t>07.279.657/0001-89</t>
  </si>
  <si>
    <t>668986853.49</t>
  </si>
  <si>
    <t>667836254.74</t>
  </si>
  <si>
    <t>78692.00</t>
  </si>
  <si>
    <t>510288.49</t>
  </si>
  <si>
    <t>07.279.819/0001-89</t>
  </si>
  <si>
    <t>196418026.61</t>
  </si>
  <si>
    <t>171487291.13</t>
  </si>
  <si>
    <t>07.287.126/0001-38</t>
  </si>
  <si>
    <t>63354670.52</t>
  </si>
  <si>
    <t>63333993.33</t>
  </si>
  <si>
    <t>31696.17</t>
  </si>
  <si>
    <t>463689.30</t>
  </si>
  <si>
    <t>07.287.522/0001-65</t>
  </si>
  <si>
    <t>100946953.53</t>
  </si>
  <si>
    <t>100927746.66</t>
  </si>
  <si>
    <t>07.287.538/0001-78</t>
  </si>
  <si>
    <t>190684664.32</t>
  </si>
  <si>
    <t>190667400.73</t>
  </si>
  <si>
    <t>07.287.884/0001-56</t>
  </si>
  <si>
    <t>76956194.35</t>
  </si>
  <si>
    <t>76949249.19</t>
  </si>
  <si>
    <t>07.287.974/0001-47</t>
  </si>
  <si>
    <t>41572899.88</t>
  </si>
  <si>
    <t>41565041.22</t>
  </si>
  <si>
    <t>60883.94</t>
  </si>
  <si>
    <t>07.288.048/0001-96</t>
  </si>
  <si>
    <t>170827155.33</t>
  </si>
  <si>
    <t>170801832.87</t>
  </si>
  <si>
    <t>07.290.938/0001-32</t>
  </si>
  <si>
    <t>67443610.59</t>
  </si>
  <si>
    <t>67434237.72</t>
  </si>
  <si>
    <t>07.291.225/0001-93</t>
  </si>
  <si>
    <t>31319708.87</t>
  </si>
  <si>
    <t>31319837.73</t>
  </si>
  <si>
    <t>07.291.245/0001-64</t>
  </si>
  <si>
    <t>208767183.83</t>
  </si>
  <si>
    <t>208758213.66</t>
  </si>
  <si>
    <t>07.292.277/0001-84</t>
  </si>
  <si>
    <t>18972400.14</t>
  </si>
  <si>
    <t>18962726.70</t>
  </si>
  <si>
    <t>07.299.083/0001-00</t>
  </si>
  <si>
    <t>26553632.64</t>
  </si>
  <si>
    <t>26679241.96</t>
  </si>
  <si>
    <t>07.305.783/0001-60</t>
  </si>
  <si>
    <t>99651721.65</t>
  </si>
  <si>
    <t>99654974.24</t>
  </si>
  <si>
    <t>07.315.510/0001-05</t>
  </si>
  <si>
    <t>152386080.98</t>
  </si>
  <si>
    <t>152442140.95</t>
  </si>
  <si>
    <t>07.315.535/0001-09</t>
  </si>
  <si>
    <t>12948039.24</t>
  </si>
  <si>
    <t>12930498.64</t>
  </si>
  <si>
    <t>07.317.588/0001-50</t>
  </si>
  <si>
    <t>500603702.77</t>
  </si>
  <si>
    <t>499362202.76</t>
  </si>
  <si>
    <t>53000.00</t>
  </si>
  <si>
    <t>1310520.05</t>
  </si>
  <si>
    <t>07.322.826/0001-16</t>
  </si>
  <si>
    <t>2402507232.91</t>
  </si>
  <si>
    <t>2402465935.02</t>
  </si>
  <si>
    <t>2710942.75</t>
  </si>
  <si>
    <t>734992.83</t>
  </si>
  <si>
    <t>07.325.028/0001-48</t>
  </si>
  <si>
    <t>3383070.76</t>
  </si>
  <si>
    <t>0.236140330000</t>
  </si>
  <si>
    <t>3378816.96</t>
  </si>
  <si>
    <t>07.325.043/0001-96</t>
  </si>
  <si>
    <t>101517424.64</t>
  </si>
  <si>
    <t>101527016.64</t>
  </si>
  <si>
    <t>07.325.929/0001-30</t>
  </si>
  <si>
    <t>4995676207.14</t>
  </si>
  <si>
    <t>4995644018.44</t>
  </si>
  <si>
    <t>6403.07</t>
  </si>
  <si>
    <t>07.336.677/0001-44</t>
  </si>
  <si>
    <t>26086266.32</t>
  </si>
  <si>
    <t>26080338.61</t>
  </si>
  <si>
    <t>07.336.710/0001-36</t>
  </si>
  <si>
    <t>27011990.74</t>
  </si>
  <si>
    <t>27017809.95</t>
  </si>
  <si>
    <t>07.338.005/0001-78</t>
  </si>
  <si>
    <t>177564727.04</t>
  </si>
  <si>
    <t>177451109.62</t>
  </si>
  <si>
    <t>07.347.330/0001-05</t>
  </si>
  <si>
    <t>382178281.91</t>
  </si>
  <si>
    <t>382112262.55</t>
  </si>
  <si>
    <t>07.351.138/0001-84</t>
  </si>
  <si>
    <t>173135005.74</t>
  </si>
  <si>
    <t>472937.78</t>
  </si>
  <si>
    <t>558020.07</t>
  </si>
  <si>
    <t>07.364.082/0001-00</t>
  </si>
  <si>
    <t>970735433.73</t>
  </si>
  <si>
    <t>970360635.41</t>
  </si>
  <si>
    <t>625935.48</t>
  </si>
  <si>
    <t>2120673.05</t>
  </si>
  <si>
    <t>07.364.099/0001-50</t>
  </si>
  <si>
    <t>938423254.96</t>
  </si>
  <si>
    <t>938043258.54</t>
  </si>
  <si>
    <t>24863.88</t>
  </si>
  <si>
    <t>4633324.74</t>
  </si>
  <si>
    <t>07.364.139/0001-63</t>
  </si>
  <si>
    <t>110675598.29</t>
  </si>
  <si>
    <t>110633109.82</t>
  </si>
  <si>
    <t>07.364.384/0001-70</t>
  </si>
  <si>
    <t>21523293.27</t>
  </si>
  <si>
    <t>21522273.08</t>
  </si>
  <si>
    <t>07.364.744/0001-34</t>
  </si>
  <si>
    <t>13840894.06</t>
  </si>
  <si>
    <t>13850731.43</t>
  </si>
  <si>
    <t>07.364.756/0001-69</t>
  </si>
  <si>
    <t>975445376.08</t>
  </si>
  <si>
    <t>970752154.17</t>
  </si>
  <si>
    <t>125348.38</t>
  </si>
  <si>
    <t>4652235.32</t>
  </si>
  <si>
    <t>07.364.774/0001-40</t>
  </si>
  <si>
    <t>82044915.43</t>
  </si>
  <si>
    <t>82061586.52</t>
  </si>
  <si>
    <t>07.364.788/0001-64</t>
  </si>
  <si>
    <t>247589989.78</t>
  </si>
  <si>
    <t>247543631.41</t>
  </si>
  <si>
    <t>07.371.945/0001-69</t>
  </si>
  <si>
    <t>94746798.96</t>
  </si>
  <si>
    <t>94609547.07</t>
  </si>
  <si>
    <t>278449.57</t>
  </si>
  <si>
    <t>325075.16</t>
  </si>
  <si>
    <t>07.375.351/0001-26</t>
  </si>
  <si>
    <t>3814579.11</t>
  </si>
  <si>
    <t>3796123.14</t>
  </si>
  <si>
    <t>07.376.622/0001-68</t>
  </si>
  <si>
    <t>2345095183.43</t>
  </si>
  <si>
    <t>2344550200.97</t>
  </si>
  <si>
    <t>1800000.00</t>
  </si>
  <si>
    <t>07.376.629/0001-80</t>
  </si>
  <si>
    <t>297595751.66</t>
  </si>
  <si>
    <t>298954435.13</t>
  </si>
  <si>
    <t>07.376.653/0001-19</t>
  </si>
  <si>
    <t>183920919.31</t>
  </si>
  <si>
    <t>183960900.38</t>
  </si>
  <si>
    <t>07.376.660/0001-10</t>
  </si>
  <si>
    <t>862257367.88</t>
  </si>
  <si>
    <t>861758094.27</t>
  </si>
  <si>
    <t>614970.22</t>
  </si>
  <si>
    <t>383629.02</t>
  </si>
  <si>
    <t>07.376.728/0001-61</t>
  </si>
  <si>
    <t>5837018.05</t>
  </si>
  <si>
    <t>5831697.99</t>
  </si>
  <si>
    <t>359.99</t>
  </si>
  <si>
    <t>07.377.701/0001-93</t>
  </si>
  <si>
    <t>282164831.30</t>
  </si>
  <si>
    <t>282123859.02</t>
  </si>
  <si>
    <t>07.377.703/0001-82</t>
  </si>
  <si>
    <t>1064550752.00</t>
  </si>
  <si>
    <t>1068232896.31</t>
  </si>
  <si>
    <t>07.381.653/0001-07</t>
  </si>
  <si>
    <t>377109641.66</t>
  </si>
  <si>
    <t>376746831.82</t>
  </si>
  <si>
    <t>248234.31</t>
  </si>
  <si>
    <t>07.381.796/0001-19</t>
  </si>
  <si>
    <t>25274715.52</t>
  </si>
  <si>
    <t>25389944.06</t>
  </si>
  <si>
    <t>07.382.415/0001-16</t>
  </si>
  <si>
    <t>16542046.41</t>
  </si>
  <si>
    <t>16518394.82</t>
  </si>
  <si>
    <t>07.382.593/0001-47</t>
  </si>
  <si>
    <t>32343300.57</t>
  </si>
  <si>
    <t>32349135.88</t>
  </si>
  <si>
    <t>07.383.028/0001-02</t>
  </si>
  <si>
    <t>613765871.63</t>
  </si>
  <si>
    <t>598578780.33</t>
  </si>
  <si>
    <t>236500.00</t>
  </si>
  <si>
    <t>1577066.04</t>
  </si>
  <si>
    <t>07.400.529/0001-41</t>
  </si>
  <si>
    <t>974553485.24</t>
  </si>
  <si>
    <t>974614691.97</t>
  </si>
  <si>
    <t>07.400.556/0001-14</t>
  </si>
  <si>
    <t>277068749.19</t>
  </si>
  <si>
    <t>276306805.29</t>
  </si>
  <si>
    <t>642923.99</t>
  </si>
  <si>
    <t>647108.46</t>
  </si>
  <si>
    <t>07.400.588/0001-10</t>
  </si>
  <si>
    <t>342902478.93</t>
  </si>
  <si>
    <t>342496171.53</t>
  </si>
  <si>
    <t>71572.23</t>
  </si>
  <si>
    <t>159.73</t>
  </si>
  <si>
    <t>07.400.594/0001-77</t>
  </si>
  <si>
    <t>249377782.37</t>
  </si>
  <si>
    <t>247978930.35</t>
  </si>
  <si>
    <t>185089.07</t>
  </si>
  <si>
    <t>07.400.612/0001-10</t>
  </si>
  <si>
    <t>173818970.36</t>
  </si>
  <si>
    <t>173631515.54</t>
  </si>
  <si>
    <t>141605.79</t>
  </si>
  <si>
    <t>3533.39</t>
  </si>
  <si>
    <t>07.400.636/0001-70</t>
  </si>
  <si>
    <t>208006724.84</t>
  </si>
  <si>
    <t>207992062.71</t>
  </si>
  <si>
    <t>07.404.959/0001-31</t>
  </si>
  <si>
    <t>5995172.39</t>
  </si>
  <si>
    <t>6122785.70</t>
  </si>
  <si>
    <t>5406.00</t>
  </si>
  <si>
    <t>07.406.004/0001-13</t>
  </si>
  <si>
    <t>66587143.59</t>
  </si>
  <si>
    <t>66595324.37</t>
  </si>
  <si>
    <t>07.408.147/0001-64</t>
  </si>
  <si>
    <t>0.021034557622</t>
  </si>
  <si>
    <t>27174.95</t>
  </si>
  <si>
    <t>07.408.525/0001-00</t>
  </si>
  <si>
    <t>12328400776.58</t>
  </si>
  <si>
    <t>12328267642.74</t>
  </si>
  <si>
    <t>34619539.16</t>
  </si>
  <si>
    <t>75842385.46</t>
  </si>
  <si>
    <t>07.419.282/0001-05</t>
  </si>
  <si>
    <t>69018474.21</t>
  </si>
  <si>
    <t>69010792.09</t>
  </si>
  <si>
    <t>07.420.547/0001-95</t>
  </si>
  <si>
    <t>588821528.36</t>
  </si>
  <si>
    <t>588885324.36</t>
  </si>
  <si>
    <t>07.420.595/0001-83</t>
  </si>
  <si>
    <t>56369450.68</t>
  </si>
  <si>
    <t>56536300.23</t>
  </si>
  <si>
    <t>89832.26</t>
  </si>
  <si>
    <t>07.420.608/0001-14</t>
  </si>
  <si>
    <t>5600995.18</t>
  </si>
  <si>
    <t>9173398.44</t>
  </si>
  <si>
    <t>7335557893.44</t>
  </si>
  <si>
    <t>7335409635.74</t>
  </si>
  <si>
    <t>1941494.52</t>
  </si>
  <si>
    <t>24368573.17</t>
  </si>
  <si>
    <t>07.455.460/0001-53</t>
  </si>
  <si>
    <t>314358683.20</t>
  </si>
  <si>
    <t>314348713.08</t>
  </si>
  <si>
    <t>07.455.507/0001-89</t>
  </si>
  <si>
    <t>25565806962.83</t>
  </si>
  <si>
    <t>24651107086.61</t>
  </si>
  <si>
    <t>132256659.29</t>
  </si>
  <si>
    <t>3690264.39</t>
  </si>
  <si>
    <t>07.455.788/0001-70</t>
  </si>
  <si>
    <t>185946137.87</t>
  </si>
  <si>
    <t>184843181.35</t>
  </si>
  <si>
    <t>07.455.830/0001-52</t>
  </si>
  <si>
    <t>497430827.00</t>
  </si>
  <si>
    <t>497397002.50</t>
  </si>
  <si>
    <t>07.455.897/0001-97</t>
  </si>
  <si>
    <t>84500755.37</t>
  </si>
  <si>
    <t>84468210.85</t>
  </si>
  <si>
    <t>07.456.876/0001-96</t>
  </si>
  <si>
    <t>279350164.21</t>
  </si>
  <si>
    <t>279368128.35</t>
  </si>
  <si>
    <t>07.458.043/0001-64</t>
  </si>
  <si>
    <t>6348003.78</t>
  </si>
  <si>
    <t>6351262.71</t>
  </si>
  <si>
    <t>07.458.510/0001-56</t>
  </si>
  <si>
    <t>80725684.89</t>
  </si>
  <si>
    <t>81191425.62</t>
  </si>
  <si>
    <t>07.470.226/0001-03</t>
  </si>
  <si>
    <t>48190165.26</t>
  </si>
  <si>
    <t>48185637.72</t>
  </si>
  <si>
    <t>15000.00</t>
  </si>
  <si>
    <t>12419.36</t>
  </si>
  <si>
    <t>07.470.234/0001-41</t>
  </si>
  <si>
    <t>106277968.32</t>
  </si>
  <si>
    <t>106343455.39</t>
  </si>
  <si>
    <t>168000.00</t>
  </si>
  <si>
    <t>242005.73</t>
  </si>
  <si>
    <t>07.470.238/0001-20</t>
  </si>
  <si>
    <t>13792316.63</t>
  </si>
  <si>
    <t>13789002.55</t>
  </si>
  <si>
    <t>07.470.268/0001-36</t>
  </si>
  <si>
    <t>19680792.20</t>
  </si>
  <si>
    <t>19661956.97</t>
  </si>
  <si>
    <t>68183.62</t>
  </si>
  <si>
    <t>77048.68</t>
  </si>
  <si>
    <t>07.471.762/0001-15</t>
  </si>
  <si>
    <t>78252523.83</t>
  </si>
  <si>
    <t>78248100.74</t>
  </si>
  <si>
    <t>07.488.106/0001-25</t>
  </si>
  <si>
    <t>794338652.83</t>
  </si>
  <si>
    <t>801538128.29</t>
  </si>
  <si>
    <t>13453563.34</t>
  </si>
  <si>
    <t>5000000.00</t>
  </si>
  <si>
    <t>07.490.284/0001-90</t>
  </si>
  <si>
    <t>202613919.91</t>
  </si>
  <si>
    <t>194528810.87</t>
  </si>
  <si>
    <t>3696.78</t>
  </si>
  <si>
    <t>07.495.851/0001-00</t>
  </si>
  <si>
    <t>233592221.72</t>
  </si>
  <si>
    <t>233471910.61</t>
  </si>
  <si>
    <t>400000.07</t>
  </si>
  <si>
    <t>07.504.614/0001-50</t>
  </si>
  <si>
    <t>4676576.51</t>
  </si>
  <si>
    <t>4674170.01</t>
  </si>
  <si>
    <t>07.504.907/0001-37</t>
  </si>
  <si>
    <t>261020467.85</t>
  </si>
  <si>
    <t>257180625.90</t>
  </si>
  <si>
    <t>07.512.856/0001-95</t>
  </si>
  <si>
    <t>45736631.54</t>
  </si>
  <si>
    <t>45726823.40</t>
  </si>
  <si>
    <t>07.521.980/0001-17</t>
  </si>
  <si>
    <t>59454428.94</t>
  </si>
  <si>
    <t>59413571.94</t>
  </si>
  <si>
    <t>07.522.163/0001-83</t>
  </si>
  <si>
    <t>195127380.24</t>
  </si>
  <si>
    <t>196257867.09</t>
  </si>
  <si>
    <t>07.524.130/0001-72</t>
  </si>
  <si>
    <t>7317652.34</t>
  </si>
  <si>
    <t>7311057.28</t>
  </si>
  <si>
    <t>07.535.807/0001-78</t>
  </si>
  <si>
    <t>96795161.39</t>
  </si>
  <si>
    <t>96781650.84</t>
  </si>
  <si>
    <t>101982.92</t>
  </si>
  <si>
    <t>07.535.827/0001-49</t>
  </si>
  <si>
    <t>9685784.66</t>
  </si>
  <si>
    <t>9696551.53</t>
  </si>
  <si>
    <t>07.535.843/0001-31</t>
  </si>
  <si>
    <t>233643266.12</t>
  </si>
  <si>
    <t>233608071.62</t>
  </si>
  <si>
    <t>07.539.297/0001-07</t>
  </si>
  <si>
    <t>1478941.53</t>
  </si>
  <si>
    <t>0.048913130000</t>
  </si>
  <si>
    <t>1470254.80</t>
  </si>
  <si>
    <t>07.539.298/0001-51</t>
  </si>
  <si>
    <t>1368807213.28</t>
  </si>
  <si>
    <t>1363073884.56</t>
  </si>
  <si>
    <t>5951670.26</t>
  </si>
  <si>
    <t>3813202.45</t>
  </si>
  <si>
    <t>07.541.281/0001-39</t>
  </si>
  <si>
    <t>657165725.55</t>
  </si>
  <si>
    <t>657148390.59</t>
  </si>
  <si>
    <t>317647.70</t>
  </si>
  <si>
    <t>126666.54</t>
  </si>
  <si>
    <t>07.552.643/0001-97</t>
  </si>
  <si>
    <t>40292238.63</t>
  </si>
  <si>
    <t>41521297.76</t>
  </si>
  <si>
    <t>502773.77</t>
  </si>
  <si>
    <t>134766.37</t>
  </si>
  <si>
    <t>07.561.957/0001-56</t>
  </si>
  <si>
    <t>67222081.70</t>
  </si>
  <si>
    <t>67209935.82</t>
  </si>
  <si>
    <t>07.583.005/0001-33</t>
  </si>
  <si>
    <t>31775268.33</t>
  </si>
  <si>
    <t>31782474.87</t>
  </si>
  <si>
    <t>07.584.202/0001-77</t>
  </si>
  <si>
    <t>39243280.48</t>
  </si>
  <si>
    <t>39149526.38</t>
  </si>
  <si>
    <t>39581.58</t>
  </si>
  <si>
    <t>07.586.737/0001-87</t>
  </si>
  <si>
    <t>1952086474.00</t>
  </si>
  <si>
    <t>1966845464.54</t>
  </si>
  <si>
    <t>07.586.786/0001-10</t>
  </si>
  <si>
    <t>9047853.61</t>
  </si>
  <si>
    <t>9105700.80</t>
  </si>
  <si>
    <t>07.593.967/0001-73</t>
  </si>
  <si>
    <t>21717011497.78</t>
  </si>
  <si>
    <t>21716883891.72</t>
  </si>
  <si>
    <t>58267091.57</t>
  </si>
  <si>
    <t>41361220.77</t>
  </si>
  <si>
    <t>07.593.972/0001-86</t>
  </si>
  <si>
    <t>90374518841.23</t>
  </si>
  <si>
    <t>90374393612.76</t>
  </si>
  <si>
    <t>109648535.87</t>
  </si>
  <si>
    <t>149954341.10</t>
  </si>
  <si>
    <t>07.593.976/0001-64</t>
  </si>
  <si>
    <t>4467948333.65</t>
  </si>
  <si>
    <t>4467924238.80</t>
  </si>
  <si>
    <t>18745001.27</t>
  </si>
  <si>
    <t>28043548.12</t>
  </si>
  <si>
    <t>07.627.296/0001-14</t>
  </si>
  <si>
    <t>11026048.77</t>
  </si>
  <si>
    <t>11022044.94</t>
  </si>
  <si>
    <t>07.643.106/0001-52</t>
  </si>
  <si>
    <t>635598765.52</t>
  </si>
  <si>
    <t>635611576.92</t>
  </si>
  <si>
    <t>7500000.00</t>
  </si>
  <si>
    <t>07.643.168/0001-64</t>
  </si>
  <si>
    <t>12422328.63</t>
  </si>
  <si>
    <t>12422197.52</t>
  </si>
  <si>
    <t>07.644.989/0001-15</t>
  </si>
  <si>
    <t>93623230.97</t>
  </si>
  <si>
    <t>93612485.23</t>
  </si>
  <si>
    <t>07.645.498/0001-99</t>
  </si>
  <si>
    <t>2468292012.32</t>
  </si>
  <si>
    <t>2462662132.05</t>
  </si>
  <si>
    <t>1725276.92</t>
  </si>
  <si>
    <t>2912800.51</t>
  </si>
  <si>
    <t>07.645.511/0001-00</t>
  </si>
  <si>
    <t>128155782.43</t>
  </si>
  <si>
    <t>131530234.91</t>
  </si>
  <si>
    <t>301200.00</t>
  </si>
  <si>
    <t>46130.71</t>
  </si>
  <si>
    <t>07.647.132/0001-59</t>
  </si>
  <si>
    <t>20962660.15</t>
  </si>
  <si>
    <t>20957365.62</t>
  </si>
  <si>
    <t>07.647.174/0001-90</t>
  </si>
  <si>
    <t>566778907.37</t>
  </si>
  <si>
    <t>566740095.09</t>
  </si>
  <si>
    <t>9425442.45</t>
  </si>
  <si>
    <t>2106566.47</t>
  </si>
  <si>
    <t>07.647.203/0001-13</t>
  </si>
  <si>
    <t>564386721.87</t>
  </si>
  <si>
    <t>556600442.73</t>
  </si>
  <si>
    <t>07.647.416/0001-45</t>
  </si>
  <si>
    <t>35272951.15</t>
  </si>
  <si>
    <t>35307599.55</t>
  </si>
  <si>
    <t>07.647.609/0001-04</t>
  </si>
  <si>
    <t>2646548188.51</t>
  </si>
  <si>
    <t>2646214116.75</t>
  </si>
  <si>
    <t>161478.72</t>
  </si>
  <si>
    <t>949226.79</t>
  </si>
  <si>
    <t>07.647.764/0001-12</t>
  </si>
  <si>
    <t>366735156.01</t>
  </si>
  <si>
    <t>366097398.78</t>
  </si>
  <si>
    <t>162964.74</t>
  </si>
  <si>
    <t>1060918.30</t>
  </si>
  <si>
    <t>07.647.772/0001-69</t>
  </si>
  <si>
    <t>1022809545.78</t>
  </si>
  <si>
    <t>1021337731.58</t>
  </si>
  <si>
    <t>145183.71</t>
  </si>
  <si>
    <t>556455.96</t>
  </si>
  <si>
    <t>07.648.688/0001-60</t>
  </si>
  <si>
    <t>68797656.87</t>
  </si>
  <si>
    <t>68458601.38</t>
  </si>
  <si>
    <t>07.652.666/0001-73</t>
  </si>
  <si>
    <t>53740008.50</t>
  </si>
  <si>
    <t>53759945.38</t>
  </si>
  <si>
    <t>07.657.399/0001-27</t>
  </si>
  <si>
    <t>132517300.91</t>
  </si>
  <si>
    <t>132462087.45</t>
  </si>
  <si>
    <t>07.657.408/0001-80</t>
  </si>
  <si>
    <t>6368558.10</t>
  </si>
  <si>
    <t>6370043.59</t>
  </si>
  <si>
    <t>07.657.626/0001-14</t>
  </si>
  <si>
    <t>47391386.80</t>
  </si>
  <si>
    <t>47374044.03</t>
  </si>
  <si>
    <t>12023.13</t>
  </si>
  <si>
    <t>07.657.641/0001-62</t>
  </si>
  <si>
    <t>205595398.61</t>
  </si>
  <si>
    <t>205511189.97</t>
  </si>
  <si>
    <t>07.657.700/0001-00</t>
  </si>
  <si>
    <t>36157472.46</t>
  </si>
  <si>
    <t>36143907.78</t>
  </si>
  <si>
    <t>07.658.275/0001-66</t>
  </si>
  <si>
    <t>16973074.78</t>
  </si>
  <si>
    <t>17034441.35</t>
  </si>
  <si>
    <t>07.658.381/0001-40</t>
  </si>
  <si>
    <t>49624272.66</t>
  </si>
  <si>
    <t>49616308.42</t>
  </si>
  <si>
    <t>186855.29</t>
  </si>
  <si>
    <t>07.658.553/0001-85</t>
  </si>
  <si>
    <t>117404235.58</t>
  </si>
  <si>
    <t>117910690.83</t>
  </si>
  <si>
    <t>07.658.596/0001-60</t>
  </si>
  <si>
    <t>49148366.71</t>
  </si>
  <si>
    <t>49221481.72</t>
  </si>
  <si>
    <t>07.658.604/0001-79</t>
  </si>
  <si>
    <t>49959552.43</t>
  </si>
  <si>
    <t>49988945.02</t>
  </si>
  <si>
    <t>07.658.879/0001-02</t>
  </si>
  <si>
    <t>07.658.922/0001-30</t>
  </si>
  <si>
    <t>1331829642.80</t>
  </si>
  <si>
    <t>1308676509.33</t>
  </si>
  <si>
    <t>595913.40</t>
  </si>
  <si>
    <t>07.659.002/0001-36</t>
  </si>
  <si>
    <t>07.659.012/0001-71</t>
  </si>
  <si>
    <t>21215065.82</t>
  </si>
  <si>
    <t>21277185.05</t>
  </si>
  <si>
    <t>07.660.179/0001-52</t>
  </si>
  <si>
    <t>361262251.11</t>
  </si>
  <si>
    <t>361442692.51</t>
  </si>
  <si>
    <t>380000.00</t>
  </si>
  <si>
    <t>6540219.30</t>
  </si>
  <si>
    <t>07.661.433/0001-37</t>
  </si>
  <si>
    <t>20779771.31</t>
  </si>
  <si>
    <t>20770102.79</t>
  </si>
  <si>
    <t>07.661.455/0001-05</t>
  </si>
  <si>
    <t>20182978.44</t>
  </si>
  <si>
    <t>20173125.83</t>
  </si>
  <si>
    <t>07.661.489/0001-91</t>
  </si>
  <si>
    <t>191132570.98</t>
  </si>
  <si>
    <t>191054579.25</t>
  </si>
  <si>
    <t>07.661.519/0001-60</t>
  </si>
  <si>
    <t>14892998.20</t>
  </si>
  <si>
    <t>14888776.60</t>
  </si>
  <si>
    <t>07.661.541/0001-00</t>
  </si>
  <si>
    <t>39981987.76</t>
  </si>
  <si>
    <t>39975309.21</t>
  </si>
  <si>
    <t>07.661.574/0001-50</t>
  </si>
  <si>
    <t>21951058.55</t>
  </si>
  <si>
    <t>21946669.82</t>
  </si>
  <si>
    <t>07.663.554/0001-18</t>
  </si>
  <si>
    <t>423768940.21</t>
  </si>
  <si>
    <t>423017360.67</t>
  </si>
  <si>
    <t>07.663.592/0001-70</t>
  </si>
  <si>
    <t>37811936.28</t>
  </si>
  <si>
    <t>37064254.95</t>
  </si>
  <si>
    <t>07.663.659/0001-77</t>
  </si>
  <si>
    <t>158042786.17</t>
  </si>
  <si>
    <t>157981304.73</t>
  </si>
  <si>
    <t>410000.00</t>
  </si>
  <si>
    <t>07.663.692/0001-05</t>
  </si>
  <si>
    <t>370875842.55</t>
  </si>
  <si>
    <t>368137254.51</t>
  </si>
  <si>
    <t>07.663.801/0001-86</t>
  </si>
  <si>
    <t>68708798.41</t>
  </si>
  <si>
    <t>68345553.18</t>
  </si>
  <si>
    <t>801624.61</t>
  </si>
  <si>
    <t>72338.80</t>
  </si>
  <si>
    <t>07.664.177/0001-31</t>
  </si>
  <si>
    <t>286211944.13</t>
  </si>
  <si>
    <t>286316746.27</t>
  </si>
  <si>
    <t>07.665.528/0001-29</t>
  </si>
  <si>
    <t>16865777.67</t>
  </si>
  <si>
    <t>16852530.51</t>
  </si>
  <si>
    <t>07.667.163/0001-71</t>
  </si>
  <si>
    <t>214037843.79</t>
  </si>
  <si>
    <t>214023356.03</t>
  </si>
  <si>
    <t>15012621.42</t>
  </si>
  <si>
    <t>07.667.179/0001-84</t>
  </si>
  <si>
    <t>65429096.35</t>
  </si>
  <si>
    <t>65415862.65</t>
  </si>
  <si>
    <t>07.667.213/0001-10</t>
  </si>
  <si>
    <t>18854850.94</t>
  </si>
  <si>
    <t>18839630.46</t>
  </si>
  <si>
    <t>07.667.245/0001-16</t>
  </si>
  <si>
    <t>18805094.77</t>
  </si>
  <si>
    <t>18854852.28</t>
  </si>
  <si>
    <t>07.667.250/0001-29</t>
  </si>
  <si>
    <t>8215399.92</t>
  </si>
  <si>
    <t>8202579.55</t>
  </si>
  <si>
    <t>07.667.259/0001-30</t>
  </si>
  <si>
    <t>7334708349.78</t>
  </si>
  <si>
    <t>7326563751.58</t>
  </si>
  <si>
    <t>207077271.24</t>
  </si>
  <si>
    <t>141427450.67</t>
  </si>
  <si>
    <t>07.667.274/0001-88</t>
  </si>
  <si>
    <t>5607261.87</t>
  </si>
  <si>
    <t>5595747.13</t>
  </si>
  <si>
    <t>71725.55</t>
  </si>
  <si>
    <t>07.667.299/0001-81</t>
  </si>
  <si>
    <t>6198597.40</t>
  </si>
  <si>
    <t>6191615.07</t>
  </si>
  <si>
    <t>07.667.316/0001-80</t>
  </si>
  <si>
    <t>105174911.57</t>
  </si>
  <si>
    <t>105152807.88</t>
  </si>
  <si>
    <t>3189463.23</t>
  </si>
  <si>
    <t>07.667.341/0001-64</t>
  </si>
  <si>
    <t>6018317.58</t>
  </si>
  <si>
    <t>6014770.48</t>
  </si>
  <si>
    <t>07.667.353/0001-99</t>
  </si>
  <si>
    <t>1225228.25</t>
  </si>
  <si>
    <t>1224097.81</t>
  </si>
  <si>
    <t>07.667.369/0001-00</t>
  </si>
  <si>
    <t>71239734.72</t>
  </si>
  <si>
    <t>71182913.75</t>
  </si>
  <si>
    <t>4727486.00</t>
  </si>
  <si>
    <t>07.667.382/0001-50</t>
  </si>
  <si>
    <t>509721244.56</t>
  </si>
  <si>
    <t>509690944.32</t>
  </si>
  <si>
    <t>53100.00</t>
  </si>
  <si>
    <t>570762.02</t>
  </si>
  <si>
    <t>07.667.415/0001-62</t>
  </si>
  <si>
    <t>96546134.31</t>
  </si>
  <si>
    <t>96520741.88</t>
  </si>
  <si>
    <t>07.667.508/0001-97</t>
  </si>
  <si>
    <t>2499794010.78</t>
  </si>
  <si>
    <t>2499736180.79</t>
  </si>
  <si>
    <t>18263000.00</t>
  </si>
  <si>
    <t>07.667.533/0001-70</t>
  </si>
  <si>
    <t>4857958.33</t>
  </si>
  <si>
    <t>4865600.06</t>
  </si>
  <si>
    <t>07.667.550/0001-08</t>
  </si>
  <si>
    <t>64253733.34</t>
  </si>
  <si>
    <t>64240613.47</t>
  </si>
  <si>
    <t>07.667.580/0001-14</t>
  </si>
  <si>
    <t>266702949.61</t>
  </si>
  <si>
    <t>309957215.32</t>
  </si>
  <si>
    <t>07.667.620/0001-28</t>
  </si>
  <si>
    <t>681011782.60</t>
  </si>
  <si>
    <t>678400796.42</t>
  </si>
  <si>
    <t>244450.00</t>
  </si>
  <si>
    <t>2092795.40</t>
  </si>
  <si>
    <t>07.670.115/0001-32</t>
  </si>
  <si>
    <t>36931581.61</t>
  </si>
  <si>
    <t>37130187.57</t>
  </si>
  <si>
    <t>07.670.184/0001-46</t>
  </si>
  <si>
    <t>431110693.26</t>
  </si>
  <si>
    <t>436183317.94</t>
  </si>
  <si>
    <t>07.670.192/0001-92</t>
  </si>
  <si>
    <t>115177549.26</t>
  </si>
  <si>
    <t>111153988.24</t>
  </si>
  <si>
    <t>4000379.09</t>
  </si>
  <si>
    <t>07.672.198/0001-07</t>
  </si>
  <si>
    <t>89597559.80</t>
  </si>
  <si>
    <t>89564309.01</t>
  </si>
  <si>
    <t>07.672.359/0001-54</t>
  </si>
  <si>
    <t>35748906.49</t>
  </si>
  <si>
    <t>36309892.47</t>
  </si>
  <si>
    <t>07.672.392/0001-84</t>
  </si>
  <si>
    <t>99417751.60</t>
  </si>
  <si>
    <t>86906519.31</t>
  </si>
  <si>
    <t>1250.00</t>
  </si>
  <si>
    <t>8504.00</t>
  </si>
  <si>
    <t>07.672.399/0001-04</t>
  </si>
  <si>
    <t>108604649.29</t>
  </si>
  <si>
    <t>108624525.41</t>
  </si>
  <si>
    <t>07.672.408/0001-59</t>
  </si>
  <si>
    <t>209649487.17</t>
  </si>
  <si>
    <t>209360143.94</t>
  </si>
  <si>
    <t>07.686.658/0001-48</t>
  </si>
  <si>
    <t>65685031.42</t>
  </si>
  <si>
    <t>65564251.20</t>
  </si>
  <si>
    <t>335.87</t>
  </si>
  <si>
    <t>07.686.680/0001-98</t>
  </si>
  <si>
    <t>41743536.95</t>
  </si>
  <si>
    <t>59601801.93</t>
  </si>
  <si>
    <t>07.707.678/0001-58</t>
  </si>
  <si>
    <t>11987085.11</t>
  </si>
  <si>
    <t>11987074.35</t>
  </si>
  <si>
    <t>07.707.684/0001-05</t>
  </si>
  <si>
    <t>909723213.77</t>
  </si>
  <si>
    <t>1118764422.27</t>
  </si>
  <si>
    <t>07.707.747/0001-23</t>
  </si>
  <si>
    <t>281930592.68</t>
  </si>
  <si>
    <t>271534179.95</t>
  </si>
  <si>
    <t>34502797.84</t>
  </si>
  <si>
    <t>07.722.315/0001-91</t>
  </si>
  <si>
    <t>146925911.98</t>
  </si>
  <si>
    <t>146949612.20</t>
  </si>
  <si>
    <t>07.722.353/0001-44</t>
  </si>
  <si>
    <t>21743352.10</t>
  </si>
  <si>
    <t>21790401.72</t>
  </si>
  <si>
    <t>07.725.496/0001-00</t>
  </si>
  <si>
    <t>9774556.56</t>
  </si>
  <si>
    <t>9771406.23</t>
  </si>
  <si>
    <t>07.725.510/0001-75</t>
  </si>
  <si>
    <t>45677308.90</t>
  </si>
  <si>
    <t>45662699.62</t>
  </si>
  <si>
    <t>07.725.529/0001-11</t>
  </si>
  <si>
    <t>498996947.64</t>
  </si>
  <si>
    <t>498775997.89</t>
  </si>
  <si>
    <t>66947.24</t>
  </si>
  <si>
    <t>07.725.538/0001-02</t>
  </si>
  <si>
    <t>547010919.76</t>
  </si>
  <si>
    <t>546845176.70</t>
  </si>
  <si>
    <t>49810.73</t>
  </si>
  <si>
    <t>07.727.582/0001-51</t>
  </si>
  <si>
    <t>102996996.60</t>
  </si>
  <si>
    <t>102862357.35</t>
  </si>
  <si>
    <t>109449.06</t>
  </si>
  <si>
    <t>07.733.030/0001-56</t>
  </si>
  <si>
    <t>167273469.73</t>
  </si>
  <si>
    <t>168110735.28</t>
  </si>
  <si>
    <t>07.738.252/0001-61</t>
  </si>
  <si>
    <t>30415259.67</t>
  </si>
  <si>
    <t>40624221.14</t>
  </si>
  <si>
    <t>07.738.835/0001-92</t>
  </si>
  <si>
    <t>23176789.63</t>
  </si>
  <si>
    <t>23178564.33</t>
  </si>
  <si>
    <t>07.742.531/0001-07</t>
  </si>
  <si>
    <t>197837212.99</t>
  </si>
  <si>
    <t>197849468.28</t>
  </si>
  <si>
    <t>07.742.582/0001-20</t>
  </si>
  <si>
    <t>23183222.40</t>
  </si>
  <si>
    <t>23658621.82</t>
  </si>
  <si>
    <t>07.742.597/0001-99</t>
  </si>
  <si>
    <t>43873297.41</t>
  </si>
  <si>
    <t>43825346.11</t>
  </si>
  <si>
    <t>07.753.199/0001-78</t>
  </si>
  <si>
    <t>26705184.45</t>
  </si>
  <si>
    <t>26693027.43</t>
  </si>
  <si>
    <t>07.778.519/0001-44</t>
  </si>
  <si>
    <t>8263423.74</t>
  </si>
  <si>
    <t>8260449.63</t>
  </si>
  <si>
    <t>07.787.434/0001-22</t>
  </si>
  <si>
    <t>125001248.05</t>
  </si>
  <si>
    <t>124980651.65</t>
  </si>
  <si>
    <t>07.792.415/0001-94</t>
  </si>
  <si>
    <t>2003376297.40</t>
  </si>
  <si>
    <t>2014113410.38</t>
  </si>
  <si>
    <t>245000000.00</t>
  </si>
  <si>
    <t>07.792.428/0001-63</t>
  </si>
  <si>
    <t>2416213831.12</t>
  </si>
  <si>
    <t>2394274212.57</t>
  </si>
  <si>
    <t>243000000.00</t>
  </si>
  <si>
    <t>07.792.463/0001-82</t>
  </si>
  <si>
    <t>645124192.47</t>
  </si>
  <si>
    <t>643842644.57</t>
  </si>
  <si>
    <t>07.792.620/0001-50</t>
  </si>
  <si>
    <t>1235294001.27</t>
  </si>
  <si>
    <t>1235285506.35</t>
  </si>
  <si>
    <t>07.793.469/0001-74</t>
  </si>
  <si>
    <t>3436275255.49</t>
  </si>
  <si>
    <t>3457874499.02</t>
  </si>
  <si>
    <t>07.793.733/0001-70</t>
  </si>
  <si>
    <t>481402116.75</t>
  </si>
  <si>
    <t>481399256.62</t>
  </si>
  <si>
    <t>07.801.671/0001-09</t>
  </si>
  <si>
    <t>34064998.15</t>
  </si>
  <si>
    <t>36833054.95</t>
  </si>
  <si>
    <t>07.805.279/0001-20</t>
  </si>
  <si>
    <t>645159.70</t>
  </si>
  <si>
    <t>0.048649900000</t>
  </si>
  <si>
    <t>647422.23</t>
  </si>
  <si>
    <t>07.810.479/0001-70</t>
  </si>
  <si>
    <t>43409618.98</t>
  </si>
  <si>
    <t>40510654.15</t>
  </si>
  <si>
    <t>07.810.908/0001-00</t>
  </si>
  <si>
    <t>47357.12</t>
  </si>
  <si>
    <t>41192.56</t>
  </si>
  <si>
    <t>07.812.369/0001-48</t>
  </si>
  <si>
    <t>173156328.57</t>
  </si>
  <si>
    <t>172934213.40</t>
  </si>
  <si>
    <t>12131.79</t>
  </si>
  <si>
    <t>300470.23</t>
  </si>
  <si>
    <t>07.822.154/0001-08</t>
  </si>
  <si>
    <t>45259469.04</t>
  </si>
  <si>
    <t>45219441.95</t>
  </si>
  <si>
    <t>07.823.964/0001-89</t>
  </si>
  <si>
    <t>707723919.35</t>
  </si>
  <si>
    <t>707655792.72</t>
  </si>
  <si>
    <t>07.824.001/0001-08</t>
  </si>
  <si>
    <t>35846723.19</t>
  </si>
  <si>
    <t>35834290.83</t>
  </si>
  <si>
    <t>07.830.005/0001-90</t>
  </si>
  <si>
    <t>325966885.41</t>
  </si>
  <si>
    <t>325526067.24</t>
  </si>
  <si>
    <t>07.836.157/0001-09</t>
  </si>
  <si>
    <t>99012262.43</t>
  </si>
  <si>
    <t>98993270.03</t>
  </si>
  <si>
    <t>07.836.161/0001-69</t>
  </si>
  <si>
    <t>384313842.84</t>
  </si>
  <si>
    <t>383739504.40</t>
  </si>
  <si>
    <t>340031.11</t>
  </si>
  <si>
    <t>351972.96</t>
  </si>
  <si>
    <t>07.838.652/0001-49</t>
  </si>
  <si>
    <t>19753338.31</t>
  </si>
  <si>
    <t>19754478.13</t>
  </si>
  <si>
    <t>87930.84</t>
  </si>
  <si>
    <t>07.838.791/0001-72</t>
  </si>
  <si>
    <t>72213321.21</t>
  </si>
  <si>
    <t>72199689.38</t>
  </si>
  <si>
    <t>07.841.371/0001-45</t>
  </si>
  <si>
    <t>18372344.45</t>
  </si>
  <si>
    <t>685.01</t>
  </si>
  <si>
    <t>07.844.876/0001-63</t>
  </si>
  <si>
    <t>1519095.04</t>
  </si>
  <si>
    <t>1525998.20</t>
  </si>
  <si>
    <t>07.849.382/0001-71</t>
  </si>
  <si>
    <t>24702051.04</t>
  </si>
  <si>
    <t>24697501.54</t>
  </si>
  <si>
    <t>07.849.454/0001-80</t>
  </si>
  <si>
    <t>32131590.51</t>
  </si>
  <si>
    <t>32125215.74</t>
  </si>
  <si>
    <t>07.849.639/0001-95</t>
  </si>
  <si>
    <t>106566698.04</t>
  </si>
  <si>
    <t>106609697.53</t>
  </si>
  <si>
    <t>07.855.873/0001-25</t>
  </si>
  <si>
    <t>19710668.51</t>
  </si>
  <si>
    <t>19697915.98</t>
  </si>
  <si>
    <t>07.857.488/0001-17</t>
  </si>
  <si>
    <t>56266911.17</t>
  </si>
  <si>
    <t>56260132.99</t>
  </si>
  <si>
    <t>07.858.003/0001-00</t>
  </si>
  <si>
    <t>34292302.92</t>
  </si>
  <si>
    <t>34287074.99</t>
  </si>
  <si>
    <t>07.858.021/0001-91</t>
  </si>
  <si>
    <t>110650888.43</t>
  </si>
  <si>
    <t>111520908.66</t>
  </si>
  <si>
    <t>1240802436.56</t>
  </si>
  <si>
    <t>1240723110.49</t>
  </si>
  <si>
    <t>07.861.571/0001-60</t>
  </si>
  <si>
    <t>417060384.89</t>
  </si>
  <si>
    <t>417038047.22</t>
  </si>
  <si>
    <t>431371.36</t>
  </si>
  <si>
    <t>07.865.739/0001-05</t>
  </si>
  <si>
    <t>58112145.04</t>
  </si>
  <si>
    <t>58077391.07</t>
  </si>
  <si>
    <t>07.875.686/0001-03</t>
  </si>
  <si>
    <t>56009134.36</t>
  </si>
  <si>
    <t>55902097.35</t>
  </si>
  <si>
    <t>07.877.986/0001-21</t>
  </si>
  <si>
    <t>1227060846.26</t>
  </si>
  <si>
    <t>1204840108.23</t>
  </si>
  <si>
    <t>5738017.27</t>
  </si>
  <si>
    <t>1241535.58</t>
  </si>
  <si>
    <t>07.878.302/0001-06</t>
  </si>
  <si>
    <t>112624741.96</t>
  </si>
  <si>
    <t>112760274.99</t>
  </si>
  <si>
    <t>967880124.97</t>
  </si>
  <si>
    <t>953537885.21</t>
  </si>
  <si>
    <t>3498823.34</t>
  </si>
  <si>
    <t>999305.43</t>
  </si>
  <si>
    <t>07.883.013/0001-03</t>
  </si>
  <si>
    <t>12074075.38</t>
  </si>
  <si>
    <t>12116370.41</t>
  </si>
  <si>
    <t>07.886.981/0001-65</t>
  </si>
  <si>
    <t>132910669.41</t>
  </si>
  <si>
    <t>132895883.08</t>
  </si>
  <si>
    <t>07.889.693/0001-64</t>
  </si>
  <si>
    <t>2025145.45</t>
  </si>
  <si>
    <t>2022442.78</t>
  </si>
  <si>
    <t>07.889.704/0001-06</t>
  </si>
  <si>
    <t>10814871.48</t>
  </si>
  <si>
    <t>10803074.51</t>
  </si>
  <si>
    <t>07.889.718/0001-20</t>
  </si>
  <si>
    <t>4050310.15</t>
  </si>
  <si>
    <t>4042519.77</t>
  </si>
  <si>
    <t>07.892.298/0001-30</t>
  </si>
  <si>
    <t>909401321.29</t>
  </si>
  <si>
    <t>908537270.30</t>
  </si>
  <si>
    <t>07.892.305/0001-02</t>
  </si>
  <si>
    <t>11640640.33</t>
  </si>
  <si>
    <t>11670517.18</t>
  </si>
  <si>
    <t>07.892.311/0001-51</t>
  </si>
  <si>
    <t>55194769.17</t>
  </si>
  <si>
    <t>55164022.25</t>
  </si>
  <si>
    <t>279600.00</t>
  </si>
  <si>
    <t>11626.23</t>
  </si>
  <si>
    <t>07.892.330/0001-88</t>
  </si>
  <si>
    <t>1277230.86</t>
  </si>
  <si>
    <t>1274621.65</t>
  </si>
  <si>
    <t>147.42</t>
  </si>
  <si>
    <t>07.892.335/0001-00</t>
  </si>
  <si>
    <t>922175116.23</t>
  </si>
  <si>
    <t>921884184.24</t>
  </si>
  <si>
    <t>5255914.52</t>
  </si>
  <si>
    <t>3866211.05</t>
  </si>
  <si>
    <t>07.892.341/0001-68</t>
  </si>
  <si>
    <t>1190937704.98</t>
  </si>
  <si>
    <t>1187944609.93</t>
  </si>
  <si>
    <t>07.894.727/0001-09</t>
  </si>
  <si>
    <t>262515092.45</t>
  </si>
  <si>
    <t>262771293.46</t>
  </si>
  <si>
    <t>07.895.034/0001-30</t>
  </si>
  <si>
    <t>424716142.87</t>
  </si>
  <si>
    <t>420910739.21</t>
  </si>
  <si>
    <t>3829100.31</t>
  </si>
  <si>
    <t>07.895.044/0001-76</t>
  </si>
  <si>
    <t>2874418.17</t>
  </si>
  <si>
    <t>2878604.63</t>
  </si>
  <si>
    <t>07.895.076/0001-71</t>
  </si>
  <si>
    <t>1376738.66</t>
  </si>
  <si>
    <t>1374312.37</t>
  </si>
  <si>
    <t>07.895.082/0001-29</t>
  </si>
  <si>
    <t>148081698.63</t>
  </si>
  <si>
    <t>148104942.49</t>
  </si>
  <si>
    <t>07.895.087/0001-51</t>
  </si>
  <si>
    <t>45182118.72</t>
  </si>
  <si>
    <t>45204578.15</t>
  </si>
  <si>
    <t>07.895.093/0001-09</t>
  </si>
  <si>
    <t>1569077.69</t>
  </si>
  <si>
    <t>1566988.47</t>
  </si>
  <si>
    <t>07.897.902/0001-11</t>
  </si>
  <si>
    <t>9536126.75</t>
  </si>
  <si>
    <t>9538254.01</t>
  </si>
  <si>
    <t>07.897.907/0001-44</t>
  </si>
  <si>
    <t>6268514.41</t>
  </si>
  <si>
    <t>6298891.12</t>
  </si>
  <si>
    <t>07.897.912/0001-57</t>
  </si>
  <si>
    <t>4462392.77</t>
  </si>
  <si>
    <t>4457581.76</t>
  </si>
  <si>
    <t>116.89</t>
  </si>
  <si>
    <t>07.897.921/0001-48</t>
  </si>
  <si>
    <t>1191868.29</t>
  </si>
  <si>
    <t>1190758.97</t>
  </si>
  <si>
    <t>07.899.238/0001-40</t>
  </si>
  <si>
    <t>285977789.72</t>
  </si>
  <si>
    <t>342762090.70</t>
  </si>
  <si>
    <t>11000.00</t>
  </si>
  <si>
    <t>07.900.255/0001-50</t>
  </si>
  <si>
    <t>1359563873.24</t>
  </si>
  <si>
    <t>1355356972.51</t>
  </si>
  <si>
    <t>16703184.73</t>
  </si>
  <si>
    <t>2338523.42</t>
  </si>
  <si>
    <t>07.900.281/0001-88</t>
  </si>
  <si>
    <t>74939430.28</t>
  </si>
  <si>
    <t>74985766.54</t>
  </si>
  <si>
    <t>07.901.425/0001-10</t>
  </si>
  <si>
    <t>2981414.36</t>
  </si>
  <si>
    <t>2983005.89</t>
  </si>
  <si>
    <t>07.904.994/0001-10</t>
  </si>
  <si>
    <t>13630229.48</t>
  </si>
  <si>
    <t>13627993.53</t>
  </si>
  <si>
    <t>07.906.349/0001-36</t>
  </si>
  <si>
    <t>83953510.55</t>
  </si>
  <si>
    <t>83913824.84</t>
  </si>
  <si>
    <t>07.907.396/0001-02</t>
  </si>
  <si>
    <t>5047771874.70</t>
  </si>
  <si>
    <t>5047118797.74</t>
  </si>
  <si>
    <t>37955878.25</t>
  </si>
  <si>
    <t>58755601.41</t>
  </si>
  <si>
    <t>07.911.457/0001-05</t>
  </si>
  <si>
    <t>11481695.28</t>
  </si>
  <si>
    <t>11485464.37</t>
  </si>
  <si>
    <t>07.911.479/0001-67</t>
  </si>
  <si>
    <t>104341297.17</t>
  </si>
  <si>
    <t>104355724.10</t>
  </si>
  <si>
    <t>07.913.512/0001-98</t>
  </si>
  <si>
    <t>2296866259.29</t>
  </si>
  <si>
    <t>2293843787.15</t>
  </si>
  <si>
    <t>2581369.43</t>
  </si>
  <si>
    <t>07.914.758/0001-84</t>
  </si>
  <si>
    <t>25936990.70</t>
  </si>
  <si>
    <t>25863922.17</t>
  </si>
  <si>
    <t>713360.29</t>
  </si>
  <si>
    <t>57592.25</t>
  </si>
  <si>
    <t>07.914.836/0001-40</t>
  </si>
  <si>
    <t>727835.99</t>
  </si>
  <si>
    <t>1219729.34</t>
  </si>
  <si>
    <t>07.914.903/0001-27</t>
  </si>
  <si>
    <t>403467969.37</t>
  </si>
  <si>
    <t>370750233.74</t>
  </si>
  <si>
    <t>07.919.956/0001-30</t>
  </si>
  <si>
    <t>35222125404.44</t>
  </si>
  <si>
    <t>35220279634.25</t>
  </si>
  <si>
    <t>10980753.66</t>
  </si>
  <si>
    <t>55313108.17</t>
  </si>
  <si>
    <t>07.928.809/0001-27</t>
  </si>
  <si>
    <t>50728479.87</t>
  </si>
  <si>
    <t>50711330.12</t>
  </si>
  <si>
    <t>07.928.858/0001-60</t>
  </si>
  <si>
    <t>24381704.75</t>
  </si>
  <si>
    <t>24368343.48</t>
  </si>
  <si>
    <t>07.928.916/0001-55</t>
  </si>
  <si>
    <t>929213935.12</t>
  </si>
  <si>
    <t>826133681.35</t>
  </si>
  <si>
    <t>586804.12</t>
  </si>
  <si>
    <t>549495.69</t>
  </si>
  <si>
    <t>07.929.245/0001-47</t>
  </si>
  <si>
    <t>147625440.30</t>
  </si>
  <si>
    <t>148014782.73</t>
  </si>
  <si>
    <t>07.936.639/0001-22</t>
  </si>
  <si>
    <t>12459894.38</t>
  </si>
  <si>
    <t>12449214.26</t>
  </si>
  <si>
    <t>07.936.663/0001-61</t>
  </si>
  <si>
    <t>47170613.37</t>
  </si>
  <si>
    <t>47165873.14</t>
  </si>
  <si>
    <t>07.938.843/0001-82</t>
  </si>
  <si>
    <t>93917416.09</t>
  </si>
  <si>
    <t>93910924.14</t>
  </si>
  <si>
    <t>07.939.851/0001-43</t>
  </si>
  <si>
    <t>602420258.03</t>
  </si>
  <si>
    <t>0.926761100000</t>
  </si>
  <si>
    <t>588124019.54</t>
  </si>
  <si>
    <t>07.946.573/0001-51</t>
  </si>
  <si>
    <t>22881170.99</t>
  </si>
  <si>
    <t>22889959.14</t>
  </si>
  <si>
    <t>07.965.741/0001-56</t>
  </si>
  <si>
    <t>144347066.51</t>
  </si>
  <si>
    <t>145582030.96</t>
  </si>
  <si>
    <t>986266.45</t>
  </si>
  <si>
    <t>07.965.745/0001-34</t>
  </si>
  <si>
    <t>104992549.03</t>
  </si>
  <si>
    <t>104985921.43</t>
  </si>
  <si>
    <t>07.965.751/0001-91</t>
  </si>
  <si>
    <t>24420786.32</t>
  </si>
  <si>
    <t>0.647858750000</t>
  </si>
  <si>
    <t>13508636.73</t>
  </si>
  <si>
    <t>07.966.986/0001-06</t>
  </si>
  <si>
    <t>11595527050.65</t>
  </si>
  <si>
    <t>11595413117.49</t>
  </si>
  <si>
    <t>106904895.36</t>
  </si>
  <si>
    <t>3391976.80</t>
  </si>
  <si>
    <t>07.967.080/0001-06</t>
  </si>
  <si>
    <t>30538108.89</t>
  </si>
  <si>
    <t>30282066.39</t>
  </si>
  <si>
    <t>153000.00</t>
  </si>
  <si>
    <t>2706.15</t>
  </si>
  <si>
    <t>07.967.155/0001-40</t>
  </si>
  <si>
    <t>26810308.67</t>
  </si>
  <si>
    <t>26812931.71</t>
  </si>
  <si>
    <t>07.967.159/0001-29</t>
  </si>
  <si>
    <t>845326696.69</t>
  </si>
  <si>
    <t>849101071.79</t>
  </si>
  <si>
    <t>668000.00</t>
  </si>
  <si>
    <t>206000.00</t>
  </si>
  <si>
    <t>07.967.267/0001-00</t>
  </si>
  <si>
    <t>265985330.74</t>
  </si>
  <si>
    <t>265401120.82</t>
  </si>
  <si>
    <t>55471.16</t>
  </si>
  <si>
    <t>07.967.550/0001-23</t>
  </si>
  <si>
    <t>36179424.85</t>
  </si>
  <si>
    <t>36245029.67</t>
  </si>
  <si>
    <t>07.967.589/0001-40</t>
  </si>
  <si>
    <t>7084985262.56</t>
  </si>
  <si>
    <t>7069869005.45</t>
  </si>
  <si>
    <t>5092200.00</t>
  </si>
  <si>
    <t>11764429.27</t>
  </si>
  <si>
    <t>07.973.152/0001-10</t>
  </si>
  <si>
    <t>5900770624.60</t>
  </si>
  <si>
    <t>5900723782.23</t>
  </si>
  <si>
    <t>07.985.878/0001-72</t>
  </si>
  <si>
    <t>32368200.92</t>
  </si>
  <si>
    <t>32349947.30</t>
  </si>
  <si>
    <t>6.03</t>
  </si>
  <si>
    <t>07.986.162/0001-90</t>
  </si>
  <si>
    <t>19106444.83</t>
  </si>
  <si>
    <t>19089372.51</t>
  </si>
  <si>
    <t>07.986.172/0001-25</t>
  </si>
  <si>
    <t>57711999.64</t>
  </si>
  <si>
    <t>57700818.83</t>
  </si>
  <si>
    <t>120007.26</t>
  </si>
  <si>
    <t>86005.91</t>
  </si>
  <si>
    <t>07.986.178/0001-00</t>
  </si>
  <si>
    <t>298648430.32</t>
  </si>
  <si>
    <t>298611654.06</t>
  </si>
  <si>
    <t>37100.00</t>
  </si>
  <si>
    <t>860571.79</t>
  </si>
  <si>
    <t>07.986.196/0001-84</t>
  </si>
  <si>
    <t>103137918.81</t>
  </si>
  <si>
    <t>104113190.58</t>
  </si>
  <si>
    <t>2038.42</t>
  </si>
  <si>
    <t>78071.71</t>
  </si>
  <si>
    <t>07.990.085/0001-41</t>
  </si>
  <si>
    <t>241788924.33</t>
  </si>
  <si>
    <t>240209551.02</t>
  </si>
  <si>
    <t>07.995.583/0001-87</t>
  </si>
  <si>
    <t>215491123.02</t>
  </si>
  <si>
    <t>215483123.31</t>
  </si>
  <si>
    <t>07.995.631/0001-37</t>
  </si>
  <si>
    <t>2402324047.38</t>
  </si>
  <si>
    <t>2401439793.92</t>
  </si>
  <si>
    <t>3179982.38</t>
  </si>
  <si>
    <t>4091014.83</t>
  </si>
  <si>
    <t>07.996.510/0001-00</t>
  </si>
  <si>
    <t>8149582.04</t>
  </si>
  <si>
    <t>0.048763490000</t>
  </si>
  <si>
    <t>2887445.67</t>
  </si>
  <si>
    <t>08.001.060/0001-30</t>
  </si>
  <si>
    <t>149957524.35</t>
  </si>
  <si>
    <t>149809724.44</t>
  </si>
  <si>
    <t>53599.95</t>
  </si>
  <si>
    <t>849262.09</t>
  </si>
  <si>
    <t>08.004.639/0001-57</t>
  </si>
  <si>
    <t>19597825.16</t>
  </si>
  <si>
    <t>19647874.32</t>
  </si>
  <si>
    <t>08.009.138/0001-63</t>
  </si>
  <si>
    <t>36100218.32</t>
  </si>
  <si>
    <t>36151861.85</t>
  </si>
  <si>
    <t>08.009.152/0001-67</t>
  </si>
  <si>
    <t>2933868480.06</t>
  </si>
  <si>
    <t>2933844896.28</t>
  </si>
  <si>
    <t>535546.04</t>
  </si>
  <si>
    <t>08.009.278/0001-31</t>
  </si>
  <si>
    <t>3668169.20</t>
  </si>
  <si>
    <t>3673420.45</t>
  </si>
  <si>
    <t>08.009.286/0001-88</t>
  </si>
  <si>
    <t>3033277.50</t>
  </si>
  <si>
    <t>3037879.36</t>
  </si>
  <si>
    <t>08.009.410/0001-05</t>
  </si>
  <si>
    <t>3231954.43</t>
  </si>
  <si>
    <t>3243860.47</t>
  </si>
  <si>
    <t>08.012.271/0001-79</t>
  </si>
  <si>
    <t>7136562.79</t>
  </si>
  <si>
    <t>7182362.15</t>
  </si>
  <si>
    <t>08.014.403/0001-00</t>
  </si>
  <si>
    <t>9147933.41</t>
  </si>
  <si>
    <t>9142626.81</t>
  </si>
  <si>
    <t>08.018.849/0001-02</t>
  </si>
  <si>
    <t>245373942.67</t>
  </si>
  <si>
    <t>245154021.62</t>
  </si>
  <si>
    <t>20535.56</t>
  </si>
  <si>
    <t>08.018.914/0001-91</t>
  </si>
  <si>
    <t>5696001.25</t>
  </si>
  <si>
    <t>0.122263300000</t>
  </si>
  <si>
    <t>5650709.74</t>
  </si>
  <si>
    <t>08.035.673/0001-99</t>
  </si>
  <si>
    <t>18351053.85</t>
  </si>
  <si>
    <t>18329554.96</t>
  </si>
  <si>
    <t>08.035.716/0001-36</t>
  </si>
  <si>
    <t>867877037.85</t>
  </si>
  <si>
    <t>867865132.10</t>
  </si>
  <si>
    <t>15542827.00</t>
  </si>
  <si>
    <t>08.038.847/0001-77</t>
  </si>
  <si>
    <t>72301417.93</t>
  </si>
  <si>
    <t>72260124.09</t>
  </si>
  <si>
    <t>08.038.910/0001-75</t>
  </si>
  <si>
    <t>800506074.84</t>
  </si>
  <si>
    <t>796966950.32</t>
  </si>
  <si>
    <t>1693421.43</t>
  </si>
  <si>
    <t>08.039.040/0001-59</t>
  </si>
  <si>
    <t>660868444.44</t>
  </si>
  <si>
    <t>657465795.10</t>
  </si>
  <si>
    <t>22000.00</t>
  </si>
  <si>
    <t>2803907.99</t>
  </si>
  <si>
    <t>08.046.355/0001-23</t>
  </si>
  <si>
    <t>102958322.52</t>
  </si>
  <si>
    <t>101855556.26</t>
  </si>
  <si>
    <t>155560.01</t>
  </si>
  <si>
    <t>130278.92</t>
  </si>
  <si>
    <t>08.046.399/0001-53</t>
  </si>
  <si>
    <t>666374142.55</t>
  </si>
  <si>
    <t>664163995.07</t>
  </si>
  <si>
    <t>3357883.84</t>
  </si>
  <si>
    <t>08.046.407/0001-61</t>
  </si>
  <si>
    <t>1085415290.62</t>
  </si>
  <si>
    <t>1083125684.39</t>
  </si>
  <si>
    <t>6727383.14</t>
  </si>
  <si>
    <t>08.046.417/0001-05</t>
  </si>
  <si>
    <t>1091682444.57</t>
  </si>
  <si>
    <t>1091653542.56</t>
  </si>
  <si>
    <t>1261681.79</t>
  </si>
  <si>
    <t>08.046.433/0001-90</t>
  </si>
  <si>
    <t>357274827.53</t>
  </si>
  <si>
    <t>355591202.16</t>
  </si>
  <si>
    <t>4968564.30</t>
  </si>
  <si>
    <t>08.053.594/0001-00</t>
  </si>
  <si>
    <t>47459811.13</t>
  </si>
  <si>
    <t>47453035.15</t>
  </si>
  <si>
    <t>08.056.837/0001-64</t>
  </si>
  <si>
    <t>203082180.90</t>
  </si>
  <si>
    <t>202997695.55</t>
  </si>
  <si>
    <t>237415.34</t>
  </si>
  <si>
    <t>08.056.839/0001-53</t>
  </si>
  <si>
    <t>21580934.20</t>
  </si>
  <si>
    <t>21571769.07</t>
  </si>
  <si>
    <t>17107.77</t>
  </si>
  <si>
    <t>08.056.844/0001-66</t>
  </si>
  <si>
    <t>59582378.84</t>
  </si>
  <si>
    <t>59576954.06</t>
  </si>
  <si>
    <t>08.057.405/0001-78</t>
  </si>
  <si>
    <t>26523837.18</t>
  </si>
  <si>
    <t>26518829.11</t>
  </si>
  <si>
    <t>08.057.494/0001-52</t>
  </si>
  <si>
    <t>123285006.43</t>
  </si>
  <si>
    <t>123228310.32</t>
  </si>
  <si>
    <t>08.058.592/0001-04</t>
  </si>
  <si>
    <t>16541412.50</t>
  </si>
  <si>
    <t>16537439.67</t>
  </si>
  <si>
    <t>08.058.615/0001-80</t>
  </si>
  <si>
    <t>45308761.36</t>
  </si>
  <si>
    <t>45289954.87</t>
  </si>
  <si>
    <t>08.058.757/0001-48</t>
  </si>
  <si>
    <t>409911295.74</t>
  </si>
  <si>
    <t>409917574.99</t>
  </si>
  <si>
    <t>403369.08</t>
  </si>
  <si>
    <t>08.070.787/0001-70</t>
  </si>
  <si>
    <t>176449193.55</t>
  </si>
  <si>
    <t>176319402.79</t>
  </si>
  <si>
    <t>08.070.814/0001-04</t>
  </si>
  <si>
    <t>9559877.73</t>
  </si>
  <si>
    <t>9548434.63</t>
  </si>
  <si>
    <t>08.070.819/0001-37</t>
  </si>
  <si>
    <t>9568928.09</t>
  </si>
  <si>
    <t>9559877.84</t>
  </si>
  <si>
    <t>08.070.830/0001-05</t>
  </si>
  <si>
    <t>115350406.35</t>
  </si>
  <si>
    <t>115111409.68</t>
  </si>
  <si>
    <t>08.070.833/0001-30</t>
  </si>
  <si>
    <t>85737465.90</t>
  </si>
  <si>
    <t>85228676.36</t>
  </si>
  <si>
    <t>85023.21</t>
  </si>
  <si>
    <t>08.070.838/0001-63</t>
  </si>
  <si>
    <t>15173261.82</t>
  </si>
  <si>
    <t>15390297.05</t>
  </si>
  <si>
    <t>13725.00</t>
  </si>
  <si>
    <t>3560.00</t>
  </si>
  <si>
    <t>08.070.841/0001-87</t>
  </si>
  <si>
    <t>4523255926.29</t>
  </si>
  <si>
    <t>4515584512.60</t>
  </si>
  <si>
    <t>3859420.27</t>
  </si>
  <si>
    <t>08.070.846/0001-00</t>
  </si>
  <si>
    <t>10777365913.11</t>
  </si>
  <si>
    <t>10771931369.94</t>
  </si>
  <si>
    <t>5009608.69</t>
  </si>
  <si>
    <t>08.070.860/0001-03</t>
  </si>
  <si>
    <t>307708700.93</t>
  </si>
  <si>
    <t>307744962.88</t>
  </si>
  <si>
    <t>08.074.680/0001-08</t>
  </si>
  <si>
    <t>39616474.71</t>
  </si>
  <si>
    <t>39612743.87</t>
  </si>
  <si>
    <t>08.077.348/0001-99</t>
  </si>
  <si>
    <t>23509212.61</t>
  </si>
  <si>
    <t>23564778.34</t>
  </si>
  <si>
    <t>08.077.451/0001-39</t>
  </si>
  <si>
    <t>85319872.49</t>
  </si>
  <si>
    <t>85355231.25</t>
  </si>
  <si>
    <t>08.078.462/0001-33</t>
  </si>
  <si>
    <t>80141681.96</t>
  </si>
  <si>
    <t>80142412.73</t>
  </si>
  <si>
    <t>5100.00</t>
  </si>
  <si>
    <t>117933.00</t>
  </si>
  <si>
    <t>08.078.571/0001-50</t>
  </si>
  <si>
    <t>26283050.94</t>
  </si>
  <si>
    <t>26260793.61</t>
  </si>
  <si>
    <t>79601.37</t>
  </si>
  <si>
    <t>08.078.618/0001-86</t>
  </si>
  <si>
    <t>23744429.57</t>
  </si>
  <si>
    <t>23802939.83</t>
  </si>
  <si>
    <t>08.078.641/0001-70</t>
  </si>
  <si>
    <t>14586400.04</t>
  </si>
  <si>
    <t>14593473.42</t>
  </si>
  <si>
    <t>08.080.680/0001-02</t>
  </si>
  <si>
    <t>3741061763.45</t>
  </si>
  <si>
    <t>3740918621.98</t>
  </si>
  <si>
    <t>564166.04</t>
  </si>
  <si>
    <t>26765240.80</t>
  </si>
  <si>
    <t>08.087.377/0001-31</t>
  </si>
  <si>
    <t>53141893.33</t>
  </si>
  <si>
    <t>53135206.93</t>
  </si>
  <si>
    <t>08.087.383/0001-99</t>
  </si>
  <si>
    <t>66845287.81</t>
  </si>
  <si>
    <t>66834682.02</t>
  </si>
  <si>
    <t>08.112.276/0001-73</t>
  </si>
  <si>
    <t>26161242.44</t>
  </si>
  <si>
    <t>26061567.33</t>
  </si>
  <si>
    <t>72036.40</t>
  </si>
  <si>
    <t>08.112.360/0001-97</t>
  </si>
  <si>
    <t>66701640.89</t>
  </si>
  <si>
    <t>66691284.98</t>
  </si>
  <si>
    <t>08.140.054/0001-64</t>
  </si>
  <si>
    <t>122820408.42</t>
  </si>
  <si>
    <t>121041282.31</t>
  </si>
  <si>
    <t>79000.00</t>
  </si>
  <si>
    <t>58249.53</t>
  </si>
  <si>
    <t>08.151.099/0001-34</t>
  </si>
  <si>
    <t>37144995.13</t>
  </si>
  <si>
    <t>37172238.22</t>
  </si>
  <si>
    <t>08.151.304/0001-61</t>
  </si>
  <si>
    <t>11123547.84</t>
  </si>
  <si>
    <t>11171077.05</t>
  </si>
  <si>
    <t>08.151.311/0001-63</t>
  </si>
  <si>
    <t>144261644.05</t>
  </si>
  <si>
    <t>144296883.67</t>
  </si>
  <si>
    <t>2688405.48</t>
  </si>
  <si>
    <t>08.154.725/0001-46</t>
  </si>
  <si>
    <t>77395770.16</t>
  </si>
  <si>
    <t>77307976.02</t>
  </si>
  <si>
    <t>60743.55</t>
  </si>
  <si>
    <t>08.155.147/0001-62</t>
  </si>
  <si>
    <t>32598207.73</t>
  </si>
  <si>
    <t>32579829.68</t>
  </si>
  <si>
    <t>08.155.419/0001-24</t>
  </si>
  <si>
    <t>36094928.51</t>
  </si>
  <si>
    <t>36142642.07</t>
  </si>
  <si>
    <t>08.155.938/0001-92</t>
  </si>
  <si>
    <t>72530988.34</t>
  </si>
  <si>
    <t>73815593.37</t>
  </si>
  <si>
    <t>08.156.502/0001-18</t>
  </si>
  <si>
    <t>71494043.24</t>
  </si>
  <si>
    <t>71366546.72</t>
  </si>
  <si>
    <t>08.156.530/0001-35</t>
  </si>
  <si>
    <t>9697225.81</t>
  </si>
  <si>
    <t>9684358.33</t>
  </si>
  <si>
    <t>08.156.628/0001-92</t>
  </si>
  <si>
    <t>797750236.60</t>
  </si>
  <si>
    <t>797698981.07</t>
  </si>
  <si>
    <t>2339000.00</t>
  </si>
  <si>
    <t>13291000.00</t>
  </si>
  <si>
    <t>08.160.753/0001-76</t>
  </si>
  <si>
    <t>1758983324.91</t>
  </si>
  <si>
    <t>1778744449.32</t>
  </si>
  <si>
    <t>49244744.89</t>
  </si>
  <si>
    <t>69425830.89</t>
  </si>
  <si>
    <t>08.160.769/0001-89</t>
  </si>
  <si>
    <t>45062035.94</t>
  </si>
  <si>
    <t>45039948.05</t>
  </si>
  <si>
    <t>22058.42</t>
  </si>
  <si>
    <t>08.160.794/0001-62</t>
  </si>
  <si>
    <t>340053097.69</t>
  </si>
  <si>
    <t>349751762.94</t>
  </si>
  <si>
    <t>360980.11</t>
  </si>
  <si>
    <t>08.165.798/0001-33</t>
  </si>
  <si>
    <t>325521265.95</t>
  </si>
  <si>
    <t>313163286.88</t>
  </si>
  <si>
    <t>08.165.964/0001-00</t>
  </si>
  <si>
    <t>53030877.29</t>
  </si>
  <si>
    <t>53016577.74</t>
  </si>
  <si>
    <t>08.166.002/0001-67</t>
  </si>
  <si>
    <t>31870097.97</t>
  </si>
  <si>
    <t>31858310.72</t>
  </si>
  <si>
    <t>08.166.060/0001-90</t>
  </si>
  <si>
    <t>18115515.47</t>
  </si>
  <si>
    <t>18164546.38</t>
  </si>
  <si>
    <t>08.166.078/0001-92</t>
  </si>
  <si>
    <t>12265439.25</t>
  </si>
  <si>
    <t>12337208.14</t>
  </si>
  <si>
    <t>08.169.334/0001-03</t>
  </si>
  <si>
    <t>70392245.81</t>
  </si>
  <si>
    <t>106928979.94</t>
  </si>
  <si>
    <t>08.170.116/0001-80</t>
  </si>
  <si>
    <t>37952196.32</t>
  </si>
  <si>
    <t>38005628.09</t>
  </si>
  <si>
    <t>08.172.409/0001-05</t>
  </si>
  <si>
    <t>9183409.55</t>
  </si>
  <si>
    <t>9237533.50</t>
  </si>
  <si>
    <t>08.196.003/0001-54</t>
  </si>
  <si>
    <t>11819401606.97</t>
  </si>
  <si>
    <t>11766759135.05</t>
  </si>
  <si>
    <t>08.202.253/0001-50</t>
  </si>
  <si>
    <t>33214835.33</t>
  </si>
  <si>
    <t>33265489.18</t>
  </si>
  <si>
    <t>08.209.013/0001-87</t>
  </si>
  <si>
    <t>25475881.97</t>
  </si>
  <si>
    <t>25489831.26</t>
  </si>
  <si>
    <t>08.212.681/0001-63</t>
  </si>
  <si>
    <t>25142082620.39</t>
  </si>
  <si>
    <t>25141541510.02</t>
  </si>
  <si>
    <t>484549950.59</t>
  </si>
  <si>
    <t>168984845.63</t>
  </si>
  <si>
    <t>08.215.807/0001-53</t>
  </si>
  <si>
    <t>5387025.51</t>
  </si>
  <si>
    <t>5387827.14</t>
  </si>
  <si>
    <t>08.241.199/0001-51</t>
  </si>
  <si>
    <t>13293858.87</t>
  </si>
  <si>
    <t>13290182.33</t>
  </si>
  <si>
    <t>08.241.209/0001-59</t>
  </si>
  <si>
    <t>131965648.96</t>
  </si>
  <si>
    <t>131913681.96</t>
  </si>
  <si>
    <t>08.241.223/0001-52</t>
  </si>
  <si>
    <t>179164659.09</t>
  </si>
  <si>
    <t>179146073.51</t>
  </si>
  <si>
    <t>08.243.998/0001-67</t>
  </si>
  <si>
    <t>178799500.27</t>
  </si>
  <si>
    <t>178780134.98</t>
  </si>
  <si>
    <t>08.244.010/0001-84</t>
  </si>
  <si>
    <t>19636943.49</t>
  </si>
  <si>
    <t>19590956.08</t>
  </si>
  <si>
    <t>41500.00</t>
  </si>
  <si>
    <t>08.244.028/0001-86</t>
  </si>
  <si>
    <t>65999621.29</t>
  </si>
  <si>
    <t>65990727.45</t>
  </si>
  <si>
    <t>08.244.542/0001-11</t>
  </si>
  <si>
    <t>93717138.46</t>
  </si>
  <si>
    <t>93681825.12</t>
  </si>
  <si>
    <t>154414.82</t>
  </si>
  <si>
    <t>902979.52</t>
  </si>
  <si>
    <t>08.244.560/0001-01</t>
  </si>
  <si>
    <t>37255990.98</t>
  </si>
  <si>
    <t>36477824.41</t>
  </si>
  <si>
    <t>317318.31</t>
  </si>
  <si>
    <t>633487.67</t>
  </si>
  <si>
    <t>08.244.567/0001-15</t>
  </si>
  <si>
    <t>5609807858.67</t>
  </si>
  <si>
    <t>5609664747.48</t>
  </si>
  <si>
    <t>08.244.575/0001-61</t>
  </si>
  <si>
    <t>18578581.35</t>
  </si>
  <si>
    <t>18557551.00</t>
  </si>
  <si>
    <t>57000.00</t>
  </si>
  <si>
    <t>08.244.589/0001-85</t>
  </si>
  <si>
    <t>26009801.62</t>
  </si>
  <si>
    <t>26002431.67</t>
  </si>
  <si>
    <t>08.244.688/0001-67</t>
  </si>
  <si>
    <t>3858443.54</t>
  </si>
  <si>
    <t>3853664.20</t>
  </si>
  <si>
    <t>2303.30</t>
  </si>
  <si>
    <t>08.246.263/0001-97</t>
  </si>
  <si>
    <t>441238213.82</t>
  </si>
  <si>
    <t>441148056.80</t>
  </si>
  <si>
    <t>15240463.46</t>
  </si>
  <si>
    <t>6723833.14</t>
  </si>
  <si>
    <t>08.246.279/0001-08</t>
  </si>
  <si>
    <t>7272593.73</t>
  </si>
  <si>
    <t>7260795.14</t>
  </si>
  <si>
    <t>08.246.287/0001-46</t>
  </si>
  <si>
    <t>59169204.06</t>
  </si>
  <si>
    <t>59153914.98</t>
  </si>
  <si>
    <t>08.246.301/0001-01</t>
  </si>
  <si>
    <t>4572854.60</t>
  </si>
  <si>
    <t>4562592.71</t>
  </si>
  <si>
    <t>08.246.318/0001-69</t>
  </si>
  <si>
    <t>664426620.75</t>
  </si>
  <si>
    <t>664284721.30</t>
  </si>
  <si>
    <t>08.252.580/0001-16</t>
  </si>
  <si>
    <t>15182020.04</t>
  </si>
  <si>
    <t>15183085.77</t>
  </si>
  <si>
    <t>08.254.141/0001-42</t>
  </si>
  <si>
    <t>20912377.67</t>
  </si>
  <si>
    <t>20918467.13</t>
  </si>
  <si>
    <t>08.254.183/0001-83</t>
  </si>
  <si>
    <t>495069191.92</t>
  </si>
  <si>
    <t>495091579.45</t>
  </si>
  <si>
    <t>08.258.416/0001-16</t>
  </si>
  <si>
    <t>2697937.56</t>
  </si>
  <si>
    <t>2785261.84</t>
  </si>
  <si>
    <t>08.258.421/0001-29</t>
  </si>
  <si>
    <t>34264101.21</t>
  </si>
  <si>
    <t>34256272.63</t>
  </si>
  <si>
    <t>08.258.427/0001-04</t>
  </si>
  <si>
    <t>1219787.49</t>
  </si>
  <si>
    <t>1217210.24</t>
  </si>
  <si>
    <t>08.258.431/0001-64</t>
  </si>
  <si>
    <t>328580526.65</t>
  </si>
  <si>
    <t>328447327.49</t>
  </si>
  <si>
    <t>876031.58</t>
  </si>
  <si>
    <t>08.262.956/0001-73</t>
  </si>
  <si>
    <t>34345810.74</t>
  </si>
  <si>
    <t>34340235.91</t>
  </si>
  <si>
    <t>08.266.261/0001-60</t>
  </si>
  <si>
    <t>284431446.15</t>
  </si>
  <si>
    <t>281498882.72</t>
  </si>
  <si>
    <t>2895762.49</t>
  </si>
  <si>
    <t>08.266.344/0001-59</t>
  </si>
  <si>
    <t>65388833.27</t>
  </si>
  <si>
    <t>65349386.19</t>
  </si>
  <si>
    <t>08.275.369/0001-19</t>
  </si>
  <si>
    <t>107717284.07</t>
  </si>
  <si>
    <t>107699512.20</t>
  </si>
  <si>
    <t>08.276.767/0001-50</t>
  </si>
  <si>
    <t>9171965.00</t>
  </si>
  <si>
    <t>9160393.39</t>
  </si>
  <si>
    <t>08.276.816/0001-54</t>
  </si>
  <si>
    <t>144945522.69</t>
  </si>
  <si>
    <t>144899093.71</t>
  </si>
  <si>
    <t>08.276.825/0001-45</t>
  </si>
  <si>
    <t>145815740.59</t>
  </si>
  <si>
    <t>145772842.74</t>
  </si>
  <si>
    <t>08.277.511/0001-67</t>
  </si>
  <si>
    <t>11905974.45</t>
  </si>
  <si>
    <t>12002937.95</t>
  </si>
  <si>
    <t>08.277.605/0001-36</t>
  </si>
  <si>
    <t>24130677.12</t>
  </si>
  <si>
    <t>24182189.02</t>
  </si>
  <si>
    <t>08.278.736/0001-38</t>
  </si>
  <si>
    <t>183732236.99</t>
  </si>
  <si>
    <t>183713442.48</t>
  </si>
  <si>
    <t>08.278.743/0001-30</t>
  </si>
  <si>
    <t>29522600.94</t>
  </si>
  <si>
    <t>29457598.46</t>
  </si>
  <si>
    <t>59515.68</t>
  </si>
  <si>
    <t>08.278.775/0001-35</t>
  </si>
  <si>
    <t>102834969.40</t>
  </si>
  <si>
    <t>102862284.16</t>
  </si>
  <si>
    <t>08.279.304/0001-41</t>
  </si>
  <si>
    <t>1509638804.75</t>
  </si>
  <si>
    <t>1524759630.86</t>
  </si>
  <si>
    <t>356866.75</t>
  </si>
  <si>
    <t>14952894.57</t>
  </si>
  <si>
    <t>08.279.386/0001-24</t>
  </si>
  <si>
    <t>163827191.14</t>
  </si>
  <si>
    <t>0.500369440000</t>
  </si>
  <si>
    <t>200507259.16</t>
  </si>
  <si>
    <t>08.296.688/0001-00</t>
  </si>
  <si>
    <t>66924715.54</t>
  </si>
  <si>
    <t>66936139.14</t>
  </si>
  <si>
    <t>08.296.871/0001-06</t>
  </si>
  <si>
    <t>244533380.01</t>
  </si>
  <si>
    <t>244512059.12</t>
  </si>
  <si>
    <t>08.296.906/0001-07</t>
  </si>
  <si>
    <t>162667422.82</t>
  </si>
  <si>
    <t>162653502.61</t>
  </si>
  <si>
    <t>08.297.689/0001-70</t>
  </si>
  <si>
    <t>7431434.62</t>
  </si>
  <si>
    <t>7414095.86</t>
  </si>
  <si>
    <t>08.297.722/0001-61</t>
  </si>
  <si>
    <t>10688565.85</t>
  </si>
  <si>
    <t>10684901.28</t>
  </si>
  <si>
    <t>08.297.968/0001-33</t>
  </si>
  <si>
    <t>19924126.55</t>
  </si>
  <si>
    <t>20012570.82</t>
  </si>
  <si>
    <t>08.323.402/0001-39</t>
  </si>
  <si>
    <t>2195772393.30</t>
  </si>
  <si>
    <t>2147264337.67</t>
  </si>
  <si>
    <t>08.336.054/0001-34</t>
  </si>
  <si>
    <t>132326518.33</t>
  </si>
  <si>
    <t>0.896908600000</t>
  </si>
  <si>
    <t>132998990.62</t>
  </si>
  <si>
    <t>994963.00</t>
  </si>
  <si>
    <t>493043.63</t>
  </si>
  <si>
    <t>08.343.646/0001-83</t>
  </si>
  <si>
    <t>44915966.82</t>
  </si>
  <si>
    <t>46740996.50</t>
  </si>
  <si>
    <t>08.343.663/0001-10</t>
  </si>
  <si>
    <t>56934383.33</t>
  </si>
  <si>
    <t>56909329.18</t>
  </si>
  <si>
    <t>08.363.179/0001-53</t>
  </si>
  <si>
    <t>60335363.63</t>
  </si>
  <si>
    <t>60335443.08</t>
  </si>
  <si>
    <t>08.370.193/0001-84</t>
  </si>
  <si>
    <t>55976883.11</t>
  </si>
  <si>
    <t>56378028.57</t>
  </si>
  <si>
    <t>08.370.197/0001-62</t>
  </si>
  <si>
    <t>122062085.28</t>
  </si>
  <si>
    <t>122033341.73</t>
  </si>
  <si>
    <t>08.370.202/0001-37</t>
  </si>
  <si>
    <t>274044462.68</t>
  </si>
  <si>
    <t>274017149.42</t>
  </si>
  <si>
    <t>08.382.926/0001-09</t>
  </si>
  <si>
    <t>51145720.80</t>
  </si>
  <si>
    <t>51193064.42</t>
  </si>
  <si>
    <t>08.387.295/0001-02</t>
  </si>
  <si>
    <t>41614408.09</t>
  </si>
  <si>
    <t>41681486.49</t>
  </si>
  <si>
    <t>08.389.857/0001-57</t>
  </si>
  <si>
    <t>806026283.44</t>
  </si>
  <si>
    <t>805927237.50</t>
  </si>
  <si>
    <t>08.389.904/0001-62</t>
  </si>
  <si>
    <t>38103791.26</t>
  </si>
  <si>
    <t>38127599.49</t>
  </si>
  <si>
    <t>08.393.876/0001-57</t>
  </si>
  <si>
    <t>5571438.61</t>
  </si>
  <si>
    <t>5610477.85</t>
  </si>
  <si>
    <t>08.394.029/0001-07</t>
  </si>
  <si>
    <t>68543782.80</t>
  </si>
  <si>
    <t>68583274.04</t>
  </si>
  <si>
    <t>08.395.650/0001-95</t>
  </si>
  <si>
    <t>86512149.85</t>
  </si>
  <si>
    <t>86554945.31</t>
  </si>
  <si>
    <t>08.399.467/0001-68</t>
  </si>
  <si>
    <t>43506117.62</t>
  </si>
  <si>
    <t>43497105.78</t>
  </si>
  <si>
    <t>08.399.811/0001-19</t>
  </si>
  <si>
    <t>15093758196.35</t>
  </si>
  <si>
    <t>15132834285.21</t>
  </si>
  <si>
    <t>08.400.983/0001-65</t>
  </si>
  <si>
    <t>11736181.03</t>
  </si>
  <si>
    <t>11732357.85</t>
  </si>
  <si>
    <t>08.411.497/0001-42</t>
  </si>
  <si>
    <t>26382362.92</t>
  </si>
  <si>
    <t>26375570.27</t>
  </si>
  <si>
    <t>08.417.908/0001-07</t>
  </si>
  <si>
    <t>13873105.29</t>
  </si>
  <si>
    <t>13972207.61</t>
  </si>
  <si>
    <t>08.417.967/0001-85</t>
  </si>
  <si>
    <t>21401306.58</t>
  </si>
  <si>
    <t>21469291.95</t>
  </si>
  <si>
    <t>08.418.050/0001-03</t>
  </si>
  <si>
    <t>570749533.72</t>
  </si>
  <si>
    <t>569925214.54</t>
  </si>
  <si>
    <t>727229.00</t>
  </si>
  <si>
    <t>08.418.132/0001-40</t>
  </si>
  <si>
    <t>15166564.67</t>
  </si>
  <si>
    <t>15198373.73</t>
  </si>
  <si>
    <t>16957.07</t>
  </si>
  <si>
    <t>08.418.142/0001-85</t>
  </si>
  <si>
    <t>6219966.09</t>
  </si>
  <si>
    <t>6301339.49</t>
  </si>
  <si>
    <t>08.418.151/0001-76</t>
  </si>
  <si>
    <t>11654024076.87</t>
  </si>
  <si>
    <t>11654202772.84</t>
  </si>
  <si>
    <t>128901930.30</t>
  </si>
  <si>
    <t>89521742.06</t>
  </si>
  <si>
    <t>08.418.157/0001-43</t>
  </si>
  <si>
    <t>53881060.69</t>
  </si>
  <si>
    <t>54035725.27</t>
  </si>
  <si>
    <t>08.418.197/0001-95</t>
  </si>
  <si>
    <t>2054271600.71</t>
  </si>
  <si>
    <t>2053045121.05</t>
  </si>
  <si>
    <t>8606608.55</t>
  </si>
  <si>
    <t>08.418.207/0001-92</t>
  </si>
  <si>
    <t>7027883.89</t>
  </si>
  <si>
    <t>7080757.07</t>
  </si>
  <si>
    <t>08.418.598/0001-45</t>
  </si>
  <si>
    <t>17531118.60</t>
  </si>
  <si>
    <t>17518280.21</t>
  </si>
  <si>
    <t>08.418.602/0001-75</t>
  </si>
  <si>
    <t>30507210.39</t>
  </si>
  <si>
    <t>30494383.39</t>
  </si>
  <si>
    <t>08.427.794/0001-86</t>
  </si>
  <si>
    <t>13890958.86</t>
  </si>
  <si>
    <t>13910596.28</t>
  </si>
  <si>
    <t>419417.31</t>
  </si>
  <si>
    <t>08.432.295/0001-87</t>
  </si>
  <si>
    <t>200507256.00</t>
  </si>
  <si>
    <t>0.502593850000</t>
  </si>
  <si>
    <t>200613159.56</t>
  </si>
  <si>
    <t>08.434.369/0001-14</t>
  </si>
  <si>
    <t>4671777.48</t>
  </si>
  <si>
    <t>4669126.53</t>
  </si>
  <si>
    <t>08.434.491/0001-90</t>
  </si>
  <si>
    <t>151923133.95</t>
  </si>
  <si>
    <t>151883220.53</t>
  </si>
  <si>
    <t>08.435.262/0001-90</t>
  </si>
  <si>
    <t>54661868.24</t>
  </si>
  <si>
    <t>54473644.68</t>
  </si>
  <si>
    <t>4069.24</t>
  </si>
  <si>
    <t>515.00</t>
  </si>
  <si>
    <t>08.435.266/0001-79</t>
  </si>
  <si>
    <t>78889416.55</t>
  </si>
  <si>
    <t>78660710.07</t>
  </si>
  <si>
    <t>4778.74</t>
  </si>
  <si>
    <t>9249.86</t>
  </si>
  <si>
    <t>08.435.270/0001-37</t>
  </si>
  <si>
    <t>41414736.64</t>
  </si>
  <si>
    <t>41335277.76</t>
  </si>
  <si>
    <t>692.95</t>
  </si>
  <si>
    <t>20004.76</t>
  </si>
  <si>
    <t>08.435.276/0001-04</t>
  </si>
  <si>
    <t>55076756.19</t>
  </si>
  <si>
    <t>55135593.92</t>
  </si>
  <si>
    <t>08.448.646/0001-48</t>
  </si>
  <si>
    <t>285843800.66</t>
  </si>
  <si>
    <t>285827797.94</t>
  </si>
  <si>
    <t>08.453.371/0001-30</t>
  </si>
  <si>
    <t>169889190.47</t>
  </si>
  <si>
    <t>169829114.78</t>
  </si>
  <si>
    <t>08.458.646/0001-29</t>
  </si>
  <si>
    <t>199196139.02</t>
  </si>
  <si>
    <t>199201546.54</t>
  </si>
  <si>
    <t>296150.09</t>
  </si>
  <si>
    <t>08.458.773/0001-28</t>
  </si>
  <si>
    <t>12707410.23</t>
  </si>
  <si>
    <t>12701894.39</t>
  </si>
  <si>
    <t>08.464.626/0001-60</t>
  </si>
  <si>
    <t>1181944631.59</t>
  </si>
  <si>
    <t>1185687690.16</t>
  </si>
  <si>
    <t>08.468.592/0001-82</t>
  </si>
  <si>
    <t>49814933.91</t>
  </si>
  <si>
    <t>49805188.54</t>
  </si>
  <si>
    <t>08.471.087/0001-97</t>
  </si>
  <si>
    <t>328206258.33</t>
  </si>
  <si>
    <t>328080206.95</t>
  </si>
  <si>
    <t>529994.38</t>
  </si>
  <si>
    <t>557721.25</t>
  </si>
  <si>
    <t>08.471.206/0001-01</t>
  </si>
  <si>
    <t>1183883636.97</t>
  </si>
  <si>
    <t>1180789136.20</t>
  </si>
  <si>
    <t>08.472.319/0001-21</t>
  </si>
  <si>
    <t>67236276.53</t>
  </si>
  <si>
    <t>67134451.36</t>
  </si>
  <si>
    <t>08.487.045/0001-44</t>
  </si>
  <si>
    <t>19716223.31</t>
  </si>
  <si>
    <t>19711225.51</t>
  </si>
  <si>
    <t>20118.22</t>
  </si>
  <si>
    <t>08.487.054/0001-35</t>
  </si>
  <si>
    <t>19927706.27</t>
  </si>
  <si>
    <t>19923719.10</t>
  </si>
  <si>
    <t>08.487.531/0001-62</t>
  </si>
  <si>
    <t>56699190.92</t>
  </si>
  <si>
    <t>56695774.93</t>
  </si>
  <si>
    <t>08.507.690/0001-81</t>
  </si>
  <si>
    <t>40386134.52</t>
  </si>
  <si>
    <t>40380141.98</t>
  </si>
  <si>
    <t>08.507.696/0001-59</t>
  </si>
  <si>
    <t>1469854189.61</t>
  </si>
  <si>
    <t>1468250312.29</t>
  </si>
  <si>
    <t>1054500.00</t>
  </si>
  <si>
    <t>08.515.219/0001-35</t>
  </si>
  <si>
    <t>48291469.61</t>
  </si>
  <si>
    <t>48404765.27</t>
  </si>
  <si>
    <t>08.516.671/0001-11</t>
  </si>
  <si>
    <t>65045101.80</t>
  </si>
  <si>
    <t>65088739.57</t>
  </si>
  <si>
    <t>08.529.560/0001-40</t>
  </si>
  <si>
    <t>22636056.68</t>
  </si>
  <si>
    <t>22795064.40</t>
  </si>
  <si>
    <t>08.530.317/0001-41</t>
  </si>
  <si>
    <t>726578117.49</t>
  </si>
  <si>
    <t>726632204.35</t>
  </si>
  <si>
    <t>08.532.552/0001-52</t>
  </si>
  <si>
    <t>42922843.66</t>
  </si>
  <si>
    <t>42951374.97</t>
  </si>
  <si>
    <t>08.532.563/0001-32</t>
  </si>
  <si>
    <t>45628331.68</t>
  </si>
  <si>
    <t>45620886.98</t>
  </si>
  <si>
    <t>08.532.576/0001-01</t>
  </si>
  <si>
    <t>20672955.47</t>
  </si>
  <si>
    <t>20806002.52</t>
  </si>
  <si>
    <t>08.532.592/0001-02</t>
  </si>
  <si>
    <t>333967529.62</t>
  </si>
  <si>
    <t>332501098.10</t>
  </si>
  <si>
    <t>08.532.876/0001-90</t>
  </si>
  <si>
    <t>26812069.97</t>
  </si>
  <si>
    <t>26806648.03</t>
  </si>
  <si>
    <t>08.532.878/0001-80</t>
  </si>
  <si>
    <t>52461196.02</t>
  </si>
  <si>
    <t>52446147.59</t>
  </si>
  <si>
    <t>08.533.638/0001-08</t>
  </si>
  <si>
    <t>8824246.92</t>
  </si>
  <si>
    <t>8824313.50</t>
  </si>
  <si>
    <t>08.533.743/0001-39</t>
  </si>
  <si>
    <t>32235148.48</t>
  </si>
  <si>
    <t>32181101.37</t>
  </si>
  <si>
    <t>132.99</t>
  </si>
  <si>
    <t>08.537.625/0001-07</t>
  </si>
  <si>
    <t>37862061.32</t>
  </si>
  <si>
    <t>37822476.95</t>
  </si>
  <si>
    <t>08.537.745/0001-04</t>
  </si>
  <si>
    <t>10812967.64</t>
  </si>
  <si>
    <t>10809673.82</t>
  </si>
  <si>
    <t>08.537.800/0001-58</t>
  </si>
  <si>
    <t>26728677.21</t>
  </si>
  <si>
    <t>26723557.37</t>
  </si>
  <si>
    <t>08.541.158/0001-80</t>
  </si>
  <si>
    <t>5165988.03</t>
  </si>
  <si>
    <t>5149931.23</t>
  </si>
  <si>
    <t>08.541.570/0001-09</t>
  </si>
  <si>
    <t>161270524.38</t>
  </si>
  <si>
    <t>161231670.53</t>
  </si>
  <si>
    <t>08.541.574/0001-89</t>
  </si>
  <si>
    <t>59122613.46</t>
  </si>
  <si>
    <t>59171579.27</t>
  </si>
  <si>
    <t>08.541.578/0001-67</t>
  </si>
  <si>
    <t>22896311.95</t>
  </si>
  <si>
    <t>22890412.78</t>
  </si>
  <si>
    <t>08.543.113/0001-45</t>
  </si>
  <si>
    <t>530612388.92</t>
  </si>
  <si>
    <t>520684015.88</t>
  </si>
  <si>
    <t>10000000.00</t>
  </si>
  <si>
    <t>08.543.114/0001-90</t>
  </si>
  <si>
    <t>47400998.27</t>
  </si>
  <si>
    <t>47437096.78</t>
  </si>
  <si>
    <t>08.543.127/0001-69</t>
  </si>
  <si>
    <t>60480332.10</t>
  </si>
  <si>
    <t>60527779.16</t>
  </si>
  <si>
    <t>08.543.313/0001-06</t>
  </si>
  <si>
    <t>435129440.34</t>
  </si>
  <si>
    <t>434940391.27</t>
  </si>
  <si>
    <t>230592.20</t>
  </si>
  <si>
    <t>08.543.320/0001-08</t>
  </si>
  <si>
    <t>64390306.88</t>
  </si>
  <si>
    <t>64426973.63</t>
  </si>
  <si>
    <t>08.543.326/0001-77</t>
  </si>
  <si>
    <t>1059144786.76</t>
  </si>
  <si>
    <t>1058510735.95</t>
  </si>
  <si>
    <t>2397990.40</t>
  </si>
  <si>
    <t>08.543.343/0001-04</t>
  </si>
  <si>
    <t>17588713.98</t>
  </si>
  <si>
    <t>17631611.56</t>
  </si>
  <si>
    <t>08.543.389/0001-23</t>
  </si>
  <si>
    <t>14366772.98</t>
  </si>
  <si>
    <t>14416465.49</t>
  </si>
  <si>
    <t>08.543.474/0001-91</t>
  </si>
  <si>
    <t>49387846.71</t>
  </si>
  <si>
    <t>49357569.87</t>
  </si>
  <si>
    <t>08.545.330/0001-74</t>
  </si>
  <si>
    <t>253551614.73</t>
  </si>
  <si>
    <t>252902699.69</t>
  </si>
  <si>
    <t>19438.82</t>
  </si>
  <si>
    <t>101853.27</t>
  </si>
  <si>
    <t>08.545.621/0001-62</t>
  </si>
  <si>
    <t>336460118.64</t>
  </si>
  <si>
    <t>335875972.20</t>
  </si>
  <si>
    <t>19777.41</t>
  </si>
  <si>
    <t>10272.07</t>
  </si>
  <si>
    <t>08.545.860/0001-12</t>
  </si>
  <si>
    <t>402794805.98</t>
  </si>
  <si>
    <t>402857689.40</t>
  </si>
  <si>
    <t>690219.70</t>
  </si>
  <si>
    <t>252874.49</t>
  </si>
  <si>
    <t>08.575.738/0001-99</t>
  </si>
  <si>
    <t>58463175.40</t>
  </si>
  <si>
    <t>58089823.40</t>
  </si>
  <si>
    <t>355138.56</t>
  </si>
  <si>
    <t>08.576.294/0001-06</t>
  </si>
  <si>
    <t>1634401.25</t>
  </si>
  <si>
    <t>1626319.64</t>
  </si>
  <si>
    <t>10802.08</t>
  </si>
  <si>
    <t>08.576.322/0001-95</t>
  </si>
  <si>
    <t>7711643993.14</t>
  </si>
  <si>
    <t>7711544940.85</t>
  </si>
  <si>
    <t>08.607.695/0001-86</t>
  </si>
  <si>
    <t>6241017.65</t>
  </si>
  <si>
    <t>6247750.85</t>
  </si>
  <si>
    <t>08.608.370/0001-18</t>
  </si>
  <si>
    <t>167082190.53</t>
  </si>
  <si>
    <t>158997224.53</t>
  </si>
  <si>
    <t>08.608.379/0001-29</t>
  </si>
  <si>
    <t>9871746.56</t>
  </si>
  <si>
    <t>9938947.88</t>
  </si>
  <si>
    <t>08.608.777/0001-45</t>
  </si>
  <si>
    <t>307525345.49</t>
  </si>
  <si>
    <t>307496698.36</t>
  </si>
  <si>
    <t>08.610.270/0001-26</t>
  </si>
  <si>
    <t>78553742.13</t>
  </si>
  <si>
    <t>78488326.15</t>
  </si>
  <si>
    <t>1282.80</t>
  </si>
  <si>
    <t>320793.90</t>
  </si>
  <si>
    <t>08.611.059/0001-28</t>
  </si>
  <si>
    <t>17857800.75</t>
  </si>
  <si>
    <t>17853465.33</t>
  </si>
  <si>
    <t>08.611.108/0001-22</t>
  </si>
  <si>
    <t>10105162.17</t>
  </si>
  <si>
    <t>10099652.22</t>
  </si>
  <si>
    <t>08.611.114/0001-80</t>
  </si>
  <si>
    <t>23075807.10</t>
  </si>
  <si>
    <t>23068306.86</t>
  </si>
  <si>
    <t>08.611.207/0001-04</t>
  </si>
  <si>
    <t>38829226.05</t>
  </si>
  <si>
    <t>38857156.57</t>
  </si>
  <si>
    <t>08.611.346/0001-38</t>
  </si>
  <si>
    <t>152299393.90</t>
  </si>
  <si>
    <t>151949355.46</t>
  </si>
  <si>
    <t>08.611.393/0001-81</t>
  </si>
  <si>
    <t>77014176.01</t>
  </si>
  <si>
    <t>77010806.12</t>
  </si>
  <si>
    <t>08.611.409/0001-56</t>
  </si>
  <si>
    <t>75967686.85</t>
  </si>
  <si>
    <t>75990776.15</t>
  </si>
  <si>
    <t>08.612.730/0001-55</t>
  </si>
  <si>
    <t>23241362.65</t>
  </si>
  <si>
    <t>23290272.62</t>
  </si>
  <si>
    <t>08.613.276/0001-57</t>
  </si>
  <si>
    <t>32589658.30</t>
  </si>
  <si>
    <t>32577719.00</t>
  </si>
  <si>
    <t>08.613.315/0001-16</t>
  </si>
  <si>
    <t>29761299.54</t>
  </si>
  <si>
    <t>31774035.14</t>
  </si>
  <si>
    <t>08.613.342/0001-99</t>
  </si>
  <si>
    <t>43707864.68</t>
  </si>
  <si>
    <t>43701570.28</t>
  </si>
  <si>
    <t>08.613.597/0001-51</t>
  </si>
  <si>
    <t>11524206.39</t>
  </si>
  <si>
    <t>11465563.93</t>
  </si>
  <si>
    <t>55000.00</t>
  </si>
  <si>
    <t>08.616.592/0001-82</t>
  </si>
  <si>
    <t>59422961.11</t>
  </si>
  <si>
    <t>63056089.76</t>
  </si>
  <si>
    <t>08.616.595/0001-16</t>
  </si>
  <si>
    <t>9224066.04</t>
  </si>
  <si>
    <t>9220436.18</t>
  </si>
  <si>
    <t>08.616.632/0001-96</t>
  </si>
  <si>
    <t>31088857.42</t>
  </si>
  <si>
    <t>31083080.67</t>
  </si>
  <si>
    <t>08.616.642/0001-21</t>
  </si>
  <si>
    <t>28724186.02</t>
  </si>
  <si>
    <t>29081227.83</t>
  </si>
  <si>
    <t>08.620.982/0001-26</t>
  </si>
  <si>
    <t>3839527511.30</t>
  </si>
  <si>
    <t>3839503043.26</t>
  </si>
  <si>
    <t>110217868.41</t>
  </si>
  <si>
    <t>08.621.010/0001-56</t>
  </si>
  <si>
    <t>161248736.46</t>
  </si>
  <si>
    <t>161265206.69</t>
  </si>
  <si>
    <t>22262.99</t>
  </si>
  <si>
    <t>110726.89</t>
  </si>
  <si>
    <t>08.621.422/0001-96</t>
  </si>
  <si>
    <t>7132500.63</t>
  </si>
  <si>
    <t>7140212.03</t>
  </si>
  <si>
    <t>08.621.501/0001-05</t>
  </si>
  <si>
    <t>69174497.96</t>
  </si>
  <si>
    <t>69188073.87</t>
  </si>
  <si>
    <t>08.621.525/0001-56</t>
  </si>
  <si>
    <t>97555400.10</t>
  </si>
  <si>
    <t>97614591.11</t>
  </si>
  <si>
    <t>08.621.537/0001-80</t>
  </si>
  <si>
    <t>4917154.58</t>
  </si>
  <si>
    <t>4912310.28</t>
  </si>
  <si>
    <t>08.623.557/0001-90</t>
  </si>
  <si>
    <t>10206408.12</t>
  </si>
  <si>
    <t>10266029.56</t>
  </si>
  <si>
    <t>08.626.141/0001-26</t>
  </si>
  <si>
    <t>77703421.51</t>
  </si>
  <si>
    <t>77680464.65</t>
  </si>
  <si>
    <t>08.627.000/0001-28</t>
  </si>
  <si>
    <t>33489165.63</t>
  </si>
  <si>
    <t>33473946.44</t>
  </si>
  <si>
    <t>08.627.079/0001-97</t>
  </si>
  <si>
    <t>2112010529.51</t>
  </si>
  <si>
    <t>2113003754.21</t>
  </si>
  <si>
    <t>08.627.607/0001-08</t>
  </si>
  <si>
    <t>106707005.49</t>
  </si>
  <si>
    <t>106681454.74</t>
  </si>
  <si>
    <t>474560.56</t>
  </si>
  <si>
    <t>08.627.651/0001-18</t>
  </si>
  <si>
    <t>58036234.84</t>
  </si>
  <si>
    <t>58042141.27</t>
  </si>
  <si>
    <t>08.627.676/0001-11</t>
  </si>
  <si>
    <t>22486113.27</t>
  </si>
  <si>
    <t>22458189.28</t>
  </si>
  <si>
    <t>08.627.715/0001-80</t>
  </si>
  <si>
    <t>64411461.70</t>
  </si>
  <si>
    <t>64442761.26</t>
  </si>
  <si>
    <t>08.627.727/0001-05</t>
  </si>
  <si>
    <t>153792897.13</t>
  </si>
  <si>
    <t>153756284.34</t>
  </si>
  <si>
    <t>08.628.945/0001-64</t>
  </si>
  <si>
    <t>13399892.10</t>
  </si>
  <si>
    <t>13381011.60</t>
  </si>
  <si>
    <t>1034.34</t>
  </si>
  <si>
    <t>08.629.012/0001-91</t>
  </si>
  <si>
    <t>484414363.54</t>
  </si>
  <si>
    <t>484095175.98</t>
  </si>
  <si>
    <t>87830.15</t>
  </si>
  <si>
    <t>88991.60</t>
  </si>
  <si>
    <t>08.629.018/0001-69</t>
  </si>
  <si>
    <t>29258264.42</t>
  </si>
  <si>
    <t>29241517.39</t>
  </si>
  <si>
    <t>25930.92</t>
  </si>
  <si>
    <t>1666.50</t>
  </si>
  <si>
    <t>08.637.022/0001-79</t>
  </si>
  <si>
    <t>112076110.15</t>
  </si>
  <si>
    <t>112071116.41</t>
  </si>
  <si>
    <t>08.639.942/0001-26</t>
  </si>
  <si>
    <t>1457623013.78</t>
  </si>
  <si>
    <t>1478076761.14</t>
  </si>
  <si>
    <t>08.645.144/0001-07</t>
  </si>
  <si>
    <t>182913451.11</t>
  </si>
  <si>
    <t>186133272.90</t>
  </si>
  <si>
    <t>30300.07</t>
  </si>
  <si>
    <t>08.648.673/0001-64</t>
  </si>
  <si>
    <t>1221277427.48</t>
  </si>
  <si>
    <t>1221062611.42</t>
  </si>
  <si>
    <t>55426738.62</t>
  </si>
  <si>
    <t>1089000.00</t>
  </si>
  <si>
    <t>08.648.690/0001-00</t>
  </si>
  <si>
    <t>488679128.71</t>
  </si>
  <si>
    <t>513417715.63</t>
  </si>
  <si>
    <t>08.661.348/0001-31</t>
  </si>
  <si>
    <t>14542646.90</t>
  </si>
  <si>
    <t>14524875.35</t>
  </si>
  <si>
    <t>08.661.367/0001-68</t>
  </si>
  <si>
    <t>472140787.27</t>
  </si>
  <si>
    <t>471461195.13</t>
  </si>
  <si>
    <t>08.669.394/0001-87</t>
  </si>
  <si>
    <t>959596680.87</t>
  </si>
  <si>
    <t>959523819.72</t>
  </si>
  <si>
    <t>4169001.54</t>
  </si>
  <si>
    <t>4743771.86</t>
  </si>
  <si>
    <t>08.669.587/0001-38</t>
  </si>
  <si>
    <t>57419845.08</t>
  </si>
  <si>
    <t>57395152.05</t>
  </si>
  <si>
    <t>08.669.662/0001-60</t>
  </si>
  <si>
    <t>88236851.44</t>
  </si>
  <si>
    <t>88226229.23</t>
  </si>
  <si>
    <t>08.671.971/0001-75</t>
  </si>
  <si>
    <t>282894848.34</t>
  </si>
  <si>
    <t>282849988.06</t>
  </si>
  <si>
    <t>08.671.980/0001-66</t>
  </si>
  <si>
    <t>30338794.60</t>
  </si>
  <si>
    <t>30303816.44</t>
  </si>
  <si>
    <t>08.672.160/0001-99</t>
  </si>
  <si>
    <t>105738385.64</t>
  </si>
  <si>
    <t>105664231.14</t>
  </si>
  <si>
    <t>08.672.293/0001-65</t>
  </si>
  <si>
    <t>47816805.85</t>
  </si>
  <si>
    <t>47822814.78</t>
  </si>
  <si>
    <t>08.673.615/0001-90</t>
  </si>
  <si>
    <t>603684137.62</t>
  </si>
  <si>
    <t>603663887.70</t>
  </si>
  <si>
    <t>26204858.14</t>
  </si>
  <si>
    <t>26724448.81</t>
  </si>
  <si>
    <t>08.674.678/0001-61</t>
  </si>
  <si>
    <t>71001942.65</t>
  </si>
  <si>
    <t>70990279.34</t>
  </si>
  <si>
    <t>08.674.719/0001-10</t>
  </si>
  <si>
    <t>14576782.30</t>
  </si>
  <si>
    <t>14629676.97</t>
  </si>
  <si>
    <t>3734.77</t>
  </si>
  <si>
    <t>08.674.732/0001-79</t>
  </si>
  <si>
    <t>318683642.16</t>
  </si>
  <si>
    <t>318598425.31</t>
  </si>
  <si>
    <t>251573.57</t>
  </si>
  <si>
    <t>08.674.801/0001-44</t>
  </si>
  <si>
    <t>13854439.48</t>
  </si>
  <si>
    <t>13825839.69</t>
  </si>
  <si>
    <t>3770.56</t>
  </si>
  <si>
    <t>08.680.805/0001-35</t>
  </si>
  <si>
    <t>21403790.58</t>
  </si>
  <si>
    <t>21394879.23</t>
  </si>
  <si>
    <t>08.680.812/0001-37</t>
  </si>
  <si>
    <t>2831117026.89</t>
  </si>
  <si>
    <t>2311817054.70</t>
  </si>
  <si>
    <t>657512.27</t>
  </si>
  <si>
    <t>08.680.817/0001-60</t>
  </si>
  <si>
    <t>12919700.79</t>
  </si>
  <si>
    <t>12915526.05</t>
  </si>
  <si>
    <t>08.680.834/0001-05</t>
  </si>
  <si>
    <t>16480631.59</t>
  </si>
  <si>
    <t>16476973.81</t>
  </si>
  <si>
    <t>08.680.848/0001-10</t>
  </si>
  <si>
    <t>39400478.65</t>
  </si>
  <si>
    <t>39393135.05</t>
  </si>
  <si>
    <t>08.690.355/0001-61</t>
  </si>
  <si>
    <t>26319829.39</t>
  </si>
  <si>
    <t>26325517.42</t>
  </si>
  <si>
    <t>08.692.890/0001-51</t>
  </si>
  <si>
    <t>46398814.57</t>
  </si>
  <si>
    <t>46960932.97</t>
  </si>
  <si>
    <t>08.692.909/0001-60</t>
  </si>
  <si>
    <t>31812385.30</t>
  </si>
  <si>
    <t>31801275.06</t>
  </si>
  <si>
    <t>08.696.424/0001-44</t>
  </si>
  <si>
    <t>72719304.18</t>
  </si>
  <si>
    <t>72703324.78</t>
  </si>
  <si>
    <t>08.697.899/0001-55</t>
  </si>
  <si>
    <t>38520333.96</t>
  </si>
  <si>
    <t>38508396.36</t>
  </si>
  <si>
    <t>08.697.944/0001-71</t>
  </si>
  <si>
    <t>7561537.51</t>
  </si>
  <si>
    <t>7557850.56</t>
  </si>
  <si>
    <t>08.697.967/0001-86</t>
  </si>
  <si>
    <t>72306818.70</t>
  </si>
  <si>
    <t>72129864.22</t>
  </si>
  <si>
    <t>08.698.161/0001-02</t>
  </si>
  <si>
    <t>16869318.08</t>
  </si>
  <si>
    <t>16925471.35</t>
  </si>
  <si>
    <t>08.699.452/0001-15</t>
  </si>
  <si>
    <t>60711210.75</t>
  </si>
  <si>
    <t>60658701.01</t>
  </si>
  <si>
    <t>08.699.519/0001-11</t>
  </si>
  <si>
    <t>3643077.07</t>
  </si>
  <si>
    <t>3647821.98</t>
  </si>
  <si>
    <t>08.702.251/0001-20</t>
  </si>
  <si>
    <t>5183254.81</t>
  </si>
  <si>
    <t>5204838.90</t>
  </si>
  <si>
    <t>08.702.303/0001-68</t>
  </si>
  <si>
    <t>71258666.98</t>
  </si>
  <si>
    <t>71175062.22</t>
  </si>
  <si>
    <t>4299.22</t>
  </si>
  <si>
    <t>08.702.613/0001-82</t>
  </si>
  <si>
    <t>13577500.18</t>
  </si>
  <si>
    <t>13575139.19</t>
  </si>
  <si>
    <t>224500.00</t>
  </si>
  <si>
    <t>292677.10</t>
  </si>
  <si>
    <t>08.702.647/0001-77</t>
  </si>
  <si>
    <t>1014019.94</t>
  </si>
  <si>
    <t>1071544.06</t>
  </si>
  <si>
    <t>08.702.798/0001-25</t>
  </si>
  <si>
    <t>1850423556.66</t>
  </si>
  <si>
    <t>1850099930.77</t>
  </si>
  <si>
    <t>08.702.804/0001-44</t>
  </si>
  <si>
    <t>431148257.08</t>
  </si>
  <si>
    <t>431020713.72</t>
  </si>
  <si>
    <t>08.702.872/0001-03</t>
  </si>
  <si>
    <t>08.702.956/0001-47</t>
  </si>
  <si>
    <t>19004487.82</t>
  </si>
  <si>
    <t>18988456.45</t>
  </si>
  <si>
    <t>4045.00</t>
  </si>
  <si>
    <t>24470.86</t>
  </si>
  <si>
    <t>08.702.982/0001-75</t>
  </si>
  <si>
    <t>10293027.74</t>
  </si>
  <si>
    <t>10289165.11</t>
  </si>
  <si>
    <t>08.703.063/0001-16</t>
  </si>
  <si>
    <t>226803611.18</t>
  </si>
  <si>
    <t>226819971.69</t>
  </si>
  <si>
    <t>709554.00</t>
  </si>
  <si>
    <t>08.703.177/0001-66</t>
  </si>
  <si>
    <t>22475049.79</t>
  </si>
  <si>
    <t>22467850.00</t>
  </si>
  <si>
    <t>08.703.998/0001-00</t>
  </si>
  <si>
    <t>377645782.00</t>
  </si>
  <si>
    <t>328341740.84</t>
  </si>
  <si>
    <t>810724.09</t>
  </si>
  <si>
    <t>08.707.206/0001-68</t>
  </si>
  <si>
    <t>68435158.75</t>
  </si>
  <si>
    <t>68422573.69</t>
  </si>
  <si>
    <t>08.707.235/0001-20</t>
  </si>
  <si>
    <t>30592329.28</t>
  </si>
  <si>
    <t>30673846.31</t>
  </si>
  <si>
    <t>08.707.255/0001-09</t>
  </si>
  <si>
    <t>29752856.43</t>
  </si>
  <si>
    <t>30119564.31</t>
  </si>
  <si>
    <t>08.708.333/0001-81</t>
  </si>
  <si>
    <t>61714367.10</t>
  </si>
  <si>
    <t>61499590.39</t>
  </si>
  <si>
    <t>08.708.348/0001-40</t>
  </si>
  <si>
    <t>11276777.39</t>
  </si>
  <si>
    <t>11280832.54</t>
  </si>
  <si>
    <t>08.708.395/0001-93</t>
  </si>
  <si>
    <t>4616175.17</t>
  </si>
  <si>
    <t>4626505.03</t>
  </si>
  <si>
    <t>08.708.412/0001-92</t>
  </si>
  <si>
    <t>1408003.24</t>
  </si>
  <si>
    <t>1410930.57</t>
  </si>
  <si>
    <t>08.708.502/0001-83</t>
  </si>
  <si>
    <t>52658439.57</t>
  </si>
  <si>
    <t>52627220.55</t>
  </si>
  <si>
    <t>08.708.941/0001-96</t>
  </si>
  <si>
    <t>23324767.99</t>
  </si>
  <si>
    <t>23313383.36</t>
  </si>
  <si>
    <t>08.709.003/0001-00</t>
  </si>
  <si>
    <t>41701293.65</t>
  </si>
  <si>
    <t>41924663.54</t>
  </si>
  <si>
    <t>08.710.975/0001-15</t>
  </si>
  <si>
    <t>39056764.27</t>
  </si>
  <si>
    <t>39043608.43</t>
  </si>
  <si>
    <t>08.710.999/0001-74</t>
  </si>
  <si>
    <t>34395833.18</t>
  </si>
  <si>
    <t>34906677.17</t>
  </si>
  <si>
    <t>08.719.850/0001-56</t>
  </si>
  <si>
    <t>52341821.76</t>
  </si>
  <si>
    <t>52298888.94</t>
  </si>
  <si>
    <t>08.720.677/0001-06</t>
  </si>
  <si>
    <t>1241682.12</t>
  </si>
  <si>
    <t>1333490.13</t>
  </si>
  <si>
    <t>08.721.112/0001-43</t>
  </si>
  <si>
    <t>32091466.21</t>
  </si>
  <si>
    <t>32137555.71</t>
  </si>
  <si>
    <t>08.721.129/0001-09</t>
  </si>
  <si>
    <t>102022165.79</t>
  </si>
  <si>
    <t>101937809.79</t>
  </si>
  <si>
    <t>08.739.850/0001-18</t>
  </si>
  <si>
    <t>37939505.35</t>
  </si>
  <si>
    <t>38776496.16</t>
  </si>
  <si>
    <t>08.740.281/0001-20</t>
  </si>
  <si>
    <t>59834131.89</t>
  </si>
  <si>
    <t>59824978.00</t>
  </si>
  <si>
    <t>08.741.792/0001-67</t>
  </si>
  <si>
    <t>10238266.83</t>
  </si>
  <si>
    <t>10238982.94</t>
  </si>
  <si>
    <t>08.744.323/0001-00</t>
  </si>
  <si>
    <t>15383279.13</t>
  </si>
  <si>
    <t>15381944.03</t>
  </si>
  <si>
    <t>08.744.334/0001-81</t>
  </si>
  <si>
    <t>104502378.83</t>
  </si>
  <si>
    <t>104457093.35</t>
  </si>
  <si>
    <t>08.744.339/0001-04</t>
  </si>
  <si>
    <t>94008308.95</t>
  </si>
  <si>
    <t>93981403.86</t>
  </si>
  <si>
    <t>08.744.342/0001-28</t>
  </si>
  <si>
    <t>2979740.94</t>
  </si>
  <si>
    <t>2969241.38</t>
  </si>
  <si>
    <t>08.744.343/0001-72</t>
  </si>
  <si>
    <t>10278475.16</t>
  </si>
  <si>
    <t>10276880.95</t>
  </si>
  <si>
    <t>08.744.355/0001-05</t>
  </si>
  <si>
    <t>71946736.51</t>
  </si>
  <si>
    <t>71911100.65</t>
  </si>
  <si>
    <t>08.744.455/0001-23</t>
  </si>
  <si>
    <t>19745863.48</t>
  </si>
  <si>
    <t>0.497761000000</t>
  </si>
  <si>
    <t>19733520.91</t>
  </si>
  <si>
    <t>08.744.459/0001-01</t>
  </si>
  <si>
    <t>2396193.72</t>
  </si>
  <si>
    <t>2395840.59</t>
  </si>
  <si>
    <t>08.744.460/0001-36</t>
  </si>
  <si>
    <t>29448758.36</t>
  </si>
  <si>
    <t>29441523.55</t>
  </si>
  <si>
    <t>08.744.642/0001-07</t>
  </si>
  <si>
    <t>16961453.06</t>
  </si>
  <si>
    <t>16958613.42</t>
  </si>
  <si>
    <t>08.744.670/0001-24</t>
  </si>
  <si>
    <t>13727765.73</t>
  </si>
  <si>
    <t>13719234.87</t>
  </si>
  <si>
    <t>08.744.969/0001-89</t>
  </si>
  <si>
    <t>268698065.38</t>
  </si>
  <si>
    <t>271167518.58</t>
  </si>
  <si>
    <t>08.745.247/0001-49</t>
  </si>
  <si>
    <t>61697037.58</t>
  </si>
  <si>
    <t>62692690.18</t>
  </si>
  <si>
    <t>08.747.748/0001-64</t>
  </si>
  <si>
    <t>34343740.01</t>
  </si>
  <si>
    <t>34204932.22</t>
  </si>
  <si>
    <t>4711.91</t>
  </si>
  <si>
    <t>08.747.753/0001-77</t>
  </si>
  <si>
    <t>94662636.97</t>
  </si>
  <si>
    <t>94126870.73</t>
  </si>
  <si>
    <t>2349.34</t>
  </si>
  <si>
    <t>08.749.127/0001-10</t>
  </si>
  <si>
    <t>158041609.08</t>
  </si>
  <si>
    <t>157759024.10</t>
  </si>
  <si>
    <t>5800.00</t>
  </si>
  <si>
    <t>192913.88</t>
  </si>
  <si>
    <t>08.750.708/0001-71</t>
  </si>
  <si>
    <t>22380010.20</t>
  </si>
  <si>
    <t>0.646050000000</t>
  </si>
  <si>
    <t>22437874.29</t>
  </si>
  <si>
    <t>08.756.255/0001-90</t>
  </si>
  <si>
    <t>1017324.48</t>
  </si>
  <si>
    <t>1002419.30</t>
  </si>
  <si>
    <t>08.756.265/0001-26</t>
  </si>
  <si>
    <t>843209454.86</t>
  </si>
  <si>
    <t>842896824.09</t>
  </si>
  <si>
    <t>08.757.682/0001-93</t>
  </si>
  <si>
    <t>12170922.97</t>
  </si>
  <si>
    <t>12107803.74</t>
  </si>
  <si>
    <t>4303.97</t>
  </si>
  <si>
    <t>08.757.697/0001-51</t>
  </si>
  <si>
    <t>116043345.04</t>
  </si>
  <si>
    <t>117263758.97</t>
  </si>
  <si>
    <t>08.757.704/0001-15</t>
  </si>
  <si>
    <t>535784595.56</t>
  </si>
  <si>
    <t>535775277.57</t>
  </si>
  <si>
    <t>08.759.871/0001-03</t>
  </si>
  <si>
    <t>125534830.99</t>
  </si>
  <si>
    <t>125493790.96</t>
  </si>
  <si>
    <t>08.759.915/0001-97</t>
  </si>
  <si>
    <t>170062107.75</t>
  </si>
  <si>
    <t>163423440.64</t>
  </si>
  <si>
    <t>6645500.00</t>
  </si>
  <si>
    <t>08.762.930/0001-94</t>
  </si>
  <si>
    <t>41226994.90</t>
  </si>
  <si>
    <t>41180795.85</t>
  </si>
  <si>
    <t>14738.26</t>
  </si>
  <si>
    <t>35574.04</t>
  </si>
  <si>
    <t>08.767.024/0001-82</t>
  </si>
  <si>
    <t>118751444.43</t>
  </si>
  <si>
    <t>118742931.25</t>
  </si>
  <si>
    <t>08.767.757/0001-17</t>
  </si>
  <si>
    <t>22719912.95</t>
  </si>
  <si>
    <t>22716344.46</t>
  </si>
  <si>
    <t>08.767.818/0001-46</t>
  </si>
  <si>
    <t>259956978.21</t>
  </si>
  <si>
    <t>259925076.81</t>
  </si>
  <si>
    <t>08.768.381/0001-65</t>
  </si>
  <si>
    <t>32281739.73</t>
  </si>
  <si>
    <t>10017.64</t>
  </si>
  <si>
    <t>08.770.806/0001-70</t>
  </si>
  <si>
    <t>2778237303.94</t>
  </si>
  <si>
    <t>2777774718.64</t>
  </si>
  <si>
    <t>08.770.815/0001-61</t>
  </si>
  <si>
    <t>151308376.12</t>
  </si>
  <si>
    <t>151198964.99</t>
  </si>
  <si>
    <t>08.770.962/0001-31</t>
  </si>
  <si>
    <t>49854452.82</t>
  </si>
  <si>
    <t>49898961.58</t>
  </si>
  <si>
    <t>08.771.538/0001-01</t>
  </si>
  <si>
    <t>395611693.50</t>
  </si>
  <si>
    <t>392629749.56</t>
  </si>
  <si>
    <t>557488.45</t>
  </si>
  <si>
    <t>29989.08</t>
  </si>
  <si>
    <t>08.771.653/0001-86</t>
  </si>
  <si>
    <t>46295683.05</t>
  </si>
  <si>
    <t>46113420.91</t>
  </si>
  <si>
    <t>365400.00</t>
  </si>
  <si>
    <t>08.771.663/0001-11</t>
  </si>
  <si>
    <t>57342889.68</t>
  </si>
  <si>
    <t>57330166.34</t>
  </si>
  <si>
    <t>08.771.962/0001-56</t>
  </si>
  <si>
    <t>22372912693.16</t>
  </si>
  <si>
    <t>21541777595.82</t>
  </si>
  <si>
    <t>08.771.975/0001-25</t>
  </si>
  <si>
    <t>3333174346.20</t>
  </si>
  <si>
    <t>3308913338.22</t>
  </si>
  <si>
    <t>08.773.281/0001-27</t>
  </si>
  <si>
    <t>44812112.50</t>
  </si>
  <si>
    <t>44485578.07</t>
  </si>
  <si>
    <t>134712.75</t>
  </si>
  <si>
    <t>08.773.683/0001-21</t>
  </si>
  <si>
    <t>6296604.50</t>
  </si>
  <si>
    <t>6276981.90</t>
  </si>
  <si>
    <t>08.773.805/0001-80</t>
  </si>
  <si>
    <t>50718806.67</t>
  </si>
  <si>
    <t>50625743.81</t>
  </si>
  <si>
    <t>08.776.308/0001-35</t>
  </si>
  <si>
    <t>112804982.86</t>
  </si>
  <si>
    <t>112781304.63</t>
  </si>
  <si>
    <t>08.785.841/0001-63</t>
  </si>
  <si>
    <t>27284139.84</t>
  </si>
  <si>
    <t>27283173.57</t>
  </si>
  <si>
    <t>08.799.251/0001-90</t>
  </si>
  <si>
    <t>21441064.55</t>
  </si>
  <si>
    <t>22833841.34</t>
  </si>
  <si>
    <t>08.799.265/0001-03</t>
  </si>
  <si>
    <t>528776278.59</t>
  </si>
  <si>
    <t>528749217.22</t>
  </si>
  <si>
    <t>08.799.304/0001-72</t>
  </si>
  <si>
    <t>39249928.01</t>
  </si>
  <si>
    <t>39176264.16</t>
  </si>
  <si>
    <t>08.799.308/0001-50</t>
  </si>
  <si>
    <t>89057707.61</t>
  </si>
  <si>
    <t>89039273.79</t>
  </si>
  <si>
    <t>08.799.315/0001-52</t>
  </si>
  <si>
    <t>135538414.42</t>
  </si>
  <si>
    <t>0.287926110000</t>
  </si>
  <si>
    <t>134472555.72</t>
  </si>
  <si>
    <t>08.800.532/0001-15</t>
  </si>
  <si>
    <t>46888804.98</t>
  </si>
  <si>
    <t>46886714.87</t>
  </si>
  <si>
    <t>08.804.108/0001-49</t>
  </si>
  <si>
    <t>269249784.07</t>
  </si>
  <si>
    <t>269259142.17</t>
  </si>
  <si>
    <t>08.807.608/0001-34</t>
  </si>
  <si>
    <t>456739395.17</t>
  </si>
  <si>
    <t>460511380.82</t>
  </si>
  <si>
    <t>08.807.621/0001-93</t>
  </si>
  <si>
    <t>68787852.14</t>
  </si>
  <si>
    <t>68762446.30</t>
  </si>
  <si>
    <t>08.807.626/0001-16</t>
  </si>
  <si>
    <t>38714666.18</t>
  </si>
  <si>
    <t>38703465.48</t>
  </si>
  <si>
    <t>08.807.630/0001-84</t>
  </si>
  <si>
    <t>302664653.00</t>
  </si>
  <si>
    <t>302751702.27</t>
  </si>
  <si>
    <t>08.810.257/0001-10</t>
  </si>
  <si>
    <t>8509570.10</t>
  </si>
  <si>
    <t>8503602.40</t>
  </si>
  <si>
    <t>08.813.564/0001-55</t>
  </si>
  <si>
    <t>169985212.68</t>
  </si>
  <si>
    <t>169964238.70</t>
  </si>
  <si>
    <t>08.813.574/0001-90</t>
  </si>
  <si>
    <t>17834224.72</t>
  </si>
  <si>
    <t>17828433.23</t>
  </si>
  <si>
    <t>08.814.431/0001-01</t>
  </si>
  <si>
    <t>13098054.50</t>
  </si>
  <si>
    <t>13106257.42</t>
  </si>
  <si>
    <t>08.814.754/0001-97</t>
  </si>
  <si>
    <t>13775308.03</t>
  </si>
  <si>
    <t>13770237.76</t>
  </si>
  <si>
    <t>08.815.327/0001-23</t>
  </si>
  <si>
    <t>28739766.22</t>
  </si>
  <si>
    <t>28735786.99</t>
  </si>
  <si>
    <t>08.815.380/0001-24</t>
  </si>
  <si>
    <t>7006920.42</t>
  </si>
  <si>
    <t>6997769.72</t>
  </si>
  <si>
    <t>08.815.381/0001-79</t>
  </si>
  <si>
    <t>16664351.32</t>
  </si>
  <si>
    <t>16653574.00</t>
  </si>
  <si>
    <t>08.815.386/0001-00</t>
  </si>
  <si>
    <t>72375783.38</t>
  </si>
  <si>
    <t>72563749.04</t>
  </si>
  <si>
    <t>182322.20</t>
  </si>
  <si>
    <t>207579.66</t>
  </si>
  <si>
    <t>08.815.393/0001-01</t>
  </si>
  <si>
    <t>44193640.92</t>
  </si>
  <si>
    <t>44176737.43</t>
  </si>
  <si>
    <t>08.815.403/0001-09</t>
  </si>
  <si>
    <t>16409972.53</t>
  </si>
  <si>
    <t>16375313.45</t>
  </si>
  <si>
    <t>08.817.414/0001-10</t>
  </si>
  <si>
    <t>1047439486.15</t>
  </si>
  <si>
    <t>1046383669.88</t>
  </si>
  <si>
    <t>08.817.456/0001-50</t>
  </si>
  <si>
    <t>997420580.88</t>
  </si>
  <si>
    <t>784502233.59</t>
  </si>
  <si>
    <t>895000.00</t>
  </si>
  <si>
    <t>30815.03</t>
  </si>
  <si>
    <t>08.817.499/0001-36</t>
  </si>
  <si>
    <t>556903080.32</t>
  </si>
  <si>
    <t>556240952.00</t>
  </si>
  <si>
    <t>08.817.807/0001-23</t>
  </si>
  <si>
    <t>179957087.62</t>
  </si>
  <si>
    <t>179920489.98</t>
  </si>
  <si>
    <t>08.817.895/0001-63</t>
  </si>
  <si>
    <t>52157973.58</t>
  </si>
  <si>
    <t>52202931.45</t>
  </si>
  <si>
    <t>08.818.471/0001-13</t>
  </si>
  <si>
    <t>23276711.42</t>
  </si>
  <si>
    <t>23296859.48</t>
  </si>
  <si>
    <t>08.820.407/0001-77</t>
  </si>
  <si>
    <t>27955679.81</t>
  </si>
  <si>
    <t>28022201.99</t>
  </si>
  <si>
    <t>08.820.430/0001-61</t>
  </si>
  <si>
    <t>18541734.72</t>
  </si>
  <si>
    <t>18540926.03</t>
  </si>
  <si>
    <t>08.822.067/0001-13</t>
  </si>
  <si>
    <t>83017284.29</t>
  </si>
  <si>
    <t>83063741.12</t>
  </si>
  <si>
    <t>08.822.151/0001-37</t>
  </si>
  <si>
    <t>31893794.68</t>
  </si>
  <si>
    <t>31937124.23</t>
  </si>
  <si>
    <t>08.823.375/0001-63</t>
  </si>
  <si>
    <t>834992.24</t>
  </si>
  <si>
    <t>1120642.08</t>
  </si>
  <si>
    <t>08.823.570/0001-93</t>
  </si>
  <si>
    <t>120628960.65</t>
  </si>
  <si>
    <t>120637682.07</t>
  </si>
  <si>
    <t>08.824.167/0001-89</t>
  </si>
  <si>
    <t>160905375.52</t>
  </si>
  <si>
    <t>160894303.96</t>
  </si>
  <si>
    <t>08.825.643/0001-86</t>
  </si>
  <si>
    <t>2167929.32</t>
  </si>
  <si>
    <t>2221780.59</t>
  </si>
  <si>
    <t>08.826.683/0001-42</t>
  </si>
  <si>
    <t>260913955.88</t>
  </si>
  <si>
    <t>260943194.97</t>
  </si>
  <si>
    <t>08.828.112/0001-47</t>
  </si>
  <si>
    <t>9276464.49</t>
  </si>
  <si>
    <t>9252111.25</t>
  </si>
  <si>
    <t>08.828.167/0001-57</t>
  </si>
  <si>
    <t>15125956.55</t>
  </si>
  <si>
    <t>15115492.13</t>
  </si>
  <si>
    <t>08.828.382/0001-58</t>
  </si>
  <si>
    <t>87833563.49</t>
  </si>
  <si>
    <t>87840442.69</t>
  </si>
  <si>
    <t>08.828.403/0001-35</t>
  </si>
  <si>
    <t>45845204.37</t>
  </si>
  <si>
    <t>45902321.88</t>
  </si>
  <si>
    <t>08.828.843/0001-92</t>
  </si>
  <si>
    <t>54010975.59</t>
  </si>
  <si>
    <t>54007290.81</t>
  </si>
  <si>
    <t>08.828.888/0001-67</t>
  </si>
  <si>
    <t>88091116.99</t>
  </si>
  <si>
    <t>88056184.04</t>
  </si>
  <si>
    <t>34785.99</t>
  </si>
  <si>
    <t>08.830.058/0001-74</t>
  </si>
  <si>
    <t>242053772.72</t>
  </si>
  <si>
    <t>242062964.62</t>
  </si>
  <si>
    <t>08.830.947/0001-31</t>
  </si>
  <si>
    <t>546619290.79</t>
  </si>
  <si>
    <t>544238730.23</t>
  </si>
  <si>
    <t>695029.05</t>
  </si>
  <si>
    <t>56037.19</t>
  </si>
  <si>
    <t>08.831.466/0001-40</t>
  </si>
  <si>
    <t>91721663.76</t>
  </si>
  <si>
    <t>91709996.27</t>
  </si>
  <si>
    <t>08.831.574/0001-13</t>
  </si>
  <si>
    <t>2258726765.66</t>
  </si>
  <si>
    <t>2258663777.79</t>
  </si>
  <si>
    <t>08.831.677/0001-83</t>
  </si>
  <si>
    <t>20961229.73</t>
  </si>
  <si>
    <t>20950015.40</t>
  </si>
  <si>
    <t>08.831.681/0001-41</t>
  </si>
  <si>
    <t>42378785.18</t>
  </si>
  <si>
    <t>42348719.16</t>
  </si>
  <si>
    <t>08.833.200/0001-37</t>
  </si>
  <si>
    <t>47617139.14</t>
  </si>
  <si>
    <t>47595233.36</t>
  </si>
  <si>
    <t>08.833.210/0001-72</t>
  </si>
  <si>
    <t>73016968.40</t>
  </si>
  <si>
    <t>73005437.95</t>
  </si>
  <si>
    <t>08.833.409/0001-09</t>
  </si>
  <si>
    <t>58773822.79</t>
  </si>
  <si>
    <t>58766355.38</t>
  </si>
  <si>
    <t>08.833.547/0001-80</t>
  </si>
  <si>
    <t>122681323.33</t>
  </si>
  <si>
    <t>122807125.17</t>
  </si>
  <si>
    <t>08.833.562/0001-28</t>
  </si>
  <si>
    <t>98178655.06</t>
  </si>
  <si>
    <t>97860706.16</t>
  </si>
  <si>
    <t>08.834.222/0001-11</t>
  </si>
  <si>
    <t>23658521.07</t>
  </si>
  <si>
    <t>23651057.90</t>
  </si>
  <si>
    <t>08.834.233/0001-00</t>
  </si>
  <si>
    <t>114720901.41</t>
  </si>
  <si>
    <t>114546798.65</t>
  </si>
  <si>
    <t>08.843.959/0001-09</t>
  </si>
  <si>
    <t>147687363.88</t>
  </si>
  <si>
    <t>148298830.52</t>
  </si>
  <si>
    <t>08.845.635/0001-00</t>
  </si>
  <si>
    <t>68641719.89</t>
  </si>
  <si>
    <t>68651776.70</t>
  </si>
  <si>
    <t>08.853.235/0001-38</t>
  </si>
  <si>
    <t>403107239.44</t>
  </si>
  <si>
    <t>403058389.06</t>
  </si>
  <si>
    <t>08.853.256/0001-53</t>
  </si>
  <si>
    <t>392631438.74</t>
  </si>
  <si>
    <t>392582465.69</t>
  </si>
  <si>
    <t>08.853.268/0001-88</t>
  </si>
  <si>
    <t>66561664.08</t>
  </si>
  <si>
    <t>66548734.92</t>
  </si>
  <si>
    <t>08.867.993/0001-05</t>
  </si>
  <si>
    <t>91186192.28</t>
  </si>
  <si>
    <t>91169117.66</t>
  </si>
  <si>
    <t>08.867.998/0001-38</t>
  </si>
  <si>
    <t>27158672.77</t>
  </si>
  <si>
    <t>27143984.04</t>
  </si>
  <si>
    <t>08.868.000/0001-10</t>
  </si>
  <si>
    <t>76615243.55</t>
  </si>
  <si>
    <t>76605032.55</t>
  </si>
  <si>
    <t>08.868.189/0001-40</t>
  </si>
  <si>
    <t>16646340.21</t>
  </si>
  <si>
    <t>16639992.27</t>
  </si>
  <si>
    <t>08.868.276/0001-06</t>
  </si>
  <si>
    <t>98167474.38</t>
  </si>
  <si>
    <t>98135564.95</t>
  </si>
  <si>
    <t>08.868.293/0001-35</t>
  </si>
  <si>
    <t>142350158.74</t>
  </si>
  <si>
    <t>145475985.81</t>
  </si>
  <si>
    <t>08.868.430/0001-31</t>
  </si>
  <si>
    <t>13116250.53</t>
  </si>
  <si>
    <t>13110635.77</t>
  </si>
  <si>
    <t>08.868.449/0001-88</t>
  </si>
  <si>
    <t>82136131.35</t>
  </si>
  <si>
    <t>82108931.28</t>
  </si>
  <si>
    <t>08.868.453/0001-46</t>
  </si>
  <si>
    <t>100723721.24</t>
  </si>
  <si>
    <t>102708710.13</t>
  </si>
  <si>
    <t>08.868.484/0001-05</t>
  </si>
  <si>
    <t>14546701.92</t>
  </si>
  <si>
    <t>14539853.90</t>
  </si>
  <si>
    <t>08.868.495/0001-87</t>
  </si>
  <si>
    <t>5089021.12</t>
  </si>
  <si>
    <t>5083606.23</t>
  </si>
  <si>
    <t>08.868.502/0001-40</t>
  </si>
  <si>
    <t>20351652.86</t>
  </si>
  <si>
    <t>20344167.79</t>
  </si>
  <si>
    <t>08.869.538/0001-49</t>
  </si>
  <si>
    <t>18922917.54</t>
  </si>
  <si>
    <t>18908717.89</t>
  </si>
  <si>
    <t>08.869.576/0001-00</t>
  </si>
  <si>
    <t>237123691.56</t>
  </si>
  <si>
    <t>278584450.49</t>
  </si>
  <si>
    <t>146000.00</t>
  </si>
  <si>
    <t>08.875.004/0001-25</t>
  </si>
  <si>
    <t>32157120.84</t>
  </si>
  <si>
    <t>32120649.95</t>
  </si>
  <si>
    <t>08.875.020/0001-18</t>
  </si>
  <si>
    <t>4767212780.10</t>
  </si>
  <si>
    <t>4764576884.03</t>
  </si>
  <si>
    <t>27321578.96</t>
  </si>
  <si>
    <t>2317643.81</t>
  </si>
  <si>
    <t>08.892.340/0001-86</t>
  </si>
  <si>
    <t>313787995.31</t>
  </si>
  <si>
    <t>313359284.14</t>
  </si>
  <si>
    <t>08.892.932/0001-06</t>
  </si>
  <si>
    <t>682103823.77</t>
  </si>
  <si>
    <t>678050783.36</t>
  </si>
  <si>
    <t>1264934.68</t>
  </si>
  <si>
    <t>08.893.082/0001-52</t>
  </si>
  <si>
    <t>817063616.45</t>
  </si>
  <si>
    <t>809918557.84</t>
  </si>
  <si>
    <t>1123797.38</t>
  </si>
  <si>
    <t>643620.73</t>
  </si>
  <si>
    <t>08.893.093/0001-32</t>
  </si>
  <si>
    <t>28704906.67</t>
  </si>
  <si>
    <t>28701861.79</t>
  </si>
  <si>
    <t>08.893.097/0001-10</t>
  </si>
  <si>
    <t>854757026.12</t>
  </si>
  <si>
    <t>854744163.27</t>
  </si>
  <si>
    <t>949910.84</t>
  </si>
  <si>
    <t>08.893.161/0001-63</t>
  </si>
  <si>
    <t>345760063.86</t>
  </si>
  <si>
    <t>347440276.18</t>
  </si>
  <si>
    <t>149357.94</t>
  </si>
  <si>
    <t>08.893.167/0001-30</t>
  </si>
  <si>
    <t>98442351.59</t>
  </si>
  <si>
    <t>98513675.86</t>
  </si>
  <si>
    <t>12195.14</t>
  </si>
  <si>
    <t>08.893.169/0001-20</t>
  </si>
  <si>
    <t>82386452.44</t>
  </si>
  <si>
    <t>81055503.82</t>
  </si>
  <si>
    <t>10782.99</t>
  </si>
  <si>
    <t>08.893.172/0001-43</t>
  </si>
  <si>
    <t>38608155.31</t>
  </si>
  <si>
    <t>38619558.43</t>
  </si>
  <si>
    <t>343192.07</t>
  </si>
  <si>
    <t>08.893.177/0001-76</t>
  </si>
  <si>
    <t>6082013.28</t>
  </si>
  <si>
    <t>6073975.95</t>
  </si>
  <si>
    <t>08.893.225/0001-26</t>
  </si>
  <si>
    <t>52734271.07</t>
  </si>
  <si>
    <t>52696253.46</t>
  </si>
  <si>
    <t>08.900.286/0001-73</t>
  </si>
  <si>
    <t>47390457.97</t>
  </si>
  <si>
    <t>48864363.39</t>
  </si>
  <si>
    <t>08.900.302/0001-28</t>
  </si>
  <si>
    <t>9328031.90</t>
  </si>
  <si>
    <t>9323614.56</t>
  </si>
  <si>
    <t>08.900.387/0001-44</t>
  </si>
  <si>
    <t>35029589.64</t>
  </si>
  <si>
    <t>35157132.78</t>
  </si>
  <si>
    <t>08.900.498/0001-50</t>
  </si>
  <si>
    <t>28591046.17</t>
  </si>
  <si>
    <t>28751439.19</t>
  </si>
  <si>
    <t>08.904.080/0001-11</t>
  </si>
  <si>
    <t>475436724.49</t>
  </si>
  <si>
    <t>471430642.02</t>
  </si>
  <si>
    <t>661959.13</t>
  </si>
  <si>
    <t>201773.81</t>
  </si>
  <si>
    <t>08.906.936/0001-98</t>
  </si>
  <si>
    <t>5423114.78</t>
  </si>
  <si>
    <t>5420673.11</t>
  </si>
  <si>
    <t>08.906.954/0001-70</t>
  </si>
  <si>
    <t>40562946.21</t>
  </si>
  <si>
    <t>40559561.26</t>
  </si>
  <si>
    <t>08.909.429/0001-08</t>
  </si>
  <si>
    <t>2937859.75</t>
  </si>
  <si>
    <t>2939579.67</t>
  </si>
  <si>
    <t>08.912.569/0001-35</t>
  </si>
  <si>
    <t>199509390.47</t>
  </si>
  <si>
    <t>198674562.22</t>
  </si>
  <si>
    <t>257361.27</t>
  </si>
  <si>
    <t>08.912.591/0001-85</t>
  </si>
  <si>
    <t>211646161.16</t>
  </si>
  <si>
    <t>211387844.64</t>
  </si>
  <si>
    <t>372000.00</t>
  </si>
  <si>
    <t>08.913.138/0001-93</t>
  </si>
  <si>
    <t>15510844.17</t>
  </si>
  <si>
    <t>15476747.20</t>
  </si>
  <si>
    <t>08.913.169/0001-44</t>
  </si>
  <si>
    <t>3345501.63</t>
  </si>
  <si>
    <t>3345791.40</t>
  </si>
  <si>
    <t>08.913.176/0001-46</t>
  </si>
  <si>
    <t>3563892.58</t>
  </si>
  <si>
    <t>3551406.04</t>
  </si>
  <si>
    <t>08.913.187/0001-26</t>
  </si>
  <si>
    <t>18343391.64</t>
  </si>
  <si>
    <t>18340535.01</t>
  </si>
  <si>
    <t>08.915.198/0001-45</t>
  </si>
  <si>
    <t>6467770.48</t>
  </si>
  <si>
    <t>6475600.34</t>
  </si>
  <si>
    <t>08.915.206/0001-53</t>
  </si>
  <si>
    <t>30833540.68</t>
  </si>
  <si>
    <t>30823165.92</t>
  </si>
  <si>
    <t>08.915.294/0001-93</t>
  </si>
  <si>
    <t>29552634.64</t>
  </si>
  <si>
    <t>29540200.47</t>
  </si>
  <si>
    <t>08.915.312/0001-37</t>
  </si>
  <si>
    <t>191747298.81</t>
  </si>
  <si>
    <t>191727952.75</t>
  </si>
  <si>
    <t>08.915.835/0001-83</t>
  </si>
  <si>
    <t>42981387.09</t>
  </si>
  <si>
    <t>42974098.31</t>
  </si>
  <si>
    <t>08.915.842/0001-85</t>
  </si>
  <si>
    <t>12892287.47</t>
  </si>
  <si>
    <t>12887755.51</t>
  </si>
  <si>
    <t>08.915.923/0001-85</t>
  </si>
  <si>
    <t>2979777369.92</t>
  </si>
  <si>
    <t>2993022131.39</t>
  </si>
  <si>
    <t>08.915.927/0001-63</t>
  </si>
  <si>
    <t>9003492734.76</t>
  </si>
  <si>
    <t>9002900477.32</t>
  </si>
  <si>
    <t>215090764.55</t>
  </si>
  <si>
    <t>299192768.94</t>
  </si>
  <si>
    <t>08.916.887/0001-74</t>
  </si>
  <si>
    <t>67169970.14</t>
  </si>
  <si>
    <t>67149966.44</t>
  </si>
  <si>
    <t>08.918.379/0001-25</t>
  </si>
  <si>
    <t>29771294.77</t>
  </si>
  <si>
    <t>29723492.73</t>
  </si>
  <si>
    <t>4825.26</t>
  </si>
  <si>
    <t>08.918.382/0001-49</t>
  </si>
  <si>
    <t>53630164.91</t>
  </si>
  <si>
    <t>53550331.34</t>
  </si>
  <si>
    <t>14952.15</t>
  </si>
  <si>
    <t>08.918.752/0001-48</t>
  </si>
  <si>
    <t>15020215.59</t>
  </si>
  <si>
    <t>15015735.34</t>
  </si>
  <si>
    <t>08.920.983/0001-96</t>
  </si>
  <si>
    <t>11389209.71</t>
  </si>
  <si>
    <t>11378857.85</t>
  </si>
  <si>
    <t>08.920.987/0001-74</t>
  </si>
  <si>
    <t>52667845.75</t>
  </si>
  <si>
    <t>52668993.82</t>
  </si>
  <si>
    <t>08.920.991/0001-32</t>
  </si>
  <si>
    <t>731361291.03</t>
  </si>
  <si>
    <t>731351793.92</t>
  </si>
  <si>
    <t>3420000.00</t>
  </si>
  <si>
    <t>08.920.996/0001-65</t>
  </si>
  <si>
    <t>5459756.46</t>
  </si>
  <si>
    <t>5454910.12</t>
  </si>
  <si>
    <t>08.921.003/0001-70</t>
  </si>
  <si>
    <t>8733015.05</t>
  </si>
  <si>
    <t>8729152.17</t>
  </si>
  <si>
    <t>08.927.284/0001-78</t>
  </si>
  <si>
    <t>91563884.75</t>
  </si>
  <si>
    <t>91608899.64</t>
  </si>
  <si>
    <t>08.927.292/0001-14</t>
  </si>
  <si>
    <t>133912139.91</t>
  </si>
  <si>
    <t>133884026.80</t>
  </si>
  <si>
    <t>377216.87</t>
  </si>
  <si>
    <t>120527.60</t>
  </si>
  <si>
    <t>08.927.305/0001-55</t>
  </si>
  <si>
    <t>57506818.94</t>
  </si>
  <si>
    <t>57512275.65</t>
  </si>
  <si>
    <t>36028.34</t>
  </si>
  <si>
    <t>08.927.310/0001-68</t>
  </si>
  <si>
    <t>108303534.11</t>
  </si>
  <si>
    <t>108305970.21</t>
  </si>
  <si>
    <t>1100.00</t>
  </si>
  <si>
    <t>47849.08</t>
  </si>
  <si>
    <t>08.927.314/0001-46</t>
  </si>
  <si>
    <t>15350558.75</t>
  </si>
  <si>
    <t>15339109.22</t>
  </si>
  <si>
    <t>3876.17</t>
  </si>
  <si>
    <t>08.927.318/0001-24</t>
  </si>
  <si>
    <t>22116468.21</t>
  </si>
  <si>
    <t>22094985.30</t>
  </si>
  <si>
    <t>08.927.387/0001-38</t>
  </si>
  <si>
    <t>64596807.57</t>
  </si>
  <si>
    <t>64653319.72</t>
  </si>
  <si>
    <t>08.927.393/0001-95</t>
  </si>
  <si>
    <t>305538851.35</t>
  </si>
  <si>
    <t>305519745.83</t>
  </si>
  <si>
    <t>383866.45</t>
  </si>
  <si>
    <t>08.927.403/0001-92</t>
  </si>
  <si>
    <t>14544367.17</t>
  </si>
  <si>
    <t>14530375.71</t>
  </si>
  <si>
    <t>08.927.452/0001-25</t>
  </si>
  <si>
    <t>4952797902.30</t>
  </si>
  <si>
    <t>5208083862.55</t>
  </si>
  <si>
    <t>10090000.00</t>
  </si>
  <si>
    <t>08.927.454/0001-14</t>
  </si>
  <si>
    <t>176399588.53</t>
  </si>
  <si>
    <t>176265258.90</t>
  </si>
  <si>
    <t>08.927.471/0001-51</t>
  </si>
  <si>
    <t>54911356.10</t>
  </si>
  <si>
    <t>54902131.20</t>
  </si>
  <si>
    <t>08.927.481/0001-97</t>
  </si>
  <si>
    <t>68215151.31</t>
  </si>
  <si>
    <t>68273480.69</t>
  </si>
  <si>
    <t>08.927.496/0001-55</t>
  </si>
  <si>
    <t>168569224.27</t>
  </si>
  <si>
    <t>168575017.74</t>
  </si>
  <si>
    <t>08.927.500/0001-85</t>
  </si>
  <si>
    <t>13031728.33</t>
  </si>
  <si>
    <t>13027806.02</t>
  </si>
  <si>
    <t>08.927.549/0001-38</t>
  </si>
  <si>
    <t>200693553.70</t>
  </si>
  <si>
    <t>200706542.45</t>
  </si>
  <si>
    <t>08.927.551/0001-07</t>
  </si>
  <si>
    <t>342988591.89</t>
  </si>
  <si>
    <t>343004982.06</t>
  </si>
  <si>
    <t>08.927.553/0001-04</t>
  </si>
  <si>
    <t>81857234.93</t>
  </si>
  <si>
    <t>81888540.06</t>
  </si>
  <si>
    <t>08.927.574/0001-11</t>
  </si>
  <si>
    <t>4575803.06</t>
  </si>
  <si>
    <t>4647904.73</t>
  </si>
  <si>
    <t>08.929.653/0001-61</t>
  </si>
  <si>
    <t>46113420.73</t>
  </si>
  <si>
    <t>46080340.64</t>
  </si>
  <si>
    <t>360000.00</t>
  </si>
  <si>
    <t>08.929.658/0001-94</t>
  </si>
  <si>
    <t>90335730.61</t>
  </si>
  <si>
    <t>90382975.50</t>
  </si>
  <si>
    <t>08.931.953/0001-85</t>
  </si>
  <si>
    <t>72379761.27</t>
  </si>
  <si>
    <t>72405751.93</t>
  </si>
  <si>
    <t>08.935.128/0001-59</t>
  </si>
  <si>
    <t>5267752455.03</t>
  </si>
  <si>
    <t>5495742513.22</t>
  </si>
  <si>
    <t>08.935.352/0001-40</t>
  </si>
  <si>
    <t>109292684.46</t>
  </si>
  <si>
    <t>109289269.40</t>
  </si>
  <si>
    <t>08.935.353/0001-95</t>
  </si>
  <si>
    <t>629103559.30</t>
  </si>
  <si>
    <t>628647243.51</t>
  </si>
  <si>
    <t>32000.00</t>
  </si>
  <si>
    <t>08.935.360/0001-97</t>
  </si>
  <si>
    <t>85014820.37</t>
  </si>
  <si>
    <t>84997391.58</t>
  </si>
  <si>
    <t>08.935.364/0001-75</t>
  </si>
  <si>
    <t>1415713379.33</t>
  </si>
  <si>
    <t>1415538850.27</t>
  </si>
  <si>
    <t>87849388.77</t>
  </si>
  <si>
    <t>35723291.63</t>
  </si>
  <si>
    <t>08.939.952/0001-87</t>
  </si>
  <si>
    <t>3275049.03</t>
  </si>
  <si>
    <t>3278731.58</t>
  </si>
  <si>
    <t>08.939.962/0001-12</t>
  </si>
  <si>
    <t>112981090.62</t>
  </si>
  <si>
    <t>112903354.40</t>
  </si>
  <si>
    <t>13654.02</t>
  </si>
  <si>
    <t>08.939.965/0001-56</t>
  </si>
  <si>
    <t>92615266.71</t>
  </si>
  <si>
    <t>92593866.57</t>
  </si>
  <si>
    <t>08.939.984/0001-82</t>
  </si>
  <si>
    <t>2854838.65</t>
  </si>
  <si>
    <t>2856507.41</t>
  </si>
  <si>
    <t>08.939.999/0001-40</t>
  </si>
  <si>
    <t>17253753.54</t>
  </si>
  <si>
    <t>17229323.99</t>
  </si>
  <si>
    <t>08.940.030/0001-90</t>
  </si>
  <si>
    <t>891976624.81</t>
  </si>
  <si>
    <t>892001404.91</t>
  </si>
  <si>
    <t>31100000.00</t>
  </si>
  <si>
    <t>501047.08</t>
  </si>
  <si>
    <t>08.940.177/0001-80</t>
  </si>
  <si>
    <t>18609559.02</t>
  </si>
  <si>
    <t>18603458.02</t>
  </si>
  <si>
    <t>08.940.189/0001-04</t>
  </si>
  <si>
    <t>151909535.83</t>
  </si>
  <si>
    <t>151832557.98</t>
  </si>
  <si>
    <t>08.940.194/0001-17</t>
  </si>
  <si>
    <t>16369294.88</t>
  </si>
  <si>
    <t>16366776.52</t>
  </si>
  <si>
    <t>08.940.216/0001-49</t>
  </si>
  <si>
    <t>11409492.59</t>
  </si>
  <si>
    <t>0.574151130000</t>
  </si>
  <si>
    <t>11401092.27</t>
  </si>
  <si>
    <t>08.944.436/0001-40</t>
  </si>
  <si>
    <t>3727351.16</t>
  </si>
  <si>
    <t>3720503.62</t>
  </si>
  <si>
    <t>08.944.630/0001-26</t>
  </si>
  <si>
    <t>338647021.70</t>
  </si>
  <si>
    <t>338571763.94</t>
  </si>
  <si>
    <t>08.944.708/0001-02</t>
  </si>
  <si>
    <t>109681807.30</t>
  </si>
  <si>
    <t>109640338.92</t>
  </si>
  <si>
    <t>08.944.896/0001-79</t>
  </si>
  <si>
    <t>973775360.69</t>
  </si>
  <si>
    <t>979408913.52</t>
  </si>
  <si>
    <t>08.960.557/0001-86</t>
  </si>
  <si>
    <t>27905788.78</t>
  </si>
  <si>
    <t>27889613.84</t>
  </si>
  <si>
    <t>278686.06</t>
  </si>
  <si>
    <t>5346.95</t>
  </si>
  <si>
    <t>08.960.563/0001-33</t>
  </si>
  <si>
    <t>43313068.61</t>
  </si>
  <si>
    <t>43312651.93</t>
  </si>
  <si>
    <t>08.960.570/0001-35</t>
  </si>
  <si>
    <t>17136648.05</t>
  </si>
  <si>
    <t>17131006.83</t>
  </si>
  <si>
    <t>2600.00</t>
  </si>
  <si>
    <t>40576.19</t>
  </si>
  <si>
    <t>08.960.971/0001-95</t>
  </si>
  <si>
    <t>412255522.83</t>
  </si>
  <si>
    <t>412193505.17</t>
  </si>
  <si>
    <t>2521575.21</t>
  </si>
  <si>
    <t>1663405.05</t>
  </si>
  <si>
    <t>08.960.975/0001-73</t>
  </si>
  <si>
    <t>193086413.97</t>
  </si>
  <si>
    <t>193062879.70</t>
  </si>
  <si>
    <t>1925909.65</t>
  </si>
  <si>
    <t>08.960.978/0001-07</t>
  </si>
  <si>
    <t>203974174.81</t>
  </si>
  <si>
    <t>205034172.45</t>
  </si>
  <si>
    <t>23400.00</t>
  </si>
  <si>
    <t>712631.47</t>
  </si>
  <si>
    <t>08.967.667/0001-70</t>
  </si>
  <si>
    <t>15525199.03</t>
  </si>
  <si>
    <t>15520238.05</t>
  </si>
  <si>
    <t>08.968.397/0001-11</t>
  </si>
  <si>
    <t>27845701.83</t>
  </si>
  <si>
    <t>27842074.85</t>
  </si>
  <si>
    <t>08.968.733/0001-26</t>
  </si>
  <si>
    <t>161810419.40</t>
  </si>
  <si>
    <t>155230315.83</t>
  </si>
  <si>
    <t>1363080.57</t>
  </si>
  <si>
    <t>12577.83</t>
  </si>
  <si>
    <t>08.969.635/0001-03</t>
  </si>
  <si>
    <t>49203441.65</t>
  </si>
  <si>
    <t>49209595.62</t>
  </si>
  <si>
    <t>08.969.645/0001-49</t>
  </si>
  <si>
    <t>95205068.25</t>
  </si>
  <si>
    <t>95184933.12</t>
  </si>
  <si>
    <t>08.971.868/0001-40</t>
  </si>
  <si>
    <t>7328809.51</t>
  </si>
  <si>
    <t>6952777.97</t>
  </si>
  <si>
    <t>08.972.991/0001-86</t>
  </si>
  <si>
    <t>15364974.69</t>
  </si>
  <si>
    <t>15396449.14</t>
  </si>
  <si>
    <t>08.973.023/0001-94</t>
  </si>
  <si>
    <t>31997229.00</t>
  </si>
  <si>
    <t>31981931.33</t>
  </si>
  <si>
    <t>08.973.041/0001-76</t>
  </si>
  <si>
    <t>26736268.62</t>
  </si>
  <si>
    <t>26730188.51</t>
  </si>
  <si>
    <t>08.973.048/0001-98</t>
  </si>
  <si>
    <t>44939490.35</t>
  </si>
  <si>
    <t>44932390.65</t>
  </si>
  <si>
    <t>08.973.255/0001-42</t>
  </si>
  <si>
    <t>102655689.64</t>
  </si>
  <si>
    <t>102836535.79</t>
  </si>
  <si>
    <t>08.973.363/0001-15</t>
  </si>
  <si>
    <t>51174877.88</t>
  </si>
  <si>
    <t>51166775.31</t>
  </si>
  <si>
    <t>08.973.368/0001-48</t>
  </si>
  <si>
    <t>39005422.14</t>
  </si>
  <si>
    <t>39001384.93</t>
  </si>
  <si>
    <t>08.973.371/0001-61</t>
  </si>
  <si>
    <t>33761347.31</t>
  </si>
  <si>
    <t>33755938.89</t>
  </si>
  <si>
    <t>08.973.437/0001-13</t>
  </si>
  <si>
    <t>39517764.29</t>
  </si>
  <si>
    <t>39478358.24</t>
  </si>
  <si>
    <t>08.973.608/0001-04</t>
  </si>
  <si>
    <t>34239669.84</t>
  </si>
  <si>
    <t>34233527.05</t>
  </si>
  <si>
    <t>08.973.915/0001-95</t>
  </si>
  <si>
    <t>550388967.64</t>
  </si>
  <si>
    <t>520296476.77</t>
  </si>
  <si>
    <t>712632.16</t>
  </si>
  <si>
    <t>15562874.11</t>
  </si>
  <si>
    <t>08.973.918/0001-29</t>
  </si>
  <si>
    <t>670715120.21</t>
  </si>
  <si>
    <t>659334342.39</t>
  </si>
  <si>
    <t>5124069.17</t>
  </si>
  <si>
    <t>4987318.43</t>
  </si>
  <si>
    <t>08.973.939/0001-44</t>
  </si>
  <si>
    <t>367903959.52</t>
  </si>
  <si>
    <t>366374507.36</t>
  </si>
  <si>
    <t>258178.67</t>
  </si>
  <si>
    <t>345956.68</t>
  </si>
  <si>
    <t>08.973.942/0001-68</t>
  </si>
  <si>
    <t>313429234.99</t>
  </si>
  <si>
    <t>312046381.36</t>
  </si>
  <si>
    <t>333560.84</t>
  </si>
  <si>
    <t>08.973.945/0001-00</t>
  </si>
  <si>
    <t>289262989.31</t>
  </si>
  <si>
    <t>288024434.38</t>
  </si>
  <si>
    <t>349251.05</t>
  </si>
  <si>
    <t>223408.78</t>
  </si>
  <si>
    <t>08.973.948/0001-35</t>
  </si>
  <si>
    <t>245462382.80</t>
  </si>
  <si>
    <t>244431650.61</t>
  </si>
  <si>
    <t>1186743.25</t>
  </si>
  <si>
    <t>244105.25</t>
  </si>
  <si>
    <t>08.973.951/0001-59</t>
  </si>
  <si>
    <t>550338271.21</t>
  </si>
  <si>
    <t>520268757.19</t>
  </si>
  <si>
    <t>15541853.07</t>
  </si>
  <si>
    <t>08.973.959/0001-15</t>
  </si>
  <si>
    <t>300198924.09</t>
  </si>
  <si>
    <t>297618802.94</t>
  </si>
  <si>
    <t>253671.22</t>
  </si>
  <si>
    <t>08.973.963/0001-83</t>
  </si>
  <si>
    <t>207605322.73</t>
  </si>
  <si>
    <t>205040095.36</t>
  </si>
  <si>
    <t>185985.53</t>
  </si>
  <si>
    <t>08.974.483/0001-37</t>
  </si>
  <si>
    <t>17113383.77</t>
  </si>
  <si>
    <t>17088280.09</t>
  </si>
  <si>
    <t>08.978.659/0001-29</t>
  </si>
  <si>
    <t>1609170.36</t>
  </si>
  <si>
    <t>1631176.74</t>
  </si>
  <si>
    <t>08.980.715/0001-60</t>
  </si>
  <si>
    <t>1379661194.80</t>
  </si>
  <si>
    <t>1378850263.49</t>
  </si>
  <si>
    <t>667004.18</t>
  </si>
  <si>
    <t>2893047.06</t>
  </si>
  <si>
    <t>08.981.057/0001-20</t>
  </si>
  <si>
    <t>6907196.84</t>
  </si>
  <si>
    <t>6902485.95</t>
  </si>
  <si>
    <t>08.983.443/0001-51</t>
  </si>
  <si>
    <t>75467834.10</t>
  </si>
  <si>
    <t>75466073.97</t>
  </si>
  <si>
    <t>08.984.821/0001-11</t>
  </si>
  <si>
    <t>96736725.85</t>
  </si>
  <si>
    <t>96692408.57</t>
  </si>
  <si>
    <t>08.986.966/0001-51</t>
  </si>
  <si>
    <t>15262244.31</t>
  </si>
  <si>
    <t>15268621.82</t>
  </si>
  <si>
    <t>171050.00</t>
  </si>
  <si>
    <t>298550.00</t>
  </si>
  <si>
    <t>08.992.335/0001-45</t>
  </si>
  <si>
    <t>87367657.56</t>
  </si>
  <si>
    <t>87315463.69</t>
  </si>
  <si>
    <t>362645.06</t>
  </si>
  <si>
    <t>08.998.840/0001-05</t>
  </si>
  <si>
    <t>4188424.46</t>
  </si>
  <si>
    <t>4151416.89</t>
  </si>
  <si>
    <t>08.998.851/0001-87</t>
  </si>
  <si>
    <t>68188962.20</t>
  </si>
  <si>
    <t>68141232.77</t>
  </si>
  <si>
    <t>08.999.068/0001-38</t>
  </si>
  <si>
    <t>759434.44</t>
  </si>
  <si>
    <t>0.825353468700</t>
  </si>
  <si>
    <t>1036532.40</t>
  </si>
  <si>
    <t>08.999.242/0001-42</t>
  </si>
  <si>
    <t>33255113.98</t>
  </si>
  <si>
    <t>33238703.17</t>
  </si>
  <si>
    <t>260000.00</t>
  </si>
  <si>
    <t>08.999.284/0001-83</t>
  </si>
  <si>
    <t>15358651.07</t>
  </si>
  <si>
    <t>15355596.29</t>
  </si>
  <si>
    <t>09.004.364/0001-14</t>
  </si>
  <si>
    <t>70226462.44</t>
  </si>
  <si>
    <t>69625190.67</t>
  </si>
  <si>
    <t>29357.78</t>
  </si>
  <si>
    <t>09.005.805/0001-00</t>
  </si>
  <si>
    <t>1665543287.37</t>
  </si>
  <si>
    <t>1656023370.38</t>
  </si>
  <si>
    <t>6059196.26</t>
  </si>
  <si>
    <t>3838231.74</t>
  </si>
  <si>
    <t>09.005.823/0001-84</t>
  </si>
  <si>
    <t>281900047.35</t>
  </si>
  <si>
    <t>279925320.46</t>
  </si>
  <si>
    <t>1614069.17</t>
  </si>
  <si>
    <t>769320.34</t>
  </si>
  <si>
    <t>09.005.838/0001-42</t>
  </si>
  <si>
    <t>342141204.89</t>
  </si>
  <si>
    <t>342109849.07</t>
  </si>
  <si>
    <t>09.009.733/0001-61</t>
  </si>
  <si>
    <t>47817224.15</t>
  </si>
  <si>
    <t>47825660.66</t>
  </si>
  <si>
    <t>09.012.267/0001-73</t>
  </si>
  <si>
    <t>41454260.09</t>
  </si>
  <si>
    <t>41341261.82</t>
  </si>
  <si>
    <t>1804.80</t>
  </si>
  <si>
    <t>3044.45</t>
  </si>
  <si>
    <t>09.012.280/0001-22</t>
  </si>
  <si>
    <t>82871441.95</t>
  </si>
  <si>
    <t>82679692.28</t>
  </si>
  <si>
    <t>106797.91</t>
  </si>
  <si>
    <t>67735.82</t>
  </si>
  <si>
    <t>09.013.304/0001-68</t>
  </si>
  <si>
    <t>225919754.49</t>
  </si>
  <si>
    <t>226747535.44</t>
  </si>
  <si>
    <t>2500000.00</t>
  </si>
  <si>
    <t>09.013.472/0001-53</t>
  </si>
  <si>
    <t>126422561.97</t>
  </si>
  <si>
    <t>126374199.34</t>
  </si>
  <si>
    <t>09.021.845/0001-38</t>
  </si>
  <si>
    <t>622534697.38</t>
  </si>
  <si>
    <t>622587861.00</t>
  </si>
  <si>
    <t>72313.63</t>
  </si>
  <si>
    <t>69893.65</t>
  </si>
  <si>
    <t>09.022.044/0001-97</t>
  </si>
  <si>
    <t>6594609.68</t>
  </si>
  <si>
    <t>6604307.82</t>
  </si>
  <si>
    <t>09.025.101/0001-91</t>
  </si>
  <si>
    <t>17133167.51</t>
  </si>
  <si>
    <t>17136394.14</t>
  </si>
  <si>
    <t>09.028.251/0001-59</t>
  </si>
  <si>
    <t>15044282.20</t>
  </si>
  <si>
    <t>15036192.95</t>
  </si>
  <si>
    <t>09.051.595/0001-89</t>
  </si>
  <si>
    <t>3264063.02</t>
  </si>
  <si>
    <t>0.269322480000</t>
  </si>
  <si>
    <t>3257420.92</t>
  </si>
  <si>
    <t>09.051.613/0001-22</t>
  </si>
  <si>
    <t>48105978.66</t>
  </si>
  <si>
    <t>48091702.50</t>
  </si>
  <si>
    <t>09.055.465/0001-14</t>
  </si>
  <si>
    <t>23970399.56</t>
  </si>
  <si>
    <t>24035043.94</t>
  </si>
  <si>
    <t>09.068.336/0001-60</t>
  </si>
  <si>
    <t>92919514.08</t>
  </si>
  <si>
    <t>92791757.91</t>
  </si>
  <si>
    <t>244503.98</t>
  </si>
  <si>
    <t>09.068.340/0001-29</t>
  </si>
  <si>
    <t>27329386.54</t>
  </si>
  <si>
    <t>27323869.48</t>
  </si>
  <si>
    <t>09.075.440/0001-82</t>
  </si>
  <si>
    <t>506669539.94</t>
  </si>
  <si>
    <t>506526103.66</t>
  </si>
  <si>
    <t>4313955.57</t>
  </si>
  <si>
    <t>09.075.529/0001-49</t>
  </si>
  <si>
    <t>777462568.52</t>
  </si>
  <si>
    <t>777457288.62</t>
  </si>
  <si>
    <t>24437504.24</t>
  </si>
  <si>
    <t>09.075.535/0001-04</t>
  </si>
  <si>
    <t>161904182.24</t>
  </si>
  <si>
    <t>22300.00</t>
  </si>
  <si>
    <t>110900.00</t>
  </si>
  <si>
    <t>09.075.537/0001-95</t>
  </si>
  <si>
    <t>4671233.67</t>
  </si>
  <si>
    <t>4492552.38</t>
  </si>
  <si>
    <t>09.075.550/0001-44</t>
  </si>
  <si>
    <t>49791283.13</t>
  </si>
  <si>
    <t>49708481.80</t>
  </si>
  <si>
    <t>09.075.563/0001-13</t>
  </si>
  <si>
    <t>357369236.23</t>
  </si>
  <si>
    <t>356332711.57</t>
  </si>
  <si>
    <t>09.075.571/0001-60</t>
  </si>
  <si>
    <t>11164638.19</t>
  </si>
  <si>
    <t>11160458.14</t>
  </si>
  <si>
    <t>09.075.575/0001-48</t>
  </si>
  <si>
    <t>35546847.90</t>
  </si>
  <si>
    <t>35557849.71</t>
  </si>
  <si>
    <t>09.075.595/0001-19</t>
  </si>
  <si>
    <t>7735988.06</t>
  </si>
  <si>
    <t>7802833.80</t>
  </si>
  <si>
    <t>09.075.867/0001-80</t>
  </si>
  <si>
    <t>306187168.66</t>
  </si>
  <si>
    <t>307100898.34</t>
  </si>
  <si>
    <t>09.076.056/0001-02</t>
  </si>
  <si>
    <t>103511780.68</t>
  </si>
  <si>
    <t>103469698.19</t>
  </si>
  <si>
    <t>09.076.294/0001-00</t>
  </si>
  <si>
    <t>77558938.54</t>
  </si>
  <si>
    <t>76990844.55</t>
  </si>
  <si>
    <t>09.076.297/0001-43</t>
  </si>
  <si>
    <t>72413600.55</t>
  </si>
  <si>
    <t>71917710.72</t>
  </si>
  <si>
    <t>09.076.439/0001-72</t>
  </si>
  <si>
    <t>7404632.50</t>
  </si>
  <si>
    <t>7398080.03</t>
  </si>
  <si>
    <t>09.077.585/0001-12</t>
  </si>
  <si>
    <t>28165075.32</t>
  </si>
  <si>
    <t>28235411.30</t>
  </si>
  <si>
    <t>09.079.442/0001-40</t>
  </si>
  <si>
    <t>81171573.20</t>
  </si>
  <si>
    <t>81154947.12</t>
  </si>
  <si>
    <t>09.083.848/0001-04</t>
  </si>
  <si>
    <t>232041303.65</t>
  </si>
  <si>
    <t>230631167.77</t>
  </si>
  <si>
    <t>1394000.00</t>
  </si>
  <si>
    <t>09.083.868/0001-77</t>
  </si>
  <si>
    <t>11865201.87</t>
  </si>
  <si>
    <t>11658799.17</t>
  </si>
  <si>
    <t>09.083.998/0001-00</t>
  </si>
  <si>
    <t>6213727.70</t>
  </si>
  <si>
    <t>6213674.00</t>
  </si>
  <si>
    <t>12312.25</t>
  </si>
  <si>
    <t>124.15</t>
  </si>
  <si>
    <t>09.087.301/0001-79</t>
  </si>
  <si>
    <t>534906333.41</t>
  </si>
  <si>
    <t>532778048.22</t>
  </si>
  <si>
    <t>3057.00</t>
  </si>
  <si>
    <t>41816.63</t>
  </si>
  <si>
    <t>09.087.314/0001-48</t>
  </si>
  <si>
    <t>52254664.39</t>
  </si>
  <si>
    <t>52252388.64</t>
  </si>
  <si>
    <t>09.087.368/0001-03</t>
  </si>
  <si>
    <t>102865759.35</t>
  </si>
  <si>
    <t>103014919.58</t>
  </si>
  <si>
    <t>09.087.483/0001-88</t>
  </si>
  <si>
    <t>43224505.38</t>
  </si>
  <si>
    <t>44135822.01</t>
  </si>
  <si>
    <t>15066.00</t>
  </si>
  <si>
    <t>43363.18</t>
  </si>
  <si>
    <t>09.087.500/0001-87</t>
  </si>
  <si>
    <t>18439904.72</t>
  </si>
  <si>
    <t>18689918.01</t>
  </si>
  <si>
    <t>8154.00</t>
  </si>
  <si>
    <t>09.087.515/0001-45</t>
  </si>
  <si>
    <t>39311394.73</t>
  </si>
  <si>
    <t>39248371.54</t>
  </si>
  <si>
    <t>22828.05</t>
  </si>
  <si>
    <t>09.087.523/0001-91</t>
  </si>
  <si>
    <t>180279609.38</t>
  </si>
  <si>
    <t>182340932.40</t>
  </si>
  <si>
    <t>24000.00</t>
  </si>
  <si>
    <t>09.087.540/0001-29</t>
  </si>
  <si>
    <t>4625351.57</t>
  </si>
  <si>
    <t>4621745.85</t>
  </si>
  <si>
    <t>09.087.550/0001-64</t>
  </si>
  <si>
    <t>73827302.96</t>
  </si>
  <si>
    <t>73771955.36</t>
  </si>
  <si>
    <t>96908.97</t>
  </si>
  <si>
    <t>09.087.590/0001-06</t>
  </si>
  <si>
    <t>50141741.33</t>
  </si>
  <si>
    <t>50179429.59</t>
  </si>
  <si>
    <t>4700.00</t>
  </si>
  <si>
    <t>09.087.618/0001-05</t>
  </si>
  <si>
    <t>295803365.38</t>
  </si>
  <si>
    <t>295748570.80</t>
  </si>
  <si>
    <t>123628.47</t>
  </si>
  <si>
    <t>09.087.708/0001-04</t>
  </si>
  <si>
    <t>1247318124.15</t>
  </si>
  <si>
    <t>1247285215.40</t>
  </si>
  <si>
    <t>09.087.799/0001-70</t>
  </si>
  <si>
    <t>21218223.66</t>
  </si>
  <si>
    <t>20940372.94</t>
  </si>
  <si>
    <t>09.088.237/0001-40</t>
  </si>
  <si>
    <t>17361861.02</t>
  </si>
  <si>
    <t>17329780.69</t>
  </si>
  <si>
    <t>09.093.521/0001-05</t>
  </si>
  <si>
    <t>6765493.85</t>
  </si>
  <si>
    <t>6837656.41</t>
  </si>
  <si>
    <t>446277.17</t>
  </si>
  <si>
    <t>09.093.537/0001-18</t>
  </si>
  <si>
    <t>306721295.14</t>
  </si>
  <si>
    <t>308703471.74</t>
  </si>
  <si>
    <t>09.093.658/0001-60</t>
  </si>
  <si>
    <t>53510879.26</t>
  </si>
  <si>
    <t>53542030.99</t>
  </si>
  <si>
    <t>09.093.679/0001-85</t>
  </si>
  <si>
    <t>4725692482.87</t>
  </si>
  <si>
    <t>4719228179.10</t>
  </si>
  <si>
    <t>5953001.06</t>
  </si>
  <si>
    <t>409518.82</t>
  </si>
  <si>
    <t>09.093.690/0001-45</t>
  </si>
  <si>
    <t>24523165.59</t>
  </si>
  <si>
    <t>24451944.65</t>
  </si>
  <si>
    <t>68821.77</t>
  </si>
  <si>
    <t>47301.10</t>
  </si>
  <si>
    <t>09.093.697/0001-67</t>
  </si>
  <si>
    <t>98244963.48</t>
  </si>
  <si>
    <t>98162897.45</t>
  </si>
  <si>
    <t>13694.21</t>
  </si>
  <si>
    <t>30765.73</t>
  </si>
  <si>
    <t>09.093.715/0001-00</t>
  </si>
  <si>
    <t>28062969.38</t>
  </si>
  <si>
    <t>28013053.99</t>
  </si>
  <si>
    <t>3553.10</t>
  </si>
  <si>
    <t>64275.91</t>
  </si>
  <si>
    <t>09.093.749/0001-03</t>
  </si>
  <si>
    <t>247578014.21</t>
  </si>
  <si>
    <t>247452324.46</t>
  </si>
  <si>
    <t>688114.24</t>
  </si>
  <si>
    <t>09.093.757/0001-41</t>
  </si>
  <si>
    <t>1633484416.20</t>
  </si>
  <si>
    <t>1633512406.77</t>
  </si>
  <si>
    <t>2556488.23</t>
  </si>
  <si>
    <t>10923944.10</t>
  </si>
  <si>
    <t>09.093.819/0001-15</t>
  </si>
  <si>
    <t>1603630520.53</t>
  </si>
  <si>
    <t>1603479322.20</t>
  </si>
  <si>
    <t>1039299.40</t>
  </si>
  <si>
    <t>941736.66</t>
  </si>
  <si>
    <t>09.093.844/0001-07</t>
  </si>
  <si>
    <t>2790622.39</t>
  </si>
  <si>
    <t>2797596.82</t>
  </si>
  <si>
    <t>09.093.871/0001-71</t>
  </si>
  <si>
    <t>116056102.76</t>
  </si>
  <si>
    <t>116049844.85</t>
  </si>
  <si>
    <t>09.093.883/0001-04</t>
  </si>
  <si>
    <t>963207960.99</t>
  </si>
  <si>
    <t>963116799.63</t>
  </si>
  <si>
    <t>4799876.83</t>
  </si>
  <si>
    <t>11936636.61</t>
  </si>
  <si>
    <t>09.093.896/0001-75</t>
  </si>
  <si>
    <t>760089205.28</t>
  </si>
  <si>
    <t>760165006.92</t>
  </si>
  <si>
    <t>09.093.938/0001-78</t>
  </si>
  <si>
    <t>32597641.03</t>
  </si>
  <si>
    <t>32601688.68</t>
  </si>
  <si>
    <t>3300000.00</t>
  </si>
  <si>
    <t>133000.00</t>
  </si>
  <si>
    <t>09.093.967/0001-30</t>
  </si>
  <si>
    <t>111743750.80</t>
  </si>
  <si>
    <t>111734295.16</t>
  </si>
  <si>
    <t>09.094.073/0001-64</t>
  </si>
  <si>
    <t>1092854973.48</t>
  </si>
  <si>
    <t>1105797179.26</t>
  </si>
  <si>
    <t>83337.00</t>
  </si>
  <si>
    <t>2710433.98</t>
  </si>
  <si>
    <t>09.094.081/0001-00</t>
  </si>
  <si>
    <t>88613842.29</t>
  </si>
  <si>
    <t>88588773.02</t>
  </si>
  <si>
    <t>09.094.118/0001-09</t>
  </si>
  <si>
    <t>246223324.53</t>
  </si>
  <si>
    <t>247049424.73</t>
  </si>
  <si>
    <t>41700.00</t>
  </si>
  <si>
    <t>520935.29</t>
  </si>
  <si>
    <t>09.094.156/0001-53</t>
  </si>
  <si>
    <t>220290226.60</t>
  </si>
  <si>
    <t>227456675.28</t>
  </si>
  <si>
    <t>09.101.381/0001-70</t>
  </si>
  <si>
    <t>34485922.47</t>
  </si>
  <si>
    <t>34471144.13</t>
  </si>
  <si>
    <t>09.101.386/0001-00</t>
  </si>
  <si>
    <t>41705626.16</t>
  </si>
  <si>
    <t>41704461.83</t>
  </si>
  <si>
    <t>09.101.459/0001-56</t>
  </si>
  <si>
    <t>1235999380.60</t>
  </si>
  <si>
    <t>1235951800.41</t>
  </si>
  <si>
    <t>09.110.213/0001-40</t>
  </si>
  <si>
    <t>15559301.74</t>
  </si>
  <si>
    <t>15558197.35</t>
  </si>
  <si>
    <t>09.110.217/0001-29</t>
  </si>
  <si>
    <t>21911944.29</t>
  </si>
  <si>
    <t>21910708.75</t>
  </si>
  <si>
    <t>09.110.254/0001-37</t>
  </si>
  <si>
    <t>113428.79</t>
  </si>
  <si>
    <t>111164.99</t>
  </si>
  <si>
    <t>09.120.756/0001-49</t>
  </si>
  <si>
    <t>1145297902.07</t>
  </si>
  <si>
    <t>1142964198.75</t>
  </si>
  <si>
    <t>09.120.774/0001-20</t>
  </si>
  <si>
    <t>1768890396.94</t>
  </si>
  <si>
    <t>1766036365.72</t>
  </si>
  <si>
    <t>3704451.75</t>
  </si>
  <si>
    <t>216321.09</t>
  </si>
  <si>
    <t>09.120.778/0001-09</t>
  </si>
  <si>
    <t>1429806112.98</t>
  </si>
  <si>
    <t>1429802784.13</t>
  </si>
  <si>
    <t>55000000.00</t>
  </si>
  <si>
    <t>21258.25</t>
  </si>
  <si>
    <t>09.121.886/0001-04</t>
  </si>
  <si>
    <t>122546504.75</t>
  </si>
  <si>
    <t>122579405.17</t>
  </si>
  <si>
    <t>470000.00</t>
  </si>
  <si>
    <t>414513.77</t>
  </si>
  <si>
    <t>09.121.892/0001-53</t>
  </si>
  <si>
    <t>1415650773.31</t>
  </si>
  <si>
    <t>1415600300.95</t>
  </si>
  <si>
    <t>173749.60</t>
  </si>
  <si>
    <t>09.123.824/0001-23</t>
  </si>
  <si>
    <t>6004952.53</t>
  </si>
  <si>
    <t>7601923.33</t>
  </si>
  <si>
    <t>09.125.128/0001-56</t>
  </si>
  <si>
    <t>1383129417.85</t>
  </si>
  <si>
    <t>1382382181.09</t>
  </si>
  <si>
    <t>336369.41</t>
  </si>
  <si>
    <t>09.125.134/0001-03</t>
  </si>
  <si>
    <t>59073476.87</t>
  </si>
  <si>
    <t>59070461.86</t>
  </si>
  <si>
    <t>09.125.218/0001-47</t>
  </si>
  <si>
    <t>26512094.09</t>
  </si>
  <si>
    <t>26580921.52</t>
  </si>
  <si>
    <t>09.125.491/0001-71</t>
  </si>
  <si>
    <t>172663156.79</t>
  </si>
  <si>
    <t>172715844.08</t>
  </si>
  <si>
    <t>09.125.549/0001-87</t>
  </si>
  <si>
    <t>48973195.08</t>
  </si>
  <si>
    <t>49004983.74</t>
  </si>
  <si>
    <t>09.125.557/0001-23</t>
  </si>
  <si>
    <t>193304156.52</t>
  </si>
  <si>
    <t>193395684.91</t>
  </si>
  <si>
    <t>09.125.612/0001-85</t>
  </si>
  <si>
    <t>163197365.44</t>
  </si>
  <si>
    <t>163208244.30</t>
  </si>
  <si>
    <t>09.125.638/0001-23</t>
  </si>
  <si>
    <t>369656445.38</t>
  </si>
  <si>
    <t>369547965.64</t>
  </si>
  <si>
    <t>09.125.649/0001-03</t>
  </si>
  <si>
    <t>622519106.67</t>
  </si>
  <si>
    <t>622534666.31</t>
  </si>
  <si>
    <t>69893.66</t>
  </si>
  <si>
    <t>09.127.959/0001-67</t>
  </si>
  <si>
    <t>93870217.58</t>
  </si>
  <si>
    <t>94406341.04</t>
  </si>
  <si>
    <t>09.130.395/0001-11</t>
  </si>
  <si>
    <t>37865160.65</t>
  </si>
  <si>
    <t>37813479.87</t>
  </si>
  <si>
    <t>09.130.426/0001-34</t>
  </si>
  <si>
    <t>434942529.18</t>
  </si>
  <si>
    <t>434314869.62</t>
  </si>
  <si>
    <t>77847.62</t>
  </si>
  <si>
    <t>09.130.438/0001-69</t>
  </si>
  <si>
    <t>312401888.97</t>
  </si>
  <si>
    <t>312295917.05</t>
  </si>
  <si>
    <t>09.130.497/0001-37</t>
  </si>
  <si>
    <t>2659469131.47</t>
  </si>
  <si>
    <t>3571492629.75</t>
  </si>
  <si>
    <t>09.134.614/0001-30</t>
  </si>
  <si>
    <t>377797732.11</t>
  </si>
  <si>
    <t>373454543.04</t>
  </si>
  <si>
    <t>361305.36</t>
  </si>
  <si>
    <t>1092674.62</t>
  </si>
  <si>
    <t>09.136.668/0001-35</t>
  </si>
  <si>
    <t>2549712757.75</t>
  </si>
  <si>
    <t>2549725040.69</t>
  </si>
  <si>
    <t>38416027.58</t>
  </si>
  <si>
    <t>9889860.97</t>
  </si>
  <si>
    <t>09.137.330/0001-06</t>
  </si>
  <si>
    <t>112095035.55</t>
  </si>
  <si>
    <t>112073359.39</t>
  </si>
  <si>
    <t>09.137.336/0001-75</t>
  </si>
  <si>
    <t>667531981.35</t>
  </si>
  <si>
    <t>667020901.36</t>
  </si>
  <si>
    <t>75009.06</t>
  </si>
  <si>
    <t>246841.45</t>
  </si>
  <si>
    <t>09.141.867/0001-31</t>
  </si>
  <si>
    <t>460021031.69</t>
  </si>
  <si>
    <t>459484818.20</t>
  </si>
  <si>
    <t>196134.12</t>
  </si>
  <si>
    <t>09.141.893/0001-60</t>
  </si>
  <si>
    <t>129120114.63</t>
  </si>
  <si>
    <t>129185111.42</t>
  </si>
  <si>
    <t>41430.68</t>
  </si>
  <si>
    <t>09.143.318/0001-04</t>
  </si>
  <si>
    <t>613612719.21</t>
  </si>
  <si>
    <t>612664888.29</t>
  </si>
  <si>
    <t>424000.00</t>
  </si>
  <si>
    <t>142132.40</t>
  </si>
  <si>
    <t>09.143.435/0001-60</t>
  </si>
  <si>
    <t>361676271.80</t>
  </si>
  <si>
    <t>328733828.32</t>
  </si>
  <si>
    <t>841361.62</t>
  </si>
  <si>
    <t>69370.33</t>
  </si>
  <si>
    <t>09.144.648/0001-06</t>
  </si>
  <si>
    <t>401424138.03</t>
  </si>
  <si>
    <t>401449241.85</t>
  </si>
  <si>
    <t>09.144.927/0001-70</t>
  </si>
  <si>
    <t>80821968.36</t>
  </si>
  <si>
    <t>80862090.01</t>
  </si>
  <si>
    <t>09.145.017/0001-01</t>
  </si>
  <si>
    <t>26613767.68</t>
  </si>
  <si>
    <t>26667538.94</t>
  </si>
  <si>
    <t>09.145.023/0001-69</t>
  </si>
  <si>
    <t>30668551.41</t>
  </si>
  <si>
    <t>30722244.44</t>
  </si>
  <si>
    <t>09.145.075/0001-35</t>
  </si>
  <si>
    <t>209908716.13</t>
  </si>
  <si>
    <t>209961961.77</t>
  </si>
  <si>
    <t>599559.38</t>
  </si>
  <si>
    <t>09.145.104/0001-69</t>
  </si>
  <si>
    <t>2335114722.25</t>
  </si>
  <si>
    <t>2335962130.17</t>
  </si>
  <si>
    <t>09.145.108/0001-47</t>
  </si>
  <si>
    <t>50654673.05</t>
  </si>
  <si>
    <t>50683431.53</t>
  </si>
  <si>
    <t>09.145.127/0001-73</t>
  </si>
  <si>
    <t>2147188.91</t>
  </si>
  <si>
    <t>2145002.96</t>
  </si>
  <si>
    <t>09.145.212/0001-31</t>
  </si>
  <si>
    <t>4514769.66</t>
  </si>
  <si>
    <t>4415273.12</t>
  </si>
  <si>
    <t>09.145.218/0001-09</t>
  </si>
  <si>
    <t>6309378.66</t>
  </si>
  <si>
    <t>6305516.06</t>
  </si>
  <si>
    <t>09.145.222/0001-77</t>
  </si>
  <si>
    <t>7284639.32</t>
  </si>
  <si>
    <t>7279823.32</t>
  </si>
  <si>
    <t>09.145.225/0001-00</t>
  </si>
  <si>
    <t>15678951.64</t>
  </si>
  <si>
    <t>15679449.89</t>
  </si>
  <si>
    <t>1450.00</t>
  </si>
  <si>
    <t>54487.66</t>
  </si>
  <si>
    <t>09.145.231/0001-68</t>
  </si>
  <si>
    <t>40928068.53</t>
  </si>
  <si>
    <t>40981855.87</t>
  </si>
  <si>
    <t>09.145.234/0001-00</t>
  </si>
  <si>
    <t>41935638.20</t>
  </si>
  <si>
    <t>41989398.96</t>
  </si>
  <si>
    <t>09.145.279/0001-76</t>
  </si>
  <si>
    <t>25692035.88</t>
  </si>
  <si>
    <t>25723375.24</t>
  </si>
  <si>
    <t>09.145.291/0001-80</t>
  </si>
  <si>
    <t>2427002667.69</t>
  </si>
  <si>
    <t>2426843805.70</t>
  </si>
  <si>
    <t>3969644.39</t>
  </si>
  <si>
    <t>09.145.313/0001-02</t>
  </si>
  <si>
    <t>196637250.40</t>
  </si>
  <si>
    <t>196642747.85</t>
  </si>
  <si>
    <t>09.145.340/0001-85</t>
  </si>
  <si>
    <t>60166603.53</t>
  </si>
  <si>
    <t>60191280.81</t>
  </si>
  <si>
    <t>09.150.610/0001-46</t>
  </si>
  <si>
    <t>45762306.41</t>
  </si>
  <si>
    <t>45693282.93</t>
  </si>
  <si>
    <t>09.150.638/0001-83</t>
  </si>
  <si>
    <t>11771398.99</t>
  </si>
  <si>
    <t>11767363.62</t>
  </si>
  <si>
    <t>09.150.648/0001-19</t>
  </si>
  <si>
    <t>135439727.97</t>
  </si>
  <si>
    <t>135422971.07</t>
  </si>
  <si>
    <t>09.150.661/0001-78</t>
  </si>
  <si>
    <t>74512462.04</t>
  </si>
  <si>
    <t>74499696.42</t>
  </si>
  <si>
    <t>09.150.710/0001-72</t>
  </si>
  <si>
    <t>19267668.89</t>
  </si>
  <si>
    <t>19259787.29</t>
  </si>
  <si>
    <t>09.150.841/0001-50</t>
  </si>
  <si>
    <t>39209750.57</t>
  </si>
  <si>
    <t>39200252.07</t>
  </si>
  <si>
    <t>09.150.949/0001-42</t>
  </si>
  <si>
    <t>355876852.91</t>
  </si>
  <si>
    <t>354025540.70</t>
  </si>
  <si>
    <t>09.151.312/0001-70</t>
  </si>
  <si>
    <t>11191807.91</t>
  </si>
  <si>
    <t>11186830.32</t>
  </si>
  <si>
    <t>09.163.044/0001-07</t>
  </si>
  <si>
    <t>11158520.69</t>
  </si>
  <si>
    <t>11147189.58</t>
  </si>
  <si>
    <t>09.165.736/0001-94</t>
  </si>
  <si>
    <t>35069707.68</t>
  </si>
  <si>
    <t>35053730.88</t>
  </si>
  <si>
    <t>09.165.807/0001-59</t>
  </si>
  <si>
    <t>127015100.07</t>
  </si>
  <si>
    <t>127010477.94</t>
  </si>
  <si>
    <t>09.166.056/0001-95</t>
  </si>
  <si>
    <t>62193634.11</t>
  </si>
  <si>
    <t>60786374.71</t>
  </si>
  <si>
    <t>338.51</t>
  </si>
  <si>
    <t>1375420.58</t>
  </si>
  <si>
    <t>09.166.241/0001-80</t>
  </si>
  <si>
    <t>38419891.77</t>
  </si>
  <si>
    <t>38416441.70</t>
  </si>
  <si>
    <t>09.166.587/0001-88</t>
  </si>
  <si>
    <t>20662047.94</t>
  </si>
  <si>
    <t>20484352.09</t>
  </si>
  <si>
    <t>171032.37</t>
  </si>
  <si>
    <t>09.172.705/0001-60</t>
  </si>
  <si>
    <t>23654483.26</t>
  </si>
  <si>
    <t>23639614.39</t>
  </si>
  <si>
    <t>09.172.740/0001-80</t>
  </si>
  <si>
    <t>19076874.02</t>
  </si>
  <si>
    <t>19056667.30</t>
  </si>
  <si>
    <t>09.172.742/0001-79</t>
  </si>
  <si>
    <t>66716392.80</t>
  </si>
  <si>
    <t>66756903.65</t>
  </si>
  <si>
    <t>09.172.837/0001-92</t>
  </si>
  <si>
    <t>21066115.33</t>
  </si>
  <si>
    <t>21057864.54</t>
  </si>
  <si>
    <t>09.181.268/0001-41</t>
  </si>
  <si>
    <t>952115293.97</t>
  </si>
  <si>
    <t>952078165.19</t>
  </si>
  <si>
    <t>09.181.287/0001-78</t>
  </si>
  <si>
    <t>634995782.43</t>
  </si>
  <si>
    <t>634966974.70</t>
  </si>
  <si>
    <t>701257.88</t>
  </si>
  <si>
    <t>09.181.291/0001-36</t>
  </si>
  <si>
    <t>27279423.18</t>
  </si>
  <si>
    <t>27265290.06</t>
  </si>
  <si>
    <t>09.181.313/0001-68</t>
  </si>
  <si>
    <t>2353291967.10</t>
  </si>
  <si>
    <t>2353240119.68</t>
  </si>
  <si>
    <t>13631872.63</t>
  </si>
  <si>
    <t>09.181.340/0001-30</t>
  </si>
  <si>
    <t>361662371.21</t>
  </si>
  <si>
    <t>361658190.66</t>
  </si>
  <si>
    <t>1574338.66</t>
  </si>
  <si>
    <t>09.187.990/0001-93</t>
  </si>
  <si>
    <t>13882621.67</t>
  </si>
  <si>
    <t>13877871.72</t>
  </si>
  <si>
    <t>09.188.109/0001-79</t>
  </si>
  <si>
    <t>35859208.27</t>
  </si>
  <si>
    <t>35920769.81</t>
  </si>
  <si>
    <t>09.188.126/0001-06</t>
  </si>
  <si>
    <t>13078413.15</t>
  </si>
  <si>
    <t>13054742.32</t>
  </si>
  <si>
    <t>09.188.149/0001-10</t>
  </si>
  <si>
    <t>134247706.54</t>
  </si>
  <si>
    <t>134252050.09</t>
  </si>
  <si>
    <t>680000.00</t>
  </si>
  <si>
    <t>09.188.323/0001-25</t>
  </si>
  <si>
    <t>15916588.02</t>
  </si>
  <si>
    <t>15912308.07</t>
  </si>
  <si>
    <t>09.188.564/0001-74</t>
  </si>
  <si>
    <t>128796995.04</t>
  </si>
  <si>
    <t>128822112.68</t>
  </si>
  <si>
    <t>09.188.900/0001-89</t>
  </si>
  <si>
    <t>78092917.36</t>
  </si>
  <si>
    <t>78109579.80</t>
  </si>
  <si>
    <t>09.188.938/0001-51</t>
  </si>
  <si>
    <t>43160901.10</t>
  </si>
  <si>
    <t>43187944.04</t>
  </si>
  <si>
    <t>09.188.983/0001-06</t>
  </si>
  <si>
    <t>72740183.84</t>
  </si>
  <si>
    <t>72724462.71</t>
  </si>
  <si>
    <t>09.189.091/0001-20</t>
  </si>
  <si>
    <t>12575020.38</t>
  </si>
  <si>
    <t>12538374.17</t>
  </si>
  <si>
    <t>09.196.417/0001-46</t>
  </si>
  <si>
    <t>14213439.10</t>
  </si>
  <si>
    <t>14221029.91</t>
  </si>
  <si>
    <t>09.198.023/0001-27</t>
  </si>
  <si>
    <t>60158293.82</t>
  </si>
  <si>
    <t>59912252.68</t>
  </si>
  <si>
    <t>09.212.329/0001-90</t>
  </si>
  <si>
    <t>16064352.19</t>
  </si>
  <si>
    <t>16034009.34</t>
  </si>
  <si>
    <t>1958.76</t>
  </si>
  <si>
    <t>09.212.359/0001-05</t>
  </si>
  <si>
    <t>20504584.24</t>
  </si>
  <si>
    <t>20469015.94</t>
  </si>
  <si>
    <t>1183.00</t>
  </si>
  <si>
    <t>09.212.371/0001-01</t>
  </si>
  <si>
    <t>8679798.03</t>
  </si>
  <si>
    <t>8671307.93</t>
  </si>
  <si>
    <t>120.05</t>
  </si>
  <si>
    <t>166.32</t>
  </si>
  <si>
    <t>09.215.250/0001-13</t>
  </si>
  <si>
    <t>6790535402.95</t>
  </si>
  <si>
    <t>6789627491.00</t>
  </si>
  <si>
    <t>148473746.86</t>
  </si>
  <si>
    <t>327040795.34</t>
  </si>
  <si>
    <t>09.216.026/0001-46</t>
  </si>
  <si>
    <t>1405675.82</t>
  </si>
  <si>
    <t>1399796.95</t>
  </si>
  <si>
    <t>09.216.364/0001-88</t>
  </si>
  <si>
    <t>13914462.15</t>
  </si>
  <si>
    <t>0.270087600000</t>
  </si>
  <si>
    <t>13907312.92</t>
  </si>
  <si>
    <t>4500.00</t>
  </si>
  <si>
    <t>09.216.377/0001-57</t>
  </si>
  <si>
    <t>09.217.025/0001-16</t>
  </si>
  <si>
    <t>8041346.64</t>
  </si>
  <si>
    <t>8121215.72</t>
  </si>
  <si>
    <t>09.217.033/0001-62</t>
  </si>
  <si>
    <t>6787868.07</t>
  </si>
  <si>
    <t>6780385.12</t>
  </si>
  <si>
    <t>09.225.845/0001-50</t>
  </si>
  <si>
    <t>10688553.17</t>
  </si>
  <si>
    <t>10669427.85</t>
  </si>
  <si>
    <t>09.225.860/0001-06</t>
  </si>
  <si>
    <t>20201567.15</t>
  </si>
  <si>
    <t>20199658.93</t>
  </si>
  <si>
    <t>09.228.836/0001-12</t>
  </si>
  <si>
    <t>378692277.66</t>
  </si>
  <si>
    <t>380599783.88</t>
  </si>
  <si>
    <t>09.228.854/0001-02</t>
  </si>
  <si>
    <t>20722075.54</t>
  </si>
  <si>
    <t>20697122.29</t>
  </si>
  <si>
    <t>09.228.857/0001-38</t>
  </si>
  <si>
    <t>9292565.10</t>
  </si>
  <si>
    <t>9286114.72</t>
  </si>
  <si>
    <t>09.232.425/0001-09</t>
  </si>
  <si>
    <t>75458422.47</t>
  </si>
  <si>
    <t>75430373.96</t>
  </si>
  <si>
    <t>09.235.147/0001-35</t>
  </si>
  <si>
    <t>41354178.74</t>
  </si>
  <si>
    <t>41379236.48</t>
  </si>
  <si>
    <t>09.236.927/0001-08</t>
  </si>
  <si>
    <t>164870782.16</t>
  </si>
  <si>
    <t>164894739.91</t>
  </si>
  <si>
    <t>1600.00</t>
  </si>
  <si>
    <t>12500.00</t>
  </si>
  <si>
    <t>09.236.941/0001-01</t>
  </si>
  <si>
    <t>41328708.05</t>
  </si>
  <si>
    <t>41425343.46</t>
  </si>
  <si>
    <t>1700.00</t>
  </si>
  <si>
    <t>9800.00</t>
  </si>
  <si>
    <t>09.238.487/0001-10</t>
  </si>
  <si>
    <t>1844374042.91</t>
  </si>
  <si>
    <t>1844106856.42</t>
  </si>
  <si>
    <t>482074.62</t>
  </si>
  <si>
    <t>21812133.86</t>
  </si>
  <si>
    <t>09.238.622/0001-27</t>
  </si>
  <si>
    <t>15539810.72</t>
  </si>
  <si>
    <t>15522752.35</t>
  </si>
  <si>
    <t>09.241.718/0001-44</t>
  </si>
  <si>
    <t>104587704.27</t>
  </si>
  <si>
    <t>104624524.43</t>
  </si>
  <si>
    <t>09.241.752/0001-19</t>
  </si>
  <si>
    <t>10092289.27</t>
  </si>
  <si>
    <t>10091588.72</t>
  </si>
  <si>
    <t>09.241.756/0001-05</t>
  </si>
  <si>
    <t>738564757.31</t>
  </si>
  <si>
    <t>739917903.07</t>
  </si>
  <si>
    <t>09.241.809/0001-80</t>
  </si>
  <si>
    <t>359111131.53</t>
  </si>
  <si>
    <t>356785765.18</t>
  </si>
  <si>
    <t>52671.03</t>
  </si>
  <si>
    <t>564769.97</t>
  </si>
  <si>
    <t>09.241.816/0001-81</t>
  </si>
  <si>
    <t>191170399.87</t>
  </si>
  <si>
    <t>191354246.40</t>
  </si>
  <si>
    <t>09.245.354/0001-70</t>
  </si>
  <si>
    <t>2082692.59</t>
  </si>
  <si>
    <t>2097376.43</t>
  </si>
  <si>
    <t>09.270.734/0001-65</t>
  </si>
  <si>
    <t>8521560.05</t>
  </si>
  <si>
    <t>8493190.39</t>
  </si>
  <si>
    <t>09.271.730/0001-00</t>
  </si>
  <si>
    <t>801128543.50</t>
  </si>
  <si>
    <t>762045129.09</t>
  </si>
  <si>
    <t>489000.00</t>
  </si>
  <si>
    <t>156645.62</t>
  </si>
  <si>
    <t>09.272.869/0001-60</t>
  </si>
  <si>
    <t>370222758.21</t>
  </si>
  <si>
    <t>370194196.82</t>
  </si>
  <si>
    <t>135083.27</t>
  </si>
  <si>
    <t>302431.83</t>
  </si>
  <si>
    <t>09.272.872/0001-83</t>
  </si>
  <si>
    <t>1011949593.44</t>
  </si>
  <si>
    <t>1011850712.63</t>
  </si>
  <si>
    <t>434059.70</t>
  </si>
  <si>
    <t>516587.05</t>
  </si>
  <si>
    <t>09.272.878/0001-50</t>
  </si>
  <si>
    <t>602340373.79</t>
  </si>
  <si>
    <t>602297338.38</t>
  </si>
  <si>
    <t>140915.34</t>
  </si>
  <si>
    <t>198648.47</t>
  </si>
  <si>
    <t>09.272.886/0001-05</t>
  </si>
  <si>
    <t>454750309.00</t>
  </si>
  <si>
    <t>454717013.61</t>
  </si>
  <si>
    <t>285143.20</t>
  </si>
  <si>
    <t>981468.02</t>
  </si>
  <si>
    <t>09.272.888/0001-96</t>
  </si>
  <si>
    <t>570011428.36</t>
  </si>
  <si>
    <t>569952614.77</t>
  </si>
  <si>
    <t>2671043.99</t>
  </si>
  <si>
    <t>682677.36</t>
  </si>
  <si>
    <t>09.272.901/0001-07</t>
  </si>
  <si>
    <t>323146622.00</t>
  </si>
  <si>
    <t>323121463.74</t>
  </si>
  <si>
    <t>74058.50</t>
  </si>
  <si>
    <t>1693274.51</t>
  </si>
  <si>
    <t>09.272.904/0001-40</t>
  </si>
  <si>
    <t>371936701.89</t>
  </si>
  <si>
    <t>371907770.87</t>
  </si>
  <si>
    <t>81751.02</t>
  </si>
  <si>
    <t>697273.26</t>
  </si>
  <si>
    <t>09.273.559/0001-60</t>
  </si>
  <si>
    <t>16430293.96</t>
  </si>
  <si>
    <t>16439277.82</t>
  </si>
  <si>
    <t>09.273.614/0001-11</t>
  </si>
  <si>
    <t>43418349.20</t>
  </si>
  <si>
    <t>43414589.94</t>
  </si>
  <si>
    <t>09.274.058/0001-06</t>
  </si>
  <si>
    <t>184056830.58</t>
  </si>
  <si>
    <t>174237638.10</t>
  </si>
  <si>
    <t>87317.88</t>
  </si>
  <si>
    <t>09.275.529/0001-92</t>
  </si>
  <si>
    <t>16861985.85</t>
  </si>
  <si>
    <t>18493817.96</t>
  </si>
  <si>
    <t>09.275.888/0001-40</t>
  </si>
  <si>
    <t>159115103.23</t>
  </si>
  <si>
    <t>159095622.21</t>
  </si>
  <si>
    <t>73261.35</t>
  </si>
  <si>
    <t>360983.14</t>
  </si>
  <si>
    <t>09.282.805/0001-40</t>
  </si>
  <si>
    <t>90271600.66</t>
  </si>
  <si>
    <t>90255834.42</t>
  </si>
  <si>
    <t>09.283.042/0001-51</t>
  </si>
  <si>
    <t>11941117.89</t>
  </si>
  <si>
    <t>11935096.55</t>
  </si>
  <si>
    <t>09.283.056/0001-75</t>
  </si>
  <si>
    <t>15833155.12</t>
  </si>
  <si>
    <t>15826876.54</t>
  </si>
  <si>
    <t>09.284.537/0001-03</t>
  </si>
  <si>
    <t>476686997.95</t>
  </si>
  <si>
    <t>476654296.83</t>
  </si>
  <si>
    <t>09.284.542/0001-08</t>
  </si>
  <si>
    <t>3137257227.14</t>
  </si>
  <si>
    <t>3137234674.82</t>
  </si>
  <si>
    <t>90669727.71</t>
  </si>
  <si>
    <t>09.284.554/0001-32</t>
  </si>
  <si>
    <t>134924388.80</t>
  </si>
  <si>
    <t>134917626.41</t>
  </si>
  <si>
    <t>1252858.64</t>
  </si>
  <si>
    <t>930000.00</t>
  </si>
  <si>
    <t>09.285.146/0001-03</t>
  </si>
  <si>
    <t>1104936436.39</t>
  </si>
  <si>
    <t>1097766269.26</t>
  </si>
  <si>
    <t>212000.00</t>
  </si>
  <si>
    <t>09.285.185/0001-00</t>
  </si>
  <si>
    <t>253048171.19</t>
  </si>
  <si>
    <t>264825992.51</t>
  </si>
  <si>
    <t>09.285.186/0001-47</t>
  </si>
  <si>
    <t>43995069.58</t>
  </si>
  <si>
    <t>43989929.17</t>
  </si>
  <si>
    <t>09.288.251/0001-98</t>
  </si>
  <si>
    <t>320757114.22</t>
  </si>
  <si>
    <t>320424918.63</t>
  </si>
  <si>
    <t>09.288.254/0001-21</t>
  </si>
  <si>
    <t>2642167550.42</t>
  </si>
  <si>
    <t>3196668189.49</t>
  </si>
  <si>
    <t>1232000.00</t>
  </si>
  <si>
    <t>09.288.258/0001-00</t>
  </si>
  <si>
    <t>7743218.62</t>
  </si>
  <si>
    <t>7754295.66</t>
  </si>
  <si>
    <t>09.288.298/0001-51</t>
  </si>
  <si>
    <t>68367492.25</t>
  </si>
  <si>
    <t>70206684.48</t>
  </si>
  <si>
    <t>09.289.020/0001-07</t>
  </si>
  <si>
    <t>101751473.87</t>
  </si>
  <si>
    <t>101840090.71</t>
  </si>
  <si>
    <t>09.289.024/0001-87</t>
  </si>
  <si>
    <t>13445731.50</t>
  </si>
  <si>
    <t>13440084.09</t>
  </si>
  <si>
    <t>09.289.030/0001-34</t>
  </si>
  <si>
    <t>83420010.04</t>
  </si>
  <si>
    <t>83424941.50</t>
  </si>
  <si>
    <t>09.289.046/0001-47</t>
  </si>
  <si>
    <t>102839473.04</t>
  </si>
  <si>
    <t>102996996.71</t>
  </si>
  <si>
    <t>09.289.068/0001-07</t>
  </si>
  <si>
    <t>15821413.84</t>
  </si>
  <si>
    <t>15818178.03</t>
  </si>
  <si>
    <t>09.289.072/0001-75</t>
  </si>
  <si>
    <t>131712402.02</t>
  </si>
  <si>
    <t>131455235.59</t>
  </si>
  <si>
    <t>09.289.080/0001-11</t>
  </si>
  <si>
    <t>1140130.94</t>
  </si>
  <si>
    <t>1135907.45</t>
  </si>
  <si>
    <t>09.289.106/0001-21</t>
  </si>
  <si>
    <t>540901.23</t>
  </si>
  <si>
    <t>1280816.67</t>
  </si>
  <si>
    <t>09.289.134/0001-49</t>
  </si>
  <si>
    <t>212721429.32</t>
  </si>
  <si>
    <t>210398677.99</t>
  </si>
  <si>
    <t>09.289.155/0001-64</t>
  </si>
  <si>
    <t>816466693.29</t>
  </si>
  <si>
    <t>816532450.79</t>
  </si>
  <si>
    <t>09.290.607/0001-28</t>
  </si>
  <si>
    <t>140630249.95</t>
  </si>
  <si>
    <t>143206217.50</t>
  </si>
  <si>
    <t>09.290.655/0001-16</t>
  </si>
  <si>
    <t>18576611.58</t>
  </si>
  <si>
    <t>18851476.22</t>
  </si>
  <si>
    <t>09.290.667/0001-40</t>
  </si>
  <si>
    <t>29910259.16</t>
  </si>
  <si>
    <t>30286623.23</t>
  </si>
  <si>
    <t>09.290.684/0001-88</t>
  </si>
  <si>
    <t>28699809.97</t>
  </si>
  <si>
    <t>28684313.07</t>
  </si>
  <si>
    <t>09.290.807/0001-80</t>
  </si>
  <si>
    <t>11809787.86</t>
  </si>
  <si>
    <t>11886979.52</t>
  </si>
  <si>
    <t>09.290.813/0001-38</t>
  </si>
  <si>
    <t>118754817.25</t>
  </si>
  <si>
    <t>118546892.47</t>
  </si>
  <si>
    <t>5399.63</t>
  </si>
  <si>
    <t>09.293.570/0001-91</t>
  </si>
  <si>
    <t>68274085.53</t>
  </si>
  <si>
    <t>65885743.64</t>
  </si>
  <si>
    <t>09.295.112/0001-91</t>
  </si>
  <si>
    <t>33045203.37</t>
  </si>
  <si>
    <t>33026451.16</t>
  </si>
  <si>
    <t>09.295.128/0001-02</t>
  </si>
  <si>
    <t>62874650.26</t>
  </si>
  <si>
    <t>62868994.24</t>
  </si>
  <si>
    <t>09.295.977/0001-58</t>
  </si>
  <si>
    <t>204052002.68</t>
  </si>
  <si>
    <t>202564003.23</t>
  </si>
  <si>
    <t>464700.00</t>
  </si>
  <si>
    <t>09.296.009/0001-66</t>
  </si>
  <si>
    <t>13803780.52</t>
  </si>
  <si>
    <t>13477336.39</t>
  </si>
  <si>
    <t>26994.23</t>
  </si>
  <si>
    <t>09.296.022/0001-15</t>
  </si>
  <si>
    <t>52140760.90</t>
  </si>
  <si>
    <t>49578966.41</t>
  </si>
  <si>
    <t>630437.45</t>
  </si>
  <si>
    <t>24104.87</t>
  </si>
  <si>
    <t>09.296.055/0001-65</t>
  </si>
  <si>
    <t>414101236.03</t>
  </si>
  <si>
    <t>459716615.38</t>
  </si>
  <si>
    <t>4914.65</t>
  </si>
  <si>
    <t>86415.04</t>
  </si>
  <si>
    <t>09.296.352/0001-00</t>
  </si>
  <si>
    <t>50267906.30</t>
  </si>
  <si>
    <t>50190763.29</t>
  </si>
  <si>
    <t>09.296.371/0001-37</t>
  </si>
  <si>
    <t>10871949333.92</t>
  </si>
  <si>
    <t>10847418604.96</t>
  </si>
  <si>
    <t>38000.00</t>
  </si>
  <si>
    <t>09.298.387/0001-89</t>
  </si>
  <si>
    <t>49172343.73</t>
  </si>
  <si>
    <t>49117778.90</t>
  </si>
  <si>
    <t>09.298.405/0001-22</t>
  </si>
  <si>
    <t>11248533.39</t>
  </si>
  <si>
    <t>11234971.13</t>
  </si>
  <si>
    <t>09.298.429/0001-81</t>
  </si>
  <si>
    <t>1370170284.12</t>
  </si>
  <si>
    <t>1369857675.78</t>
  </si>
  <si>
    <t>09.300.166/0001-06</t>
  </si>
  <si>
    <t>1214982949.82</t>
  </si>
  <si>
    <t>1214689246.36</t>
  </si>
  <si>
    <t>18100.00</t>
  </si>
  <si>
    <t>1784377.07</t>
  </si>
  <si>
    <t>09.300.175/0001-99</t>
  </si>
  <si>
    <t>305294024.72</t>
  </si>
  <si>
    <t>304995043.05</t>
  </si>
  <si>
    <t>2589258.65</t>
  </si>
  <si>
    <t>2307021.07</t>
  </si>
  <si>
    <t>09.300.180/0001-00</t>
  </si>
  <si>
    <t>309401384.89</t>
  </si>
  <si>
    <t>309119967.48</t>
  </si>
  <si>
    <t>42589054.70</t>
  </si>
  <si>
    <t>11316150.84</t>
  </si>
  <si>
    <t>09.300.201/0001-89</t>
  </si>
  <si>
    <t>606694578.37</t>
  </si>
  <si>
    <t>606049090.13</t>
  </si>
  <si>
    <t>215773.40</t>
  </si>
  <si>
    <t>1233424.05</t>
  </si>
  <si>
    <t>09.300.207/0001-56</t>
  </si>
  <si>
    <t>3327792718.27</t>
  </si>
  <si>
    <t>3323993393.08</t>
  </si>
  <si>
    <t>1251878.00</t>
  </si>
  <si>
    <t>3052746.89</t>
  </si>
  <si>
    <t>09.303.475/0001-21</t>
  </si>
  <si>
    <t>1506907.78</t>
  </si>
  <si>
    <t>1506478.87</t>
  </si>
  <si>
    <t>09.305.255/0001-37</t>
  </si>
  <si>
    <t>128387466.88</t>
  </si>
  <si>
    <t>128380579.83</t>
  </si>
  <si>
    <t>09.305.260/0001-40</t>
  </si>
  <si>
    <t>175374076.18</t>
  </si>
  <si>
    <t>175347023.09</t>
  </si>
  <si>
    <t>09.305.281/0001-65</t>
  </si>
  <si>
    <t>32860896.83</t>
  </si>
  <si>
    <t>32841493.02</t>
  </si>
  <si>
    <t>09.305.287/0001-32</t>
  </si>
  <si>
    <t>4960529.25</t>
  </si>
  <si>
    <t>4962330.53</t>
  </si>
  <si>
    <t>09.315.610/0001-59</t>
  </si>
  <si>
    <t>139765086.72</t>
  </si>
  <si>
    <t>154147038.85</t>
  </si>
  <si>
    <t>09.315.625/0001-17</t>
  </si>
  <si>
    <t>9444110.82</t>
  </si>
  <si>
    <t>0.166637120000</t>
  </si>
  <si>
    <t>9414699.73</t>
  </si>
  <si>
    <t>09.315.634/0001-08</t>
  </si>
  <si>
    <t>64618827.00</t>
  </si>
  <si>
    <t>64599081.67</t>
  </si>
  <si>
    <t>09.315.635/0001-52</t>
  </si>
  <si>
    <t>106953370.35</t>
  </si>
  <si>
    <t>106668590.57</t>
  </si>
  <si>
    <t>32243.85</t>
  </si>
  <si>
    <t>09.319.052/0001-08</t>
  </si>
  <si>
    <t>115479556.92</t>
  </si>
  <si>
    <t>64381418.20</t>
  </si>
  <si>
    <t>09.321.515/0001-68</t>
  </si>
  <si>
    <t>980743227.17</t>
  </si>
  <si>
    <t>979438548.93</t>
  </si>
  <si>
    <t>1594160.96</t>
  </si>
  <si>
    <t>783990.75</t>
  </si>
  <si>
    <t>09.323.653/0001-86</t>
  </si>
  <si>
    <t>178420199.29</t>
  </si>
  <si>
    <t>180217040.68</t>
  </si>
  <si>
    <t>6368.58</t>
  </si>
  <si>
    <t>30519.16</t>
  </si>
  <si>
    <t>09.323.717/0001-49</t>
  </si>
  <si>
    <t>66751865.41</t>
  </si>
  <si>
    <t>67136527.93</t>
  </si>
  <si>
    <t>09.323.724/0001-40</t>
  </si>
  <si>
    <t>544729304.41</t>
  </si>
  <si>
    <t>544522881.56</t>
  </si>
  <si>
    <t>09.324.673/0001-71</t>
  </si>
  <si>
    <t>744880157.35</t>
  </si>
  <si>
    <t>744855393.21</t>
  </si>
  <si>
    <t>185183.09</t>
  </si>
  <si>
    <t>8050.24</t>
  </si>
  <si>
    <t>09.326.708/0001-01</t>
  </si>
  <si>
    <t>1206602905.91</t>
  </si>
  <si>
    <t>1205938091.62</t>
  </si>
  <si>
    <t>1362008.01</t>
  </si>
  <si>
    <t>1349035.15</t>
  </si>
  <si>
    <t>09.327.311/0001-34</t>
  </si>
  <si>
    <t>14694789.66</t>
  </si>
  <si>
    <t>14705980.06</t>
  </si>
  <si>
    <t>09.327.406/0001-58</t>
  </si>
  <si>
    <t>4637291.47</t>
  </si>
  <si>
    <t>4698286.58</t>
  </si>
  <si>
    <t>09.327.427/0001-73</t>
  </si>
  <si>
    <t>5914585.29</t>
  </si>
  <si>
    <t>5947068.16</t>
  </si>
  <si>
    <t>09.327.445/0001-55</t>
  </si>
  <si>
    <t>1636133.25</t>
  </si>
  <si>
    <t>0.029857300000</t>
  </si>
  <si>
    <t>1637262.57</t>
  </si>
  <si>
    <t>09.327.448/0001-99</t>
  </si>
  <si>
    <t>2750184.20</t>
  </si>
  <si>
    <t>2825409.48</t>
  </si>
  <si>
    <t>09.327.450/0001-68</t>
  </si>
  <si>
    <t>44622098.72</t>
  </si>
  <si>
    <t>44617024.42</t>
  </si>
  <si>
    <t>09.327.462/0001-92</t>
  </si>
  <si>
    <t>3383206.83</t>
  </si>
  <si>
    <t>3469959.00</t>
  </si>
  <si>
    <t>09.327.463/0001-37</t>
  </si>
  <si>
    <t>143546316.39</t>
  </si>
  <si>
    <t>144766377.43</t>
  </si>
  <si>
    <t>09.327.472/0001-28</t>
  </si>
  <si>
    <t>3262466542.25</t>
  </si>
  <si>
    <t>3261727848.75</t>
  </si>
  <si>
    <t>09.327.496/0001-87</t>
  </si>
  <si>
    <t>44507209.17</t>
  </si>
  <si>
    <t>44493817.04</t>
  </si>
  <si>
    <t>09.327.527/0001-08</t>
  </si>
  <si>
    <t>47847941.59</t>
  </si>
  <si>
    <t>54411519.53</t>
  </si>
  <si>
    <t>09.329.721/0001-14</t>
  </si>
  <si>
    <t>10746582182.20</t>
  </si>
  <si>
    <t>10746931315.25</t>
  </si>
  <si>
    <t>112372745.13</t>
  </si>
  <si>
    <t>71378345.31</t>
  </si>
  <si>
    <t>09.329.833/0001-75</t>
  </si>
  <si>
    <t>28345597.62</t>
  </si>
  <si>
    <t>28323350.91</t>
  </si>
  <si>
    <t>09.331.626/0001-55</t>
  </si>
  <si>
    <t>22463593.13</t>
  </si>
  <si>
    <t>22342416.75</t>
  </si>
  <si>
    <t>6587.05</t>
  </si>
  <si>
    <t>09.342.159/0001-69</t>
  </si>
  <si>
    <t>66182306.38</t>
  </si>
  <si>
    <t>66155176.44</t>
  </si>
  <si>
    <t>09.342.162/0001-82</t>
  </si>
  <si>
    <t>502589228.45</t>
  </si>
  <si>
    <t>502569224.26</t>
  </si>
  <si>
    <t>499502.73</t>
  </si>
  <si>
    <t>09.343.588/0001-50</t>
  </si>
  <si>
    <t>9969415.01</t>
  </si>
  <si>
    <t>0.747120550000</t>
  </si>
  <si>
    <t>9959059.14</t>
  </si>
  <si>
    <t>09.344.585/0001-31</t>
  </si>
  <si>
    <t>206941385.84</t>
  </si>
  <si>
    <t>206006838.18</t>
  </si>
  <si>
    <t>1030000.00</t>
  </si>
  <si>
    <t>09.344.601/0001-96</t>
  </si>
  <si>
    <t>966998948.93</t>
  </si>
  <si>
    <t>967173117.60</t>
  </si>
  <si>
    <t>09.344.799/0001-08</t>
  </si>
  <si>
    <t>266116023.77</t>
  </si>
  <si>
    <t>265111346.81</t>
  </si>
  <si>
    <t>1937780.26</t>
  </si>
  <si>
    <t>930185.00</t>
  </si>
  <si>
    <t>09.344.889/0001-07</t>
  </si>
  <si>
    <t>60259595.80</t>
  </si>
  <si>
    <t>60214157.33</t>
  </si>
  <si>
    <t>09.344.955/0001-30</t>
  </si>
  <si>
    <t>390265827.16</t>
  </si>
  <si>
    <t>390479862.09</t>
  </si>
  <si>
    <t>138585.96</t>
  </si>
  <si>
    <t>1414760.48</t>
  </si>
  <si>
    <t>09.346.687/0001-96</t>
  </si>
  <si>
    <t>120361416.79</t>
  </si>
  <si>
    <t>120330852.52</t>
  </si>
  <si>
    <t>15009522.02</t>
  </si>
  <si>
    <t>09.352.695/0001-45</t>
  </si>
  <si>
    <t>92657444.56</t>
  </si>
  <si>
    <t>92653147.23</t>
  </si>
  <si>
    <t>09.352.720/0001-90</t>
  </si>
  <si>
    <t>41000901.44</t>
  </si>
  <si>
    <t>40992774.62</t>
  </si>
  <si>
    <t>09.352.724/0001-79</t>
  </si>
  <si>
    <t>26849313.34</t>
  </si>
  <si>
    <t>28291828.65</t>
  </si>
  <si>
    <t>09.352.734/0001-04</t>
  </si>
  <si>
    <t>12766514.12</t>
  </si>
  <si>
    <t>12760802.41</t>
  </si>
  <si>
    <t>09.352.825/0001-40</t>
  </si>
  <si>
    <t>381386947.75</t>
  </si>
  <si>
    <t>377613760.81</t>
  </si>
  <si>
    <t>340926.67</t>
  </si>
  <si>
    <t>2600000.00</t>
  </si>
  <si>
    <t>09.354.308/0001-00</t>
  </si>
  <si>
    <t>31812873.05</t>
  </si>
  <si>
    <t>31748858.34</t>
  </si>
  <si>
    <t>261523.16</t>
  </si>
  <si>
    <t>09.355.099/0001-19</t>
  </si>
  <si>
    <t>60428418.77</t>
  </si>
  <si>
    <t>60409638.39</t>
  </si>
  <si>
    <t>09.369.846/0001-78</t>
  </si>
  <si>
    <t>28904878.11</t>
  </si>
  <si>
    <t>28824411.99</t>
  </si>
  <si>
    <t>09.369.855/0001-69</t>
  </si>
  <si>
    <t>28903048.45</t>
  </si>
  <si>
    <t>28904878.68</t>
  </si>
  <si>
    <t>09.380.144/0001-95</t>
  </si>
  <si>
    <t>36468544.59</t>
  </si>
  <si>
    <t>36472244.07</t>
  </si>
  <si>
    <t>09.380.187/0001-70</t>
  </si>
  <si>
    <t>47551000.90</t>
  </si>
  <si>
    <t>47544707.12</t>
  </si>
  <si>
    <t>09.390.573/0001-43</t>
  </si>
  <si>
    <t>41722612.65</t>
  </si>
  <si>
    <t>41782703.48</t>
  </si>
  <si>
    <t>09.394.243/0001-26</t>
  </si>
  <si>
    <t>38339671.25</t>
  </si>
  <si>
    <t>38583980.06</t>
  </si>
  <si>
    <t>1007.94</t>
  </si>
  <si>
    <t>09.399.784/0001-47</t>
  </si>
  <si>
    <t>15035137.01</t>
  </si>
  <si>
    <t>15020301.28</t>
  </si>
  <si>
    <t>09.399.789/0001-70</t>
  </si>
  <si>
    <t>581605233.41</t>
  </si>
  <si>
    <t>581559424.36</t>
  </si>
  <si>
    <t>595000.00</t>
  </si>
  <si>
    <t>4391509.14</t>
  </si>
  <si>
    <t>09.399.790/0001-02</t>
  </si>
  <si>
    <t>60011793.56</t>
  </si>
  <si>
    <t>59941282.99</t>
  </si>
  <si>
    <t>490000.00</t>
  </si>
  <si>
    <t>09.401.978/0001-30</t>
  </si>
  <si>
    <t>68195522.27</t>
  </si>
  <si>
    <t>68098249.99</t>
  </si>
  <si>
    <t>09.412.648/0001-40</t>
  </si>
  <si>
    <t>2747948947.52</t>
  </si>
  <si>
    <t>2608014679.72</t>
  </si>
  <si>
    <t>468000.00</t>
  </si>
  <si>
    <t>09.412.694/0001-49</t>
  </si>
  <si>
    <t>1186129025.17</t>
  </si>
  <si>
    <t>1179830710.99</t>
  </si>
  <si>
    <t>1343670.04</t>
  </si>
  <si>
    <t>09.412.748/0001-76</t>
  </si>
  <si>
    <t>222805189.97</t>
  </si>
  <si>
    <t>222787987.77</t>
  </si>
  <si>
    <t>09.412.822/0001-54</t>
  </si>
  <si>
    <t>312799372.64</t>
  </si>
  <si>
    <t>312068668.93</t>
  </si>
  <si>
    <t>09.412.843/0001-70</t>
  </si>
  <si>
    <t>835324571.10</t>
  </si>
  <si>
    <t>835292903.50</t>
  </si>
  <si>
    <t>09.412.847/0001-58</t>
  </si>
  <si>
    <t>55769949.16</t>
  </si>
  <si>
    <t>55758446.89</t>
  </si>
  <si>
    <t>09.418.449/0001-49</t>
  </si>
  <si>
    <t>22000075.99</t>
  </si>
  <si>
    <t>21880770.51</t>
  </si>
  <si>
    <t>110000.00</t>
  </si>
  <si>
    <t>09.418.454/0001-51</t>
  </si>
  <si>
    <t>258777159.12</t>
  </si>
  <si>
    <t>258747622.69</t>
  </si>
  <si>
    <t>09.418.525/0001-16</t>
  </si>
  <si>
    <t>125450582.14</t>
  </si>
  <si>
    <t>125434561.97</t>
  </si>
  <si>
    <t>09.418.643/0001-24</t>
  </si>
  <si>
    <t>1677971.35</t>
  </si>
  <si>
    <t>0.726117530000</t>
  </si>
  <si>
    <t>1708597.43</t>
  </si>
  <si>
    <t>09.433.401/0001-00</t>
  </si>
  <si>
    <t>20298077.71</t>
  </si>
  <si>
    <t>20199328.68</t>
  </si>
  <si>
    <t>100788.89</t>
  </si>
  <si>
    <t>09.433.403/0001-07</t>
  </si>
  <si>
    <t>35508506.96</t>
  </si>
  <si>
    <t>35502962.60</t>
  </si>
  <si>
    <t>09.441.280/0001-48</t>
  </si>
  <si>
    <t>199479219.15</t>
  </si>
  <si>
    <t>199411380.75</t>
  </si>
  <si>
    <t>09.441.290/0001-83</t>
  </si>
  <si>
    <t>150597561.55</t>
  </si>
  <si>
    <t>149646006.12</t>
  </si>
  <si>
    <t>09.441.305/0001-03</t>
  </si>
  <si>
    <t>30404653.62</t>
  </si>
  <si>
    <t>29887696.33</t>
  </si>
  <si>
    <t>09.441.308/0001-47</t>
  </si>
  <si>
    <t>773449274.21</t>
  </si>
  <si>
    <t>772035934.64</t>
  </si>
  <si>
    <t>1054436.83</t>
  </si>
  <si>
    <t>09.441.372/0001-28</t>
  </si>
  <si>
    <t>44169859.97</t>
  </si>
  <si>
    <t>44159246.06</t>
  </si>
  <si>
    <t>09.441.408/0001-73</t>
  </si>
  <si>
    <t>09.441.418/0001-09</t>
  </si>
  <si>
    <t>154394249.28</t>
  </si>
  <si>
    <t>155173118.84</t>
  </si>
  <si>
    <t>09.441.424/0001-66</t>
  </si>
  <si>
    <t>277690567.25</t>
  </si>
  <si>
    <t>282683514.98</t>
  </si>
  <si>
    <t>3021000.00</t>
  </si>
  <si>
    <t>09.441.708/0001-52</t>
  </si>
  <si>
    <t>443678503.76</t>
  </si>
  <si>
    <t>443651154.79</t>
  </si>
  <si>
    <t>09.453.904/0001-47</t>
  </si>
  <si>
    <t>11013825.60</t>
  </si>
  <si>
    <t>11013695.65</t>
  </si>
  <si>
    <t>09.453.921/0001-84</t>
  </si>
  <si>
    <t>76770468.71</t>
  </si>
  <si>
    <t>76762617.88</t>
  </si>
  <si>
    <t>09.463.539/0001-51</t>
  </si>
  <si>
    <t>442673699.55</t>
  </si>
  <si>
    <t>444177977.69</t>
  </si>
  <si>
    <t>09.463.564/0001-35</t>
  </si>
  <si>
    <t>24042233.55</t>
  </si>
  <si>
    <t>24428355.86</t>
  </si>
  <si>
    <t>09.463.987/0001-55</t>
  </si>
  <si>
    <t>114461806.90</t>
  </si>
  <si>
    <t>114427037.02</t>
  </si>
  <si>
    <t>09.468.610/0001-99</t>
  </si>
  <si>
    <t>8956417801.38</t>
  </si>
  <si>
    <t>8958406323.46</t>
  </si>
  <si>
    <t>38531902.58</t>
  </si>
  <si>
    <t>09.468.618/0001-55</t>
  </si>
  <si>
    <t>17460219257.93</t>
  </si>
  <si>
    <t>17460094142.31</t>
  </si>
  <si>
    <t>791114.94</t>
  </si>
  <si>
    <t>30616490.35</t>
  </si>
  <si>
    <t>09.468.622/0001-13</t>
  </si>
  <si>
    <t>728467899.60</t>
  </si>
  <si>
    <t>729225954.39</t>
  </si>
  <si>
    <t>1.40</t>
  </si>
  <si>
    <t>09.468.624/0001-02</t>
  </si>
  <si>
    <t>2319287.94</t>
  </si>
  <si>
    <t>2329361.22</t>
  </si>
  <si>
    <t>09.478.646/0001-53</t>
  </si>
  <si>
    <t>7560518.91</t>
  </si>
  <si>
    <t>7228777.26</t>
  </si>
  <si>
    <t>09.480.816/0001-34</t>
  </si>
  <si>
    <t>1113724697.94</t>
  </si>
  <si>
    <t>1113641011.36</t>
  </si>
  <si>
    <t>09.484.942/0001-67</t>
  </si>
  <si>
    <t>45535698.16</t>
  </si>
  <si>
    <t>45969707.09</t>
  </si>
  <si>
    <t>09.485.235/0001-95</t>
  </si>
  <si>
    <t>28924769.76</t>
  </si>
  <si>
    <t>28918503.39</t>
  </si>
  <si>
    <t>09.485.241/0001-42</t>
  </si>
  <si>
    <t>30133852.21</t>
  </si>
  <si>
    <t>30115434.14</t>
  </si>
  <si>
    <t>09.485.273/0001-48</t>
  </si>
  <si>
    <t>20510387.51</t>
  </si>
  <si>
    <t>20500090.11</t>
  </si>
  <si>
    <t>09.485.298/0001-41</t>
  </si>
  <si>
    <t>88569704.00</t>
  </si>
  <si>
    <t>88884089.92</t>
  </si>
  <si>
    <t>09.485.424/0001-68</t>
  </si>
  <si>
    <t>10857107.96</t>
  </si>
  <si>
    <t>10854168.50</t>
  </si>
  <si>
    <t>09.485.452/0001-85</t>
  </si>
  <si>
    <t>28013545.30</t>
  </si>
  <si>
    <t>28001383.69</t>
  </si>
  <si>
    <t>09.485.504/0001-13</t>
  </si>
  <si>
    <t>14062877.74</t>
  </si>
  <si>
    <t>14117034.26</t>
  </si>
  <si>
    <t>09.485.714/0001-01</t>
  </si>
  <si>
    <t>37647842.09</t>
  </si>
  <si>
    <t>37708058.29</t>
  </si>
  <si>
    <t>09.485.800/0001-14</t>
  </si>
  <si>
    <t>72126054.85</t>
  </si>
  <si>
    <t>72179810.93</t>
  </si>
  <si>
    <t>09.485.813/0001-93</t>
  </si>
  <si>
    <t>208795552.81</t>
  </si>
  <si>
    <t>208801678.16</t>
  </si>
  <si>
    <t>09.485.826/0001-62</t>
  </si>
  <si>
    <t>31461839.83</t>
  </si>
  <si>
    <t>31405361.30</t>
  </si>
  <si>
    <t>09.488.302/0001-25</t>
  </si>
  <si>
    <t>4720219.50</t>
  </si>
  <si>
    <t>4724773.71</t>
  </si>
  <si>
    <t>09.488.510/0001-24</t>
  </si>
  <si>
    <t>53761334.85</t>
  </si>
  <si>
    <t>53805862.01</t>
  </si>
  <si>
    <t>09.488.688/0001-75</t>
  </si>
  <si>
    <t>343208340.40</t>
  </si>
  <si>
    <t>343217240.49</t>
  </si>
  <si>
    <t>3439660.38</t>
  </si>
  <si>
    <t>09.489.250/0001-01</t>
  </si>
  <si>
    <t>208566325.93</t>
  </si>
  <si>
    <t>207363297.00</t>
  </si>
  <si>
    <t>09.489.272/0001-71</t>
  </si>
  <si>
    <t>106928980.15</t>
  </si>
  <si>
    <t>106929829.76</t>
  </si>
  <si>
    <t>09.489.308/0001-17</t>
  </si>
  <si>
    <t>27264064.37</t>
  </si>
  <si>
    <t>27330058.22</t>
  </si>
  <si>
    <t>09.489.321/0001-76</t>
  </si>
  <si>
    <t>25473274.62</t>
  </si>
  <si>
    <t>25515853.91</t>
  </si>
  <si>
    <t>09.489.349/0001-03</t>
  </si>
  <si>
    <t>28049295.62</t>
  </si>
  <si>
    <t>28038035.97</t>
  </si>
  <si>
    <t>09.489.380/0001-44</t>
  </si>
  <si>
    <t>770349605.24</t>
  </si>
  <si>
    <t>695091118.03</t>
  </si>
  <si>
    <t>09.498.697/0001-47</t>
  </si>
  <si>
    <t>56300755.30</t>
  </si>
  <si>
    <t>56258112.87</t>
  </si>
  <si>
    <t>430500.00</t>
  </si>
  <si>
    <t>11109.97</t>
  </si>
  <si>
    <t>09.501.881/0001-07</t>
  </si>
  <si>
    <t>511353723.85</t>
  </si>
  <si>
    <t>511280161.87</t>
  </si>
  <si>
    <t>2715908.15</t>
  </si>
  <si>
    <t>09.510.882/0001-00</t>
  </si>
  <si>
    <t>09.513.186/0001-57</t>
  </si>
  <si>
    <t>45365489.01</t>
  </si>
  <si>
    <t>45307630.35</t>
  </si>
  <si>
    <t>09.518.558/0001-38</t>
  </si>
  <si>
    <t>4681971.58</t>
  </si>
  <si>
    <t>4691595.96</t>
  </si>
  <si>
    <t>09.518.563/0001-40</t>
  </si>
  <si>
    <t>46526561.33</t>
  </si>
  <si>
    <t>0.602972800000</t>
  </si>
  <si>
    <t>46541611.35</t>
  </si>
  <si>
    <t>09.518.581/0001-22</t>
  </si>
  <si>
    <t>335137570.86</t>
  </si>
  <si>
    <t>335017163.20</t>
  </si>
  <si>
    <t>224148.63</t>
  </si>
  <si>
    <t>36645.86</t>
  </si>
  <si>
    <t>09.519.413/0001-51</t>
  </si>
  <si>
    <t>5661374.61</t>
  </si>
  <si>
    <t>5656366.01</t>
  </si>
  <si>
    <t>09.520.282/0001-22</t>
  </si>
  <si>
    <t>407054681.14</t>
  </si>
  <si>
    <t>407052112.66</t>
  </si>
  <si>
    <t>323449.24</t>
  </si>
  <si>
    <t>09.520.697/0001-04</t>
  </si>
  <si>
    <t>251233703.81</t>
  </si>
  <si>
    <t>250974473.35</t>
  </si>
  <si>
    <t>191622.53</t>
  </si>
  <si>
    <t>09.520.758/0001-25</t>
  </si>
  <si>
    <t>9429134.35</t>
  </si>
  <si>
    <t>9464507.71</t>
  </si>
  <si>
    <t>716.89</t>
  </si>
  <si>
    <t>09.520.912/0001-69</t>
  </si>
  <si>
    <t>122952003.60</t>
  </si>
  <si>
    <t>122877108.66</t>
  </si>
  <si>
    <t>31769.96</t>
  </si>
  <si>
    <t>09.521.007/0001-23</t>
  </si>
  <si>
    <t>138162939.34</t>
  </si>
  <si>
    <t>138135180.59</t>
  </si>
  <si>
    <t>09.521.122/0001-06</t>
  </si>
  <si>
    <t>17456845.86</t>
  </si>
  <si>
    <t>17390588.61</t>
  </si>
  <si>
    <t>6597.83</t>
  </si>
  <si>
    <t>09.521.163/0001-94</t>
  </si>
  <si>
    <t>6724242.85</t>
  </si>
  <si>
    <t>6799142.86</t>
  </si>
  <si>
    <t>67.76</t>
  </si>
  <si>
    <t>09.521.191/0001-01</t>
  </si>
  <si>
    <t>12205792.16</t>
  </si>
  <si>
    <t>12149057.38</t>
  </si>
  <si>
    <t>09.521.216/0001-77</t>
  </si>
  <si>
    <t>12485637.44</t>
  </si>
  <si>
    <t>12451839.58</t>
  </si>
  <si>
    <t>302.42</t>
  </si>
  <si>
    <t>09.521.249/0001-17</t>
  </si>
  <si>
    <t>15011925.29</t>
  </si>
  <si>
    <t>14931534.32</t>
  </si>
  <si>
    <t>1725.82</t>
  </si>
  <si>
    <t>09.522.470/0001-90</t>
  </si>
  <si>
    <t>78655455.57</t>
  </si>
  <si>
    <t>78595949.29</t>
  </si>
  <si>
    <t>50200.05</t>
  </si>
  <si>
    <t>09.522.496/0001-38</t>
  </si>
  <si>
    <t>356807919.63</t>
  </si>
  <si>
    <t>356765997.68</t>
  </si>
  <si>
    <t>09.522.705/0001-43</t>
  </si>
  <si>
    <t>910161719.77</t>
  </si>
  <si>
    <t>909993630.81</t>
  </si>
  <si>
    <t>09.523.096/0001-47</t>
  </si>
  <si>
    <t>31059876.33</t>
  </si>
  <si>
    <t>31043749.03</t>
  </si>
  <si>
    <t>09.523.140/0001-19</t>
  </si>
  <si>
    <t>459441423.12</t>
  </si>
  <si>
    <t>459588890.45</t>
  </si>
  <si>
    <t>09.523.179/0001-36</t>
  </si>
  <si>
    <t>914748164.69</t>
  </si>
  <si>
    <t>914664549.28</t>
  </si>
  <si>
    <t>09.523.207/0001-15</t>
  </si>
  <si>
    <t>262445673.15</t>
  </si>
  <si>
    <t>262526445.26</t>
  </si>
  <si>
    <t>78109.54</t>
  </si>
  <si>
    <t>09.525.418/0001-97</t>
  </si>
  <si>
    <t>173399867.35</t>
  </si>
  <si>
    <t>173366117.29</t>
  </si>
  <si>
    <t>09.528.354/0001-88</t>
  </si>
  <si>
    <t>45088159.19</t>
  </si>
  <si>
    <t>45086470.67</t>
  </si>
  <si>
    <t>09.528.364/0001-13</t>
  </si>
  <si>
    <t>155569.41</t>
  </si>
  <si>
    <t>0.055549200000</t>
  </si>
  <si>
    <t>1039505.73</t>
  </si>
  <si>
    <t>09.528.698/0001-97</t>
  </si>
  <si>
    <t>155010894.47</t>
  </si>
  <si>
    <t>154850237.35</t>
  </si>
  <si>
    <t>27000.00</t>
  </si>
  <si>
    <t>09.528.769/0001-51</t>
  </si>
  <si>
    <t>200853389.77</t>
  </si>
  <si>
    <t>200590904.01</t>
  </si>
  <si>
    <t>09.528.778/0001-42</t>
  </si>
  <si>
    <t>46444721.77</t>
  </si>
  <si>
    <t>46395416.66</t>
  </si>
  <si>
    <t>09.528.816/0001-67</t>
  </si>
  <si>
    <t>53985473.50</t>
  </si>
  <si>
    <t>54335766.91</t>
  </si>
  <si>
    <t>09.531.739/0001-02</t>
  </si>
  <si>
    <t>9193901.33</t>
  </si>
  <si>
    <t>9344996.74</t>
  </si>
  <si>
    <t>09.531.769/0001-00</t>
  </si>
  <si>
    <t>1846398.01</t>
  </si>
  <si>
    <t>1863833.25</t>
  </si>
  <si>
    <t>09.536.078/0001-08</t>
  </si>
  <si>
    <t>2145350803.87</t>
  </si>
  <si>
    <t>2144678431.88</t>
  </si>
  <si>
    <t>09.536.088/0001-35</t>
  </si>
  <si>
    <t>3260525317.28</t>
  </si>
  <si>
    <t>3260508778.79</t>
  </si>
  <si>
    <t>09.536.118/0001-03</t>
  </si>
  <si>
    <t>2828597.99</t>
  </si>
  <si>
    <t>2814766.83</t>
  </si>
  <si>
    <t>09.542.152/0001-90</t>
  </si>
  <si>
    <t>18305186.68</t>
  </si>
  <si>
    <t>18299009.74</t>
  </si>
  <si>
    <t>09.543.255/0001-75</t>
  </si>
  <si>
    <t>114041373.54</t>
  </si>
  <si>
    <t>113974042.77</t>
  </si>
  <si>
    <t>192000.00</t>
  </si>
  <si>
    <t>14999.64</t>
  </si>
  <si>
    <t>09.543.263/0001-11</t>
  </si>
  <si>
    <t>79396689.42</t>
  </si>
  <si>
    <t>79362623.08</t>
  </si>
  <si>
    <t>09.544.240/0001-21</t>
  </si>
  <si>
    <t>134739029.22</t>
  </si>
  <si>
    <t>134712772.42</t>
  </si>
  <si>
    <t>09.548.706/0001-67</t>
  </si>
  <si>
    <t>74140082.68</t>
  </si>
  <si>
    <t>74137700.16</t>
  </si>
  <si>
    <t>09.548.719/0001-36</t>
  </si>
  <si>
    <t>337556415.90</t>
  </si>
  <si>
    <t>337555310.18</t>
  </si>
  <si>
    <t>09.548.725/0001-93</t>
  </si>
  <si>
    <t>319074963.14</t>
  </si>
  <si>
    <t>319085170.51</t>
  </si>
  <si>
    <t>09.548.729/0001-71</t>
  </si>
  <si>
    <t>1084598527.98</t>
  </si>
  <si>
    <t>1084429082.23</t>
  </si>
  <si>
    <t>3323106.27</t>
  </si>
  <si>
    <t>2604068.51</t>
  </si>
  <si>
    <t>09.548.734/0001-84</t>
  </si>
  <si>
    <t>109700451.40</t>
  </si>
  <si>
    <t>109696840.54</t>
  </si>
  <si>
    <t>09.550.197/0001-07</t>
  </si>
  <si>
    <t>399614191.45</t>
  </si>
  <si>
    <t>402276542.20</t>
  </si>
  <si>
    <t>4953.55</t>
  </si>
  <si>
    <t>423007.90</t>
  </si>
  <si>
    <t>09.551.816/0001-88</t>
  </si>
  <si>
    <t>1617184.20</t>
  </si>
  <si>
    <t>1609224.49</t>
  </si>
  <si>
    <t>09.552.668/0001-16</t>
  </si>
  <si>
    <t>32962157.20</t>
  </si>
  <si>
    <t>32927076.92</t>
  </si>
  <si>
    <t>09.552.693/0001-08</t>
  </si>
  <si>
    <t>28239690.27</t>
  </si>
  <si>
    <t>28231928.18</t>
  </si>
  <si>
    <t>09.552.752/0001-30</t>
  </si>
  <si>
    <t>20919953.80</t>
  </si>
  <si>
    <t>20912154.91</t>
  </si>
  <si>
    <t>09.553.235/0001-85</t>
  </si>
  <si>
    <t>103915203.00</t>
  </si>
  <si>
    <t>104418519.62</t>
  </si>
  <si>
    <t>09.553.237/0001-74</t>
  </si>
  <si>
    <t>499772207.52</t>
  </si>
  <si>
    <t>499613460.01</t>
  </si>
  <si>
    <t>09.553.241/0001-32</t>
  </si>
  <si>
    <t>543640510.19</t>
  </si>
  <si>
    <t>543665126.88</t>
  </si>
  <si>
    <t>419000.00</t>
  </si>
  <si>
    <t>58726.45</t>
  </si>
  <si>
    <t>09.555.409/0001-49</t>
  </si>
  <si>
    <t>623541839.09</t>
  </si>
  <si>
    <t>623128343.17</t>
  </si>
  <si>
    <t>73539.67</t>
  </si>
  <si>
    <t>09.555.413/0001-07</t>
  </si>
  <si>
    <t>27033901.43</t>
  </si>
  <si>
    <t>27012720.91</t>
  </si>
  <si>
    <t>09.555.421/0001-53</t>
  </si>
  <si>
    <t>42435133.49</t>
  </si>
  <si>
    <t>42586520.31</t>
  </si>
  <si>
    <t>09.555.446/0001-57</t>
  </si>
  <si>
    <t>6277348706.08</t>
  </si>
  <si>
    <t>6277035926.92</t>
  </si>
  <si>
    <t>86000000.00</t>
  </si>
  <si>
    <t>09.555.452/0001-04</t>
  </si>
  <si>
    <t>796371.60</t>
  </si>
  <si>
    <t>11334846.91</t>
  </si>
  <si>
    <t>09.555.454/0001-01</t>
  </si>
  <si>
    <t>6834910.77</t>
  </si>
  <si>
    <t>6376685.02</t>
  </si>
  <si>
    <t>09.556.699/0001-45</t>
  </si>
  <si>
    <t>09.564.065/0001-34</t>
  </si>
  <si>
    <t>721676182.54</t>
  </si>
  <si>
    <t>724967448.43</t>
  </si>
  <si>
    <t>09.564.069/0001-12</t>
  </si>
  <si>
    <t>742998122.12</t>
  </si>
  <si>
    <t>742899392.02</t>
  </si>
  <si>
    <t>1109788.66</t>
  </si>
  <si>
    <t>400581.34</t>
  </si>
  <si>
    <t>09.564.108/0001-81</t>
  </si>
  <si>
    <t>25258381.51</t>
  </si>
  <si>
    <t>25238253.87</t>
  </si>
  <si>
    <t>09.564.242/0001-82</t>
  </si>
  <si>
    <t>391534247.56</t>
  </si>
  <si>
    <t>391089561.43</t>
  </si>
  <si>
    <t>294186.78</t>
  </si>
  <si>
    <t>09.564.251/0001-73</t>
  </si>
  <si>
    <t>89977153.91</t>
  </si>
  <si>
    <t>89973528.00</t>
  </si>
  <si>
    <t>09.564.278/0001-66</t>
  </si>
  <si>
    <t>235779122.03</t>
  </si>
  <si>
    <t>235700154.35</t>
  </si>
  <si>
    <t>09.564.350/0001-55</t>
  </si>
  <si>
    <t>919832078.57</t>
  </si>
  <si>
    <t>919786164.32</t>
  </si>
  <si>
    <t>09.564.531/0001-81</t>
  </si>
  <si>
    <t>163940915.43</t>
  </si>
  <si>
    <t>163939477.72</t>
  </si>
  <si>
    <t>4864289.53</t>
  </si>
  <si>
    <t>09.572.489/0001-40</t>
  </si>
  <si>
    <t>92245466.40</t>
  </si>
  <si>
    <t>92197366.21</t>
  </si>
  <si>
    <t>09.572.562/0001-84</t>
  </si>
  <si>
    <t>32731332.24</t>
  </si>
  <si>
    <t>32591407.98</t>
  </si>
  <si>
    <t>09.573.608/0001-80</t>
  </si>
  <si>
    <t>16888363.03</t>
  </si>
  <si>
    <t>16883287.23</t>
  </si>
  <si>
    <t>09.573.694/0001-20</t>
  </si>
  <si>
    <t>33611683.27</t>
  </si>
  <si>
    <t>33742783.13</t>
  </si>
  <si>
    <t>09.573.796/0001-46</t>
  </si>
  <si>
    <t>18479405.49</t>
  </si>
  <si>
    <t>18355761.91</t>
  </si>
  <si>
    <t>09.574.215/0001-90</t>
  </si>
  <si>
    <t>22902603.89</t>
  </si>
  <si>
    <t>22847523.84</t>
  </si>
  <si>
    <t>09.577.031/0001-84</t>
  </si>
  <si>
    <t>197970393.03</t>
  </si>
  <si>
    <t>197959160.11</t>
  </si>
  <si>
    <t>09.577.036/0001-07</t>
  </si>
  <si>
    <t>545770343.40</t>
  </si>
  <si>
    <t>546466150.52</t>
  </si>
  <si>
    <t>09.577.041/0001-10</t>
  </si>
  <si>
    <t>65579748.23</t>
  </si>
  <si>
    <t>65573992.52</t>
  </si>
  <si>
    <t>09.577.043/0001-09</t>
  </si>
  <si>
    <t>124383132.33</t>
  </si>
  <si>
    <t>124376947.98</t>
  </si>
  <si>
    <t>09.577.059/0001-11</t>
  </si>
  <si>
    <t>159393463.67</t>
  </si>
  <si>
    <t>159381648.48</t>
  </si>
  <si>
    <t>09.577.092/0001-41</t>
  </si>
  <si>
    <t>37990147.11</t>
  </si>
  <si>
    <t>37618635.81</t>
  </si>
  <si>
    <t>09.577.096/0001-20</t>
  </si>
  <si>
    <t>259440297.07</t>
  </si>
  <si>
    <t>259429350.66</t>
  </si>
  <si>
    <t>09.577.098/0001-19</t>
  </si>
  <si>
    <t>49662542.42</t>
  </si>
  <si>
    <t>50088295.92</t>
  </si>
  <si>
    <t>111126.01</t>
  </si>
  <si>
    <t>111041.77</t>
  </si>
  <si>
    <t>09.577.188/0001-00</t>
  </si>
  <si>
    <t>346943909.31</t>
  </si>
  <si>
    <t>347222700.98</t>
  </si>
  <si>
    <t>09.577.425/0001-32</t>
  </si>
  <si>
    <t>299353618.27</t>
  </si>
  <si>
    <t>299317281.05</t>
  </si>
  <si>
    <t>10420000.00</t>
  </si>
  <si>
    <t>18706854.44</t>
  </si>
  <si>
    <t>09.577.447/0001-00</t>
  </si>
  <si>
    <t>4694925389.43</t>
  </si>
  <si>
    <t>4694250282.92</t>
  </si>
  <si>
    <t>204236609.84</t>
  </si>
  <si>
    <t>166327614.74</t>
  </si>
  <si>
    <t>09.577.500/0001-65</t>
  </si>
  <si>
    <t>886283517.15</t>
  </si>
  <si>
    <t>885141972.15</t>
  </si>
  <si>
    <t>731326.31</t>
  </si>
  <si>
    <t>1061600.00</t>
  </si>
  <si>
    <t>09.581.694/0001-72</t>
  </si>
  <si>
    <t>40986458.56</t>
  </si>
  <si>
    <t>40982791.12</t>
  </si>
  <si>
    <t>09.586.692/0001-76</t>
  </si>
  <si>
    <t>18768053.87</t>
  </si>
  <si>
    <t>18743144.93</t>
  </si>
  <si>
    <t>21100.10</t>
  </si>
  <si>
    <t>09.586.825/0001-04</t>
  </si>
  <si>
    <t>202526099.11</t>
  </si>
  <si>
    <t>202131582.48</t>
  </si>
  <si>
    <t>1220000.00</t>
  </si>
  <si>
    <t>09.589.223/0001-00</t>
  </si>
  <si>
    <t>2264580932.40</t>
  </si>
  <si>
    <t>2264533084.97</t>
  </si>
  <si>
    <t>09.591.211/0001-10</t>
  </si>
  <si>
    <t>35056102.46</t>
  </si>
  <si>
    <t>35047224.19</t>
  </si>
  <si>
    <t>09.591.240/0001-82</t>
  </si>
  <si>
    <t>42717012.49</t>
  </si>
  <si>
    <t>36428445.83</t>
  </si>
  <si>
    <t>09.591.381/0001-03</t>
  </si>
  <si>
    <t>4671692868.87</t>
  </si>
  <si>
    <t>4674302396.59</t>
  </si>
  <si>
    <t>76755578.91</t>
  </si>
  <si>
    <t>49670641.68</t>
  </si>
  <si>
    <t>09.591.809/0001-00</t>
  </si>
  <si>
    <t>30859231.20</t>
  </si>
  <si>
    <t>31129987.19</t>
  </si>
  <si>
    <t>09.591.960/0001-48</t>
  </si>
  <si>
    <t>288194490.43</t>
  </si>
  <si>
    <t>287457971.89</t>
  </si>
  <si>
    <t>09.592.010/0001-38</t>
  </si>
  <si>
    <t>90799042.47</t>
  </si>
  <si>
    <t>90538287.48</t>
  </si>
  <si>
    <t>09.592.082/0001-85</t>
  </si>
  <si>
    <t>421581110.61</t>
  </si>
  <si>
    <t>420379198.04</t>
  </si>
  <si>
    <t>09.592.243/0001-30</t>
  </si>
  <si>
    <t>718900495.93</t>
  </si>
  <si>
    <t>722423198.18</t>
  </si>
  <si>
    <t>09.594.596/0001-70</t>
  </si>
  <si>
    <t>286875054.18</t>
  </si>
  <si>
    <t>286834834.51</t>
  </si>
  <si>
    <t>240948.55</t>
  </si>
  <si>
    <t>09.599.346/0001-22</t>
  </si>
  <si>
    <t>255599050.83</t>
  </si>
  <si>
    <t>261295431.83</t>
  </si>
  <si>
    <t>464446.67</t>
  </si>
  <si>
    <t>09.601.190/0001-77</t>
  </si>
  <si>
    <t>155025071.89</t>
  </si>
  <si>
    <t>262930855.34</t>
  </si>
  <si>
    <t>75784.38</t>
  </si>
  <si>
    <t>460430.53</t>
  </si>
  <si>
    <t>09.601.197/0001-99</t>
  </si>
  <si>
    <t>191823.98</t>
  </si>
  <si>
    <t>1724401.58</t>
  </si>
  <si>
    <t>09.601.239/0001-91</t>
  </si>
  <si>
    <t>16722183.53</t>
  </si>
  <si>
    <t>16730086.01</t>
  </si>
  <si>
    <t>09.601.263/0001-20</t>
  </si>
  <si>
    <t>121569272.34</t>
  </si>
  <si>
    <t>121535930.63</t>
  </si>
  <si>
    <t>09.605.147/0001-80</t>
  </si>
  <si>
    <t>21311371.13</t>
  </si>
  <si>
    <t>21296923.81</t>
  </si>
  <si>
    <t>09.605.786/0001-45</t>
  </si>
  <si>
    <t>2050494620.03</t>
  </si>
  <si>
    <t>2040088659.30</t>
  </si>
  <si>
    <t>5446354.80</t>
  </si>
  <si>
    <t>1441111.39</t>
  </si>
  <si>
    <t>09.606.086/0001-75</t>
  </si>
  <si>
    <t>17560190.11</t>
  </si>
  <si>
    <t>17557570.15</t>
  </si>
  <si>
    <t>09.606.116/0001-43</t>
  </si>
  <si>
    <t>206468150.66</t>
  </si>
  <si>
    <t>205658269.65</t>
  </si>
  <si>
    <t>09.606.154/0001-04</t>
  </si>
  <si>
    <t>530146863.57</t>
  </si>
  <si>
    <t>530138016.33</t>
  </si>
  <si>
    <t>09.606.247/0001-20</t>
  </si>
  <si>
    <t>512086720.64</t>
  </si>
  <si>
    <t>511759222.45</t>
  </si>
  <si>
    <t>971500.00</t>
  </si>
  <si>
    <t>09.606.287/0001-72</t>
  </si>
  <si>
    <t>563547351.54</t>
  </si>
  <si>
    <t>563518288.03</t>
  </si>
  <si>
    <t>09.606.293/0001-20</t>
  </si>
  <si>
    <t>10212129.00</t>
  </si>
  <si>
    <t>10206035.49</t>
  </si>
  <si>
    <t>09.606.300/0001-93</t>
  </si>
  <si>
    <t>10437639.21</t>
  </si>
  <si>
    <t>10434435.16</t>
  </si>
  <si>
    <t>09.606.318/0001-95</t>
  </si>
  <si>
    <t>32614752.42</t>
  </si>
  <si>
    <t>32587213.57</t>
  </si>
  <si>
    <t>09.606.345/0001-68</t>
  </si>
  <si>
    <t>340368525.23</t>
  </si>
  <si>
    <t>340564131.51</t>
  </si>
  <si>
    <t>09.606.362/0001-03</t>
  </si>
  <si>
    <t>1109198527.67</t>
  </si>
  <si>
    <t>1109068856.52</t>
  </si>
  <si>
    <t>09.606.378/0001-08</t>
  </si>
  <si>
    <t>127602515.71</t>
  </si>
  <si>
    <t>124709655.10</t>
  </si>
  <si>
    <t>09.608.061/0001-00</t>
  </si>
  <si>
    <t>8064565.75</t>
  </si>
  <si>
    <t>8059384.73</t>
  </si>
  <si>
    <t>09.613.212/0001-19</t>
  </si>
  <si>
    <t>352118187.97</t>
  </si>
  <si>
    <t>351943714.20</t>
  </si>
  <si>
    <t>09.613.232/0001-90</t>
  </si>
  <si>
    <t>1126264.24</t>
  </si>
  <si>
    <t>0.050248770000</t>
  </si>
  <si>
    <t>1103549.09</t>
  </si>
  <si>
    <t>09.613.238/0001-67</t>
  </si>
  <si>
    <t>53138301.33</t>
  </si>
  <si>
    <t>53135495.98</t>
  </si>
  <si>
    <t>09.616.639/0001-70</t>
  </si>
  <si>
    <t>1840832.56</t>
  </si>
  <si>
    <t>1846281.81</t>
  </si>
  <si>
    <t>09.617.446/0001-34</t>
  </si>
  <si>
    <t>51300143.28</t>
  </si>
  <si>
    <t>51280691.88</t>
  </si>
  <si>
    <t>09.619.858/0001-03</t>
  </si>
  <si>
    <t>261420786.09</t>
  </si>
  <si>
    <t>261324326.43</t>
  </si>
  <si>
    <t>09.619.984/0001-68</t>
  </si>
  <si>
    <t>6942808.77</t>
  </si>
  <si>
    <t>0.847568900000</t>
  </si>
  <si>
    <t>6932547.76</t>
  </si>
  <si>
    <t>09.620.207/0001-33</t>
  </si>
  <si>
    <t>24185252.53</t>
  </si>
  <si>
    <t>24177590.02</t>
  </si>
  <si>
    <t>09.620.232/0001-17</t>
  </si>
  <si>
    <t>47963765.82</t>
  </si>
  <si>
    <t>47937417.22</t>
  </si>
  <si>
    <t>09.620.860/0001-00</t>
  </si>
  <si>
    <t>237205486.73</t>
  </si>
  <si>
    <t>232726630.68</t>
  </si>
  <si>
    <t>1823544.30</t>
  </si>
  <si>
    <t>898733.99</t>
  </si>
  <si>
    <t>09.622.314/0001-09</t>
  </si>
  <si>
    <t>39831132.76</t>
  </si>
  <si>
    <t>40146321.59</t>
  </si>
  <si>
    <t>09.625.909/0001-00</t>
  </si>
  <si>
    <t>284667956.18</t>
  </si>
  <si>
    <t>282364252.70</t>
  </si>
  <si>
    <t>782869.86</t>
  </si>
  <si>
    <t>1293689.48</t>
  </si>
  <si>
    <t>09.632.730/0001-80</t>
  </si>
  <si>
    <t>1808737205.12</t>
  </si>
  <si>
    <t>1808616400.00</t>
  </si>
  <si>
    <t>10018549.05</t>
  </si>
  <si>
    <t>38055931.99</t>
  </si>
  <si>
    <t>09.633.809/0001-25</t>
  </si>
  <si>
    <t>90781899.35</t>
  </si>
  <si>
    <t>90772358.74</t>
  </si>
  <si>
    <t>09.635.130/0001-75</t>
  </si>
  <si>
    <t>1354838179.47</t>
  </si>
  <si>
    <t>1359567126.16</t>
  </si>
  <si>
    <t>318000.00</t>
  </si>
  <si>
    <t>309755.01</t>
  </si>
  <si>
    <t>09.635.172/0001-06</t>
  </si>
  <si>
    <t>1051690990.36</t>
  </si>
  <si>
    <t>1044294192.39</t>
  </si>
  <si>
    <t>134393.16</t>
  </si>
  <si>
    <t>09.635.615/0001-69</t>
  </si>
  <si>
    <t>314080920.53</t>
  </si>
  <si>
    <t>312097333.58</t>
  </si>
  <si>
    <t>121231.95</t>
  </si>
  <si>
    <t>724336.60</t>
  </si>
  <si>
    <t>09.636.393/0001-07</t>
  </si>
  <si>
    <t>617138580.88</t>
  </si>
  <si>
    <t>616347451.62</t>
  </si>
  <si>
    <t>2931945.43</t>
  </si>
  <si>
    <t>873286.80</t>
  </si>
  <si>
    <t>09.636.594/0001-04</t>
  </si>
  <si>
    <t>266738325.84</t>
  </si>
  <si>
    <t>266734064.89</t>
  </si>
  <si>
    <t>09.636.607/0001-37</t>
  </si>
  <si>
    <t>2982905.80</t>
  </si>
  <si>
    <t>2983114.46</t>
  </si>
  <si>
    <t>10900.50</t>
  </si>
  <si>
    <t>09.636.619/0001-61</t>
  </si>
  <si>
    <t>945971429.95</t>
  </si>
  <si>
    <t>945806043.92</t>
  </si>
  <si>
    <t>94772607.18</t>
  </si>
  <si>
    <t>82038176.22</t>
  </si>
  <si>
    <t>09.636.734/0001-36</t>
  </si>
  <si>
    <t>50553256.42</t>
  </si>
  <si>
    <t>50648845.31</t>
  </si>
  <si>
    <t>09.636.768/0001-20</t>
  </si>
  <si>
    <t>23093251.15</t>
  </si>
  <si>
    <t>23085529.94</t>
  </si>
  <si>
    <t>09.636.786/0001-02</t>
  </si>
  <si>
    <t>7795791.01</t>
  </si>
  <si>
    <t>7790708.94</t>
  </si>
  <si>
    <t>09.636.793/0001-04</t>
  </si>
  <si>
    <t>69010455.63</t>
  </si>
  <si>
    <t>68990257.41</t>
  </si>
  <si>
    <t>09.636.818/0001-70</t>
  </si>
  <si>
    <t>36654752.21</t>
  </si>
  <si>
    <t>36652899.16</t>
  </si>
  <si>
    <t>09.637.456/0001-31</t>
  </si>
  <si>
    <t>89612445.23</t>
  </si>
  <si>
    <t>89598865.20</t>
  </si>
  <si>
    <t>09.637.461/0001-44</t>
  </si>
  <si>
    <t>12937972.96</t>
  </si>
  <si>
    <t>12935300.33</t>
  </si>
  <si>
    <t>09.639.909/0001-69</t>
  </si>
  <si>
    <t>682063326.43</t>
  </si>
  <si>
    <t>682023317.41</t>
  </si>
  <si>
    <t>17816638.28</t>
  </si>
  <si>
    <t>3799908.85</t>
  </si>
  <si>
    <t>09.639.920/0001-29</t>
  </si>
  <si>
    <t>18540928.33</t>
  </si>
  <si>
    <t>18535132.38</t>
  </si>
  <si>
    <t>09.639.924/0001-07</t>
  </si>
  <si>
    <t>1470269692.43</t>
  </si>
  <si>
    <t>1470351747.55</t>
  </si>
  <si>
    <t>15334800.19</t>
  </si>
  <si>
    <t>39552564.76</t>
  </si>
  <si>
    <t>09.639.927/0001-40</t>
  </si>
  <si>
    <t>30965157.97</t>
  </si>
  <si>
    <t>30950607.80</t>
  </si>
  <si>
    <t>09.639.943/0001-33</t>
  </si>
  <si>
    <t>30300665.32</t>
  </si>
  <si>
    <t>30723480.03</t>
  </si>
  <si>
    <t>2467.74</t>
  </si>
  <si>
    <t>09.643.534/0001-00</t>
  </si>
  <si>
    <t>50784259.36</t>
  </si>
  <si>
    <t>50760656.91</t>
  </si>
  <si>
    <t>09.643.538/0001-99</t>
  </si>
  <si>
    <t>46025859.25</t>
  </si>
  <si>
    <t>46062369.54</t>
  </si>
  <si>
    <t>09.643.547/0001-80</t>
  </si>
  <si>
    <t>66198186.30</t>
  </si>
  <si>
    <t>66090583.93</t>
  </si>
  <si>
    <t>09.643.664/0001-43</t>
  </si>
  <si>
    <t>50664533.03</t>
  </si>
  <si>
    <t>50555755.78</t>
  </si>
  <si>
    <t>09.645.331/0001-53</t>
  </si>
  <si>
    <t>30799598.40</t>
  </si>
  <si>
    <t>30773499.55</t>
  </si>
  <si>
    <t>09.648.050/0001-54</t>
  </si>
  <si>
    <t>307445937.17</t>
  </si>
  <si>
    <t>305732659.44</t>
  </si>
  <si>
    <t>712345.67</t>
  </si>
  <si>
    <t>09.650.142/0001-79</t>
  </si>
  <si>
    <t>17910541.99</t>
  </si>
  <si>
    <t>17898473.04</t>
  </si>
  <si>
    <t>09.665.666/0001-33</t>
  </si>
  <si>
    <t>33135262.75</t>
  </si>
  <si>
    <t>33184983.86</t>
  </si>
  <si>
    <t>09.677.044/0001-25</t>
  </si>
  <si>
    <t>719460349.80</t>
  </si>
  <si>
    <t>719390781.19</t>
  </si>
  <si>
    <t>200000000.00</t>
  </si>
  <si>
    <t>09.677.054/0001-60</t>
  </si>
  <si>
    <t>19006022.11</t>
  </si>
  <si>
    <t>19002299.70</t>
  </si>
  <si>
    <t>09.720.516/0001-85</t>
  </si>
  <si>
    <t>550302574.39</t>
  </si>
  <si>
    <t>549345088.25</t>
  </si>
  <si>
    <t>771397.18</t>
  </si>
  <si>
    <t>09.720.523/0001-87</t>
  </si>
  <si>
    <t>533222011.53</t>
  </si>
  <si>
    <t>532785195.39</t>
  </si>
  <si>
    <t>09.720.551/0001-02</t>
  </si>
  <si>
    <t>25541388.36</t>
  </si>
  <si>
    <t>25530330.11</t>
  </si>
  <si>
    <t>09.720.565/0001-18</t>
  </si>
  <si>
    <t>2157563939.96</t>
  </si>
  <si>
    <t>2126045239.96</t>
  </si>
  <si>
    <t>237667.00</t>
  </si>
  <si>
    <t>4228066.09</t>
  </si>
  <si>
    <t>09.720.659/0001-97</t>
  </si>
  <si>
    <t>50272975.33</t>
  </si>
  <si>
    <t>50258367.30</t>
  </si>
  <si>
    <t>09.720.710/0001-60</t>
  </si>
  <si>
    <t>203416005.40</t>
  </si>
  <si>
    <t>202812817.43</t>
  </si>
  <si>
    <t>358450.00</t>
  </si>
  <si>
    <t>242307.62</t>
  </si>
  <si>
    <t>09.720.734/0001-10</t>
  </si>
  <si>
    <t>594784437.51</t>
  </si>
  <si>
    <t>591999902.11</t>
  </si>
  <si>
    <t>62837.31</t>
  </si>
  <si>
    <t>2549480.00</t>
  </si>
  <si>
    <t>09.720.828/0001-99</t>
  </si>
  <si>
    <t>1998845762.60</t>
  </si>
  <si>
    <t>1932080193.95</t>
  </si>
  <si>
    <t>2816334.44</t>
  </si>
  <si>
    <t>1619439.85</t>
  </si>
  <si>
    <t>09.720.835/0001-90</t>
  </si>
  <si>
    <t>3919887789.27</t>
  </si>
  <si>
    <t>4143017402.71</t>
  </si>
  <si>
    <t>121737.61</t>
  </si>
  <si>
    <t>09.720.846/0001-70</t>
  </si>
  <si>
    <t>27714638.89</t>
  </si>
  <si>
    <t>27714254.42</t>
  </si>
  <si>
    <t>09.814.233/0001-00</t>
  </si>
  <si>
    <t>301363638.27</t>
  </si>
  <si>
    <t>300853975.99</t>
  </si>
  <si>
    <t>2150340.30</t>
  </si>
  <si>
    <t>204736.02</t>
  </si>
  <si>
    <t>09.911.406/0001-09</t>
  </si>
  <si>
    <t>270118881.58</t>
  </si>
  <si>
    <t>270052823.92</t>
  </si>
  <si>
    <t>09.911.408/0001-90</t>
  </si>
  <si>
    <t>50755883.24</t>
  </si>
  <si>
    <t>50603613.84</t>
  </si>
  <si>
    <t>09.911.412/0001-58</t>
  </si>
  <si>
    <t>26017383.70</t>
  </si>
  <si>
    <t>26020354.73</t>
  </si>
  <si>
    <t>09.911.429/0001-05</t>
  </si>
  <si>
    <t>3763985.47</t>
  </si>
  <si>
    <t>3748255.07</t>
  </si>
  <si>
    <t>09.911.438/0001-04</t>
  </si>
  <si>
    <t>204168553.01</t>
  </si>
  <si>
    <t>205557486.56</t>
  </si>
  <si>
    <t>14600000.00</t>
  </si>
  <si>
    <t>1801055.36</t>
  </si>
  <si>
    <t>10.141.951/0001-34</t>
  </si>
  <si>
    <t>73288360.46</t>
  </si>
  <si>
    <t>73260021.43</t>
  </si>
  <si>
    <t>10.157.661/0001-89</t>
  </si>
  <si>
    <t>742045508.68</t>
  </si>
  <si>
    <t>741912777.48</t>
  </si>
  <si>
    <t>10.158.035/0001-07</t>
  </si>
  <si>
    <t>29099982.50</t>
  </si>
  <si>
    <t>29115384.63</t>
  </si>
  <si>
    <t>10.158.115/0001-62</t>
  </si>
  <si>
    <t>226540492.45</t>
  </si>
  <si>
    <t>225238911.96</t>
  </si>
  <si>
    <t>10.158.120/0001-75</t>
  </si>
  <si>
    <t>15497020.30</t>
  </si>
  <si>
    <t>15523959.34</t>
  </si>
  <si>
    <t>10.158.130/0001-00</t>
  </si>
  <si>
    <t>33990933.02</t>
  </si>
  <si>
    <t>33977292.57</t>
  </si>
  <si>
    <t>10.158.171/0001-05</t>
  </si>
  <si>
    <t>193725872.58</t>
  </si>
  <si>
    <t>193479721.13</t>
  </si>
  <si>
    <t>10.199.934/0001-58</t>
  </si>
  <si>
    <t>41723880.23</t>
  </si>
  <si>
    <t>41674852.19</t>
  </si>
  <si>
    <t>30703.00</t>
  </si>
  <si>
    <t>241651.46</t>
  </si>
  <si>
    <t>10.199.942/0001-02</t>
  </si>
  <si>
    <t>167711648.78</t>
  </si>
  <si>
    <t>167690031.70</t>
  </si>
  <si>
    <t>192012.68</t>
  </si>
  <si>
    <t>10.201.821/0001-40</t>
  </si>
  <si>
    <t>93669643.96</t>
  </si>
  <si>
    <t>109110045.96</t>
  </si>
  <si>
    <t>10.214.125/0001-78</t>
  </si>
  <si>
    <t>405366756.54</t>
  </si>
  <si>
    <t>405334465.62</t>
  </si>
  <si>
    <t>10.216.972/0001-71</t>
  </si>
  <si>
    <t>11937938.69</t>
  </si>
  <si>
    <t>11938823.97</t>
  </si>
  <si>
    <t>5006.76</t>
  </si>
  <si>
    <t>10.220.241/0001-08</t>
  </si>
  <si>
    <t>341346321.21</t>
  </si>
  <si>
    <t>341340750.73</t>
  </si>
  <si>
    <t>10.220.247/0001-77</t>
  </si>
  <si>
    <t>681468316.95</t>
  </si>
  <si>
    <t>681459672.08</t>
  </si>
  <si>
    <t>10.225.683/0001-39</t>
  </si>
  <si>
    <t>51717161.59</t>
  </si>
  <si>
    <t>51745432.35</t>
  </si>
  <si>
    <t>10.225.692/0001-20</t>
  </si>
  <si>
    <t>288434296.33</t>
  </si>
  <si>
    <t>288412204.48</t>
  </si>
  <si>
    <t>150775.83</t>
  </si>
  <si>
    <t>10.225.709/0001-49</t>
  </si>
  <si>
    <t>153712283.93</t>
  </si>
  <si>
    <t>152184007.17</t>
  </si>
  <si>
    <t>415048.97</t>
  </si>
  <si>
    <t>10.237.153/0001-00</t>
  </si>
  <si>
    <t>84382019.33</t>
  </si>
  <si>
    <t>83153627.16</t>
  </si>
  <si>
    <t>10.237.165/0001-35</t>
  </si>
  <si>
    <t>12352616.90</t>
  </si>
  <si>
    <t>12340640.16</t>
  </si>
  <si>
    <t>10.237.439/0001-96</t>
  </si>
  <si>
    <t>22224730.90</t>
  </si>
  <si>
    <t>22187356.35</t>
  </si>
  <si>
    <t>1004.76</t>
  </si>
  <si>
    <t>85483.89</t>
  </si>
  <si>
    <t>10.237.450/0001-56</t>
  </si>
  <si>
    <t>628036165.33</t>
  </si>
  <si>
    <t>628027965.25</t>
  </si>
  <si>
    <t>6006400.00</t>
  </si>
  <si>
    <t>10938001.96</t>
  </si>
  <si>
    <t>10.237.455/0001-89</t>
  </si>
  <si>
    <t>164566559.76</t>
  </si>
  <si>
    <t>163088871.54</t>
  </si>
  <si>
    <t>10.237.480/0001-62</t>
  </si>
  <si>
    <t>67780975.28</t>
  </si>
  <si>
    <t>68095743.20</t>
  </si>
  <si>
    <t>15055101.02</t>
  </si>
  <si>
    <t>10.239.877/0001-93</t>
  </si>
  <si>
    <t>57107882.23</t>
  </si>
  <si>
    <t>57101526.65</t>
  </si>
  <si>
    <t>17000.00</t>
  </si>
  <si>
    <t>43617.34</t>
  </si>
  <si>
    <t>10.243.240/0001-70</t>
  </si>
  <si>
    <t>10089697749.78</t>
  </si>
  <si>
    <t>10825102892.14</t>
  </si>
  <si>
    <t>5588156.82</t>
  </si>
  <si>
    <t>44581219.48</t>
  </si>
  <si>
    <t>10.243.333/0001-03</t>
  </si>
  <si>
    <t>1346013962.33</t>
  </si>
  <si>
    <t>1333114524.74</t>
  </si>
  <si>
    <t>2589296.33</t>
  </si>
  <si>
    <t>10.243.362/0001-67</t>
  </si>
  <si>
    <t>45799175.25</t>
  </si>
  <si>
    <t>45763919.44</t>
  </si>
  <si>
    <t>63885.15</t>
  </si>
  <si>
    <t>12783.81</t>
  </si>
  <si>
    <t>10.243.370/0001-03</t>
  </si>
  <si>
    <t>2893906807.28</t>
  </si>
  <si>
    <t>2893708835.47</t>
  </si>
  <si>
    <t>867097.94</t>
  </si>
  <si>
    <t>9892583.51</t>
  </si>
  <si>
    <t>10.243.389/0001-50</t>
  </si>
  <si>
    <t>12488960.65</t>
  </si>
  <si>
    <t>12482947.89</t>
  </si>
  <si>
    <t>10.243.402/0001-70</t>
  </si>
  <si>
    <t>610594759.91</t>
  </si>
  <si>
    <t>609287487.06</t>
  </si>
  <si>
    <t>854438.57</t>
  </si>
  <si>
    <t>269847.45</t>
  </si>
  <si>
    <t>10.249.165/0001-55</t>
  </si>
  <si>
    <t>37990820.19</t>
  </si>
  <si>
    <t>36339796.07</t>
  </si>
  <si>
    <t>10.254.029/0001-53</t>
  </si>
  <si>
    <t>431292250.60</t>
  </si>
  <si>
    <t>436790398.33</t>
  </si>
  <si>
    <t>10.263.202/0001-80</t>
  </si>
  <si>
    <t>33879907.08</t>
  </si>
  <si>
    <t>32993293.60</t>
  </si>
  <si>
    <t>10.263.262/0001-00</t>
  </si>
  <si>
    <t>36493212.60</t>
  </si>
  <si>
    <t>36545038.37</t>
  </si>
  <si>
    <t>10.263.518/0001-71</t>
  </si>
  <si>
    <t>292895306.09</t>
  </si>
  <si>
    <t>292896300.70</t>
  </si>
  <si>
    <t>10.263.584/0001-41</t>
  </si>
  <si>
    <t>1305885055.85</t>
  </si>
  <si>
    <t>1895318085.01</t>
  </si>
  <si>
    <t>674238.73</t>
  </si>
  <si>
    <t>484561.41</t>
  </si>
  <si>
    <t>10.263.609/0001-07</t>
  </si>
  <si>
    <t>51878112.25</t>
  </si>
  <si>
    <t>51793796.63</t>
  </si>
  <si>
    <t>10.263.612/0001-20</t>
  </si>
  <si>
    <t>3453183682.89</t>
  </si>
  <si>
    <t>3487698792.46</t>
  </si>
  <si>
    <t>2577953.45</t>
  </si>
  <si>
    <t>5088792.41</t>
  </si>
  <si>
    <t>10.263.615/0001-64</t>
  </si>
  <si>
    <t>54050706.02</t>
  </si>
  <si>
    <t>54081950.39</t>
  </si>
  <si>
    <t>10.263.617/0001-53</t>
  </si>
  <si>
    <t>158461127.95</t>
  </si>
  <si>
    <t>158479781.32</t>
  </si>
  <si>
    <t>10.263.625/0001-08</t>
  </si>
  <si>
    <t>146046985.72</t>
  </si>
  <si>
    <t>146018133.11</t>
  </si>
  <si>
    <t>16220.00</t>
  </si>
  <si>
    <t>10.263.636/0001-80</t>
  </si>
  <si>
    <t>1675654934.23</t>
  </si>
  <si>
    <t>1675536123.31</t>
  </si>
  <si>
    <t>26018000.00</t>
  </si>
  <si>
    <t>13865218.34</t>
  </si>
  <si>
    <t>10.264.179/0001-48</t>
  </si>
  <si>
    <t>2842255856.92</t>
  </si>
  <si>
    <t>2842205930.66</t>
  </si>
  <si>
    <t>10.264.241/0001-00</t>
  </si>
  <si>
    <t>4860204437.46</t>
  </si>
  <si>
    <t>4852937010.41</t>
  </si>
  <si>
    <t>7003944.37</t>
  </si>
  <si>
    <t>2594999.99</t>
  </si>
  <si>
    <t>10.264.255/0001-15</t>
  </si>
  <si>
    <t>10013152452.78</t>
  </si>
  <si>
    <t>10012555258.60</t>
  </si>
  <si>
    <t>64285921.92</t>
  </si>
  <si>
    <t>10855970.61</t>
  </si>
  <si>
    <t>10.264.260/0001-28</t>
  </si>
  <si>
    <t>86660494.89</t>
  </si>
  <si>
    <t>86680749.93</t>
  </si>
  <si>
    <t>30044.59</t>
  </si>
  <si>
    <t>10.264.274/0001-41</t>
  </si>
  <si>
    <t>47151216.80</t>
  </si>
  <si>
    <t>47203985.00</t>
  </si>
  <si>
    <t>10.265.285/0001-46</t>
  </si>
  <si>
    <t>143554388.10</t>
  </si>
  <si>
    <t>143518749.83</t>
  </si>
  <si>
    <t>10.265.295/0001-81</t>
  </si>
  <si>
    <t>7855160.12</t>
  </si>
  <si>
    <t>7858913.02</t>
  </si>
  <si>
    <t>10.265.308/0001-12</t>
  </si>
  <si>
    <t>44654032.23</t>
  </si>
  <si>
    <t>44654446.94</t>
  </si>
  <si>
    <t>10.266.503/0001-67</t>
  </si>
  <si>
    <t>4361536.96</t>
  </si>
  <si>
    <t>4408163.29</t>
  </si>
  <si>
    <t>10.266.524/0001-82</t>
  </si>
  <si>
    <t>20017889.17</t>
  </si>
  <si>
    <t>20073901.31</t>
  </si>
  <si>
    <t>10.277.962/0001-46</t>
  </si>
  <si>
    <t>35857942.64</t>
  </si>
  <si>
    <t>35849062.10</t>
  </si>
  <si>
    <t>10.277.981/0001-72</t>
  </si>
  <si>
    <t>35574137.47</t>
  </si>
  <si>
    <t>35565759.80</t>
  </si>
  <si>
    <t>10.291.502/0001-72</t>
  </si>
  <si>
    <t>4005663.30</t>
  </si>
  <si>
    <t>4006531.93</t>
  </si>
  <si>
    <t>10.292.302/0001-34</t>
  </si>
  <si>
    <t>222862263.50</t>
  </si>
  <si>
    <t>197654626.47</t>
  </si>
  <si>
    <t>13500.00</t>
  </si>
  <si>
    <t>302288.72</t>
  </si>
  <si>
    <t>10.292.322/0001-05</t>
  </si>
  <si>
    <t>159976972.84</t>
  </si>
  <si>
    <t>159957704.12</t>
  </si>
  <si>
    <t>10.292.329/0001-27</t>
  </si>
  <si>
    <t>54833754.75</t>
  </si>
  <si>
    <t>54831226.35</t>
  </si>
  <si>
    <t>10.292.341/0001-31</t>
  </si>
  <si>
    <t>103154700.62</t>
  </si>
  <si>
    <t>61737287.21</t>
  </si>
  <si>
    <t>10.292.348/0001-53</t>
  </si>
  <si>
    <t>4280700.84</t>
  </si>
  <si>
    <t>4281250.93</t>
  </si>
  <si>
    <t>10.293.202/0001-22</t>
  </si>
  <si>
    <t>22373220.27</t>
  </si>
  <si>
    <t>22317569.45</t>
  </si>
  <si>
    <t>10.295.477/0001-03</t>
  </si>
  <si>
    <t>341543297.41</t>
  </si>
  <si>
    <t>341565540.76</t>
  </si>
  <si>
    <t>15468.35</t>
  </si>
  <si>
    <t>2327.71</t>
  </si>
  <si>
    <t>10.295.485/0001-41</t>
  </si>
  <si>
    <t>57251508.23</t>
  </si>
  <si>
    <t>57214691.83</t>
  </si>
  <si>
    <t>10.295.490/0001-54</t>
  </si>
  <si>
    <t>106292381.95</t>
  </si>
  <si>
    <t>106273094.45</t>
  </si>
  <si>
    <t>10.295.499/0001-65</t>
  </si>
  <si>
    <t>68521029.77</t>
  </si>
  <si>
    <t>68484469.32</t>
  </si>
  <si>
    <t>10.304.401/0001-99</t>
  </si>
  <si>
    <t>4030572525.05</t>
  </si>
  <si>
    <t>4030448414.95</t>
  </si>
  <si>
    <t>8569929.64</t>
  </si>
  <si>
    <t>10.309.234/0001-79</t>
  </si>
  <si>
    <t>18335846.20</t>
  </si>
  <si>
    <t>18333345.19</t>
  </si>
  <si>
    <t>10.309.506/0001-30</t>
  </si>
  <si>
    <t>46963319.83</t>
  </si>
  <si>
    <t>50945774.90</t>
  </si>
  <si>
    <t>10.309.539/0001-80</t>
  </si>
  <si>
    <t>442593007.42</t>
  </si>
  <si>
    <t>441977410.41</t>
  </si>
  <si>
    <t>2300000.00</t>
  </si>
  <si>
    <t>10.309.567/0001-06</t>
  </si>
  <si>
    <t>40401711.22</t>
  </si>
  <si>
    <t>40398332.23</t>
  </si>
  <si>
    <t>10.309.570/0001-11</t>
  </si>
  <si>
    <t>99580658.58</t>
  </si>
  <si>
    <t>103862725.87</t>
  </si>
  <si>
    <t>10.309.574/0001-08</t>
  </si>
  <si>
    <t>634063780.12</t>
  </si>
  <si>
    <t>634064178.94</t>
  </si>
  <si>
    <t>42023800.00</t>
  </si>
  <si>
    <t>2114891.47</t>
  </si>
  <si>
    <t>10.313.808/0001-82</t>
  </si>
  <si>
    <t>46217379.50</t>
  </si>
  <si>
    <t>46197597.00</t>
  </si>
  <si>
    <t>10.319.429/0001-08</t>
  </si>
  <si>
    <t>3569539123.12</t>
  </si>
  <si>
    <t>3569492057.93</t>
  </si>
  <si>
    <t>8.55</t>
  </si>
  <si>
    <t>10.320.151/0001-80</t>
  </si>
  <si>
    <t>463683644.27</t>
  </si>
  <si>
    <t>461542187.29</t>
  </si>
  <si>
    <t>62479.03</t>
  </si>
  <si>
    <t>325704.51</t>
  </si>
  <si>
    <t>10.320.172/0001-04</t>
  </si>
  <si>
    <t>43022007.05</t>
  </si>
  <si>
    <t>42959851.78</t>
  </si>
  <si>
    <t>10.320.188/0001-09</t>
  </si>
  <si>
    <t>284629350.21</t>
  </si>
  <si>
    <t>283464674.65</t>
  </si>
  <si>
    <t>6362.09</t>
  </si>
  <si>
    <t>1212142.87</t>
  </si>
  <si>
    <t>10.320.215/0001-43</t>
  </si>
  <si>
    <t>6562749.57</t>
  </si>
  <si>
    <t>6559370.83</t>
  </si>
  <si>
    <t>10.322.633/0001-70</t>
  </si>
  <si>
    <t>10376355951.96</t>
  </si>
  <si>
    <t>10375815795.27</t>
  </si>
  <si>
    <t>28125364.83</t>
  </si>
  <si>
    <t>19260949.15</t>
  </si>
  <si>
    <t>10.322.656/0001-84</t>
  </si>
  <si>
    <t>68793591.70</t>
  </si>
  <si>
    <t>68776635.46</t>
  </si>
  <si>
    <t>10.322.664/0001-20</t>
  </si>
  <si>
    <t>272607750.44</t>
  </si>
  <si>
    <t>272605743.97</t>
  </si>
  <si>
    <t>10.322.668/0001-09</t>
  </si>
  <si>
    <t>1049843659.27</t>
  </si>
  <si>
    <t>1049825908.56</t>
  </si>
  <si>
    <t>10.325.784/0001-81</t>
  </si>
  <si>
    <t>29797986.18</t>
  </si>
  <si>
    <t>29793955.48</t>
  </si>
  <si>
    <t>10.326.497/0001-96</t>
  </si>
  <si>
    <t>39155195.01</t>
  </si>
  <si>
    <t>39162819.66</t>
  </si>
  <si>
    <t>10.326.625/0001-00</t>
  </si>
  <si>
    <t>174270839.11</t>
  </si>
  <si>
    <t>172813809.55</t>
  </si>
  <si>
    <t>285496.08</t>
  </si>
  <si>
    <t>162690.71</t>
  </si>
  <si>
    <t>10.326.679/0001-67</t>
  </si>
  <si>
    <t>126055322.43</t>
  </si>
  <si>
    <t>126054400.70</t>
  </si>
  <si>
    <t>10.326.747/0001-98</t>
  </si>
  <si>
    <t>81179578.74</t>
  </si>
  <si>
    <t>81167436.58</t>
  </si>
  <si>
    <t>10.335.832/0001-12</t>
  </si>
  <si>
    <t>100093481.17</t>
  </si>
  <si>
    <t>99863532.51</t>
  </si>
  <si>
    <t>10.341.829/0001-01</t>
  </si>
  <si>
    <t>33566405.89</t>
  </si>
  <si>
    <t>33560597.41</t>
  </si>
  <si>
    <t>10.342.116/0001-62</t>
  </si>
  <si>
    <t>72340593.02</t>
  </si>
  <si>
    <t>72352334.77</t>
  </si>
  <si>
    <t>10.343.649/0001-69</t>
  </si>
  <si>
    <t>17398010.04</t>
  </si>
  <si>
    <t>17431410.68</t>
  </si>
  <si>
    <t>10.346.018/0001-01</t>
  </si>
  <si>
    <t>1041583314.93</t>
  </si>
  <si>
    <t>1149997638.42</t>
  </si>
  <si>
    <t>254140.68</t>
  </si>
  <si>
    <t>140000.00</t>
  </si>
  <si>
    <t>10.346.873/0001-04</t>
  </si>
  <si>
    <t>323043170.23</t>
  </si>
  <si>
    <t>323003480.62</t>
  </si>
  <si>
    <t>10.347.184/0001-14</t>
  </si>
  <si>
    <t>2842313936.86</t>
  </si>
  <si>
    <t>2852205777.57</t>
  </si>
  <si>
    <t>24804313.31</t>
  </si>
  <si>
    <t>10.347.195/0001-02</t>
  </si>
  <si>
    <t>2471984152.16</t>
  </si>
  <si>
    <t>2471801800.97</t>
  </si>
  <si>
    <t>57566120.72</t>
  </si>
  <si>
    <t>36855359.09</t>
  </si>
  <si>
    <t>10.347.212/0001-01</t>
  </si>
  <si>
    <t>29655140.41</t>
  </si>
  <si>
    <t>10.347.224/0001-28</t>
  </si>
  <si>
    <t>6254547942.61</t>
  </si>
  <si>
    <t>6220466614.48</t>
  </si>
  <si>
    <t>5955236.04</t>
  </si>
  <si>
    <t>69838625.00</t>
  </si>
  <si>
    <t>10.347.228/0001-06</t>
  </si>
  <si>
    <t>1782072346.74</t>
  </si>
  <si>
    <t>1832315746.16</t>
  </si>
  <si>
    <t>23118724.16</t>
  </si>
  <si>
    <t>29028.50</t>
  </si>
  <si>
    <t>10.347.249/0001-21</t>
  </si>
  <si>
    <t>2352306915.98</t>
  </si>
  <si>
    <t>2347756401.35</t>
  </si>
  <si>
    <t>1648193.61</t>
  </si>
  <si>
    <t>10.347.253/0001-90</t>
  </si>
  <si>
    <t>21204729.63</t>
  </si>
  <si>
    <t>21198322.55</t>
  </si>
  <si>
    <t>10.347.260/0001-91</t>
  </si>
  <si>
    <t>44284018.27</t>
  </si>
  <si>
    <t>44272878.56</t>
  </si>
  <si>
    <t>10.347.270/0001-27</t>
  </si>
  <si>
    <t>364671141.41</t>
  </si>
  <si>
    <t>364668506.97</t>
  </si>
  <si>
    <t>10.347.453/0001-42</t>
  </si>
  <si>
    <t>453485364.19</t>
  </si>
  <si>
    <t>452465077.79</t>
  </si>
  <si>
    <t>1974971.67</t>
  </si>
  <si>
    <t>960000.00</t>
  </si>
  <si>
    <t>10.347.493/0001-94</t>
  </si>
  <si>
    <t>134376018.77</t>
  </si>
  <si>
    <t>134328282.02</t>
  </si>
  <si>
    <t>10.347.538/0001-20</t>
  </si>
  <si>
    <t>105663967.02</t>
  </si>
  <si>
    <t>105633460.05</t>
  </si>
  <si>
    <t>10.347.582/0001-30</t>
  </si>
  <si>
    <t>1329882069.93</t>
  </si>
  <si>
    <t>1329711983.24</t>
  </si>
  <si>
    <t>21205254.97</t>
  </si>
  <si>
    <t>22140000.00</t>
  </si>
  <si>
    <t>10.347.604/0001-62</t>
  </si>
  <si>
    <t>90375075.98</t>
  </si>
  <si>
    <t>89502641.01</t>
  </si>
  <si>
    <t>10.347.841/0001-23</t>
  </si>
  <si>
    <t>220334580.66</t>
  </si>
  <si>
    <t>220311918.31</t>
  </si>
  <si>
    <t>10.348.215/0001-51</t>
  </si>
  <si>
    <t>1883065.68</t>
  </si>
  <si>
    <t>0.068473084000</t>
  </si>
  <si>
    <t>1882189.71</t>
  </si>
  <si>
    <t>10.355.334/0001-31</t>
  </si>
  <si>
    <t>957955.66</t>
  </si>
  <si>
    <t>979005.27</t>
  </si>
  <si>
    <t>10.355.368/0001-26</t>
  </si>
  <si>
    <t>12049344.96</t>
  </si>
  <si>
    <t>12019182.95</t>
  </si>
  <si>
    <t>10.355.516/0001-02</t>
  </si>
  <si>
    <t>6631849.72</t>
  </si>
  <si>
    <t>0.101731810000</t>
  </si>
  <si>
    <t>6570743.36</t>
  </si>
  <si>
    <t>10.355.529/0001-81</t>
  </si>
  <si>
    <t>53039070.38</t>
  </si>
  <si>
    <t>53027565.64</t>
  </si>
  <si>
    <t>10.361.942/0001-59</t>
  </si>
  <si>
    <t>6571551.51</t>
  </si>
  <si>
    <t>6562760.20</t>
  </si>
  <si>
    <t>7008.60</t>
  </si>
  <si>
    <t>10.361.990/0001-47</t>
  </si>
  <si>
    <t>140815508.52</t>
  </si>
  <si>
    <t>140273747.57</t>
  </si>
  <si>
    <t>10044.41</t>
  </si>
  <si>
    <t>304900.00</t>
  </si>
  <si>
    <t>10.362.008/0001-51</t>
  </si>
  <si>
    <t>1980299990.16</t>
  </si>
  <si>
    <t>1971993684.23</t>
  </si>
  <si>
    <t>11184223.18</t>
  </si>
  <si>
    <t>8465800.00</t>
  </si>
  <si>
    <t>10.362.043/0001-70</t>
  </si>
  <si>
    <t>644486545.71</t>
  </si>
  <si>
    <t>641579313.73</t>
  </si>
  <si>
    <t>50221794.22</t>
  </si>
  <si>
    <t>894566.95</t>
  </si>
  <si>
    <t>10.366.830/0001-90</t>
  </si>
  <si>
    <t>2894038230.53</t>
  </si>
  <si>
    <t>2893434145.82</t>
  </si>
  <si>
    <t>10.366.833/0001-24</t>
  </si>
  <si>
    <t>32337075.50</t>
  </si>
  <si>
    <t>32382460.85</t>
  </si>
  <si>
    <t>10.376.133/0001-10</t>
  </si>
  <si>
    <t>10166288.95</t>
  </si>
  <si>
    <t>10161726.45</t>
  </si>
  <si>
    <t>52967.27</t>
  </si>
  <si>
    <t>10.377.941/0001-00</t>
  </si>
  <si>
    <t>1180032.17</t>
  </si>
  <si>
    <t>1174490.72</t>
  </si>
  <si>
    <t>10.378.026/0001-21</t>
  </si>
  <si>
    <t>259579741.47</t>
  </si>
  <si>
    <t>259842770.53</t>
  </si>
  <si>
    <t>10.378.225/0001-30</t>
  </si>
  <si>
    <t>129263303.71</t>
  </si>
  <si>
    <t>129262901.78</t>
  </si>
  <si>
    <t>10.382.858/0001-11</t>
  </si>
  <si>
    <t>14774379.39</t>
  </si>
  <si>
    <t>16777895.96</t>
  </si>
  <si>
    <t>10.383.751/0001-98</t>
  </si>
  <si>
    <t>7708777.28</t>
  </si>
  <si>
    <t>7702608.01</t>
  </si>
  <si>
    <t>10.383.755/0001-76</t>
  </si>
  <si>
    <t>7702608.22</t>
  </si>
  <si>
    <t>7693795.03</t>
  </si>
  <si>
    <t>10.384.372/0001-12</t>
  </si>
  <si>
    <t>2897799886.30</t>
  </si>
  <si>
    <t>2898542287.56</t>
  </si>
  <si>
    <t>164.18</t>
  </si>
  <si>
    <t>10.384.377/0001-45</t>
  </si>
  <si>
    <t>28836383.57</t>
  </si>
  <si>
    <t>28837322.00</t>
  </si>
  <si>
    <t>10.384.395/0001-27</t>
  </si>
  <si>
    <t>8365947.27</t>
  </si>
  <si>
    <t>8373227.25</t>
  </si>
  <si>
    <t>10.384.413/0001-70</t>
  </si>
  <si>
    <t>4116225459.16</t>
  </si>
  <si>
    <t>4116064528.47</t>
  </si>
  <si>
    <t>15257689.87</t>
  </si>
  <si>
    <t>14458379.04</t>
  </si>
  <si>
    <t>10.387.930/0001-01</t>
  </si>
  <si>
    <t>23078524.32</t>
  </si>
  <si>
    <t>23104292.27</t>
  </si>
  <si>
    <t>10.387.940/0001-39</t>
  </si>
  <si>
    <t>67419875.08</t>
  </si>
  <si>
    <t>67269039.73</t>
  </si>
  <si>
    <t>10.388.050/0001-41</t>
  </si>
  <si>
    <t>62604424.14</t>
  </si>
  <si>
    <t>62613573.27</t>
  </si>
  <si>
    <t>10.388.059/0001-52</t>
  </si>
  <si>
    <t>15949051.18</t>
  </si>
  <si>
    <t>15951720.10</t>
  </si>
  <si>
    <t>19.37</t>
  </si>
  <si>
    <t>10.388.069/0001-98</t>
  </si>
  <si>
    <t>8046630.20</t>
  </si>
  <si>
    <t>8053896.43</t>
  </si>
  <si>
    <t>76224.41</t>
  </si>
  <si>
    <t>10.392.562/0001-81</t>
  </si>
  <si>
    <t>29333668.00</t>
  </si>
  <si>
    <t>29318267.37</t>
  </si>
  <si>
    <t>10.394.850/0001-75</t>
  </si>
  <si>
    <t>798830905.94</t>
  </si>
  <si>
    <t>798317044.22</t>
  </si>
  <si>
    <t>243853.59</t>
  </si>
  <si>
    <t>10.396.367/0001-20</t>
  </si>
  <si>
    <t>752407280.48</t>
  </si>
  <si>
    <t>751757141.81</t>
  </si>
  <si>
    <t>941778.98</t>
  </si>
  <si>
    <t>10.396.381/0001-23</t>
  </si>
  <si>
    <t>87004527.60</t>
  </si>
  <si>
    <t>87035326.81</t>
  </si>
  <si>
    <t>10.396.389/0001-90</t>
  </si>
  <si>
    <t>59863689.38</t>
  </si>
  <si>
    <t>59935775.59</t>
  </si>
  <si>
    <t>10.396.424/0001-70</t>
  </si>
  <si>
    <t>10239716.48</t>
  </si>
  <si>
    <t>10229025.84</t>
  </si>
  <si>
    <t>8.53</t>
  </si>
  <si>
    <t>10.396.854/0001-92</t>
  </si>
  <si>
    <t>53772290.14</t>
  </si>
  <si>
    <t>53827524.04</t>
  </si>
  <si>
    <t>10.396.876/0001-52</t>
  </si>
  <si>
    <t>592284651.90</t>
  </si>
  <si>
    <t>592668548.29</t>
  </si>
  <si>
    <t>25150.00</t>
  </si>
  <si>
    <t>1056318.40</t>
  </si>
  <si>
    <t>10.396.909/0001-64</t>
  </si>
  <si>
    <t>75760627.27</t>
  </si>
  <si>
    <t>75714274.14</t>
  </si>
  <si>
    <t>10.397.493/0001-07</t>
  </si>
  <si>
    <t>39626903.34</t>
  </si>
  <si>
    <t>39666443.32</t>
  </si>
  <si>
    <t>10.397.526/0001-00</t>
  </si>
  <si>
    <t>60653721.05</t>
  </si>
  <si>
    <t>60703889.12</t>
  </si>
  <si>
    <t>10.397.571/0001-65</t>
  </si>
  <si>
    <t>368430745.03</t>
  </si>
  <si>
    <t>368036249.13</t>
  </si>
  <si>
    <t>124534.48</t>
  </si>
  <si>
    <t>491605.19</t>
  </si>
  <si>
    <t>10.397.614/0001-02</t>
  </si>
  <si>
    <t>221513710.34</t>
  </si>
  <si>
    <t>221315045.62</t>
  </si>
  <si>
    <t>203807.24</t>
  </si>
  <si>
    <t>585614.32</t>
  </si>
  <si>
    <t>10.397.617/0001-46</t>
  </si>
  <si>
    <t>1612089529.46</t>
  </si>
  <si>
    <t>1612071607.19</t>
  </si>
  <si>
    <t>1043338.67</t>
  </si>
  <si>
    <t>2901168.70</t>
  </si>
  <si>
    <t>10.397.618/0001-90</t>
  </si>
  <si>
    <t>109914001.51</t>
  </si>
  <si>
    <t>109909325.50</t>
  </si>
  <si>
    <t>331540.45</t>
  </si>
  <si>
    <t>95138.14</t>
  </si>
  <si>
    <t>10.399.849/0001-33</t>
  </si>
  <si>
    <t>76657905.82</t>
  </si>
  <si>
    <t>76414806.86</t>
  </si>
  <si>
    <t>10.412.071/0001-55</t>
  </si>
  <si>
    <t>238423926.28</t>
  </si>
  <si>
    <t>238467409.15</t>
  </si>
  <si>
    <t>10.415.491/0001-95</t>
  </si>
  <si>
    <t>749233201.69</t>
  </si>
  <si>
    <t>749221460.33</t>
  </si>
  <si>
    <t>126295.73</t>
  </si>
  <si>
    <t>1303734662.78</t>
  </si>
  <si>
    <t>1301694942.90</t>
  </si>
  <si>
    <t>500219.48</t>
  </si>
  <si>
    <t>65348.50</t>
  </si>
  <si>
    <t>10.418.362/0001-50</t>
  </si>
  <si>
    <t>374070014.06</t>
  </si>
  <si>
    <t>372971858.44</t>
  </si>
  <si>
    <t>10.424.371/0001-54</t>
  </si>
  <si>
    <t>189046004.87</t>
  </si>
  <si>
    <t>189026352.93</t>
  </si>
  <si>
    <t>1422094.11</t>
  </si>
  <si>
    <t>74043.80</t>
  </si>
  <si>
    <t>10.427.173/0001-44</t>
  </si>
  <si>
    <t>6869240.97</t>
  </si>
  <si>
    <t>6862890.77</t>
  </si>
  <si>
    <t>10.427.203/0001-12</t>
  </si>
  <si>
    <t>304576725.93</t>
  </si>
  <si>
    <t>305923772.57</t>
  </si>
  <si>
    <t>10.430.028/0001-12</t>
  </si>
  <si>
    <t>511380.23</t>
  </si>
  <si>
    <t>2274728.08</t>
  </si>
  <si>
    <t>10.435.464/0001-84</t>
  </si>
  <si>
    <t>4404767.68</t>
  </si>
  <si>
    <t>4392700.17</t>
  </si>
  <si>
    <t>10.435.467/0001-18</t>
  </si>
  <si>
    <t>135740733.60</t>
  </si>
  <si>
    <t>135198791.67</t>
  </si>
  <si>
    <t>10.438.501/0001-08</t>
  </si>
  <si>
    <t>420566209.27</t>
  </si>
  <si>
    <t>421096170.00</t>
  </si>
  <si>
    <t>10.438.506/0001-30</t>
  </si>
  <si>
    <t>118114533.25</t>
  </si>
  <si>
    <t>118728855.91</t>
  </si>
  <si>
    <t>10.440.171/0001-95</t>
  </si>
  <si>
    <t>53375666.29</t>
  </si>
  <si>
    <t>53263752.57</t>
  </si>
  <si>
    <t>16412.67</t>
  </si>
  <si>
    <t>10.446.974/0001-57</t>
  </si>
  <si>
    <t>14201380.06</t>
  </si>
  <si>
    <t>14161831.65</t>
  </si>
  <si>
    <t>10.446.978/0001-35</t>
  </si>
  <si>
    <t>11224546.27</t>
  </si>
  <si>
    <t>11216394.14</t>
  </si>
  <si>
    <t>10.446.982/0001-01</t>
  </si>
  <si>
    <t>14008838.85</t>
  </si>
  <si>
    <t>14007273.08</t>
  </si>
  <si>
    <t>10.446.988/0001-70</t>
  </si>
  <si>
    <t>25459852.53</t>
  </si>
  <si>
    <t>25451337.59</t>
  </si>
  <si>
    <t>10.447.046/0001-07</t>
  </si>
  <si>
    <t>177638320.88</t>
  </si>
  <si>
    <t>175581552.71</t>
  </si>
  <si>
    <t>27119.73</t>
  </si>
  <si>
    <t>562054.41</t>
  </si>
  <si>
    <t>10.451.793/0001-19</t>
  </si>
  <si>
    <t>10675801.90</t>
  </si>
  <si>
    <t>10667556.67</t>
  </si>
  <si>
    <t>10.456.393/0001-04</t>
  </si>
  <si>
    <t>38337596.43</t>
  </si>
  <si>
    <t>38326111.24</t>
  </si>
  <si>
    <t>10.457.948/0001-24</t>
  </si>
  <si>
    <t>26255296.38</t>
  </si>
  <si>
    <t>26257693.18</t>
  </si>
  <si>
    <t>10.459.271/0001-63</t>
  </si>
  <si>
    <t>268021621.84</t>
  </si>
  <si>
    <t>268007236.95</t>
  </si>
  <si>
    <t>10.459.310/0001-22</t>
  </si>
  <si>
    <t>242634759.11</t>
  </si>
  <si>
    <t>242478460.33</t>
  </si>
  <si>
    <t>10.459.331/0001-48</t>
  </si>
  <si>
    <t>103740869.13</t>
  </si>
  <si>
    <t>103701440.24</t>
  </si>
  <si>
    <t>10.459.349/0001-40</t>
  </si>
  <si>
    <t>10660273.20</t>
  </si>
  <si>
    <t>10626532.64</t>
  </si>
  <si>
    <t>10.459.361/0001-54</t>
  </si>
  <si>
    <t>323888071.68</t>
  </si>
  <si>
    <t>323646931.39</t>
  </si>
  <si>
    <t>1050000.00</t>
  </si>
  <si>
    <t>10.459.391/0001-60</t>
  </si>
  <si>
    <t>371533823.07</t>
  </si>
  <si>
    <t>371536198.39</t>
  </si>
  <si>
    <t>10.461.947/0001-53</t>
  </si>
  <si>
    <t>85410057.98</t>
  </si>
  <si>
    <t>85748640.37</t>
  </si>
  <si>
    <t>10.462.072/0001-04</t>
  </si>
  <si>
    <t>8056385.84</t>
  </si>
  <si>
    <t>8038339.98</t>
  </si>
  <si>
    <t>10.462.084/0001-39</t>
  </si>
  <si>
    <t>11946565.36</t>
  </si>
  <si>
    <t>11931962.89</t>
  </si>
  <si>
    <t>10.462.225/0001-13</t>
  </si>
  <si>
    <t>892377618.12</t>
  </si>
  <si>
    <t>885631947.85</t>
  </si>
  <si>
    <t>10.462.494/0001-80</t>
  </si>
  <si>
    <t>314248474.94</t>
  </si>
  <si>
    <t>315015888.67</t>
  </si>
  <si>
    <t>10.462.501/0001-43</t>
  </si>
  <si>
    <t>540338977.20</t>
  </si>
  <si>
    <t>540331198.93</t>
  </si>
  <si>
    <t>10.462.808/0001-44</t>
  </si>
  <si>
    <t>52777376.69</t>
  </si>
  <si>
    <t>52757985.55</t>
  </si>
  <si>
    <t>10.462.958/0001-58</t>
  </si>
  <si>
    <t>10044867.79</t>
  </si>
  <si>
    <t>10047096.23</t>
  </si>
  <si>
    <t>10.462.973/0001-04</t>
  </si>
  <si>
    <t>9701869.94</t>
  </si>
  <si>
    <t>9702194.19</t>
  </si>
  <si>
    <t>10.463.004/0001-60</t>
  </si>
  <si>
    <t>4788568.50</t>
  </si>
  <si>
    <t>4783928.10</t>
  </si>
  <si>
    <t>10.463.014/0001-03</t>
  </si>
  <si>
    <t>190363736.64</t>
  </si>
  <si>
    <t>190313077.39</t>
  </si>
  <si>
    <t>10.463.015/0001-40</t>
  </si>
  <si>
    <t>139651749.02</t>
  </si>
  <si>
    <t>142290728.83</t>
  </si>
  <si>
    <t>10.468.196/0001-05</t>
  </si>
  <si>
    <t>5175370.01</t>
  </si>
  <si>
    <t>0.052886700000</t>
  </si>
  <si>
    <t>3881472.12</t>
  </si>
  <si>
    <t>10.474.352/0001-32</t>
  </si>
  <si>
    <t>467665639.91</t>
  </si>
  <si>
    <t>467641810.52</t>
  </si>
  <si>
    <t>175878.99</t>
  </si>
  <si>
    <t>821904.95</t>
  </si>
  <si>
    <t>10.474.356/0001-10</t>
  </si>
  <si>
    <t>1796538407.59</t>
  </si>
  <si>
    <t>1796538551.08</t>
  </si>
  <si>
    <t>570908.17</t>
  </si>
  <si>
    <t>1744421.78</t>
  </si>
  <si>
    <t>10.474.513/0001-98</t>
  </si>
  <si>
    <t>411270193.55</t>
  </si>
  <si>
    <t>411280721.18</t>
  </si>
  <si>
    <t>10.474.514/0001-32</t>
  </si>
  <si>
    <t>6238925891.84</t>
  </si>
  <si>
    <t>6236744548.89</t>
  </si>
  <si>
    <t>4554176.66</t>
  </si>
  <si>
    <t>18103602.71</t>
  </si>
  <si>
    <t>10.474.810/0001-33</t>
  </si>
  <si>
    <t>4303428255.67</t>
  </si>
  <si>
    <t>4301946365.78</t>
  </si>
  <si>
    <t>2291605.65</t>
  </si>
  <si>
    <t>10529094.95</t>
  </si>
  <si>
    <t>10.474.817/0001-55</t>
  </si>
  <si>
    <t>20233325.52</t>
  </si>
  <si>
    <t>20279922.26</t>
  </si>
  <si>
    <t>10.474.824/0001-57</t>
  </si>
  <si>
    <t>58205294.75</t>
  </si>
  <si>
    <t>58177814.16</t>
  </si>
  <si>
    <t>10.474.836/0001-81</t>
  </si>
  <si>
    <t>15364208.82</t>
  </si>
  <si>
    <t>15411701.04</t>
  </si>
  <si>
    <t>10.474.847/0001-61</t>
  </si>
  <si>
    <t>54554196.70</t>
  </si>
  <si>
    <t>54509906.63</t>
  </si>
  <si>
    <t>1550.00</t>
  </si>
  <si>
    <t>87998.45</t>
  </si>
  <si>
    <t>10.474.858/0001-41</t>
  </si>
  <si>
    <t>36253432.46</t>
  </si>
  <si>
    <t>36310253.31</t>
  </si>
  <si>
    <t>10.475.047/0001-65</t>
  </si>
  <si>
    <t>39083796.73</t>
  </si>
  <si>
    <t>39123534.00</t>
  </si>
  <si>
    <t>10.475.107/0001-40</t>
  </si>
  <si>
    <t>40233182.03</t>
  </si>
  <si>
    <t>40235979.33</t>
  </si>
  <si>
    <t>2350.00</t>
  </si>
  <si>
    <t>121306.29</t>
  </si>
  <si>
    <t>10.475.116/0001-30</t>
  </si>
  <si>
    <t>10872115946.42</t>
  </si>
  <si>
    <t>10865611916.92</t>
  </si>
  <si>
    <t>25140416.70</t>
  </si>
  <si>
    <t>10.475.191/0001-00</t>
  </si>
  <si>
    <t>103946725.78</t>
  </si>
  <si>
    <t>103956787.15</t>
  </si>
  <si>
    <t>331.18</t>
  </si>
  <si>
    <t>10.475.450/0001-94</t>
  </si>
  <si>
    <t>622347013.26</t>
  </si>
  <si>
    <t>620733176.76</t>
  </si>
  <si>
    <t>166600.56</t>
  </si>
  <si>
    <t>986334.77</t>
  </si>
  <si>
    <t>10.475.505/0001-66</t>
  </si>
  <si>
    <t>130436978.26</t>
  </si>
  <si>
    <t>130206807.64</t>
  </si>
  <si>
    <t>1888.44</t>
  </si>
  <si>
    <t>106339.44</t>
  </si>
  <si>
    <t>10.481.037/0001-32</t>
  </si>
  <si>
    <t>18293876.46</t>
  </si>
  <si>
    <t>18286731.94</t>
  </si>
  <si>
    <t>10.488.866/0001-47</t>
  </si>
  <si>
    <t>76898819.62</t>
  </si>
  <si>
    <t>76885060.40</t>
  </si>
  <si>
    <t>10.489.004/0001-39</t>
  </si>
  <si>
    <t>371707445.19</t>
  </si>
  <si>
    <t>371696012.38</t>
  </si>
  <si>
    <t>10.489.023/0001-65</t>
  </si>
  <si>
    <t>125740256.46</t>
  </si>
  <si>
    <t>125728523.89</t>
  </si>
  <si>
    <t>10.489.180/0001-70</t>
  </si>
  <si>
    <t>109702340.29</t>
  </si>
  <si>
    <t>109685877.50</t>
  </si>
  <si>
    <t>10.489.208/0001-70</t>
  </si>
  <si>
    <t>1294288094.05</t>
  </si>
  <si>
    <t>1294539715.37</t>
  </si>
  <si>
    <t>10.489.228/0001-40</t>
  </si>
  <si>
    <t>480898010.63</t>
  </si>
  <si>
    <t>480885571.81</t>
  </si>
  <si>
    <t>10.500.884/0001-05</t>
  </si>
  <si>
    <t>1952463908.47</t>
  </si>
  <si>
    <t>1945717130.26</t>
  </si>
  <si>
    <t>1530831.45</t>
  </si>
  <si>
    <t>3171217.93</t>
  </si>
  <si>
    <t>10.513.151/0001-05</t>
  </si>
  <si>
    <t>11567352.08</t>
  </si>
  <si>
    <t>11554118.60</t>
  </si>
  <si>
    <t>10.513.168/0001-54</t>
  </si>
  <si>
    <t>41503135.71</t>
  </si>
  <si>
    <t>41446796.18</t>
  </si>
  <si>
    <t>10.513.495/0001-06</t>
  </si>
  <si>
    <t>10084455.06</t>
  </si>
  <si>
    <t>10084262.52</t>
  </si>
  <si>
    <t>10.519.284/0001-80</t>
  </si>
  <si>
    <t>308837466.64</t>
  </si>
  <si>
    <t>310117997.55</t>
  </si>
  <si>
    <t>10.521.446/0001-15</t>
  </si>
  <si>
    <t>653460290.41</t>
  </si>
  <si>
    <t>653454218.73</t>
  </si>
  <si>
    <t>10.521.549/0001-85</t>
  </si>
  <si>
    <t>2980231.10</t>
  </si>
  <si>
    <t>0.418574047000</t>
  </si>
  <si>
    <t>10.522.644/0001-01</t>
  </si>
  <si>
    <t>16146797.22</t>
  </si>
  <si>
    <t>0.750553520000</t>
  </si>
  <si>
    <t>16273123.83</t>
  </si>
  <si>
    <t>10.525.583/0001-28</t>
  </si>
  <si>
    <t>433761357.61</t>
  </si>
  <si>
    <t>433505021.30</t>
  </si>
  <si>
    <t>678275.34</t>
  </si>
  <si>
    <t>10.536.440/0001-11</t>
  </si>
  <si>
    <t>12888372.36</t>
  </si>
  <si>
    <t>12872947.03</t>
  </si>
  <si>
    <t>10.545.338/0001-82</t>
  </si>
  <si>
    <t>40436655.96</t>
  </si>
  <si>
    <t>40505300.90</t>
  </si>
  <si>
    <t>10.545.384/0001-81</t>
  </si>
  <si>
    <t>702433362.20</t>
  </si>
  <si>
    <t>699969260.74</t>
  </si>
  <si>
    <t>10.545.405/0001-69</t>
  </si>
  <si>
    <t>389624469.44</t>
  </si>
  <si>
    <t>394799811.48</t>
  </si>
  <si>
    <t>6763245.77</t>
  </si>
  <si>
    <t>10.546.592/0001-03</t>
  </si>
  <si>
    <t>67787410.43</t>
  </si>
  <si>
    <t>67612799.33</t>
  </si>
  <si>
    <t>17670.78</t>
  </si>
  <si>
    <t>10.551.353/0001-33</t>
  </si>
  <si>
    <t>1100652140.91</t>
  </si>
  <si>
    <t>1096253123.87</t>
  </si>
  <si>
    <t>2152898.30</t>
  </si>
  <si>
    <t>2042786.29</t>
  </si>
  <si>
    <t>10.551.358/0001-66</t>
  </si>
  <si>
    <t>198859721.77</t>
  </si>
  <si>
    <t>198865677.38</t>
  </si>
  <si>
    <t>132065.32</t>
  </si>
  <si>
    <t>10.551.370/0001-70</t>
  </si>
  <si>
    <t>10489229997.07</t>
  </si>
  <si>
    <t>10487246236.50</t>
  </si>
  <si>
    <t>198697793.47</t>
  </si>
  <si>
    <t>157834895.99</t>
  </si>
  <si>
    <t>10.551.375/0001-01</t>
  </si>
  <si>
    <t>418369559.11</t>
  </si>
  <si>
    <t>421496359.00</t>
  </si>
  <si>
    <t>306950.00</t>
  </si>
  <si>
    <t>601327.44</t>
  </si>
  <si>
    <t>10.551.382/0001-03</t>
  </si>
  <si>
    <t>514700130.36</t>
  </si>
  <si>
    <t>520320247.04</t>
  </si>
  <si>
    <t>53400.01</t>
  </si>
  <si>
    <t>990431.18</t>
  </si>
  <si>
    <t>10.551.386/0001-83</t>
  </si>
  <si>
    <t>122445068.93</t>
  </si>
  <si>
    <t>122464046.67</t>
  </si>
  <si>
    <t>10.565.506/0001-00</t>
  </si>
  <si>
    <t>5250494888.03</t>
  </si>
  <si>
    <t>5249045837.20</t>
  </si>
  <si>
    <t>297303130.81</t>
  </si>
  <si>
    <t>150070827.66</t>
  </si>
  <si>
    <t>10.565.542/0001-65</t>
  </si>
  <si>
    <t>568917890.57</t>
  </si>
  <si>
    <t>568756162.66</t>
  </si>
  <si>
    <t>2969530.13</t>
  </si>
  <si>
    <t>29693561.96</t>
  </si>
  <si>
    <t>10.565.579/0001-93</t>
  </si>
  <si>
    <t>540629209.62</t>
  </si>
  <si>
    <t>540624128.76</t>
  </si>
  <si>
    <t>10.565.852/0001-80</t>
  </si>
  <si>
    <t>1272738.90</t>
  </si>
  <si>
    <t>1349871.76</t>
  </si>
  <si>
    <t>10.565.859/0001-00</t>
  </si>
  <si>
    <t>548309304.11</t>
  </si>
  <si>
    <t>548145431.71</t>
  </si>
  <si>
    <t>10.565.870/0001-61</t>
  </si>
  <si>
    <t>276831504.98</t>
  </si>
  <si>
    <t>276869231.41</t>
  </si>
  <si>
    <t>10.565.896/0001-00</t>
  </si>
  <si>
    <t>102595057.95</t>
  </si>
  <si>
    <t>103667927.50</t>
  </si>
  <si>
    <t>10.566.014/0001-20</t>
  </si>
  <si>
    <t>7947865.93</t>
  </si>
  <si>
    <t>7933240.62</t>
  </si>
  <si>
    <t>10.566.018/0001-09</t>
  </si>
  <si>
    <t>38504560.45</t>
  </si>
  <si>
    <t>38516202.55</t>
  </si>
  <si>
    <t>93.26</t>
  </si>
  <si>
    <t>10.577.485/0001-34</t>
  </si>
  <si>
    <t>7195876.08</t>
  </si>
  <si>
    <t>7191360.60</t>
  </si>
  <si>
    <t>193693.23</t>
  </si>
  <si>
    <t>4304.80</t>
  </si>
  <si>
    <t>10.577.503/0001-88</t>
  </si>
  <si>
    <t>1514019821.56</t>
  </si>
  <si>
    <t>1513906731.60</t>
  </si>
  <si>
    <t>1945339.71</t>
  </si>
  <si>
    <t>10.577.505/0001-77</t>
  </si>
  <si>
    <t>39205783.71</t>
  </si>
  <si>
    <t>39197443.01</t>
  </si>
  <si>
    <t>23766.43</t>
  </si>
  <si>
    <t>150760.09</t>
  </si>
  <si>
    <t>10.577.509/0001-55</t>
  </si>
  <si>
    <t>136886531.33</t>
  </si>
  <si>
    <t>136868413.19</t>
  </si>
  <si>
    <t>71096.37</t>
  </si>
  <si>
    <t>356360.27</t>
  </si>
  <si>
    <t>10.577.512/0001-79</t>
  </si>
  <si>
    <t>588782389.51</t>
  </si>
  <si>
    <t>589366999.55</t>
  </si>
  <si>
    <t>385209.56</t>
  </si>
  <si>
    <t>671092.33</t>
  </si>
  <si>
    <t>10.577.516/0001-57</t>
  </si>
  <si>
    <t>533065023.33</t>
  </si>
  <si>
    <t>533002148.37</t>
  </si>
  <si>
    <t>745800.00</t>
  </si>
  <si>
    <t>435569.51</t>
  </si>
  <si>
    <t>10.577.519/0001-90</t>
  </si>
  <si>
    <t>1853556494.77</t>
  </si>
  <si>
    <t>1854503047.00</t>
  </si>
  <si>
    <t>12770851.90</t>
  </si>
  <si>
    <t>10.577.531/0001-03</t>
  </si>
  <si>
    <t>109950673.90</t>
  </si>
  <si>
    <t>0.839686117000</t>
  </si>
  <si>
    <t>109358422.63</t>
  </si>
  <si>
    <t>848086.71</t>
  </si>
  <si>
    <t>10.577.546/0001-63</t>
  </si>
  <si>
    <t>173733833.26</t>
  </si>
  <si>
    <t>172858061.52</t>
  </si>
  <si>
    <t>1924654.61</t>
  </si>
  <si>
    <t>10.581.196/0001-09</t>
  </si>
  <si>
    <t>429956539.57</t>
  </si>
  <si>
    <t>427381269.71</t>
  </si>
  <si>
    <t>10.581.220/0001-00</t>
  </si>
  <si>
    <t>165476824.04</t>
  </si>
  <si>
    <t>175735520.10</t>
  </si>
  <si>
    <t>10.583.902/0001-51</t>
  </si>
  <si>
    <t>262450700.55</t>
  </si>
  <si>
    <t>261472062.03</t>
  </si>
  <si>
    <t>10.583.909/0001-73</t>
  </si>
  <si>
    <t>9655079228.80</t>
  </si>
  <si>
    <t>9653939996.24</t>
  </si>
  <si>
    <t>66615623.64</t>
  </si>
  <si>
    <t>2041112.71</t>
  </si>
  <si>
    <t>10.583.916/0001-75</t>
  </si>
  <si>
    <t>14871662731.04</t>
  </si>
  <si>
    <t>14871802248.29</t>
  </si>
  <si>
    <t>57765414.66</t>
  </si>
  <si>
    <t>83271592.59</t>
  </si>
  <si>
    <t>10.583.931/0001-13</t>
  </si>
  <si>
    <t>4040020806.59</t>
  </si>
  <si>
    <t>4035159652.17</t>
  </si>
  <si>
    <t>7085808.88</t>
  </si>
  <si>
    <t>2562387.70</t>
  </si>
  <si>
    <t>10.583.934/0001-57</t>
  </si>
  <si>
    <t>441819224.77</t>
  </si>
  <si>
    <t>441388141.56</t>
  </si>
  <si>
    <t>379332.63</t>
  </si>
  <si>
    <t>10.583.943/0001-48</t>
  </si>
  <si>
    <t>8325116204.36</t>
  </si>
  <si>
    <t>8320201483.87</t>
  </si>
  <si>
    <t>11434807.42</t>
  </si>
  <si>
    <t>10.583.948/0001-70</t>
  </si>
  <si>
    <t>1356229855.18</t>
  </si>
  <si>
    <t>1364061235.81</t>
  </si>
  <si>
    <t>55825.76</t>
  </si>
  <si>
    <t>521588.42</t>
  </si>
  <si>
    <t>10.583.957/0001-61</t>
  </si>
  <si>
    <t>782192982.21</t>
  </si>
  <si>
    <t>781921157.15</t>
  </si>
  <si>
    <t>231346.01</t>
  </si>
  <si>
    <t>11574000.00</t>
  </si>
  <si>
    <t>10.586.901/0001-60</t>
  </si>
  <si>
    <t>2674005572.91</t>
  </si>
  <si>
    <t>2684160821.42</t>
  </si>
  <si>
    <t>1293320.00</t>
  </si>
  <si>
    <t>10.586.905/0001-49</t>
  </si>
  <si>
    <t>22897969.60</t>
  </si>
  <si>
    <t>22891440.37</t>
  </si>
  <si>
    <t>10.586.926/0001-64</t>
  </si>
  <si>
    <t>767358490.66</t>
  </si>
  <si>
    <t>767333031.80</t>
  </si>
  <si>
    <t>10.586.932/0001-11</t>
  </si>
  <si>
    <t>11291324312.21</t>
  </si>
  <si>
    <t>11286333073.72</t>
  </si>
  <si>
    <t>5343830.15</t>
  </si>
  <si>
    <t>5800571.85</t>
  </si>
  <si>
    <t>10.590.085/0001-69</t>
  </si>
  <si>
    <t>8368827.18</t>
  </si>
  <si>
    <t>8366047.40</t>
  </si>
  <si>
    <t>10.590.125/0001-72</t>
  </si>
  <si>
    <t>9006707.37</t>
  </si>
  <si>
    <t>0.882812700000</t>
  </si>
  <si>
    <t>9002292.35</t>
  </si>
  <si>
    <t>8640.00</t>
  </si>
  <si>
    <t>10.590.141/0001-65</t>
  </si>
  <si>
    <t>57891025.50</t>
  </si>
  <si>
    <t>57865380.67</t>
  </si>
  <si>
    <t>29336.31</t>
  </si>
  <si>
    <t>10.590.147/0001-32</t>
  </si>
  <si>
    <t>248876169.15</t>
  </si>
  <si>
    <t>248942053.82</t>
  </si>
  <si>
    <t>10.601.343/0001-65</t>
  </si>
  <si>
    <t>368704530.78</t>
  </si>
  <si>
    <t>368442611.59</t>
  </si>
  <si>
    <t>10.601.349/0001-32</t>
  </si>
  <si>
    <t>7731324633.34</t>
  </si>
  <si>
    <t>7729981626.76</t>
  </si>
  <si>
    <t>17109636.59</t>
  </si>
  <si>
    <t>16083261.50</t>
  </si>
  <si>
    <t>10.601.371/0001-82</t>
  </si>
  <si>
    <t>2226379.65</t>
  </si>
  <si>
    <t>2216075.57</t>
  </si>
  <si>
    <t>10.601.398/0001-75</t>
  </si>
  <si>
    <t>2454006099.67</t>
  </si>
  <si>
    <t>2453944645.75</t>
  </si>
  <si>
    <t>9310000.00</t>
  </si>
  <si>
    <t>50000000.00</t>
  </si>
  <si>
    <t>10.601.463/0001-62</t>
  </si>
  <si>
    <t>533164441.11</t>
  </si>
  <si>
    <t>533151233.58</t>
  </si>
  <si>
    <t>10.601.475/0001-97</t>
  </si>
  <si>
    <t>962715569.65</t>
  </si>
  <si>
    <t>962683970.14</t>
  </si>
  <si>
    <t>4413000.00</t>
  </si>
  <si>
    <t>442830.07</t>
  </si>
  <si>
    <t>10.601.479/0001-75</t>
  </si>
  <si>
    <t>56554645.79</t>
  </si>
  <si>
    <t>56479878.37</t>
  </si>
  <si>
    <t>31646.48</t>
  </si>
  <si>
    <t>523926.08</t>
  </si>
  <si>
    <t>10.608.695/0001-42</t>
  </si>
  <si>
    <t>23320686.42</t>
  </si>
  <si>
    <t>23286734.34</t>
  </si>
  <si>
    <t>10.608.741/0001-03</t>
  </si>
  <si>
    <t>30447483.55</t>
  </si>
  <si>
    <t>35842459.33</t>
  </si>
  <si>
    <t>10.608.762/0001-29</t>
  </si>
  <si>
    <t>347402652.74</t>
  </si>
  <si>
    <t>346934764.15</t>
  </si>
  <si>
    <t>209874.08</t>
  </si>
  <si>
    <t>10.608.780/0001-00</t>
  </si>
  <si>
    <t>19477209.89</t>
  </si>
  <si>
    <t>19473363.93</t>
  </si>
  <si>
    <t>10.608.806/0001-10</t>
  </si>
  <si>
    <t>18146767.07</t>
  </si>
  <si>
    <t>18130208.15</t>
  </si>
  <si>
    <t>10.618.943/0001-36</t>
  </si>
  <si>
    <t>1593313986.64</t>
  </si>
  <si>
    <t>1592507366.43</t>
  </si>
  <si>
    <t>1181345.89</t>
  </si>
  <si>
    <t>1040746.72</t>
  </si>
  <si>
    <t>10.618.954/0001-16</t>
  </si>
  <si>
    <t>191451509.41</t>
  </si>
  <si>
    <t>190556072.50</t>
  </si>
  <si>
    <t>407811.01</t>
  </si>
  <si>
    <t>741061.37</t>
  </si>
  <si>
    <t>10.618.964/0001-51</t>
  </si>
  <si>
    <t>1632108238.30</t>
  </si>
  <si>
    <t>1632201804.71</t>
  </si>
  <si>
    <t>657873.70</t>
  </si>
  <si>
    <t>1263068.62</t>
  </si>
  <si>
    <t>10.618.978/0001-75</t>
  </si>
  <si>
    <t>25584512.59</t>
  </si>
  <si>
    <t>25594525.76</t>
  </si>
  <si>
    <t>10.619.684/0001-68</t>
  </si>
  <si>
    <t>3109759.10</t>
  </si>
  <si>
    <t>3106223.50</t>
  </si>
  <si>
    <t>10.619.706/0001-90</t>
  </si>
  <si>
    <t>109768390.13</t>
  </si>
  <si>
    <t>110029994.83</t>
  </si>
  <si>
    <t>10.626.021/0001-70</t>
  </si>
  <si>
    <t>85563546.63</t>
  </si>
  <si>
    <t>90411600.95</t>
  </si>
  <si>
    <t>10.626.040/0001-05</t>
  </si>
  <si>
    <t>7211906.11</t>
  </si>
  <si>
    <t>7221895.18</t>
  </si>
  <si>
    <t>10.635.063/0001-78</t>
  </si>
  <si>
    <t>346010560.24</t>
  </si>
  <si>
    <t>346011133.70</t>
  </si>
  <si>
    <t>10.635.260/0001-97</t>
  </si>
  <si>
    <t>388270652.11</t>
  </si>
  <si>
    <t>388248799.32</t>
  </si>
  <si>
    <t>10.638.510/0001-42</t>
  </si>
  <si>
    <t>9685254.49</t>
  </si>
  <si>
    <t>9849584.48</t>
  </si>
  <si>
    <t>23926.59</t>
  </si>
  <si>
    <t>10.638.696/0001-30</t>
  </si>
  <si>
    <t>97719609.52</t>
  </si>
  <si>
    <t>97719967.04</t>
  </si>
  <si>
    <t>10.643.347/0001-06</t>
  </si>
  <si>
    <t>51667729.25</t>
  </si>
  <si>
    <t>51569659.12</t>
  </si>
  <si>
    <t>10.643.371/0001-45</t>
  </si>
  <si>
    <t>126695256.58</t>
  </si>
  <si>
    <t>124654808.92</t>
  </si>
  <si>
    <t>10.643.489/0001-73</t>
  </si>
  <si>
    <t>430416234.27</t>
  </si>
  <si>
    <t>423730952.23</t>
  </si>
  <si>
    <t>10.643.588/0001-55</t>
  </si>
  <si>
    <t>262378041.70</t>
  </si>
  <si>
    <t>262145047.57</t>
  </si>
  <si>
    <t>10.646.885/0001-54</t>
  </si>
  <si>
    <t>8289634169.89</t>
  </si>
  <si>
    <t>8289205699.49</t>
  </si>
  <si>
    <t>16635473.05</t>
  </si>
  <si>
    <t>28928069.33</t>
  </si>
  <si>
    <t>10.646.888/0001-98</t>
  </si>
  <si>
    <t>995603757.78</t>
  </si>
  <si>
    <t>995507552.40</t>
  </si>
  <si>
    <t>4275227.11</t>
  </si>
  <si>
    <t>2176617.74</t>
  </si>
  <si>
    <t>10.646.895/0001-90</t>
  </si>
  <si>
    <t>2760746873.18</t>
  </si>
  <si>
    <t>2760665885.84</t>
  </si>
  <si>
    <t>1383000.00</t>
  </si>
  <si>
    <t>10.646.897/0001-89</t>
  </si>
  <si>
    <t>88097471.31</t>
  </si>
  <si>
    <t>88101724.89</t>
  </si>
  <si>
    <t>10.685.555/0001-78</t>
  </si>
  <si>
    <t>32106042.86</t>
  </si>
  <si>
    <t>32097663.79</t>
  </si>
  <si>
    <t>10.686.433/0001-04</t>
  </si>
  <si>
    <t>3795496596.08</t>
  </si>
  <si>
    <t>3795473395.38</t>
  </si>
  <si>
    <t>10.686.438/0001-29</t>
  </si>
  <si>
    <t>1870284803.32</t>
  </si>
  <si>
    <t>1870268298.80</t>
  </si>
  <si>
    <t>63757810.37</t>
  </si>
  <si>
    <t>233936301.15</t>
  </si>
  <si>
    <t>10.699.187/0001-17</t>
  </si>
  <si>
    <t>11006151.06</t>
  </si>
  <si>
    <t>11134721.35</t>
  </si>
  <si>
    <t>10.705.273/0001-95</t>
  </si>
  <si>
    <t>1033542483.23</t>
  </si>
  <si>
    <t>1111729340.12</t>
  </si>
  <si>
    <t>588515.00</t>
  </si>
  <si>
    <t>3210143.49</t>
  </si>
  <si>
    <t>10.705.289/0001-06</t>
  </si>
  <si>
    <t>30301826.06</t>
  </si>
  <si>
    <t>30301954.27</t>
  </si>
  <si>
    <t>10.705.306/0001-05</t>
  </si>
  <si>
    <t>1685222.70</t>
  </si>
  <si>
    <t>0.120445390000</t>
  </si>
  <si>
    <t>1728482.78</t>
  </si>
  <si>
    <t>10.705.335/0001-69</t>
  </si>
  <si>
    <t>1564395866.74</t>
  </si>
  <si>
    <t>1564559551.54</t>
  </si>
  <si>
    <t>3236399.57</t>
  </si>
  <si>
    <t>9403232.43</t>
  </si>
  <si>
    <t>10.705.625/0001-02</t>
  </si>
  <si>
    <t>164098168.37</t>
  </si>
  <si>
    <t>162619864.94</t>
  </si>
  <si>
    <t>10.705.668/0001-98</t>
  </si>
  <si>
    <t>6307522.22</t>
  </si>
  <si>
    <t>6350692.44</t>
  </si>
  <si>
    <t>10.705.679/0001-78</t>
  </si>
  <si>
    <t>76620078.24</t>
  </si>
  <si>
    <t>77572473.74</t>
  </si>
  <si>
    <t>10.708.259/0001-45</t>
  </si>
  <si>
    <t>42524255.73</t>
  </si>
  <si>
    <t>42510525.75</t>
  </si>
  <si>
    <t>10.731.794/0001-17</t>
  </si>
  <si>
    <t>10502684910.63</t>
  </si>
  <si>
    <t>10502092062.25</t>
  </si>
  <si>
    <t>37842657.79</t>
  </si>
  <si>
    <t>40469410.38</t>
  </si>
  <si>
    <t>10.732.594/0001-89</t>
  </si>
  <si>
    <t>58447827.13</t>
  </si>
  <si>
    <t>58896965.67</t>
  </si>
  <si>
    <t>10.735.666/0001-41</t>
  </si>
  <si>
    <t>448671372.41</t>
  </si>
  <si>
    <t>448674492.34</t>
  </si>
  <si>
    <t>10.740.392/0001-89</t>
  </si>
  <si>
    <t>1380079416.57</t>
  </si>
  <si>
    <t>1373613327.90</t>
  </si>
  <si>
    <t>4437145.99</t>
  </si>
  <si>
    <t>10.740.446/0001-06</t>
  </si>
  <si>
    <t>4991378172.18</t>
  </si>
  <si>
    <t>4990269247.87</t>
  </si>
  <si>
    <t>10928336.89</t>
  </si>
  <si>
    <t>10.740.492/0001-05</t>
  </si>
  <si>
    <t>1782644752.85</t>
  </si>
  <si>
    <t>1781091328.74</t>
  </si>
  <si>
    <t>6891453.98</t>
  </si>
  <si>
    <t>10.740.508/0001-80</t>
  </si>
  <si>
    <t>771459896.01</t>
  </si>
  <si>
    <t>771378587.92</t>
  </si>
  <si>
    <t>2586151.54</t>
  </si>
  <si>
    <t>1796986.74</t>
  </si>
  <si>
    <t>10.740.536/0001-05</t>
  </si>
  <si>
    <t>751054014.52</t>
  </si>
  <si>
    <t>751539365.95</t>
  </si>
  <si>
    <t>10.740.552/0001-90</t>
  </si>
  <si>
    <t>2882362589.62</t>
  </si>
  <si>
    <t>2881769581.52</t>
  </si>
  <si>
    <t>23531657.37</t>
  </si>
  <si>
    <t>13358048.73</t>
  </si>
  <si>
    <t>10.740.569/0001-47</t>
  </si>
  <si>
    <t>16601739.99</t>
  </si>
  <si>
    <t>16605529.03</t>
  </si>
  <si>
    <t>10.740.658/0001-93</t>
  </si>
  <si>
    <t>5777384772.27</t>
  </si>
  <si>
    <t>5777202033.37</t>
  </si>
  <si>
    <t>461500.00</t>
  </si>
  <si>
    <t>7652706.69</t>
  </si>
  <si>
    <t>10.740.670/0001-06</t>
  </si>
  <si>
    <t>8968921169.02</t>
  </si>
  <si>
    <t>8969007036.97</t>
  </si>
  <si>
    <t>5712161.08</t>
  </si>
  <si>
    <t>39890088.98</t>
  </si>
  <si>
    <t>10.740.730/0001-82</t>
  </si>
  <si>
    <t>2545038802.20</t>
  </si>
  <si>
    <t>2542392860.68</t>
  </si>
  <si>
    <t>12457361.88</t>
  </si>
  <si>
    <t>10.740.739/0001-93</t>
  </si>
  <si>
    <t>3293569728.46</t>
  </si>
  <si>
    <t>3293811785.08</t>
  </si>
  <si>
    <t>311570.19</t>
  </si>
  <si>
    <t>1183130.29</t>
  </si>
  <si>
    <t>10.740.749/0001-29</t>
  </si>
  <si>
    <t>877655352.63</t>
  </si>
  <si>
    <t>877649531.30</t>
  </si>
  <si>
    <t>35663712.29</t>
  </si>
  <si>
    <t>10.756.521/0001-27</t>
  </si>
  <si>
    <t>1828564936.92</t>
  </si>
  <si>
    <t>1834917293.89</t>
  </si>
  <si>
    <t>206550.00</t>
  </si>
  <si>
    <t>8131008.10</t>
  </si>
  <si>
    <t>10.756.541/0001-06</t>
  </si>
  <si>
    <t>951253425.46</t>
  </si>
  <si>
    <t>951069429.11</t>
  </si>
  <si>
    <t>1029000.00</t>
  </si>
  <si>
    <t>10.756.556/0001-66</t>
  </si>
  <si>
    <t>249051663.07</t>
  </si>
  <si>
    <t>248861223.69</t>
  </si>
  <si>
    <t>10.756.582/0001-94</t>
  </si>
  <si>
    <t>132049649.06</t>
  </si>
  <si>
    <t>132036827.62</t>
  </si>
  <si>
    <t>10.756.599/0001-41</t>
  </si>
  <si>
    <t>239919872.83</t>
  </si>
  <si>
    <t>239914270.82</t>
  </si>
  <si>
    <t>10.756.685/0001-54</t>
  </si>
  <si>
    <t>91266092.70</t>
  </si>
  <si>
    <t>90166200.70</t>
  </si>
  <si>
    <t>65000.00</t>
  </si>
  <si>
    <t>20855.92</t>
  </si>
  <si>
    <t>10.758.024/0001-68</t>
  </si>
  <si>
    <t>48977625.33</t>
  </si>
  <si>
    <t>48928881.40</t>
  </si>
  <si>
    <t>10.758.137/0001-63</t>
  </si>
  <si>
    <t>15853588.85</t>
  </si>
  <si>
    <t>15835536.16</t>
  </si>
  <si>
    <t>10.758.151/0001-67</t>
  </si>
  <si>
    <t>43926868.27</t>
  </si>
  <si>
    <t>44253817.05</t>
  </si>
  <si>
    <t>10.758.161/0001-00</t>
  </si>
  <si>
    <t>53305617.19</t>
  </si>
  <si>
    <t>53306073.00</t>
  </si>
  <si>
    <t>10.758.198/0001-20</t>
  </si>
  <si>
    <t>19034368.53</t>
  </si>
  <si>
    <t>19035739.43</t>
  </si>
  <si>
    <t>10.761.317/0001-02</t>
  </si>
  <si>
    <t>173696196.58</t>
  </si>
  <si>
    <t>173482999.52</t>
  </si>
  <si>
    <t>10.761.357/0001-46</t>
  </si>
  <si>
    <t>495065475.22</t>
  </si>
  <si>
    <t>495087781.89</t>
  </si>
  <si>
    <t>236315000.00</t>
  </si>
  <si>
    <t>10.764.978/0001-83</t>
  </si>
  <si>
    <t>687763.00</t>
  </si>
  <si>
    <t>0.015305020000</t>
  </si>
  <si>
    <t>666605.01</t>
  </si>
  <si>
    <t>10.765.194/0001-70</t>
  </si>
  <si>
    <t>4721127.64</t>
  </si>
  <si>
    <t>4741498.51</t>
  </si>
  <si>
    <t>10.765.399/0001-55</t>
  </si>
  <si>
    <t>448119227.42</t>
  </si>
  <si>
    <t>448111214.60</t>
  </si>
  <si>
    <t>10.777.337/0001-63</t>
  </si>
  <si>
    <t>12090935.74</t>
  </si>
  <si>
    <t>12048922.49</t>
  </si>
  <si>
    <t>10.783.480/0001-68</t>
  </si>
  <si>
    <t>648011814.22</t>
  </si>
  <si>
    <t>653133057.23</t>
  </si>
  <si>
    <t>1400071.34</t>
  </si>
  <si>
    <t>288092.59</t>
  </si>
  <si>
    <t>10.784.292/0001-54</t>
  </si>
  <si>
    <t>21084284.31</t>
  </si>
  <si>
    <t>21072436.12</t>
  </si>
  <si>
    <t>10.784.326/0001-00</t>
  </si>
  <si>
    <t>2119989.48</t>
  </si>
  <si>
    <t>2108981.35</t>
  </si>
  <si>
    <t>10.784.349/0001-15</t>
  </si>
  <si>
    <t>72450455.88</t>
  </si>
  <si>
    <t>72425570.49</t>
  </si>
  <si>
    <t>10.784.562/0001-27</t>
  </si>
  <si>
    <t>24955550.41</t>
  </si>
  <si>
    <t>24955817.17</t>
  </si>
  <si>
    <t>10.786.508/0001-10</t>
  </si>
  <si>
    <t>16558183.68</t>
  </si>
  <si>
    <t>16557422.59</t>
  </si>
  <si>
    <t>10.786.557/0001-53</t>
  </si>
  <si>
    <t>14877163.26</t>
  </si>
  <si>
    <t>14832260.28</t>
  </si>
  <si>
    <t>10.786.565/0001-08</t>
  </si>
  <si>
    <t>258405416.25</t>
  </si>
  <si>
    <t>256918989.97</t>
  </si>
  <si>
    <t>10.786.577/0001-24</t>
  </si>
  <si>
    <t>18882975.67</t>
  </si>
  <si>
    <t>18886742.34</t>
  </si>
  <si>
    <t>10.786.628/0001-18</t>
  </si>
  <si>
    <t>7943959552.27</t>
  </si>
  <si>
    <t>7939045416.71</t>
  </si>
  <si>
    <t>192500.00</t>
  </si>
  <si>
    <t>10.786.641/0001-77</t>
  </si>
  <si>
    <t>578840832.31</t>
  </si>
  <si>
    <t>578637632.41</t>
  </si>
  <si>
    <t>10.786.919/0001-06</t>
  </si>
  <si>
    <t>91832468.82</t>
  </si>
  <si>
    <t>91839268.14</t>
  </si>
  <si>
    <t>10.786.933/0001-00</t>
  </si>
  <si>
    <t>564929920.42</t>
  </si>
  <si>
    <t>564923067.95</t>
  </si>
  <si>
    <t>10.786.943/0001-45</t>
  </si>
  <si>
    <t>201697599.10</t>
  </si>
  <si>
    <t>201688622.36</t>
  </si>
  <si>
    <t>10.786.950/0001-47</t>
  </si>
  <si>
    <t>45329466.74</t>
  </si>
  <si>
    <t>45709133.24</t>
  </si>
  <si>
    <t>10.787.006/0001-04</t>
  </si>
  <si>
    <t>20794665.77</t>
  </si>
  <si>
    <t>20796922.76</t>
  </si>
  <si>
    <t>1290.19</t>
  </si>
  <si>
    <t>10.787.037/0001-65</t>
  </si>
  <si>
    <t>82528921.62</t>
  </si>
  <si>
    <t>82500396.90</t>
  </si>
  <si>
    <t>10.787.052/0001-03</t>
  </si>
  <si>
    <t>70121955.49</t>
  </si>
  <si>
    <t>70468759.85</t>
  </si>
  <si>
    <t>10.787.152/0001-30</t>
  </si>
  <si>
    <t>106538955.82</t>
  </si>
  <si>
    <t>106541482.44</t>
  </si>
  <si>
    <t>10.787.165/0001-09</t>
  </si>
  <si>
    <t>96735783.68</t>
  </si>
  <si>
    <t>96730953.34</t>
  </si>
  <si>
    <t>10.787.172/0001-00</t>
  </si>
  <si>
    <t>110269075.49</t>
  </si>
  <si>
    <t>110263400.74</t>
  </si>
  <si>
    <t>10.787.177/0001-33</t>
  </si>
  <si>
    <t>30217774.75</t>
  </si>
  <si>
    <t>30180059.86</t>
  </si>
  <si>
    <t>10.787.647/0001-69</t>
  </si>
  <si>
    <t>788337182.66</t>
  </si>
  <si>
    <t>794713049.44</t>
  </si>
  <si>
    <t>1284500.00</t>
  </si>
  <si>
    <t>3105537.49</t>
  </si>
  <si>
    <t>10.787.660/0001-18</t>
  </si>
  <si>
    <t>513011763.44</t>
  </si>
  <si>
    <t>523084929.50</t>
  </si>
  <si>
    <t>6871.38</t>
  </si>
  <si>
    <t>10.787.670/0001-53</t>
  </si>
  <si>
    <t>15895618.66</t>
  </si>
  <si>
    <t>15886811.98</t>
  </si>
  <si>
    <t>10.787.741/0001-18</t>
  </si>
  <si>
    <t>29653142.90</t>
  </si>
  <si>
    <t>29654318.06</t>
  </si>
  <si>
    <t>301578.44</t>
  </si>
  <si>
    <t>10.787.808/0001-14</t>
  </si>
  <si>
    <t>8129346.12</t>
  </si>
  <si>
    <t>8125914.81</t>
  </si>
  <si>
    <t>10.787.822/0001-18</t>
  </si>
  <si>
    <t>928318194.64</t>
  </si>
  <si>
    <t>928121066.43</t>
  </si>
  <si>
    <t>374955.18</t>
  </si>
  <si>
    <t>1246665.20</t>
  </si>
  <si>
    <t>10.787.826/0001-04</t>
  </si>
  <si>
    <t>1485777396.23</t>
  </si>
  <si>
    <t>1485755283.58</t>
  </si>
  <si>
    <t>388000.63</t>
  </si>
  <si>
    <t>1259132.00</t>
  </si>
  <si>
    <t>10.787.863/0001-04</t>
  </si>
  <si>
    <t>30097109.65</t>
  </si>
  <si>
    <t>30089830.17</t>
  </si>
  <si>
    <t>10.788.023/0001-66</t>
  </si>
  <si>
    <t>148298831.53</t>
  </si>
  <si>
    <t>130545588.40</t>
  </si>
  <si>
    <t>10.789.708/0001-27</t>
  </si>
  <si>
    <t>37529920.77</t>
  </si>
  <si>
    <t>37515307.49</t>
  </si>
  <si>
    <t>10.789.760/0001-83</t>
  </si>
  <si>
    <t>24921301.99</t>
  </si>
  <si>
    <t>24909877.15</t>
  </si>
  <si>
    <t>10.789.775/0001-41</t>
  </si>
  <si>
    <t>39455440.21</t>
  </si>
  <si>
    <t>39443273.63</t>
  </si>
  <si>
    <t>10.789.852/0001-63</t>
  </si>
  <si>
    <t>36180261.01</t>
  </si>
  <si>
    <t>0.786218200000</t>
  </si>
  <si>
    <t>36175627.38</t>
  </si>
  <si>
    <t>10.789.862/0001-07</t>
  </si>
  <si>
    <t>94540803.97</t>
  </si>
  <si>
    <t>94521172.93</t>
  </si>
  <si>
    <t>10.789.912/0001-48</t>
  </si>
  <si>
    <t>12166544.35</t>
  </si>
  <si>
    <t>12161234.02</t>
  </si>
  <si>
    <t>209474.50</t>
  </si>
  <si>
    <t>10.793.728/0001-71</t>
  </si>
  <si>
    <t>514347613.51</t>
  </si>
  <si>
    <t>513257542.75</t>
  </si>
  <si>
    <t>10.809.064/0001-91</t>
  </si>
  <si>
    <t>248673769.64</t>
  </si>
  <si>
    <t>250286170.22</t>
  </si>
  <si>
    <t>10.813.716/0001-61</t>
  </si>
  <si>
    <t>1565736998.47</t>
  </si>
  <si>
    <t>1565459730.29</t>
  </si>
  <si>
    <t>2007992.61</t>
  </si>
  <si>
    <t>10.820.311/0001-50</t>
  </si>
  <si>
    <t>311955331.78</t>
  </si>
  <si>
    <t>311947921.21</t>
  </si>
  <si>
    <t>10.820.382/0001-53</t>
  </si>
  <si>
    <t>20803461.71</t>
  </si>
  <si>
    <t>20802666.60</t>
  </si>
  <si>
    <t>10.824.344/0001-79</t>
  </si>
  <si>
    <t>2385941.61</t>
  </si>
  <si>
    <t>10.841.389/0001-51</t>
  </si>
  <si>
    <t>122215396.75</t>
  </si>
  <si>
    <t>122621313.52</t>
  </si>
  <si>
    <t>214562.43</t>
  </si>
  <si>
    <t>10.841.406/0001-50</t>
  </si>
  <si>
    <t>1790464.65</t>
  </si>
  <si>
    <t>0.916332230000</t>
  </si>
  <si>
    <t>1760058.71</t>
  </si>
  <si>
    <t>10.841.477/0001-53</t>
  </si>
  <si>
    <t>21851684.01</t>
  </si>
  <si>
    <t>21853313.08</t>
  </si>
  <si>
    <t>10.841.486/0001-44</t>
  </si>
  <si>
    <t>38078131.42</t>
  </si>
  <si>
    <t>38064293.26</t>
  </si>
  <si>
    <t>10.841.538/0001-82</t>
  </si>
  <si>
    <t>127288128.46</t>
  </si>
  <si>
    <t>127232958.47</t>
  </si>
  <si>
    <t>10.841.553/0001-20</t>
  </si>
  <si>
    <t>5515911.79</t>
  </si>
  <si>
    <t>0.227875400000</t>
  </si>
  <si>
    <t>4717503.43</t>
  </si>
  <si>
    <t>10.843.386/0001-57</t>
  </si>
  <si>
    <t>3838687.78</t>
  </si>
  <si>
    <t>3833759.03</t>
  </si>
  <si>
    <t>10.843.445/0001-97</t>
  </si>
  <si>
    <t>1960303940.72</t>
  </si>
  <si>
    <t>1959753729.07</t>
  </si>
  <si>
    <t>19470500.70</t>
  </si>
  <si>
    <t>22699171.16</t>
  </si>
  <si>
    <t>10.848.651/0001-90</t>
  </si>
  <si>
    <t>26653624.18</t>
  </si>
  <si>
    <t>26690601.51</t>
  </si>
  <si>
    <t>10.848.706/0001-61</t>
  </si>
  <si>
    <t>31287169.17</t>
  </si>
  <si>
    <t>31134607.34</t>
  </si>
  <si>
    <t>10.851.702/0001-32</t>
  </si>
  <si>
    <t>86060444.92</t>
  </si>
  <si>
    <t>86090952.79</t>
  </si>
  <si>
    <t>10.851.718/0001-45</t>
  </si>
  <si>
    <t>18233410.54</t>
  </si>
  <si>
    <t>18243160.93</t>
  </si>
  <si>
    <t>10.851.724/0001-00</t>
  </si>
  <si>
    <t>28850431.22</t>
  </si>
  <si>
    <t>28805794.26</t>
  </si>
  <si>
    <t>10.851.740/0001-95</t>
  </si>
  <si>
    <t>21411657.92</t>
  </si>
  <si>
    <t>21363363.37</t>
  </si>
  <si>
    <t>10.851.839/0001-97</t>
  </si>
  <si>
    <t>36905556.38</t>
  </si>
  <si>
    <t>36902445.68</t>
  </si>
  <si>
    <t>10.851.854/0001-35</t>
  </si>
  <si>
    <t>30899940.06</t>
  </si>
  <si>
    <t>30836267.22</t>
  </si>
  <si>
    <t>10.851.950/0001-83</t>
  </si>
  <si>
    <t>76064848.52</t>
  </si>
  <si>
    <t>75797029.08</t>
  </si>
  <si>
    <t>10.853.030/0001-02</t>
  </si>
  <si>
    <t>20439647.97</t>
  </si>
  <si>
    <t>20427070.79</t>
  </si>
  <si>
    <t>10.856.816/0001-75</t>
  </si>
  <si>
    <t>187035540.14</t>
  </si>
  <si>
    <t>187013199.92</t>
  </si>
  <si>
    <t>1424000.00</t>
  </si>
  <si>
    <t>10.856.823/0001-77</t>
  </si>
  <si>
    <t>25626403.24</t>
  </si>
  <si>
    <t>25607015.49</t>
  </si>
  <si>
    <t>10.859.917/0001-08</t>
  </si>
  <si>
    <t>477939017.92</t>
  </si>
  <si>
    <t>197500.00</t>
  </si>
  <si>
    <t>256586.87</t>
  </si>
  <si>
    <t>10.869.591/0001-91</t>
  </si>
  <si>
    <t>65224101.39</t>
  </si>
  <si>
    <t>64941215.80</t>
  </si>
  <si>
    <t>102833.36</t>
  </si>
  <si>
    <t>10.869.615/0001-02</t>
  </si>
  <si>
    <t>58378805.56</t>
  </si>
  <si>
    <t>58372702.84</t>
  </si>
  <si>
    <t>10.869.628/0001-81</t>
  </si>
  <si>
    <t>25346021.59</t>
  </si>
  <si>
    <t>0.846336667000</t>
  </si>
  <si>
    <t>24903312.77</t>
  </si>
  <si>
    <t>201630.84</t>
  </si>
  <si>
    <t>189833.36</t>
  </si>
  <si>
    <t>10.880.006/0001-54</t>
  </si>
  <si>
    <t>134820607.87</t>
  </si>
  <si>
    <t>137199534.59</t>
  </si>
  <si>
    <t>10.883.191/0001-30</t>
  </si>
  <si>
    <t>53020030.56</t>
  </si>
  <si>
    <t>52780126.94</t>
  </si>
  <si>
    <t>10.883.252/0001-60</t>
  </si>
  <si>
    <t>14013723.13</t>
  </si>
  <si>
    <t>12875042.06</t>
  </si>
  <si>
    <t>10.918.504/0001-49</t>
  </si>
  <si>
    <t>16925009.06</t>
  </si>
  <si>
    <t>16924042.73</t>
  </si>
  <si>
    <t>10.918.517/0001-18</t>
  </si>
  <si>
    <t>2031917202.03</t>
  </si>
  <si>
    <t>2031825728.87</t>
  </si>
  <si>
    <t>11675000.00</t>
  </si>
  <si>
    <t>640914.79</t>
  </si>
  <si>
    <t>10.918.523/0001-75</t>
  </si>
  <si>
    <t>2113790682.24</t>
  </si>
  <si>
    <t>2127798270.05</t>
  </si>
  <si>
    <t>10.918.849/0001-00</t>
  </si>
  <si>
    <t>14025075.41</t>
  </si>
  <si>
    <t>14024757.75</t>
  </si>
  <si>
    <t>10.922.432/0001-03</t>
  </si>
  <si>
    <t>1189349850.26</t>
  </si>
  <si>
    <t>1184949692.18</t>
  </si>
  <si>
    <t>2540000.00</t>
  </si>
  <si>
    <t>4200000.00</t>
  </si>
  <si>
    <t>10.922.627/0001-53</t>
  </si>
  <si>
    <t>20718123.64</t>
  </si>
  <si>
    <t>20769441.92</t>
  </si>
  <si>
    <t>10.924.200/0001-94</t>
  </si>
  <si>
    <t>384305151.64</t>
  </si>
  <si>
    <t>384258853.62</t>
  </si>
  <si>
    <t>10.941.806/0001-38</t>
  </si>
  <si>
    <t>332609450.53</t>
  </si>
  <si>
    <t>332567419.70</t>
  </si>
  <si>
    <t>10.941.848/0001-79</t>
  </si>
  <si>
    <t>570888136.32</t>
  </si>
  <si>
    <t>570456523.15</t>
  </si>
  <si>
    <t>1400000.00</t>
  </si>
  <si>
    <t>10.948.555/0001-13</t>
  </si>
  <si>
    <t>15963709742.52</t>
  </si>
  <si>
    <t>15980683411.95</t>
  </si>
  <si>
    <t>593621.09</t>
  </si>
  <si>
    <t>10.948.577/0001-83</t>
  </si>
  <si>
    <t>5069394116.91</t>
  </si>
  <si>
    <t>5069342145.23</t>
  </si>
  <si>
    <t>15414807.58</t>
  </si>
  <si>
    <t>3185759.62</t>
  </si>
  <si>
    <t>10.948.647/0001-01</t>
  </si>
  <si>
    <t>1715632.71</t>
  </si>
  <si>
    <t>1718369.70</t>
  </si>
  <si>
    <t>10.948.652/0001-06</t>
  </si>
  <si>
    <t>1366368.19</t>
  </si>
  <si>
    <t>19003.37</t>
  </si>
  <si>
    <t>1351000.00</t>
  </si>
  <si>
    <t>10.948.658/0001-83</t>
  </si>
  <si>
    <t>96015434.36</t>
  </si>
  <si>
    <t>96021121.46</t>
  </si>
  <si>
    <t>10.948.665/0001-85</t>
  </si>
  <si>
    <t>13601350.71</t>
  </si>
  <si>
    <t>0.802429680000</t>
  </si>
  <si>
    <t>13605059.26</t>
  </si>
  <si>
    <t>10.948.674/0001-76</t>
  </si>
  <si>
    <t>44615653.56</t>
  </si>
  <si>
    <t>44618811.66</t>
  </si>
  <si>
    <t>10.948.689/0001-34</t>
  </si>
  <si>
    <t>1145650004.79</t>
  </si>
  <si>
    <t>1144058466.83</t>
  </si>
  <si>
    <t>5486528.69</t>
  </si>
  <si>
    <t>10.951.878/0001-66</t>
  </si>
  <si>
    <t>43825767.00</t>
  </si>
  <si>
    <t>44494437.86</t>
  </si>
  <si>
    <t>10.951.899/0001-81</t>
  </si>
  <si>
    <t>50823383.81</t>
  </si>
  <si>
    <t>52898144.87</t>
  </si>
  <si>
    <t>10.960.825/0001-01</t>
  </si>
  <si>
    <t>389039726.41</t>
  </si>
  <si>
    <t>410117077.88</t>
  </si>
  <si>
    <t>10.960.881/0001-46</t>
  </si>
  <si>
    <t>11961337.83</t>
  </si>
  <si>
    <t>0.543537760000</t>
  </si>
  <si>
    <t>11950229.34</t>
  </si>
  <si>
    <t>10.960.975/0001-15</t>
  </si>
  <si>
    <t>3328172.26</t>
  </si>
  <si>
    <t>3374073.19</t>
  </si>
  <si>
    <t>10.971.503/0001-68</t>
  </si>
  <si>
    <t>19337469.77</t>
  </si>
  <si>
    <t>0.252269800000</t>
  </si>
  <si>
    <t>19365621.70</t>
  </si>
  <si>
    <t>10.977.740/0001-36</t>
  </si>
  <si>
    <t>86133129.31</t>
  </si>
  <si>
    <t>86060499.06</t>
  </si>
  <si>
    <t>10.979.008/0001-03</t>
  </si>
  <si>
    <t>211401786.79</t>
  </si>
  <si>
    <t>211393085.78</t>
  </si>
  <si>
    <t>356000.00</t>
  </si>
  <si>
    <t>10.979.017/0001-96</t>
  </si>
  <si>
    <t>78011855.22</t>
  </si>
  <si>
    <t>77998471.81</t>
  </si>
  <si>
    <t>10.979.025/0001-32</t>
  </si>
  <si>
    <t>146053183.75</t>
  </si>
  <si>
    <t>146043028.31</t>
  </si>
  <si>
    <t>10.80</t>
  </si>
  <si>
    <t>10.979.096/0001-35</t>
  </si>
  <si>
    <t>59893525.07</t>
  </si>
  <si>
    <t>59885146.34</t>
  </si>
  <si>
    <t>10.985.219/0001-40</t>
  </si>
  <si>
    <t>126311379.25</t>
  </si>
  <si>
    <t>126317348.55</t>
  </si>
  <si>
    <t>10.985.223/0001-09</t>
  </si>
  <si>
    <t>711930996.15</t>
  </si>
  <si>
    <t>711516096.07</t>
  </si>
  <si>
    <t>83802.53</t>
  </si>
  <si>
    <t>26179.50</t>
  </si>
  <si>
    <t>10.985.229/0001-86</t>
  </si>
  <si>
    <t>57510721.59</t>
  </si>
  <si>
    <t>57327310.27</t>
  </si>
  <si>
    <t>35979.53</t>
  </si>
  <si>
    <t>7601.70</t>
  </si>
  <si>
    <t>10.985.235/0001-33</t>
  </si>
  <si>
    <t>91259189.90</t>
  </si>
  <si>
    <t>91072993.94</t>
  </si>
  <si>
    <t>76132.84</t>
  </si>
  <si>
    <t>10.985.241/0001-90</t>
  </si>
  <si>
    <t>56361334.38</t>
  </si>
  <si>
    <t>56138899.93</t>
  </si>
  <si>
    <t>2196.83</t>
  </si>
  <si>
    <t>10.985.245/0001-79</t>
  </si>
  <si>
    <t>5452927980.16</t>
  </si>
  <si>
    <t>5452874860.30</t>
  </si>
  <si>
    <t>61995000.00</t>
  </si>
  <si>
    <t>126570225.06</t>
  </si>
  <si>
    <t>10.985.252/0001-70</t>
  </si>
  <si>
    <t>142740161.84</t>
  </si>
  <si>
    <t>142721303.36</t>
  </si>
  <si>
    <t>10.985.263/0001-50</t>
  </si>
  <si>
    <t>347088412.69</t>
  </si>
  <si>
    <t>347082914.94</t>
  </si>
  <si>
    <t>10.985.303/0001-64</t>
  </si>
  <si>
    <t>28478503.96</t>
  </si>
  <si>
    <t>0.865509200000</t>
  </si>
  <si>
    <t>28471358.18</t>
  </si>
  <si>
    <t>10.985.527/0001-76</t>
  </si>
  <si>
    <t>30017013.23</t>
  </si>
  <si>
    <t>29626805.56</t>
  </si>
  <si>
    <t>337713.64</t>
  </si>
  <si>
    <t>10.985.532/0001-89</t>
  </si>
  <si>
    <t>20796288.63</t>
  </si>
  <si>
    <t>20788693.26</t>
  </si>
  <si>
    <t>10.986.831/0001-38</t>
  </si>
  <si>
    <t>259122852.62</t>
  </si>
  <si>
    <t>258983878.07</t>
  </si>
  <si>
    <t>10.986.880/0001-70</t>
  </si>
  <si>
    <t>701563790.42</t>
  </si>
  <si>
    <t>701441847.95</t>
  </si>
  <si>
    <t>67790.29</t>
  </si>
  <si>
    <t>11.002.752/0001-08</t>
  </si>
  <si>
    <t>26533644.31</t>
  </si>
  <si>
    <t>26564282.74</t>
  </si>
  <si>
    <t>11.002.807/0001-80</t>
  </si>
  <si>
    <t>33568220.59</t>
  </si>
  <si>
    <t>33545127.42</t>
  </si>
  <si>
    <t>11.002.819/0001-04</t>
  </si>
  <si>
    <t>123278453.62</t>
  </si>
  <si>
    <t>123185491.47</t>
  </si>
  <si>
    <t>11.002.838/0001-30</t>
  </si>
  <si>
    <t>92322844.75</t>
  </si>
  <si>
    <t>91912414.65</t>
  </si>
  <si>
    <t>179188.26</t>
  </si>
  <si>
    <t>11.003.123/0001-00</t>
  </si>
  <si>
    <t>123506817.72</t>
  </si>
  <si>
    <t>123451156.29</t>
  </si>
  <si>
    <t>210000.00</t>
  </si>
  <si>
    <t>11.005.764/0001-96</t>
  </si>
  <si>
    <t>1799075093.00</t>
  </si>
  <si>
    <t>1799014052.49</t>
  </si>
  <si>
    <t>11.016.865/0001-62</t>
  </si>
  <si>
    <t>331809431.15</t>
  </si>
  <si>
    <t>331707628.01</t>
  </si>
  <si>
    <t>13681.84</t>
  </si>
  <si>
    <t>974.15</t>
  </si>
  <si>
    <t>11.016.883/0001-44</t>
  </si>
  <si>
    <t>1269285198.20</t>
  </si>
  <si>
    <t>1270027291.15</t>
  </si>
  <si>
    <t>201057.09</t>
  </si>
  <si>
    <t>11.039.121/0001-63</t>
  </si>
  <si>
    <t>15956339.51</t>
  </si>
  <si>
    <t>15958697.44</t>
  </si>
  <si>
    <t>11.039.132/0001-43</t>
  </si>
  <si>
    <t>24670283.26</t>
  </si>
  <si>
    <t>24665009.32</t>
  </si>
  <si>
    <t>11.039.140/0001-90</t>
  </si>
  <si>
    <t>95581315.34</t>
  </si>
  <si>
    <t>95555853.95</t>
  </si>
  <si>
    <t>11.039.149/0001-09</t>
  </si>
  <si>
    <t>72387222.42</t>
  </si>
  <si>
    <t>72385530.60</t>
  </si>
  <si>
    <t>11.039.158/0001-91</t>
  </si>
  <si>
    <t>107088832.12</t>
  </si>
  <si>
    <t>107054148.02</t>
  </si>
  <si>
    <t>11.043.483/0001-28</t>
  </si>
  <si>
    <t>174774962.67</t>
  </si>
  <si>
    <t>177224782.96</t>
  </si>
  <si>
    <t>11.046.049/0001-00</t>
  </si>
  <si>
    <t>1331303629.85</t>
  </si>
  <si>
    <t>1331275731.92</t>
  </si>
  <si>
    <t>11.046.170/0001-23</t>
  </si>
  <si>
    <t>526446963.50</t>
  </si>
  <si>
    <t>537843813.35</t>
  </si>
  <si>
    <t>11.046.179/0001-34</t>
  </si>
  <si>
    <t>557699935.35</t>
  </si>
  <si>
    <t>556139182.26</t>
  </si>
  <si>
    <t>684000.00</t>
  </si>
  <si>
    <t>1354559.64</t>
  </si>
  <si>
    <t>11.046.243/0001-87</t>
  </si>
  <si>
    <t>29908820.94</t>
  </si>
  <si>
    <t>29907817.23</t>
  </si>
  <si>
    <t>11.046.259/0001-90</t>
  </si>
  <si>
    <t>14045798.33</t>
  </si>
  <si>
    <t>14036899.02</t>
  </si>
  <si>
    <t>11.046.271/0001-02</t>
  </si>
  <si>
    <t>820228448.10</t>
  </si>
  <si>
    <t>820058202.25</t>
  </si>
  <si>
    <t>11.046.338/0001-09</t>
  </si>
  <si>
    <t>20822910.19</t>
  </si>
  <si>
    <t>21422416.14</t>
  </si>
  <si>
    <t>11.046.362/0001-30</t>
  </si>
  <si>
    <t>1801338059.86</t>
  </si>
  <si>
    <t>1715891154.07</t>
  </si>
  <si>
    <t>570000.00</t>
  </si>
  <si>
    <t>11.046.520/0001-51</t>
  </si>
  <si>
    <t>70238756.40</t>
  </si>
  <si>
    <t>69876860.54</t>
  </si>
  <si>
    <t>11.046.532/0001-86</t>
  </si>
  <si>
    <t>39105074.63</t>
  </si>
  <si>
    <t>39096979.15</t>
  </si>
  <si>
    <t>11.046.618/0001-09</t>
  </si>
  <si>
    <t>733555287.93</t>
  </si>
  <si>
    <t>733536558.59</t>
  </si>
  <si>
    <t>319931.49</t>
  </si>
  <si>
    <t>129690.78</t>
  </si>
  <si>
    <t>11.046.635/0001-46</t>
  </si>
  <si>
    <t>253636332.42</t>
  </si>
  <si>
    <t>251838569.62</t>
  </si>
  <si>
    <t>478047.94</t>
  </si>
  <si>
    <t>176191.28</t>
  </si>
  <si>
    <t>11.046.645/0001-81</t>
  </si>
  <si>
    <t>11844604647.21</t>
  </si>
  <si>
    <t>11844429865.99</t>
  </si>
  <si>
    <t>26554819.70</t>
  </si>
  <si>
    <t>108941162.67</t>
  </si>
  <si>
    <t>11.051.989/0001-89</t>
  </si>
  <si>
    <t>703502876.20</t>
  </si>
  <si>
    <t>703132424.02</t>
  </si>
  <si>
    <t>826539.68</t>
  </si>
  <si>
    <t>11.051.999/0001-14</t>
  </si>
  <si>
    <t>205794713.11</t>
  </si>
  <si>
    <t>205657002.25</t>
  </si>
  <si>
    <t>14405.88</t>
  </si>
  <si>
    <t>11.052.011/0001-31</t>
  </si>
  <si>
    <t>1136290681.89</t>
  </si>
  <si>
    <t>1142409325.74</t>
  </si>
  <si>
    <t>280185.37</t>
  </si>
  <si>
    <t>1366906.10</t>
  </si>
  <si>
    <t>11.052.013/0001-20</t>
  </si>
  <si>
    <t>22804452.83</t>
  </si>
  <si>
    <t>0.512592200000</t>
  </si>
  <si>
    <t>22734522.03</t>
  </si>
  <si>
    <t>11.052.415/0001-25</t>
  </si>
  <si>
    <t>319178840.78</t>
  </si>
  <si>
    <t>317042184.90</t>
  </si>
  <si>
    <t>279024.65</t>
  </si>
  <si>
    <t>11.052.442/0001-06</t>
  </si>
  <si>
    <t>104508127.04</t>
  </si>
  <si>
    <t>103856542.54</t>
  </si>
  <si>
    <t>11.052.478/0001-81</t>
  </si>
  <si>
    <t>275550153.14</t>
  </si>
  <si>
    <t>273361212.45</t>
  </si>
  <si>
    <t>607386.52</t>
  </si>
  <si>
    <t>1150224.40</t>
  </si>
  <si>
    <t>11.052.491/0001-30</t>
  </si>
  <si>
    <t>89405372.98</t>
  </si>
  <si>
    <t>89370025.24</t>
  </si>
  <si>
    <t>11.060.594/0001-42</t>
  </si>
  <si>
    <t>68441890.94</t>
  </si>
  <si>
    <t>68366391.96</t>
  </si>
  <si>
    <t>15202.61</t>
  </si>
  <si>
    <t>11.060.657/0001-60</t>
  </si>
  <si>
    <t>10451346768.04</t>
  </si>
  <si>
    <t>10440152064.21</t>
  </si>
  <si>
    <t>9010300.13</t>
  </si>
  <si>
    <t>11.060.682/0001-44</t>
  </si>
  <si>
    <t>10626058206.97</t>
  </si>
  <si>
    <t>10622184427.78</t>
  </si>
  <si>
    <t>735647.04</t>
  </si>
  <si>
    <t>11.060.703/0001-21</t>
  </si>
  <si>
    <t>268303276.87</t>
  </si>
  <si>
    <t>267560224.66</t>
  </si>
  <si>
    <t>2135828.99</t>
  </si>
  <si>
    <t>11.060.725/0001-91</t>
  </si>
  <si>
    <t>425121449.60</t>
  </si>
  <si>
    <t>424082045.22</t>
  </si>
  <si>
    <t>2854622.87</t>
  </si>
  <si>
    <t>11.060.745/0001-62</t>
  </si>
  <si>
    <t>1755224337.75</t>
  </si>
  <si>
    <t>1751801805.43</t>
  </si>
  <si>
    <t>5754953.88</t>
  </si>
  <si>
    <t>11.060.782/0001-70</t>
  </si>
  <si>
    <t>159257032.86</t>
  </si>
  <si>
    <t>159263313.88</t>
  </si>
  <si>
    <t>11.060.849/0001-77</t>
  </si>
  <si>
    <t>31380830.70</t>
  </si>
  <si>
    <t>31390736.08</t>
  </si>
  <si>
    <t>11.060.913/0001-10</t>
  </si>
  <si>
    <t>14246716748.79</t>
  </si>
  <si>
    <t>14246233242.30</t>
  </si>
  <si>
    <t>3201833.32</t>
  </si>
  <si>
    <t>3371100.53</t>
  </si>
  <si>
    <t>11.061.217/0001-28</t>
  </si>
  <si>
    <t>1085925050.87</t>
  </si>
  <si>
    <t>1086083941.90</t>
  </si>
  <si>
    <t>566768.77</t>
  </si>
  <si>
    <t>11.061.230/0001-87</t>
  </si>
  <si>
    <t>5222078451.98</t>
  </si>
  <si>
    <t>5221960622.51</t>
  </si>
  <si>
    <t>16811968.87</t>
  </si>
  <si>
    <t>41639441.98</t>
  </si>
  <si>
    <t>11.061.328/0001-34</t>
  </si>
  <si>
    <t>716603004.55</t>
  </si>
  <si>
    <t>716600225.40</t>
  </si>
  <si>
    <t>3315000.00</t>
  </si>
  <si>
    <t>11.061.341/0001-93</t>
  </si>
  <si>
    <t>383333026.19</t>
  </si>
  <si>
    <t>383330078.27</t>
  </si>
  <si>
    <t>11.061.385/0001-13</t>
  </si>
  <si>
    <t>5139761371.38</t>
  </si>
  <si>
    <t>5130594062.30</t>
  </si>
  <si>
    <t>5651446.28</t>
  </si>
  <si>
    <t>11.074.758/0001-90</t>
  </si>
  <si>
    <t>7868932.01</t>
  </si>
  <si>
    <t>7863401.06</t>
  </si>
  <si>
    <t>11.077.908/0001-10</t>
  </si>
  <si>
    <t>98193969.36</t>
  </si>
  <si>
    <t>138487663.82</t>
  </si>
  <si>
    <t>11.077.912/0001-88</t>
  </si>
  <si>
    <t>37812204.84</t>
  </si>
  <si>
    <t>37742873.77</t>
  </si>
  <si>
    <t>11.077.925/0001-57</t>
  </si>
  <si>
    <t>36739393.12</t>
  </si>
  <si>
    <t>36846054.72</t>
  </si>
  <si>
    <t>11.077.933/0001-01</t>
  </si>
  <si>
    <t>2969048.90</t>
  </si>
  <si>
    <t>2962342.61</t>
  </si>
  <si>
    <t>11.077.941/0001-40</t>
  </si>
  <si>
    <t>132734748.79</t>
  </si>
  <si>
    <t>132713064.79</t>
  </si>
  <si>
    <t>11.077.957/0001-52</t>
  </si>
  <si>
    <t>47637173.42</t>
  </si>
  <si>
    <t>47579560.33</t>
  </si>
  <si>
    <t>11.077.965/0001-07</t>
  </si>
  <si>
    <t>25123539.16</t>
  </si>
  <si>
    <t>25116940.03</t>
  </si>
  <si>
    <t>11.083.403/0001-68</t>
  </si>
  <si>
    <t>141894352.53</t>
  </si>
  <si>
    <t>141892148.68</t>
  </si>
  <si>
    <t>11.083.666/0001-77</t>
  </si>
  <si>
    <t>30168932.52</t>
  </si>
  <si>
    <t>30209698.89</t>
  </si>
  <si>
    <t>11.083.699/0001-17</t>
  </si>
  <si>
    <t>10458112.01</t>
  </si>
  <si>
    <t>10455674.77</t>
  </si>
  <si>
    <t>11.087.118/0001-15</t>
  </si>
  <si>
    <t>457048552.40</t>
  </si>
  <si>
    <t>456562099.24</t>
  </si>
  <si>
    <t>343000.00</t>
  </si>
  <si>
    <t>433298.52</t>
  </si>
  <si>
    <t>11.090.936/0001-77</t>
  </si>
  <si>
    <t>79223812.36</t>
  </si>
  <si>
    <t>79210042.60</t>
  </si>
  <si>
    <t>11.091.467/0001-00</t>
  </si>
  <si>
    <t>26558116.68</t>
  </si>
  <si>
    <t>26546763.94</t>
  </si>
  <si>
    <t>11.097.650/0001-13</t>
  </si>
  <si>
    <t>4024753.40</t>
  </si>
  <si>
    <t>3928506.56</t>
  </si>
  <si>
    <t>11.098.129/0001-09</t>
  </si>
  <si>
    <t>843396222.32</t>
  </si>
  <si>
    <t>885608783.93</t>
  </si>
  <si>
    <t>598079.03</t>
  </si>
  <si>
    <t>478752.34</t>
  </si>
  <si>
    <t>11.098.137/0001-47</t>
  </si>
  <si>
    <t>36345491.19</t>
  </si>
  <si>
    <t>36345601.05</t>
  </si>
  <si>
    <t>11.108.013/0001-03</t>
  </si>
  <si>
    <t>649014659.67</t>
  </si>
  <si>
    <t>641801849.88</t>
  </si>
  <si>
    <t>284229.02</t>
  </si>
  <si>
    <t>947494.16</t>
  </si>
  <si>
    <t>11.110.703/0001-99</t>
  </si>
  <si>
    <t>29565423.71</t>
  </si>
  <si>
    <t>29547565.92</t>
  </si>
  <si>
    <t>11.110.873/0001-73</t>
  </si>
  <si>
    <t>165079794.30</t>
  </si>
  <si>
    <t>165076419.59</t>
  </si>
  <si>
    <t>11.110.884/0001-53</t>
  </si>
  <si>
    <t>2273548.40</t>
  </si>
  <si>
    <t>0.614599500000</t>
  </si>
  <si>
    <t>2273351.53</t>
  </si>
  <si>
    <t>11.110.894/0001-99</t>
  </si>
  <si>
    <t>14866089.45</t>
  </si>
  <si>
    <t>14875858.22</t>
  </si>
  <si>
    <t>11.110.904/0001-96</t>
  </si>
  <si>
    <t>373568270.79</t>
  </si>
  <si>
    <t>373445920.78</t>
  </si>
  <si>
    <t>3321719.21</t>
  </si>
  <si>
    <t>2183098.38</t>
  </si>
  <si>
    <t>11.110.914/0001-21</t>
  </si>
  <si>
    <t>24291687.70</t>
  </si>
  <si>
    <t>24280106.95</t>
  </si>
  <si>
    <t>11.110.950/0001-95</t>
  </si>
  <si>
    <t>14072711.45</t>
  </si>
  <si>
    <t>14063428.55</t>
  </si>
  <si>
    <t>11.111.090/0001-04</t>
  </si>
  <si>
    <t>14740421.34</t>
  </si>
  <si>
    <t>14725145.19</t>
  </si>
  <si>
    <t>11.111.103/0001-45</t>
  </si>
  <si>
    <t>57573332.47</t>
  </si>
  <si>
    <t>57568456.99</t>
  </si>
  <si>
    <t>11.119.028/0001-69</t>
  </si>
  <si>
    <t>212942644.91</t>
  </si>
  <si>
    <t>212905813.27</t>
  </si>
  <si>
    <t>11.119.029/0001-03</t>
  </si>
  <si>
    <t>87043416.24</t>
  </si>
  <si>
    <t>87072037.73</t>
  </si>
  <si>
    <t>11.119.030/0001-38</t>
  </si>
  <si>
    <t>9875235.19</t>
  </si>
  <si>
    <t>9868505.25</t>
  </si>
  <si>
    <t>11.119.051/0001-53</t>
  </si>
  <si>
    <t>176118552.33</t>
  </si>
  <si>
    <t>176097511.63</t>
  </si>
  <si>
    <t>11.119.053/0001-42</t>
  </si>
  <si>
    <t>24858434.85</t>
  </si>
  <si>
    <t>24841937.57</t>
  </si>
  <si>
    <t>11.120.368/0001-00</t>
  </si>
  <si>
    <t>13474415.17</t>
  </si>
  <si>
    <t>13453625.31</t>
  </si>
  <si>
    <t>11.121.961/0001-70</t>
  </si>
  <si>
    <t>69534164.07</t>
  </si>
  <si>
    <t>69659431.73</t>
  </si>
  <si>
    <t>11.121.992/0001-21</t>
  </si>
  <si>
    <t>1259609444.36</t>
  </si>
  <si>
    <t>1259560181.07</t>
  </si>
  <si>
    <t>11.128.788/0001-32</t>
  </si>
  <si>
    <t>50009690.25</t>
  </si>
  <si>
    <t>50110385.92</t>
  </si>
  <si>
    <t>11.128.801/0001-53</t>
  </si>
  <si>
    <t>50009523.74</t>
  </si>
  <si>
    <t>50108353.86</t>
  </si>
  <si>
    <t>11.128.825/0001-02</t>
  </si>
  <si>
    <t>57401471.57</t>
  </si>
  <si>
    <t>57497579.56</t>
  </si>
  <si>
    <t>11.128.848/0001-17</t>
  </si>
  <si>
    <t>49171130.45</t>
  </si>
  <si>
    <t>49256612.05</t>
  </si>
  <si>
    <t>11.138.905/0001-49</t>
  </si>
  <si>
    <t>78528332.15</t>
  </si>
  <si>
    <t>78524406.63</t>
  </si>
  <si>
    <t>11.138.942/0001-57</t>
  </si>
  <si>
    <t>44706385.97</t>
  </si>
  <si>
    <t>44705064.59</t>
  </si>
  <si>
    <t>11.138.945/0001-90</t>
  </si>
  <si>
    <t>24635805.63</t>
  </si>
  <si>
    <t>24649062.29</t>
  </si>
  <si>
    <t>11.142.140/0001-10</t>
  </si>
  <si>
    <t>29771024.95</t>
  </si>
  <si>
    <t>29774998.17</t>
  </si>
  <si>
    <t>11.142.426/0001-04</t>
  </si>
  <si>
    <t>3105023.30</t>
  </si>
  <si>
    <t>3109344.09</t>
  </si>
  <si>
    <t>11.145.210/0001-94</t>
  </si>
  <si>
    <t>13369887.08</t>
  </si>
  <si>
    <t>15149351.83</t>
  </si>
  <si>
    <t>11.145.288/0001-09</t>
  </si>
  <si>
    <t>74604177.56</t>
  </si>
  <si>
    <t>74397639.86</t>
  </si>
  <si>
    <t>11.145.302/0001-74</t>
  </si>
  <si>
    <t>116157770.05</t>
  </si>
  <si>
    <t>116026789.28</t>
  </si>
  <si>
    <t>11.145.320/0001-56</t>
  </si>
  <si>
    <t>1078573002.03</t>
  </si>
  <si>
    <t>1069647559.07</t>
  </si>
  <si>
    <t>11.145.345/0001-50</t>
  </si>
  <si>
    <t>20606496.48</t>
  </si>
  <si>
    <t>20607185.05</t>
  </si>
  <si>
    <t>11.145.366/0001-75</t>
  </si>
  <si>
    <t>262435993.79</t>
  </si>
  <si>
    <t>260379789.97</t>
  </si>
  <si>
    <t>11.145.426/0001-50</t>
  </si>
  <si>
    <t>28904537.93</t>
  </si>
  <si>
    <t>28500265.58</t>
  </si>
  <si>
    <t>11.147.668/0001-82</t>
  </si>
  <si>
    <t>439302790.80</t>
  </si>
  <si>
    <t>439113518.91</t>
  </si>
  <si>
    <t>11.147.669/0001-27</t>
  </si>
  <si>
    <t>11.160.178/0001-16</t>
  </si>
  <si>
    <t>43875255.94</t>
  </si>
  <si>
    <t>43858169.99</t>
  </si>
  <si>
    <t>11.175.630/0001-13</t>
  </si>
  <si>
    <t>56608916.56</t>
  </si>
  <si>
    <t>56590851.05</t>
  </si>
  <si>
    <t>11.175.745/0001-08</t>
  </si>
  <si>
    <t>137416761.57</t>
  </si>
  <si>
    <t>136164283.41</t>
  </si>
  <si>
    <t>11.175.798/0001-29</t>
  </si>
  <si>
    <t>65205381.94</t>
  </si>
  <si>
    <t>68093739.90</t>
  </si>
  <si>
    <t>20677.15</t>
  </si>
  <si>
    <t>11.175.990/0001-15</t>
  </si>
  <si>
    <t>5179887.63</t>
  </si>
  <si>
    <t>5088144.09</t>
  </si>
  <si>
    <t>11.176.045/0001-38</t>
  </si>
  <si>
    <t>1420510804.43</t>
  </si>
  <si>
    <t>1496718464.36</t>
  </si>
  <si>
    <t>5150000.00</t>
  </si>
  <si>
    <t>11.176.222/0001-86</t>
  </si>
  <si>
    <t>115790804.99</t>
  </si>
  <si>
    <t>115726612.38</t>
  </si>
  <si>
    <t>11.176.326/0001-90</t>
  </si>
  <si>
    <t>46481328.28</t>
  </si>
  <si>
    <t>46479639.26</t>
  </si>
  <si>
    <t>11.176.339/0001-60</t>
  </si>
  <si>
    <t>1808990180.83</t>
  </si>
  <si>
    <t>1808600575.99</t>
  </si>
  <si>
    <t>1960000.00</t>
  </si>
  <si>
    <t>11.179.897/0001-89</t>
  </si>
  <si>
    <t>41732626.77</t>
  </si>
  <si>
    <t>41775596.00</t>
  </si>
  <si>
    <t>11.179.939/0001-81</t>
  </si>
  <si>
    <t>88186619.42</t>
  </si>
  <si>
    <t>88254293.40</t>
  </si>
  <si>
    <t>11.180.062/0001-49</t>
  </si>
  <si>
    <t>33598605.84</t>
  </si>
  <si>
    <t>33621541.63</t>
  </si>
  <si>
    <t>11.180.604/0001-83</t>
  </si>
  <si>
    <t>51307263.46</t>
  </si>
  <si>
    <t>51705374.01</t>
  </si>
  <si>
    <t>11.180.605/0001-28</t>
  </si>
  <si>
    <t>2831565815.82</t>
  </si>
  <si>
    <t>2827904697.25</t>
  </si>
  <si>
    <t>2664290.97</t>
  </si>
  <si>
    <t>1993066.33</t>
  </si>
  <si>
    <t>11.180.607/0001-17</t>
  </si>
  <si>
    <t>11.180.612/0001-20</t>
  </si>
  <si>
    <t>142757985.07</t>
  </si>
  <si>
    <t>142575595.35</t>
  </si>
  <si>
    <t>93.69</t>
  </si>
  <si>
    <t>76201.86</t>
  </si>
  <si>
    <t>11.182.064/0001-77</t>
  </si>
  <si>
    <t>1211267499.33</t>
  </si>
  <si>
    <t>1227646466.85</t>
  </si>
  <si>
    <t>58080.12</t>
  </si>
  <si>
    <t>62196.81</t>
  </si>
  <si>
    <t>11.182.072/0001-13</t>
  </si>
  <si>
    <t>246825254.74</t>
  </si>
  <si>
    <t>246670864.58</t>
  </si>
  <si>
    <t>462126.57</t>
  </si>
  <si>
    <t>88590.50</t>
  </si>
  <si>
    <t>11.183.842/0001-42</t>
  </si>
  <si>
    <t>40149395.03</t>
  </si>
  <si>
    <t>40127612.37</t>
  </si>
  <si>
    <t>11.183.854/0001-77</t>
  </si>
  <si>
    <t>1863718076.98</t>
  </si>
  <si>
    <t>1866305550.43</t>
  </si>
  <si>
    <t>765311.71</t>
  </si>
  <si>
    <t>1635786.52</t>
  </si>
  <si>
    <t>11.184.315/0001-52</t>
  </si>
  <si>
    <t>184616209.80</t>
  </si>
  <si>
    <t>184616988.84</t>
  </si>
  <si>
    <t>52.26</t>
  </si>
  <si>
    <t>11.184.381/0001-22</t>
  </si>
  <si>
    <t>325111064.99</t>
  </si>
  <si>
    <t>341885635.74</t>
  </si>
  <si>
    <t>11.184.390/0001-13</t>
  </si>
  <si>
    <t>41168640.21</t>
  </si>
  <si>
    <t>41170082.01</t>
  </si>
  <si>
    <t>11.184.409/0001-21</t>
  </si>
  <si>
    <t>435387342.35</t>
  </si>
  <si>
    <t>435352487.57</t>
  </si>
  <si>
    <t>11.186.674/0001-49</t>
  </si>
  <si>
    <t>107046409.60</t>
  </si>
  <si>
    <t>106888055.36</t>
  </si>
  <si>
    <t>11.188.572/0001-62</t>
  </si>
  <si>
    <t>11921473198.90</t>
  </si>
  <si>
    <t>11929812282.39</t>
  </si>
  <si>
    <t>5335171.00</t>
  </si>
  <si>
    <t>11.192.090/0001-86</t>
  </si>
  <si>
    <t>48431267.68</t>
  </si>
  <si>
    <t>48426746.04</t>
  </si>
  <si>
    <t>11.195.190/0001-66</t>
  </si>
  <si>
    <t>162934349.28</t>
  </si>
  <si>
    <t>162965459.42</t>
  </si>
  <si>
    <t>11.195.193/0001-08</t>
  </si>
  <si>
    <t>117714407.22</t>
  </si>
  <si>
    <t>117713092.94</t>
  </si>
  <si>
    <t>11.195.199/0001-77</t>
  </si>
  <si>
    <t>51688486.21</t>
  </si>
  <si>
    <t>51674583.13</t>
  </si>
  <si>
    <t>11.195.208/0001-20</t>
  </si>
  <si>
    <t>18505467.42</t>
  </si>
  <si>
    <t>18496493.69</t>
  </si>
  <si>
    <t>11.204.522/0001-21</t>
  </si>
  <si>
    <t>14571176.90</t>
  </si>
  <si>
    <t>14505168.97</t>
  </si>
  <si>
    <t>659.55</t>
  </si>
  <si>
    <t>11.204.580/0001-55</t>
  </si>
  <si>
    <t>34623524.20</t>
  </si>
  <si>
    <t>34786877.73</t>
  </si>
  <si>
    <t>13247.04</t>
  </si>
  <si>
    <t>11.206.280/0001-05</t>
  </si>
  <si>
    <t>442065183.43</t>
  </si>
  <si>
    <t>441872024.57</t>
  </si>
  <si>
    <t>582128.32</t>
  </si>
  <si>
    <t>11.206.308/0001-04</t>
  </si>
  <si>
    <t>28106766.50</t>
  </si>
  <si>
    <t>28107764.51</t>
  </si>
  <si>
    <t>11.208.723/0001-05</t>
  </si>
  <si>
    <t>1301204.53</t>
  </si>
  <si>
    <t>1293485.62</t>
  </si>
  <si>
    <t>11.209.167/0001-83</t>
  </si>
  <si>
    <t>11551896.97</t>
  </si>
  <si>
    <t>11599860.92</t>
  </si>
  <si>
    <t>11.209.172/0001-96</t>
  </si>
  <si>
    <t>126368799.49</t>
  </si>
  <si>
    <t>125143449.72</t>
  </si>
  <si>
    <t>11.212.275/0001-05</t>
  </si>
  <si>
    <t>11869877.53</t>
  </si>
  <si>
    <t>11847378.99</t>
  </si>
  <si>
    <t>11.220.298/0001-61</t>
  </si>
  <si>
    <t>57594817.48</t>
  </si>
  <si>
    <t>57636629.52</t>
  </si>
  <si>
    <t>11.225.767/0001-35</t>
  </si>
  <si>
    <t>127086720.62</t>
  </si>
  <si>
    <t>126908115.23</t>
  </si>
  <si>
    <t>121962.37</t>
  </si>
  <si>
    <t>11.225.782/0001-83</t>
  </si>
  <si>
    <t>10057386.66</t>
  </si>
  <si>
    <t>10057612.70</t>
  </si>
  <si>
    <t>11.225.793/0001-63</t>
  </si>
  <si>
    <t>21236265.42</t>
  </si>
  <si>
    <t>21230962.46</t>
  </si>
  <si>
    <t>11.225.860/0001-40</t>
  </si>
  <si>
    <t>6204651331.87</t>
  </si>
  <si>
    <t>6400265671.46</t>
  </si>
  <si>
    <t>11.225.903/0001-97</t>
  </si>
  <si>
    <t>22397646.76</t>
  </si>
  <si>
    <t>22395781.21</t>
  </si>
  <si>
    <t>11.228.305/0001-71</t>
  </si>
  <si>
    <t>8186155.63</t>
  </si>
  <si>
    <t>0.564071600000</t>
  </si>
  <si>
    <t>8177270.51</t>
  </si>
  <si>
    <t>11.228.311/0001-29</t>
  </si>
  <si>
    <t>118915977.21</t>
  </si>
  <si>
    <t>117972933.90</t>
  </si>
  <si>
    <t>142500.00</t>
  </si>
  <si>
    <t>30845.77</t>
  </si>
  <si>
    <t>11.228.341/0001-35</t>
  </si>
  <si>
    <t>6593217.42</t>
  </si>
  <si>
    <t>6555524.93</t>
  </si>
  <si>
    <t>11.228.382/0001-21</t>
  </si>
  <si>
    <t>188183435.65</t>
  </si>
  <si>
    <t>187890968.15</t>
  </si>
  <si>
    <t>11.228.490/0001-02</t>
  </si>
  <si>
    <t>673939480.13</t>
  </si>
  <si>
    <t>626285127.52</t>
  </si>
  <si>
    <t>7239500.00</t>
  </si>
  <si>
    <t>992910.87</t>
  </si>
  <si>
    <t>11.228.500/0001-00</t>
  </si>
  <si>
    <t>126809664.48</t>
  </si>
  <si>
    <t>113255086.23</t>
  </si>
  <si>
    <t>74248.70</t>
  </si>
  <si>
    <t>39530.40</t>
  </si>
  <si>
    <t>11.232.995/0001-32</t>
  </si>
  <si>
    <t>62845306.25</t>
  </si>
  <si>
    <t>62850086.85</t>
  </si>
  <si>
    <t>3900000.00</t>
  </si>
  <si>
    <t>11.233.040/0001-08</t>
  </si>
  <si>
    <t>28086469.36</t>
  </si>
  <si>
    <t>28080464.64</t>
  </si>
  <si>
    <t>11.233.045/0001-22</t>
  </si>
  <si>
    <t>14356500612.97</t>
  </si>
  <si>
    <t>14389476660.75</t>
  </si>
  <si>
    <t>11.233.054/0001-13</t>
  </si>
  <si>
    <t>45215583.97</t>
  </si>
  <si>
    <t>45194492.43</t>
  </si>
  <si>
    <t>160176.34</t>
  </si>
  <si>
    <t>11.233.091/0001-21</t>
  </si>
  <si>
    <t>9928952.16</t>
  </si>
  <si>
    <t>9915003.87</t>
  </si>
  <si>
    <t>11.240.166/0001-00</t>
  </si>
  <si>
    <t>459864940.57</t>
  </si>
  <si>
    <t>459850615.50</t>
  </si>
  <si>
    <t>11.245.687/0001-41</t>
  </si>
  <si>
    <t>224680255.52</t>
  </si>
  <si>
    <t>224521564.24</t>
  </si>
  <si>
    <t>2538805.66</t>
  </si>
  <si>
    <t>11.245.692/0001-54</t>
  </si>
  <si>
    <t>48253714.01</t>
  </si>
  <si>
    <t>67606411.18</t>
  </si>
  <si>
    <t>11.248.307/0001-22</t>
  </si>
  <si>
    <t>10656428.07</t>
  </si>
  <si>
    <t>10657863.47</t>
  </si>
  <si>
    <t>11.248.347/0001-74</t>
  </si>
  <si>
    <t>5794597097.25</t>
  </si>
  <si>
    <t>5794499893.35</t>
  </si>
  <si>
    <t>152227904.15</t>
  </si>
  <si>
    <t>11.248.452/0001-03</t>
  </si>
  <si>
    <t>114233385.02</t>
  </si>
  <si>
    <t>114173614.10</t>
  </si>
  <si>
    <t>11.253.559/0001-40</t>
  </si>
  <si>
    <t>13774936.40</t>
  </si>
  <si>
    <t>13712917.30</t>
  </si>
  <si>
    <t>68315.19</t>
  </si>
  <si>
    <t>11.253.569/0001-85</t>
  </si>
  <si>
    <t>36380063.08</t>
  </si>
  <si>
    <t>0.769500710000</t>
  </si>
  <si>
    <t>36376139.31</t>
  </si>
  <si>
    <t>11.260.728/0001-79</t>
  </si>
  <si>
    <t>7388836.62</t>
  </si>
  <si>
    <t>0.194429900000</t>
  </si>
  <si>
    <t>7389642.46</t>
  </si>
  <si>
    <t>11.274.288/0001-09</t>
  </si>
  <si>
    <t>1205007477.14</t>
  </si>
  <si>
    <t>1213312325.00</t>
  </si>
  <si>
    <t>11.275.055/0001-20</t>
  </si>
  <si>
    <t>558836907.52</t>
  </si>
  <si>
    <t>558681505.65</t>
  </si>
  <si>
    <t>11.275.059/0001-09</t>
  </si>
  <si>
    <t>106221316.54</t>
  </si>
  <si>
    <t>106201754.06</t>
  </si>
  <si>
    <t>11.286.399/0001-35</t>
  </si>
  <si>
    <t>102925415.46</t>
  </si>
  <si>
    <t>127867055.84</t>
  </si>
  <si>
    <t>11.286.491/0001-03</t>
  </si>
  <si>
    <t>7820096.40</t>
  </si>
  <si>
    <t>8101401.86</t>
  </si>
  <si>
    <t>11.286.540/0001-08</t>
  </si>
  <si>
    <t>126557739.45</t>
  </si>
  <si>
    <t>127086720.50</t>
  </si>
  <si>
    <t>125000.00</t>
  </si>
  <si>
    <t>11.300.869/0001-78</t>
  </si>
  <si>
    <t>1381409.79</t>
  </si>
  <si>
    <t>1381670.85</t>
  </si>
  <si>
    <t>11.301.102/0001-63</t>
  </si>
  <si>
    <t>82082196.49</t>
  </si>
  <si>
    <t>82047570.97</t>
  </si>
  <si>
    <t>11.301.118/0001-76</t>
  </si>
  <si>
    <t>308889545.89</t>
  </si>
  <si>
    <t>310305951.36</t>
  </si>
  <si>
    <t>356287.34</t>
  </si>
  <si>
    <t>11.301.137/0001-00</t>
  </si>
  <si>
    <t>127867055.78</t>
  </si>
  <si>
    <t>125496433.50</t>
  </si>
  <si>
    <t>259853.20</t>
  </si>
  <si>
    <t>5193.26</t>
  </si>
  <si>
    <t>11.308.040/0001-11</t>
  </si>
  <si>
    <t>197442639.17</t>
  </si>
  <si>
    <t>197436309.88</t>
  </si>
  <si>
    <t>4268.94</t>
  </si>
  <si>
    <t>201.03</t>
  </si>
  <si>
    <t>11.308.263/0001-89</t>
  </si>
  <si>
    <t>660947457.33</t>
  </si>
  <si>
    <t>661331407.53</t>
  </si>
  <si>
    <t>11.308.294/0001-30</t>
  </si>
  <si>
    <t>797771963.76</t>
  </si>
  <si>
    <t>798228062.51</t>
  </si>
  <si>
    <t>11.311.863/0001-04</t>
  </si>
  <si>
    <t>657858767.71</t>
  </si>
  <si>
    <t>657692410.37</t>
  </si>
  <si>
    <t>381674.14</t>
  </si>
  <si>
    <t>11.311.874/0001-86</t>
  </si>
  <si>
    <t>214115489.16</t>
  </si>
  <si>
    <t>214051631.97</t>
  </si>
  <si>
    <t>1798593.43</t>
  </si>
  <si>
    <t>4614696.81</t>
  </si>
  <si>
    <t>11.314.728/0001-04</t>
  </si>
  <si>
    <t>4629702.94</t>
  </si>
  <si>
    <t>5060099.15</t>
  </si>
  <si>
    <t>8275009879.02</t>
  </si>
  <si>
    <t>8274952608.53</t>
  </si>
  <si>
    <t>5450593.34</t>
  </si>
  <si>
    <t>45059056.01</t>
  </si>
  <si>
    <t>11.328.904/0001-67</t>
  </si>
  <si>
    <t>183640969.79</t>
  </si>
  <si>
    <t>182371500.25</t>
  </si>
  <si>
    <t>1765030.19</t>
  </si>
  <si>
    <t>376881.33</t>
  </si>
  <si>
    <t>11.328.936/0001-62</t>
  </si>
  <si>
    <t>943866382.27</t>
  </si>
  <si>
    <t>943852992.80</t>
  </si>
  <si>
    <t>11.349.442/0001-64</t>
  </si>
  <si>
    <t>11582821.49</t>
  </si>
  <si>
    <t>11613847.95</t>
  </si>
  <si>
    <t>11.349.450/0001-00</t>
  </si>
  <si>
    <t>203366227.74</t>
  </si>
  <si>
    <t>203082181.48</t>
  </si>
  <si>
    <t>171328.58</t>
  </si>
  <si>
    <t>11.349.463/0001-80</t>
  </si>
  <si>
    <t>10170829.22</t>
  </si>
  <si>
    <t>9967085.83</t>
  </si>
  <si>
    <t>11.349.540/0001-00</t>
  </si>
  <si>
    <t>106305870.50</t>
  </si>
  <si>
    <t>106286769.33</t>
  </si>
  <si>
    <t>11.349.752/0001-89</t>
  </si>
  <si>
    <t>24610307.91</t>
  </si>
  <si>
    <t>24651225.96</t>
  </si>
  <si>
    <t>11.349.773/0001-02</t>
  </si>
  <si>
    <t>72007075.42</t>
  </si>
  <si>
    <t>71981967.67</t>
  </si>
  <si>
    <t>11.349.797/0001-53</t>
  </si>
  <si>
    <t>97308717.78</t>
  </si>
  <si>
    <t>97278003.84</t>
  </si>
  <si>
    <t>11.349.805/0001-61</t>
  </si>
  <si>
    <t>27735026.52</t>
  </si>
  <si>
    <t>27724501.05</t>
  </si>
  <si>
    <t>11.349.820/0001-00</t>
  </si>
  <si>
    <t>22209733.32</t>
  </si>
  <si>
    <t>22220265.44</t>
  </si>
  <si>
    <t>11.350.412/0001-78</t>
  </si>
  <si>
    <t>21271333.54</t>
  </si>
  <si>
    <t>21266578.94</t>
  </si>
  <si>
    <t>11.351.449/0001-10</t>
  </si>
  <si>
    <t>12067980418.67</t>
  </si>
  <si>
    <t>12067854274.67</t>
  </si>
  <si>
    <t>399098336.83</t>
  </si>
  <si>
    <t>371253748.01</t>
  </si>
  <si>
    <t>11.357.735/0001-93</t>
  </si>
  <si>
    <t>426284294.61</t>
  </si>
  <si>
    <t>434053546.77</t>
  </si>
  <si>
    <t>52998.04</t>
  </si>
  <si>
    <t>11.357.838/0001-53</t>
  </si>
  <si>
    <t>49869225.37</t>
  </si>
  <si>
    <t>49850871.25</t>
  </si>
  <si>
    <t>11.361.518/0001-77</t>
  </si>
  <si>
    <t>43009354.87</t>
  </si>
  <si>
    <t>43007474.39</t>
  </si>
  <si>
    <t>11.361.527/0001-68</t>
  </si>
  <si>
    <t>35382240.76</t>
  </si>
  <si>
    <t>35554780.48</t>
  </si>
  <si>
    <t>11.361.531/0001-26</t>
  </si>
  <si>
    <t>13219316.62</t>
  </si>
  <si>
    <t>13215697.34</t>
  </si>
  <si>
    <t>11.361.543/0001-50</t>
  </si>
  <si>
    <t>27050915.81</t>
  </si>
  <si>
    <t>0.965201000000</t>
  </si>
  <si>
    <t>27109740.04</t>
  </si>
  <si>
    <t>11.361.553/0001-96</t>
  </si>
  <si>
    <t>81202070.13</t>
  </si>
  <si>
    <t>81515403.98</t>
  </si>
  <si>
    <t>11.370.342/0001-10</t>
  </si>
  <si>
    <t>14696759.36</t>
  </si>
  <si>
    <t>14893724.85</t>
  </si>
  <si>
    <t>11.372.045/0001-03</t>
  </si>
  <si>
    <t>59315472.68</t>
  </si>
  <si>
    <t>59219082.45</t>
  </si>
  <si>
    <t>435514.80</t>
  </si>
  <si>
    <t>11.372.325/0001-11</t>
  </si>
  <si>
    <t>6158376.71</t>
  </si>
  <si>
    <t>6159962.41</t>
  </si>
  <si>
    <t>11.375.552/0001-09</t>
  </si>
  <si>
    <t>313768064.65</t>
  </si>
  <si>
    <t>313528802.87</t>
  </si>
  <si>
    <t>11.375.577/0001-02</t>
  </si>
  <si>
    <t>15681360.50</t>
  </si>
  <si>
    <t>15607164.19</t>
  </si>
  <si>
    <t>11.377.248/0001-92</t>
  </si>
  <si>
    <t>25059807.14</t>
  </si>
  <si>
    <t>25948343.87</t>
  </si>
  <si>
    <t>11.377.282/0001-67</t>
  </si>
  <si>
    <t>2889770896.29</t>
  </si>
  <si>
    <t>2955798069.26</t>
  </si>
  <si>
    <t>129470.30</t>
  </si>
  <si>
    <t>7249374.41</t>
  </si>
  <si>
    <t>11.377.292/0001-00</t>
  </si>
  <si>
    <t>129642757.05</t>
  </si>
  <si>
    <t>129637746.75</t>
  </si>
  <si>
    <t>28000.00</t>
  </si>
  <si>
    <t>11.378.542/0001-19</t>
  </si>
  <si>
    <t>17607986.90</t>
  </si>
  <si>
    <t>17591201.01</t>
  </si>
  <si>
    <t>11.389.128/0001-05</t>
  </si>
  <si>
    <t>1089128.50</t>
  </si>
  <si>
    <t>1087419.96</t>
  </si>
  <si>
    <t>11.389.134/0001-62</t>
  </si>
  <si>
    <t>17225795.07</t>
  </si>
  <si>
    <t>17255490.53</t>
  </si>
  <si>
    <t>2774.02</t>
  </si>
  <si>
    <t>11.389.136/0001-51</t>
  </si>
  <si>
    <t>36803804.56</t>
  </si>
  <si>
    <t>37245808.35</t>
  </si>
  <si>
    <t>37511.87</t>
  </si>
  <si>
    <t>11.389.154/0001-33</t>
  </si>
  <si>
    <t>1038682030.13</t>
  </si>
  <si>
    <t>1037429045.39</t>
  </si>
  <si>
    <t>651080.91</t>
  </si>
  <si>
    <t>11.389.157/0001-77</t>
  </si>
  <si>
    <t>671910931.42</t>
  </si>
  <si>
    <t>671121563.28</t>
  </si>
  <si>
    <t>314096.56</t>
  </si>
  <si>
    <t>11.389.163/0001-24</t>
  </si>
  <si>
    <t>1246341121.52</t>
  </si>
  <si>
    <t>1245006508.46</t>
  </si>
  <si>
    <t>8366109.45</t>
  </si>
  <si>
    <t>11.389.203/0001-38</t>
  </si>
  <si>
    <t>31620382.70</t>
  </si>
  <si>
    <t>31685364.22</t>
  </si>
  <si>
    <t>11.389.633/0001-50</t>
  </si>
  <si>
    <t>1540314415.57</t>
  </si>
  <si>
    <t>1539932543.23</t>
  </si>
  <si>
    <t>11.389.894/0001-70</t>
  </si>
  <si>
    <t>21507898.04</t>
  </si>
  <si>
    <t>21557099.27</t>
  </si>
  <si>
    <t>11.389.915/0001-57</t>
  </si>
  <si>
    <t>46665663.28</t>
  </si>
  <si>
    <t>46695522.09</t>
  </si>
  <si>
    <t>11.389.956/0001-43</t>
  </si>
  <si>
    <t>66196890.73</t>
  </si>
  <si>
    <t>66234523.07</t>
  </si>
  <si>
    <t>11.390.046/0001-80</t>
  </si>
  <si>
    <t>16281829.70</t>
  </si>
  <si>
    <t>16327305.22</t>
  </si>
  <si>
    <t>11.390.053/0001-82</t>
  </si>
  <si>
    <t>798460572.12</t>
  </si>
  <si>
    <t>796396961.25</t>
  </si>
  <si>
    <t>11.391.262/0001-40</t>
  </si>
  <si>
    <t>82996095.55</t>
  </si>
  <si>
    <t>82923229.56</t>
  </si>
  <si>
    <t>251300.00</t>
  </si>
  <si>
    <t>86000.00</t>
  </si>
  <si>
    <t>11.392.037/0001-29</t>
  </si>
  <si>
    <t>993153209.02</t>
  </si>
  <si>
    <t>991004949.91</t>
  </si>
  <si>
    <t>11.392.070/0001-59</t>
  </si>
  <si>
    <t>17451610.97</t>
  </si>
  <si>
    <t>17455675.35</t>
  </si>
  <si>
    <t>11.392.079/0001-60</t>
  </si>
  <si>
    <t>26965796.09</t>
  </si>
  <si>
    <t>27310022.40</t>
  </si>
  <si>
    <t>11.392.091/0001-74</t>
  </si>
  <si>
    <t>102013053.97</t>
  </si>
  <si>
    <t>101465810.55</t>
  </si>
  <si>
    <t>11.392.104/0001-05</t>
  </si>
  <si>
    <t>18727153.14</t>
  </si>
  <si>
    <t>18711188.51</t>
  </si>
  <si>
    <t>11.392.117/0001-84</t>
  </si>
  <si>
    <t>66305522.27</t>
  </si>
  <si>
    <t>67478173.54</t>
  </si>
  <si>
    <t>11.392.122/0001-97</t>
  </si>
  <si>
    <t>14446571.83</t>
  </si>
  <si>
    <t>14442979.57</t>
  </si>
  <si>
    <t>11.392.142/0001-68</t>
  </si>
  <si>
    <t>256168620.51</t>
  </si>
  <si>
    <t>256155244.00</t>
  </si>
  <si>
    <t>11.392.151/0001-59</t>
  </si>
  <si>
    <t>252339221.81</t>
  </si>
  <si>
    <t>252325898.34</t>
  </si>
  <si>
    <t>11.392.165/0001-72</t>
  </si>
  <si>
    <t>1667061450.18</t>
  </si>
  <si>
    <t>1664651045.59</t>
  </si>
  <si>
    <t>361730.75</t>
  </si>
  <si>
    <t>293220.75</t>
  </si>
  <si>
    <t>11.393.553/0001-78</t>
  </si>
  <si>
    <t>46173150.97</t>
  </si>
  <si>
    <t>46168475.25</t>
  </si>
  <si>
    <t>11.403.799/0001-83</t>
  </si>
  <si>
    <t>83157707.89</t>
  </si>
  <si>
    <t>83159679.23</t>
  </si>
  <si>
    <t>14337.79</t>
  </si>
  <si>
    <t>11.403.850/0001-57</t>
  </si>
  <si>
    <t>353601696.75</t>
  </si>
  <si>
    <t>351982273.14</t>
  </si>
  <si>
    <t>11.403.871/0001-72</t>
  </si>
  <si>
    <t>36436054.40</t>
  </si>
  <si>
    <t>36415373.05</t>
  </si>
  <si>
    <t>11.403.884/0001-41</t>
  </si>
  <si>
    <t>2252752544.26</t>
  </si>
  <si>
    <t>2290167202.34</t>
  </si>
  <si>
    <t>11.403.922/0001-66</t>
  </si>
  <si>
    <t>26345167.19</t>
  </si>
  <si>
    <t>26314852.34</t>
  </si>
  <si>
    <t>11.403.956/0001-50</t>
  </si>
  <si>
    <t>2338291258.03</t>
  </si>
  <si>
    <t>2334348476.91</t>
  </si>
  <si>
    <t>2379672.01</t>
  </si>
  <si>
    <t>5100323.15</t>
  </si>
  <si>
    <t>11.403.960/0001-19</t>
  </si>
  <si>
    <t>11130678.16</t>
  </si>
  <si>
    <t>11126355.23</t>
  </si>
  <si>
    <t>11.409.269/0001-42</t>
  </si>
  <si>
    <t>469416415.99</t>
  </si>
  <si>
    <t>469405937.48</t>
  </si>
  <si>
    <t>32190000.00</t>
  </si>
  <si>
    <t>954296.46</t>
  </si>
  <si>
    <t>11.409.285/0001-35</t>
  </si>
  <si>
    <t>87070755.70</t>
  </si>
  <si>
    <t>87065353.19</t>
  </si>
  <si>
    <t>11.409.472/0001-19</t>
  </si>
  <si>
    <t>42216781.56</t>
  </si>
  <si>
    <t>42196569.75</t>
  </si>
  <si>
    <t>11.409.506/0001-75</t>
  </si>
  <si>
    <t>28221159.73</t>
  </si>
  <si>
    <t>28203542.79</t>
  </si>
  <si>
    <t>11.409.537/0001-26</t>
  </si>
  <si>
    <t>7823331.23</t>
  </si>
  <si>
    <t>7816659.30</t>
  </si>
  <si>
    <t>11.409.553/0001-19</t>
  </si>
  <si>
    <t>120367308.88</t>
  </si>
  <si>
    <t>120336184.49</t>
  </si>
  <si>
    <t>11.409.567/0001-32</t>
  </si>
  <si>
    <t>11155534.44</t>
  </si>
  <si>
    <t>11202387.10</t>
  </si>
  <si>
    <t>11.409.594/0001-05</t>
  </si>
  <si>
    <t>142116040.01</t>
  </si>
  <si>
    <t>142113627.87</t>
  </si>
  <si>
    <t>11.410.553/0001-39</t>
  </si>
  <si>
    <t>99798653.31</t>
  </si>
  <si>
    <t>99811152.12</t>
  </si>
  <si>
    <t>11.419.524/0001-38</t>
  </si>
  <si>
    <t>6731487822.13</t>
  </si>
  <si>
    <t>6723573988.76</t>
  </si>
  <si>
    <t>54255400.00</t>
  </si>
  <si>
    <t>11.419.536/0001-62</t>
  </si>
  <si>
    <t>294311046.85</t>
  </si>
  <si>
    <t>294361966.15</t>
  </si>
  <si>
    <t>11.419.544/0001-09</t>
  </si>
  <si>
    <t>1358797212.68</t>
  </si>
  <si>
    <t>1364150422.91</t>
  </si>
  <si>
    <t>11.419.555/0001-99</t>
  </si>
  <si>
    <t>774427496.82</t>
  </si>
  <si>
    <t>774456389.56</t>
  </si>
  <si>
    <t>11.419.566/0001-79</t>
  </si>
  <si>
    <t>1125977044.20</t>
  </si>
  <si>
    <t>1125969474.70</t>
  </si>
  <si>
    <t>5460000.00</t>
  </si>
  <si>
    <t>11.419.569/0001-02</t>
  </si>
  <si>
    <t>2346666314.59</t>
  </si>
  <si>
    <t>2346130183.05</t>
  </si>
  <si>
    <t>195000.00</t>
  </si>
  <si>
    <t>14500195.92</t>
  </si>
  <si>
    <t>11.419.612/0001-30</t>
  </si>
  <si>
    <t>2578448.61</t>
  </si>
  <si>
    <t>2583052.03</t>
  </si>
  <si>
    <t>11.419.627/0001-06</t>
  </si>
  <si>
    <t>9224116781.39</t>
  </si>
  <si>
    <t>8754022951.19</t>
  </si>
  <si>
    <t>7511737.52</t>
  </si>
  <si>
    <t>2042892.67</t>
  </si>
  <si>
    <t>11.419.651/0001-37</t>
  </si>
  <si>
    <t>97730761.33</t>
  </si>
  <si>
    <t>97721887.15</t>
  </si>
  <si>
    <t>11.419.659/0001-01</t>
  </si>
  <si>
    <t>1359112967.80</t>
  </si>
  <si>
    <t>1359057914.03</t>
  </si>
  <si>
    <t>22976000.00</t>
  </si>
  <si>
    <t>577680.52</t>
  </si>
  <si>
    <t>11.419.792/0001-50</t>
  </si>
  <si>
    <t>647195394.42</t>
  </si>
  <si>
    <t>647012421.19</t>
  </si>
  <si>
    <t>646958952.47</t>
  </si>
  <si>
    <t>708120757.12</t>
  </si>
  <si>
    <t>11.419.800/0001-68</t>
  </si>
  <si>
    <t>1099523747.69</t>
  </si>
  <si>
    <t>1099647459.70</t>
  </si>
  <si>
    <t>40000000.00</t>
  </si>
  <si>
    <t>11.419.806/0001-35</t>
  </si>
  <si>
    <t>130061133.25</t>
  </si>
  <si>
    <t>130096655.31</t>
  </si>
  <si>
    <t>11.419.811/0001-48</t>
  </si>
  <si>
    <t>2008580762.32</t>
  </si>
  <si>
    <t>2007622179.55</t>
  </si>
  <si>
    <t>1286255.00</t>
  </si>
  <si>
    <t>11.419.818/0001-60</t>
  </si>
  <si>
    <t>32224295336.69</t>
  </si>
  <si>
    <t>32224783639.44</t>
  </si>
  <si>
    <t>905223780.30</t>
  </si>
  <si>
    <t>827322740.41</t>
  </si>
  <si>
    <t>11.419.829/0001-40</t>
  </si>
  <si>
    <t>596511680.97</t>
  </si>
  <si>
    <t>596527999.99</t>
  </si>
  <si>
    <t>223269.77</t>
  </si>
  <si>
    <t>15990.83</t>
  </si>
  <si>
    <t>11.419.910/0001-20</t>
  </si>
  <si>
    <t>25549804.92</t>
  </si>
  <si>
    <t>25608975.08</t>
  </si>
  <si>
    <t>11.419.928/0001-21</t>
  </si>
  <si>
    <t>912695907.70</t>
  </si>
  <si>
    <t>912725246.97</t>
  </si>
  <si>
    <t>11.419.931/0001-45</t>
  </si>
  <si>
    <t>69445317.44</t>
  </si>
  <si>
    <t>69393901.79</t>
  </si>
  <si>
    <t>11.419.938/0001-67</t>
  </si>
  <si>
    <t>6436458571.72</t>
  </si>
  <si>
    <t>6433771820.38</t>
  </si>
  <si>
    <t>10631930.08</t>
  </si>
  <si>
    <t>29140414.99</t>
  </si>
  <si>
    <t>11.419.940/0001-36</t>
  </si>
  <si>
    <t>562400856.53</t>
  </si>
  <si>
    <t>560962686.63</t>
  </si>
  <si>
    <t>11.419.982/0001-77</t>
  </si>
  <si>
    <t>58787811.01</t>
  </si>
  <si>
    <t>58792737.02</t>
  </si>
  <si>
    <t>11.419.984/0001-66</t>
  </si>
  <si>
    <t>3156331469.79</t>
  </si>
  <si>
    <t>3159594012.68</t>
  </si>
  <si>
    <t>431393.97</t>
  </si>
  <si>
    <t>10872569.78</t>
  </si>
  <si>
    <t>11.424.302/0001-03</t>
  </si>
  <si>
    <t>6332658.65</t>
  </si>
  <si>
    <t>6339696.93</t>
  </si>
  <si>
    <t>11.424.324/0001-73</t>
  </si>
  <si>
    <t>77849165.49</t>
  </si>
  <si>
    <t>79612429.27</t>
  </si>
  <si>
    <t>11.424.331/0001-75</t>
  </si>
  <si>
    <t>7907177.92</t>
  </si>
  <si>
    <t>7906687.97</t>
  </si>
  <si>
    <t>11.424.351/0001-46</t>
  </si>
  <si>
    <t>23002832.68</t>
  </si>
  <si>
    <t>23006068.39</t>
  </si>
  <si>
    <t>11.424.375/0001-03</t>
  </si>
  <si>
    <t>20725461.47</t>
  </si>
  <si>
    <t>20713767.31</t>
  </si>
  <si>
    <t>11.424.387/0001-20</t>
  </si>
  <si>
    <t>981112.46</t>
  </si>
  <si>
    <t>992955.26</t>
  </si>
  <si>
    <t>11.428.899/0001-64</t>
  </si>
  <si>
    <t>34972283.04</t>
  </si>
  <si>
    <t>35011869.42</t>
  </si>
  <si>
    <t>11.432.857/0001-05</t>
  </si>
  <si>
    <t>72899896.62</t>
  </si>
  <si>
    <t>72963657.48</t>
  </si>
  <si>
    <t>11.435.238/0001-66</t>
  </si>
  <si>
    <t>8862444.98</t>
  </si>
  <si>
    <t>8966987.18</t>
  </si>
  <si>
    <t>11.435.255/0001-01</t>
  </si>
  <si>
    <t>43733336.77</t>
  </si>
  <si>
    <t>43843262.97</t>
  </si>
  <si>
    <t>51000.00</t>
  </si>
  <si>
    <t>11.435.262/0001-03</t>
  </si>
  <si>
    <t>71813893.84</t>
  </si>
  <si>
    <t>71884382.04</t>
  </si>
  <si>
    <t>11.435.287/0001-07</t>
  </si>
  <si>
    <t>153550453.85</t>
  </si>
  <si>
    <t>151616082.37</t>
  </si>
  <si>
    <t>166699.45</t>
  </si>
  <si>
    <t>774942.54</t>
  </si>
  <si>
    <t>11.435.298/0001-89</t>
  </si>
  <si>
    <t>864051639.26</t>
  </si>
  <si>
    <t>787810306.64</t>
  </si>
  <si>
    <t>1687100.00</t>
  </si>
  <si>
    <t>24485.79</t>
  </si>
  <si>
    <t>11.447.014/0001-74</t>
  </si>
  <si>
    <t>682485213.63</t>
  </si>
  <si>
    <t>682485025.96</t>
  </si>
  <si>
    <t>11.447.030/0001-67</t>
  </si>
  <si>
    <t>28089242.44</t>
  </si>
  <si>
    <t>0.861239400000</t>
  </si>
  <si>
    <t>28085838.07</t>
  </si>
  <si>
    <t>11.447.056/0001-05</t>
  </si>
  <si>
    <t>23282484.72</t>
  </si>
  <si>
    <t>23273848.68</t>
  </si>
  <si>
    <t>11.447.072/0001-06</t>
  </si>
  <si>
    <t>52768150.75</t>
  </si>
  <si>
    <t>51618474.48</t>
  </si>
  <si>
    <t>82528.99</t>
  </si>
  <si>
    <t>6279.11</t>
  </si>
  <si>
    <t>11.447.124/0001-36</t>
  </si>
  <si>
    <t>691168672.60</t>
  </si>
  <si>
    <t>689062047.02</t>
  </si>
  <si>
    <t>1626509.17</t>
  </si>
  <si>
    <t>11.447.136/0001-60</t>
  </si>
  <si>
    <t>79298329.36</t>
  </si>
  <si>
    <t>79235435.60</t>
  </si>
  <si>
    <t>11.447.144/0001-07</t>
  </si>
  <si>
    <t>149099687.28</t>
  </si>
  <si>
    <t>149076160.07</t>
  </si>
  <si>
    <t>11.447.221/0001-29</t>
  </si>
  <si>
    <t>1091876641.07</t>
  </si>
  <si>
    <t>0.130391200000</t>
  </si>
  <si>
    <t>728802637.59</t>
  </si>
  <si>
    <t>11.451.187/0001-66</t>
  </si>
  <si>
    <t>203723430.13</t>
  </si>
  <si>
    <t>201042642.60</t>
  </si>
  <si>
    <t>383987.20</t>
  </si>
  <si>
    <t>11.451.197/0001-00</t>
  </si>
  <si>
    <t>647847829.80</t>
  </si>
  <si>
    <t>647815009.99</t>
  </si>
  <si>
    <t>344625.43</t>
  </si>
  <si>
    <t>819333.68</t>
  </si>
  <si>
    <t>11.451.205/0001-00</t>
  </si>
  <si>
    <t>52760540.42</t>
  </si>
  <si>
    <t>52756826.25</t>
  </si>
  <si>
    <t>11.451.917/0001-29</t>
  </si>
  <si>
    <t>170427391.83</t>
  </si>
  <si>
    <t>173058319.33</t>
  </si>
  <si>
    <t>11.451.972/0001-19</t>
  </si>
  <si>
    <t>74257036.60</t>
  </si>
  <si>
    <t>74231050.28</t>
  </si>
  <si>
    <t>11.451.974/0001-08</t>
  </si>
  <si>
    <t>192128009.93</t>
  </si>
  <si>
    <t>192068127.38</t>
  </si>
  <si>
    <t>11.456.177/0001-13</t>
  </si>
  <si>
    <t>1855512138.38</t>
  </si>
  <si>
    <t>1831842484.24</t>
  </si>
  <si>
    <t>13240015.15</t>
  </si>
  <si>
    <t>157059.50</t>
  </si>
  <si>
    <t>11.458.131/0001-33</t>
  </si>
  <si>
    <t>22490248.79</t>
  </si>
  <si>
    <t>22462116.21</t>
  </si>
  <si>
    <t>10802.51</t>
  </si>
  <si>
    <t>11.458.144/0001-02</t>
  </si>
  <si>
    <t>812577878.80</t>
  </si>
  <si>
    <t>818447219.46</t>
  </si>
  <si>
    <t>25000.00</t>
  </si>
  <si>
    <t>542470.39</t>
  </si>
  <si>
    <t>11.461.603/0001-07</t>
  </si>
  <si>
    <t>10196124.62</t>
  </si>
  <si>
    <t>10251883.10</t>
  </si>
  <si>
    <t>11.462.883/0001-78</t>
  </si>
  <si>
    <t>619419532.06</t>
  </si>
  <si>
    <t>619429079.57</t>
  </si>
  <si>
    <t>11.462.893/0001-03</t>
  </si>
  <si>
    <t>45160256.15</t>
  </si>
  <si>
    <t>51851636.71</t>
  </si>
  <si>
    <t>11.464.238/0001-94</t>
  </si>
  <si>
    <t>26666979.70</t>
  </si>
  <si>
    <t>26649364.75</t>
  </si>
  <si>
    <t>11.464.271/0001-14</t>
  </si>
  <si>
    <t>513004736.13</t>
  </si>
  <si>
    <t>512959182.35</t>
  </si>
  <si>
    <t>11.464.283/0001-49</t>
  </si>
  <si>
    <t>454987202.58</t>
  </si>
  <si>
    <t>454719098.72</t>
  </si>
  <si>
    <t>7652.41</t>
  </si>
  <si>
    <t>11.471.748/0001-99</t>
  </si>
  <si>
    <t>19738467.54</t>
  </si>
  <si>
    <t>19733466.65</t>
  </si>
  <si>
    <t>11.471.754/0001-46</t>
  </si>
  <si>
    <t>3004355.20</t>
  </si>
  <si>
    <t>2997459.57</t>
  </si>
  <si>
    <t>11.471.769/0001-04</t>
  </si>
  <si>
    <t>99611634.60</t>
  </si>
  <si>
    <t>99580201.50</t>
  </si>
  <si>
    <t>2055.74</t>
  </si>
  <si>
    <t>11.482.380/0001-64</t>
  </si>
  <si>
    <t>38874701.23</t>
  </si>
  <si>
    <t>38930887.31</t>
  </si>
  <si>
    <t>11.484.558/0001-06</t>
  </si>
  <si>
    <t>788503618.29</t>
  </si>
  <si>
    <t>788369152.48</t>
  </si>
  <si>
    <t>85493.51</t>
  </si>
  <si>
    <t>11.484.587/0001-78</t>
  </si>
  <si>
    <t>462738939.94</t>
  </si>
  <si>
    <t>462711169.59</t>
  </si>
  <si>
    <t>7180000.00</t>
  </si>
  <si>
    <t>390381.35</t>
  </si>
  <si>
    <t>11.490.583/0001-00</t>
  </si>
  <si>
    <t>13604473.22</t>
  </si>
  <si>
    <t>13590372.39</t>
  </si>
  <si>
    <t>11.490.608/0001-68</t>
  </si>
  <si>
    <t>8865931.35</t>
  </si>
  <si>
    <t>11287162.73</t>
  </si>
  <si>
    <t>11.490.618/0001-01</t>
  </si>
  <si>
    <t>2677928627.75</t>
  </si>
  <si>
    <t>2549774799.12</t>
  </si>
  <si>
    <t>2634000.00</t>
  </si>
  <si>
    <t>5357000.00</t>
  </si>
  <si>
    <t>11.490.626/0001-40</t>
  </si>
  <si>
    <t>1099306836.28</t>
  </si>
  <si>
    <t>1112555322.21</t>
  </si>
  <si>
    <t>11.492.193/0001-61</t>
  </si>
  <si>
    <t>666918116.79</t>
  </si>
  <si>
    <t>667005322.08</t>
  </si>
  <si>
    <t>11.492.233/0001-75</t>
  </si>
  <si>
    <t>548499630.17</t>
  </si>
  <si>
    <t>547671718.49</t>
  </si>
  <si>
    <t>11.492.312/0001-86</t>
  </si>
  <si>
    <t>65778289.94</t>
  </si>
  <si>
    <t>65601485.69</t>
  </si>
  <si>
    <t>665.57</t>
  </si>
  <si>
    <t>11.492.361/0001-19</t>
  </si>
  <si>
    <t>211442883.35</t>
  </si>
  <si>
    <t>210815668.03</t>
  </si>
  <si>
    <t>38081.67</t>
  </si>
  <si>
    <t>11.492.367/0001-96</t>
  </si>
  <si>
    <t>20732572.35</t>
  </si>
  <si>
    <t>20714270.28</t>
  </si>
  <si>
    <t>11.492.371/0001-54</t>
  </si>
  <si>
    <t>230026562.23</t>
  </si>
  <si>
    <t>229693414.49</t>
  </si>
  <si>
    <t>255000.00</t>
  </si>
  <si>
    <t>3475000.00</t>
  </si>
  <si>
    <t>11.502.039/0001-23</t>
  </si>
  <si>
    <t>11972684.44</t>
  </si>
  <si>
    <t>11964666.65</t>
  </si>
  <si>
    <t>11.502.094/0001-13</t>
  </si>
  <si>
    <t>39642048.74</t>
  </si>
  <si>
    <t>39612629.92</t>
  </si>
  <si>
    <t>11.502.157/0001-31</t>
  </si>
  <si>
    <t>15124527.04</t>
  </si>
  <si>
    <t>15119776.65</t>
  </si>
  <si>
    <t>11.502.190/0001-61</t>
  </si>
  <si>
    <t>44241805.98</t>
  </si>
  <si>
    <t>44242121.25</t>
  </si>
  <si>
    <t>11.502.651/0001-04</t>
  </si>
  <si>
    <t>48208816.08</t>
  </si>
  <si>
    <t>48193601.40</t>
  </si>
  <si>
    <t>11.502.664/0001-75</t>
  </si>
  <si>
    <t>23161088.08</t>
  </si>
  <si>
    <t>23161270.40</t>
  </si>
  <si>
    <t>11.502.690/0001-01</t>
  </si>
  <si>
    <t>28234389.27</t>
  </si>
  <si>
    <t>30085273.91</t>
  </si>
  <si>
    <t>11.502.709/0001-01</t>
  </si>
  <si>
    <t>13421109.06</t>
  </si>
  <si>
    <t>13415618.99</t>
  </si>
  <si>
    <t>11.502.718/0001-00</t>
  </si>
  <si>
    <t>25994465.55</t>
  </si>
  <si>
    <t>25946745.60</t>
  </si>
  <si>
    <t>11.502.728/0001-38</t>
  </si>
  <si>
    <t>794430823.74</t>
  </si>
  <si>
    <t>794260451.12</t>
  </si>
  <si>
    <t>11.504.894/0001-73</t>
  </si>
  <si>
    <t>11041834.10</t>
  </si>
  <si>
    <t>11025563.89</t>
  </si>
  <si>
    <t>700.00</t>
  </si>
  <si>
    <t>11.504.901/0001-37</t>
  </si>
  <si>
    <t>15848717.21</t>
  </si>
  <si>
    <t>15830495.47</t>
  </si>
  <si>
    <t>11.504.905/0001-15</t>
  </si>
  <si>
    <t>92992265.98</t>
  </si>
  <si>
    <t>92882649.05</t>
  </si>
  <si>
    <t>11.504.922/0001-52</t>
  </si>
  <si>
    <t>132454281.91</t>
  </si>
  <si>
    <t>131869235.65</t>
  </si>
  <si>
    <t>4821.49</t>
  </si>
  <si>
    <t>11.504.930/0001-07</t>
  </si>
  <si>
    <t>189331143.09</t>
  </si>
  <si>
    <t>189214350.49</t>
  </si>
  <si>
    <t>7690.29</t>
  </si>
  <si>
    <t>11.504.960/0001-05</t>
  </si>
  <si>
    <t>39054212.43</t>
  </si>
  <si>
    <t>38897179.97</t>
  </si>
  <si>
    <t>11.506.085/0001-09</t>
  </si>
  <si>
    <t>22440068.56</t>
  </si>
  <si>
    <t>22427608.17</t>
  </si>
  <si>
    <t>11.506.100/0001-00</t>
  </si>
  <si>
    <t>34544199.27</t>
  </si>
  <si>
    <t>34529042.69</t>
  </si>
  <si>
    <t>11.507.439/0001-21</t>
  </si>
  <si>
    <t>50148225.15</t>
  </si>
  <si>
    <t>50096721.90</t>
  </si>
  <si>
    <t>11.507.441/0001-09</t>
  </si>
  <si>
    <t>71153696.49</t>
  </si>
  <si>
    <t>0.540583000000</t>
  </si>
  <si>
    <t>71149999.89</t>
  </si>
  <si>
    <t>11.507.976/0001-71</t>
  </si>
  <si>
    <t>22816572.06</t>
  </si>
  <si>
    <t>22866282.64</t>
  </si>
  <si>
    <t>11.508.507/0001-77</t>
  </si>
  <si>
    <t>25288185.11</t>
  </si>
  <si>
    <t>25283001.61</t>
  </si>
  <si>
    <t>11.519.473/0001-16</t>
  </si>
  <si>
    <t>39985663.34</t>
  </si>
  <si>
    <t>39982563.21</t>
  </si>
  <si>
    <t>11.519.977/0001-36</t>
  </si>
  <si>
    <t>2308138762.27</t>
  </si>
  <si>
    <t>2306766848.72</t>
  </si>
  <si>
    <t>2032277.34</t>
  </si>
  <si>
    <t>11.520.036/0001-12</t>
  </si>
  <si>
    <t>50425079.59</t>
  </si>
  <si>
    <t>50986841.66</t>
  </si>
  <si>
    <t>11.530.140/0001-98</t>
  </si>
  <si>
    <t>38101096.03</t>
  </si>
  <si>
    <t>38094800.41</t>
  </si>
  <si>
    <t>11.533.458/0001-22</t>
  </si>
  <si>
    <t>2437846.61</t>
  </si>
  <si>
    <t>2427741.91</t>
  </si>
  <si>
    <t>1023.62</t>
  </si>
  <si>
    <t>11.538.190/0001-11</t>
  </si>
  <si>
    <t>1898568045.41</t>
  </si>
  <si>
    <t>1889598052.06</t>
  </si>
  <si>
    <t>9969153.96</t>
  </si>
  <si>
    <t>21562581.76</t>
  </si>
  <si>
    <t>11.541.979/0001-21</t>
  </si>
  <si>
    <t>127169279.49</t>
  </si>
  <si>
    <t>127387061.85</t>
  </si>
  <si>
    <t>11.541.999/0001-00</t>
  </si>
  <si>
    <t>163099419.84</t>
  </si>
  <si>
    <t>162672666.66</t>
  </si>
  <si>
    <t>11.542.011/0001-10</t>
  </si>
  <si>
    <t>17128581.46</t>
  </si>
  <si>
    <t>17120962.15</t>
  </si>
  <si>
    <t>11.542.062/0001-41</t>
  </si>
  <si>
    <t>1572622.26</t>
  </si>
  <si>
    <t>1576087.63</t>
  </si>
  <si>
    <t>11.542.089/0001-34</t>
  </si>
  <si>
    <t>354019420.33</t>
  </si>
  <si>
    <t>350814815.44</t>
  </si>
  <si>
    <t>11.549.381/0001-89</t>
  </si>
  <si>
    <t>86054667.18</t>
  </si>
  <si>
    <t>85933861.26</t>
  </si>
  <si>
    <t>11.549.965/0001-54</t>
  </si>
  <si>
    <t>590173188.27</t>
  </si>
  <si>
    <t>590178553.60</t>
  </si>
  <si>
    <t>11.555.338/0001-26</t>
  </si>
  <si>
    <t>616365795.84</t>
  </si>
  <si>
    <t>616251578.15</t>
  </si>
  <si>
    <t>11.555.348/0001-61</t>
  </si>
  <si>
    <t>74167219.50</t>
  </si>
  <si>
    <t>74204407.80</t>
  </si>
  <si>
    <t>11.575.074/0001-72</t>
  </si>
  <si>
    <t>113736584.51</t>
  </si>
  <si>
    <t>113747157.17</t>
  </si>
  <si>
    <t>11.575.100/0001-62</t>
  </si>
  <si>
    <t>170024567.25</t>
  </si>
  <si>
    <t>169918882.34</t>
  </si>
  <si>
    <t>11.575.246/0001-08</t>
  </si>
  <si>
    <t>5065980.26</t>
  </si>
  <si>
    <t>3990775.99</t>
  </si>
  <si>
    <t>11.575.277/0001-69</t>
  </si>
  <si>
    <t>122807458.64</t>
  </si>
  <si>
    <t>122784220.65</t>
  </si>
  <si>
    <t>11.575.331/0001-76</t>
  </si>
  <si>
    <t>53280865.28</t>
  </si>
  <si>
    <t>53186320.45</t>
  </si>
  <si>
    <t>11.575.393/0001-88</t>
  </si>
  <si>
    <t>15694367.07</t>
  </si>
  <si>
    <t>15685902.26</t>
  </si>
  <si>
    <t>11.584.191/0001-00</t>
  </si>
  <si>
    <t>440526650.26</t>
  </si>
  <si>
    <t>439966816.95</t>
  </si>
  <si>
    <t>80095.55</t>
  </si>
  <si>
    <t>144951.87</t>
  </si>
  <si>
    <t>11.616.354/0001-81</t>
  </si>
  <si>
    <t>181766371.81</t>
  </si>
  <si>
    <t>181730547.93</t>
  </si>
  <si>
    <t>814516.11</t>
  </si>
  <si>
    <t>1485633.24</t>
  </si>
  <si>
    <t>11.616.374/0001-52</t>
  </si>
  <si>
    <t>230711614.70</t>
  </si>
  <si>
    <t>230645586.05</t>
  </si>
  <si>
    <t>11.616.389/0001-10</t>
  </si>
  <si>
    <t>70007148.74</t>
  </si>
  <si>
    <t>69847067.27</t>
  </si>
  <si>
    <t>11.616.403/0001-86</t>
  </si>
  <si>
    <t>79384297.08</t>
  </si>
  <si>
    <t>79285615.91</t>
  </si>
  <si>
    <t>95011.41</t>
  </si>
  <si>
    <t>11.616.482/0001-25</t>
  </si>
  <si>
    <t>1304175728.98</t>
  </si>
  <si>
    <t>1308703430.68</t>
  </si>
  <si>
    <t>600000.00</t>
  </si>
  <si>
    <t>11.616.552/0001-45</t>
  </si>
  <si>
    <t>1818892203.39</t>
  </si>
  <si>
    <t>1810164155.71</t>
  </si>
  <si>
    <t>5496000.00</t>
  </si>
  <si>
    <t>2950000.00</t>
  </si>
  <si>
    <t>11.628.865/0001-13</t>
  </si>
  <si>
    <t>13879821.05</t>
  </si>
  <si>
    <t>13854138.66</t>
  </si>
  <si>
    <t>6513.27</t>
  </si>
  <si>
    <t>11.628.883/0001-03</t>
  </si>
  <si>
    <t>1206343511.85</t>
  </si>
  <si>
    <t>1203106731.23</t>
  </si>
  <si>
    <t>819561.72</t>
  </si>
  <si>
    <t>217838.28</t>
  </si>
  <si>
    <t>11.675.309/0001-06</t>
  </si>
  <si>
    <t>68168928.36</t>
  </si>
  <si>
    <t>68060538.11</t>
  </si>
  <si>
    <t>92782.33</t>
  </si>
  <si>
    <t>11.690.117/0001-60</t>
  </si>
  <si>
    <t>14837459.76</t>
  </si>
  <si>
    <t>14833872.59</t>
  </si>
  <si>
    <t>11.695.006/0001-47</t>
  </si>
  <si>
    <t>69766923.51</t>
  </si>
  <si>
    <t>69443456.36</t>
  </si>
  <si>
    <t>11.695.059/0001-68</t>
  </si>
  <si>
    <t>1348528316.40</t>
  </si>
  <si>
    <t>1348518611.82</t>
  </si>
  <si>
    <t>7100469.17</t>
  </si>
  <si>
    <t>6614952.46</t>
  </si>
  <si>
    <t>11.695.077/0001-40</t>
  </si>
  <si>
    <t>24109954.78</t>
  </si>
  <si>
    <t>24076080.48</t>
  </si>
  <si>
    <t>11.695.092/0001-98</t>
  </si>
  <si>
    <t>12751690.25</t>
  </si>
  <si>
    <t>12846040.14</t>
  </si>
  <si>
    <t>11.695.107/0001-18</t>
  </si>
  <si>
    <t>34814810.21</t>
  </si>
  <si>
    <t>34812126.03</t>
  </si>
  <si>
    <t>11.695.180/0001-90</t>
  </si>
  <si>
    <t>16841607.76</t>
  </si>
  <si>
    <t>16833631.58</t>
  </si>
  <si>
    <t>11.695.212/0001-57</t>
  </si>
  <si>
    <t>11217161.62</t>
  </si>
  <si>
    <t>11219434.01</t>
  </si>
  <si>
    <t>11.695.223/0001-37</t>
  </si>
  <si>
    <t>14331756.44</t>
  </si>
  <si>
    <t>14329434.37</t>
  </si>
  <si>
    <t>11.695.268/0001-01</t>
  </si>
  <si>
    <t>70604235.79</t>
  </si>
  <si>
    <t>70591756.85</t>
  </si>
  <si>
    <t>11.695.287/0001-38</t>
  </si>
  <si>
    <t>102192064.09</t>
  </si>
  <si>
    <t>102809137.30</t>
  </si>
  <si>
    <t>245000.00</t>
  </si>
  <si>
    <t>11.701.977/0001-52</t>
  </si>
  <si>
    <t>22565271.83</t>
  </si>
  <si>
    <t>22438660.92</t>
  </si>
  <si>
    <t>11.701.985/0001-07</t>
  </si>
  <si>
    <t>99993311.51</t>
  </si>
  <si>
    <t>99414558.06</t>
  </si>
  <si>
    <t>495245.71</t>
  </si>
  <si>
    <t>11.702.041/0001-46</t>
  </si>
  <si>
    <t>38991397.57</t>
  </si>
  <si>
    <t>38989295.56</t>
  </si>
  <si>
    <t>11.702.058/0001-01</t>
  </si>
  <si>
    <t>33783531.46</t>
  </si>
  <si>
    <t>33769682.40</t>
  </si>
  <si>
    <t>11.702.061/0001-17</t>
  </si>
  <si>
    <t>41664829.58</t>
  </si>
  <si>
    <t>41662985.35</t>
  </si>
  <si>
    <t>11.702.084/0001-21</t>
  </si>
  <si>
    <t>235703541.19</t>
  </si>
  <si>
    <t>242090005.64</t>
  </si>
  <si>
    <t>11.702.105/0001-09</t>
  </si>
  <si>
    <t>244036376.30</t>
  </si>
  <si>
    <t>246328441.67</t>
  </si>
  <si>
    <t>11.702.108/0001-42</t>
  </si>
  <si>
    <t>31271988.37</t>
  </si>
  <si>
    <t>31546316.68</t>
  </si>
  <si>
    <t>11.702.118/0001-88</t>
  </si>
  <si>
    <t>34162935.16</t>
  </si>
  <si>
    <t>34130299.87</t>
  </si>
  <si>
    <t>11.702.126/0001-24</t>
  </si>
  <si>
    <t>16838714.74</t>
  </si>
  <si>
    <t>16838703.72</t>
  </si>
  <si>
    <t>11.702.146/0001-03</t>
  </si>
  <si>
    <t>19430199.74</t>
  </si>
  <si>
    <t>19461957.08</t>
  </si>
  <si>
    <t>11.702.303/0001-72</t>
  </si>
  <si>
    <t>37429943.59</t>
  </si>
  <si>
    <t>37428640.58</t>
  </si>
  <si>
    <t>11.702.468/0001-44</t>
  </si>
  <si>
    <t>2075699.12</t>
  </si>
  <si>
    <t>1321308.00</t>
  </si>
  <si>
    <t>11.702.491/0001-39</t>
  </si>
  <si>
    <t>14061780.38</t>
  </si>
  <si>
    <t>14062006.29</t>
  </si>
  <si>
    <t>11.702.526/0001-30</t>
  </si>
  <si>
    <t>42427528.82</t>
  </si>
  <si>
    <t>42414996.49</t>
  </si>
  <si>
    <t>11.714.716/0001-77</t>
  </si>
  <si>
    <t>293143426.50</t>
  </si>
  <si>
    <t>292728457.51</t>
  </si>
  <si>
    <t>23459.19</t>
  </si>
  <si>
    <t>33840.52</t>
  </si>
  <si>
    <t>11.714.749/0001-17</t>
  </si>
  <si>
    <t>378212154.83</t>
  </si>
  <si>
    <t>378183560.63</t>
  </si>
  <si>
    <t>1850000.00</t>
  </si>
  <si>
    <t>11.714.770/0001-12</t>
  </si>
  <si>
    <t>1033842035.45</t>
  </si>
  <si>
    <t>1031394102.58</t>
  </si>
  <si>
    <t>916217.10</t>
  </si>
  <si>
    <t>1652788.70</t>
  </si>
  <si>
    <t>11.714.807/0001-02</t>
  </si>
  <si>
    <t>1689263641.34</t>
  </si>
  <si>
    <t>1849121593.76</t>
  </si>
  <si>
    <t>11.714.819/0001-37</t>
  </si>
  <si>
    <t>1337451676.18</t>
  </si>
  <si>
    <t>1402658993.40</t>
  </si>
  <si>
    <t>11.714.841/0001-87</t>
  </si>
  <si>
    <t>46176286.88</t>
  </si>
  <si>
    <t>46166627.23</t>
  </si>
  <si>
    <t>11.714.860/0001-03</t>
  </si>
  <si>
    <t>102221836.38</t>
  </si>
  <si>
    <t>107026315.57</t>
  </si>
  <si>
    <t>11.726.545/0001-04</t>
  </si>
  <si>
    <t>88262214.16</t>
  </si>
  <si>
    <t>88246018.30</t>
  </si>
  <si>
    <t>11.726.594/0001-39</t>
  </si>
  <si>
    <t>30503710.15</t>
  </si>
  <si>
    <t>30461175.14</t>
  </si>
  <si>
    <t>11.726.620/0001-29</t>
  </si>
  <si>
    <t>24673436.80</t>
  </si>
  <si>
    <t>24665312.58</t>
  </si>
  <si>
    <t>11.726.748/0001-92</t>
  </si>
  <si>
    <t>23546874.49</t>
  </si>
  <si>
    <t>23539221.98</t>
  </si>
  <si>
    <t>11.727.711/0001-89</t>
  </si>
  <si>
    <t>1338753846.81</t>
  </si>
  <si>
    <t>1338737129.96</t>
  </si>
  <si>
    <t>7905292.84</t>
  </si>
  <si>
    <t>973700.75</t>
  </si>
  <si>
    <t>11.733.678/0001-08</t>
  </si>
  <si>
    <t>540651849.05</t>
  </si>
  <si>
    <t>540609610.91</t>
  </si>
  <si>
    <t>11.733.898/0001-23</t>
  </si>
  <si>
    <t>266799293.75</t>
  </si>
  <si>
    <t>266751465.80</t>
  </si>
  <si>
    <t>11.734.024/0001-90</t>
  </si>
  <si>
    <t>30904559.66</t>
  </si>
  <si>
    <t>30850220.01</t>
  </si>
  <si>
    <t>11.739.167/0001-95</t>
  </si>
  <si>
    <t>55532494.95</t>
  </si>
  <si>
    <t>55526921.78</t>
  </si>
  <si>
    <t>11.741.292/0001-30</t>
  </si>
  <si>
    <t>25713911.82</t>
  </si>
  <si>
    <t>25671357.10</t>
  </si>
  <si>
    <t>5968.35</t>
  </si>
  <si>
    <t>11.741.429/0001-56</t>
  </si>
  <si>
    <t>51241488.78</t>
  </si>
  <si>
    <t>51166791.24</t>
  </si>
  <si>
    <t>151117.75</t>
  </si>
  <si>
    <t>11.756.203/0001-29</t>
  </si>
  <si>
    <t>14112006.45</t>
  </si>
  <si>
    <t>14131289.62</t>
  </si>
  <si>
    <t>11.756.904/0001-68</t>
  </si>
  <si>
    <t>758878376.85</t>
  </si>
  <si>
    <t>758045067.65</t>
  </si>
  <si>
    <t>917546.49</t>
  </si>
  <si>
    <t>11.769.259/0001-18</t>
  </si>
  <si>
    <t>12664605.07</t>
  </si>
  <si>
    <t>12661712.79</t>
  </si>
  <si>
    <t>11.769.285/0001-46</t>
  </si>
  <si>
    <t>1792890621.83</t>
  </si>
  <si>
    <t>1792439386.33</t>
  </si>
  <si>
    <t>11.769.382/0001-39</t>
  </si>
  <si>
    <t>117741443.50</t>
  </si>
  <si>
    <t>117760836.75</t>
  </si>
  <si>
    <t>11.769.863/0001-44</t>
  </si>
  <si>
    <t>18991554.12</t>
  </si>
  <si>
    <t>19296727.23</t>
  </si>
  <si>
    <t>11.783.804/0001-20</t>
  </si>
  <si>
    <t>21137813.18</t>
  </si>
  <si>
    <t>20019226.96</t>
  </si>
  <si>
    <t>11.783.814/0001-66</t>
  </si>
  <si>
    <t>20035347.42</t>
  </si>
  <si>
    <t>20117927.92</t>
  </si>
  <si>
    <t>11.784.036/0001-20</t>
  </si>
  <si>
    <t>59653674.78</t>
  </si>
  <si>
    <t>0.782028880000</t>
  </si>
  <si>
    <t>70643312.06</t>
  </si>
  <si>
    <t>11.794.236/0001-63</t>
  </si>
  <si>
    <t>53905417.54</t>
  </si>
  <si>
    <t>54038363.03</t>
  </si>
  <si>
    <t>11.802.604/0001-78</t>
  </si>
  <si>
    <t>608990978.27</t>
  </si>
  <si>
    <t>601587598.21</t>
  </si>
  <si>
    <t>1396162.07</t>
  </si>
  <si>
    <t>11.802.635/0001-29</t>
  </si>
  <si>
    <t>7998969.78</t>
  </si>
  <si>
    <t>7934260.22</t>
  </si>
  <si>
    <t>11.804.558/0001-46</t>
  </si>
  <si>
    <t>307751963.50</t>
  </si>
  <si>
    <t>307729189.14</t>
  </si>
  <si>
    <t>11.808.053/0001-50</t>
  </si>
  <si>
    <t>142318987.71</t>
  </si>
  <si>
    <t>142311887.11</t>
  </si>
  <si>
    <t>11.817.139/0001-49</t>
  </si>
  <si>
    <t>2014449755.96</t>
  </si>
  <si>
    <t>2014434444.99</t>
  </si>
  <si>
    <t>11.822.300/0001-72</t>
  </si>
  <si>
    <t>33003961.60</t>
  </si>
  <si>
    <t>33008866.97</t>
  </si>
  <si>
    <t>11.822.361/0001-30</t>
  </si>
  <si>
    <t>46949228.39</t>
  </si>
  <si>
    <t>46935753.28</t>
  </si>
  <si>
    <t>11.822.960/0001-53</t>
  </si>
  <si>
    <t>25780735.97</t>
  </si>
  <si>
    <t>25762001.16</t>
  </si>
  <si>
    <t>11.822.985/0001-57</t>
  </si>
  <si>
    <t>630761543.52</t>
  </si>
  <si>
    <t>630397939.90</t>
  </si>
  <si>
    <t>11.823.008/0001-74</t>
  </si>
  <si>
    <t>40403619.74</t>
  </si>
  <si>
    <t>40405615.17</t>
  </si>
  <si>
    <t>11.827.400/0001-91</t>
  </si>
  <si>
    <t>36925137.19</t>
  </si>
  <si>
    <t>36929364.96</t>
  </si>
  <si>
    <t>11.827.429/0001-73</t>
  </si>
  <si>
    <t>47548340.30</t>
  </si>
  <si>
    <t>47537378.17</t>
  </si>
  <si>
    <t>11.827.449/0001-44</t>
  </si>
  <si>
    <t>97171454.37</t>
  </si>
  <si>
    <t>97163079.08</t>
  </si>
  <si>
    <t>11.827.500/0001-18</t>
  </si>
  <si>
    <t>130591705.32</t>
  </si>
  <si>
    <t>0.900372810000</t>
  </si>
  <si>
    <t>128573368.65</t>
  </si>
  <si>
    <t>11.827.552/0001-94</t>
  </si>
  <si>
    <t>52490234.26</t>
  </si>
  <si>
    <t>52423714.89</t>
  </si>
  <si>
    <t>11.827.568/0001-05</t>
  </si>
  <si>
    <t>24180788.12</t>
  </si>
  <si>
    <t>0.937307950000</t>
  </si>
  <si>
    <t>24765143.40</t>
  </si>
  <si>
    <t>11.827.579/0001-87</t>
  </si>
  <si>
    <t>48922588.83</t>
  </si>
  <si>
    <t>48926511.13</t>
  </si>
  <si>
    <t>11.839.215/0001-17</t>
  </si>
  <si>
    <t>1355681005.08</t>
  </si>
  <si>
    <t>1355652942.82</t>
  </si>
  <si>
    <t>11.839.227/0001-41</t>
  </si>
  <si>
    <t>409432812.26</t>
  </si>
  <si>
    <t>409419091.41</t>
  </si>
  <si>
    <t>250.00</t>
  </si>
  <si>
    <t>11.839.250/0001-36</t>
  </si>
  <si>
    <t>8275159407.01</t>
  </si>
  <si>
    <t>45092043.57</t>
  </si>
  <si>
    <t>11.840.453/0001-42</t>
  </si>
  <si>
    <t>920941891.15</t>
  </si>
  <si>
    <t>920635304.31</t>
  </si>
  <si>
    <t>11.851.215/0001-32</t>
  </si>
  <si>
    <t>66581424.88</t>
  </si>
  <si>
    <t>66570193.07</t>
  </si>
  <si>
    <t>11.851.282/0001-57</t>
  </si>
  <si>
    <t>63302661.79</t>
  </si>
  <si>
    <t>63288654.44</t>
  </si>
  <si>
    <t>11.851.293/0001-37</t>
  </si>
  <si>
    <t>504479492.02</t>
  </si>
  <si>
    <t>504463477.62</t>
  </si>
  <si>
    <t>11.858.480/0001-42</t>
  </si>
  <si>
    <t>54514172.68</t>
  </si>
  <si>
    <t>0.894459000000</t>
  </si>
  <si>
    <t>54580298.49</t>
  </si>
  <si>
    <t>11.858.506/0001-52</t>
  </si>
  <si>
    <t>734695641.66</t>
  </si>
  <si>
    <t>733402693.15</t>
  </si>
  <si>
    <t>11.858.554/0001-40</t>
  </si>
  <si>
    <t>2200072670.28</t>
  </si>
  <si>
    <t>2200087701.69</t>
  </si>
  <si>
    <t>783609.90</t>
  </si>
  <si>
    <t>3627487.40</t>
  </si>
  <si>
    <t>11.859.277/0001-90</t>
  </si>
  <si>
    <t>44219127.13</t>
  </si>
  <si>
    <t>44259754.43</t>
  </si>
  <si>
    <t>11.859.344/0001-77</t>
  </si>
  <si>
    <t>62401657.26</t>
  </si>
  <si>
    <t>62442932.73</t>
  </si>
  <si>
    <t>11.859.359/0001-35</t>
  </si>
  <si>
    <t>53263233.08</t>
  </si>
  <si>
    <t>53236512.60</t>
  </si>
  <si>
    <t>11.859.373/0001-39</t>
  </si>
  <si>
    <t>15342218.53</t>
  </si>
  <si>
    <t>15327542.43</t>
  </si>
  <si>
    <t>11.859.397/0001-98</t>
  </si>
  <si>
    <t>24867424.88</t>
  </si>
  <si>
    <t>24867959.84</t>
  </si>
  <si>
    <t>11.859.602/0001-15</t>
  </si>
  <si>
    <t>79408539.37</t>
  </si>
  <si>
    <t>79415714.66</t>
  </si>
  <si>
    <t>30046.10</t>
  </si>
  <si>
    <t>11.859.660/0001-49</t>
  </si>
  <si>
    <t>766099702.47</t>
  </si>
  <si>
    <t>767561920.14</t>
  </si>
  <si>
    <t>11.859.669/0001-50</t>
  </si>
  <si>
    <t>80783200.90</t>
  </si>
  <si>
    <t>80833578.79</t>
  </si>
  <si>
    <t>11.859.731/0001-03</t>
  </si>
  <si>
    <t>100141271.64</t>
  </si>
  <si>
    <t>100170647.50</t>
  </si>
  <si>
    <t>11.859.737/0001-80</t>
  </si>
  <si>
    <t>12806932.73</t>
  </si>
  <si>
    <t>12813475.90</t>
  </si>
  <si>
    <t>11.859.795/0001-04</t>
  </si>
  <si>
    <t>25899286.89</t>
  </si>
  <si>
    <t>25966301.38</t>
  </si>
  <si>
    <t>11.863.133/0001-08</t>
  </si>
  <si>
    <t>28732173.45</t>
  </si>
  <si>
    <t>28782553.55</t>
  </si>
  <si>
    <t>11.863.144/0001-98</t>
  </si>
  <si>
    <t>132181473.34</t>
  </si>
  <si>
    <t>132216744.34</t>
  </si>
  <si>
    <t>11.863.217/0001-41</t>
  </si>
  <si>
    <t>32997956.87</t>
  </si>
  <si>
    <t>33061270.20</t>
  </si>
  <si>
    <t>11.863.227/0001-87</t>
  </si>
  <si>
    <t>20718230.98</t>
  </si>
  <si>
    <t>20744828.80</t>
  </si>
  <si>
    <t>11.863.242/0001-25</t>
  </si>
  <si>
    <t>193888579.76</t>
  </si>
  <si>
    <t>193618954.72</t>
  </si>
  <si>
    <t>11.863.291/0001-68</t>
  </si>
  <si>
    <t>59611252.67</t>
  </si>
  <si>
    <t>59631995.76</t>
  </si>
  <si>
    <t>11.865.475/0001-67</t>
  </si>
  <si>
    <t>9902287.75</t>
  </si>
  <si>
    <t>9968566.05</t>
  </si>
  <si>
    <t>11.874.869/0001-81</t>
  </si>
  <si>
    <t>36718025.75</t>
  </si>
  <si>
    <t>36706383.24</t>
  </si>
  <si>
    <t>11.882.036/0001-62</t>
  </si>
  <si>
    <t>75534327.27</t>
  </si>
  <si>
    <t>74346499.77</t>
  </si>
  <si>
    <t>11.886.375/0001-17</t>
  </si>
  <si>
    <t>11892350.00</t>
  </si>
  <si>
    <t>11912637.32</t>
  </si>
  <si>
    <t>11.886.391/0001-00</t>
  </si>
  <si>
    <t>493663563.70</t>
  </si>
  <si>
    <t>327175291.78</t>
  </si>
  <si>
    <t>11.886.423/0001-77</t>
  </si>
  <si>
    <t>30760951.39</t>
  </si>
  <si>
    <t>30756663.52</t>
  </si>
  <si>
    <t>11.887.335/0001-90</t>
  </si>
  <si>
    <t>217631863.98</t>
  </si>
  <si>
    <t>217624445.65</t>
  </si>
  <si>
    <t>11.887.365/0001-04</t>
  </si>
  <si>
    <t>163586766.77</t>
  </si>
  <si>
    <t>163547799.44</t>
  </si>
  <si>
    <t>11.888.379/0001-34</t>
  </si>
  <si>
    <t>20275939.25</t>
  </si>
  <si>
    <t>20264016.94</t>
  </si>
  <si>
    <t>11.888.706/0001-58</t>
  </si>
  <si>
    <t>56581563.30</t>
  </si>
  <si>
    <t>56493069.04</t>
  </si>
  <si>
    <t>11.898.280/0001-13</t>
  </si>
  <si>
    <t>26368251.86</t>
  </si>
  <si>
    <t>26740460.49</t>
  </si>
  <si>
    <t>1446.96</t>
  </si>
  <si>
    <t>36485.68</t>
  </si>
  <si>
    <t>11.902.354/0001-48</t>
  </si>
  <si>
    <t>316951439.04</t>
  </si>
  <si>
    <t>0.801773730000</t>
  </si>
  <si>
    <t>310195713.06</t>
  </si>
  <si>
    <t>11.904.064/0001-33</t>
  </si>
  <si>
    <t>486162829.32</t>
  </si>
  <si>
    <t>436171098.92</t>
  </si>
  <si>
    <t>11.904.071/0001-35</t>
  </si>
  <si>
    <t>338686184.37</t>
  </si>
  <si>
    <t>338112927.47</t>
  </si>
  <si>
    <t>11.904.095/0001-94</t>
  </si>
  <si>
    <t>29385484.11</t>
  </si>
  <si>
    <t>29390872.37</t>
  </si>
  <si>
    <t>11.904.377/0001-91</t>
  </si>
  <si>
    <t>10011555.91</t>
  </si>
  <si>
    <t>10595020.33</t>
  </si>
  <si>
    <t>11.905.354/0001-00</t>
  </si>
  <si>
    <t>30303458.57</t>
  </si>
  <si>
    <t>30350761.72</t>
  </si>
  <si>
    <t>11.905.366/0001-26</t>
  </si>
  <si>
    <t>160025694.19</t>
  </si>
  <si>
    <t>160067586.31</t>
  </si>
  <si>
    <t>11.905.638/0001-98</t>
  </si>
  <si>
    <t>64693138.37</t>
  </si>
  <si>
    <t>64666733.76</t>
  </si>
  <si>
    <t>11.907.390/0001-02</t>
  </si>
  <si>
    <t>84812550.98</t>
  </si>
  <si>
    <t>84166242.94</t>
  </si>
  <si>
    <t>11.907.414/0001-15</t>
  </si>
  <si>
    <t>211195559.40</t>
  </si>
  <si>
    <t>235528069.59</t>
  </si>
  <si>
    <t>2814312.10</t>
  </si>
  <si>
    <t>11.908.921/0001-73</t>
  </si>
  <si>
    <t>6426054.51</t>
  </si>
  <si>
    <t>0.612931100000</t>
  </si>
  <si>
    <t>6426688.26</t>
  </si>
  <si>
    <t>11.911.491/0001-49</t>
  </si>
  <si>
    <t>57871333.87</t>
  </si>
  <si>
    <t>57860220.20</t>
  </si>
  <si>
    <t>11.920.373/0001-05</t>
  </si>
  <si>
    <t>41701390.78</t>
  </si>
  <si>
    <t>41685948.06</t>
  </si>
  <si>
    <t>11.952.640/0001-18</t>
  </si>
  <si>
    <t>116250258.57</t>
  </si>
  <si>
    <t>116184507.57</t>
  </si>
  <si>
    <t>11.952.676/0001-00</t>
  </si>
  <si>
    <t>370719951.80</t>
  </si>
  <si>
    <t>371040014.13</t>
  </si>
  <si>
    <t>11.952.800/0001-29</t>
  </si>
  <si>
    <t>411073162.12</t>
  </si>
  <si>
    <t>415598179.17</t>
  </si>
  <si>
    <t>205000.00</t>
  </si>
  <si>
    <t>11.952.816/0001-31</t>
  </si>
  <si>
    <t>450992102.84</t>
  </si>
  <si>
    <t>450296617.18</t>
  </si>
  <si>
    <t>432043.53</t>
  </si>
  <si>
    <t>11.952.844/0001-59</t>
  </si>
  <si>
    <t>21704900.93</t>
  </si>
  <si>
    <t>21691841.91</t>
  </si>
  <si>
    <t>11.952.873/0001-10</t>
  </si>
  <si>
    <t>56691609.44</t>
  </si>
  <si>
    <t>56634048.12</t>
  </si>
  <si>
    <t>14000.00</t>
  </si>
  <si>
    <t>147860.62</t>
  </si>
  <si>
    <t>11.953.736/0001-09</t>
  </si>
  <si>
    <t>43751601.29</t>
  </si>
  <si>
    <t>43751196.95</t>
  </si>
  <si>
    <t>11.959.578/0001-96</t>
  </si>
  <si>
    <t>1281888919.13</t>
  </si>
  <si>
    <t>1281814894.71</t>
  </si>
  <si>
    <t>11.959.588/0001-21</t>
  </si>
  <si>
    <t>30606949.73</t>
  </si>
  <si>
    <t>30668633.17</t>
  </si>
  <si>
    <t>11.959.639/0001-15</t>
  </si>
  <si>
    <t>73040470.50</t>
  </si>
  <si>
    <t>73089372.51</t>
  </si>
  <si>
    <t>11.959.650/0001-85</t>
  </si>
  <si>
    <t>80017790.23</t>
  </si>
  <si>
    <t>79961330.44</t>
  </si>
  <si>
    <t>130649.30</t>
  </si>
  <si>
    <t>11.960.140/0001-28</t>
  </si>
  <si>
    <t>375159905.39</t>
  </si>
  <si>
    <t>375201849.79</t>
  </si>
  <si>
    <t>11.960.188/0001-36</t>
  </si>
  <si>
    <t>619585595.96</t>
  </si>
  <si>
    <t>621596168.09</t>
  </si>
  <si>
    <t>11.960.212/0001-37</t>
  </si>
  <si>
    <t>225390248.08</t>
  </si>
  <si>
    <t>225416779.04</t>
  </si>
  <si>
    <t>11.960.233/0001-52</t>
  </si>
  <si>
    <t>2213737904.43</t>
  </si>
  <si>
    <t>2208428196.45</t>
  </si>
  <si>
    <t>11.960.240/0001-54</t>
  </si>
  <si>
    <t>30779422.32</t>
  </si>
  <si>
    <t>0.582871000000</t>
  </si>
  <si>
    <t>30825647.86</t>
  </si>
  <si>
    <t>11.960.246/0001-21</t>
  </si>
  <si>
    <t>100548438.70</t>
  </si>
  <si>
    <t>100568445.27</t>
  </si>
  <si>
    <t>11.960.479/0001-24</t>
  </si>
  <si>
    <t>40423811.82</t>
  </si>
  <si>
    <t>40468377.44</t>
  </si>
  <si>
    <t>11.960.495/0001-17</t>
  </si>
  <si>
    <t>52372514.28</t>
  </si>
  <si>
    <t>52374250.21</t>
  </si>
  <si>
    <t>11.960.565/0001-37</t>
  </si>
  <si>
    <t>98862410.21</t>
  </si>
  <si>
    <t>98910473.58</t>
  </si>
  <si>
    <t>11.960.947/0001-60</t>
  </si>
  <si>
    <t>30733895.99</t>
  </si>
  <si>
    <t>30793689.42</t>
  </si>
  <si>
    <t>11.961.048/0001-82</t>
  </si>
  <si>
    <t>25133286.18</t>
  </si>
  <si>
    <t>25199184.35</t>
  </si>
  <si>
    <t>11.961.056/0001-29</t>
  </si>
  <si>
    <t>469922842.42</t>
  </si>
  <si>
    <t>469479256.21</t>
  </si>
  <si>
    <t>11.961.068/0001-53</t>
  </si>
  <si>
    <t>1579178100.15</t>
  </si>
  <si>
    <t>1579285602.50</t>
  </si>
  <si>
    <t>11.961.080/0001-68</t>
  </si>
  <si>
    <t>96980800.52</t>
  </si>
  <si>
    <t>96949876.90</t>
  </si>
  <si>
    <t>73172.60</t>
  </si>
  <si>
    <t>202954.09</t>
  </si>
  <si>
    <t>11.961.161/0001-68</t>
  </si>
  <si>
    <t>9470344.96</t>
  </si>
  <si>
    <t>9480736.42</t>
  </si>
  <si>
    <t>11.961.171/0001-01</t>
  </si>
  <si>
    <t>26855293.65</t>
  </si>
  <si>
    <t>26920663.57</t>
  </si>
  <si>
    <t>11.961.173/0001-92</t>
  </si>
  <si>
    <t>1389493891.93</t>
  </si>
  <si>
    <t>1389290967.88</t>
  </si>
  <si>
    <t>11.961.181/0001-39</t>
  </si>
  <si>
    <t>5696740.40</t>
  </si>
  <si>
    <t>5693240.24</t>
  </si>
  <si>
    <t>11.961.199/0001-30</t>
  </si>
  <si>
    <t>614368177.59</t>
  </si>
  <si>
    <t>613865540.73</t>
  </si>
  <si>
    <t>427358.62</t>
  </si>
  <si>
    <t>11.961.206/0001-02</t>
  </si>
  <si>
    <t>208890864.36</t>
  </si>
  <si>
    <t>208860878.43</t>
  </si>
  <si>
    <t>11.965.107/0001-90</t>
  </si>
  <si>
    <t>17164855.67</t>
  </si>
  <si>
    <t>17111090.41</t>
  </si>
  <si>
    <t>11.977.572/0001-41</t>
  </si>
  <si>
    <t>628293004.45</t>
  </si>
  <si>
    <t>627409081.63</t>
  </si>
  <si>
    <t>11.977.607/0001-42</t>
  </si>
  <si>
    <t>677600145.12</t>
  </si>
  <si>
    <t>678679321.66</t>
  </si>
  <si>
    <t>87692.00</t>
  </si>
  <si>
    <t>515100.00</t>
  </si>
  <si>
    <t>11.977.757/0001-56</t>
  </si>
  <si>
    <t>208179407.46</t>
  </si>
  <si>
    <t>208171820.71</t>
  </si>
  <si>
    <t>9000000.00</t>
  </si>
  <si>
    <t>11.977.771/0001-50</t>
  </si>
  <si>
    <t>72566394.87</t>
  </si>
  <si>
    <t>72563158.23</t>
  </si>
  <si>
    <t>11.977.794/0001-64</t>
  </si>
  <si>
    <t>3093275588.23</t>
  </si>
  <si>
    <t>3087306132.73</t>
  </si>
  <si>
    <t>7213594.73</t>
  </si>
  <si>
    <t>191673.33</t>
  </si>
  <si>
    <t>11.978.808/0001-64</t>
  </si>
  <si>
    <t>520774451.86</t>
  </si>
  <si>
    <t>520074298.24</t>
  </si>
  <si>
    <t>7874.66</t>
  </si>
  <si>
    <t>521345.51</t>
  </si>
  <si>
    <t>11.980.010/0001-57</t>
  </si>
  <si>
    <t>3972869283.22</t>
  </si>
  <si>
    <t>3847453395.21</t>
  </si>
  <si>
    <t>212994.90</t>
  </si>
  <si>
    <t>9475429.50</t>
  </si>
  <si>
    <t>11.991.622/0001-45</t>
  </si>
  <si>
    <t>34391487.55</t>
  </si>
  <si>
    <t>34195859.01</t>
  </si>
  <si>
    <t>11.991.656/0001-30</t>
  </si>
  <si>
    <t>20973610.65</t>
  </si>
  <si>
    <t>20966269.63</t>
  </si>
  <si>
    <t>11.991.663/0001-31</t>
  </si>
  <si>
    <t>17109707.20</t>
  </si>
  <si>
    <t>17103409.21</t>
  </si>
  <si>
    <t>11.991.687/0001-90</t>
  </si>
  <si>
    <t>18695088.24</t>
  </si>
  <si>
    <t>18686282.59</t>
  </si>
  <si>
    <t>11.991.689/0001-80</t>
  </si>
  <si>
    <t>1384117129.04</t>
  </si>
  <si>
    <t>1384119371.18</t>
  </si>
  <si>
    <t>11.995.076/0001-10</t>
  </si>
  <si>
    <t>6633773.95</t>
  </si>
  <si>
    <t>6630065.92</t>
  </si>
  <si>
    <t>11.995.270/0001-04</t>
  </si>
  <si>
    <t>84056821.70</t>
  </si>
  <si>
    <t>84036362.68</t>
  </si>
  <si>
    <t>12.003.576/0001-91</t>
  </si>
  <si>
    <t>13324516.73</t>
  </si>
  <si>
    <t>13324252.78</t>
  </si>
  <si>
    <t>12.003.621/0001-08</t>
  </si>
  <si>
    <t>6932645.73</t>
  </si>
  <si>
    <t>6931884.44</t>
  </si>
  <si>
    <t>12.004.076/0001-74</t>
  </si>
  <si>
    <t>88694700.64</t>
  </si>
  <si>
    <t>88592311.33</t>
  </si>
  <si>
    <t>12.004.203/0001-35</t>
  </si>
  <si>
    <t>2283809503.57</t>
  </si>
  <si>
    <t>2281162676.78</t>
  </si>
  <si>
    <t>39500.00</t>
  </si>
  <si>
    <t>6024533.63</t>
  </si>
  <si>
    <t>12.004.245/0001-76</t>
  </si>
  <si>
    <t>84173091.07</t>
  </si>
  <si>
    <t>84058515.93</t>
  </si>
  <si>
    <t>12.013.309/0001-03</t>
  </si>
  <si>
    <t>5953017281.94</t>
  </si>
  <si>
    <t>5874314250.01</t>
  </si>
  <si>
    <t>74997902.14</t>
  </si>
  <si>
    <t>10988031.86</t>
  </si>
  <si>
    <t>12.023.889/0001-01</t>
  </si>
  <si>
    <t>31701347.42</t>
  </si>
  <si>
    <t>32862071.98</t>
  </si>
  <si>
    <t>21718.21</t>
  </si>
  <si>
    <t>12.023.897/0001-58</t>
  </si>
  <si>
    <t>544428586.68</t>
  </si>
  <si>
    <t>544387952.39</t>
  </si>
  <si>
    <t>12.023.900/0001-33</t>
  </si>
  <si>
    <t>32234634.63</t>
  </si>
  <si>
    <t>32218227.91</t>
  </si>
  <si>
    <t>12.029.604/0001-40</t>
  </si>
  <si>
    <t>82923064.06</t>
  </si>
  <si>
    <t>82929471.39</t>
  </si>
  <si>
    <t>12.029.811/0001-02</t>
  </si>
  <si>
    <t>272463898.09</t>
  </si>
  <si>
    <t>272467388.49</t>
  </si>
  <si>
    <t>12.029.928/0001-88</t>
  </si>
  <si>
    <t>51793366.45</t>
  </si>
  <si>
    <t>52413576.57</t>
  </si>
  <si>
    <t>12.029.942/0001-81</t>
  </si>
  <si>
    <t>187042433.20</t>
  </si>
  <si>
    <t>187794132.45</t>
  </si>
  <si>
    <t>12.030.001/0001-68</t>
  </si>
  <si>
    <t>136356667.88</t>
  </si>
  <si>
    <t>136337133.49</t>
  </si>
  <si>
    <t>12.030.030/0001-20</t>
  </si>
  <si>
    <t>1169985662.09</t>
  </si>
  <si>
    <t>1169870661.42</t>
  </si>
  <si>
    <t>12.047.839/0001-64</t>
  </si>
  <si>
    <t>7162438.51</t>
  </si>
  <si>
    <t>7123975.19</t>
  </si>
  <si>
    <t>12.053.727/0001-16</t>
  </si>
  <si>
    <t>44003742.98</t>
  </si>
  <si>
    <t>43877977.23</t>
  </si>
  <si>
    <t>1126.16</t>
  </si>
  <si>
    <t>68296.40</t>
  </si>
  <si>
    <t>12.053.755/0001-33</t>
  </si>
  <si>
    <t>24863469.61</t>
  </si>
  <si>
    <t>24839623.08</t>
  </si>
  <si>
    <t>12.055.053/0001-99</t>
  </si>
  <si>
    <t>29992672.28</t>
  </si>
  <si>
    <t>34044917.98</t>
  </si>
  <si>
    <t>12.055.107/0001-16</t>
  </si>
  <si>
    <t>2273069133.20</t>
  </si>
  <si>
    <t>2147682112.15</t>
  </si>
  <si>
    <t>571400.52</t>
  </si>
  <si>
    <t>3600000.00</t>
  </si>
  <si>
    <t>12.060.609/0001-35</t>
  </si>
  <si>
    <t>159347819.39</t>
  </si>
  <si>
    <t>161898980.60</t>
  </si>
  <si>
    <t>12.061.318/0001-61</t>
  </si>
  <si>
    <t>41266584.94</t>
  </si>
  <si>
    <t>41254168.75</t>
  </si>
  <si>
    <t>12.065.790/0001-72</t>
  </si>
  <si>
    <t>100285416.53</t>
  </si>
  <si>
    <t>100314037.06</t>
  </si>
  <si>
    <t>12.065.963/0001-52</t>
  </si>
  <si>
    <t>168473228.05</t>
  </si>
  <si>
    <t>168531565.84</t>
  </si>
  <si>
    <t>12.066.279/0001-95</t>
  </si>
  <si>
    <t>84737629.48</t>
  </si>
  <si>
    <t>84761192.89</t>
  </si>
  <si>
    <t>12.078.239/0001-63</t>
  </si>
  <si>
    <t>2600609.49</t>
  </si>
  <si>
    <t>2609754.02</t>
  </si>
  <si>
    <t>12.078.274/0001-82</t>
  </si>
  <si>
    <t>220747829.80</t>
  </si>
  <si>
    <t>220762312.69</t>
  </si>
  <si>
    <t>170956.07</t>
  </si>
  <si>
    <t>820559.55</t>
  </si>
  <si>
    <t>12.081.486/0001-19</t>
  </si>
  <si>
    <t>355251292.94</t>
  </si>
  <si>
    <t>355225554.83</t>
  </si>
  <si>
    <t>12.082.009/0001-78</t>
  </si>
  <si>
    <t>154886251.55</t>
  </si>
  <si>
    <t>154876349.10</t>
  </si>
  <si>
    <t>12.082.452/0001-49</t>
  </si>
  <si>
    <t>710932925.23</t>
  </si>
  <si>
    <t>709881608.02</t>
  </si>
  <si>
    <t>2433391.46</t>
  </si>
  <si>
    <t>763005.12</t>
  </si>
  <si>
    <t>12.082.982/0001-97</t>
  </si>
  <si>
    <t>32944716.35</t>
  </si>
  <si>
    <t>33029107.02</t>
  </si>
  <si>
    <t>12.083.023/0001-96</t>
  </si>
  <si>
    <t>34177295.34</t>
  </si>
  <si>
    <t>34175748.46</t>
  </si>
  <si>
    <t>12.083.748/0001-84</t>
  </si>
  <si>
    <t>14558727643.70</t>
  </si>
  <si>
    <t>14536627064.67</t>
  </si>
  <si>
    <t>19805430.25</t>
  </si>
  <si>
    <t>2000304.73</t>
  </si>
  <si>
    <t>12.085.947/0001-21</t>
  </si>
  <si>
    <t>532670923.06</t>
  </si>
  <si>
    <t>532065387.29</t>
  </si>
  <si>
    <t>548908.17</t>
  </si>
  <si>
    <t>12.086.151/0001-93</t>
  </si>
  <si>
    <t>133723225.89</t>
  </si>
  <si>
    <t>0.463377600000</t>
  </si>
  <si>
    <t>144863774.47</t>
  </si>
  <si>
    <t>5030000.00</t>
  </si>
  <si>
    <t>15107000.00</t>
  </si>
  <si>
    <t>12.088.861/0001-52</t>
  </si>
  <si>
    <t>110344140.31</t>
  </si>
  <si>
    <t>110317909.79</t>
  </si>
  <si>
    <t>12.092.501/0001-24</t>
  </si>
  <si>
    <t>392827142.55</t>
  </si>
  <si>
    <t>392747707.82</t>
  </si>
  <si>
    <t>283375.00</t>
  </si>
  <si>
    <t>816072.17</t>
  </si>
  <si>
    <t>12.092.694/0001-13</t>
  </si>
  <si>
    <t>395711014.95</t>
  </si>
  <si>
    <t>395352716.78</t>
  </si>
  <si>
    <t>280471.15</t>
  </si>
  <si>
    <t>12.092.849/0001-11</t>
  </si>
  <si>
    <t>6849108.54</t>
  </si>
  <si>
    <t>6841988.92</t>
  </si>
  <si>
    <t>12.092.898/0001-54</t>
  </si>
  <si>
    <t>16453314.15</t>
  </si>
  <si>
    <t>16440721.23</t>
  </si>
  <si>
    <t>12.105.903/0001-16</t>
  </si>
  <si>
    <t>1639151.04</t>
  </si>
  <si>
    <t>1640129.46</t>
  </si>
  <si>
    <t>12.105.940/0001-24</t>
  </si>
  <si>
    <t>977182007.37</t>
  </si>
  <si>
    <t>969150882.74</t>
  </si>
  <si>
    <t>46542.57</t>
  </si>
  <si>
    <t>12.105.975/0001-63</t>
  </si>
  <si>
    <t>17180650.74</t>
  </si>
  <si>
    <t>17148968.42</t>
  </si>
  <si>
    <t>12.105.992/0001-09</t>
  </si>
  <si>
    <t>1760314053.99</t>
  </si>
  <si>
    <t>1752883644.82</t>
  </si>
  <si>
    <t>12.107.422/0001-40</t>
  </si>
  <si>
    <t>113624435.51</t>
  </si>
  <si>
    <t>113557944.58</t>
  </si>
  <si>
    <t>120628.56</t>
  </si>
  <si>
    <t>190557.23</t>
  </si>
  <si>
    <t>12.107.495/0001-31</t>
  </si>
  <si>
    <t>37655835.71</t>
  </si>
  <si>
    <t>37654661.66</t>
  </si>
  <si>
    <t>12.107.530/0001-12</t>
  </si>
  <si>
    <t>124522086.30</t>
  </si>
  <si>
    <t>124520321.57</t>
  </si>
  <si>
    <t>13000.00</t>
  </si>
  <si>
    <t>89000.00</t>
  </si>
  <si>
    <t>12.107.669/0001-66</t>
  </si>
  <si>
    <t>1261483993.62</t>
  </si>
  <si>
    <t>1261453409.70</t>
  </si>
  <si>
    <t>21669100.00</t>
  </si>
  <si>
    <t>21000000.00</t>
  </si>
  <si>
    <t>12.107.677/0001-02</t>
  </si>
  <si>
    <t>46514610.47</t>
  </si>
  <si>
    <t>46554009.11</t>
  </si>
  <si>
    <t>12.107.681/0001-70</t>
  </si>
  <si>
    <t>485087216.79</t>
  </si>
  <si>
    <t>485327322.44</t>
  </si>
  <si>
    <t>12.107.691/0001-06</t>
  </si>
  <si>
    <t>89374694.22</t>
  </si>
  <si>
    <t>89364451.23</t>
  </si>
  <si>
    <t>12.120.451/0001-41</t>
  </si>
  <si>
    <t>45214497.33</t>
  </si>
  <si>
    <t>44259716.73</t>
  </si>
  <si>
    <t>31855.66</t>
  </si>
  <si>
    <t>835815.90</t>
  </si>
  <si>
    <t>12.120.464/0001-10</t>
  </si>
  <si>
    <t>227260222.79</t>
  </si>
  <si>
    <t>227021604.26</t>
  </si>
  <si>
    <t>12.120.470/0001-78</t>
  </si>
  <si>
    <t>504704324.76</t>
  </si>
  <si>
    <t>503998580.88</t>
  </si>
  <si>
    <t>12.120.475/0001-09</t>
  </si>
  <si>
    <t>46548158.88</t>
  </si>
  <si>
    <t>46490522.80</t>
  </si>
  <si>
    <t>190948.82</t>
  </si>
  <si>
    <t>12.123.799/0001-92</t>
  </si>
  <si>
    <t>97710147.14</t>
  </si>
  <si>
    <t>92829252.81</t>
  </si>
  <si>
    <t>12.124.044/0001-02</t>
  </si>
  <si>
    <t>352203812.32</t>
  </si>
  <si>
    <t>350889544.92</t>
  </si>
  <si>
    <t>8867.99</t>
  </si>
  <si>
    <t>12.124.089/0001-87</t>
  </si>
  <si>
    <t>2862799918.92</t>
  </si>
  <si>
    <t>2828218033.36</t>
  </si>
  <si>
    <t>12.124.098/0001-78</t>
  </si>
  <si>
    <t>209745662.71</t>
  </si>
  <si>
    <t>209744330.42</t>
  </si>
  <si>
    <t>12.124.223/0001-40</t>
  </si>
  <si>
    <t>863865740.62</t>
  </si>
  <si>
    <t>863786344.16</t>
  </si>
  <si>
    <t>12.124.230/0001-41</t>
  </si>
  <si>
    <t>252404611.04</t>
  </si>
  <si>
    <t>252343030.42</t>
  </si>
  <si>
    <t>12.124.252/0001-01</t>
  </si>
  <si>
    <t>34750564.75</t>
  </si>
  <si>
    <t>0.292968000000</t>
  </si>
  <si>
    <t>34734980.45</t>
  </si>
  <si>
    <t>12.124.259/0001-23</t>
  </si>
  <si>
    <t>9769206.99</t>
  </si>
  <si>
    <t>9765900.17</t>
  </si>
  <si>
    <t>12.130.614/0001-77</t>
  </si>
  <si>
    <t>209833987.46</t>
  </si>
  <si>
    <t>209745662.89</t>
  </si>
  <si>
    <t>12.130.794/0001-97</t>
  </si>
  <si>
    <t>45303249.38</t>
  </si>
  <si>
    <t>45254106.35</t>
  </si>
  <si>
    <t>12.144.282/0001-80</t>
  </si>
  <si>
    <t>10654016.60</t>
  </si>
  <si>
    <t>10633386.96</t>
  </si>
  <si>
    <t>12.144.302/0001-12</t>
  </si>
  <si>
    <t>84364224.30</t>
  </si>
  <si>
    <t>84296639.18</t>
  </si>
  <si>
    <t>12.144.312/0001-58</t>
  </si>
  <si>
    <t>80085767.99</t>
  </si>
  <si>
    <t>84364224.51</t>
  </si>
  <si>
    <t>12.144.319/0001-70</t>
  </si>
  <si>
    <t>57331358.99</t>
  </si>
  <si>
    <t>57327265.43</t>
  </si>
  <si>
    <t>12.144.323/0001-38</t>
  </si>
  <si>
    <t>10576959.57</t>
  </si>
  <si>
    <t>0.802105900000</t>
  </si>
  <si>
    <t>10586274.80</t>
  </si>
  <si>
    <t>12.154.392/0001-22</t>
  </si>
  <si>
    <t>210310505.23</t>
  </si>
  <si>
    <t>210076278.77</t>
  </si>
  <si>
    <t>12.154.412/0001-65</t>
  </si>
  <si>
    <t>1366129168.06</t>
  </si>
  <si>
    <t>1362951899.58</t>
  </si>
  <si>
    <t>590667.38</t>
  </si>
  <si>
    <t>12.184.246/0001-40</t>
  </si>
  <si>
    <t>37200716.94</t>
  </si>
  <si>
    <t>37371238.72</t>
  </si>
  <si>
    <t>12.210.488/0001-60</t>
  </si>
  <si>
    <t>7492111.85</t>
  </si>
  <si>
    <t>7515610.65</t>
  </si>
  <si>
    <t>12.219.241/0001-05</t>
  </si>
  <si>
    <t>43363569.76</t>
  </si>
  <si>
    <t>43348402.70</t>
  </si>
  <si>
    <t>12.219.255/0001-29</t>
  </si>
  <si>
    <t>42572675.13</t>
  </si>
  <si>
    <t>42527652.02</t>
  </si>
  <si>
    <t>12.219.271/0001-11</t>
  </si>
  <si>
    <t>611275963.40</t>
  </si>
  <si>
    <t>610628294.30</t>
  </si>
  <si>
    <t>12.219.351/0001-77</t>
  </si>
  <si>
    <t>124577032.98</t>
  </si>
  <si>
    <t>124571875.04</t>
  </si>
  <si>
    <t>12.219.403/0001-05</t>
  </si>
  <si>
    <t>229493185.31</t>
  </si>
  <si>
    <t>232854081.62</t>
  </si>
  <si>
    <t>493134.06</t>
  </si>
  <si>
    <t>12.219.414/0001-95</t>
  </si>
  <si>
    <t>781780431.86</t>
  </si>
  <si>
    <t>708965052.63</t>
  </si>
  <si>
    <t>459708.26</t>
  </si>
  <si>
    <t>12.219.535/0001-37</t>
  </si>
  <si>
    <t>22956786.28</t>
  </si>
  <si>
    <t>22947814.04</t>
  </si>
  <si>
    <t>12.219.942/0001-44</t>
  </si>
  <si>
    <t>155124247.40</t>
  </si>
  <si>
    <t>155105732.57</t>
  </si>
  <si>
    <t>3400000.00</t>
  </si>
  <si>
    <t>12.220.446/0001-00</t>
  </si>
  <si>
    <t>11853409.48</t>
  </si>
  <si>
    <t>12324788.10</t>
  </si>
  <si>
    <t>12.227.795/0001-54</t>
  </si>
  <si>
    <t>1017311309.96</t>
  </si>
  <si>
    <t>1017328804.89</t>
  </si>
  <si>
    <t>12.227.848/0001-37</t>
  </si>
  <si>
    <t>70083720.35</t>
  </si>
  <si>
    <t>70061131.18</t>
  </si>
  <si>
    <t>12.227.865/0001-74</t>
  </si>
  <si>
    <t>3626406.91</t>
  </si>
  <si>
    <t>3624292.47</t>
  </si>
  <si>
    <t>1500.00</t>
  </si>
  <si>
    <t>12.227.875/0001-00</t>
  </si>
  <si>
    <t>30056114.58</t>
  </si>
  <si>
    <t>30046139.23</t>
  </si>
  <si>
    <t>12.227.885/0001-45</t>
  </si>
  <si>
    <t>663024607.85</t>
  </si>
  <si>
    <t>663019211.52</t>
  </si>
  <si>
    <t>12.227.908/0001-11</t>
  </si>
  <si>
    <t>70534236.95</t>
  </si>
  <si>
    <t>67557767.96</t>
  </si>
  <si>
    <t>12.228.008/0001-99</t>
  </si>
  <si>
    <t>1814960.65</t>
  </si>
  <si>
    <t>0.027561190000</t>
  </si>
  <si>
    <t>1599094.32</t>
  </si>
  <si>
    <t>12.228.025/0001-26</t>
  </si>
  <si>
    <t>29327175.35</t>
  </si>
  <si>
    <t>29309169.28</t>
  </si>
  <si>
    <t>12.228.085/0001-49</t>
  </si>
  <si>
    <t>320352861.61</t>
  </si>
  <si>
    <t>0.685759230000</t>
  </si>
  <si>
    <t>320345113.90</t>
  </si>
  <si>
    <t>12.239.909/0001-86</t>
  </si>
  <si>
    <t>289106688.26</t>
  </si>
  <si>
    <t>288882765.11</t>
  </si>
  <si>
    <t>69000.00</t>
  </si>
  <si>
    <t>12.239.939/0001-92</t>
  </si>
  <si>
    <t>309613523.60</t>
  </si>
  <si>
    <t>309093781.93</t>
  </si>
  <si>
    <t>15370.15</t>
  </si>
  <si>
    <t>40803.15</t>
  </si>
  <si>
    <t>12.241.280/0001-09</t>
  </si>
  <si>
    <t>339892456.79</t>
  </si>
  <si>
    <t>339901901.52</t>
  </si>
  <si>
    <t>9578900.00</t>
  </si>
  <si>
    <t>9343000.00</t>
  </si>
  <si>
    <t>12.241.282/0001-06</t>
  </si>
  <si>
    <t>326282364.87</t>
  </si>
  <si>
    <t>325326417.94</t>
  </si>
  <si>
    <t>12.265.822/0001-83</t>
  </si>
  <si>
    <t>25349575.44</t>
  </si>
  <si>
    <t>25305582.72</t>
  </si>
  <si>
    <t>12.268.395/0001-97</t>
  </si>
  <si>
    <t>12.268.412/0001-96</t>
  </si>
  <si>
    <t>24193671.55</t>
  </si>
  <si>
    <t>24753911.22</t>
  </si>
  <si>
    <t>12.282.689/0001-73</t>
  </si>
  <si>
    <t>166847652.55</t>
  </si>
  <si>
    <t>166798227.81</t>
  </si>
  <si>
    <t>12.282.747/0001-69</t>
  </si>
  <si>
    <t>396943787.14</t>
  </si>
  <si>
    <t>396242719.00</t>
  </si>
  <si>
    <t>255800.00</t>
  </si>
  <si>
    <t>139182.17</t>
  </si>
  <si>
    <t>12.282.890/0001-50</t>
  </si>
  <si>
    <t>25739946.19</t>
  </si>
  <si>
    <t>25709306.41</t>
  </si>
  <si>
    <t>12.282.930/0001-64</t>
  </si>
  <si>
    <t>17364412.51</t>
  </si>
  <si>
    <t>17366543.78</t>
  </si>
  <si>
    <t>12.283.780/0001-03</t>
  </si>
  <si>
    <t>4940928.57</t>
  </si>
  <si>
    <t>4928750.54</t>
  </si>
  <si>
    <t>12.284.306/0001-04</t>
  </si>
  <si>
    <t>46545526.28</t>
  </si>
  <si>
    <t>46523149.25</t>
  </si>
  <si>
    <t>284519.77</t>
  </si>
  <si>
    <t>58723.88</t>
  </si>
  <si>
    <t>12.287.624/0001-10</t>
  </si>
  <si>
    <t>16017526.41</t>
  </si>
  <si>
    <t>16085022.03</t>
  </si>
  <si>
    <t>12.287.654/0001-27</t>
  </si>
  <si>
    <t>210907045.66</t>
  </si>
  <si>
    <t>210878981.13</t>
  </si>
  <si>
    <t>12.287.682/0001-44</t>
  </si>
  <si>
    <t>147732882.85</t>
  </si>
  <si>
    <t>149373490.52</t>
  </si>
  <si>
    <t>79182.20</t>
  </si>
  <si>
    <t>148583.71</t>
  </si>
  <si>
    <t>12.287.913/0001-10</t>
  </si>
  <si>
    <t>229756318.61</t>
  </si>
  <si>
    <t>229736427.61</t>
  </si>
  <si>
    <t>12.295.918/0001-94</t>
  </si>
  <si>
    <t>49533453.80</t>
  </si>
  <si>
    <t>49523507.24</t>
  </si>
  <si>
    <t>12.295.924/0001-41</t>
  </si>
  <si>
    <t>6435747845.87</t>
  </si>
  <si>
    <t>6435267962.83</t>
  </si>
  <si>
    <t>12.297.830/0001-01</t>
  </si>
  <si>
    <t>724714143.34</t>
  </si>
  <si>
    <t>563438509.69</t>
  </si>
  <si>
    <t>146159.81</t>
  </si>
  <si>
    <t>12.321.737/0001-95</t>
  </si>
  <si>
    <t>121807834.91</t>
  </si>
  <si>
    <t>121808589.29</t>
  </si>
  <si>
    <t>12.321.769/0001-90</t>
  </si>
  <si>
    <t>36419859.30</t>
  </si>
  <si>
    <t>36416919.85</t>
  </si>
  <si>
    <t>12.321.871/0001-96</t>
  </si>
  <si>
    <t>157281736.52</t>
  </si>
  <si>
    <t>157280533.98</t>
  </si>
  <si>
    <t>12.322.006/0001-64</t>
  </si>
  <si>
    <t>379906353.27</t>
  </si>
  <si>
    <t>379908293.79</t>
  </si>
  <si>
    <t>287405.83</t>
  </si>
  <si>
    <t>12.322.010/0001-22</t>
  </si>
  <si>
    <t>112041935.70</t>
  </si>
  <si>
    <t>112036672.96</t>
  </si>
  <si>
    <t>12.330.846/0001-79</t>
  </si>
  <si>
    <t>1526387.99</t>
  </si>
  <si>
    <t>0.036421740000</t>
  </si>
  <si>
    <t>1564382.04</t>
  </si>
  <si>
    <t>12.332.239/0001-48</t>
  </si>
  <si>
    <t>58407632.51</t>
  </si>
  <si>
    <t>58766573.14</t>
  </si>
  <si>
    <t>27108.42</t>
  </si>
  <si>
    <t>12.344.517/0001-87</t>
  </si>
  <si>
    <t>5166800.01</t>
  </si>
  <si>
    <t>5163260.05</t>
  </si>
  <si>
    <t>12.344.524/0001-89</t>
  </si>
  <si>
    <t>32017362.46</t>
  </si>
  <si>
    <t>31865302.79</t>
  </si>
  <si>
    <t>12.344.535/0001-69</t>
  </si>
  <si>
    <t>37769492.39</t>
  </si>
  <si>
    <t>38556959.76</t>
  </si>
  <si>
    <t>12.353.758/0001-92</t>
  </si>
  <si>
    <t>495018744.87</t>
  </si>
  <si>
    <t>495005417.88</t>
  </si>
  <si>
    <t>2400000.00</t>
  </si>
  <si>
    <t>12.402.646/0001-84</t>
  </si>
  <si>
    <t>4988267.95</t>
  </si>
  <si>
    <t>0.299235100000</t>
  </si>
  <si>
    <t>4959222.86</t>
  </si>
  <si>
    <t>12.412.327/0001-50</t>
  </si>
  <si>
    <t>3369640288.80</t>
  </si>
  <si>
    <t>3369432433.88</t>
  </si>
  <si>
    <t>12.412.479/0001-52</t>
  </si>
  <si>
    <t>8160479.29</t>
  </si>
  <si>
    <t>8156457.75</t>
  </si>
  <si>
    <t>1348000.00</t>
  </si>
  <si>
    <t>12.412.496/0001-90</t>
  </si>
  <si>
    <t>26483808.71</t>
  </si>
  <si>
    <t>26458516.94</t>
  </si>
  <si>
    <t>3793672.54</t>
  </si>
  <si>
    <t>12.412.610/0001-81</t>
  </si>
  <si>
    <t>57694390.29</t>
  </si>
  <si>
    <t>57658947.51</t>
  </si>
  <si>
    <t>200432.55</t>
  </si>
  <si>
    <t>12.412.740/0001-14</t>
  </si>
  <si>
    <t>2542281.83</t>
  </si>
  <si>
    <t>2532278.10</t>
  </si>
  <si>
    <t>12.412.757/0001-71</t>
  </si>
  <si>
    <t>1692206.97</t>
  </si>
  <si>
    <t>1690105.63</t>
  </si>
  <si>
    <t>578.15</t>
  </si>
  <si>
    <t>12.412.803/0001-32</t>
  </si>
  <si>
    <t>15142110.52</t>
  </si>
  <si>
    <t>15258217.26</t>
  </si>
  <si>
    <t>2400.89</t>
  </si>
  <si>
    <t>12.412.818/0001-09</t>
  </si>
  <si>
    <t>357781129.09</t>
  </si>
  <si>
    <t>352519689.52</t>
  </si>
  <si>
    <t>163486.82</t>
  </si>
  <si>
    <t>384091.83</t>
  </si>
  <si>
    <t>12.412.826/0001-47</t>
  </si>
  <si>
    <t>170183177.73</t>
  </si>
  <si>
    <t>170128112.87</t>
  </si>
  <si>
    <t>300528.85</t>
  </si>
  <si>
    <t>12.412.832/0001-02</t>
  </si>
  <si>
    <t>466496958.77</t>
  </si>
  <si>
    <t>466366711.63</t>
  </si>
  <si>
    <t>1002487.05</t>
  </si>
  <si>
    <t>12.420.078/0001-44</t>
  </si>
  <si>
    <t>42504196.26</t>
  </si>
  <si>
    <t>42486552.18</t>
  </si>
  <si>
    <t>23319.58</t>
  </si>
  <si>
    <t>12.420.095/0001-81</t>
  </si>
  <si>
    <t>34425856.52</t>
  </si>
  <si>
    <t>34348006.11</t>
  </si>
  <si>
    <t>400.22</t>
  </si>
  <si>
    <t>12.420.129/0001-38</t>
  </si>
  <si>
    <t>18728496.86</t>
  </si>
  <si>
    <t>19145227.39</t>
  </si>
  <si>
    <t>8567.28</t>
  </si>
  <si>
    <t>12.420.146/0001-75</t>
  </si>
  <si>
    <t>3593728.60</t>
  </si>
  <si>
    <t>3642955.70</t>
  </si>
  <si>
    <t>1137.69</t>
  </si>
  <si>
    <t>12.421.357/0001-22</t>
  </si>
  <si>
    <t>473698397.97</t>
  </si>
  <si>
    <t>473039459.65</t>
  </si>
  <si>
    <t>1014111.86</t>
  </si>
  <si>
    <t>12.421.371/0001-26</t>
  </si>
  <si>
    <t>395594877.82</t>
  </si>
  <si>
    <t>395016568.94</t>
  </si>
  <si>
    <t>34067.10</t>
  </si>
  <si>
    <t>12.430.199/0001-77</t>
  </si>
  <si>
    <t>570246754.46</t>
  </si>
  <si>
    <t>568091180.82</t>
  </si>
  <si>
    <t>3163239.22</t>
  </si>
  <si>
    <t>12.430.231/0001-14</t>
  </si>
  <si>
    <t>497731857.45</t>
  </si>
  <si>
    <t>497743230.12</t>
  </si>
  <si>
    <t>12.435.108/0001-96</t>
  </si>
  <si>
    <t>69209441.51</t>
  </si>
  <si>
    <t>69217260.08</t>
  </si>
  <si>
    <t>12.435.118/0001-21</t>
  </si>
  <si>
    <t>30642116.49</t>
  </si>
  <si>
    <t>30674773.54</t>
  </si>
  <si>
    <t>12.440.732/0001-81</t>
  </si>
  <si>
    <t>12312966.89</t>
  </si>
  <si>
    <t>12302416.11</t>
  </si>
  <si>
    <t>12.440.748/0001-94</t>
  </si>
  <si>
    <t>10100500.69</t>
  </si>
  <si>
    <t>10090070.74</t>
  </si>
  <si>
    <t>12.440.761/0001-43</t>
  </si>
  <si>
    <t>305119239.04</t>
  </si>
  <si>
    <t>313141507.91</t>
  </si>
  <si>
    <t>12.440.773/0001-78</t>
  </si>
  <si>
    <t>11389631.45</t>
  </si>
  <si>
    <t>11382430.66</t>
  </si>
  <si>
    <t>12.440.825/0001-06</t>
  </si>
  <si>
    <t>1288191264.22</t>
  </si>
  <si>
    <t>1286954300.89</t>
  </si>
  <si>
    <t>634469.30</t>
  </si>
  <si>
    <t>318012.50</t>
  </si>
  <si>
    <t>12.440.865/0001-58</t>
  </si>
  <si>
    <t>680994965.80</t>
  </si>
  <si>
    <t>680976765.64</t>
  </si>
  <si>
    <t>12.440.875/0001-93</t>
  </si>
  <si>
    <t>18035259.73</t>
  </si>
  <si>
    <t>18020203.37</t>
  </si>
  <si>
    <t>12.440.890/0001-31</t>
  </si>
  <si>
    <t>23316813.99</t>
  </si>
  <si>
    <t>23299278.11</t>
  </si>
  <si>
    <t>12.440.903/0001-72</t>
  </si>
  <si>
    <t>53824410.34</t>
  </si>
  <si>
    <t>53809051.73</t>
  </si>
  <si>
    <t>12.440.910/0001-74</t>
  </si>
  <si>
    <t>88174834.86</t>
  </si>
  <si>
    <t>88166103.49</t>
  </si>
  <si>
    <t>1436.50</t>
  </si>
  <si>
    <t>35600.00</t>
  </si>
  <si>
    <t>12.440.930/0001-45</t>
  </si>
  <si>
    <t>88155869.73</t>
  </si>
  <si>
    <t>88143232.85</t>
  </si>
  <si>
    <t>3586.40</t>
  </si>
  <si>
    <t>12.441.894/0001-34</t>
  </si>
  <si>
    <t>54545098.35</t>
  </si>
  <si>
    <t>54868340.32</t>
  </si>
  <si>
    <t>12.442.008/0001-97</t>
  </si>
  <si>
    <t>49201780.83</t>
  </si>
  <si>
    <t>49188563.37</t>
  </si>
  <si>
    <t>12.442.384/0001-81</t>
  </si>
  <si>
    <t>41227316.77</t>
  </si>
  <si>
    <t>41226984.97</t>
  </si>
  <si>
    <t>2066.26</t>
  </si>
  <si>
    <t>22902.00</t>
  </si>
  <si>
    <t>12.442.434/0001-20</t>
  </si>
  <si>
    <t>92670824.69</t>
  </si>
  <si>
    <t>93812409.30</t>
  </si>
  <si>
    <t>12.468.325/0001-82</t>
  </si>
  <si>
    <t>368806639.96</t>
  </si>
  <si>
    <t>368796425.49</t>
  </si>
  <si>
    <t>12.468.337/0001-07</t>
  </si>
  <si>
    <t>367200153.29</t>
  </si>
  <si>
    <t>367192446.30</t>
  </si>
  <si>
    <t>12.468.764/0001-95</t>
  </si>
  <si>
    <t>46816716.45</t>
  </si>
  <si>
    <t>46808723.96</t>
  </si>
  <si>
    <t>12.468.835/0001-50</t>
  </si>
  <si>
    <t>40375611.59</t>
  </si>
  <si>
    <t>40360839.09</t>
  </si>
  <si>
    <t>12.468.843/0001-04</t>
  </si>
  <si>
    <t>39152110.56</t>
  </si>
  <si>
    <t>39148810.28</t>
  </si>
  <si>
    <t>12.468.853/0001-31</t>
  </si>
  <si>
    <t>133117501.23</t>
  </si>
  <si>
    <t>133118349.80</t>
  </si>
  <si>
    <t>12.468.998/0001-32</t>
  </si>
  <si>
    <t>36006734.53</t>
  </si>
  <si>
    <t>36005151.54</t>
  </si>
  <si>
    <t>12.469.017/0001-71</t>
  </si>
  <si>
    <t>17409875.49</t>
  </si>
  <si>
    <t>17402732.70</t>
  </si>
  <si>
    <t>12.469.130/0001-57</t>
  </si>
  <si>
    <t>25755931.03</t>
  </si>
  <si>
    <t>25750195.86</t>
  </si>
  <si>
    <t>12.469.170/0001-07</t>
  </si>
  <si>
    <t>74449414.47</t>
  </si>
  <si>
    <t>74431386.26</t>
  </si>
  <si>
    <t>12.469.463/0001-86</t>
  </si>
  <si>
    <t>53559280.77</t>
  </si>
  <si>
    <t>53541051.22</t>
  </si>
  <si>
    <t>12.474.203/0001-07</t>
  </si>
  <si>
    <t>2478563804.06</t>
  </si>
  <si>
    <t>2478542743.32</t>
  </si>
  <si>
    <t>16600000.00</t>
  </si>
  <si>
    <t>12.474.218/0001-67</t>
  </si>
  <si>
    <t>28194424.32</t>
  </si>
  <si>
    <t>28078794.95</t>
  </si>
  <si>
    <t>12.474.225/0001-69</t>
  </si>
  <si>
    <t>25120687.02</t>
  </si>
  <si>
    <t>25222751.71</t>
  </si>
  <si>
    <t>9569.14</t>
  </si>
  <si>
    <t>615.17</t>
  </si>
  <si>
    <t>12.474.304/0001-70</t>
  </si>
  <si>
    <t>17124149.71</t>
  </si>
  <si>
    <t>16956733.95</t>
  </si>
  <si>
    <t>193833.31</t>
  </si>
  <si>
    <t>12.474.880/0001-17</t>
  </si>
  <si>
    <t>27206019.42</t>
  </si>
  <si>
    <t>27215341.58</t>
  </si>
  <si>
    <t>14998.96</t>
  </si>
  <si>
    <t>248.98</t>
  </si>
  <si>
    <t>12.474.915/0001-18</t>
  </si>
  <si>
    <t>61521550.06</t>
  </si>
  <si>
    <t>61486067.35</t>
  </si>
  <si>
    <t>35881.34</t>
  </si>
  <si>
    <t>12.483.786/0001-24</t>
  </si>
  <si>
    <t>28799305.05</t>
  </si>
  <si>
    <t>28775924.90</t>
  </si>
  <si>
    <t>12.483.791/0001-37</t>
  </si>
  <si>
    <t>1438629522.03</t>
  </si>
  <si>
    <t>1450441421.84</t>
  </si>
  <si>
    <t>72592.61</t>
  </si>
  <si>
    <t>3603388.44</t>
  </si>
  <si>
    <t>12.483.817/0001-47</t>
  </si>
  <si>
    <t>5965497.16</t>
  </si>
  <si>
    <t>5959251.50</t>
  </si>
  <si>
    <t>12.483.827/0001-82</t>
  </si>
  <si>
    <t>4288228.54</t>
  </si>
  <si>
    <t>4284490.84</t>
  </si>
  <si>
    <t>24977.15</t>
  </si>
  <si>
    <t>12.483.839/0001-07</t>
  </si>
  <si>
    <t>6974963.03</t>
  </si>
  <si>
    <t>6969958.16</t>
  </si>
  <si>
    <t>12.483.872/0001-37</t>
  </si>
  <si>
    <t>128632627.73</t>
  </si>
  <si>
    <t>129071331.68</t>
  </si>
  <si>
    <t>12.483.948/0001-24</t>
  </si>
  <si>
    <t>105632474.53</t>
  </si>
  <si>
    <t>105632691.95</t>
  </si>
  <si>
    <t>12.483.967/0001-50</t>
  </si>
  <si>
    <t>640033012.70</t>
  </si>
  <si>
    <t>640140948.35</t>
  </si>
  <si>
    <t>18300000.00</t>
  </si>
  <si>
    <t>12.483.978/0001-30</t>
  </si>
  <si>
    <t>1471789823.85</t>
  </si>
  <si>
    <t>1471236601.28</t>
  </si>
  <si>
    <t>331940.73</t>
  </si>
  <si>
    <t>8308787.06</t>
  </si>
  <si>
    <t>12.518.192/0001-01</t>
  </si>
  <si>
    <t>119572366.73</t>
  </si>
  <si>
    <t>119545152.86</t>
  </si>
  <si>
    <t>595858.26</t>
  </si>
  <si>
    <t>1809964.36</t>
  </si>
  <si>
    <t>12.518.210/0001-55</t>
  </si>
  <si>
    <t>152385727.54</t>
  </si>
  <si>
    <t>152385615.30</t>
  </si>
  <si>
    <t>12.518.279/0001-89</t>
  </si>
  <si>
    <t>238841588.46</t>
  </si>
  <si>
    <t>238825319.46</t>
  </si>
  <si>
    <t>25440.70</t>
  </si>
  <si>
    <t>12.518.282/0001-00</t>
  </si>
  <si>
    <t>58556673.91</t>
  </si>
  <si>
    <t>60731133.24</t>
  </si>
  <si>
    <t>12.518.290/0001-49</t>
  </si>
  <si>
    <t>19991323.99</t>
  </si>
  <si>
    <t>20128826.45</t>
  </si>
  <si>
    <t>12.533.094/0001-43</t>
  </si>
  <si>
    <t>16127223.48</t>
  </si>
  <si>
    <t>16111624.01</t>
  </si>
  <si>
    <t>1412.15</t>
  </si>
  <si>
    <t>12.533.136/0001-46</t>
  </si>
  <si>
    <t>17393476.45</t>
  </si>
  <si>
    <t>17389129.29</t>
  </si>
  <si>
    <t>12.533.165/0001-08</t>
  </si>
  <si>
    <t>73369573.55</t>
  </si>
  <si>
    <t>73306950.12</t>
  </si>
  <si>
    <t>34305.39</t>
  </si>
  <si>
    <t>12.547.115/0001-80</t>
  </si>
  <si>
    <t>5559415.22</t>
  </si>
  <si>
    <t>5557292.24</t>
  </si>
  <si>
    <t>12.547.239/0001-65</t>
  </si>
  <si>
    <t>87713490.14</t>
  </si>
  <si>
    <t>87712081.46</t>
  </si>
  <si>
    <t>180.28</t>
  </si>
  <si>
    <t>12.547.250/0001-25</t>
  </si>
  <si>
    <t>1196419984.89</t>
  </si>
  <si>
    <t>1196409034.57</t>
  </si>
  <si>
    <t>24098.79</t>
  </si>
  <si>
    <t>12.547.262/0001-50</t>
  </si>
  <si>
    <t>160489735.65</t>
  </si>
  <si>
    <t>160488602.90</t>
  </si>
  <si>
    <t>12.547.272/0001-95</t>
  </si>
  <si>
    <t>171084401.04</t>
  </si>
  <si>
    <t>171081711.64</t>
  </si>
  <si>
    <t>12.553.578/0001-54</t>
  </si>
  <si>
    <t>6110537.60</t>
  </si>
  <si>
    <t>11750867.10</t>
  </si>
  <si>
    <t>69067.73</t>
  </si>
  <si>
    <t>12.553.606/0001-33</t>
  </si>
  <si>
    <t>251092884.11</t>
  </si>
  <si>
    <t>250906217.77</t>
  </si>
  <si>
    <t>12.553.685/0001-82</t>
  </si>
  <si>
    <t>273726169.94</t>
  </si>
  <si>
    <t>273783494.84</t>
  </si>
  <si>
    <t>12.558.695/0001-00</t>
  </si>
  <si>
    <t>269471995.07</t>
  </si>
  <si>
    <t>269358644.67</t>
  </si>
  <si>
    <t>12.558.761/0001-42</t>
  </si>
  <si>
    <t>565143553.05</t>
  </si>
  <si>
    <t>565137938.73</t>
  </si>
  <si>
    <t>16466049.27</t>
  </si>
  <si>
    <t>12.558.769/0001-09</t>
  </si>
  <si>
    <t>219261746.90</t>
  </si>
  <si>
    <t>219258736.98</t>
  </si>
  <si>
    <t>6442127.00</t>
  </si>
  <si>
    <t>12.558.782/0001-68</t>
  </si>
  <si>
    <t>165175145.09</t>
  </si>
  <si>
    <t>165173595.94</t>
  </si>
  <si>
    <t>4830740.88</t>
  </si>
  <si>
    <t>12.558.791/0001-59</t>
  </si>
  <si>
    <t>739556226.69</t>
  </si>
  <si>
    <t>739551180.73</t>
  </si>
  <si>
    <t>21460632.98</t>
  </si>
  <si>
    <t>12.558.802/0001-09</t>
  </si>
  <si>
    <t>14519369.92</t>
  </si>
  <si>
    <t>16092652.75</t>
  </si>
  <si>
    <t>12.565.049/0001-70</t>
  </si>
  <si>
    <t>15964012112.90</t>
  </si>
  <si>
    <t>15963676677.63</t>
  </si>
  <si>
    <t>12.565.062/0001-20</t>
  </si>
  <si>
    <t>373178492.23</t>
  </si>
  <si>
    <t>372754922.80</t>
  </si>
  <si>
    <t>12.565.093/0001-80</t>
  </si>
  <si>
    <t>915041785.89</t>
  </si>
  <si>
    <t>914888356.42</t>
  </si>
  <si>
    <t>12.565.122/0001-04</t>
  </si>
  <si>
    <t>28926862.53</t>
  </si>
  <si>
    <t>29003686.91</t>
  </si>
  <si>
    <t>12.565.143/0001-20</t>
  </si>
  <si>
    <t>2898364.73</t>
  </si>
  <si>
    <t>0.265671690000</t>
  </si>
  <si>
    <t>2748761.22</t>
  </si>
  <si>
    <t>12.565.159/0001-32</t>
  </si>
  <si>
    <t>935243748.96</t>
  </si>
  <si>
    <t>932635956.90</t>
  </si>
  <si>
    <t>325000.00</t>
  </si>
  <si>
    <t>104334.05</t>
  </si>
  <si>
    <t>12.565.167/0001-89</t>
  </si>
  <si>
    <t>116541320.56</t>
  </si>
  <si>
    <t>117104452.92</t>
  </si>
  <si>
    <t>12.565.182/0001-27</t>
  </si>
  <si>
    <t>270251500.76</t>
  </si>
  <si>
    <t>269070643.58</t>
  </si>
  <si>
    <t>12.580.046/0001-06</t>
  </si>
  <si>
    <t>91184121.27</t>
  </si>
  <si>
    <t>90961677.94</t>
  </si>
  <si>
    <t>12.580.469/0001-26</t>
  </si>
  <si>
    <t>650332446.41</t>
  </si>
  <si>
    <t>650328272.81</t>
  </si>
  <si>
    <t>893.23</t>
  </si>
  <si>
    <t>12.580.504/0001-07</t>
  </si>
  <si>
    <t>394308852.79</t>
  </si>
  <si>
    <t>394307010.14</t>
  </si>
  <si>
    <t>326.48</t>
  </si>
  <si>
    <t>12.580.589/0001-23</t>
  </si>
  <si>
    <t>588053819.12</t>
  </si>
  <si>
    <t>588026414.70</t>
  </si>
  <si>
    <t>12.580.631/0001-06</t>
  </si>
  <si>
    <t>255910354.92</t>
  </si>
  <si>
    <t>255833184.81</t>
  </si>
  <si>
    <t>12.580.638/0001-28</t>
  </si>
  <si>
    <t>307278602.66</t>
  </si>
  <si>
    <t>307275812.40</t>
  </si>
  <si>
    <t>12.580.648/0001-63</t>
  </si>
  <si>
    <t>121771741.55</t>
  </si>
  <si>
    <t>121769792.66</t>
  </si>
  <si>
    <t>12.580.664/0001-56</t>
  </si>
  <si>
    <t>101745786.06</t>
  </si>
  <si>
    <t>101743745.73</t>
  </si>
  <si>
    <t>12.580.807/0001-20</t>
  </si>
  <si>
    <t>311009809.34</t>
  </si>
  <si>
    <t>311007026.25</t>
  </si>
  <si>
    <t>167.96</t>
  </si>
  <si>
    <t>12.581.000/0001-01</t>
  </si>
  <si>
    <t>86848434.05</t>
  </si>
  <si>
    <t>86847127.33</t>
  </si>
  <si>
    <t>337.69</t>
  </si>
  <si>
    <t>12.581.016/0001-14</t>
  </si>
  <si>
    <t>30582767.03</t>
  </si>
  <si>
    <t>30579564.02</t>
  </si>
  <si>
    <t>12.581.026/0001-50</t>
  </si>
  <si>
    <t>108697138.01</t>
  </si>
  <si>
    <t>108695001.27</t>
  </si>
  <si>
    <t>12.581.042/0001-42</t>
  </si>
  <si>
    <t>31718415.39</t>
  </si>
  <si>
    <t>31716409.12</t>
  </si>
  <si>
    <t>12.581.050/0001-99</t>
  </si>
  <si>
    <t>15232728.49</t>
  </si>
  <si>
    <t>15230650.96</t>
  </si>
  <si>
    <t>12.581.073/0001-01</t>
  </si>
  <si>
    <t>92330760.52</t>
  </si>
  <si>
    <t>92329250.99</t>
  </si>
  <si>
    <t>148.82</t>
  </si>
  <si>
    <t>12.581.086/0001-72</t>
  </si>
  <si>
    <t>1228438170.27</t>
  </si>
  <si>
    <t>1228424408.65</t>
  </si>
  <si>
    <t>227.34</t>
  </si>
  <si>
    <t>12.581.097/0001-52</t>
  </si>
  <si>
    <t>219461074.08</t>
  </si>
  <si>
    <t>219455861.18</t>
  </si>
  <si>
    <t>1625.33</t>
  </si>
  <si>
    <t>12.581.135/0001-77</t>
  </si>
  <si>
    <t>23845749.80</t>
  </si>
  <si>
    <t>23831418.57</t>
  </si>
  <si>
    <t>12.586.070/0001-52</t>
  </si>
  <si>
    <t>1690475248.59</t>
  </si>
  <si>
    <t>1690358983.57</t>
  </si>
  <si>
    <t>12.586.090/0001-23</t>
  </si>
  <si>
    <t>84178181.71</t>
  </si>
  <si>
    <t>84172419.70</t>
  </si>
  <si>
    <t>159600.00</t>
  </si>
  <si>
    <t>12.586.238/0001-20</t>
  </si>
  <si>
    <t>5082043514.00</t>
  </si>
  <si>
    <t>5053091846.23</t>
  </si>
  <si>
    <t>68188164.23</t>
  </si>
  <si>
    <t>1209371.41</t>
  </si>
  <si>
    <t>12.607.277/0001-66</t>
  </si>
  <si>
    <t>93809956.38</t>
  </si>
  <si>
    <t>0.678292200000</t>
  </si>
  <si>
    <t>93812248.50</t>
  </si>
  <si>
    <t>12.610.561/0001-91</t>
  </si>
  <si>
    <t>102650250.00</t>
  </si>
  <si>
    <t>103431088.20</t>
  </si>
  <si>
    <t>12.610.590/0001-53</t>
  </si>
  <si>
    <t>47560085.55</t>
  </si>
  <si>
    <t>47523059.46</t>
  </si>
  <si>
    <t>12.610.613/0001-20</t>
  </si>
  <si>
    <t>47848228.58</t>
  </si>
  <si>
    <t>47828109.65</t>
  </si>
  <si>
    <t>12.610.623/0001-65</t>
  </si>
  <si>
    <t>5388052.67</t>
  </si>
  <si>
    <t>5384826.76</t>
  </si>
  <si>
    <t>2016.35</t>
  </si>
  <si>
    <t>12.610.629/0001-32</t>
  </si>
  <si>
    <t>10000841.08</t>
  </si>
  <si>
    <t>9978934.24</t>
  </si>
  <si>
    <t>12.610.716/0001-90</t>
  </si>
  <si>
    <t>123547642.18</t>
  </si>
  <si>
    <t>123491268.40</t>
  </si>
  <si>
    <t>12.610.727/0001-70</t>
  </si>
  <si>
    <t>5162944.48</t>
  </si>
  <si>
    <t>5161719.77</t>
  </si>
  <si>
    <t>12.610.779/0001-46</t>
  </si>
  <si>
    <t>225363510.70</t>
  </si>
  <si>
    <t>225352637.36</t>
  </si>
  <si>
    <t>12.613.516/0001-90</t>
  </si>
  <si>
    <t>6794812.94</t>
  </si>
  <si>
    <t>6470543.34</t>
  </si>
  <si>
    <t>12.630.565/0001-31</t>
  </si>
  <si>
    <t>14483695.21</t>
  </si>
  <si>
    <t>14422071.31</t>
  </si>
  <si>
    <t>12.636.386/0001-01</t>
  </si>
  <si>
    <t>477759546.33</t>
  </si>
  <si>
    <t>477739132.64</t>
  </si>
  <si>
    <t>12.645.952/0001-41</t>
  </si>
  <si>
    <t>293823795.74</t>
  </si>
  <si>
    <t>293809255.51</t>
  </si>
  <si>
    <t>12.660.458/0001-56</t>
  </si>
  <si>
    <t>11077277.62</t>
  </si>
  <si>
    <t>0.891306730000</t>
  </si>
  <si>
    <t>10809955.21</t>
  </si>
  <si>
    <t>12.660.462/0001-14</t>
  </si>
  <si>
    <t>14933532.79</t>
  </si>
  <si>
    <t>0.893915700000</t>
  </si>
  <si>
    <t>14611882.54</t>
  </si>
  <si>
    <t>12.660.468/0001-91</t>
  </si>
  <si>
    <t>0.265471020000</t>
  </si>
  <si>
    <t>2746685.04</t>
  </si>
  <si>
    <t>12.665.456/0001-50</t>
  </si>
  <si>
    <t>1894228791.41</t>
  </si>
  <si>
    <t>1894088123.81</t>
  </si>
  <si>
    <t>12.665.523/0001-36</t>
  </si>
  <si>
    <t>65231220.31</t>
  </si>
  <si>
    <t>65219513.76</t>
  </si>
  <si>
    <t>12.665.559/0001-10</t>
  </si>
  <si>
    <t>15915447.86</t>
  </si>
  <si>
    <t>15908825.98</t>
  </si>
  <si>
    <t>12.672.120/0001-14</t>
  </si>
  <si>
    <t>80813621.56</t>
  </si>
  <si>
    <t>80748453.48</t>
  </si>
  <si>
    <t>12096.18</t>
  </si>
  <si>
    <t>31317.76</t>
  </si>
  <si>
    <t>12.674.251/0001-30</t>
  </si>
  <si>
    <t>90572459.96</t>
  </si>
  <si>
    <t>0.879330300000</t>
  </si>
  <si>
    <t>89251324.86</t>
  </si>
  <si>
    <t>12.674.257/0001-08</t>
  </si>
  <si>
    <t>11909019.02</t>
  </si>
  <si>
    <t>0.893001040000</t>
  </si>
  <si>
    <t>11641641.99</t>
  </si>
  <si>
    <t>12.681.350/0001-40</t>
  </si>
  <si>
    <t>648637307.91</t>
  </si>
  <si>
    <t>648626732.08</t>
  </si>
  <si>
    <t>18115907.15</t>
  </si>
  <si>
    <t>258621.30</t>
  </si>
  <si>
    <t>12.682.783/0001-10</t>
  </si>
  <si>
    <t>352315697.37</t>
  </si>
  <si>
    <t>351479864.70</t>
  </si>
  <si>
    <t>677121.04</t>
  </si>
  <si>
    <t>4856156.23</t>
  </si>
  <si>
    <t>12.682.785/0001-09</t>
  </si>
  <si>
    <t>26089557.03</t>
  </si>
  <si>
    <t>26090922.71</t>
  </si>
  <si>
    <t>12.682.789/0001-97</t>
  </si>
  <si>
    <t>49068233.11</t>
  </si>
  <si>
    <t>49060604.85</t>
  </si>
  <si>
    <t>12.698.541/0001-14</t>
  </si>
  <si>
    <t>110669623.12</t>
  </si>
  <si>
    <t>107046409.83</t>
  </si>
  <si>
    <t>12.698.632/0001-50</t>
  </si>
  <si>
    <t>42653686.34</t>
  </si>
  <si>
    <t>42741845.58</t>
  </si>
  <si>
    <t>12.704.442/0001-06</t>
  </si>
  <si>
    <t>25555187.21</t>
  </si>
  <si>
    <t>25543793.39</t>
  </si>
  <si>
    <t>12.704.457/0001-66</t>
  </si>
  <si>
    <t>145675288.56</t>
  </si>
  <si>
    <t>145669116.08</t>
  </si>
  <si>
    <t>12.704.683/0001-47</t>
  </si>
  <si>
    <t>19459712.26</t>
  </si>
  <si>
    <t>0.782302200000</t>
  </si>
  <si>
    <t>19456015.35</t>
  </si>
  <si>
    <t>12.704.712/0001-70</t>
  </si>
  <si>
    <t>2904455.96</t>
  </si>
  <si>
    <t>2904628.07</t>
  </si>
  <si>
    <t>12.740.154/0001-07</t>
  </si>
  <si>
    <t>10598998.58</t>
  </si>
  <si>
    <t>10590092.91</t>
  </si>
  <si>
    <t>12.764.822/0001-28</t>
  </si>
  <si>
    <t>23160240.18</t>
  </si>
  <si>
    <t>23121455.54</t>
  </si>
  <si>
    <t>39318.53</t>
  </si>
  <si>
    <t>12.765.576/0001-29</t>
  </si>
  <si>
    <t>11487025.46</t>
  </si>
  <si>
    <t>10997150.04</t>
  </si>
  <si>
    <t>12.765.592/0001-11</t>
  </si>
  <si>
    <t>21964437.80</t>
  </si>
  <si>
    <t>21935881.28</t>
  </si>
  <si>
    <t>12.765.674/0001-66</t>
  </si>
  <si>
    <t>24136943.61</t>
  </si>
  <si>
    <t>24152830.99</t>
  </si>
  <si>
    <t>12.765.687/0001-35</t>
  </si>
  <si>
    <t>16138769.93</t>
  </si>
  <si>
    <t>16126773.33</t>
  </si>
  <si>
    <t>12.765.720/0001-27</t>
  </si>
  <si>
    <t>26271407.19</t>
  </si>
  <si>
    <t>26082432.86</t>
  </si>
  <si>
    <t>12.765.738/0001-29</t>
  </si>
  <si>
    <t>127745736.10</t>
  </si>
  <si>
    <t>127793788.49</t>
  </si>
  <si>
    <t>12.766.395/0001-17</t>
  </si>
  <si>
    <t>5367694.73</t>
  </si>
  <si>
    <t>0.934128300000</t>
  </si>
  <si>
    <t>5371156.92</t>
  </si>
  <si>
    <t>12.766.541/0001-04</t>
  </si>
  <si>
    <t>196888856.07</t>
  </si>
  <si>
    <t>197191405.11</t>
  </si>
  <si>
    <t>12.766.824/0001-56</t>
  </si>
  <si>
    <t>634971683.76</t>
  </si>
  <si>
    <t>634468778.35</t>
  </si>
  <si>
    <t>12.776.254/0001-85</t>
  </si>
  <si>
    <t>9347828.02</t>
  </si>
  <si>
    <t>0.874370600000</t>
  </si>
  <si>
    <t>9354885.82</t>
  </si>
  <si>
    <t>12.796.168/0001-34</t>
  </si>
  <si>
    <t>676764659.73</t>
  </si>
  <si>
    <t>676352688.43</t>
  </si>
  <si>
    <t>12.796.193/0001-18</t>
  </si>
  <si>
    <t>333595388.25</t>
  </si>
  <si>
    <t>330421450.02</t>
  </si>
  <si>
    <t>26440.42</t>
  </si>
  <si>
    <t>1763987.00</t>
  </si>
  <si>
    <t>12.796.232/0001-87</t>
  </si>
  <si>
    <t>240344841.85</t>
  </si>
  <si>
    <t>239952827.73</t>
  </si>
  <si>
    <t>196514.71</t>
  </si>
  <si>
    <t>12.798.221/0001-36</t>
  </si>
  <si>
    <t>15550279440.79</t>
  </si>
  <si>
    <t>15256011496.29</t>
  </si>
  <si>
    <t>16761901.83</t>
  </si>
  <si>
    <t>12.799.234/0001-20</t>
  </si>
  <si>
    <t>58154551.87</t>
  </si>
  <si>
    <t>58142226.63</t>
  </si>
  <si>
    <t>12.807.182/0001-96</t>
  </si>
  <si>
    <t>34594930.45</t>
  </si>
  <si>
    <t>34554544.06</t>
  </si>
  <si>
    <t>125175.00</t>
  </si>
  <si>
    <t>50496.22</t>
  </si>
  <si>
    <t>12.808.980/0001-32</t>
  </si>
  <si>
    <t>11640952159.99</t>
  </si>
  <si>
    <t>11832975948.69</t>
  </si>
  <si>
    <t>12.809.201/0001-13</t>
  </si>
  <si>
    <t>2312565448.80</t>
  </si>
  <si>
    <t>2244043980.63</t>
  </si>
  <si>
    <t>12.809.230/0001-85</t>
  </si>
  <si>
    <t>343003648.98</t>
  </si>
  <si>
    <t>343029765.39</t>
  </si>
  <si>
    <t>12.813.107/0001-38</t>
  </si>
  <si>
    <t>15376575.84</t>
  </si>
  <si>
    <t>0.119406810000</t>
  </si>
  <si>
    <t>15368041.25</t>
  </si>
  <si>
    <t>12.813.130/0001-22</t>
  </si>
  <si>
    <t>10784548.01</t>
  </si>
  <si>
    <t>10752820.61</t>
  </si>
  <si>
    <t>12.813.140/0001-68</t>
  </si>
  <si>
    <t>21997771.85</t>
  </si>
  <si>
    <t>22070588.07</t>
  </si>
  <si>
    <t>12.813.148/0001-24</t>
  </si>
  <si>
    <t>8465321.95</t>
  </si>
  <si>
    <t>8496218.48</t>
  </si>
  <si>
    <t>12.813.177/0001-96</t>
  </si>
  <si>
    <t>37906560.64</t>
  </si>
  <si>
    <t>37846909.59</t>
  </si>
  <si>
    <t>12.813.445/0001-70</t>
  </si>
  <si>
    <t>26736627.50</t>
  </si>
  <si>
    <t>26723319.27</t>
  </si>
  <si>
    <t>12.813.620/0001-29</t>
  </si>
  <si>
    <t>510973099.43</t>
  </si>
  <si>
    <t>510919250.23</t>
  </si>
  <si>
    <t>477029.55</t>
  </si>
  <si>
    <t>821280.02</t>
  </si>
  <si>
    <t>12.822.810/0001-02</t>
  </si>
  <si>
    <t>23716796.91</t>
  </si>
  <si>
    <t>23717339.87</t>
  </si>
  <si>
    <t>12.823.607/0001-50</t>
  </si>
  <si>
    <t>311751839.22</t>
  </si>
  <si>
    <t>313488373.33</t>
  </si>
  <si>
    <t>12.823.610/0001-74</t>
  </si>
  <si>
    <t>218130326.81</t>
  </si>
  <si>
    <t>218130326.82</t>
  </si>
  <si>
    <t>299966.42</t>
  </si>
  <si>
    <t>1119457.32</t>
  </si>
  <si>
    <t>12.823.624/0001-98</t>
  </si>
  <si>
    <t>559919565.52</t>
  </si>
  <si>
    <t>559119808.12</t>
  </si>
  <si>
    <t>12.823.627/0001-21</t>
  </si>
  <si>
    <t>694334677.81</t>
  </si>
  <si>
    <t>693625647.47</t>
  </si>
  <si>
    <t>1531247.03</t>
  </si>
  <si>
    <t>322400.53</t>
  </si>
  <si>
    <t>12.831.360/0001-14</t>
  </si>
  <si>
    <t>1232649832.72</t>
  </si>
  <si>
    <t>1218245410.22</t>
  </si>
  <si>
    <t>12.834.698/0001-20</t>
  </si>
  <si>
    <t>181914562.42</t>
  </si>
  <si>
    <t>181897537.07</t>
  </si>
  <si>
    <t>12.839.769/0001-87</t>
  </si>
  <si>
    <t>32280356.10</t>
  </si>
  <si>
    <t>32184984.28</t>
  </si>
  <si>
    <t>170735.06</t>
  </si>
  <si>
    <t>12.845.796/0001-62</t>
  </si>
  <si>
    <t>34900589.55</t>
  </si>
  <si>
    <t>34319136.23</t>
  </si>
  <si>
    <t>130157.06</t>
  </si>
  <si>
    <t>50898.57</t>
  </si>
  <si>
    <t>12.845.801/0001-37</t>
  </si>
  <si>
    <t>110034513.83</t>
  </si>
  <si>
    <t>0.306286500000</t>
  </si>
  <si>
    <t>92422981.39</t>
  </si>
  <si>
    <t>12.866.269/0001-34</t>
  </si>
  <si>
    <t>25115652.70</t>
  </si>
  <si>
    <t>24905416.37</t>
  </si>
  <si>
    <t>12.866.378/0001-51</t>
  </si>
  <si>
    <t>23344103.09</t>
  </si>
  <si>
    <t>23431861.78</t>
  </si>
  <si>
    <t>12.877.241/0001-00</t>
  </si>
  <si>
    <t>493524382.52</t>
  </si>
  <si>
    <t>0.555346000000</t>
  </si>
  <si>
    <t>493523370.89</t>
  </si>
  <si>
    <t>12.884.352/0001-36</t>
  </si>
  <si>
    <t>451926293.13</t>
  </si>
  <si>
    <t>439050245.37</t>
  </si>
  <si>
    <t>12.884.370/0001-18</t>
  </si>
  <si>
    <t>176108464.62</t>
  </si>
  <si>
    <t>176112747.27</t>
  </si>
  <si>
    <t>12.884.380/0001-53</t>
  </si>
  <si>
    <t>261465540.43</t>
  </si>
  <si>
    <t>253809280.52</t>
  </si>
  <si>
    <t>12.884.390/0001-99</t>
  </si>
  <si>
    <t>173975848.02</t>
  </si>
  <si>
    <t>171964120.25</t>
  </si>
  <si>
    <t>12.894.801/0001-27</t>
  </si>
  <si>
    <t>19056736.34</t>
  </si>
  <si>
    <t>19834921.02</t>
  </si>
  <si>
    <t>12.894.830/0001-99</t>
  </si>
  <si>
    <t>8065599.92</t>
  </si>
  <si>
    <t>0.791233000000</t>
  </si>
  <si>
    <t>8105196.15</t>
  </si>
  <si>
    <t>12.903.600/0001-49</t>
  </si>
  <si>
    <t>186586866.90</t>
  </si>
  <si>
    <t>186579817.51</t>
  </si>
  <si>
    <t>12.903.620/0001-10</t>
  </si>
  <si>
    <t>23568501.45</t>
  </si>
  <si>
    <t>23616916.75</t>
  </si>
  <si>
    <t>12.904.571/0001-30</t>
  </si>
  <si>
    <t>15401998.76</t>
  </si>
  <si>
    <t>15401667.06</t>
  </si>
  <si>
    <t>12.904.781/0001-28</t>
  </si>
  <si>
    <t>25540780.13</t>
  </si>
  <si>
    <t>25531570.26</t>
  </si>
  <si>
    <t>12.907.100/0001-85</t>
  </si>
  <si>
    <t>32245830.22</t>
  </si>
  <si>
    <t>32219657.22</t>
  </si>
  <si>
    <t>12.907.125/0001-89</t>
  </si>
  <si>
    <t>174288658.77</t>
  </si>
  <si>
    <t>174034450.57</t>
  </si>
  <si>
    <t>5500.00</t>
  </si>
  <si>
    <t>747286.09</t>
  </si>
  <si>
    <t>12.914.220/0001-00</t>
  </si>
  <si>
    <t>200376290.41</t>
  </si>
  <si>
    <t>0.715223000000</t>
  </si>
  <si>
    <t>200361269.45</t>
  </si>
  <si>
    <t>12.915.221/0001-79</t>
  </si>
  <si>
    <t>549278905.12</t>
  </si>
  <si>
    <t>549280423.12</t>
  </si>
  <si>
    <t>12.915.248/0001-61</t>
  </si>
  <si>
    <t>13751698.49</t>
  </si>
  <si>
    <t>13672433.66</t>
  </si>
  <si>
    <t>12.923.387/0001-37</t>
  </si>
  <si>
    <t>67383895.31</t>
  </si>
  <si>
    <t>67358547.12</t>
  </si>
  <si>
    <t>167238.12</t>
  </si>
  <si>
    <t>663800.31</t>
  </si>
  <si>
    <t>12.950.529/0001-55</t>
  </si>
  <si>
    <t>228987688.94</t>
  </si>
  <si>
    <t>228952399.68</t>
  </si>
  <si>
    <t>12.951.504/0001-76</t>
  </si>
  <si>
    <t>65063758.74</t>
  </si>
  <si>
    <t>65103370.69</t>
  </si>
  <si>
    <t>12.951.555/0001-06</t>
  </si>
  <si>
    <t>327405.47</t>
  </si>
  <si>
    <t>0.441288000000</t>
  </si>
  <si>
    <t>308573.16</t>
  </si>
  <si>
    <t>12.951.600/0001-14</t>
  </si>
  <si>
    <t>17990854.67</t>
  </si>
  <si>
    <t>18241438.08</t>
  </si>
  <si>
    <t>12.952.589/0001-07</t>
  </si>
  <si>
    <t>175678744.08</t>
  </si>
  <si>
    <t>175558784.36</t>
  </si>
  <si>
    <t>12.952.597/0001-53</t>
  </si>
  <si>
    <t>54657405.60</t>
  </si>
  <si>
    <t>54709459.30</t>
  </si>
  <si>
    <t>12.952.687/0001-44</t>
  </si>
  <si>
    <t>20231621411.53</t>
  </si>
  <si>
    <t>20231650710.86</t>
  </si>
  <si>
    <t>12.960.136/0001-22</t>
  </si>
  <si>
    <t>17013509.14</t>
  </si>
  <si>
    <t>17007265.35</t>
  </si>
  <si>
    <t>12.960.221/0001-90</t>
  </si>
  <si>
    <t>7828791.74</t>
  </si>
  <si>
    <t>7828484.55</t>
  </si>
  <si>
    <t>12.969.588/0001-75</t>
  </si>
  <si>
    <t>132560912.96</t>
  </si>
  <si>
    <t>132539075.45</t>
  </si>
  <si>
    <t>12.976.456/0001-70</t>
  </si>
  <si>
    <t>1784467374.87</t>
  </si>
  <si>
    <t>1785016999.17</t>
  </si>
  <si>
    <t>3239060.00</t>
  </si>
  <si>
    <t>26840.73</t>
  </si>
  <si>
    <t>12.981.753/0001-04</t>
  </si>
  <si>
    <t>31004634.44</t>
  </si>
  <si>
    <t>30992737.28</t>
  </si>
  <si>
    <t>12.981.757/0001-92</t>
  </si>
  <si>
    <t>10650416.89</t>
  </si>
  <si>
    <t>10615437.01</t>
  </si>
  <si>
    <t>12.981.768/0001-72</t>
  </si>
  <si>
    <t>17038530.87</t>
  </si>
  <si>
    <t>17037694.04</t>
  </si>
  <si>
    <t>12.981.804/0001-06</t>
  </si>
  <si>
    <t>22812500.33</t>
  </si>
  <si>
    <t>22814427.61</t>
  </si>
  <si>
    <t>12.981.864/0001-10</t>
  </si>
  <si>
    <t>3337372.10</t>
  </si>
  <si>
    <t>0.393065000000</t>
  </si>
  <si>
    <t>3413685.96</t>
  </si>
  <si>
    <t>12.981.876/0001-45</t>
  </si>
  <si>
    <t>790910436.34</t>
  </si>
  <si>
    <t>790937304.21</t>
  </si>
  <si>
    <t>25000000.00</t>
  </si>
  <si>
    <t>23608.04</t>
  </si>
  <si>
    <t>12.981.881/0001-58</t>
  </si>
  <si>
    <t>51340875.70</t>
  </si>
  <si>
    <t>51376277.70</t>
  </si>
  <si>
    <t>12.984.454/0001-23</t>
  </si>
  <si>
    <t>551739253.33</t>
  </si>
  <si>
    <t>551718113.88</t>
  </si>
  <si>
    <t>12.984.462/0001-70</t>
  </si>
  <si>
    <t>325348279.55</t>
  </si>
  <si>
    <t>325397858.75</t>
  </si>
  <si>
    <t>12.984.486/0001-29</t>
  </si>
  <si>
    <t>217252587.12</t>
  </si>
  <si>
    <t>217322103.88</t>
  </si>
  <si>
    <t>12.984.495/0001-10</t>
  </si>
  <si>
    <t>1541041793.86</t>
  </si>
  <si>
    <t>1541029481.06</t>
  </si>
  <si>
    <t>18354000.00</t>
  </si>
  <si>
    <t>211244.36</t>
  </si>
  <si>
    <t>12.984.505/0001-17</t>
  </si>
  <si>
    <t>739225814.42</t>
  </si>
  <si>
    <t>739250321.81</t>
  </si>
  <si>
    <t>1181000.00</t>
  </si>
  <si>
    <t>1589992.59</t>
  </si>
  <si>
    <t>12.984.518/0001-96</t>
  </si>
  <si>
    <t>43708059.23</t>
  </si>
  <si>
    <t>37912780.08</t>
  </si>
  <si>
    <t>170946.17</t>
  </si>
  <si>
    <t>12.984.614/0001-34</t>
  </si>
  <si>
    <t>15763686.32</t>
  </si>
  <si>
    <t>15828351.47</t>
  </si>
  <si>
    <t>12.984.626/0001-69</t>
  </si>
  <si>
    <t>16615749.83</t>
  </si>
  <si>
    <t>16554879.66</t>
  </si>
  <si>
    <t>12.984.634/0001-05</t>
  </si>
  <si>
    <t>1209996226.96</t>
  </si>
  <si>
    <t>1018716721.87</t>
  </si>
  <si>
    <t>24248889.11</t>
  </si>
  <si>
    <t>319705.68</t>
  </si>
  <si>
    <t>12.984.676/0001-46</t>
  </si>
  <si>
    <t>6332913.27</t>
  </si>
  <si>
    <t>6338047.06</t>
  </si>
  <si>
    <t>12.984.730/0001-53</t>
  </si>
  <si>
    <t>19047895.34</t>
  </si>
  <si>
    <t>19097681.71</t>
  </si>
  <si>
    <t>12.984.749/0001-08</t>
  </si>
  <si>
    <t>48236037.08</t>
  </si>
  <si>
    <t>48296900.07</t>
  </si>
  <si>
    <t>12.984.759/0001-35</t>
  </si>
  <si>
    <t>5745714.31</t>
  </si>
  <si>
    <t>5744447.87</t>
  </si>
  <si>
    <t>12.984.800/0001-73</t>
  </si>
  <si>
    <t>23862309.98</t>
  </si>
  <si>
    <t>23865179.54</t>
  </si>
  <si>
    <t>259671.65</t>
  </si>
  <si>
    <t>12.987.096/0001-02</t>
  </si>
  <si>
    <t>26379290.76</t>
  </si>
  <si>
    <t>28972000.97</t>
  </si>
  <si>
    <t>12.987.175/0001-13</t>
  </si>
  <si>
    <t>78405974.69</t>
  </si>
  <si>
    <t>78390885.58</t>
  </si>
  <si>
    <t>12.987.189/0001-37</t>
  </si>
  <si>
    <t>287232235.24</t>
  </si>
  <si>
    <t>287208116.77</t>
  </si>
  <si>
    <t>12.987.198/0001-28</t>
  </si>
  <si>
    <t>288508500.32</t>
  </si>
  <si>
    <t>288499936.42</t>
  </si>
  <si>
    <t>12.987.728/0001-38</t>
  </si>
  <si>
    <t>144499002.70</t>
  </si>
  <si>
    <t>143866678.95</t>
  </si>
  <si>
    <t>12.987.743/0001-86</t>
  </si>
  <si>
    <t>1717023280.56</t>
  </si>
  <si>
    <t>1715611159.65</t>
  </si>
  <si>
    <t>342719.44</t>
  </si>
  <si>
    <t>2242159.70</t>
  </si>
  <si>
    <t>12.987.745/0001-75</t>
  </si>
  <si>
    <t>48668485.85</t>
  </si>
  <si>
    <t>49972022.40</t>
  </si>
  <si>
    <t>12.987.823/0001-31</t>
  </si>
  <si>
    <t>12043242.25</t>
  </si>
  <si>
    <t>0.818183430000</t>
  </si>
  <si>
    <t>12152154.82</t>
  </si>
  <si>
    <t>12.987.825/0001-20</t>
  </si>
  <si>
    <t>12665939.14</t>
  </si>
  <si>
    <t>12659553.68</t>
  </si>
  <si>
    <t>12.987.909/0001-64</t>
  </si>
  <si>
    <t>44768630.14</t>
  </si>
  <si>
    <t>44602220.31</t>
  </si>
  <si>
    <t>12.987.912/0001-88</t>
  </si>
  <si>
    <t>28912177.92</t>
  </si>
  <si>
    <t>28942034.10</t>
  </si>
  <si>
    <t>12.988.353/0001-20</t>
  </si>
  <si>
    <t>53741728.26</t>
  </si>
  <si>
    <t>54101812.75</t>
  </si>
  <si>
    <t>12.993.335/0001-37</t>
  </si>
  <si>
    <t>18169380.05</t>
  </si>
  <si>
    <t>18166845.80</t>
  </si>
  <si>
    <t>12.993.338/0001-70</t>
  </si>
  <si>
    <t>40517578.60</t>
  </si>
  <si>
    <t>40509549.45</t>
  </si>
  <si>
    <t>12.995.157/0001-83</t>
  </si>
  <si>
    <t>30963591.73</t>
  </si>
  <si>
    <t>30952160.89</t>
  </si>
  <si>
    <t>12.995.169/0001-08</t>
  </si>
  <si>
    <t>140175401.19</t>
  </si>
  <si>
    <t>139978702.40</t>
  </si>
  <si>
    <t>13.000.844/0001-84</t>
  </si>
  <si>
    <t>88666723.03</t>
  </si>
  <si>
    <t>88659988.20</t>
  </si>
  <si>
    <t>13.000.846/0001-73</t>
  </si>
  <si>
    <t>11857354.10</t>
  </si>
  <si>
    <t>0.690574000000</t>
  </si>
  <si>
    <t>11853398.12</t>
  </si>
  <si>
    <t>13.000.853/0001-75</t>
  </si>
  <si>
    <t>18267992.20</t>
  </si>
  <si>
    <t>18564569.56</t>
  </si>
  <si>
    <t>13.000.857/0001-53</t>
  </si>
  <si>
    <t>7967839.87</t>
  </si>
  <si>
    <t>7921491.32</t>
  </si>
  <si>
    <t>13.000.859/0001-42</t>
  </si>
  <si>
    <t>460816864.92</t>
  </si>
  <si>
    <t>460798300.92</t>
  </si>
  <si>
    <t>13.001.208/0001-77</t>
  </si>
  <si>
    <t>19625970.80</t>
  </si>
  <si>
    <t>19676570.88</t>
  </si>
  <si>
    <t>13.001.209/0001-11</t>
  </si>
  <si>
    <t>9579799.39</t>
  </si>
  <si>
    <t>9911971.22</t>
  </si>
  <si>
    <t>13.001.211/0001-90</t>
  </si>
  <si>
    <t>119870304.68</t>
  </si>
  <si>
    <t>120298667.97</t>
  </si>
  <si>
    <t>5398.15</t>
  </si>
  <si>
    <t>5105.05</t>
  </si>
  <si>
    <t>13.001.213/0001-80</t>
  </si>
  <si>
    <t>20583014.82</t>
  </si>
  <si>
    <t>20581079.18</t>
  </si>
  <si>
    <t>13.001.229/0001-92</t>
  </si>
  <si>
    <t>122618458.75</t>
  </si>
  <si>
    <t>122628857.67</t>
  </si>
  <si>
    <t>13.001.237/0001-39</t>
  </si>
  <si>
    <t>31935665.21</t>
  </si>
  <si>
    <t>32357868.26</t>
  </si>
  <si>
    <t>13.003.672/0001-00</t>
  </si>
  <si>
    <t>30730957.53</t>
  </si>
  <si>
    <t>30718639.10</t>
  </si>
  <si>
    <t>13.020.991/0001-16</t>
  </si>
  <si>
    <t>5454984.24</t>
  </si>
  <si>
    <t>0.419412310000</t>
  </si>
  <si>
    <t>31956118.77</t>
  </si>
  <si>
    <t>13.021.486/0001-96</t>
  </si>
  <si>
    <t>610495156.36</t>
  </si>
  <si>
    <t>610504581.19</t>
  </si>
  <si>
    <t>13.021.573/0001-43</t>
  </si>
  <si>
    <t>103457524.27</t>
  </si>
  <si>
    <t>103404634.68</t>
  </si>
  <si>
    <t>13.021.634/0001-72</t>
  </si>
  <si>
    <t>97570423.63</t>
  </si>
  <si>
    <t>97455628.86</t>
  </si>
  <si>
    <t>13.021.642/0001-19</t>
  </si>
  <si>
    <t>400065459.33</t>
  </si>
  <si>
    <t>399997039.25</t>
  </si>
  <si>
    <t>13.021.651/0001-00</t>
  </si>
  <si>
    <t>33276783.69</t>
  </si>
  <si>
    <t>33250999.01</t>
  </si>
  <si>
    <t>13.021.653/0001-07</t>
  </si>
  <si>
    <t>110683297.74</t>
  </si>
  <si>
    <t>110552393.45</t>
  </si>
  <si>
    <t>13.021.754/0001-70</t>
  </si>
  <si>
    <t>25645477.31</t>
  </si>
  <si>
    <t>25627738.33</t>
  </si>
  <si>
    <t>13.022.774/0001-65</t>
  </si>
  <si>
    <t>2599177.42</t>
  </si>
  <si>
    <t>2599290.58</t>
  </si>
  <si>
    <t>13.022.979/0001-40</t>
  </si>
  <si>
    <t>97295359.26</t>
  </si>
  <si>
    <t>94907180.41</t>
  </si>
  <si>
    <t>13.022.980/0001-75</t>
  </si>
  <si>
    <t>66827827.00</t>
  </si>
  <si>
    <t>68774183.91</t>
  </si>
  <si>
    <t>2239176.00</t>
  </si>
  <si>
    <t>13.028.332/0001-26</t>
  </si>
  <si>
    <t>96371456.85</t>
  </si>
  <si>
    <t>96254966.16</t>
  </si>
  <si>
    <t>13.028.336/0001-04</t>
  </si>
  <si>
    <t>8794781246.66</t>
  </si>
  <si>
    <t>8755969532.89</t>
  </si>
  <si>
    <t>38970042.21</t>
  </si>
  <si>
    <t>11593257.32</t>
  </si>
  <si>
    <t>13.028.340/0001-72</t>
  </si>
  <si>
    <t>2099522727.73</t>
  </si>
  <si>
    <t>2097375192.29</t>
  </si>
  <si>
    <t>2020612.67</t>
  </si>
  <si>
    <t>2027539.41</t>
  </si>
  <si>
    <t>13.028.348/0001-39</t>
  </si>
  <si>
    <t>8472451876.51</t>
  </si>
  <si>
    <t>8472430238.60</t>
  </si>
  <si>
    <t>13.030.850/0001-84</t>
  </si>
  <si>
    <t>61997257.61</t>
  </si>
  <si>
    <t>61986768.33</t>
  </si>
  <si>
    <t>13.033.887/0001-66</t>
  </si>
  <si>
    <t>14427588.24</t>
  </si>
  <si>
    <t>14423057.40</t>
  </si>
  <si>
    <t>13.042.231/0001-00</t>
  </si>
  <si>
    <t>243748050.51</t>
  </si>
  <si>
    <t>243709710.72</t>
  </si>
  <si>
    <t>13.042.233/0001-07</t>
  </si>
  <si>
    <t>2795916.99</t>
  </si>
  <si>
    <t>2789575.68</t>
  </si>
  <si>
    <t>13.042.303/0001-19</t>
  </si>
  <si>
    <t>58884991.66</t>
  </si>
  <si>
    <t>58894949.03</t>
  </si>
  <si>
    <t>13.049.654/0001-51</t>
  </si>
  <si>
    <t>154278786.09</t>
  </si>
  <si>
    <t>154139349.14</t>
  </si>
  <si>
    <t>13.049.657/0001-95</t>
  </si>
  <si>
    <t>40307884.12</t>
  </si>
  <si>
    <t>40297487.82</t>
  </si>
  <si>
    <t>13.049.660/0001-09</t>
  </si>
  <si>
    <t>82318462.35</t>
  </si>
  <si>
    <t>82285937.30</t>
  </si>
  <si>
    <t>13.049.682/0001-79</t>
  </si>
  <si>
    <t>43501412.19</t>
  </si>
  <si>
    <t>43244853.35</t>
  </si>
  <si>
    <t>13.052.730/0001-88</t>
  </si>
  <si>
    <t>91729114.62</t>
  </si>
  <si>
    <t>91737187.16</t>
  </si>
  <si>
    <t>13.052.736/0001-55</t>
  </si>
  <si>
    <t>30838864.99</t>
  </si>
  <si>
    <t>30824703.97</t>
  </si>
  <si>
    <t>13.052.739/0001-99</t>
  </si>
  <si>
    <t>12209237564.73</t>
  </si>
  <si>
    <t>12204858078.51</t>
  </si>
  <si>
    <t>7666582.48</t>
  </si>
  <si>
    <t>13.052.819/0001-44</t>
  </si>
  <si>
    <t>216521968.51</t>
  </si>
  <si>
    <t>216499372.37</t>
  </si>
  <si>
    <t>13.052.822/0001-68</t>
  </si>
  <si>
    <t>219806408.98</t>
  </si>
  <si>
    <t>219783502.83</t>
  </si>
  <si>
    <t>13.052.847/0001-61</t>
  </si>
  <si>
    <t>5035402.03</t>
  </si>
  <si>
    <t>5031789.33</t>
  </si>
  <si>
    <t>13.052.854/0001-63</t>
  </si>
  <si>
    <t>216488519.78</t>
  </si>
  <si>
    <t>216466083.70</t>
  </si>
  <si>
    <t>13.052.890/0001-27</t>
  </si>
  <si>
    <t>394995994.06</t>
  </si>
  <si>
    <t>394947494.81</t>
  </si>
  <si>
    <t>13.054.656/0001-39</t>
  </si>
  <si>
    <t>802764749.54</t>
  </si>
  <si>
    <t>802539616.22</t>
  </si>
  <si>
    <t>2791557.23</t>
  </si>
  <si>
    <t>13.054.728/0001-48</t>
  </si>
  <si>
    <t>37710940.69</t>
  </si>
  <si>
    <t>37653248.67</t>
  </si>
  <si>
    <t>13.057.266/0001-12</t>
  </si>
  <si>
    <t>125936305.32</t>
  </si>
  <si>
    <t>125933819.25</t>
  </si>
  <si>
    <t>13.057.270/0001-80</t>
  </si>
  <si>
    <t>96827718.42</t>
  </si>
  <si>
    <t>96825448.34</t>
  </si>
  <si>
    <t>13.057.276/0001-58</t>
  </si>
  <si>
    <t>81818608.30</t>
  </si>
  <si>
    <t>81782724.36</t>
  </si>
  <si>
    <t>13.058.709/0001-90</t>
  </si>
  <si>
    <t>176880132.27</t>
  </si>
  <si>
    <t>176884367.99</t>
  </si>
  <si>
    <t>51749.50</t>
  </si>
  <si>
    <t>13.058.729/0001-60</t>
  </si>
  <si>
    <t>521196395.95</t>
  </si>
  <si>
    <t>520453605.26</t>
  </si>
  <si>
    <t>1186360.16</t>
  </si>
  <si>
    <t>13.058.733/0001-29</t>
  </si>
  <si>
    <t>430833349.98</t>
  </si>
  <si>
    <t>430068831.77</t>
  </si>
  <si>
    <t>978669.25</t>
  </si>
  <si>
    <t>13.058.736/0001-62</t>
  </si>
  <si>
    <t>2683955718.36</t>
  </si>
  <si>
    <t>2683964074.16</t>
  </si>
  <si>
    <t>9035244.74</t>
  </si>
  <si>
    <t>13.058.793/0001-41</t>
  </si>
  <si>
    <t>1377872782.46</t>
  </si>
  <si>
    <t>1373539190.87</t>
  </si>
  <si>
    <t>7319954.07</t>
  </si>
  <si>
    <t>13.058.794/0001-96</t>
  </si>
  <si>
    <t>116536584.99</t>
  </si>
  <si>
    <t>116538308.27</t>
  </si>
  <si>
    <t>13.058.811/0001-95</t>
  </si>
  <si>
    <t>296147158.56</t>
  </si>
  <si>
    <t>295880867.54</t>
  </si>
  <si>
    <t>265950.18</t>
  </si>
  <si>
    <t>13.058.816/0001-18</t>
  </si>
  <si>
    <t>847946589.07</t>
  </si>
  <si>
    <t>850155050.16</t>
  </si>
  <si>
    <t>145900.00</t>
  </si>
  <si>
    <t>299700.00</t>
  </si>
  <si>
    <t>13.058.838/0001-88</t>
  </si>
  <si>
    <t>1033956118.74</t>
  </si>
  <si>
    <t>1032853567.79</t>
  </si>
  <si>
    <t>2912068.17</t>
  </si>
  <si>
    <t>13.058.855/0001-15</t>
  </si>
  <si>
    <t>271596588.34</t>
  </si>
  <si>
    <t>271608394.13</t>
  </si>
  <si>
    <t>13.058.858/0001-59</t>
  </si>
  <si>
    <t>865448317.57</t>
  </si>
  <si>
    <t>865240602.50</t>
  </si>
  <si>
    <t>13.058.863/0001-61</t>
  </si>
  <si>
    <t>402977481.68</t>
  </si>
  <si>
    <t>402964228.87</t>
  </si>
  <si>
    <t>13.058.869/0001-39</t>
  </si>
  <si>
    <t>871920886.15</t>
  </si>
  <si>
    <t>872817225.34</t>
  </si>
  <si>
    <t>13.058.872/0001-52</t>
  </si>
  <si>
    <t>230946581.16</t>
  </si>
  <si>
    <t>0.738912008000</t>
  </si>
  <si>
    <t>230116166.82</t>
  </si>
  <si>
    <t>2098114.38</t>
  </si>
  <si>
    <t>13.058.876/0001-30</t>
  </si>
  <si>
    <t>208142212.20</t>
  </si>
  <si>
    <t>0.862793576000</t>
  </si>
  <si>
    <t>207312480.80</t>
  </si>
  <si>
    <t>1101951.02</t>
  </si>
  <si>
    <t>13.060.032/0001-24</t>
  </si>
  <si>
    <t>37392926.47</t>
  </si>
  <si>
    <t>37376405.97</t>
  </si>
  <si>
    <t>13.060.134/0001-40</t>
  </si>
  <si>
    <t>7948668.47</t>
  </si>
  <si>
    <t>7925989.79</t>
  </si>
  <si>
    <t>13.071.579/0001-25</t>
  </si>
  <si>
    <t>3107427635.89</t>
  </si>
  <si>
    <t>3398608314.43</t>
  </si>
  <si>
    <t>13.071.581/0001-02</t>
  </si>
  <si>
    <t>649274987.50</t>
  </si>
  <si>
    <t>686261620.01</t>
  </si>
  <si>
    <t>13.072.167/0001-00</t>
  </si>
  <si>
    <t>10036014.11</t>
  </si>
  <si>
    <t>10239612.93</t>
  </si>
  <si>
    <t>3144647022.73</t>
  </si>
  <si>
    <t>3144502222.80</t>
  </si>
  <si>
    <t>422564790.59</t>
  </si>
  <si>
    <t>279269468.66</t>
  </si>
  <si>
    <t>4027604370.39</t>
  </si>
  <si>
    <t>4027546761.19</t>
  </si>
  <si>
    <t>5569141.90</t>
  </si>
  <si>
    <t>66932797.91</t>
  </si>
  <si>
    <t>13.077.478/0001-61</t>
  </si>
  <si>
    <t>28117990.55</t>
  </si>
  <si>
    <t>28131514.43</t>
  </si>
  <si>
    <t>13.077.483/0001-74</t>
  </si>
  <si>
    <t>24124828.17</t>
  </si>
  <si>
    <t>25043689.60</t>
  </si>
  <si>
    <t>13.077.496/0001-43</t>
  </si>
  <si>
    <t>50827180.46</t>
  </si>
  <si>
    <t>53754427.43</t>
  </si>
  <si>
    <t>13.079.634/0001-23</t>
  </si>
  <si>
    <t>1259770184.10</t>
  </si>
  <si>
    <t>1249718640.90</t>
  </si>
  <si>
    <t>379276.97</t>
  </si>
  <si>
    <t>2106758.46</t>
  </si>
  <si>
    <t>13.079.650/0001-16</t>
  </si>
  <si>
    <t>392541483.85</t>
  </si>
  <si>
    <t>388857108.76</t>
  </si>
  <si>
    <t>421360.58</t>
  </si>
  <si>
    <t>1873358.63</t>
  </si>
  <si>
    <t>13.081.159/0001-20</t>
  </si>
  <si>
    <t>441769726.55</t>
  </si>
  <si>
    <t>441009875.58</t>
  </si>
  <si>
    <t>1093840.44</t>
  </si>
  <si>
    <t>13.081.827/0001-19</t>
  </si>
  <si>
    <t>357593184.69</t>
  </si>
  <si>
    <t>355998903.95</t>
  </si>
  <si>
    <t>13.083.185/0001-97</t>
  </si>
  <si>
    <t>406073502.09</t>
  </si>
  <si>
    <t>399455521.29</t>
  </si>
  <si>
    <t>187850.67</t>
  </si>
  <si>
    <t>1261267.50</t>
  </si>
  <si>
    <t>13.083.227/0001-90</t>
  </si>
  <si>
    <t>538001616.17</t>
  </si>
  <si>
    <t>536582848.00</t>
  </si>
  <si>
    <t>66640.00</t>
  </si>
  <si>
    <t>61407.85</t>
  </si>
  <si>
    <t>13.088.603/0001-39</t>
  </si>
  <si>
    <t>341876871.03</t>
  </si>
  <si>
    <t>326844509.56</t>
  </si>
  <si>
    <t>13.089.217/0001-61</t>
  </si>
  <si>
    <t>29727547.29</t>
  </si>
  <si>
    <t>28246321.19</t>
  </si>
  <si>
    <t>13.089.332/0001-36</t>
  </si>
  <si>
    <t>124497051.97</t>
  </si>
  <si>
    <t>124663976.51</t>
  </si>
  <si>
    <t>13.089.336/0001-14</t>
  </si>
  <si>
    <t>30698376.27</t>
  </si>
  <si>
    <t>30744388.52</t>
  </si>
  <si>
    <t>13.089.341/0001-27</t>
  </si>
  <si>
    <t>74870671.82</t>
  </si>
  <si>
    <t>74848307.28</t>
  </si>
  <si>
    <t>13.089.342/0001-71</t>
  </si>
  <si>
    <t>11202079.38</t>
  </si>
  <si>
    <t>11204948.36</t>
  </si>
  <si>
    <t>13.094.654/0001-73</t>
  </si>
  <si>
    <t>8360362.18</t>
  </si>
  <si>
    <t>8335937.04</t>
  </si>
  <si>
    <t>13.094.667/0001-42</t>
  </si>
  <si>
    <t>1410624164.47</t>
  </si>
  <si>
    <t>1410766996.47</t>
  </si>
  <si>
    <t>13.101.271/0001-85</t>
  </si>
  <si>
    <t>116670746.59</t>
  </si>
  <si>
    <t>116645788.78</t>
  </si>
  <si>
    <t>13.106.978/0001-84</t>
  </si>
  <si>
    <t>8298956.35</t>
  </si>
  <si>
    <t>8298127.80</t>
  </si>
  <si>
    <t>13.106.979/0001-29</t>
  </si>
  <si>
    <t>767562285.12</t>
  </si>
  <si>
    <t>766142182.44</t>
  </si>
  <si>
    <t>120000.00</t>
  </si>
  <si>
    <t>2340455.56</t>
  </si>
  <si>
    <t>13.106.980/0001-53</t>
  </si>
  <si>
    <t>174824218.75</t>
  </si>
  <si>
    <t>174414002.57</t>
  </si>
  <si>
    <t>1440339.61</t>
  </si>
  <si>
    <t>207042.62</t>
  </si>
  <si>
    <t>13.106.983/0001-97</t>
  </si>
  <si>
    <t>301764139.56</t>
  </si>
  <si>
    <t>301113918.29</t>
  </si>
  <si>
    <t>738918.97</t>
  </si>
  <si>
    <t>13.106.995/0001-11</t>
  </si>
  <si>
    <t>625866294.36</t>
  </si>
  <si>
    <t>625858608.99</t>
  </si>
  <si>
    <t>10938002.03</t>
  </si>
  <si>
    <t>13.106.998/0001-55</t>
  </si>
  <si>
    <t>506410964.35</t>
  </si>
  <si>
    <t>506142856.72</t>
  </si>
  <si>
    <t>810000.00</t>
  </si>
  <si>
    <t>13.107.003/0001-70</t>
  </si>
  <si>
    <t>74386915.83</t>
  </si>
  <si>
    <t>76969497.25</t>
  </si>
  <si>
    <t>13.130.811/0001-59</t>
  </si>
  <si>
    <t>58559949.43</t>
  </si>
  <si>
    <t>58559567.59</t>
  </si>
  <si>
    <t>13.135.901/0001-32</t>
  </si>
  <si>
    <t>471136556.48</t>
  </si>
  <si>
    <t>471195743.55</t>
  </si>
  <si>
    <t>2100000.00</t>
  </si>
  <si>
    <t>300466.83</t>
  </si>
  <si>
    <t>13.135.919/0001-34</t>
  </si>
  <si>
    <t>612914999.99</t>
  </si>
  <si>
    <t>613398753.47</t>
  </si>
  <si>
    <t>460000000.00</t>
  </si>
  <si>
    <t>13.135.930/0001-02</t>
  </si>
  <si>
    <t>192247999.99</t>
  </si>
  <si>
    <t>192334852.45</t>
  </si>
  <si>
    <t>22000000.00</t>
  </si>
  <si>
    <t>4001012.07</t>
  </si>
  <si>
    <t>13.135.961/0001-55</t>
  </si>
  <si>
    <t>422093024.80</t>
  </si>
  <si>
    <t>422035029.95</t>
  </si>
  <si>
    <t>60627.00</t>
  </si>
  <si>
    <t>2372251.38</t>
  </si>
  <si>
    <t>13.136.079/0001-24</t>
  </si>
  <si>
    <t>29768007.73</t>
  </si>
  <si>
    <t>29764541.46</t>
  </si>
  <si>
    <t>13.136.134/0001-86</t>
  </si>
  <si>
    <t>32868038.29</t>
  </si>
  <si>
    <t>32857081.78</t>
  </si>
  <si>
    <t>13.136.962/0001-14</t>
  </si>
  <si>
    <t>129760176.95</t>
  </si>
  <si>
    <t>129815185.25</t>
  </si>
  <si>
    <t>13.136.966/0001-00</t>
  </si>
  <si>
    <t>711526923.28</t>
  </si>
  <si>
    <t>663568264.64</t>
  </si>
  <si>
    <t>2010339.61</t>
  </si>
  <si>
    <t>304688.62</t>
  </si>
  <si>
    <t>13.142.132/0001-08</t>
  </si>
  <si>
    <t>83228920.60</t>
  </si>
  <si>
    <t>83247161.82</t>
  </si>
  <si>
    <t>13.142.134/0001-99</t>
  </si>
  <si>
    <t>105259753.38</t>
  </si>
  <si>
    <t>105255306.66</t>
  </si>
  <si>
    <t>13.143.665/0001-04</t>
  </si>
  <si>
    <t>89596505.98</t>
  </si>
  <si>
    <t>89594817.85</t>
  </si>
  <si>
    <t>13.143.667/0001-95</t>
  </si>
  <si>
    <t>30689368.38</t>
  </si>
  <si>
    <t>0.960132370000</t>
  </si>
  <si>
    <t>30679078.81</t>
  </si>
  <si>
    <t>13.143.670/0001-09</t>
  </si>
  <si>
    <t>16802094.52</t>
  </si>
  <si>
    <t>16803378.74</t>
  </si>
  <si>
    <t>13.143.673/0001-42</t>
  </si>
  <si>
    <t>15376926.62</t>
  </si>
  <si>
    <t>15518065.85</t>
  </si>
  <si>
    <t>13.155.990/0001-89</t>
  </si>
  <si>
    <t>167642838.72</t>
  </si>
  <si>
    <t>167710225.78</t>
  </si>
  <si>
    <t>13.155.995/0001-01</t>
  </si>
  <si>
    <t>160110805.49</t>
  </si>
  <si>
    <t>181790486.06</t>
  </si>
  <si>
    <t>13.161.809/0001-47</t>
  </si>
  <si>
    <t>29406557.14</t>
  </si>
  <si>
    <t>29388122.07</t>
  </si>
  <si>
    <t>13.162.675/0001-89</t>
  </si>
  <si>
    <t>58605785.54</t>
  </si>
  <si>
    <t>58771320.00</t>
  </si>
  <si>
    <t>13.169.224/0001-73</t>
  </si>
  <si>
    <t>37024262.18</t>
  </si>
  <si>
    <t>37052245.83</t>
  </si>
  <si>
    <t>13.176.277/0001-11</t>
  </si>
  <si>
    <t>60302828.18</t>
  </si>
  <si>
    <t>60567562.80</t>
  </si>
  <si>
    <t>100532.00</t>
  </si>
  <si>
    <t>86158.56</t>
  </si>
  <si>
    <t>13.176.283/0001-79</t>
  </si>
  <si>
    <t>11202856.01</t>
  </si>
  <si>
    <t>11200219.82</t>
  </si>
  <si>
    <t>13.176.293/0001-04</t>
  </si>
  <si>
    <t>1018580769.60</t>
  </si>
  <si>
    <t>1018593769.66</t>
  </si>
  <si>
    <t>13.176.372/0001-15</t>
  </si>
  <si>
    <t>89320847.68</t>
  </si>
  <si>
    <t>89352174.21</t>
  </si>
  <si>
    <t>13.198.960/0001-50</t>
  </si>
  <si>
    <t>775597525.24</t>
  </si>
  <si>
    <t>775208113.72</t>
  </si>
  <si>
    <t>587300.00</t>
  </si>
  <si>
    <t>1438050.89</t>
  </si>
  <si>
    <t>13.199.084/0001-86</t>
  </si>
  <si>
    <t>342554572.05</t>
  </si>
  <si>
    <t>342560376.78</t>
  </si>
  <si>
    <t>12266982.19</t>
  </si>
  <si>
    <t>13.199.100/0001-30</t>
  </si>
  <si>
    <t>27511039.88</t>
  </si>
  <si>
    <t>27394864.93</t>
  </si>
  <si>
    <t>13.199.182/0001-13</t>
  </si>
  <si>
    <t>1325233006.20</t>
  </si>
  <si>
    <t>1325113839.80</t>
  </si>
  <si>
    <t>13.200.267/0001-74</t>
  </si>
  <si>
    <t>58230349.48</t>
  </si>
  <si>
    <t>58232426.91</t>
  </si>
  <si>
    <t>13.200.287/0001-45</t>
  </si>
  <si>
    <t>11638400.90</t>
  </si>
  <si>
    <t>11636784.70</t>
  </si>
  <si>
    <t>13.200.296/0001-36</t>
  </si>
  <si>
    <t>88019828.37</t>
  </si>
  <si>
    <t>88282106.02</t>
  </si>
  <si>
    <t>13.200.401/0001-37</t>
  </si>
  <si>
    <t>91903888.84</t>
  </si>
  <si>
    <t>92233701.76</t>
  </si>
  <si>
    <t>13.200.528/0001-56</t>
  </si>
  <si>
    <t>93918929.46</t>
  </si>
  <si>
    <t>94258559.32</t>
  </si>
  <si>
    <t>13.207.237/0001-90</t>
  </si>
  <si>
    <t>10731331.75</t>
  </si>
  <si>
    <t>0.755586600000</t>
  </si>
  <si>
    <t>10723858.85</t>
  </si>
  <si>
    <t>13.207.256/0001-16</t>
  </si>
  <si>
    <t>7091777.53</t>
  </si>
  <si>
    <t>7136103.28</t>
  </si>
  <si>
    <t>13.207.280/0001-55</t>
  </si>
  <si>
    <t>19362168.74</t>
  </si>
  <si>
    <t>19364059.83</t>
  </si>
  <si>
    <t>13.249.773/0001-58</t>
  </si>
  <si>
    <t>69822106.64</t>
  </si>
  <si>
    <t>69713415.37</t>
  </si>
  <si>
    <t>13.250.309/0001-81</t>
  </si>
  <si>
    <t>111520925.03</t>
  </si>
  <si>
    <t>111498717.61</t>
  </si>
  <si>
    <t>13.250.363/0001-27</t>
  </si>
  <si>
    <t>8970681.83</t>
  </si>
  <si>
    <t>8940784.82</t>
  </si>
  <si>
    <t>13.250.647/0001-13</t>
  </si>
  <si>
    <t>111102603.48</t>
  </si>
  <si>
    <t>111084803.80</t>
  </si>
  <si>
    <t>13.251.114/0001-56</t>
  </si>
  <si>
    <t>50704695.84</t>
  </si>
  <si>
    <t>50691962.58</t>
  </si>
  <si>
    <t>13.251.421/0001-37</t>
  </si>
  <si>
    <t>233616426.33</t>
  </si>
  <si>
    <t>233657783.26</t>
  </si>
  <si>
    <t>13.255.292/0001-55</t>
  </si>
  <si>
    <t>164941977.01</t>
  </si>
  <si>
    <t>164398108.12</t>
  </si>
  <si>
    <t>1114036.29</t>
  </si>
  <si>
    <t>13.255.297/0001-88</t>
  </si>
  <si>
    <t>34968886.22</t>
  </si>
  <si>
    <t>34954509.49</t>
  </si>
  <si>
    <t>13.255.321/0001-89</t>
  </si>
  <si>
    <t>1293650.37</t>
  </si>
  <si>
    <t>1293372.69</t>
  </si>
  <si>
    <t>13.277.011/0001-65</t>
  </si>
  <si>
    <t>2914751529.71</t>
  </si>
  <si>
    <t>2914696574.14</t>
  </si>
  <si>
    <t>13.294.268/0001-25</t>
  </si>
  <si>
    <t>590456739.10</t>
  </si>
  <si>
    <t>591972006.09</t>
  </si>
  <si>
    <t>13.294.300/0001-72</t>
  </si>
  <si>
    <t>2669803.50</t>
  </si>
  <si>
    <t>2658811.58</t>
  </si>
  <si>
    <t>13.294.313/0001-41</t>
  </si>
  <si>
    <t>23926632.70</t>
  </si>
  <si>
    <t>23923889.53</t>
  </si>
  <si>
    <t>13.294.360/0001-95</t>
  </si>
  <si>
    <t>57879157.95</t>
  </si>
  <si>
    <t>57849931.58</t>
  </si>
  <si>
    <t>13.294.396/0001-79</t>
  </si>
  <si>
    <t>1324056.82</t>
  </si>
  <si>
    <t>1315979.45</t>
  </si>
  <si>
    <t>13.294.408/0001-65</t>
  </si>
  <si>
    <t>34891862.13</t>
  </si>
  <si>
    <t>35005204.60</t>
  </si>
  <si>
    <t>13.294.612/0001-86</t>
  </si>
  <si>
    <t>80146598.57</t>
  </si>
  <si>
    <t>79636374.51</t>
  </si>
  <si>
    <t>13.294.631/0001-02</t>
  </si>
  <si>
    <t>7190155.67</t>
  </si>
  <si>
    <t>7150202.22</t>
  </si>
  <si>
    <t>13.294.646/0001-70</t>
  </si>
  <si>
    <t>56092846.39</t>
  </si>
  <si>
    <t>57459666.79</t>
  </si>
  <si>
    <t>13.294.661/0001-19</t>
  </si>
  <si>
    <t>282665739.28</t>
  </si>
  <si>
    <t>280566200.20</t>
  </si>
  <si>
    <t>13.294.689/0001-56</t>
  </si>
  <si>
    <t>15874797.63</t>
  </si>
  <si>
    <t>15942972.08</t>
  </si>
  <si>
    <t>13.298.042/0001-00</t>
  </si>
  <si>
    <t>272781419.93</t>
  </si>
  <si>
    <t>272725101.80</t>
  </si>
  <si>
    <t>13.298.069/0001-95</t>
  </si>
  <si>
    <t>111059297.18</t>
  </si>
  <si>
    <t>110988079.15</t>
  </si>
  <si>
    <t>13.298.114/0001-01</t>
  </si>
  <si>
    <t>74724974.68</t>
  </si>
  <si>
    <t>74852505.06</t>
  </si>
  <si>
    <t>13.301.457/0001-88</t>
  </si>
  <si>
    <t>25442223.22</t>
  </si>
  <si>
    <t>25181706.30</t>
  </si>
  <si>
    <t>238183.73</t>
  </si>
  <si>
    <t>13.316.072/0001-94</t>
  </si>
  <si>
    <t>244055462.19</t>
  </si>
  <si>
    <t>244277526.85</t>
  </si>
  <si>
    <t>13.322.192/0001-02</t>
  </si>
  <si>
    <t>1172504132.66</t>
  </si>
  <si>
    <t>1166145348.48</t>
  </si>
  <si>
    <t>4049691.86</t>
  </si>
  <si>
    <t>940932.68</t>
  </si>
  <si>
    <t>10065834507.97</t>
  </si>
  <si>
    <t>10065648846.59</t>
  </si>
  <si>
    <t>17825916.61</t>
  </si>
  <si>
    <t>8847837.92</t>
  </si>
  <si>
    <t>1299396644.68</t>
  </si>
  <si>
    <t>1299361250.48</t>
  </si>
  <si>
    <t>82336.75</t>
  </si>
  <si>
    <t>3358423.29</t>
  </si>
  <si>
    <t>13.333.985/0001-19</t>
  </si>
  <si>
    <t>548131440.27</t>
  </si>
  <si>
    <t>548090354.95</t>
  </si>
  <si>
    <t>13.333.994/0001-00</t>
  </si>
  <si>
    <t>3281704009.77</t>
  </si>
  <si>
    <t>3281462347.98</t>
  </si>
  <si>
    <t>2997233.05</t>
  </si>
  <si>
    <t>13.333.997/0001-43</t>
  </si>
  <si>
    <t>795064677.01</t>
  </si>
  <si>
    <t>795054996.21</t>
  </si>
  <si>
    <t>13.356.226/0001-71</t>
  </si>
  <si>
    <t>13.356.230/0001-30</t>
  </si>
  <si>
    <t>50965540.90</t>
  </si>
  <si>
    <t>50959035.26</t>
  </si>
  <si>
    <t>13.356.244/0001-53</t>
  </si>
  <si>
    <t>14441715.23</t>
  </si>
  <si>
    <t>14458578.06</t>
  </si>
  <si>
    <t>13.356.268/0001-02</t>
  </si>
  <si>
    <t>17527536.63</t>
  </si>
  <si>
    <t>17515300.56</t>
  </si>
  <si>
    <t>13.356.288/0001-83</t>
  </si>
  <si>
    <t>522974394.57</t>
  </si>
  <si>
    <t>522748755.70</t>
  </si>
  <si>
    <t>13.356.299/0001-63</t>
  </si>
  <si>
    <t>70682901.68</t>
  </si>
  <si>
    <t>70668581.61</t>
  </si>
  <si>
    <t>13.356.303/0001-93</t>
  </si>
  <si>
    <t>10256437.92</t>
  </si>
  <si>
    <t>10251449.54</t>
  </si>
  <si>
    <t>13.356.326/0001-06</t>
  </si>
  <si>
    <t>26842079.80</t>
  </si>
  <si>
    <t>26836294.04</t>
  </si>
  <si>
    <t>13.384.548/0001-24</t>
  </si>
  <si>
    <t>10506462.55</t>
  </si>
  <si>
    <t>10448909.53</t>
  </si>
  <si>
    <t>13.396.543/0001-11</t>
  </si>
  <si>
    <t>354932517.10</t>
  </si>
  <si>
    <t>353418709.18</t>
  </si>
  <si>
    <t>13.396.620/0001-33</t>
  </si>
  <si>
    <t>41936948.44</t>
  </si>
  <si>
    <t>41905948.35</t>
  </si>
  <si>
    <t>13.396.703/0001-22</t>
  </si>
  <si>
    <t>3011778718.20</t>
  </si>
  <si>
    <t>3004749587.59</t>
  </si>
  <si>
    <t>5861597.48</t>
  </si>
  <si>
    <t>4098842.54</t>
  </si>
  <si>
    <t>13.396.819/0001-61</t>
  </si>
  <si>
    <t>217974388.19</t>
  </si>
  <si>
    <t>215650449.97</t>
  </si>
  <si>
    <t>166350.00</t>
  </si>
  <si>
    <t>15177621.02</t>
  </si>
  <si>
    <t>13.396.992/0001-60</t>
  </si>
  <si>
    <t>11940398.64</t>
  </si>
  <si>
    <t>11923436.27</t>
  </si>
  <si>
    <t>13.397.076/0001-44</t>
  </si>
  <si>
    <t>1889998.81</t>
  </si>
  <si>
    <t>1882800.59</t>
  </si>
  <si>
    <t>13.397.466/0001-14</t>
  </si>
  <si>
    <t>1535559534.43</t>
  </si>
  <si>
    <t>1534083426.82</t>
  </si>
  <si>
    <t>126582458.15</t>
  </si>
  <si>
    <t>96681012.70</t>
  </si>
  <si>
    <t>13.397.537/0001-89</t>
  </si>
  <si>
    <t>13039391.93</t>
  </si>
  <si>
    <t>13018336.88</t>
  </si>
  <si>
    <t>26759.32</t>
  </si>
  <si>
    <t>64818.81</t>
  </si>
  <si>
    <t>13.397.600/0001-87</t>
  </si>
  <si>
    <t>30392223.11</t>
  </si>
  <si>
    <t>30349184.31</t>
  </si>
  <si>
    <t>13.397.626/0001-25</t>
  </si>
  <si>
    <t>31202548.41</t>
  </si>
  <si>
    <t>31196183.95</t>
  </si>
  <si>
    <t>13.397.677/0001-57</t>
  </si>
  <si>
    <t>85009046.67</t>
  </si>
  <si>
    <t>84989733.64</t>
  </si>
  <si>
    <t>13.397.713/0001-82</t>
  </si>
  <si>
    <t>19032862.91</t>
  </si>
  <si>
    <t>19124143.44</t>
  </si>
  <si>
    <t>13.397.735/0001-42</t>
  </si>
  <si>
    <t>6814680.87</t>
  </si>
  <si>
    <t>6815857.67</t>
  </si>
  <si>
    <t>13.397.802/0001-29</t>
  </si>
  <si>
    <t>26558094.42</t>
  </si>
  <si>
    <t>26581991.83</t>
  </si>
  <si>
    <t>13.397.846/0001-59</t>
  </si>
  <si>
    <t>86667182.70</t>
  </si>
  <si>
    <t>86716944.17</t>
  </si>
  <si>
    <t>13.400.050/0001-08</t>
  </si>
  <si>
    <t>1450758564.45</t>
  </si>
  <si>
    <t>1450222127.00</t>
  </si>
  <si>
    <t>2280558.16</t>
  </si>
  <si>
    <t>2777138.00</t>
  </si>
  <si>
    <t>13.400.077/0001-09</t>
  </si>
  <si>
    <t>214691372.63</t>
  </si>
  <si>
    <t>214649686.48</t>
  </si>
  <si>
    <t>13.400.105/0001-80</t>
  </si>
  <si>
    <t>120260567.50</t>
  </si>
  <si>
    <t>120162076.10</t>
  </si>
  <si>
    <t>13.400.157/0001-56</t>
  </si>
  <si>
    <t>166790588.82</t>
  </si>
  <si>
    <t>166680375.01</t>
  </si>
  <si>
    <t>13.400.167/0001-91</t>
  </si>
  <si>
    <t>55679578.28</t>
  </si>
  <si>
    <t>55650167.62</t>
  </si>
  <si>
    <t>13.400.182/0001-30</t>
  </si>
  <si>
    <t>357288374.86</t>
  </si>
  <si>
    <t>357087039.23</t>
  </si>
  <si>
    <t>13.400.194/0001-64</t>
  </si>
  <si>
    <t>1663345627.12</t>
  </si>
  <si>
    <t>1659429981.52</t>
  </si>
  <si>
    <t>1639519.94</t>
  </si>
  <si>
    <t>2127142.78</t>
  </si>
  <si>
    <t>13.400.206/0001-50</t>
  </si>
  <si>
    <t>815473712.73</t>
  </si>
  <si>
    <t>815212436.35</t>
  </si>
  <si>
    <t>2640249.42</t>
  </si>
  <si>
    <t>13.401.118/0001-73</t>
  </si>
  <si>
    <t>295637998.73</t>
  </si>
  <si>
    <t>295541252.87</t>
  </si>
  <si>
    <t>294998.93</t>
  </si>
  <si>
    <t>13.401.129/0001-53</t>
  </si>
  <si>
    <t>207014819.41</t>
  </si>
  <si>
    <t>206996668.23</t>
  </si>
  <si>
    <t>50400.00</t>
  </si>
  <si>
    <t>739390.95</t>
  </si>
  <si>
    <t>13.401.155/0001-81</t>
  </si>
  <si>
    <t>116811846.33</t>
  </si>
  <si>
    <t>116806128.79</t>
  </si>
  <si>
    <t>13.401.162/0001-83</t>
  </si>
  <si>
    <t>162865615.37</t>
  </si>
  <si>
    <t>164932659.89</t>
  </si>
  <si>
    <t>13.401.175/0001-52</t>
  </si>
  <si>
    <t>3054731380.69</t>
  </si>
  <si>
    <t>3054425090.71</t>
  </si>
  <si>
    <t>977419.76</t>
  </si>
  <si>
    <t>70543509.92</t>
  </si>
  <si>
    <t>13.401.188/0001-21</t>
  </si>
  <si>
    <t>529722666.27</t>
  </si>
  <si>
    <t>529115061.27</t>
  </si>
  <si>
    <t>13.401.201/0001-42</t>
  </si>
  <si>
    <t>510192418.93</t>
  </si>
  <si>
    <t>509692039.46</t>
  </si>
  <si>
    <t>33454874.24</t>
  </si>
  <si>
    <t>13.401.215/0001-66</t>
  </si>
  <si>
    <t>834837323.95</t>
  </si>
  <si>
    <t>829453856.41</t>
  </si>
  <si>
    <t>294281.53</t>
  </si>
  <si>
    <t>542927.48</t>
  </si>
  <si>
    <t>13.401.224/0001-57</t>
  </si>
  <si>
    <t>331088124.85</t>
  </si>
  <si>
    <t>330842284.14</t>
  </si>
  <si>
    <t>1338500.00</t>
  </si>
  <si>
    <t>485242.03</t>
  </si>
  <si>
    <t>13.401.238/0001-70</t>
  </si>
  <si>
    <t>36290986.70</t>
  </si>
  <si>
    <t>36290105.01</t>
  </si>
  <si>
    <t>13.401.421/0001-76</t>
  </si>
  <si>
    <t>39090514256.15</t>
  </si>
  <si>
    <t>39078798271.17</t>
  </si>
  <si>
    <t>776054.14</t>
  </si>
  <si>
    <t>44332827.13</t>
  </si>
  <si>
    <t>13.401.510/0001-12</t>
  </si>
  <si>
    <t>251382157.02</t>
  </si>
  <si>
    <t>251101781.31</t>
  </si>
  <si>
    <t>121885.75</t>
  </si>
  <si>
    <t>277573.17</t>
  </si>
  <si>
    <t>13.401.517/0001-34</t>
  </si>
  <si>
    <t>44249307.41</t>
  </si>
  <si>
    <t>44226400.78</t>
  </si>
  <si>
    <t>13.401.634/0001-06</t>
  </si>
  <si>
    <t>109732252.99</t>
  </si>
  <si>
    <t>109727224.11</t>
  </si>
  <si>
    <t>13.401.648/0001-11</t>
  </si>
  <si>
    <t>3954367.12</t>
  </si>
  <si>
    <t>3945348.40</t>
  </si>
  <si>
    <t>13.401.673/0001-03</t>
  </si>
  <si>
    <t>12642966.24</t>
  </si>
  <si>
    <t>12652204.47</t>
  </si>
  <si>
    <t>13.401.688/0001-63</t>
  </si>
  <si>
    <t>101669548.09</t>
  </si>
  <si>
    <t>103493439.44</t>
  </si>
  <si>
    <t>13.401.694/0001-10</t>
  </si>
  <si>
    <t>23432325.26</t>
  </si>
  <si>
    <t>23443655.42</t>
  </si>
  <si>
    <t>13.401.715/0001-06</t>
  </si>
  <si>
    <t>136187501.01</t>
  </si>
  <si>
    <t>135559718.88</t>
  </si>
  <si>
    <t>351147.10</t>
  </si>
  <si>
    <t>13.402.004/0001-48</t>
  </si>
  <si>
    <t>4646449.58</t>
  </si>
  <si>
    <t>4640096.00</t>
  </si>
  <si>
    <t>13.402.159/0001-84</t>
  </si>
  <si>
    <t>26038129.78</t>
  </si>
  <si>
    <t>26011809.17</t>
  </si>
  <si>
    <t>13.402.179/0001-55</t>
  </si>
  <si>
    <t>71951771.38</t>
  </si>
  <si>
    <t>72388744.26</t>
  </si>
  <si>
    <t>13.410.633/0001-10</t>
  </si>
  <si>
    <t>26847329.21</t>
  </si>
  <si>
    <t>26894994.86</t>
  </si>
  <si>
    <t>13.410.684/0001-41</t>
  </si>
  <si>
    <t>429493967.96</t>
  </si>
  <si>
    <t>679817337.67</t>
  </si>
  <si>
    <t>388080.19</t>
  </si>
  <si>
    <t>936743.59</t>
  </si>
  <si>
    <t>13.410.763/0001-52</t>
  </si>
  <si>
    <t>76160144.94</t>
  </si>
  <si>
    <t>75999136.09</t>
  </si>
  <si>
    <t>13.410.792/0001-14</t>
  </si>
  <si>
    <t>254768391.59</t>
  </si>
  <si>
    <t>254514352.94</t>
  </si>
  <si>
    <t>13.410.897/0001-73</t>
  </si>
  <si>
    <t>122464039.04</t>
  </si>
  <si>
    <t>122460284.55</t>
  </si>
  <si>
    <t>13.410.961/0001-16</t>
  </si>
  <si>
    <t>1210815.75</t>
  </si>
  <si>
    <t>1202723.02</t>
  </si>
  <si>
    <t>13.411.036/0001-00</t>
  </si>
  <si>
    <t>5475323540.15</t>
  </si>
  <si>
    <t>5475325470.54</t>
  </si>
  <si>
    <t>13.411.064/0001-27</t>
  </si>
  <si>
    <t>4089813863.67</t>
  </si>
  <si>
    <t>4089894416.94</t>
  </si>
  <si>
    <t>10663781.31</t>
  </si>
  <si>
    <t>4001692.91</t>
  </si>
  <si>
    <t>13.411.088/0001-86</t>
  </si>
  <si>
    <t>450398326.48</t>
  </si>
  <si>
    <t>450368483.55</t>
  </si>
  <si>
    <t>13.411.122/0001-12</t>
  </si>
  <si>
    <t>228701453.93</t>
  </si>
  <si>
    <t>228834511.72</t>
  </si>
  <si>
    <t>13.411.156/0001-07</t>
  </si>
  <si>
    <t>4072779089.39</t>
  </si>
  <si>
    <t>4072788742.80</t>
  </si>
  <si>
    <t>13.411.271/0001-81</t>
  </si>
  <si>
    <t>36564807.48</t>
  </si>
  <si>
    <t>36567800.82</t>
  </si>
  <si>
    <t>13.411.480/0001-25</t>
  </si>
  <si>
    <t>274742705.69</t>
  </si>
  <si>
    <t>274805086.30</t>
  </si>
  <si>
    <t>13.411.565/0001-03</t>
  </si>
  <si>
    <t>378337343.85</t>
  </si>
  <si>
    <t>379085112.80</t>
  </si>
  <si>
    <t>13.411.754/0001-86</t>
  </si>
  <si>
    <t>821055477.08</t>
  </si>
  <si>
    <t>773859086.05</t>
  </si>
  <si>
    <t>5159794.64</t>
  </si>
  <si>
    <t>1390291.89</t>
  </si>
  <si>
    <t>13.411.784/0001-92</t>
  </si>
  <si>
    <t>458571878.92</t>
  </si>
  <si>
    <t>458576211.91</t>
  </si>
  <si>
    <t>13.411.816/0001-50</t>
  </si>
  <si>
    <t>32901897.65</t>
  </si>
  <si>
    <t>32898703.07</t>
  </si>
  <si>
    <t>13.411.833/0001-97</t>
  </si>
  <si>
    <t>172352896.43</t>
  </si>
  <si>
    <t>172376097.86</t>
  </si>
  <si>
    <t>13.411.914/0001-97</t>
  </si>
  <si>
    <t>3425638531.25</t>
  </si>
  <si>
    <t>3425443993.18</t>
  </si>
  <si>
    <t>13.412.137/0001-03</t>
  </si>
  <si>
    <t>32410205.80</t>
  </si>
  <si>
    <t>32472438.95</t>
  </si>
  <si>
    <t>13.412.186/0001-38</t>
  </si>
  <si>
    <t>222384026.51</t>
  </si>
  <si>
    <t>222427129.16</t>
  </si>
  <si>
    <t>13.412.205/0001-26</t>
  </si>
  <si>
    <t>1444865078.15</t>
  </si>
  <si>
    <t>1444894213.76</t>
  </si>
  <si>
    <t>13.412.251/0001-25</t>
  </si>
  <si>
    <t>111455449.01</t>
  </si>
  <si>
    <t>111450212.56</t>
  </si>
  <si>
    <t>13.412.410/0001-91</t>
  </si>
  <si>
    <t>4108655213.77</t>
  </si>
  <si>
    <t>4108676924.30</t>
  </si>
  <si>
    <t>13.412.423/0001-60</t>
  </si>
  <si>
    <t>253988410.33</t>
  </si>
  <si>
    <t>254033199.80</t>
  </si>
  <si>
    <t>13.412.435/0001-95</t>
  </si>
  <si>
    <t>2421032970.43</t>
  </si>
  <si>
    <t>2421054078.28</t>
  </si>
  <si>
    <t>13.416.189/0001-40</t>
  </si>
  <si>
    <t>2340250634.12</t>
  </si>
  <si>
    <t>2338539956.11</t>
  </si>
  <si>
    <t>3053664.52</t>
  </si>
  <si>
    <t>13.416.195/0001-05</t>
  </si>
  <si>
    <t>671447115.07</t>
  </si>
  <si>
    <t>686880458.56</t>
  </si>
  <si>
    <t>13.416.764/0001-04</t>
  </si>
  <si>
    <t>7512936.81</t>
  </si>
  <si>
    <t>7511353.93</t>
  </si>
  <si>
    <t>13.417.011/0001-13</t>
  </si>
  <si>
    <t>37994299.31</t>
  </si>
  <si>
    <t>37976735.87</t>
  </si>
  <si>
    <t>13.417.213/0001-65</t>
  </si>
  <si>
    <t>74275115.95</t>
  </si>
  <si>
    <t>74344369.64</t>
  </si>
  <si>
    <t>13.417.364/0001-13</t>
  </si>
  <si>
    <t>3883098637.97</t>
  </si>
  <si>
    <t>3883094654.67</t>
  </si>
  <si>
    <t>9419914.69</t>
  </si>
  <si>
    <t>4936303.65</t>
  </si>
  <si>
    <t>13.417.631/0001-52</t>
  </si>
  <si>
    <t>116219882.62</t>
  </si>
  <si>
    <t>116278245.62</t>
  </si>
  <si>
    <t>13.418.910/0001-30</t>
  </si>
  <si>
    <t>47753156.33</t>
  </si>
  <si>
    <t>47512924.52</t>
  </si>
  <si>
    <t>13.421.803/0001-61</t>
  </si>
  <si>
    <t>33338592.22</t>
  </si>
  <si>
    <t>33323786.55</t>
  </si>
  <si>
    <t>13.421.807/0001-40</t>
  </si>
  <si>
    <t>14362000.21</t>
  </si>
  <si>
    <t>0.677059100000</t>
  </si>
  <si>
    <t>14363746.35</t>
  </si>
  <si>
    <t>13.425.712/0001-02</t>
  </si>
  <si>
    <t>133357799.37</t>
  </si>
  <si>
    <t>133361938.82</t>
  </si>
  <si>
    <t>13.425.746/0001-99</t>
  </si>
  <si>
    <t>246041696.84</t>
  </si>
  <si>
    <t>245701783.44</t>
  </si>
  <si>
    <t>13.425.757/0001-79</t>
  </si>
  <si>
    <t>509303904.35</t>
  </si>
  <si>
    <t>508469834.34</t>
  </si>
  <si>
    <t>13.429.263/0001-62</t>
  </si>
  <si>
    <t>52941885.30</t>
  </si>
  <si>
    <t>52959242.52</t>
  </si>
  <si>
    <t>13.429.264/0001-07</t>
  </si>
  <si>
    <t>33537404.27</t>
  </si>
  <si>
    <t>33477831.87</t>
  </si>
  <si>
    <t>13.429.265/0001-51</t>
  </si>
  <si>
    <t>7989230.55</t>
  </si>
  <si>
    <t>0.291364360000</t>
  </si>
  <si>
    <t>7992059.54</t>
  </si>
  <si>
    <t>13.429.269/0001-30</t>
  </si>
  <si>
    <t>31933615.38</t>
  </si>
  <si>
    <t>0.632545800000</t>
  </si>
  <si>
    <t>31936760.26</t>
  </si>
  <si>
    <t>13.442.691/0001-25</t>
  </si>
  <si>
    <t>1256264.07</t>
  </si>
  <si>
    <t>1252368.78</t>
  </si>
  <si>
    <t>13.442.707/0001-08</t>
  </si>
  <si>
    <t>19418710.10</t>
  </si>
  <si>
    <t>0.762379900000</t>
  </si>
  <si>
    <t>19422435.27</t>
  </si>
  <si>
    <t>13.449.021/0001-30</t>
  </si>
  <si>
    <t>34564434.62</t>
  </si>
  <si>
    <t>34553265.37</t>
  </si>
  <si>
    <t>13.454.211/0001-46</t>
  </si>
  <si>
    <t>2534418745.57</t>
  </si>
  <si>
    <t>2532715541.36</t>
  </si>
  <si>
    <t>148251.58</t>
  </si>
  <si>
    <t>1161.45</t>
  </si>
  <si>
    <t>13.454.221/0001-81</t>
  </si>
  <si>
    <t>464582317.69</t>
  </si>
  <si>
    <t>464714080.98</t>
  </si>
  <si>
    <t>13.454.232/0001-61</t>
  </si>
  <si>
    <t>57054220.73</t>
  </si>
  <si>
    <t>57217114.45</t>
  </si>
  <si>
    <t>13.454.508/0001-01</t>
  </si>
  <si>
    <t>80904479.86</t>
  </si>
  <si>
    <t>84277891.68</t>
  </si>
  <si>
    <t>13.455.117/0001-01</t>
  </si>
  <si>
    <t>1259646185.59</t>
  </si>
  <si>
    <t>1259552995.88</t>
  </si>
  <si>
    <t>6440013.95</t>
  </si>
  <si>
    <t>53037.41</t>
  </si>
  <si>
    <t>13.455.136/0001-38</t>
  </si>
  <si>
    <t>184233525.29</t>
  </si>
  <si>
    <t>186307474.24</t>
  </si>
  <si>
    <t>912825.13</t>
  </si>
  <si>
    <t>548300.00</t>
  </si>
  <si>
    <t>13.455.148/0001-62</t>
  </si>
  <si>
    <t>2709169249.15</t>
  </si>
  <si>
    <t>2702574516.66</t>
  </si>
  <si>
    <t>7717838.44</t>
  </si>
  <si>
    <t>3078200.00</t>
  </si>
  <si>
    <t>13.455.174/0001-90</t>
  </si>
  <si>
    <t>186433085.23</t>
  </si>
  <si>
    <t>186223703.08</t>
  </si>
  <si>
    <t>892240.04</t>
  </si>
  <si>
    <t>523323.12</t>
  </si>
  <si>
    <t>13.455.189/0001-59</t>
  </si>
  <si>
    <t>1870194686.05</t>
  </si>
  <si>
    <t>1870040395.56</t>
  </si>
  <si>
    <t>13.455.197/0001-03</t>
  </si>
  <si>
    <t>1589695659.46</t>
  </si>
  <si>
    <t>1584421757.43</t>
  </si>
  <si>
    <t>685020.77</t>
  </si>
  <si>
    <t>5703938.25</t>
  </si>
  <si>
    <t>13.455.278/0001-03</t>
  </si>
  <si>
    <t>1388935797.78</t>
  </si>
  <si>
    <t>1388697457.56</t>
  </si>
  <si>
    <t>901000.00</t>
  </si>
  <si>
    <t>13.458.147/0001-71</t>
  </si>
  <si>
    <t>14885021.81</t>
  </si>
  <si>
    <t>14871077.26</t>
  </si>
  <si>
    <t>13.476.201/0001-01</t>
  </si>
  <si>
    <t>175545225.15</t>
  </si>
  <si>
    <t>175465835.57</t>
  </si>
  <si>
    <t>41572.66</t>
  </si>
  <si>
    <t>31015.31</t>
  </si>
  <si>
    <t>13.482.668/0001-64</t>
  </si>
  <si>
    <t>141808546.59</t>
  </si>
  <si>
    <t>141786379.24</t>
  </si>
  <si>
    <t>13.482.672/0001-22</t>
  </si>
  <si>
    <t>90184665.05</t>
  </si>
  <si>
    <t>90180320.24</t>
  </si>
  <si>
    <t>13.482.675/0001-66</t>
  </si>
  <si>
    <t>443224909.31</t>
  </si>
  <si>
    <t>443115704.36</t>
  </si>
  <si>
    <t>2475.00</t>
  </si>
  <si>
    <t>937159.81</t>
  </si>
  <si>
    <t>13.483.558/0001-17</t>
  </si>
  <si>
    <t>28872905.75</t>
  </si>
  <si>
    <t>28867455.81</t>
  </si>
  <si>
    <t>13.492.738/0001-65</t>
  </si>
  <si>
    <t>11223730.27</t>
  </si>
  <si>
    <t>11213642.10</t>
  </si>
  <si>
    <t>13.500.098/0001-98</t>
  </si>
  <si>
    <t>109633699.56</t>
  </si>
  <si>
    <t>109596351.56</t>
  </si>
  <si>
    <t>13.503.226/0001-57</t>
  </si>
  <si>
    <t>258789050.55</t>
  </si>
  <si>
    <t>271828741.82</t>
  </si>
  <si>
    <t>580000.00</t>
  </si>
  <si>
    <t>13.503.227/0001-00</t>
  </si>
  <si>
    <t>43301309.69</t>
  </si>
  <si>
    <t>43803195.42</t>
  </si>
  <si>
    <t>13.503.655/0001-24</t>
  </si>
  <si>
    <t>2944701.73</t>
  </si>
  <si>
    <t>2942623.09</t>
  </si>
  <si>
    <t>13.503.979/0001-62</t>
  </si>
  <si>
    <t>20124694.21</t>
  </si>
  <si>
    <t>20114173.18</t>
  </si>
  <si>
    <t>13.503.999/0001-33</t>
  </si>
  <si>
    <t>174768764.77</t>
  </si>
  <si>
    <t>174798217.52</t>
  </si>
  <si>
    <t>13.504.068/0001-50</t>
  </si>
  <si>
    <t>74788192.89</t>
  </si>
  <si>
    <t>73792274.16</t>
  </si>
  <si>
    <t>13.514.749/0001-07</t>
  </si>
  <si>
    <t>15656181.28</t>
  </si>
  <si>
    <t>0.123290200000</t>
  </si>
  <si>
    <t>15664884.87</t>
  </si>
  <si>
    <t>13.514.764/0001-47</t>
  </si>
  <si>
    <t>37218319.23</t>
  </si>
  <si>
    <t>37168754.81</t>
  </si>
  <si>
    <t>13.515.893/0001-50</t>
  </si>
  <si>
    <t>375982256.39</t>
  </si>
  <si>
    <t>375995223.57</t>
  </si>
  <si>
    <t>13.520.470/0001-28</t>
  </si>
  <si>
    <t>97286912.29</t>
  </si>
  <si>
    <t>97277377.77</t>
  </si>
  <si>
    <t>13.520.736/0001-32</t>
  </si>
  <si>
    <t>146452933.53</t>
  </si>
  <si>
    <t>146439399.21</t>
  </si>
  <si>
    <t>13.529.588/0001-17</t>
  </si>
  <si>
    <t>117493117.04</t>
  </si>
  <si>
    <t>117389393.68</t>
  </si>
  <si>
    <t>13.529.661/0001-50</t>
  </si>
  <si>
    <t>13055004.02</t>
  </si>
  <si>
    <t>13054710.80</t>
  </si>
  <si>
    <t>13.535.506/0001-47</t>
  </si>
  <si>
    <t>14319376.21</t>
  </si>
  <si>
    <t>14305574.46</t>
  </si>
  <si>
    <t>13.544.777/0001-69</t>
  </si>
  <si>
    <t>14464395.07</t>
  </si>
  <si>
    <t>14531678.11</t>
  </si>
  <si>
    <t>13.547.585/0001-06</t>
  </si>
  <si>
    <t>32933553.14</t>
  </si>
  <si>
    <t>32923034.40</t>
  </si>
  <si>
    <t>13.547.592/0001-08</t>
  </si>
  <si>
    <t>82926678.26</t>
  </si>
  <si>
    <t>82911336.15</t>
  </si>
  <si>
    <t>13.547.613/0001-95</t>
  </si>
  <si>
    <t>135538574.79</t>
  </si>
  <si>
    <t>138821882.19</t>
  </si>
  <si>
    <t>13.547.622/0001-86</t>
  </si>
  <si>
    <t>139357383.65</t>
  </si>
  <si>
    <t>139117593.73</t>
  </si>
  <si>
    <t>13.547.632/0001-11</t>
  </si>
  <si>
    <t>100826787.75</t>
  </si>
  <si>
    <t>101781261.56</t>
  </si>
  <si>
    <t>13.547.640/0001-68</t>
  </si>
  <si>
    <t>27590800.52</t>
  </si>
  <si>
    <t>27348053.19</t>
  </si>
  <si>
    <t>119820.48</t>
  </si>
  <si>
    <t>13.549.280/0001-33</t>
  </si>
  <si>
    <t>79791583.22</t>
  </si>
  <si>
    <t>79757291.19</t>
  </si>
  <si>
    <t>13.549.283/0001-77</t>
  </si>
  <si>
    <t>36091227.69</t>
  </si>
  <si>
    <t>36088514.52</t>
  </si>
  <si>
    <t>13.549.284/0001-11</t>
  </si>
  <si>
    <t>95784121.22</t>
  </si>
  <si>
    <t>95781849.29</t>
  </si>
  <si>
    <t>13.549.298/0001-35</t>
  </si>
  <si>
    <t>2255303364.88</t>
  </si>
  <si>
    <t>2263735284.96</t>
  </si>
  <si>
    <t>855000.00</t>
  </si>
  <si>
    <t>244000.00</t>
  </si>
  <si>
    <t>13.549.299/0001-80</t>
  </si>
  <si>
    <t>65399980.87</t>
  </si>
  <si>
    <t>65574821.64</t>
  </si>
  <si>
    <t>13.553.207/0001-35</t>
  </si>
  <si>
    <t>1259117.68</t>
  </si>
  <si>
    <t>1256004.89</t>
  </si>
  <si>
    <t>13.553.241/0001-00</t>
  </si>
  <si>
    <t>25948833.88</t>
  </si>
  <si>
    <t>25932802.61</t>
  </si>
  <si>
    <t>13.553.254/0001-89</t>
  </si>
  <si>
    <t>47191108.67</t>
  </si>
  <si>
    <t>48170749.72</t>
  </si>
  <si>
    <t>13.554.172/0001-59</t>
  </si>
  <si>
    <t>54347298.88</t>
  </si>
  <si>
    <t>54350627.40</t>
  </si>
  <si>
    <t>13.554.193/0001-74</t>
  </si>
  <si>
    <t>106976335.58</t>
  </si>
  <si>
    <t>106925788.50</t>
  </si>
  <si>
    <t>13.554.383/0001-91</t>
  </si>
  <si>
    <t>48530607.63</t>
  </si>
  <si>
    <t>48443011.41</t>
  </si>
  <si>
    <t>20311.58</t>
  </si>
  <si>
    <t>69720.74</t>
  </si>
  <si>
    <t>13.568.034/0001-29</t>
  </si>
  <si>
    <t>143368870.17</t>
  </si>
  <si>
    <t>143392586.56</t>
  </si>
  <si>
    <t>13.568.040/0001-86</t>
  </si>
  <si>
    <t>1120373463.42</t>
  </si>
  <si>
    <t>1113705773.91</t>
  </si>
  <si>
    <t>13.572.088/0001-68</t>
  </si>
  <si>
    <t>22309290.00</t>
  </si>
  <si>
    <t>22308258.02</t>
  </si>
  <si>
    <t>13.574.570/0001-37</t>
  </si>
  <si>
    <t>45619625.77</t>
  </si>
  <si>
    <t>45557507.84</t>
  </si>
  <si>
    <t>13.574.572/0001-26</t>
  </si>
  <si>
    <t>29478932.17</t>
  </si>
  <si>
    <t>29482863.04</t>
  </si>
  <si>
    <t>13.574.573/0001-70</t>
  </si>
  <si>
    <t>80469267.40</t>
  </si>
  <si>
    <t>80456086.80</t>
  </si>
  <si>
    <t>13.588.461/0001-79</t>
  </si>
  <si>
    <t>73021159.49</t>
  </si>
  <si>
    <t>73011324.45</t>
  </si>
  <si>
    <t>13.588.565/0001-83</t>
  </si>
  <si>
    <t>27504736.31</t>
  </si>
  <si>
    <t>0.761195870000</t>
  </si>
  <si>
    <t>27479601.59</t>
  </si>
  <si>
    <t>13.591.875/0001-57</t>
  </si>
  <si>
    <t>20603562.09</t>
  </si>
  <si>
    <t>20589524.92</t>
  </si>
  <si>
    <t>13.591.889/0001-70</t>
  </si>
  <si>
    <t>28921136.26</t>
  </si>
  <si>
    <t>29132722.06</t>
  </si>
  <si>
    <t>13.591.900/0001-00</t>
  </si>
  <si>
    <t>422709951.48</t>
  </si>
  <si>
    <t>422630649.05</t>
  </si>
  <si>
    <t>13.591.924/0001-51</t>
  </si>
  <si>
    <t>21276282.89</t>
  </si>
  <si>
    <t>21266724.37</t>
  </si>
  <si>
    <t>13.591.934/0001-97</t>
  </si>
  <si>
    <t>10992569.84</t>
  </si>
  <si>
    <t>0.121408100000</t>
  </si>
  <si>
    <t>10991350.56</t>
  </si>
  <si>
    <t>13.592.382/0001-31</t>
  </si>
  <si>
    <t>188880702.18</t>
  </si>
  <si>
    <t>188203562.02</t>
  </si>
  <si>
    <t>13.592.391/0001-22</t>
  </si>
  <si>
    <t>99204431.02</t>
  </si>
  <si>
    <t>99252222.82</t>
  </si>
  <si>
    <t>13.593.429/0001-81</t>
  </si>
  <si>
    <t>34380954.96</t>
  </si>
  <si>
    <t>34643108.10</t>
  </si>
  <si>
    <t>13.593.438/0001-72</t>
  </si>
  <si>
    <t>126430833.08</t>
  </si>
  <si>
    <t>-3098513.04</t>
  </si>
  <si>
    <t>13.594.667/0001-01</t>
  </si>
  <si>
    <t>22022503.18</t>
  </si>
  <si>
    <t>22013404.36</t>
  </si>
  <si>
    <t>13.594.671/0001-70</t>
  </si>
  <si>
    <t>14073003.45</t>
  </si>
  <si>
    <t>14068737.75</t>
  </si>
  <si>
    <t>13.594.673/0001-69</t>
  </si>
  <si>
    <t>85296522.58</t>
  </si>
  <si>
    <t>0.669695880000</t>
  </si>
  <si>
    <t>87646694.39</t>
  </si>
  <si>
    <t>13.594.675/0001-58</t>
  </si>
  <si>
    <t>23733763.29</t>
  </si>
  <si>
    <t>23795910.47</t>
  </si>
  <si>
    <t>13.596.227/0001-93</t>
  </si>
  <si>
    <t>92537321.56</t>
  </si>
  <si>
    <t>92584794.22</t>
  </si>
  <si>
    <t>13.596.279/0001-60</t>
  </si>
  <si>
    <t>32963833.70</t>
  </si>
  <si>
    <t>32950092.00</t>
  </si>
  <si>
    <t>13.596.496/0001-50</t>
  </si>
  <si>
    <t>79906597.59</t>
  </si>
  <si>
    <t>79885972.75</t>
  </si>
  <si>
    <t>13.603.779/0001-81</t>
  </si>
  <si>
    <t>207787868.48</t>
  </si>
  <si>
    <t>211695945.51</t>
  </si>
  <si>
    <t>13.606.691/0001-13</t>
  </si>
  <si>
    <t>17251259.99</t>
  </si>
  <si>
    <t>17247826.46</t>
  </si>
  <si>
    <t>13.608.335/0001-39</t>
  </si>
  <si>
    <t>96270513.67</t>
  </si>
  <si>
    <t>96713496.79</t>
  </si>
  <si>
    <t>13.608.337/0001-28</t>
  </si>
  <si>
    <t>891541962.16</t>
  </si>
  <si>
    <t>1140381822.95</t>
  </si>
  <si>
    <t>1816538.18</t>
  </si>
  <si>
    <t>13.608.338/0001-72</t>
  </si>
  <si>
    <t>18817038.97</t>
  </si>
  <si>
    <t>18792478.35</t>
  </si>
  <si>
    <t>13.608.339/0001-17</t>
  </si>
  <si>
    <t>88525051.49</t>
  </si>
  <si>
    <t>0.880587700000</t>
  </si>
  <si>
    <t>88507364.73</t>
  </si>
  <si>
    <t>13.611.616/0001-40</t>
  </si>
  <si>
    <t>242149575.35</t>
  </si>
  <si>
    <t>242119241.42</t>
  </si>
  <si>
    <t>13.614.635/0001-20</t>
  </si>
  <si>
    <t>11498079.08</t>
  </si>
  <si>
    <t>11492639.35</t>
  </si>
  <si>
    <t>13.614.687/0001-05</t>
  </si>
  <si>
    <t>76647111.32</t>
  </si>
  <si>
    <t>76637456.85</t>
  </si>
  <si>
    <t>13.614.709/0001-29</t>
  </si>
  <si>
    <t>269895100.76</t>
  </si>
  <si>
    <t>269399941.75</t>
  </si>
  <si>
    <t>13.614.712/0001-42</t>
  </si>
  <si>
    <t>42411245.14</t>
  </si>
  <si>
    <t>42164010.30</t>
  </si>
  <si>
    <t>13.614.743/0001-01</t>
  </si>
  <si>
    <t>31799295.12</t>
  </si>
  <si>
    <t>32079468.97</t>
  </si>
  <si>
    <t>13.614.775/0001-07</t>
  </si>
  <si>
    <t>31629466.36</t>
  </si>
  <si>
    <t>31628461.46</t>
  </si>
  <si>
    <t>13.615.411/0001-33</t>
  </si>
  <si>
    <t>506644356.73</t>
  </si>
  <si>
    <t>506522968.79</t>
  </si>
  <si>
    <t>3651433.56</t>
  </si>
  <si>
    <t>806190.74</t>
  </si>
  <si>
    <t>13.622.354/0001-10</t>
  </si>
  <si>
    <t>350016191.55</t>
  </si>
  <si>
    <t>350111376.56</t>
  </si>
  <si>
    <t>13.635.486/0001-86</t>
  </si>
  <si>
    <t>20412048.74</t>
  </si>
  <si>
    <t>20411676.83</t>
  </si>
  <si>
    <t>13.649.789/0001-58</t>
  </si>
  <si>
    <t>156863663.75</t>
  </si>
  <si>
    <t>157303985.28</t>
  </si>
  <si>
    <t>13.651.918/0001-42</t>
  </si>
  <si>
    <t>33465138.84</t>
  </si>
  <si>
    <t>33520799.57</t>
  </si>
  <si>
    <t>13.651.919/0001-97</t>
  </si>
  <si>
    <t>99939366.71</t>
  </si>
  <si>
    <t>99991218.47</t>
  </si>
  <si>
    <t>13.651.936/0001-24</t>
  </si>
  <si>
    <t>9295394.04</t>
  </si>
  <si>
    <t>9307549.54</t>
  </si>
  <si>
    <t>13.651.951/0001-72</t>
  </si>
  <si>
    <t>11084569.41</t>
  </si>
  <si>
    <t>11114272.55</t>
  </si>
  <si>
    <t>13.651.967/0001-85</t>
  </si>
  <si>
    <t>96114814.93</t>
  </si>
  <si>
    <t>96093816.58</t>
  </si>
  <si>
    <t>13.658.756/0001-74</t>
  </si>
  <si>
    <t>12243401.55</t>
  </si>
  <si>
    <t>12243330.80</t>
  </si>
  <si>
    <t>13.659.375/0001-00</t>
  </si>
  <si>
    <t>3849085.06</t>
  </si>
  <si>
    <t>3860054.66</t>
  </si>
  <si>
    <t>13.667.257/0001-43</t>
  </si>
  <si>
    <t>151030114.03</t>
  </si>
  <si>
    <t>151012723.31</t>
  </si>
  <si>
    <t>13.667.312/0001-03</t>
  </si>
  <si>
    <t>67546238.11</t>
  </si>
  <si>
    <t>67543653.35</t>
  </si>
  <si>
    <t>13.667.364/0001-71</t>
  </si>
  <si>
    <t>177750291.50</t>
  </si>
  <si>
    <t>177723948.67</t>
  </si>
  <si>
    <t>13.668.222/0001-29</t>
  </si>
  <si>
    <t>451162820.11</t>
  </si>
  <si>
    <t>451094529.28</t>
  </si>
  <si>
    <t>13.703.273/0001-44</t>
  </si>
  <si>
    <t>379943543.29</t>
  </si>
  <si>
    <t>379723158.57</t>
  </si>
  <si>
    <t>13.703.275/0001-33</t>
  </si>
  <si>
    <t>598052436.89</t>
  </si>
  <si>
    <t>597613466.34</t>
  </si>
  <si>
    <t>13.703.282/0001-35</t>
  </si>
  <si>
    <t>2524762269.39</t>
  </si>
  <si>
    <t>2523300588.77</t>
  </si>
  <si>
    <t>13.703.650/0001-45</t>
  </si>
  <si>
    <t>12655368.04</t>
  </si>
  <si>
    <t>12648158.13</t>
  </si>
  <si>
    <t>13.703.669/0001-91</t>
  </si>
  <si>
    <t>56473033.83</t>
  </si>
  <si>
    <t>56459379.78</t>
  </si>
  <si>
    <t>13.703.740/0001-36</t>
  </si>
  <si>
    <t>24914482.77</t>
  </si>
  <si>
    <t>24901564.13</t>
  </si>
  <si>
    <t>13.703.754/0001-50</t>
  </si>
  <si>
    <t>43929199.18</t>
  </si>
  <si>
    <t>43919841.60</t>
  </si>
  <si>
    <t>411690.21</t>
  </si>
  <si>
    <t>13.727.058/0001-83</t>
  </si>
  <si>
    <t>34210325.20</t>
  </si>
  <si>
    <t>34205973.73</t>
  </si>
  <si>
    <t>13.768.561/0001-87</t>
  </si>
  <si>
    <t>2233841.87</t>
  </si>
  <si>
    <t>2230990.22</t>
  </si>
  <si>
    <t>13.768.597/0001-60</t>
  </si>
  <si>
    <t>333287502.47</t>
  </si>
  <si>
    <t>332282174.33</t>
  </si>
  <si>
    <t>760793.66</t>
  </si>
  <si>
    <t>13.804.852/0001-83</t>
  </si>
  <si>
    <t>406569900.40</t>
  </si>
  <si>
    <t>406538837.84</t>
  </si>
  <si>
    <t>13.812.137/0001-92</t>
  </si>
  <si>
    <t>4514188.10</t>
  </si>
  <si>
    <t>0.082898900000</t>
  </si>
  <si>
    <t>4047513.93</t>
  </si>
  <si>
    <t>13.812.152/0001-30</t>
  </si>
  <si>
    <t>105091154.25</t>
  </si>
  <si>
    <t>129120114.66</t>
  </si>
  <si>
    <t>13.812.165/0001-00</t>
  </si>
  <si>
    <t>1792113261.13</t>
  </si>
  <si>
    <t>1789681654.30</t>
  </si>
  <si>
    <t>487579.42</t>
  </si>
  <si>
    <t>13.812.187/0001-70</t>
  </si>
  <si>
    <t>93527428.28</t>
  </si>
  <si>
    <t>93561742.96</t>
  </si>
  <si>
    <t>13.812.255/0001-09</t>
  </si>
  <si>
    <t>78104463.77</t>
  </si>
  <si>
    <t>78060926.65</t>
  </si>
  <si>
    <t>13.812.265/0001-36</t>
  </si>
  <si>
    <t>365176746.55</t>
  </si>
  <si>
    <t>365571641.38</t>
  </si>
  <si>
    <t>6857.60</t>
  </si>
  <si>
    <t>570607.12</t>
  </si>
  <si>
    <t>13.823.011/0001-13</t>
  </si>
  <si>
    <t>18322252.65</t>
  </si>
  <si>
    <t>18323528.90</t>
  </si>
  <si>
    <t>13.823.019/0001-80</t>
  </si>
  <si>
    <t>31965821.89</t>
  </si>
  <si>
    <t>31956341.52</t>
  </si>
  <si>
    <t>13.823.084/0001-05</t>
  </si>
  <si>
    <t>395129816.88</t>
  </si>
  <si>
    <t>394619930.15</t>
  </si>
  <si>
    <t>13.848.539/0001-47</t>
  </si>
  <si>
    <t>1872782591.85</t>
  </si>
  <si>
    <t>1872739777.76</t>
  </si>
  <si>
    <t>31000000.00</t>
  </si>
  <si>
    <t>13.848.555/0001-30</t>
  </si>
  <si>
    <t>15235251.47</t>
  </si>
  <si>
    <t>15232573.84</t>
  </si>
  <si>
    <t>13.848.558/0001-73</t>
  </si>
  <si>
    <t>68733325.28</t>
  </si>
  <si>
    <t>68734632.00</t>
  </si>
  <si>
    <t>13.849.184/0001-00</t>
  </si>
  <si>
    <t>51633102.17</t>
  </si>
  <si>
    <t>51629786.37</t>
  </si>
  <si>
    <t>13.855.024/0001-74</t>
  </si>
  <si>
    <t>57169392.89</t>
  </si>
  <si>
    <t>57423930.91</t>
  </si>
  <si>
    <t>13.855.026/0001-63</t>
  </si>
  <si>
    <t>45788832.25</t>
  </si>
  <si>
    <t>48308842.98</t>
  </si>
  <si>
    <t>13.863.646/0001-44</t>
  </si>
  <si>
    <t>25536511.19</t>
  </si>
  <si>
    <t>25507313.85</t>
  </si>
  <si>
    <t>13.863.699/0001-65</t>
  </si>
  <si>
    <t>123644823.55</t>
  </si>
  <si>
    <t>123412949.82</t>
  </si>
  <si>
    <t>13.896.161/0001-57</t>
  </si>
  <si>
    <t>525376808.87</t>
  </si>
  <si>
    <t>524438892.78</t>
  </si>
  <si>
    <t>839410.00</t>
  </si>
  <si>
    <t>1012866.00</t>
  </si>
  <si>
    <t>13.896.282/0001-07</t>
  </si>
  <si>
    <t>570642040.24</t>
  </si>
  <si>
    <t>568948668.43</t>
  </si>
  <si>
    <t>13.898.197/0001-70</t>
  </si>
  <si>
    <t>2768602585.01</t>
  </si>
  <si>
    <t>2769467133.54</t>
  </si>
  <si>
    <t>271500.00</t>
  </si>
  <si>
    <t>2013979.38</t>
  </si>
  <si>
    <t>13.902.266/0001-71</t>
  </si>
  <si>
    <t>2483922175.67</t>
  </si>
  <si>
    <t>2474771069.60</t>
  </si>
  <si>
    <t>929461.76</t>
  </si>
  <si>
    <t>7261275.28</t>
  </si>
  <si>
    <t>13.902.308/0001-74</t>
  </si>
  <si>
    <t>47229375.72</t>
  </si>
  <si>
    <t>47213725.98</t>
  </si>
  <si>
    <t>13.909.560/0001-05</t>
  </si>
  <si>
    <t>654067779.00</t>
  </si>
  <si>
    <t>871132239.62</t>
  </si>
  <si>
    <t>612000.00</t>
  </si>
  <si>
    <t>7845000.00</t>
  </si>
  <si>
    <t>13.910.434/0001-70</t>
  </si>
  <si>
    <t>231559656.96</t>
  </si>
  <si>
    <t>238413429.37</t>
  </si>
  <si>
    <t>13.910.764/0001-66</t>
  </si>
  <si>
    <t>255239142.43</t>
  </si>
  <si>
    <t>255377398.61</t>
  </si>
  <si>
    <t>13.911.092/0001-03</t>
  </si>
  <si>
    <t>51688035.02</t>
  </si>
  <si>
    <t>51685880.98</t>
  </si>
  <si>
    <t>13.911.368/0001-53</t>
  </si>
  <si>
    <t>28079149.66</t>
  </si>
  <si>
    <t>28045168.28</t>
  </si>
  <si>
    <t>4638.88</t>
  </si>
  <si>
    <t>13.911.703/0001-13</t>
  </si>
  <si>
    <t>1049945057.69</t>
  </si>
  <si>
    <t>1044610261.76</t>
  </si>
  <si>
    <t>378020.18</t>
  </si>
  <si>
    <t>4541180.86</t>
  </si>
  <si>
    <t>13.914.334/0001-12</t>
  </si>
  <si>
    <t>61610050.65</t>
  </si>
  <si>
    <t>61584688.04</t>
  </si>
  <si>
    <t>13.914.546/0001-08</t>
  </si>
  <si>
    <t>44599335.43</t>
  </si>
  <si>
    <t>44568056.21</t>
  </si>
  <si>
    <t>13.927.606/0001-19</t>
  </si>
  <si>
    <t>127934467.02</t>
  </si>
  <si>
    <t>127932800.66</t>
  </si>
  <si>
    <t>13.935.892/0001-64</t>
  </si>
  <si>
    <t>491256760.55</t>
  </si>
  <si>
    <t>491710793.85</t>
  </si>
  <si>
    <t>13.935.897/0001-97</t>
  </si>
  <si>
    <t>839359688.50</t>
  </si>
  <si>
    <t>840601767.34</t>
  </si>
  <si>
    <t>13.935.899/0001-86</t>
  </si>
  <si>
    <t>64693105.29</t>
  </si>
  <si>
    <t>64688055.31</t>
  </si>
  <si>
    <t>13.942.791/0001-10</t>
  </si>
  <si>
    <t>11801707.49</t>
  </si>
  <si>
    <t>11792634.54</t>
  </si>
  <si>
    <t>13.945.105/0001-65</t>
  </si>
  <si>
    <t>1913412191.13</t>
  </si>
  <si>
    <t>1913401460.31</t>
  </si>
  <si>
    <t>13.945.169/0001-66</t>
  </si>
  <si>
    <t>3286482881.57</t>
  </si>
  <si>
    <t>3284861021.69</t>
  </si>
  <si>
    <t>5407.80</t>
  </si>
  <si>
    <t>753251.86</t>
  </si>
  <si>
    <t>13.945.255/0001-79</t>
  </si>
  <si>
    <t>365758460.20</t>
  </si>
  <si>
    <t>365780369.19</t>
  </si>
  <si>
    <t>39800770.00</t>
  </si>
  <si>
    <t>501.13</t>
  </si>
  <si>
    <t>13.945.537/0001-76</t>
  </si>
  <si>
    <t>2835802677.37</t>
  </si>
  <si>
    <t>2831448586.18</t>
  </si>
  <si>
    <t>8660000.00</t>
  </si>
  <si>
    <t>6116257.91</t>
  </si>
  <si>
    <t>13.950.062/0001-06</t>
  </si>
  <si>
    <t>44272394.24</t>
  </si>
  <si>
    <t>45656642.91</t>
  </si>
  <si>
    <t>13.950.080/0001-98</t>
  </si>
  <si>
    <t>1200462220.03</t>
  </si>
  <si>
    <t>1169528624.10</t>
  </si>
  <si>
    <t>2282134.04</t>
  </si>
  <si>
    <t>13.950.148/0001-39</t>
  </si>
  <si>
    <t>989748394.12</t>
  </si>
  <si>
    <t>989738806.70</t>
  </si>
  <si>
    <t>13.950.156/0001-85</t>
  </si>
  <si>
    <t>49570094.79</t>
  </si>
  <si>
    <t>2711421.12</t>
  </si>
  <si>
    <t>13.950.186/0001-91</t>
  </si>
  <si>
    <t>14292485.66</t>
  </si>
  <si>
    <t>14265798.55</t>
  </si>
  <si>
    <t>13.950.198/0001-16</t>
  </si>
  <si>
    <t>20735005.84</t>
  </si>
  <si>
    <t>20730974.44</t>
  </si>
  <si>
    <t>13.950.429/0001-91</t>
  </si>
  <si>
    <t>59076325.06</t>
  </si>
  <si>
    <t>59070537.38</t>
  </si>
  <si>
    <t>13.950.443/0001-95</t>
  </si>
  <si>
    <t>185597450.82</t>
  </si>
  <si>
    <t>185512761.04</t>
  </si>
  <si>
    <t>13.950.459/0001-06</t>
  </si>
  <si>
    <t>286340552.84</t>
  </si>
  <si>
    <t>286028305.22</t>
  </si>
  <si>
    <t>8686224.00</t>
  </si>
  <si>
    <t>13.950.478/0001-24</t>
  </si>
  <si>
    <t>293303922.20</t>
  </si>
  <si>
    <t>293193090.70</t>
  </si>
  <si>
    <t>13.950.493/0001-72</t>
  </si>
  <si>
    <t>75654457.46</t>
  </si>
  <si>
    <t>75568444.11</t>
  </si>
  <si>
    <t>359000.00</t>
  </si>
  <si>
    <t>950242.79</t>
  </si>
  <si>
    <t>13.958.690/0001-38</t>
  </si>
  <si>
    <t>33921360.96</t>
  </si>
  <si>
    <t>33896574.36</t>
  </si>
  <si>
    <t>13.958.691/0001-82</t>
  </si>
  <si>
    <t>20323059.65</t>
  </si>
  <si>
    <t>20260978.95</t>
  </si>
  <si>
    <t>36926.82</t>
  </si>
  <si>
    <t>13.962.681/0001-10</t>
  </si>
  <si>
    <t>115772914.59</t>
  </si>
  <si>
    <t>115774058.06</t>
  </si>
  <si>
    <t>13.962.941/0001-58</t>
  </si>
  <si>
    <t>73109494.44</t>
  </si>
  <si>
    <t>73819133.05</t>
  </si>
  <si>
    <t>13.962.947/0001-25</t>
  </si>
  <si>
    <t>491503751.80</t>
  </si>
  <si>
    <t>486965176.33</t>
  </si>
  <si>
    <t>900071.87</t>
  </si>
  <si>
    <t>122084.63</t>
  </si>
  <si>
    <t>13.962.959/0001-50</t>
  </si>
  <si>
    <t>1741945351.30</t>
  </si>
  <si>
    <t>1703577301.77</t>
  </si>
  <si>
    <t>1200196.38</t>
  </si>
  <si>
    <t>13.962.974/0001-06</t>
  </si>
  <si>
    <t>277353213.15</t>
  </si>
  <si>
    <t>291916823.65</t>
  </si>
  <si>
    <t>13.962.984/0001-33</t>
  </si>
  <si>
    <t>2001872.13</t>
  </si>
  <si>
    <t>1999581.61</t>
  </si>
  <si>
    <t>13.962.999/0001-00</t>
  </si>
  <si>
    <t>172636940.39</t>
  </si>
  <si>
    <t>172644603.34</t>
  </si>
  <si>
    <t>293704.77</t>
  </si>
  <si>
    <t>104600.00</t>
  </si>
  <si>
    <t>13.963.009/0001-40</t>
  </si>
  <si>
    <t>1892315009.73</t>
  </si>
  <si>
    <t>1892291654.30</t>
  </si>
  <si>
    <t>13.966.575/0001-05</t>
  </si>
  <si>
    <t>21071215.79</t>
  </si>
  <si>
    <t>21060279.73</t>
  </si>
  <si>
    <t>13.966.586/0001-95</t>
  </si>
  <si>
    <t>31596234.89</t>
  </si>
  <si>
    <t>31548128.67</t>
  </si>
  <si>
    <t>155372.00</t>
  </si>
  <si>
    <t>10537.70</t>
  </si>
  <si>
    <t>13.966.590/0001-53</t>
  </si>
  <si>
    <t>50618307.16</t>
  </si>
  <si>
    <t>50118827.59</t>
  </si>
  <si>
    <t>68828.37</t>
  </si>
  <si>
    <t>492363.67</t>
  </si>
  <si>
    <t>13.969.581/0001-16</t>
  </si>
  <si>
    <t>27553384.63</t>
  </si>
  <si>
    <t>27522987.50</t>
  </si>
  <si>
    <t>13.969.608/0001-70</t>
  </si>
  <si>
    <t>455220790.09</t>
  </si>
  <si>
    <t>457509302.40</t>
  </si>
  <si>
    <t>13.969.771/0001-33</t>
  </si>
  <si>
    <t>130532732.58</t>
  </si>
  <si>
    <t>130308868.48</t>
  </si>
  <si>
    <t>13.969.773/0001-22</t>
  </si>
  <si>
    <t>31746361.96</t>
  </si>
  <si>
    <t>31751764.56</t>
  </si>
  <si>
    <t>13.969.991/0001-67</t>
  </si>
  <si>
    <t>8424463.90</t>
  </si>
  <si>
    <t>8418941.19</t>
  </si>
  <si>
    <t>13.970.001/0001-00</t>
  </si>
  <si>
    <t>4979742.20</t>
  </si>
  <si>
    <t>4975949.04</t>
  </si>
  <si>
    <t>13.970.020/0001-37</t>
  </si>
  <si>
    <t>199734099.75</t>
  </si>
  <si>
    <t>199737317.47</t>
  </si>
  <si>
    <t>13.970.026/0001-04</t>
  </si>
  <si>
    <t>242108438.14</t>
  </si>
  <si>
    <t>242053238.23</t>
  </si>
  <si>
    <t>13.973.228/0001-00</t>
  </si>
  <si>
    <t>26426161.98</t>
  </si>
  <si>
    <t>26422286.71</t>
  </si>
  <si>
    <t>13.974.750/0001-06</t>
  </si>
  <si>
    <t>819586989.24</t>
  </si>
  <si>
    <t>820037414.14</t>
  </si>
  <si>
    <t>131000.00</t>
  </si>
  <si>
    <t>7684510.74</t>
  </si>
  <si>
    <t>13.974.759/0001-17</t>
  </si>
  <si>
    <t>41912176.19</t>
  </si>
  <si>
    <t>41875800.72</t>
  </si>
  <si>
    <t>13.998.542/0001-47</t>
  </si>
  <si>
    <t>15596117.21</t>
  </si>
  <si>
    <t>15590076.00</t>
  </si>
  <si>
    <t>13.998.573/0001-06</t>
  </si>
  <si>
    <t>155123150.67</t>
  </si>
  <si>
    <t>155117534.08</t>
  </si>
  <si>
    <t>14.049.176/0001-42</t>
  </si>
  <si>
    <t>414638999.02</t>
  </si>
  <si>
    <t>414608682.21</t>
  </si>
  <si>
    <t>14.049.185/0001-33</t>
  </si>
  <si>
    <t>13442229.95</t>
  </si>
  <si>
    <t>13444247.24</t>
  </si>
  <si>
    <t>14.049.207/0001-65</t>
  </si>
  <si>
    <t>30803900.01</t>
  </si>
  <si>
    <t>30805258.86</t>
  </si>
  <si>
    <t>14.049.690/0001-88</t>
  </si>
  <si>
    <t>14076781.04</t>
  </si>
  <si>
    <t>14068988.60</t>
  </si>
  <si>
    <t>14.053.036/0001-48</t>
  </si>
  <si>
    <t>326151349.00</t>
  </si>
  <si>
    <t>326376369.95</t>
  </si>
  <si>
    <t>14.053.042/0001-03</t>
  </si>
  <si>
    <t>8608098.39</t>
  </si>
  <si>
    <t>8605382.24</t>
  </si>
  <si>
    <t>14.060.971/0001-31</t>
  </si>
  <si>
    <t>9483292.80</t>
  </si>
  <si>
    <t>9478742.02</t>
  </si>
  <si>
    <t>14.061.254/0001-24</t>
  </si>
  <si>
    <t>650864911.40</t>
  </si>
  <si>
    <t>650863026.17</t>
  </si>
  <si>
    <t>68158.34</t>
  </si>
  <si>
    <t>14.068.361/0001-84</t>
  </si>
  <si>
    <t>36456102.14</t>
  </si>
  <si>
    <t>36466583.05</t>
  </si>
  <si>
    <t>24575.84</t>
  </si>
  <si>
    <t>981.29</t>
  </si>
  <si>
    <t>14.068.366/0001-07</t>
  </si>
  <si>
    <t>1034233746.05</t>
  </si>
  <si>
    <t>1033070069.50</t>
  </si>
  <si>
    <t>14.076.676/0001-73</t>
  </si>
  <si>
    <t>30951426.24</t>
  </si>
  <si>
    <t>31722277.16</t>
  </si>
  <si>
    <t>14.076.680/0001-31</t>
  </si>
  <si>
    <t>155823047.50</t>
  </si>
  <si>
    <t>155809315.99</t>
  </si>
  <si>
    <t>14.082.760/0001-08</t>
  </si>
  <si>
    <t>955405.26</t>
  </si>
  <si>
    <t>958546.23</t>
  </si>
  <si>
    <t>14.083.540/0001-90</t>
  </si>
  <si>
    <t>13877958.93</t>
  </si>
  <si>
    <t>13881534.16</t>
  </si>
  <si>
    <t>14.083.541/0001-35</t>
  </si>
  <si>
    <t>102245648.56</t>
  </si>
  <si>
    <t>91525234.87</t>
  </si>
  <si>
    <t>1164246.00</t>
  </si>
  <si>
    <t>14.083.792/0001-10</t>
  </si>
  <si>
    <t>31838518.36</t>
  </si>
  <si>
    <t>31833160.20</t>
  </si>
  <si>
    <t>14.083.797/0001-42</t>
  </si>
  <si>
    <t>330385407.35</t>
  </si>
  <si>
    <t>329672413.16</t>
  </si>
  <si>
    <t>1084000.00</t>
  </si>
  <si>
    <t>290375.93</t>
  </si>
  <si>
    <t>14.083.801/0001-72</t>
  </si>
  <si>
    <t>146456448.72</t>
  </si>
  <si>
    <t>146376803.94</t>
  </si>
  <si>
    <t>14.091.616/0001-20</t>
  </si>
  <si>
    <t>62313894.69</t>
  </si>
  <si>
    <t>62255292.89</t>
  </si>
  <si>
    <t>14.091.619/0001-63</t>
  </si>
  <si>
    <t>82730409.37</t>
  </si>
  <si>
    <t>82712787.61</t>
  </si>
  <si>
    <t>14.091.640/0001-69</t>
  </si>
  <si>
    <t>1521649.31</t>
  </si>
  <si>
    <t>1511109.43</t>
  </si>
  <si>
    <t>14.091.644/0001-47</t>
  </si>
  <si>
    <t>85887253.47</t>
  </si>
  <si>
    <t>85858572.32</t>
  </si>
  <si>
    <t>14.091.645/0001-91</t>
  </si>
  <si>
    <t>628462881.20</t>
  </si>
  <si>
    <t>628440174.52</t>
  </si>
  <si>
    <t>14.096.060/0001-64</t>
  </si>
  <si>
    <t>430634002.98</t>
  </si>
  <si>
    <t>430247557.50</t>
  </si>
  <si>
    <t>14.096.212/0001-29</t>
  </si>
  <si>
    <t>640277847.01</t>
  </si>
  <si>
    <t>640011506.41</t>
  </si>
  <si>
    <t>50181.18</t>
  </si>
  <si>
    <t>14.096.240/0001-46</t>
  </si>
  <si>
    <t>11306062250.13</t>
  </si>
  <si>
    <t>11301062405.13</t>
  </si>
  <si>
    <t>19320219.51</t>
  </si>
  <si>
    <t>14.096.253/0001-15</t>
  </si>
  <si>
    <t>260427355.61</t>
  </si>
  <si>
    <t>260678058.30</t>
  </si>
  <si>
    <t>14.096.710/0001-71</t>
  </si>
  <si>
    <t>3927552792.98</t>
  </si>
  <si>
    <t>3928266931.44</t>
  </si>
  <si>
    <t>2820168.34</t>
  </si>
  <si>
    <t>975011.12</t>
  </si>
  <si>
    <t>14.096.759/0001-24</t>
  </si>
  <si>
    <t>1358223262.25</t>
  </si>
  <si>
    <t>1351189782.05</t>
  </si>
  <si>
    <t>14.097.124/0001-41</t>
  </si>
  <si>
    <t>60510984.53</t>
  </si>
  <si>
    <t>60513679.35</t>
  </si>
  <si>
    <t>14.097.346/0001-64</t>
  </si>
  <si>
    <t>97129410.81</t>
  </si>
  <si>
    <t>97159210.74</t>
  </si>
  <si>
    <t>14.097.476/0001-05</t>
  </si>
  <si>
    <t>27080846.14</t>
  </si>
  <si>
    <t>27110421.70</t>
  </si>
  <si>
    <t>14.097.514/0001-11</t>
  </si>
  <si>
    <t>123246791.25</t>
  </si>
  <si>
    <t>123291643.82</t>
  </si>
  <si>
    <t>14.097.532/0001-01</t>
  </si>
  <si>
    <t>341873635.07</t>
  </si>
  <si>
    <t>1624524561.44</t>
  </si>
  <si>
    <t>14.097.654/0001-90</t>
  </si>
  <si>
    <t>81949482.64</t>
  </si>
  <si>
    <t>81956409.71</t>
  </si>
  <si>
    <t>14.097.736/0001-34</t>
  </si>
  <si>
    <t>1085808145.82</t>
  </si>
  <si>
    <t>1085476166.58</t>
  </si>
  <si>
    <t>14.097.811/0001-67</t>
  </si>
  <si>
    <t>91739606.06</t>
  </si>
  <si>
    <t>91800724.81</t>
  </si>
  <si>
    <t>14.099.088/0001-55</t>
  </si>
  <si>
    <t>199605934.76</t>
  </si>
  <si>
    <t>194996539.08</t>
  </si>
  <si>
    <t>14.099.143/0001-07</t>
  </si>
  <si>
    <t>143743837.29</t>
  </si>
  <si>
    <t>143725654.51</t>
  </si>
  <si>
    <t>108985.13</t>
  </si>
  <si>
    <t>106613.27</t>
  </si>
  <si>
    <t>14.099.145/0001-04</t>
  </si>
  <si>
    <t>10141476793.79</t>
  </si>
  <si>
    <t>10140701382.92</t>
  </si>
  <si>
    <t>4205103.72</t>
  </si>
  <si>
    <t>13293076.86</t>
  </si>
  <si>
    <t>14.099.149/0001-84</t>
  </si>
  <si>
    <t>2161606180.29</t>
  </si>
  <si>
    <t>2161454371.71</t>
  </si>
  <si>
    <t>370284.63</t>
  </si>
  <si>
    <t>1140841.21</t>
  </si>
  <si>
    <t>14.099.541/0001-23</t>
  </si>
  <si>
    <t>38816661.57</t>
  </si>
  <si>
    <t>38761042.74</t>
  </si>
  <si>
    <t>14.099.565/0001-82</t>
  </si>
  <si>
    <t>3159669181.33</t>
  </si>
  <si>
    <t>3159433055.66</t>
  </si>
  <si>
    <t>14.099.601/0001-08</t>
  </si>
  <si>
    <t>87126797.24</t>
  </si>
  <si>
    <t>87184433.06</t>
  </si>
  <si>
    <t>14.099.652/0001-30</t>
  </si>
  <si>
    <t>610849700.84</t>
  </si>
  <si>
    <t>610813179.18</t>
  </si>
  <si>
    <t>14.099.686/0001-24</t>
  </si>
  <si>
    <t>552026715.86</t>
  </si>
  <si>
    <t>551966009.59</t>
  </si>
  <si>
    <t>14.099.976/0001-78</t>
  </si>
  <si>
    <t>396336370.64</t>
  </si>
  <si>
    <t>396092532.83</t>
  </si>
  <si>
    <t>14.104.042/0001-87</t>
  </si>
  <si>
    <t>7170907.71</t>
  </si>
  <si>
    <t>7162425.45</t>
  </si>
  <si>
    <t>14.104.062/0001-58</t>
  </si>
  <si>
    <t>10797990.38</t>
  </si>
  <si>
    <t>10781539.01</t>
  </si>
  <si>
    <t>6804.55</t>
  </si>
  <si>
    <t>14.104.082/0001-29</t>
  </si>
  <si>
    <t>11474105.05</t>
  </si>
  <si>
    <t>11456755.23</t>
  </si>
  <si>
    <t>5315.74</t>
  </si>
  <si>
    <t>14.104.126/0001-10</t>
  </si>
  <si>
    <t>5710329.31</t>
  </si>
  <si>
    <t>5702651.76</t>
  </si>
  <si>
    <t>43000.00</t>
  </si>
  <si>
    <t>5312.04</t>
  </si>
  <si>
    <t>14.104.139/0001-90</t>
  </si>
  <si>
    <t>5414700.63</t>
  </si>
  <si>
    <t>5407024.38</t>
  </si>
  <si>
    <t>2242.83</t>
  </si>
  <si>
    <t>14.104.362/0001-37</t>
  </si>
  <si>
    <t>90761294.09</t>
  </si>
  <si>
    <t>90590810.73</t>
  </si>
  <si>
    <t>2654.01</t>
  </si>
  <si>
    <t>8858.41</t>
  </si>
  <si>
    <t>14.104.380/0001-19</t>
  </si>
  <si>
    <t>1133216340.23</t>
  </si>
  <si>
    <t>1133179406.55</t>
  </si>
  <si>
    <t>11784000.00</t>
  </si>
  <si>
    <t>2450416.62</t>
  </si>
  <si>
    <t>14.106.765/0001-15</t>
  </si>
  <si>
    <t>2725779341.87</t>
  </si>
  <si>
    <t>2725749511.68</t>
  </si>
  <si>
    <t>6809506.36</t>
  </si>
  <si>
    <t>6366825.89</t>
  </si>
  <si>
    <t>14.113.340/0001-33</t>
  </si>
  <si>
    <t>1211626060.44</t>
  </si>
  <si>
    <t>1203987275.83</t>
  </si>
  <si>
    <t>121080.44</t>
  </si>
  <si>
    <t>14.113.345/0001-66</t>
  </si>
  <si>
    <t>20445578.61</t>
  </si>
  <si>
    <t>14561803.29</t>
  </si>
  <si>
    <t>14.113.348/0001-08</t>
  </si>
  <si>
    <t>86375832.21</t>
  </si>
  <si>
    <t>86367930.10</t>
  </si>
  <si>
    <t>14.115.112/0001-00</t>
  </si>
  <si>
    <t>122507033.79</t>
  </si>
  <si>
    <t>122419274.85</t>
  </si>
  <si>
    <t>14.115.115/0001-36</t>
  </si>
  <si>
    <t>26645129.08</t>
  </si>
  <si>
    <t>26637391.09</t>
  </si>
  <si>
    <t>14.115.116/0001-80</t>
  </si>
  <si>
    <t>114617625.46</t>
  </si>
  <si>
    <t>115619994.08</t>
  </si>
  <si>
    <t>1585.37</t>
  </si>
  <si>
    <t>14.115.118/0001-70</t>
  </si>
  <si>
    <t>227707824.26</t>
  </si>
  <si>
    <t>227569854.60</t>
  </si>
  <si>
    <t>3700.00</t>
  </si>
  <si>
    <t>15116.06</t>
  </si>
  <si>
    <t>14.115.121/0001-93</t>
  </si>
  <si>
    <t>200956641.81</t>
  </si>
  <si>
    <t>200852346.82</t>
  </si>
  <si>
    <t>14.115.122/0001-38</t>
  </si>
  <si>
    <t>15830245.03</t>
  </si>
  <si>
    <t>15314940.61</t>
  </si>
  <si>
    <t>14.115.146/0001-97</t>
  </si>
  <si>
    <t>16440954.09</t>
  </si>
  <si>
    <t>16442135.78</t>
  </si>
  <si>
    <t>14.115.147/0001-31</t>
  </si>
  <si>
    <t>146438936.69</t>
  </si>
  <si>
    <t>146353547.70</t>
  </si>
  <si>
    <t>14.120.436/0001-29</t>
  </si>
  <si>
    <t>80439898.35</t>
  </si>
  <si>
    <t>80434544.98</t>
  </si>
  <si>
    <t>14.120.488/0001-03</t>
  </si>
  <si>
    <t>469211975.74</t>
  </si>
  <si>
    <t>469170821.82</t>
  </si>
  <si>
    <t>3881370.53</t>
  </si>
  <si>
    <t>2683888.95</t>
  </si>
  <si>
    <t>14.120.495/0001-05</t>
  </si>
  <si>
    <t>706248245.74</t>
  </si>
  <si>
    <t>705033416.24</t>
  </si>
  <si>
    <t>4557007.84</t>
  </si>
  <si>
    <t>14.120.511/0001-51</t>
  </si>
  <si>
    <t>939063286.25</t>
  </si>
  <si>
    <t>938977077.23</t>
  </si>
  <si>
    <t>182815.60</t>
  </si>
  <si>
    <t>3178859.63</t>
  </si>
  <si>
    <t>14.120.520/0001-42</t>
  </si>
  <si>
    <t>1127049650.46</t>
  </si>
  <si>
    <t>1126473436.95</t>
  </si>
  <si>
    <t>2815960.15</t>
  </si>
  <si>
    <t>2493806.34</t>
  </si>
  <si>
    <t>14.120.553/0001-92</t>
  </si>
  <si>
    <t>160591377.07</t>
  </si>
  <si>
    <t>160588227.06</t>
  </si>
  <si>
    <t>14.120.561/0001-39</t>
  </si>
  <si>
    <t>19765658396.23</t>
  </si>
  <si>
    <t>19764930699.68</t>
  </si>
  <si>
    <t>14.120.568/0001-50</t>
  </si>
  <si>
    <t>6343614798.24</t>
  </si>
  <si>
    <t>6343343995.69</t>
  </si>
  <si>
    <t>14.122.395/0001-00</t>
  </si>
  <si>
    <t>26590815.30</t>
  </si>
  <si>
    <t>26499723.33</t>
  </si>
  <si>
    <t>14.122.398/0001-43</t>
  </si>
  <si>
    <t>40366804.51</t>
  </si>
  <si>
    <t>35648128.13</t>
  </si>
  <si>
    <t>2588443.21</t>
  </si>
  <si>
    <t>14.122.404/0001-62</t>
  </si>
  <si>
    <t>179858498.56</t>
  </si>
  <si>
    <t>179847573.97</t>
  </si>
  <si>
    <t>490.00</t>
  </si>
  <si>
    <t>100634.17</t>
  </si>
  <si>
    <t>14.122.405/0001-07</t>
  </si>
  <si>
    <t>102847406.65</t>
  </si>
  <si>
    <t>102827842.57</t>
  </si>
  <si>
    <t>14.122.481/0001-12</t>
  </si>
  <si>
    <t>72275081.93</t>
  </si>
  <si>
    <t>72246090.58</t>
  </si>
  <si>
    <t>14.122.486/0001-45</t>
  </si>
  <si>
    <t>20657816.44</t>
  </si>
  <si>
    <t>16446892.30</t>
  </si>
  <si>
    <t>14.126.355/0001-36</t>
  </si>
  <si>
    <t>369541705.60</t>
  </si>
  <si>
    <t>369842152.05</t>
  </si>
  <si>
    <t>1100000.00</t>
  </si>
  <si>
    <t>280500.00</t>
  </si>
  <si>
    <t>14.138.785/0001-78</t>
  </si>
  <si>
    <t>28388697.52</t>
  </si>
  <si>
    <t>28374005.62</t>
  </si>
  <si>
    <t>14.138.786/0001-12</t>
  </si>
  <si>
    <t>4162864823.19</t>
  </si>
  <si>
    <t>4148963719.63</t>
  </si>
  <si>
    <t>14.146.491/0001-98</t>
  </si>
  <si>
    <t>767857386.58</t>
  </si>
  <si>
    <t>767564375.44</t>
  </si>
  <si>
    <t>781081.47</t>
  </si>
  <si>
    <t>14.146.496/0001-10</t>
  </si>
  <si>
    <t>1224227295.91</t>
  </si>
  <si>
    <t>1221119718.81</t>
  </si>
  <si>
    <t>14.146.499/0001-54</t>
  </si>
  <si>
    <t>11447356.47</t>
  </si>
  <si>
    <t>0.327422500000</t>
  </si>
  <si>
    <t>15911953.34</t>
  </si>
  <si>
    <t>14.146.503/0001-84</t>
  </si>
  <si>
    <t>9541179.15</t>
  </si>
  <si>
    <t>0.519666520000</t>
  </si>
  <si>
    <t>9537114.13</t>
  </si>
  <si>
    <t>14.146.709/0001-04</t>
  </si>
  <si>
    <t>847167897.25</t>
  </si>
  <si>
    <t>806047414.83</t>
  </si>
  <si>
    <t>280000.00</t>
  </si>
  <si>
    <t>14.146.726/0001-41</t>
  </si>
  <si>
    <t>175887325.57</t>
  </si>
  <si>
    <t>175612090.15</t>
  </si>
  <si>
    <t>213950.17</t>
  </si>
  <si>
    <t>14.158.932/0001-71</t>
  </si>
  <si>
    <t>2315538099.95</t>
  </si>
  <si>
    <t>2315515790.45</t>
  </si>
  <si>
    <t>14.158.942/0001-07</t>
  </si>
  <si>
    <t>61451541.38</t>
  </si>
  <si>
    <t>61392940.17</t>
  </si>
  <si>
    <t>40691.82</t>
  </si>
  <si>
    <t>37086.09</t>
  </si>
  <si>
    <t>14.158.954/0001-31</t>
  </si>
  <si>
    <t>11376056.15</t>
  </si>
  <si>
    <t>11320315.26</t>
  </si>
  <si>
    <t>14.159.055/0001-53</t>
  </si>
  <si>
    <t>7208518858.42</t>
  </si>
  <si>
    <t>7205819955.04</t>
  </si>
  <si>
    <t>11131.90</t>
  </si>
  <si>
    <t>15773628.35</t>
  </si>
  <si>
    <t>14.159.068/0001-22</t>
  </si>
  <si>
    <t>1037786820.40</t>
  </si>
  <si>
    <t>1037025879.11</t>
  </si>
  <si>
    <t>4074.65</t>
  </si>
  <si>
    <t>149460.80</t>
  </si>
  <si>
    <t>14.159.325/0001-26</t>
  </si>
  <si>
    <t>19802198.47</t>
  </si>
  <si>
    <t>19750674.47</t>
  </si>
  <si>
    <t>14.162.748/0001-03</t>
  </si>
  <si>
    <t>76403694.27</t>
  </si>
  <si>
    <t>76403371.09</t>
  </si>
  <si>
    <t>14.163.402/0001-11</t>
  </si>
  <si>
    <t>20987729.36</t>
  </si>
  <si>
    <t>20989444.47</t>
  </si>
  <si>
    <t>14.163.407/0001-44</t>
  </si>
  <si>
    <t>49681536.55</t>
  </si>
  <si>
    <t>49680761.59</t>
  </si>
  <si>
    <t>14.163.496/0001-29</t>
  </si>
  <si>
    <t>728374442.44</t>
  </si>
  <si>
    <t>728485147.15</t>
  </si>
  <si>
    <t>14.167.417/0001-58</t>
  </si>
  <si>
    <t>23920923.51</t>
  </si>
  <si>
    <t>23917354.56</t>
  </si>
  <si>
    <t>14.167.479/0001-60</t>
  </si>
  <si>
    <t>13758178.96</t>
  </si>
  <si>
    <t>13753271.98</t>
  </si>
  <si>
    <t>13841.63</t>
  </si>
  <si>
    <t>14.167.491/0001-74</t>
  </si>
  <si>
    <t>1449968762.05</t>
  </si>
  <si>
    <t>1449954385.99</t>
  </si>
  <si>
    <t>87734000.00</t>
  </si>
  <si>
    <t>118099000.00</t>
  </si>
  <si>
    <t>14.167.538/0001-08</t>
  </si>
  <si>
    <t>169349351.55</t>
  </si>
  <si>
    <t>169298433.95</t>
  </si>
  <si>
    <t>14.167.550/0001-04</t>
  </si>
  <si>
    <t>47386771.29</t>
  </si>
  <si>
    <t>68296451.39</t>
  </si>
  <si>
    <t>14.170.854/0001-20</t>
  </si>
  <si>
    <t>62859327.69</t>
  </si>
  <si>
    <t>62860978.17</t>
  </si>
  <si>
    <t>14.170.866/0001-55</t>
  </si>
  <si>
    <t>101676680.15</t>
  </si>
  <si>
    <t>102048816.92</t>
  </si>
  <si>
    <t>14.171.578/0001-15</t>
  </si>
  <si>
    <t>124001489.23</t>
  </si>
  <si>
    <t>128500823.34</t>
  </si>
  <si>
    <t>336000.00</t>
  </si>
  <si>
    <t>45601.62</t>
  </si>
  <si>
    <t>14.171.591/0001-74</t>
  </si>
  <si>
    <t>19288033.82</t>
  </si>
  <si>
    <t>19538780.44</t>
  </si>
  <si>
    <t>14.171.594/0001-08</t>
  </si>
  <si>
    <t>152230321.98</t>
  </si>
  <si>
    <t>152217385.58</t>
  </si>
  <si>
    <t>14.171.644/0001-57</t>
  </si>
  <si>
    <t>961516907.10</t>
  </si>
  <si>
    <t>960749836.96</t>
  </si>
  <si>
    <t>1051639.50</t>
  </si>
  <si>
    <t>14.171.646/0001-46</t>
  </si>
  <si>
    <t>12718163.31</t>
  </si>
  <si>
    <t>12716512.48</t>
  </si>
  <si>
    <t>14.171.647/0001-90</t>
  </si>
  <si>
    <t>32931794.09</t>
  </si>
  <si>
    <t>32925793.17</t>
  </si>
  <si>
    <t>14.171.653/0001-48</t>
  </si>
  <si>
    <t>43390370.04</t>
  </si>
  <si>
    <t>43394664.90</t>
  </si>
  <si>
    <t>14.171.657/0001-26</t>
  </si>
  <si>
    <t>34778435.64</t>
  </si>
  <si>
    <t>34650327.79</t>
  </si>
  <si>
    <t>14.171.659/0001-15</t>
  </si>
  <si>
    <t>94891404.84</t>
  </si>
  <si>
    <t>94893038.92</t>
  </si>
  <si>
    <t>14.171.660/0001-40</t>
  </si>
  <si>
    <t>34273864.08</t>
  </si>
  <si>
    <t>0.840814300000</t>
  </si>
  <si>
    <t>34278141.05</t>
  </si>
  <si>
    <t>14.171.959/0001-02</t>
  </si>
  <si>
    <t>84648806.42</t>
  </si>
  <si>
    <t>84509893.98</t>
  </si>
  <si>
    <t>14.171.982/0001-99</t>
  </si>
  <si>
    <t>51453667.10</t>
  </si>
  <si>
    <t>51416963.16</t>
  </si>
  <si>
    <t>14.172.036/0001-67</t>
  </si>
  <si>
    <t>192412079.90</t>
  </si>
  <si>
    <t>191972282.47</t>
  </si>
  <si>
    <t>14.172.204/0001-14</t>
  </si>
  <si>
    <t>284624460.09</t>
  </si>
  <si>
    <t>284246546.19</t>
  </si>
  <si>
    <t>14.172.627/0001-34</t>
  </si>
  <si>
    <t>370795549.56</t>
  </si>
  <si>
    <t>370757706.97</t>
  </si>
  <si>
    <t>14.172.679/0001-00</t>
  </si>
  <si>
    <t>220713905.55</t>
  </si>
  <si>
    <t>222278932.32</t>
  </si>
  <si>
    <t>14.180.011/0001-05</t>
  </si>
  <si>
    <t>92527236.68</t>
  </si>
  <si>
    <t>92403229.24</t>
  </si>
  <si>
    <t>1164687.34</t>
  </si>
  <si>
    <t>14.180.021/0001-40</t>
  </si>
  <si>
    <t>33565040.46</t>
  </si>
  <si>
    <t>33568625.43</t>
  </si>
  <si>
    <t>14.180.075/0001-06</t>
  </si>
  <si>
    <t>278813306.92</t>
  </si>
  <si>
    <t>278718712.25</t>
  </si>
  <si>
    <t>659885.21</t>
  </si>
  <si>
    <t>14.180.089/0001-20</t>
  </si>
  <si>
    <t>2053795480.26</t>
  </si>
  <si>
    <t>2052271515.37</t>
  </si>
  <si>
    <t>905871.71</t>
  </si>
  <si>
    <t>14.180.100/0001-51</t>
  </si>
  <si>
    <t>29565464.47</t>
  </si>
  <si>
    <t>29519615.37</t>
  </si>
  <si>
    <t>14.180.114/0001-75</t>
  </si>
  <si>
    <t>1375839091.03</t>
  </si>
  <si>
    <t>1389158456.57</t>
  </si>
  <si>
    <t>226040.89</t>
  </si>
  <si>
    <t>14.180.121/0001-77</t>
  </si>
  <si>
    <t>79688238.96</t>
  </si>
  <si>
    <t>79735507.67</t>
  </si>
  <si>
    <t>14.188.139/0001-15</t>
  </si>
  <si>
    <t>16044623.41</t>
  </si>
  <si>
    <t>16037925.37</t>
  </si>
  <si>
    <t>14.188.156/0001-52</t>
  </si>
  <si>
    <t>234301252.51</t>
  </si>
  <si>
    <t>237253999.17</t>
  </si>
  <si>
    <t>995000.00</t>
  </si>
  <si>
    <t>14.188.162/0001-00</t>
  </si>
  <si>
    <t>1247153865.02</t>
  </si>
  <si>
    <t>1250139327.70</t>
  </si>
  <si>
    <t>516755.88</t>
  </si>
  <si>
    <t>1266507.23</t>
  </si>
  <si>
    <t>14.188.164/0001-07</t>
  </si>
  <si>
    <t>1247428060.00</t>
  </si>
  <si>
    <t>1245270452.18</t>
  </si>
  <si>
    <t>625436.00</t>
  </si>
  <si>
    <t>1263730.00</t>
  </si>
  <si>
    <t>14.196.832/0001-30</t>
  </si>
  <si>
    <t>918086434.27</t>
  </si>
  <si>
    <t>916923706.55</t>
  </si>
  <si>
    <t>14.196.834/0001-29</t>
  </si>
  <si>
    <t>1867786242.35</t>
  </si>
  <si>
    <t>1866730162.75</t>
  </si>
  <si>
    <t>14.196.835/0001-73</t>
  </si>
  <si>
    <t>8216677203.06</t>
  </si>
  <si>
    <t>8172537178.31</t>
  </si>
  <si>
    <t>14.196.837/0001-62</t>
  </si>
  <si>
    <t>45182195.87</t>
  </si>
  <si>
    <t>45179395.51</t>
  </si>
  <si>
    <t>14.205.056/0001-97</t>
  </si>
  <si>
    <t>536918810.12</t>
  </si>
  <si>
    <t>536946490.84</t>
  </si>
  <si>
    <t>14.213.077/0001-54</t>
  </si>
  <si>
    <t>652272602.12</t>
  </si>
  <si>
    <t>652169776.42</t>
  </si>
  <si>
    <t>695000.00</t>
  </si>
  <si>
    <t>56282.00</t>
  </si>
  <si>
    <t>14.213.331/0001-14</t>
  </si>
  <si>
    <t>391329407.37</t>
  </si>
  <si>
    <t>387645359.02</t>
  </si>
  <si>
    <t>1858025.35</t>
  </si>
  <si>
    <t>14.237.063/0001-70</t>
  </si>
  <si>
    <t>488330017.52</t>
  </si>
  <si>
    <t>488412445.08</t>
  </si>
  <si>
    <t>14.237.078/0001-39</t>
  </si>
  <si>
    <t>12657645.83</t>
  </si>
  <si>
    <t>12650124.31</t>
  </si>
  <si>
    <t>14.237.118/0001-42</t>
  </si>
  <si>
    <t>46421384.75</t>
  </si>
  <si>
    <t>46295414.04</t>
  </si>
  <si>
    <t>14.237.162/0001-52</t>
  </si>
  <si>
    <t>66325919.09</t>
  </si>
  <si>
    <t>66314016.21</t>
  </si>
  <si>
    <t>14.237.171/0001-43</t>
  </si>
  <si>
    <t>85692387.21</t>
  </si>
  <si>
    <t>85652742.65</t>
  </si>
  <si>
    <t>14.239.657/0001-10</t>
  </si>
  <si>
    <t>101965104.98</t>
  </si>
  <si>
    <t>101946431.60</t>
  </si>
  <si>
    <t>14.239.659/0001-00</t>
  </si>
  <si>
    <t>104643166.75</t>
  </si>
  <si>
    <t>104529905.76</t>
  </si>
  <si>
    <t>14.284.014/0001-99</t>
  </si>
  <si>
    <t>1492606510.76</t>
  </si>
  <si>
    <t>1480411037.33</t>
  </si>
  <si>
    <t>1820000.00</t>
  </si>
  <si>
    <t>6600000.00</t>
  </si>
  <si>
    <t>14.284.034/0001-60</t>
  </si>
  <si>
    <t>325464303.71</t>
  </si>
  <si>
    <t>353345581.36</t>
  </si>
  <si>
    <t>660000.00</t>
  </si>
  <si>
    <t>14.284.497/0001-21</t>
  </si>
  <si>
    <t>278181981.12</t>
  </si>
  <si>
    <t>278180297.77</t>
  </si>
  <si>
    <t>14.284.569/0001-30</t>
  </si>
  <si>
    <t>34329010.91</t>
  </si>
  <si>
    <t>34311384.92</t>
  </si>
  <si>
    <t>14.284.604/0001-11</t>
  </si>
  <si>
    <t>46073925.49</t>
  </si>
  <si>
    <t>0.836421030000</t>
  </si>
  <si>
    <t>46051764.82</t>
  </si>
  <si>
    <t>14.284.623/0001-48</t>
  </si>
  <si>
    <t>69434294.43</t>
  </si>
  <si>
    <t>69640999.18</t>
  </si>
  <si>
    <t>14.284.684/0001-05</t>
  </si>
  <si>
    <t>4144910318.23</t>
  </si>
  <si>
    <t>4152592904.07</t>
  </si>
  <si>
    <t>2340000.00</t>
  </si>
  <si>
    <t>6233000.00</t>
  </si>
  <si>
    <t>14.285.221/0001-68</t>
  </si>
  <si>
    <t>8041862885.53</t>
  </si>
  <si>
    <t>8041851411.28</t>
  </si>
  <si>
    <t>14.285.371/0001-71</t>
  </si>
  <si>
    <t>9151964456.86</t>
  </si>
  <si>
    <t>9151947221.35</t>
  </si>
  <si>
    <t>14.287.871/0001-42</t>
  </si>
  <si>
    <t>1455338320.27</t>
  </si>
  <si>
    <t>1455003302.96</t>
  </si>
  <si>
    <t>1930803.62</t>
  </si>
  <si>
    <t>6433043.82</t>
  </si>
  <si>
    <t>14.292.147/0001-07</t>
  </si>
  <si>
    <t>30620630.10</t>
  </si>
  <si>
    <t>30618286.55</t>
  </si>
  <si>
    <t>14.298.601/0001-37</t>
  </si>
  <si>
    <t>7589589766.84</t>
  </si>
  <si>
    <t>7589573030.88</t>
  </si>
  <si>
    <t>14.298.614/0001-06</t>
  </si>
  <si>
    <t>24091720.41</t>
  </si>
  <si>
    <t>24086075.85</t>
  </si>
  <si>
    <t>14.298.639/0001-00</t>
  </si>
  <si>
    <t>20220232.66</t>
  </si>
  <si>
    <t>0.801943000000</t>
  </si>
  <si>
    <t>20286256.02</t>
  </si>
  <si>
    <t>14.298.670/0001-40</t>
  </si>
  <si>
    <t>50541484.86</t>
  </si>
  <si>
    <t>50519081.45</t>
  </si>
  <si>
    <t>14.298.679/0001-51</t>
  </si>
  <si>
    <t>54457985.20</t>
  </si>
  <si>
    <t>54370816.33</t>
  </si>
  <si>
    <t>14.298.689/0001-97</t>
  </si>
  <si>
    <t>1387481799.06</t>
  </si>
  <si>
    <t>1423861563.58</t>
  </si>
  <si>
    <t>14.298.701/0001-63</t>
  </si>
  <si>
    <t>49175828.88</t>
  </si>
  <si>
    <t>49195416.85</t>
  </si>
  <si>
    <t>14.298.792/0001-37</t>
  </si>
  <si>
    <t>42369737.40</t>
  </si>
  <si>
    <t>42522610.81</t>
  </si>
  <si>
    <t>2461804.63</t>
  </si>
  <si>
    <t>14.298.797/0001-60</t>
  </si>
  <si>
    <t>351664682.29</t>
  </si>
  <si>
    <t>351576851.86</t>
  </si>
  <si>
    <t>14.298.810/0001-80</t>
  </si>
  <si>
    <t>195414044.46</t>
  </si>
  <si>
    <t>196621945.29</t>
  </si>
  <si>
    <t>397696.19</t>
  </si>
  <si>
    <t>14.298.820/0001-16</t>
  </si>
  <si>
    <t>86704385.98</t>
  </si>
  <si>
    <t>93753184.41</t>
  </si>
  <si>
    <t>14.298.842/0001-86</t>
  </si>
  <si>
    <t>44205701.76</t>
  </si>
  <si>
    <t>0.685402000000</t>
  </si>
  <si>
    <t>44249871.40</t>
  </si>
  <si>
    <t>14.312.140/0001-00</t>
  </si>
  <si>
    <t>14945387.94</t>
  </si>
  <si>
    <t>14899763.56</t>
  </si>
  <si>
    <t>14.325.933/0001-63</t>
  </si>
  <si>
    <t>22640736.47</t>
  </si>
  <si>
    <t>22620501.78</t>
  </si>
  <si>
    <t>14.326.187/0001-22</t>
  </si>
  <si>
    <t>76756274.19</t>
  </si>
  <si>
    <t>76725787.35</t>
  </si>
  <si>
    <t>14.326.332/0001-75</t>
  </si>
  <si>
    <t>203335146.19</t>
  </si>
  <si>
    <t>203331256.98</t>
  </si>
  <si>
    <t>14.326.376/0001-03</t>
  </si>
  <si>
    <t>9282759.04</t>
  </si>
  <si>
    <t>9372273.17</t>
  </si>
  <si>
    <t>1334.19</t>
  </si>
  <si>
    <t>14.326.479/0001-65</t>
  </si>
  <si>
    <t>9372290.50</t>
  </si>
  <si>
    <t>9360749.70</t>
  </si>
  <si>
    <t>14.329.820/0001-36</t>
  </si>
  <si>
    <t>8479524.45</t>
  </si>
  <si>
    <t>8492627.51</t>
  </si>
  <si>
    <t>14.356.961/0001-48</t>
  </si>
  <si>
    <t>599104955.27</t>
  </si>
  <si>
    <t>599835639.96</t>
  </si>
  <si>
    <t>14.359.654/0001-10</t>
  </si>
  <si>
    <t>117626616.27</t>
  </si>
  <si>
    <t>117623019.13</t>
  </si>
  <si>
    <t>14.379.407/0001-86</t>
  </si>
  <si>
    <t>146592156.91</t>
  </si>
  <si>
    <t>14.386.893/0001-60</t>
  </si>
  <si>
    <t>2177553569.68</t>
  </si>
  <si>
    <t>2177464071.86</t>
  </si>
  <si>
    <t>14.386.926/0001-71</t>
  </si>
  <si>
    <t>11816001824.01</t>
  </si>
  <si>
    <t>11815361333.90</t>
  </si>
  <si>
    <t>11242539.29</t>
  </si>
  <si>
    <t>4392351.99</t>
  </si>
  <si>
    <t>14.386.969/0001-57</t>
  </si>
  <si>
    <t>242802856.45</t>
  </si>
  <si>
    <t>242726809.37</t>
  </si>
  <si>
    <t>14.387.389/0001-84</t>
  </si>
  <si>
    <t>491921015.14</t>
  </si>
  <si>
    <t>491896821.50</t>
  </si>
  <si>
    <t>14.387.403/0001-40</t>
  </si>
  <si>
    <t>846892840.64</t>
  </si>
  <si>
    <t>850236895.17</t>
  </si>
  <si>
    <t>14.399.647/0001-42</t>
  </si>
  <si>
    <t>322686846.36</t>
  </si>
  <si>
    <t>322662995.25</t>
  </si>
  <si>
    <t>14.399.671/0001-81</t>
  </si>
  <si>
    <t>44871586.90</t>
  </si>
  <si>
    <t>44938046.92</t>
  </si>
  <si>
    <t>14.399.693/0001-41</t>
  </si>
  <si>
    <t>486240121.73</t>
  </si>
  <si>
    <t>486244065.68</t>
  </si>
  <si>
    <t>14.399.722/0001-75</t>
  </si>
  <si>
    <t>486682395.41</t>
  </si>
  <si>
    <t>486395793.62</t>
  </si>
  <si>
    <t>14.399.744/0001-35</t>
  </si>
  <si>
    <t>89369615.55</t>
  </si>
  <si>
    <t>89367220.51</t>
  </si>
  <si>
    <t>14.399.766/0001-03</t>
  </si>
  <si>
    <t>88654209.11</t>
  </si>
  <si>
    <t>88646018.93</t>
  </si>
  <si>
    <t>14.399.781/0001-43</t>
  </si>
  <si>
    <t>271210248.62</t>
  </si>
  <si>
    <t>271166570.76</t>
  </si>
  <si>
    <t>14.399.804/0001-10</t>
  </si>
  <si>
    <t>486723794.62</t>
  </si>
  <si>
    <t>486704029.15</t>
  </si>
  <si>
    <t>14.400.448/0001-07</t>
  </si>
  <si>
    <t>28170061.32</t>
  </si>
  <si>
    <t>27297813.11</t>
  </si>
  <si>
    <t>14.414.335/0001-60</t>
  </si>
  <si>
    <t>32680597.77</t>
  </si>
  <si>
    <t>32667577.30</t>
  </si>
  <si>
    <t>14.414.357/0001-20</t>
  </si>
  <si>
    <t>28249085.47</t>
  </si>
  <si>
    <t>28245197.71</t>
  </si>
  <si>
    <t>14.415.738/0001-24</t>
  </si>
  <si>
    <t>174366192.55</t>
  </si>
  <si>
    <t>174259060.42</t>
  </si>
  <si>
    <t>1193471.24</t>
  </si>
  <si>
    <t>14.415.875/0001-69</t>
  </si>
  <si>
    <t>208581712.41</t>
  </si>
  <si>
    <t>0.831856000000</t>
  </si>
  <si>
    <t>208620989.41</t>
  </si>
  <si>
    <t>14.415.923/0001-19</t>
  </si>
  <si>
    <t>82706409.37</t>
  </si>
  <si>
    <t>82676500.33</t>
  </si>
  <si>
    <t>14.416.043/0001-67</t>
  </si>
  <si>
    <t>19786093.06</t>
  </si>
  <si>
    <t>19830779.24</t>
  </si>
  <si>
    <t>14.416.263/0001-90</t>
  </si>
  <si>
    <t>181065985.00</t>
  </si>
  <si>
    <t>181117473.27</t>
  </si>
  <si>
    <t>23008000.00</t>
  </si>
  <si>
    <t>897528.67</t>
  </si>
  <si>
    <t>14.416.823/0001-07</t>
  </si>
  <si>
    <t>5449125381.30</t>
  </si>
  <si>
    <t>5213409010.75</t>
  </si>
  <si>
    <t>1575230.82</t>
  </si>
  <si>
    <t>2157450.16</t>
  </si>
  <si>
    <t>14.417.464/0001-02</t>
  </si>
  <si>
    <t>50569507.71</t>
  </si>
  <si>
    <t>50587627.58</t>
  </si>
  <si>
    <t>14.421.832/0001-96</t>
  </si>
  <si>
    <t>50369082.24</t>
  </si>
  <si>
    <t>50369245.35</t>
  </si>
  <si>
    <t>14.421.899/0001-20</t>
  </si>
  <si>
    <t>32775725.84</t>
  </si>
  <si>
    <t>32797420.12</t>
  </si>
  <si>
    <t>14.421.922/0001-87</t>
  </si>
  <si>
    <t>20740495.62</t>
  </si>
  <si>
    <t>20747050.50</t>
  </si>
  <si>
    <t>14.421.964/0001-18</t>
  </si>
  <si>
    <t>16843904.36</t>
  </si>
  <si>
    <t>16843241.52</t>
  </si>
  <si>
    <t>14.423.903/0001-90</t>
  </si>
  <si>
    <t>43344101.22</t>
  </si>
  <si>
    <t>43325246.52</t>
  </si>
  <si>
    <t>14.423.923/0001-60</t>
  </si>
  <si>
    <t>76434628.13</t>
  </si>
  <si>
    <t>76367554.97</t>
  </si>
  <si>
    <t>14.424.029/0001-05</t>
  </si>
  <si>
    <t>40634575.15</t>
  </si>
  <si>
    <t>40744178.23</t>
  </si>
  <si>
    <t>14.424.317/0001-60</t>
  </si>
  <si>
    <t>22394367.16</t>
  </si>
  <si>
    <t>22391683.87</t>
  </si>
  <si>
    <t>474.67</t>
  </si>
  <si>
    <t>14.424.361/0001-70</t>
  </si>
  <si>
    <t>19966621.16</t>
  </si>
  <si>
    <t>19931564.28</t>
  </si>
  <si>
    <t>14.427.824/0001-57</t>
  </si>
  <si>
    <t>19432991.74</t>
  </si>
  <si>
    <t>19368193.99</t>
  </si>
  <si>
    <t>14.427.842/0001-39</t>
  </si>
  <si>
    <t>56258210.54</t>
  </si>
  <si>
    <t>56246448.73</t>
  </si>
  <si>
    <t>14.435.448/0001-42</t>
  </si>
  <si>
    <t>284159923.56</t>
  </si>
  <si>
    <t>295530508.35</t>
  </si>
  <si>
    <t>14.435.466/0001-24</t>
  </si>
  <si>
    <t>3928820833.71</t>
  </si>
  <si>
    <t>3928319747.98</t>
  </si>
  <si>
    <t>369790000.00</t>
  </si>
  <si>
    <t>330968.02</t>
  </si>
  <si>
    <t>14.435.485/0001-50</t>
  </si>
  <si>
    <t>14427856.72</t>
  </si>
  <si>
    <t>14419653.68</t>
  </si>
  <si>
    <t>14.435.487/0001-40</t>
  </si>
  <si>
    <t>109703316.55</t>
  </si>
  <si>
    <t>109614457.13</t>
  </si>
  <si>
    <t>14.435.497/0001-85</t>
  </si>
  <si>
    <t>13759198.77</t>
  </si>
  <si>
    <t>13757474.36</t>
  </si>
  <si>
    <t>14.437.359/0001-35</t>
  </si>
  <si>
    <t>110736328.33</t>
  </si>
  <si>
    <t>110780488.00</t>
  </si>
  <si>
    <t>340753.12</t>
  </si>
  <si>
    <t>14.437.383/0001-74</t>
  </si>
  <si>
    <t>92637658.19</t>
  </si>
  <si>
    <t>92682233.90</t>
  </si>
  <si>
    <t>14.437.398/0001-32</t>
  </si>
  <si>
    <t>38978736.95</t>
  </si>
  <si>
    <t>38976796.64</t>
  </si>
  <si>
    <t>14.437.408/0001-30</t>
  </si>
  <si>
    <t>19981363924.63</t>
  </si>
  <si>
    <t>19980943993.89</t>
  </si>
  <si>
    <t>14.437.430/0001-80</t>
  </si>
  <si>
    <t>60959429.07</t>
  </si>
  <si>
    <t>61012199.68</t>
  </si>
  <si>
    <t>14.437.442/0001-04</t>
  </si>
  <si>
    <t>629326120.66</t>
  </si>
  <si>
    <t>629274094.27</t>
  </si>
  <si>
    <t>14.437.456/0001-28</t>
  </si>
  <si>
    <t>42061130.46</t>
  </si>
  <si>
    <t>42069557.49</t>
  </si>
  <si>
    <t>14.437.605/0001-59</t>
  </si>
  <si>
    <t>278052515.52</t>
  </si>
  <si>
    <t>277995483.20</t>
  </si>
  <si>
    <t>88487.71</t>
  </si>
  <si>
    <t>14.437.618/0001-28</t>
  </si>
  <si>
    <t>23121316.71</t>
  </si>
  <si>
    <t>23115216.45</t>
  </si>
  <si>
    <t>14.437.625/0001-20</t>
  </si>
  <si>
    <t>77336239.60</t>
  </si>
  <si>
    <t>77371914.82</t>
  </si>
  <si>
    <t>14.437.664/0001-27</t>
  </si>
  <si>
    <t>692609593.98</t>
  </si>
  <si>
    <t>692407774.58</t>
  </si>
  <si>
    <t>121329.66</t>
  </si>
  <si>
    <t>14.437.684/0001-06</t>
  </si>
  <si>
    <t>138279792.25</t>
  </si>
  <si>
    <t>138287457.11</t>
  </si>
  <si>
    <t>14.437.699/0001-66</t>
  </si>
  <si>
    <t>616044128.95</t>
  </si>
  <si>
    <t>616075737.92</t>
  </si>
  <si>
    <t>15760000.00</t>
  </si>
  <si>
    <t>1250772.61</t>
  </si>
  <si>
    <t>14.437.731/0001-03</t>
  </si>
  <si>
    <t>73625098.01</t>
  </si>
  <si>
    <t>73597880.62</t>
  </si>
  <si>
    <t>11196.78</t>
  </si>
  <si>
    <t>14.438.229/0001-17</t>
  </si>
  <si>
    <t>100605667.81</t>
  </si>
  <si>
    <t>98170997.16</t>
  </si>
  <si>
    <t>156400.00</t>
  </si>
  <si>
    <t>14.466.786/0001-41</t>
  </si>
  <si>
    <t>59194712.59</t>
  </si>
  <si>
    <t>59184501.71</t>
  </si>
  <si>
    <t>14.466.898/0001-00</t>
  </si>
  <si>
    <t>238723369.51</t>
  </si>
  <si>
    <t>238526715.36</t>
  </si>
  <si>
    <t>14.466.907/0001-55</t>
  </si>
  <si>
    <t>18399227.28</t>
  </si>
  <si>
    <t>18396246.44</t>
  </si>
  <si>
    <t>14.466.923/0001-48</t>
  </si>
  <si>
    <t>73401306.39</t>
  </si>
  <si>
    <t>73372715.07</t>
  </si>
  <si>
    <t>14.466.945/0001-08</t>
  </si>
  <si>
    <t>112916583.80</t>
  </si>
  <si>
    <t>112907857.05</t>
  </si>
  <si>
    <t>14.472.938/0001-19</t>
  </si>
  <si>
    <t>50597544.46</t>
  </si>
  <si>
    <t>49355408.45</t>
  </si>
  <si>
    <t>14.472.960/0001-69</t>
  </si>
  <si>
    <t>761397227.45</t>
  </si>
  <si>
    <t>761375028.16</t>
  </si>
  <si>
    <t>14.472.999/0001-86</t>
  </si>
  <si>
    <t>97681764.47</t>
  </si>
  <si>
    <t>97668774.29</t>
  </si>
  <si>
    <t>14.473.010/0001-59</t>
  </si>
  <si>
    <t>152173575.29</t>
  </si>
  <si>
    <t>152858776.99</t>
  </si>
  <si>
    <t>20127.15</t>
  </si>
  <si>
    <t>14.473.061/0001-80</t>
  </si>
  <si>
    <t>861970191.78</t>
  </si>
  <si>
    <t>861946459.29</t>
  </si>
  <si>
    <t>419460000.00</t>
  </si>
  <si>
    <t>14.473.842/0001-75</t>
  </si>
  <si>
    <t>575847880.95</t>
  </si>
  <si>
    <t>638832457.57</t>
  </si>
  <si>
    <t>14.476.715/0001-20</t>
  </si>
  <si>
    <t>97119838.23</t>
  </si>
  <si>
    <t>96947504.24</t>
  </si>
  <si>
    <t>14.476.729/0001-43</t>
  </si>
  <si>
    <t>200623058.22</t>
  </si>
  <si>
    <t>199807546.36</t>
  </si>
  <si>
    <t>633554.29</t>
  </si>
  <si>
    <t>1011638.04</t>
  </si>
  <si>
    <t>14.476.736/0001-45</t>
  </si>
  <si>
    <t>350033345.51</t>
  </si>
  <si>
    <t>352700228.94</t>
  </si>
  <si>
    <t>1032586.32</t>
  </si>
  <si>
    <t>1900000.00</t>
  </si>
  <si>
    <t>14.485.349/0001-75</t>
  </si>
  <si>
    <t>282381148.49</t>
  </si>
  <si>
    <t>279381552.29</t>
  </si>
  <si>
    <t>850000.00</t>
  </si>
  <si>
    <t>14.487.206/0001-00</t>
  </si>
  <si>
    <t>133450577.87</t>
  </si>
  <si>
    <t>133425806.33</t>
  </si>
  <si>
    <t>14.487.225/0001-29</t>
  </si>
  <si>
    <t>19919598.75</t>
  </si>
  <si>
    <t>19916917.75</t>
  </si>
  <si>
    <t>14.487.251/0001-57</t>
  </si>
  <si>
    <t>96347181.44</t>
  </si>
  <si>
    <t>0.750485100000</t>
  </si>
  <si>
    <t>96326043.62</t>
  </si>
  <si>
    <t>14.487.295/0001-87</t>
  </si>
  <si>
    <t>19802846.39</t>
  </si>
  <si>
    <t>19793284.62</t>
  </si>
  <si>
    <t>14.487.362/0001-63</t>
  </si>
  <si>
    <t>16020086.81</t>
  </si>
  <si>
    <t>16010517.88</t>
  </si>
  <si>
    <t>14.487.369/0001-85</t>
  </si>
  <si>
    <t>11342484.91</t>
  </si>
  <si>
    <t>11154534.77</t>
  </si>
  <si>
    <t>14.487.412/0001-02</t>
  </si>
  <si>
    <t>556230906.00</t>
  </si>
  <si>
    <t>556034245.71</t>
  </si>
  <si>
    <t>14.487.451/0001-00</t>
  </si>
  <si>
    <t>213686452.75</t>
  </si>
  <si>
    <t>213605369.60</t>
  </si>
  <si>
    <t>14.487.504/0001-92</t>
  </si>
  <si>
    <t>23190512.92</t>
  </si>
  <si>
    <t>23191588.92</t>
  </si>
  <si>
    <t>14.491.564/0001-89</t>
  </si>
  <si>
    <t>201804418.26</t>
  </si>
  <si>
    <t>201745506.40</t>
  </si>
  <si>
    <t>14.491.580/0001-71</t>
  </si>
  <si>
    <t>12291130.12</t>
  </si>
  <si>
    <t>12292739.84</t>
  </si>
  <si>
    <t>14.491.615/0001-72</t>
  </si>
  <si>
    <t>1308965350.96</t>
  </si>
  <si>
    <t>1308942357.88</t>
  </si>
  <si>
    <t>1815000.00</t>
  </si>
  <si>
    <t>14.491.652/0001-80</t>
  </si>
  <si>
    <t>61558057.34</t>
  </si>
  <si>
    <t>61532344.66</t>
  </si>
  <si>
    <t>14.491.665/0001-50</t>
  </si>
  <si>
    <t>392769815.55</t>
  </si>
  <si>
    <t>392577274.60</t>
  </si>
  <si>
    <t>16425.20</t>
  </si>
  <si>
    <t>39811.44</t>
  </si>
  <si>
    <t>14.492.346/0001-69</t>
  </si>
  <si>
    <t>6228551.82</t>
  </si>
  <si>
    <t>6207066.31</t>
  </si>
  <si>
    <t>14.492.379/0001-09</t>
  </si>
  <si>
    <t>6442954.46</t>
  </si>
  <si>
    <t>6435583.57</t>
  </si>
  <si>
    <t>14.504.196/0001-66</t>
  </si>
  <si>
    <t>1405070163.66</t>
  </si>
  <si>
    <t>1403645994.62</t>
  </si>
  <si>
    <t>1245368.48</t>
  </si>
  <si>
    <t>2973209.26</t>
  </si>
  <si>
    <t>14.504.220/0001-67</t>
  </si>
  <si>
    <t>53628132.50</t>
  </si>
  <si>
    <t>53620552.89</t>
  </si>
  <si>
    <t>14.504.284/0001-68</t>
  </si>
  <si>
    <t>22195700.01</t>
  </si>
  <si>
    <t>22188828.10</t>
  </si>
  <si>
    <t>14.504.457/0001-48</t>
  </si>
  <si>
    <t>38765735.44</t>
  </si>
  <si>
    <t>38706979.03</t>
  </si>
  <si>
    <t>14.504.507/0001-97</t>
  </si>
  <si>
    <t>102420160.29</t>
  </si>
  <si>
    <t>103233782.35</t>
  </si>
  <si>
    <t>14.504.533/0001-15</t>
  </si>
  <si>
    <t>45517095.12</t>
  </si>
  <si>
    <t>45503078.39</t>
  </si>
  <si>
    <t>14.504.578/0001-90</t>
  </si>
  <si>
    <t>1172243303.59</t>
  </si>
  <si>
    <t>1172110317.25</t>
  </si>
  <si>
    <t>14.507.681/0001-93</t>
  </si>
  <si>
    <t>828986172.34</t>
  </si>
  <si>
    <t>829476887.25</t>
  </si>
  <si>
    <t>1159177.00</t>
  </si>
  <si>
    <t>14.507.699/0001-95</t>
  </si>
  <si>
    <t>828876841.76</t>
  </si>
  <si>
    <t>827906030.04</t>
  </si>
  <si>
    <t>14.507.711/0001-61</t>
  </si>
  <si>
    <t>1633002.58</t>
  </si>
  <si>
    <t>1641522.57</t>
  </si>
  <si>
    <t>14.507.761/0001-49</t>
  </si>
  <si>
    <t>682637691.03</t>
  </si>
  <si>
    <t>682640077.32</t>
  </si>
  <si>
    <t>14.507.897/0001-59</t>
  </si>
  <si>
    <t>11003339812.67</t>
  </si>
  <si>
    <t>11003039668.95</t>
  </si>
  <si>
    <t>51485666.95</t>
  </si>
  <si>
    <t>14.508.537/0001-71</t>
  </si>
  <si>
    <t>917598018.35</t>
  </si>
  <si>
    <t>917452324.38</t>
  </si>
  <si>
    <t>100000000.00</t>
  </si>
  <si>
    <t>14.508.563/0001-08</t>
  </si>
  <si>
    <t>4009118.14</t>
  </si>
  <si>
    <t>4018563.97</t>
  </si>
  <si>
    <t>14.508.590/0001-72</t>
  </si>
  <si>
    <t>1573606039.74</t>
  </si>
  <si>
    <t>1573586532.37</t>
  </si>
  <si>
    <t>14.508.605/0001-00</t>
  </si>
  <si>
    <t>1675608011.78</t>
  </si>
  <si>
    <t>1676697464.70</t>
  </si>
  <si>
    <t>20152830.86</t>
  </si>
  <si>
    <t>14.508.643/0001-55</t>
  </si>
  <si>
    <t>654775823.28</t>
  </si>
  <si>
    <t>654706201.01</t>
  </si>
  <si>
    <t>48357386.78</t>
  </si>
  <si>
    <t>39220261.14</t>
  </si>
  <si>
    <t>14.508.652/0001-46</t>
  </si>
  <si>
    <t>946062142.41</t>
  </si>
  <si>
    <t>945812481.39</t>
  </si>
  <si>
    <t>56167966.82</t>
  </si>
  <si>
    <t>54658689.10</t>
  </si>
  <si>
    <t>14.543.844/0001-93</t>
  </si>
  <si>
    <t>15617645.63</t>
  </si>
  <si>
    <t>15608071.48</t>
  </si>
  <si>
    <t>14.543.978/0001-04</t>
  </si>
  <si>
    <t>5662211.62</t>
  </si>
  <si>
    <t>5666551.38</t>
  </si>
  <si>
    <t>14.544.412/0001-05</t>
  </si>
  <si>
    <t>36826437.14</t>
  </si>
  <si>
    <t>36808856.33</t>
  </si>
  <si>
    <t>14.544.471/0001-75</t>
  </si>
  <si>
    <t>31197859.78</t>
  </si>
  <si>
    <t>54758686.41</t>
  </si>
  <si>
    <t>14.544.520/0001-70</t>
  </si>
  <si>
    <t>83001766.96</t>
  </si>
  <si>
    <t>83003114.94</t>
  </si>
  <si>
    <t>14.544.826/0001-26</t>
  </si>
  <si>
    <t>50145446.15</t>
  </si>
  <si>
    <t>50121722.67</t>
  </si>
  <si>
    <t>14.549.707/0001-66</t>
  </si>
  <si>
    <t>353147149.17</t>
  </si>
  <si>
    <t>353133261.39</t>
  </si>
  <si>
    <t>14.549.719/0001-90</t>
  </si>
  <si>
    <t>31128876.66</t>
  </si>
  <si>
    <t>31102527.33</t>
  </si>
  <si>
    <t>14.550.985/0001-33</t>
  </si>
  <si>
    <t>32865200.04</t>
  </si>
  <si>
    <t>32821182.95</t>
  </si>
  <si>
    <t>14.550.994/0001-24</t>
  </si>
  <si>
    <t>342292821.51</t>
  </si>
  <si>
    <t>345467065.85</t>
  </si>
  <si>
    <t>10975.00</t>
  </si>
  <si>
    <t>5618.87</t>
  </si>
  <si>
    <t>14.557.317/0001-38</t>
  </si>
  <si>
    <t>1009715055.16</t>
  </si>
  <si>
    <t>1008761759.57</t>
  </si>
  <si>
    <t>1071902.36</t>
  </si>
  <si>
    <t>14.565.740/0001-80</t>
  </si>
  <si>
    <t>69161241.42</t>
  </si>
  <si>
    <t>71618671.81</t>
  </si>
  <si>
    <t>14.568.718/0001-93</t>
  </si>
  <si>
    <t>674978606.90</t>
  </si>
  <si>
    <t>667291224.12</t>
  </si>
  <si>
    <t>14.572.542/0001-43</t>
  </si>
  <si>
    <t>39218983.22</t>
  </si>
  <si>
    <t>39256105.90</t>
  </si>
  <si>
    <t>14.572.547/0001-76</t>
  </si>
  <si>
    <t>5315930.18</t>
  </si>
  <si>
    <t>5413075.96</t>
  </si>
  <si>
    <t>14.583.467/0001-16</t>
  </si>
  <si>
    <t>25699154.22</t>
  </si>
  <si>
    <t>25895922.76</t>
  </si>
  <si>
    <t>14.583.530/0001-14</t>
  </si>
  <si>
    <t>420973078.93</t>
  </si>
  <si>
    <t>423188356.73</t>
  </si>
  <si>
    <t>14.584.116/0001-20</t>
  </si>
  <si>
    <t>43166007.84</t>
  </si>
  <si>
    <t>43158134.61</t>
  </si>
  <si>
    <t>14.628.442/0001-91</t>
  </si>
  <si>
    <t>638175836.36</t>
  </si>
  <si>
    <t>638160202.19</t>
  </si>
  <si>
    <t>394.92</t>
  </si>
  <si>
    <t>14.631.051/0001-26</t>
  </si>
  <si>
    <t>15488709.97</t>
  </si>
  <si>
    <t>15656541.81</t>
  </si>
  <si>
    <t>14.632.925/0001-60</t>
  </si>
  <si>
    <t>18012434.90</t>
  </si>
  <si>
    <t>18019368.43</t>
  </si>
  <si>
    <t>18691.65</t>
  </si>
  <si>
    <t>14.633.188/0001-10</t>
  </si>
  <si>
    <t>266507341.15</t>
  </si>
  <si>
    <t>266500816.63</t>
  </si>
  <si>
    <t>162440.38</t>
  </si>
  <si>
    <t>1133506.85</t>
  </si>
  <si>
    <t>14.637.745/0001-70</t>
  </si>
  <si>
    <t>146873838.54</t>
  </si>
  <si>
    <t>146863860.52</t>
  </si>
  <si>
    <t>14.637.867/0001-67</t>
  </si>
  <si>
    <t>8273307.15</t>
  </si>
  <si>
    <t>8273557.85</t>
  </si>
  <si>
    <t>14.655.180/0001-54</t>
  </si>
  <si>
    <t>152904978.83</t>
  </si>
  <si>
    <t>186595922.81</t>
  </si>
  <si>
    <t>14.702.111/0001-54</t>
  </si>
  <si>
    <t>1558547076.50</t>
  </si>
  <si>
    <t>1558446197.01</t>
  </si>
  <si>
    <t>528055.56</t>
  </si>
  <si>
    <t>803.66</t>
  </si>
  <si>
    <t>14.706.274/0001-05</t>
  </si>
  <si>
    <t>111728148.70</t>
  </si>
  <si>
    <t>111767379.39</t>
  </si>
  <si>
    <t>14.706.288/0001-29</t>
  </si>
  <si>
    <t>127860535.72</t>
  </si>
  <si>
    <t>128699954.98</t>
  </si>
  <si>
    <t>860000.00</t>
  </si>
  <si>
    <t>14.706.299/0001-09</t>
  </si>
  <si>
    <t>33452573.30</t>
  </si>
  <si>
    <t>33514866.40</t>
  </si>
  <si>
    <t>14.706.347/0001-69</t>
  </si>
  <si>
    <t>89202517.63</t>
  </si>
  <si>
    <t>89228351.41</t>
  </si>
  <si>
    <t>14.706.517/0001-05</t>
  </si>
  <si>
    <t>1321682485.60</t>
  </si>
  <si>
    <t>1321244509.85</t>
  </si>
  <si>
    <t>11202567.93</t>
  </si>
  <si>
    <t>14.706.573/0001-40</t>
  </si>
  <si>
    <t>109100487.71</t>
  </si>
  <si>
    <t>108760694.75</t>
  </si>
  <si>
    <t>2227.46</t>
  </si>
  <si>
    <t>341823.12</t>
  </si>
  <si>
    <t>14.706.623/0001-99</t>
  </si>
  <si>
    <t>49808431.11</t>
  </si>
  <si>
    <t>53544334.87</t>
  </si>
  <si>
    <t>14.706.879/0001-04</t>
  </si>
  <si>
    <t>24524484.88</t>
  </si>
  <si>
    <t>24551062.83</t>
  </si>
  <si>
    <t>4652.27</t>
  </si>
  <si>
    <t>14.706.925/0001-67</t>
  </si>
  <si>
    <t>52774381.66</t>
  </si>
  <si>
    <t>52845117.18</t>
  </si>
  <si>
    <t>14.706.930/0001-70</t>
  </si>
  <si>
    <t>479518519.03</t>
  </si>
  <si>
    <t>479554813.85</t>
  </si>
  <si>
    <t>14.707.554/0001-38</t>
  </si>
  <si>
    <t>13030720.04</t>
  </si>
  <si>
    <t>13090405.50</t>
  </si>
  <si>
    <t>14.707.555/0001-82</t>
  </si>
  <si>
    <t>27036749.23</t>
  </si>
  <si>
    <t>27097077.80</t>
  </si>
  <si>
    <t>14.707.573/0001-64</t>
  </si>
  <si>
    <t>57460559.36</t>
  </si>
  <si>
    <t>57527220.64</t>
  </si>
  <si>
    <t>14.707.589/0001-77</t>
  </si>
  <si>
    <t>45985331.73</t>
  </si>
  <si>
    <t>46057718.03</t>
  </si>
  <si>
    <t>14.713.884/0001-36</t>
  </si>
  <si>
    <t>1963163760.73</t>
  </si>
  <si>
    <t>1986867781.94</t>
  </si>
  <si>
    <t>14.759.038/0001-57</t>
  </si>
  <si>
    <t>20483063.74</t>
  </si>
  <si>
    <t>20479097.04</t>
  </si>
  <si>
    <t>14.759.041/0001-70</t>
  </si>
  <si>
    <t>32347368.75</t>
  </si>
  <si>
    <t>32347619.67</t>
  </si>
  <si>
    <t>14.759.045/0001-59</t>
  </si>
  <si>
    <t>17939964.42</t>
  </si>
  <si>
    <t>17939970.24</t>
  </si>
  <si>
    <t>14.780.356/0001-08</t>
  </si>
  <si>
    <t>2837855834.94</t>
  </si>
  <si>
    <t>2837608227.71</t>
  </si>
  <si>
    <t>14.781.304/0001-48</t>
  </si>
  <si>
    <t>10696571.67</t>
  </si>
  <si>
    <t>10785829.14</t>
  </si>
  <si>
    <t>14.781.350/0001-47</t>
  </si>
  <si>
    <t>80099631.91</t>
  </si>
  <si>
    <t>80078033.67</t>
  </si>
  <si>
    <t>14.781.366/0001-50</t>
  </si>
  <si>
    <t>484190229.76</t>
  </si>
  <si>
    <t>483631176.65</t>
  </si>
  <si>
    <t>14.781.411/0001-76</t>
  </si>
  <si>
    <t>570406731.90</t>
  </si>
  <si>
    <t>576822584.08</t>
  </si>
  <si>
    <t>10648.43</t>
  </si>
  <si>
    <t>14.793.884/0001-93</t>
  </si>
  <si>
    <t>11964722.74</t>
  </si>
  <si>
    <t>11964645.87</t>
  </si>
  <si>
    <t>14.796.095/0001-06</t>
  </si>
  <si>
    <t>92212160.14</t>
  </si>
  <si>
    <t>91971689.72</t>
  </si>
  <si>
    <t>14.797.985/0001-32</t>
  </si>
  <si>
    <t>4073124.29</t>
  </si>
  <si>
    <t>4067682.24</t>
  </si>
  <si>
    <t>14.799.785/0001-19</t>
  </si>
  <si>
    <t>966555430.76</t>
  </si>
  <si>
    <t>963732959.69</t>
  </si>
  <si>
    <t>2227037.78</t>
  </si>
  <si>
    <t>1394853.44</t>
  </si>
  <si>
    <t>14.799.786/0001-63</t>
  </si>
  <si>
    <t>177238504.67</t>
  </si>
  <si>
    <t>177163086.84</t>
  </si>
  <si>
    <t>14.806.162/0001-26</t>
  </si>
  <si>
    <t>10805584.04</t>
  </si>
  <si>
    <t>10808197.64</t>
  </si>
  <si>
    <t>14.806.166/0001-04</t>
  </si>
  <si>
    <t>46770283.30</t>
  </si>
  <si>
    <t>46709201.87</t>
  </si>
  <si>
    <t>5497.74</t>
  </si>
  <si>
    <t>14.809.576/0001-09</t>
  </si>
  <si>
    <t>29007934.71</t>
  </si>
  <si>
    <t>29030682.42</t>
  </si>
  <si>
    <t>14.809.577/0001-53</t>
  </si>
  <si>
    <t>135472499.27</t>
  </si>
  <si>
    <t>135568225.26</t>
  </si>
  <si>
    <t>14.812.722/0001-55</t>
  </si>
  <si>
    <t>404294355.04</t>
  </si>
  <si>
    <t>404194585.95</t>
  </si>
  <si>
    <t>956345.48</t>
  </si>
  <si>
    <t>14.816.867/0001-24</t>
  </si>
  <si>
    <t>466496178.60</t>
  </si>
  <si>
    <t>466126614.12</t>
  </si>
  <si>
    <t>14.816.895/0001-41</t>
  </si>
  <si>
    <t>1076924300.28</t>
  </si>
  <si>
    <t>1076392039.19</t>
  </si>
  <si>
    <t>709439.68</t>
  </si>
  <si>
    <t>20235.10</t>
  </si>
  <si>
    <t>14.822.252/0001-00</t>
  </si>
  <si>
    <t>32934738.43</t>
  </si>
  <si>
    <t>32938262.07</t>
  </si>
  <si>
    <t>14.822.262/0001-46</t>
  </si>
  <si>
    <t>69823770.75</t>
  </si>
  <si>
    <t>69777185.97</t>
  </si>
  <si>
    <t>14.823.943/0001-29</t>
  </si>
  <si>
    <t>42095915.39</t>
  </si>
  <si>
    <t>42094556.70</t>
  </si>
  <si>
    <t>14.824.006/0001-98</t>
  </si>
  <si>
    <t>58338174.04</t>
  </si>
  <si>
    <t>58315585.86</t>
  </si>
  <si>
    <t>14.825.026/0001-83</t>
  </si>
  <si>
    <t>6261302.50</t>
  </si>
  <si>
    <t>6263943.24</t>
  </si>
  <si>
    <t>14.828.437/0001-22</t>
  </si>
  <si>
    <t>41521437.66</t>
  </si>
  <si>
    <t>41508480.46</t>
  </si>
  <si>
    <t>14.830.964/0001-71</t>
  </si>
  <si>
    <t>87493143.24</t>
  </si>
  <si>
    <t>87473619.46</t>
  </si>
  <si>
    <t>14.830.980/0001-64</t>
  </si>
  <si>
    <t>124759693.37</t>
  </si>
  <si>
    <t>124822070.14</t>
  </si>
  <si>
    <t>14.834.404/0001-95</t>
  </si>
  <si>
    <t>11694583.33</t>
  </si>
  <si>
    <t>12139561.20</t>
  </si>
  <si>
    <t>14.834.416/0001-10</t>
  </si>
  <si>
    <t>14388817.45</t>
  </si>
  <si>
    <t>14400302.77</t>
  </si>
  <si>
    <t>14.840.830/0001-31</t>
  </si>
  <si>
    <t>122866029.35</t>
  </si>
  <si>
    <t>126304166.75</t>
  </si>
  <si>
    <t>14.843.150/0001-71</t>
  </si>
  <si>
    <t>390575486.40</t>
  </si>
  <si>
    <t>384489130.60</t>
  </si>
  <si>
    <t>6000000.00</t>
  </si>
  <si>
    <t>14.843.235/0001-50</t>
  </si>
  <si>
    <t>91807418.93</t>
  </si>
  <si>
    <t>0.759011100000</t>
  </si>
  <si>
    <t>91767026.11</t>
  </si>
  <si>
    <t>14.843.248/0001-29</t>
  </si>
  <si>
    <t>11219394.89</t>
  </si>
  <si>
    <t>11392217.62</t>
  </si>
  <si>
    <t>14.843.253/0001-31</t>
  </si>
  <si>
    <t>43326947.18</t>
  </si>
  <si>
    <t>43309920.11</t>
  </si>
  <si>
    <t>14.843.307/0001-69</t>
  </si>
  <si>
    <t>6158766.53</t>
  </si>
  <si>
    <t>6142158.89</t>
  </si>
  <si>
    <t>14.843.319/0001-93</t>
  </si>
  <si>
    <t>14784463.26</t>
  </si>
  <si>
    <t>14757830.38</t>
  </si>
  <si>
    <t>14.843.485/0001-90</t>
  </si>
  <si>
    <t>27670217.54</t>
  </si>
  <si>
    <t>27644154.83</t>
  </si>
  <si>
    <t>14.843.491/0001-47</t>
  </si>
  <si>
    <t>44294229.93</t>
  </si>
  <si>
    <t>44277923.08</t>
  </si>
  <si>
    <t>14.843.497/0001-14</t>
  </si>
  <si>
    <t>30948952.82</t>
  </si>
  <si>
    <t>30933053.28</t>
  </si>
  <si>
    <t>14.843.499/0001-03</t>
  </si>
  <si>
    <t>11320280.77</t>
  </si>
  <si>
    <t>11419041.55</t>
  </si>
  <si>
    <t>14.843.509/0001-00</t>
  </si>
  <si>
    <t>18630884.53</t>
  </si>
  <si>
    <t>18637923.94</t>
  </si>
  <si>
    <t>14.843.581/0001-38</t>
  </si>
  <si>
    <t>20292566.84</t>
  </si>
  <si>
    <t>20286058.76</t>
  </si>
  <si>
    <t>14.843.586/0001-60</t>
  </si>
  <si>
    <t>26472781.52</t>
  </si>
  <si>
    <t>26463475.85</t>
  </si>
  <si>
    <t>14.843.599/0001-30</t>
  </si>
  <si>
    <t>19546785.40</t>
  </si>
  <si>
    <t>19525372.79</t>
  </si>
  <si>
    <t>14.843.603/0001-60</t>
  </si>
  <si>
    <t>99874885.06</t>
  </si>
  <si>
    <t>99820543.04</t>
  </si>
  <si>
    <t>14.843.607/0001-48</t>
  </si>
  <si>
    <t>52147350.48</t>
  </si>
  <si>
    <t>52127007.38</t>
  </si>
  <si>
    <t>14.843.611/0001-06</t>
  </si>
  <si>
    <t>10708202.07</t>
  </si>
  <si>
    <t>10701578.99</t>
  </si>
  <si>
    <t>14.843.617/0001-83</t>
  </si>
  <si>
    <t>21823009.77</t>
  </si>
  <si>
    <t>21811059.09</t>
  </si>
  <si>
    <t>14.843.622/0001-96</t>
  </si>
  <si>
    <t>36311343.74</t>
  </si>
  <si>
    <t>36265256.77</t>
  </si>
  <si>
    <t>14.843.629/0001-08</t>
  </si>
  <si>
    <t>10022993.45</t>
  </si>
  <si>
    <t>10005541.48</t>
  </si>
  <si>
    <t>14.843.673/0001-18</t>
  </si>
  <si>
    <t>24176510.60</t>
  </si>
  <si>
    <t>24153477.11</t>
  </si>
  <si>
    <t>14.843.675/0001-07</t>
  </si>
  <si>
    <t>15328124.40</t>
  </si>
  <si>
    <t>15306325.61</t>
  </si>
  <si>
    <t>14.843.679/0001-95</t>
  </si>
  <si>
    <t>43604961.78</t>
  </si>
  <si>
    <t>43585526.09</t>
  </si>
  <si>
    <t>14.843.683/0001-53</t>
  </si>
  <si>
    <t>40168579.86</t>
  </si>
  <si>
    <t>40153579.33</t>
  </si>
  <si>
    <t>14.843.693/0001-99</t>
  </si>
  <si>
    <t>45386353.43</t>
  </si>
  <si>
    <t>45363991.57</t>
  </si>
  <si>
    <t>14.843.704/0001-30</t>
  </si>
  <si>
    <t>20534190.99</t>
  </si>
  <si>
    <t>20586269.03</t>
  </si>
  <si>
    <t>14.843.710/0001-98</t>
  </si>
  <si>
    <t>8456273.37</t>
  </si>
  <si>
    <t>8500083.97</t>
  </si>
  <si>
    <t>14.843.717/0001-00</t>
  </si>
  <si>
    <t>309378057.16</t>
  </si>
  <si>
    <t>309492414.89</t>
  </si>
  <si>
    <t>577463.48</t>
  </si>
  <si>
    <t>14.843.748/0001-60</t>
  </si>
  <si>
    <t>42972248.80</t>
  </si>
  <si>
    <t>42946548.37</t>
  </si>
  <si>
    <t>14.843.771/0001-55</t>
  </si>
  <si>
    <t>306660334.88</t>
  </si>
  <si>
    <t>306605863.73</t>
  </si>
  <si>
    <t>1920000.00</t>
  </si>
  <si>
    <t>14.843.778/0001-77</t>
  </si>
  <si>
    <t>22934352.13</t>
  </si>
  <si>
    <t>22920670.68</t>
  </si>
  <si>
    <t>14.843.779/0001-11</t>
  </si>
  <si>
    <t>22259262.31</t>
  </si>
  <si>
    <t>22256344.31</t>
  </si>
  <si>
    <t>14.843.780/0001-46</t>
  </si>
  <si>
    <t>120240019.46</t>
  </si>
  <si>
    <t>120211874.75</t>
  </si>
  <si>
    <t>14.843.784/0001-24</t>
  </si>
  <si>
    <t>28840845.30</t>
  </si>
  <si>
    <t>28832579.64</t>
  </si>
  <si>
    <t>14.866.273/0001-28</t>
  </si>
  <si>
    <t>905742054.56</t>
  </si>
  <si>
    <t>905361516.89</t>
  </si>
  <si>
    <t>794649.40</t>
  </si>
  <si>
    <t>234297.09</t>
  </si>
  <si>
    <t>14.879.523/0001-64</t>
  </si>
  <si>
    <t>23876580.51</t>
  </si>
  <si>
    <t>23826844.96</t>
  </si>
  <si>
    <t>14.879.534/0001-44</t>
  </si>
  <si>
    <t>33220384.45</t>
  </si>
  <si>
    <t>33208267.68</t>
  </si>
  <si>
    <t>14.879.592/0001-78</t>
  </si>
  <si>
    <t>1072071217.04</t>
  </si>
  <si>
    <t>1072150105.17</t>
  </si>
  <si>
    <t>612072.23</t>
  </si>
  <si>
    <t>14.886.784/0001-01</t>
  </si>
  <si>
    <t>192254803.29</t>
  </si>
  <si>
    <t>192229373.67</t>
  </si>
  <si>
    <t>14.916.730/0001-41</t>
  </si>
  <si>
    <t>32800254.94</t>
  </si>
  <si>
    <t>32795597.30</t>
  </si>
  <si>
    <t>14.933.427/0001-57</t>
  </si>
  <si>
    <t>14096063643.64</t>
  </si>
  <si>
    <t>14096020160.78</t>
  </si>
  <si>
    <t>485068000.00</t>
  </si>
  <si>
    <t>14.933.456/0001-19</t>
  </si>
  <si>
    <t>617919026.05</t>
  </si>
  <si>
    <t>617911575.69</t>
  </si>
  <si>
    <t>14.940.834/0001-91</t>
  </si>
  <si>
    <t>1229473540.78</t>
  </si>
  <si>
    <t>1229445154.12</t>
  </si>
  <si>
    <t>523206.47</t>
  </si>
  <si>
    <t>14.940.849/0001-50</t>
  </si>
  <si>
    <t>327754107.66</t>
  </si>
  <si>
    <t>323029463.58</t>
  </si>
  <si>
    <t>14.950.861/0001-45</t>
  </si>
  <si>
    <t>182703820.70</t>
  </si>
  <si>
    <t>183086640.50</t>
  </si>
  <si>
    <t>14.950.881/0001-16</t>
  </si>
  <si>
    <t>17526577.87</t>
  </si>
  <si>
    <t>17535836.19</t>
  </si>
  <si>
    <t>14.951.577/0001-93</t>
  </si>
  <si>
    <t>243012012.08</t>
  </si>
  <si>
    <t>242841177.75</t>
  </si>
  <si>
    <t>63840.15</t>
  </si>
  <si>
    <t>14.951.623/0001-54</t>
  </si>
  <si>
    <t>519231257.46</t>
  </si>
  <si>
    <t>517548121.89</t>
  </si>
  <si>
    <t>964000.00</t>
  </si>
  <si>
    <t>1807000.00</t>
  </si>
  <si>
    <t>418674011.08</t>
  </si>
  <si>
    <t>418661565.32</t>
  </si>
  <si>
    <t>3113918.19</t>
  </si>
  <si>
    <t>14.985.314/0001-03</t>
  </si>
  <si>
    <t>32031792.98</t>
  </si>
  <si>
    <t>32250294.95</t>
  </si>
  <si>
    <t>14.985.321/0001-05</t>
  </si>
  <si>
    <t>53155658.10</t>
  </si>
  <si>
    <t>53845971.20</t>
  </si>
  <si>
    <t>14.985.331/0001-32</t>
  </si>
  <si>
    <t>114734029.55</t>
  </si>
  <si>
    <t>114681680.27</t>
  </si>
  <si>
    <t>14.985.344/0001-01</t>
  </si>
  <si>
    <t>91687763.39</t>
  </si>
  <si>
    <t>91651242.16</t>
  </si>
  <si>
    <t>51079.18</t>
  </si>
  <si>
    <t>14.985.351/0001-03</t>
  </si>
  <si>
    <t>201799158.95</t>
  </si>
  <si>
    <t>201701053.71</t>
  </si>
  <si>
    <t>64150.25</t>
  </si>
  <si>
    <t>14.985.651/0001-92</t>
  </si>
  <si>
    <t>23811406.75</t>
  </si>
  <si>
    <t>23850875.13</t>
  </si>
  <si>
    <t>14.985.689/0001-65</t>
  </si>
  <si>
    <t>3945192608.85</t>
  </si>
  <si>
    <t>3945102361.13</t>
  </si>
  <si>
    <t>16500000.00</t>
  </si>
  <si>
    <t>801212.24</t>
  </si>
  <si>
    <t>14.985.731/0001-48</t>
  </si>
  <si>
    <t>264001577.31</t>
  </si>
  <si>
    <t>264003652.56</t>
  </si>
  <si>
    <t>14.985.743/0001-72</t>
  </si>
  <si>
    <t>301923614.68</t>
  </si>
  <si>
    <t>302030047.99</t>
  </si>
  <si>
    <t>217729.17</t>
  </si>
  <si>
    <t>15.019.677/0001-49</t>
  </si>
  <si>
    <t>12107537.97</t>
  </si>
  <si>
    <t>0.256959500000</t>
  </si>
  <si>
    <t>12225305.49</t>
  </si>
  <si>
    <t>15.019.684/0001-40</t>
  </si>
  <si>
    <t>121226367.15</t>
  </si>
  <si>
    <t>121191949.18</t>
  </si>
  <si>
    <t>10012.33</t>
  </si>
  <si>
    <t>15.019.717/0001-52</t>
  </si>
  <si>
    <t>508295801.85</t>
  </si>
  <si>
    <t>508272854.87</t>
  </si>
  <si>
    <t>15.019.749/0001-58</t>
  </si>
  <si>
    <t>44137196.69</t>
  </si>
  <si>
    <t>44150609.65</t>
  </si>
  <si>
    <t>15.019.769/0001-29</t>
  </si>
  <si>
    <t>15488527.21</t>
  </si>
  <si>
    <t>0.724125600000</t>
  </si>
  <si>
    <t>15488183.97</t>
  </si>
  <si>
    <t>15.019.831/0001-82</t>
  </si>
  <si>
    <t>14629645.34</t>
  </si>
  <si>
    <t>14613202.85</t>
  </si>
  <si>
    <t>15.029.147/0001-81</t>
  </si>
  <si>
    <t>126528990.94</t>
  </si>
  <si>
    <t>126515886.05</t>
  </si>
  <si>
    <t>658594.58</t>
  </si>
  <si>
    <t>256283.83</t>
  </si>
  <si>
    <t>15.037.554/0001-30</t>
  </si>
  <si>
    <t>1073071341.13</t>
  </si>
  <si>
    <t>1073048426.35</t>
  </si>
  <si>
    <t>356600.00</t>
  </si>
  <si>
    <t>1888581.33</t>
  </si>
  <si>
    <t>15.037.570/0001-23</t>
  </si>
  <si>
    <t>343985613.23</t>
  </si>
  <si>
    <t>343954950.24</t>
  </si>
  <si>
    <t>1402.56</t>
  </si>
  <si>
    <t>807622.01</t>
  </si>
  <si>
    <t>15.037.582/0001-58</t>
  </si>
  <si>
    <t>3485020539.05</t>
  </si>
  <si>
    <t>3484760547.02</t>
  </si>
  <si>
    <t>516476000.00</t>
  </si>
  <si>
    <t>7825540.69</t>
  </si>
  <si>
    <t>15.044.971/0001-00</t>
  </si>
  <si>
    <t>140203824.88</t>
  </si>
  <si>
    <t>140209401.00</t>
  </si>
  <si>
    <t>15.044.975/0001-99</t>
  </si>
  <si>
    <t>92337522.61</t>
  </si>
  <si>
    <t>92340482.06</t>
  </si>
  <si>
    <t>15.053.442/0001-73</t>
  </si>
  <si>
    <t>56638145.43</t>
  </si>
  <si>
    <t>56631810.49</t>
  </si>
  <si>
    <t>15.059.022/0001-02</t>
  </si>
  <si>
    <t>4845989.03</t>
  </si>
  <si>
    <t>5204474.95</t>
  </si>
  <si>
    <t>15.060.248/0001-15</t>
  </si>
  <si>
    <t>255169971.07</t>
  </si>
  <si>
    <t>255187138.95</t>
  </si>
  <si>
    <t>15.060.252/0001-83</t>
  </si>
  <si>
    <t>267756550.38</t>
  </si>
  <si>
    <t>267782221.08</t>
  </si>
  <si>
    <t>15.060.253/0001-28</t>
  </si>
  <si>
    <t>292128430.80</t>
  </si>
  <si>
    <t>292100084.83</t>
  </si>
  <si>
    <t>318637.87</t>
  </si>
  <si>
    <t>15.060.258/0001-50</t>
  </si>
  <si>
    <t>157202817.88</t>
  </si>
  <si>
    <t>157177280.65</t>
  </si>
  <si>
    <t>15.078.010/0001-17</t>
  </si>
  <si>
    <t>1214096.15</t>
  </si>
  <si>
    <t>1207539.11</t>
  </si>
  <si>
    <t>15.078.060/0001-02</t>
  </si>
  <si>
    <t>67907424.91</t>
  </si>
  <si>
    <t>67905226.08</t>
  </si>
  <si>
    <t>15.078.069/0001-05</t>
  </si>
  <si>
    <t>73808679.71</t>
  </si>
  <si>
    <t>73812829.16</t>
  </si>
  <si>
    <t>15.078.107/0001-20</t>
  </si>
  <si>
    <t>637535655.96</t>
  </si>
  <si>
    <t>637815691.29</t>
  </si>
  <si>
    <t>15.102.065/0001-15</t>
  </si>
  <si>
    <t>456603483.56</t>
  </si>
  <si>
    <t>455588489.10</t>
  </si>
  <si>
    <t>15.102.069/0001-01</t>
  </si>
  <si>
    <t>11878721.69</t>
  </si>
  <si>
    <t>11884105.54</t>
  </si>
  <si>
    <t>15.102.070/0001-28</t>
  </si>
  <si>
    <t>17481033.59</t>
  </si>
  <si>
    <t>17504183.92</t>
  </si>
  <si>
    <t>15.102.074/0001-06</t>
  </si>
  <si>
    <t>12487280.90</t>
  </si>
  <si>
    <t>12493270.78</t>
  </si>
  <si>
    <t>15.102.075/0001-50</t>
  </si>
  <si>
    <t>11984340.01</t>
  </si>
  <si>
    <t>0.624194570000</t>
  </si>
  <si>
    <t>11974861.60</t>
  </si>
  <si>
    <t>15.106.614/0001-20</t>
  </si>
  <si>
    <t>2961592536.79</t>
  </si>
  <si>
    <t>1927794464.79</t>
  </si>
  <si>
    <t>15.109.397/0001-21</t>
  </si>
  <si>
    <t>26743954.68</t>
  </si>
  <si>
    <t>26727182.62</t>
  </si>
  <si>
    <t>15.109.406/0001-84</t>
  </si>
  <si>
    <t>525913402.39</t>
  </si>
  <si>
    <t>537397580.86</t>
  </si>
  <si>
    <t>15.116.638/0001-60</t>
  </si>
  <si>
    <t>660734416.05</t>
  </si>
  <si>
    <t>652421075.43</t>
  </si>
  <si>
    <t>15.118.043/0001-43</t>
  </si>
  <si>
    <t>22130414.92</t>
  </si>
  <si>
    <t>22126467.64</t>
  </si>
  <si>
    <t>15.123.678/0001-39</t>
  </si>
  <si>
    <t>29785215.19</t>
  </si>
  <si>
    <t>29785361.48</t>
  </si>
  <si>
    <t>15.125.324/0001-23</t>
  </si>
  <si>
    <t>12946310.60</t>
  </si>
  <si>
    <t>12947117.70</t>
  </si>
  <si>
    <t>15.131.630/0001-72</t>
  </si>
  <si>
    <t>8584039.74</t>
  </si>
  <si>
    <t>8579814.19</t>
  </si>
  <si>
    <t>15.134.842/0001-03</t>
  </si>
  <si>
    <t>17767243.28</t>
  </si>
  <si>
    <t>0.484220580000</t>
  </si>
  <si>
    <t>17605489.01</t>
  </si>
  <si>
    <t>157174.63</t>
  </si>
  <si>
    <t>15.134.861/0001-30</t>
  </si>
  <si>
    <t>29412151.74</t>
  </si>
  <si>
    <t>29428888.12</t>
  </si>
  <si>
    <t>15.141.808/0001-66</t>
  </si>
  <si>
    <t>27720082.83</t>
  </si>
  <si>
    <t>27686120.61</t>
  </si>
  <si>
    <t>15.141.814/0001-13</t>
  </si>
  <si>
    <t>24457013.28</t>
  </si>
  <si>
    <t>24696986.51</t>
  </si>
  <si>
    <t>15.147.653/0001-75</t>
  </si>
  <si>
    <t>16122578.37</t>
  </si>
  <si>
    <t>16105517.94</t>
  </si>
  <si>
    <t>15.153.656/0001-11</t>
  </si>
  <si>
    <t>169718503.89</t>
  </si>
  <si>
    <t>165220725.60</t>
  </si>
  <si>
    <t>15.154.220/0001-47</t>
  </si>
  <si>
    <t>1196630219.02</t>
  </si>
  <si>
    <t>1202122824.61</t>
  </si>
  <si>
    <t>1740530.63</t>
  </si>
  <si>
    <t>1109389.39</t>
  </si>
  <si>
    <t>15.154.236/0001-50</t>
  </si>
  <si>
    <t>131664126.52</t>
  </si>
  <si>
    <t>131660490.95</t>
  </si>
  <si>
    <t>15.154.319/0001-49</t>
  </si>
  <si>
    <t>1147054532.05</t>
  </si>
  <si>
    <t>1146967424.29</t>
  </si>
  <si>
    <t>2232139.97</t>
  </si>
  <si>
    <t>3120988.60</t>
  </si>
  <si>
    <t>15.154.356/0001-57</t>
  </si>
  <si>
    <t>394002308.78</t>
  </si>
  <si>
    <t>394928783.13</t>
  </si>
  <si>
    <t>15.154.385/0001-19</t>
  </si>
  <si>
    <t>359153852.89</t>
  </si>
  <si>
    <t>354403697.68</t>
  </si>
  <si>
    <t>15.154.395/0001-54</t>
  </si>
  <si>
    <t>354985382.10</t>
  </si>
  <si>
    <t>355547665.68</t>
  </si>
  <si>
    <t>15.154.410/0001-64</t>
  </si>
  <si>
    <t>40766230.73</t>
  </si>
  <si>
    <t>40752326.78</t>
  </si>
  <si>
    <t>52100.00</t>
  </si>
  <si>
    <t>69965.36</t>
  </si>
  <si>
    <t>15.154.422/0001-99</t>
  </si>
  <si>
    <t>63261839.06</t>
  </si>
  <si>
    <t>63251744.87</t>
  </si>
  <si>
    <t>128300.00</t>
  </si>
  <si>
    <t>190209.87</t>
  </si>
  <si>
    <t>15.154.429/0001-00</t>
  </si>
  <si>
    <t>27939145.86</t>
  </si>
  <si>
    <t>27932291.60</t>
  </si>
  <si>
    <t>72951.00</t>
  </si>
  <si>
    <t>5106.90</t>
  </si>
  <si>
    <t>15.154.441/0001-15</t>
  </si>
  <si>
    <t>1027929021.12</t>
  </si>
  <si>
    <t>1026702405.92</t>
  </si>
  <si>
    <t>15.154.458/0001-72</t>
  </si>
  <si>
    <t>1011022096.76</t>
  </si>
  <si>
    <t>1026572771.40</t>
  </si>
  <si>
    <t>15.154.481/0001-67</t>
  </si>
  <si>
    <t>327460106.56</t>
  </si>
  <si>
    <t>327036124.17</t>
  </si>
  <si>
    <t>15.157.442/0001-13</t>
  </si>
  <si>
    <t>9390197.70</t>
  </si>
  <si>
    <t>9383876.82</t>
  </si>
  <si>
    <t>15.163.511/0001-00</t>
  </si>
  <si>
    <t>139790891.42</t>
  </si>
  <si>
    <t>139574085.16</t>
  </si>
  <si>
    <t>15.164.899/0001-55</t>
  </si>
  <si>
    <t>278397607.06</t>
  </si>
  <si>
    <t>280707448.31</t>
  </si>
  <si>
    <t>15.165.492/0001-42</t>
  </si>
  <si>
    <t>8804461.57</t>
  </si>
  <si>
    <t>8777411.93</t>
  </si>
  <si>
    <t>15.165.493/0001-97</t>
  </si>
  <si>
    <t>2369254488.87</t>
  </si>
  <si>
    <t>2387738903.52</t>
  </si>
  <si>
    <t>243493.78</t>
  </si>
  <si>
    <t>15.165.495/0001-86</t>
  </si>
  <si>
    <t>23684778.52</t>
  </si>
  <si>
    <t>23677649.20</t>
  </si>
  <si>
    <t>15.166.133/0001-00</t>
  </si>
  <si>
    <t>94316817.58</t>
  </si>
  <si>
    <t>103908059.34</t>
  </si>
  <si>
    <t>15.174.615/0001-01</t>
  </si>
  <si>
    <t>3054482603.00</t>
  </si>
  <si>
    <t>3095103150.44</t>
  </si>
  <si>
    <t>3705000.00</t>
  </si>
  <si>
    <t>15.174.629/0001-25</t>
  </si>
  <si>
    <t>12616260.11</t>
  </si>
  <si>
    <t>13491150.39</t>
  </si>
  <si>
    <t>104455.31</t>
  </si>
  <si>
    <t>15.174.656/0001-06</t>
  </si>
  <si>
    <t>9969858.99</t>
  </si>
  <si>
    <t>9877163.94</t>
  </si>
  <si>
    <t>9954.84</t>
  </si>
  <si>
    <t>15.175.708/0001-50</t>
  </si>
  <si>
    <t>20055728.76</t>
  </si>
  <si>
    <t>20052110.11</t>
  </si>
  <si>
    <t>15.176.425/0001-23</t>
  </si>
  <si>
    <t>20363036.74</t>
  </si>
  <si>
    <t>20360496.31</t>
  </si>
  <si>
    <t>15.176.513/0001-25</t>
  </si>
  <si>
    <t>233003423.95</t>
  </si>
  <si>
    <t>233010738.60</t>
  </si>
  <si>
    <t>15.176.580/0001-40</t>
  </si>
  <si>
    <t>233022685.39</t>
  </si>
  <si>
    <t>233021918.92</t>
  </si>
  <si>
    <t>15.181.145/0001-03</t>
  </si>
  <si>
    <t>16529505.44</t>
  </si>
  <si>
    <t>16531057.50</t>
  </si>
  <si>
    <t>15.182.407/0001-54</t>
  </si>
  <si>
    <t>955072325.19</t>
  </si>
  <si>
    <t>892540742.31</t>
  </si>
  <si>
    <t>15.182.420/0001-03</t>
  </si>
  <si>
    <t>12993482.00</t>
  </si>
  <si>
    <t>12982700.01</t>
  </si>
  <si>
    <t>15.188.380/0001-07</t>
  </si>
  <si>
    <t>132467852.75</t>
  </si>
  <si>
    <t>68815722.95</t>
  </si>
  <si>
    <t>34850.00</t>
  </si>
  <si>
    <t>15.189.579/0001-50</t>
  </si>
  <si>
    <t>97995082.10</t>
  </si>
  <si>
    <t>96356801.29</t>
  </si>
  <si>
    <t>15.198.855/0001-46</t>
  </si>
  <si>
    <t>60427531.01</t>
  </si>
  <si>
    <t>0.981033300000</t>
  </si>
  <si>
    <t>60298878.69</t>
  </si>
  <si>
    <t>15.198.875/0001-17</t>
  </si>
  <si>
    <t>78405905.04</t>
  </si>
  <si>
    <t>78294726.51</t>
  </si>
  <si>
    <t>15.207.219/0001-33</t>
  </si>
  <si>
    <t>34028895.97</t>
  </si>
  <si>
    <t>34024572.53</t>
  </si>
  <si>
    <t>15.212.081/0001-60</t>
  </si>
  <si>
    <t>37919244.37</t>
  </si>
  <si>
    <t>38021080.45</t>
  </si>
  <si>
    <t>15.212.116/0001-61</t>
  </si>
  <si>
    <t>75418334.26</t>
  </si>
  <si>
    <t>75852326.41</t>
  </si>
  <si>
    <t>15.212.169/0001-82</t>
  </si>
  <si>
    <t>70478648.08</t>
  </si>
  <si>
    <t>70866627.69</t>
  </si>
  <si>
    <t>15.212.344/0001-31</t>
  </si>
  <si>
    <t>225312349.48</t>
  </si>
  <si>
    <t>224985374.98</t>
  </si>
  <si>
    <t>860496.95</t>
  </si>
  <si>
    <t>15.212.360/0001-24</t>
  </si>
  <si>
    <t>74490968.90</t>
  </si>
  <si>
    <t>74479476.76</t>
  </si>
  <si>
    <t>15.212.501/0001-09</t>
  </si>
  <si>
    <t>37930287.74</t>
  </si>
  <si>
    <t>37916318.06</t>
  </si>
  <si>
    <t>15.212.523/0001-79</t>
  </si>
  <si>
    <t>12024398.89</t>
  </si>
  <si>
    <t>12135036.67</t>
  </si>
  <si>
    <t>15.212.548/0001-72</t>
  </si>
  <si>
    <t>104054784.75</t>
  </si>
  <si>
    <t>103196846.57</t>
  </si>
  <si>
    <t>15.212.603/0001-24</t>
  </si>
  <si>
    <t>81154384.52</t>
  </si>
  <si>
    <t>81142769.76</t>
  </si>
  <si>
    <t>15.240.810/0001-92</t>
  </si>
  <si>
    <t>38019041.11</t>
  </si>
  <si>
    <t>38006156.69</t>
  </si>
  <si>
    <t>15.248.148/0001-17</t>
  </si>
  <si>
    <t>71098547.18</t>
  </si>
  <si>
    <t>70777746.08</t>
  </si>
  <si>
    <t>15.249.229/0001-31</t>
  </si>
  <si>
    <t>160927507.15</t>
  </si>
  <si>
    <t>160909950.35</t>
  </si>
  <si>
    <t>15.259.071/0001-80</t>
  </si>
  <si>
    <t>763998092.50</t>
  </si>
  <si>
    <t>764076357.16</t>
  </si>
  <si>
    <t>15.259.169/0001-38</t>
  </si>
  <si>
    <t>141518689.39</t>
  </si>
  <si>
    <t>141494193.68</t>
  </si>
  <si>
    <t>15.259.423/0001-06</t>
  </si>
  <si>
    <t>15102412.60</t>
  </si>
  <si>
    <t>15080408.60</t>
  </si>
  <si>
    <t>15.273.858/0001-05</t>
  </si>
  <si>
    <t>360920572.49</t>
  </si>
  <si>
    <t>360912545.89</t>
  </si>
  <si>
    <t>13900.20</t>
  </si>
  <si>
    <t>15.275.957/0001-18</t>
  </si>
  <si>
    <t>35760982.86</t>
  </si>
  <si>
    <t>36951603.23</t>
  </si>
  <si>
    <t>15.296.549/0001-42</t>
  </si>
  <si>
    <t>16506249.72</t>
  </si>
  <si>
    <t>16903704.08</t>
  </si>
  <si>
    <t>15.296.561/0001-57</t>
  </si>
  <si>
    <t>77025808.15</t>
  </si>
  <si>
    <t>77034508.35</t>
  </si>
  <si>
    <t>15.296.579/0001-59</t>
  </si>
  <si>
    <t>50926526.43</t>
  </si>
  <si>
    <t>51692788.82</t>
  </si>
  <si>
    <t>15.323.065/0001-45</t>
  </si>
  <si>
    <t>31516987.14</t>
  </si>
  <si>
    <t>31515440.13</t>
  </si>
  <si>
    <t>15.323.099/0001-30</t>
  </si>
  <si>
    <t>138471894.33</t>
  </si>
  <si>
    <t>138447688.11</t>
  </si>
  <si>
    <t>15.323.133/0001-76</t>
  </si>
  <si>
    <t>11285700.76</t>
  </si>
  <si>
    <t>11533343.26</t>
  </si>
  <si>
    <t>15.323.164/0001-27</t>
  </si>
  <si>
    <t>2011155273.76</t>
  </si>
  <si>
    <t>2008701995.18</t>
  </si>
  <si>
    <t>1249843.43</t>
  </si>
  <si>
    <t>3753850.00</t>
  </si>
  <si>
    <t>15.323.288/0001-02</t>
  </si>
  <si>
    <t>87108871.70</t>
  </si>
  <si>
    <t>87166603.20</t>
  </si>
  <si>
    <t>15.323.304/0001-67</t>
  </si>
  <si>
    <t>22836099.49</t>
  </si>
  <si>
    <t>24579472.14</t>
  </si>
  <si>
    <t>15.323.379/0001-48</t>
  </si>
  <si>
    <t>15780865.60</t>
  </si>
  <si>
    <t>15823329.94</t>
  </si>
  <si>
    <t>15.323.408/0001-71</t>
  </si>
  <si>
    <t>31912851.31</t>
  </si>
  <si>
    <t>31883395.01</t>
  </si>
  <si>
    <t>15.323.443/0001-90</t>
  </si>
  <si>
    <t>69503105.57</t>
  </si>
  <si>
    <t>69476207.78</t>
  </si>
  <si>
    <t>15.323.446/0001-24</t>
  </si>
  <si>
    <t>16986209.32</t>
  </si>
  <si>
    <t>16977722.74</t>
  </si>
  <si>
    <t>15.334.577/0001-07</t>
  </si>
  <si>
    <t>200631821.89</t>
  </si>
  <si>
    <t>200361153.39</t>
  </si>
  <si>
    <t>15.334.580/0001-20</t>
  </si>
  <si>
    <t>11002338.97</t>
  </si>
  <si>
    <t>12539424.86</t>
  </si>
  <si>
    <t>15.334.585/0001-53</t>
  </si>
  <si>
    <t>79646858.53</t>
  </si>
  <si>
    <t>79777475.44</t>
  </si>
  <si>
    <t>15.342.482/0001-35</t>
  </si>
  <si>
    <t>219772308.62</t>
  </si>
  <si>
    <t>215980638.45</t>
  </si>
  <si>
    <t>15.342.492/0001-70</t>
  </si>
  <si>
    <t>16566706.97</t>
  </si>
  <si>
    <t>16551990.82</t>
  </si>
  <si>
    <t>15.342.497/0001-01</t>
  </si>
  <si>
    <t>20157498.77</t>
  </si>
  <si>
    <t>21181658.62</t>
  </si>
  <si>
    <t>15.342.499/0001-92</t>
  </si>
  <si>
    <t>27906129.31</t>
  </si>
  <si>
    <t>27886028.13</t>
  </si>
  <si>
    <t>15.342.510/0001-14</t>
  </si>
  <si>
    <t>170287102.09</t>
  </si>
  <si>
    <t>169575320.34</t>
  </si>
  <si>
    <t>15.348.108/0001-47</t>
  </si>
  <si>
    <t>609918153.75</t>
  </si>
  <si>
    <t>609833744.10</t>
  </si>
  <si>
    <t>13652074.43</t>
  </si>
  <si>
    <t>18845876.33</t>
  </si>
  <si>
    <t>15.348.268/0001-96</t>
  </si>
  <si>
    <t>5257234.63</t>
  </si>
  <si>
    <t>5228224.16</t>
  </si>
  <si>
    <t>15.350.679/0001-16</t>
  </si>
  <si>
    <t>181244642.50</t>
  </si>
  <si>
    <t>181157245.39</t>
  </si>
  <si>
    <t>12626.60</t>
  </si>
  <si>
    <t>1593594.28</t>
  </si>
  <si>
    <t>15.350.702/0001-72</t>
  </si>
  <si>
    <t>32473345.73</t>
  </si>
  <si>
    <t>32509260.74</t>
  </si>
  <si>
    <t>130100.00</t>
  </si>
  <si>
    <t>15.350.712/0001-08</t>
  </si>
  <si>
    <t>346100549.21</t>
  </si>
  <si>
    <t>291102144.94</t>
  </si>
  <si>
    <t>487010.15</t>
  </si>
  <si>
    <t>15.350.909/0001-47</t>
  </si>
  <si>
    <t>6037813.76</t>
  </si>
  <si>
    <t>0.118650110000</t>
  </si>
  <si>
    <t>5997040.81</t>
  </si>
  <si>
    <t>15.350.926/0001-84</t>
  </si>
  <si>
    <t>29142899.53</t>
  </si>
  <si>
    <t>28694051.23</t>
  </si>
  <si>
    <t>15.357.039/0001-38</t>
  </si>
  <si>
    <t>13406341.01</t>
  </si>
  <si>
    <t>13396223.56</t>
  </si>
  <si>
    <t>15.359.046/0001-79</t>
  </si>
  <si>
    <t>1068318639.37</t>
  </si>
  <si>
    <t>1066865826.56</t>
  </si>
  <si>
    <t>5265000.00</t>
  </si>
  <si>
    <t>15.390.562/0001-66</t>
  </si>
  <si>
    <t>36150623.69</t>
  </si>
  <si>
    <t>36141168.25</t>
  </si>
  <si>
    <t>15.390.811/0001-13</t>
  </si>
  <si>
    <t>191966510.22</t>
  </si>
  <si>
    <t>187079068.58</t>
  </si>
  <si>
    <t>43521.26</t>
  </si>
  <si>
    <t>15.390.853/0001-54</t>
  </si>
  <si>
    <t>46097606.79</t>
  </si>
  <si>
    <t>46097409.92</t>
  </si>
  <si>
    <t>15.394.520/0001-01</t>
  </si>
  <si>
    <t>926046063.65</t>
  </si>
  <si>
    <t>926046180.82</t>
  </si>
  <si>
    <t>15.398.622/0001-97</t>
  </si>
  <si>
    <t>71179900.76</t>
  </si>
  <si>
    <t>71170297.52</t>
  </si>
  <si>
    <t>15.435.356/0001-25</t>
  </si>
  <si>
    <t>16473287.63</t>
  </si>
  <si>
    <t>16476713.86</t>
  </si>
  <si>
    <t>15.435.372/0001-18</t>
  </si>
  <si>
    <t>124950878.13</t>
  </si>
  <si>
    <t>124915619.89</t>
  </si>
  <si>
    <t>15.435.379/0001-30</t>
  </si>
  <si>
    <t>118796352.18</t>
  </si>
  <si>
    <t>118037683.79</t>
  </si>
  <si>
    <t>15.435.418/0001-07</t>
  </si>
  <si>
    <t>95344384.90</t>
  </si>
  <si>
    <t>95336298.49</t>
  </si>
  <si>
    <t>15.435.440/0001-49</t>
  </si>
  <si>
    <t>51312801.19</t>
  </si>
  <si>
    <t>51343965.64</t>
  </si>
  <si>
    <t>15.435.450/0001-84</t>
  </si>
  <si>
    <t>73844287.47</t>
  </si>
  <si>
    <t>73821247.26</t>
  </si>
  <si>
    <t>15.441.465/0001-55</t>
  </si>
  <si>
    <t>268573058.75</t>
  </si>
  <si>
    <t>268571292.87</t>
  </si>
  <si>
    <t>15.441.474/0001-46</t>
  </si>
  <si>
    <t>38063264.45</t>
  </si>
  <si>
    <t>38063521.57</t>
  </si>
  <si>
    <t>15.452.852/0001-97</t>
  </si>
  <si>
    <t>10875117.54</t>
  </si>
  <si>
    <t>10865242.98</t>
  </si>
  <si>
    <t>15.452.895/0001-72</t>
  </si>
  <si>
    <t>83561211.63</t>
  </si>
  <si>
    <t>83559679.40</t>
  </si>
  <si>
    <t>15.453.363/0001-50</t>
  </si>
  <si>
    <t>46437139.07</t>
  </si>
  <si>
    <t>46451928.45</t>
  </si>
  <si>
    <t>4446.84</t>
  </si>
  <si>
    <t>15.453.439/0001-47</t>
  </si>
  <si>
    <t>408306519.74</t>
  </si>
  <si>
    <t>408312426.32</t>
  </si>
  <si>
    <t>15.477.858/0001-19</t>
  </si>
  <si>
    <t>3690945858.51</t>
  </si>
  <si>
    <t>3681900855.96</t>
  </si>
  <si>
    <t>15.477.864/0001-76</t>
  </si>
  <si>
    <t>34274006.35</t>
  </si>
  <si>
    <t>33963211.36</t>
  </si>
  <si>
    <t>15.477.891/0001-49</t>
  </si>
  <si>
    <t>3400751922.83</t>
  </si>
  <si>
    <t>3448776997.61</t>
  </si>
  <si>
    <t>6736462.51</t>
  </si>
  <si>
    <t>6431392.64</t>
  </si>
  <si>
    <t>15.486.093/0001-83</t>
  </si>
  <si>
    <t>347234620.04</t>
  </si>
  <si>
    <t>347220129.29</t>
  </si>
  <si>
    <t>15.486.112/0001-71</t>
  </si>
  <si>
    <t>10604409437.34</t>
  </si>
  <si>
    <t>10604068253.17</t>
  </si>
  <si>
    <t>359175.89</t>
  </si>
  <si>
    <t>11106579.27</t>
  </si>
  <si>
    <t>15.487.157/0001-60</t>
  </si>
  <si>
    <t>15620251.73</t>
  </si>
  <si>
    <t>14871666.28</t>
  </si>
  <si>
    <t>15.487.311/0001-02</t>
  </si>
  <si>
    <t>120299144.40</t>
  </si>
  <si>
    <t>120277928.54</t>
  </si>
  <si>
    <t>707756.84</t>
  </si>
  <si>
    <t>15.487.326/0001-62</t>
  </si>
  <si>
    <t>288218236.16</t>
  </si>
  <si>
    <t>288234714.91</t>
  </si>
  <si>
    <t>15.487.865/0001-00</t>
  </si>
  <si>
    <t>242095362.25</t>
  </si>
  <si>
    <t>242040165.10</t>
  </si>
  <si>
    <t>15.487.918/0001-84</t>
  </si>
  <si>
    <t>11533685409.70</t>
  </si>
  <si>
    <t>11300975170.26</t>
  </si>
  <si>
    <t>5402759.94</t>
  </si>
  <si>
    <t>15.489.480/0001-73</t>
  </si>
  <si>
    <t>110674917.34</t>
  </si>
  <si>
    <t>110666078.24</t>
  </si>
  <si>
    <t>15.494.363/0001-06</t>
  </si>
  <si>
    <t>648578253.73</t>
  </si>
  <si>
    <t>645451187.61</t>
  </si>
  <si>
    <t>2788481.23</t>
  </si>
  <si>
    <t>15.505.350/0001-87</t>
  </si>
  <si>
    <t>21852549.05</t>
  </si>
  <si>
    <t>21897164.51</t>
  </si>
  <si>
    <t>15.505.376/0001-25</t>
  </si>
  <si>
    <t>18040669.83</t>
  </si>
  <si>
    <t>18074800.73</t>
  </si>
  <si>
    <t>15.505.537/0001-80</t>
  </si>
  <si>
    <t>21075205.33</t>
  </si>
  <si>
    <t>21062507.99</t>
  </si>
  <si>
    <t>15.519.316/0001-61</t>
  </si>
  <si>
    <t>3448788.69</t>
  </si>
  <si>
    <t>3397724.94</t>
  </si>
  <si>
    <t>15.527.497/0001-78</t>
  </si>
  <si>
    <t>64780804.92</t>
  </si>
  <si>
    <t>64811885.61</t>
  </si>
  <si>
    <t>15.541.938/0001-96</t>
  </si>
  <si>
    <t>24133546.47</t>
  </si>
  <si>
    <t>24129083.87</t>
  </si>
  <si>
    <t>15.541.968/0001-00</t>
  </si>
  <si>
    <t>35436318.82</t>
  </si>
  <si>
    <t>35435712.66</t>
  </si>
  <si>
    <t>15.542.007/0001-02</t>
  </si>
  <si>
    <t>13522314.28</t>
  </si>
  <si>
    <t>13755504.55</t>
  </si>
  <si>
    <t>15.542.125/0001-10</t>
  </si>
  <si>
    <t>219045571.77</t>
  </si>
  <si>
    <t>219022769.98</t>
  </si>
  <si>
    <t>15.542.306/0001-47</t>
  </si>
  <si>
    <t>22125351.95</t>
  </si>
  <si>
    <t>22120659.73</t>
  </si>
  <si>
    <t>15.542.329/0001-51</t>
  </si>
  <si>
    <t>7865600.70</t>
  </si>
  <si>
    <t>7890441.10</t>
  </si>
  <si>
    <t>15.551.661/0001-82</t>
  </si>
  <si>
    <t>5526315.04</t>
  </si>
  <si>
    <t>5523540.51</t>
  </si>
  <si>
    <t>15.559.363/0001-39</t>
  </si>
  <si>
    <t>31887418.40</t>
  </si>
  <si>
    <t>31868908.50</t>
  </si>
  <si>
    <t>15.559.384/0001-54</t>
  </si>
  <si>
    <t>246711951.48</t>
  </si>
  <si>
    <t>248688244.06</t>
  </si>
  <si>
    <t>15.559.416/0001-11</t>
  </si>
  <si>
    <t>58026318.96</t>
  </si>
  <si>
    <t>57556571.71</t>
  </si>
  <si>
    <t>15.559.432/0001-04</t>
  </si>
  <si>
    <t>24902358.33</t>
  </si>
  <si>
    <t>24893616.63</t>
  </si>
  <si>
    <t>15.559.445/0001-83</t>
  </si>
  <si>
    <t>144211071.94</t>
  </si>
  <si>
    <t>144225490.79</t>
  </si>
  <si>
    <t>15.569.128/0001-48</t>
  </si>
  <si>
    <t>565477681.91</t>
  </si>
  <si>
    <t>564815898.51</t>
  </si>
  <si>
    <t>1683075.39</t>
  </si>
  <si>
    <t>15.569.133/0001-50</t>
  </si>
  <si>
    <t>14826640.67</t>
  </si>
  <si>
    <t>14875923.89</t>
  </si>
  <si>
    <t>15.569.834/0001-90</t>
  </si>
  <si>
    <t>28820128.47</t>
  </si>
  <si>
    <t>28775132.00</t>
  </si>
  <si>
    <t>15.578.409/0001-67</t>
  </si>
  <si>
    <t>60559614.61</t>
  </si>
  <si>
    <t>60554750.43</t>
  </si>
  <si>
    <t>15.578.417/0001-03</t>
  </si>
  <si>
    <t>1706475684.49</t>
  </si>
  <si>
    <t>1704909775.58</t>
  </si>
  <si>
    <t>5506871.32</t>
  </si>
  <si>
    <t>2943388.55</t>
  </si>
  <si>
    <t>15.578.434/0001-40</t>
  </si>
  <si>
    <t>971139371.00</t>
  </si>
  <si>
    <t>958808027.51</t>
  </si>
  <si>
    <t>15.583.448/0001-52</t>
  </si>
  <si>
    <t>10158728.32</t>
  </si>
  <si>
    <t>10807090.69</t>
  </si>
  <si>
    <t>15.585.932/0001-10</t>
  </si>
  <si>
    <t>55468822.91</t>
  </si>
  <si>
    <t>55221583.66</t>
  </si>
  <si>
    <t>38792.93</t>
  </si>
  <si>
    <t>15.586.793/0001-40</t>
  </si>
  <si>
    <t>83342522.50</t>
  </si>
  <si>
    <t>83674459.44</t>
  </si>
  <si>
    <t>15.586.796/0001-83</t>
  </si>
  <si>
    <t>45129607.51</t>
  </si>
  <si>
    <t>45124862.39</t>
  </si>
  <si>
    <t>3353.62</t>
  </si>
  <si>
    <t>1055.79</t>
  </si>
  <si>
    <t>15.586.797/0001-28</t>
  </si>
  <si>
    <t>35376260.11</t>
  </si>
  <si>
    <t>35357983.77</t>
  </si>
  <si>
    <t>15.586.806/0001-80</t>
  </si>
  <si>
    <t>41004247.65</t>
  </si>
  <si>
    <t>40987267.73</t>
  </si>
  <si>
    <t>15.603.942/0001-31</t>
  </si>
  <si>
    <t>375099039.81</t>
  </si>
  <si>
    <t>374536343.64</t>
  </si>
  <si>
    <t>6088.94</t>
  </si>
  <si>
    <t>15.603.945/0001-75</t>
  </si>
  <si>
    <t>622285480.67</t>
  </si>
  <si>
    <t>622752138.19</t>
  </si>
  <si>
    <t>161042.46</t>
  </si>
  <si>
    <t>15.603.948/0001-09</t>
  </si>
  <si>
    <t>3147611411.50</t>
  </si>
  <si>
    <t>3147583601.34</t>
  </si>
  <si>
    <t>15.611.597/0001-88</t>
  </si>
  <si>
    <t>9889624.94</t>
  </si>
  <si>
    <t>9881753.34</t>
  </si>
  <si>
    <t>15.611.622/0001-23</t>
  </si>
  <si>
    <t>55334078.66</t>
  </si>
  <si>
    <t>55332791.67</t>
  </si>
  <si>
    <t>15.611.634/0001-58</t>
  </si>
  <si>
    <t>32362762.19</t>
  </si>
  <si>
    <t>32369381.86</t>
  </si>
  <si>
    <t>15.611.751/0001-11</t>
  </si>
  <si>
    <t>562220109.21</t>
  </si>
  <si>
    <t>565477689.17</t>
  </si>
  <si>
    <t>1793227.00</t>
  </si>
  <si>
    <t>15.612.408/0001-91</t>
  </si>
  <si>
    <t>1227236.99</t>
  </si>
  <si>
    <t>1216146.37</t>
  </si>
  <si>
    <t>15.612.413/0001-02</t>
  </si>
  <si>
    <t>506652947.20</t>
  </si>
  <si>
    <t>453979507.43</t>
  </si>
  <si>
    <t>15.612.415/0001-93</t>
  </si>
  <si>
    <t>26151261.45</t>
  </si>
  <si>
    <t>26138527.29</t>
  </si>
  <si>
    <t>15.612.416/0001-38</t>
  </si>
  <si>
    <t>87112600.21</t>
  </si>
  <si>
    <t>87045221.96</t>
  </si>
  <si>
    <t>15.614.285/0001-28</t>
  </si>
  <si>
    <t>56530321.99</t>
  </si>
  <si>
    <t>29705216.99</t>
  </si>
  <si>
    <t>15.626.291/0001-03</t>
  </si>
  <si>
    <t>37035558.08</t>
  </si>
  <si>
    <t>37595833.60</t>
  </si>
  <si>
    <t>15.626.322/0001-18</t>
  </si>
  <si>
    <t>260335774.54</t>
  </si>
  <si>
    <t>260328569.70</t>
  </si>
  <si>
    <t>15.626.357/0001-57</t>
  </si>
  <si>
    <t>48144503.68</t>
  </si>
  <si>
    <t>48138253.86</t>
  </si>
  <si>
    <t>15.626.381/0001-96</t>
  </si>
  <si>
    <t>53793252.73</t>
  </si>
  <si>
    <t>53771067.02</t>
  </si>
  <si>
    <t>15.626.406/0001-51</t>
  </si>
  <si>
    <t>49938058.53</t>
  </si>
  <si>
    <t>49949998.77</t>
  </si>
  <si>
    <t>15.626.436/0001-68</t>
  </si>
  <si>
    <t>501231435.22</t>
  </si>
  <si>
    <t>501504959.38</t>
  </si>
  <si>
    <t>15.629.808/0001-00</t>
  </si>
  <si>
    <t>28877617.89</t>
  </si>
  <si>
    <t>28862515.55</t>
  </si>
  <si>
    <t>15.636.894/0001-88</t>
  </si>
  <si>
    <t>7348864.44</t>
  </si>
  <si>
    <t>7343782.68</t>
  </si>
  <si>
    <t>15.636.926/0001-45</t>
  </si>
  <si>
    <t>1497109010.67</t>
  </si>
  <si>
    <t>1496994202.60</t>
  </si>
  <si>
    <t>15.636.949/0001-50</t>
  </si>
  <si>
    <t>273843420.71</t>
  </si>
  <si>
    <t>274311407.34</t>
  </si>
  <si>
    <t>15.636.997/0001-48</t>
  </si>
  <si>
    <t>78005933.70</t>
  </si>
  <si>
    <t>78038548.72</t>
  </si>
  <si>
    <t>2006.76</t>
  </si>
  <si>
    <t>15.637.781/0001-05</t>
  </si>
  <si>
    <t>218029913.12</t>
  </si>
  <si>
    <t>217852841.56</t>
  </si>
  <si>
    <t>15.637.784/0001-30</t>
  </si>
  <si>
    <t>1235289173.27</t>
  </si>
  <si>
    <t>1235278088.94</t>
  </si>
  <si>
    <t>15.637.794/0001-76</t>
  </si>
  <si>
    <t>12848652.17</t>
  </si>
  <si>
    <t>0.689170250000</t>
  </si>
  <si>
    <t>12818566.74</t>
  </si>
  <si>
    <t>15.649.194/0001-28</t>
  </si>
  <si>
    <t>573129889.00</t>
  </si>
  <si>
    <t>572798958.03</t>
  </si>
  <si>
    <t>1129028.81</t>
  </si>
  <si>
    <t>15.649.218/0001-49</t>
  </si>
  <si>
    <t>46868220.65</t>
  </si>
  <si>
    <t>45792165.03</t>
  </si>
  <si>
    <t>15.649.245/0001-11</t>
  </si>
  <si>
    <t>27953453.14</t>
  </si>
  <si>
    <t>27999898.67</t>
  </si>
  <si>
    <t>7135.35</t>
  </si>
  <si>
    <t>15.649.269/0001-70</t>
  </si>
  <si>
    <t>92182560.91</t>
  </si>
  <si>
    <t>92204813.80</t>
  </si>
  <si>
    <t>15.649.289/0001-41</t>
  </si>
  <si>
    <t>68001393.39</t>
  </si>
  <si>
    <t>68033234.24</t>
  </si>
  <si>
    <t>15.649.419/0001-46</t>
  </si>
  <si>
    <t>31812639.43</t>
  </si>
  <si>
    <t>32266488.46</t>
  </si>
  <si>
    <t>15.649.443/0001-85</t>
  </si>
  <si>
    <t>42098644.09</t>
  </si>
  <si>
    <t>42142408.71</t>
  </si>
  <si>
    <t>15.649.519/0001-72</t>
  </si>
  <si>
    <t>43433796.26</t>
  </si>
  <si>
    <t>43462260.76</t>
  </si>
  <si>
    <t>15.649.550/0001-03</t>
  </si>
  <si>
    <t>61843941.14</t>
  </si>
  <si>
    <t>61907321.97</t>
  </si>
  <si>
    <t>15.649.578/0001-40</t>
  </si>
  <si>
    <t>54035850.85</t>
  </si>
  <si>
    <t>54008315.09</t>
  </si>
  <si>
    <t>15.656.344/0001-20</t>
  </si>
  <si>
    <t>82501715.62</t>
  </si>
  <si>
    <t>82120677.62</t>
  </si>
  <si>
    <t>15.674.461/0001-17</t>
  </si>
  <si>
    <t>6731793.34</t>
  </si>
  <si>
    <t>6732049.69</t>
  </si>
  <si>
    <t>15.674.503/0001-10</t>
  </si>
  <si>
    <t>357896853.66</t>
  </si>
  <si>
    <t>360068548.57</t>
  </si>
  <si>
    <t>341706.00</t>
  </si>
  <si>
    <t>15.674.522/0001-46</t>
  </si>
  <si>
    <t>453487585.15</t>
  </si>
  <si>
    <t>453470532.99</t>
  </si>
  <si>
    <t>15.674.543/0001-61</t>
  </si>
  <si>
    <t>19712318.09</t>
  </si>
  <si>
    <t>19709256.99</t>
  </si>
  <si>
    <t>15.674.619/0001-59</t>
  </si>
  <si>
    <t>658699592.79</t>
  </si>
  <si>
    <t>653658181.56</t>
  </si>
  <si>
    <t>1941251.56</t>
  </si>
  <si>
    <t>1082983.31</t>
  </si>
  <si>
    <t>15.675.250/0001-07</t>
  </si>
  <si>
    <t>14571838.33</t>
  </si>
  <si>
    <t>14575965.67</t>
  </si>
  <si>
    <t>15.675.260/0001-34</t>
  </si>
  <si>
    <t>11951846.70</t>
  </si>
  <si>
    <t>11945685.00</t>
  </si>
  <si>
    <t>15.675.409/0001-85</t>
  </si>
  <si>
    <t>57379010.64</t>
  </si>
  <si>
    <t>57368632.47</t>
  </si>
  <si>
    <t>15.675.415/0001-32</t>
  </si>
  <si>
    <t>1508573051.92</t>
  </si>
  <si>
    <t>1508635730.82</t>
  </si>
  <si>
    <t>15.675.431/0001-25</t>
  </si>
  <si>
    <t>18291208082.38</t>
  </si>
  <si>
    <t>18152755652.34</t>
  </si>
  <si>
    <t>61067793.34</t>
  </si>
  <si>
    <t>10187952.78</t>
  </si>
  <si>
    <t>15.675.437/0001-00</t>
  </si>
  <si>
    <t>1916396171.40</t>
  </si>
  <si>
    <t>1916382803.57</t>
  </si>
  <si>
    <t>9200000.17</t>
  </si>
  <si>
    <t>2794634.60</t>
  </si>
  <si>
    <t>15.675.444/0001-02</t>
  </si>
  <si>
    <t>20173101.33</t>
  </si>
  <si>
    <t>20156253.53</t>
  </si>
  <si>
    <t>15.693.748/0001-94</t>
  </si>
  <si>
    <t>420941213.96</t>
  </si>
  <si>
    <t>420832257.45</t>
  </si>
  <si>
    <t>15.693.777/0001-56</t>
  </si>
  <si>
    <t>56008480.06</t>
  </si>
  <si>
    <t>56005790.12</t>
  </si>
  <si>
    <t>15.703.420/0001-01</t>
  </si>
  <si>
    <t>34773000.59</t>
  </si>
  <si>
    <t>35866729.08</t>
  </si>
  <si>
    <t>15.714.222/0001-43</t>
  </si>
  <si>
    <t>124818033.52</t>
  </si>
  <si>
    <t>124674822.69</t>
  </si>
  <si>
    <t>241000.00</t>
  </si>
  <si>
    <t>4056.99</t>
  </si>
  <si>
    <t>15.714.258/0001-27</t>
  </si>
  <si>
    <t>3423976048.14</t>
  </si>
  <si>
    <t>3424195665.30</t>
  </si>
  <si>
    <t>7075824.24</t>
  </si>
  <si>
    <t>15.714.335/0001-49</t>
  </si>
  <si>
    <t>98496204.27</t>
  </si>
  <si>
    <t>98460964.01</t>
  </si>
  <si>
    <t>15.714.477/0001-06</t>
  </si>
  <si>
    <t>258844166.61</t>
  </si>
  <si>
    <t>258831941.57</t>
  </si>
  <si>
    <t>15.714.679/0001-58</t>
  </si>
  <si>
    <t>139415898.13</t>
  </si>
  <si>
    <t>139414027.32</t>
  </si>
  <si>
    <t>15.714.690/0001-18</t>
  </si>
  <si>
    <t>77595692.28</t>
  </si>
  <si>
    <t>77590106.18</t>
  </si>
  <si>
    <t>15.714.715/0001-83</t>
  </si>
  <si>
    <t>154776345.74</t>
  </si>
  <si>
    <t>154747783.33</t>
  </si>
  <si>
    <t>15.714.896/0001-48</t>
  </si>
  <si>
    <t>10098819.66</t>
  </si>
  <si>
    <t>10092413.94</t>
  </si>
  <si>
    <t>15.714.971/0001-70</t>
  </si>
  <si>
    <t>17949772.20</t>
  </si>
  <si>
    <t>17939825.61</t>
  </si>
  <si>
    <t>15.715.034/0001-30</t>
  </si>
  <si>
    <t>25378645.22</t>
  </si>
  <si>
    <t>25434064.03</t>
  </si>
  <si>
    <t>15.715.041/0001-31</t>
  </si>
  <si>
    <t>160234711.15</t>
  </si>
  <si>
    <t>160490642.39</t>
  </si>
  <si>
    <t>15.715.251/0001-20</t>
  </si>
  <si>
    <t>45740427.70</t>
  </si>
  <si>
    <t>45738794.34</t>
  </si>
  <si>
    <t>15.715.263/0001-54</t>
  </si>
  <si>
    <t>114557964.69</t>
  </si>
  <si>
    <t>114580523.19</t>
  </si>
  <si>
    <t>15.715.285/0001-14</t>
  </si>
  <si>
    <t>284909934.12</t>
  </si>
  <si>
    <t>285315946.29</t>
  </si>
  <si>
    <t>15.730.386/0001-64</t>
  </si>
  <si>
    <t>2447291461.54</t>
  </si>
  <si>
    <t>2444644452.65</t>
  </si>
  <si>
    <t>3642041.83</t>
  </si>
  <si>
    <t>15.730.516/0001-69</t>
  </si>
  <si>
    <t>15.730.623/0001-97</t>
  </si>
  <si>
    <t>26057746.02</t>
  </si>
  <si>
    <t>26095515.87</t>
  </si>
  <si>
    <t>15.730.659/0001-70</t>
  </si>
  <si>
    <t>53516023.37</t>
  </si>
  <si>
    <t>53575152.13</t>
  </si>
  <si>
    <t>15.730.745/0001-83</t>
  </si>
  <si>
    <t>135990204.78</t>
  </si>
  <si>
    <t>136017360.03</t>
  </si>
  <si>
    <t>2350000.00</t>
  </si>
  <si>
    <t>15.731.064/0001-30</t>
  </si>
  <si>
    <t>56419028.01</t>
  </si>
  <si>
    <t>56381009.83</t>
  </si>
  <si>
    <t>15.731.153/0001-86</t>
  </si>
  <si>
    <t>17862297.29</t>
  </si>
  <si>
    <t>17850969.35</t>
  </si>
  <si>
    <t>15.731.175/0001-46</t>
  </si>
  <si>
    <t>68564676.12</t>
  </si>
  <si>
    <t>68608909.26</t>
  </si>
  <si>
    <t>15.731.522/0001-30</t>
  </si>
  <si>
    <t>18351809.92</t>
  </si>
  <si>
    <t>18412910.89</t>
  </si>
  <si>
    <t>15.731.588/0001-20</t>
  </si>
  <si>
    <t>10618251.51</t>
  </si>
  <si>
    <t>10667089.06</t>
  </si>
  <si>
    <t>15.731.618/0001-07</t>
  </si>
  <si>
    <t>1035748.69</t>
  </si>
  <si>
    <t>1038653.53</t>
  </si>
  <si>
    <t>435138.90</t>
  </si>
  <si>
    <t>15.740.081/0001-33</t>
  </si>
  <si>
    <t>184683546.09</t>
  </si>
  <si>
    <t>184701321.92</t>
  </si>
  <si>
    <t>15.740.225/0001-51</t>
  </si>
  <si>
    <t>29913249.09</t>
  </si>
  <si>
    <t>29906012.85</t>
  </si>
  <si>
    <t>15.740.330/0001-90</t>
  </si>
  <si>
    <t>576757260.69</t>
  </si>
  <si>
    <t>576252741.79</t>
  </si>
  <si>
    <t>339379.29</t>
  </si>
  <si>
    <t>1161175.73</t>
  </si>
  <si>
    <t>15.740.377/0001-54</t>
  </si>
  <si>
    <t>25341144482.10</t>
  </si>
  <si>
    <t>25640808639.56</t>
  </si>
  <si>
    <t>15.740.402/0001-08</t>
  </si>
  <si>
    <t>4811888.07</t>
  </si>
  <si>
    <t>4808475.09</t>
  </si>
  <si>
    <t>15.740.422/0001-70</t>
  </si>
  <si>
    <t>57947724.23</t>
  </si>
  <si>
    <t>57770410.94</t>
  </si>
  <si>
    <t>15.740.455/0001-10</t>
  </si>
  <si>
    <t>21018498.13</t>
  </si>
  <si>
    <t>21017578.19</t>
  </si>
  <si>
    <t>15.740.543/0001-12</t>
  </si>
  <si>
    <t>144914666.92</t>
  </si>
  <si>
    <t>144903376.81</t>
  </si>
  <si>
    <t>15.740.564/0001-38</t>
  </si>
  <si>
    <t>1769790822.76</t>
  </si>
  <si>
    <t>1766885304.99</t>
  </si>
  <si>
    <t>1923656.94</t>
  </si>
  <si>
    <t>1306520.55</t>
  </si>
  <si>
    <t>15.769.621/0001-01</t>
  </si>
  <si>
    <t>9568638.90</t>
  </si>
  <si>
    <t>11725269.23</t>
  </si>
  <si>
    <t>15.779.618/0001-79</t>
  </si>
  <si>
    <t>50186693.19</t>
  </si>
  <si>
    <t>0.066028130000</t>
  </si>
  <si>
    <t>50180424.30</t>
  </si>
  <si>
    <t>15.779.651/0001-07</t>
  </si>
  <si>
    <t>27089031.89</t>
  </si>
  <si>
    <t>27088155.23</t>
  </si>
  <si>
    <t>15.780.914/0001-90</t>
  </si>
  <si>
    <t>1315346.53</t>
  </si>
  <si>
    <t>1196448.16</t>
  </si>
  <si>
    <t>15.781.022/0001-03</t>
  </si>
  <si>
    <t>51616146.95</t>
  </si>
  <si>
    <t>51577157.62</t>
  </si>
  <si>
    <t>15.783.581/0001-52</t>
  </si>
  <si>
    <t>20880745.57</t>
  </si>
  <si>
    <t>0.878292000000</t>
  </si>
  <si>
    <t>23129142.76</t>
  </si>
  <si>
    <t>15.786.690/0001-23</t>
  </si>
  <si>
    <t>116070810.11</t>
  </si>
  <si>
    <t>15.795.983/0001-77</t>
  </si>
  <si>
    <t>988563714.42</t>
  </si>
  <si>
    <t>988578754.89</t>
  </si>
  <si>
    <t>15.796.357/0001-03</t>
  </si>
  <si>
    <t>15.799.522/0001-72</t>
  </si>
  <si>
    <t>1103780.55</t>
  </si>
  <si>
    <t>1113986.62</t>
  </si>
  <si>
    <t>15.799.623/0001-43</t>
  </si>
  <si>
    <t>673495302.77</t>
  </si>
  <si>
    <t>673342564.13</t>
  </si>
  <si>
    <t>15.799.643/0001-14</t>
  </si>
  <si>
    <t>11067740.72</t>
  </si>
  <si>
    <t>11059458.20</t>
  </si>
  <si>
    <t>15.799.713/0001-34</t>
  </si>
  <si>
    <t>4967914610.93</t>
  </si>
  <si>
    <t>4954521595.58</t>
  </si>
  <si>
    <t>1177115.97</t>
  </si>
  <si>
    <t>15.802.570/0001-72</t>
  </si>
  <si>
    <t>101385228.21</t>
  </si>
  <si>
    <t>102365572.71</t>
  </si>
  <si>
    <t>15.807.819/0001-32</t>
  </si>
  <si>
    <t>396678584.87</t>
  </si>
  <si>
    <t>396515323.57</t>
  </si>
  <si>
    <t>15.807.828/0001-23</t>
  </si>
  <si>
    <t>482179134.89</t>
  </si>
  <si>
    <t>480476628.15</t>
  </si>
  <si>
    <t>15.821.221/0001-06</t>
  </si>
  <si>
    <t>137178990.85</t>
  </si>
  <si>
    <t>137974844.28</t>
  </si>
  <si>
    <t>15.821.223/0001-97</t>
  </si>
  <si>
    <t>104784243.78</t>
  </si>
  <si>
    <t>104746966.71</t>
  </si>
  <si>
    <t>15.821.229/0001-64</t>
  </si>
  <si>
    <t>69500020.97</t>
  </si>
  <si>
    <t>69068121.27</t>
  </si>
  <si>
    <t>15.821.245/0001-57</t>
  </si>
  <si>
    <t>135284175.68</t>
  </si>
  <si>
    <t>135264096.79</t>
  </si>
  <si>
    <t>15.831.929/0001-30</t>
  </si>
  <si>
    <t>52153817.37</t>
  </si>
  <si>
    <t>53277886.09</t>
  </si>
  <si>
    <t>15.831.937/0001-86</t>
  </si>
  <si>
    <t>88643584.66</t>
  </si>
  <si>
    <t>88948326.37</t>
  </si>
  <si>
    <t>15.831.948/0001-66</t>
  </si>
  <si>
    <t>4694293936.16</t>
  </si>
  <si>
    <t>3143100726.50</t>
  </si>
  <si>
    <t>2111499.12</t>
  </si>
  <si>
    <t>662019.32</t>
  </si>
  <si>
    <t>15.831.954/0001-13</t>
  </si>
  <si>
    <t>8933826.28</t>
  </si>
  <si>
    <t>8802200.25</t>
  </si>
  <si>
    <t>15.832.701/0001-64</t>
  </si>
  <si>
    <t>5921190.33</t>
  </si>
  <si>
    <t>5904537.68</t>
  </si>
  <si>
    <t>15.834.570/0001-54</t>
  </si>
  <si>
    <t>47851868.03</t>
  </si>
  <si>
    <t>48159615.23</t>
  </si>
  <si>
    <t>15.834.698/0001-18</t>
  </si>
  <si>
    <t>8854193.35</t>
  </si>
  <si>
    <t>8800689.14</t>
  </si>
  <si>
    <t>15.835.108/0001-71</t>
  </si>
  <si>
    <t>26127692.11</t>
  </si>
  <si>
    <t>26114289.94</t>
  </si>
  <si>
    <t>15.835.225/0001-35</t>
  </si>
  <si>
    <t>17367496.97</t>
  </si>
  <si>
    <t>17352016.30</t>
  </si>
  <si>
    <t>15.835.262/0001-43</t>
  </si>
  <si>
    <t>26047948.70</t>
  </si>
  <si>
    <t>25965628.18</t>
  </si>
  <si>
    <t>15.862.355/0001-67</t>
  </si>
  <si>
    <t>176826964.11</t>
  </si>
  <si>
    <t>176813472.18</t>
  </si>
  <si>
    <t>12082309.93</t>
  </si>
  <si>
    <t>68312.39</t>
  </si>
  <si>
    <t>15.862.639/0001-53</t>
  </si>
  <si>
    <t>25781201.51</t>
  </si>
  <si>
    <t>0.186184090000</t>
  </si>
  <si>
    <t>25319365.22</t>
  </si>
  <si>
    <t>15.862.697/0001-87</t>
  </si>
  <si>
    <t>3258165.04</t>
  </si>
  <si>
    <t>3256715.27</t>
  </si>
  <si>
    <t>15.862.711/0001-42</t>
  </si>
  <si>
    <t>12428020.01</t>
  </si>
  <si>
    <t>11837121.68</t>
  </si>
  <si>
    <t>15.862.797/0001-03</t>
  </si>
  <si>
    <t>10958706.45</t>
  </si>
  <si>
    <t>10937687.58</t>
  </si>
  <si>
    <t>15.862.804/0001-77</t>
  </si>
  <si>
    <t>1503884990.68</t>
  </si>
  <si>
    <t>1138684305.59</t>
  </si>
  <si>
    <t>258000.00</t>
  </si>
  <si>
    <t>2560279.57</t>
  </si>
  <si>
    <t>15.862.817/0001-46</t>
  </si>
  <si>
    <t>27468043.77</t>
  </si>
  <si>
    <t>27458363.45</t>
  </si>
  <si>
    <t>15.862.830/0001-03</t>
  </si>
  <si>
    <t>297885113.39</t>
  </si>
  <si>
    <t>298909483.08</t>
  </si>
  <si>
    <t>2279014.67</t>
  </si>
  <si>
    <t>15.862.867/0001-23</t>
  </si>
  <si>
    <t>183198081.75</t>
  </si>
  <si>
    <t>183614693.12</t>
  </si>
  <si>
    <t>959604.72</t>
  </si>
  <si>
    <t>9970.82</t>
  </si>
  <si>
    <t>15.868.027/0001-78</t>
  </si>
  <si>
    <t>77363864.72</t>
  </si>
  <si>
    <t>77487266.37</t>
  </si>
  <si>
    <t>15.912.237/0001-16</t>
  </si>
  <si>
    <t>233702207.21</t>
  </si>
  <si>
    <t>233592281.31</t>
  </si>
  <si>
    <t>15.912.241/0001-84</t>
  </si>
  <si>
    <t>190036701.92</t>
  </si>
  <si>
    <t>148942790.13</t>
  </si>
  <si>
    <t>375000.00</t>
  </si>
  <si>
    <t>15.912.627/0001-96</t>
  </si>
  <si>
    <t>11852640.98</t>
  </si>
  <si>
    <t>11845099.74</t>
  </si>
  <si>
    <t>15.912.644/0001-23</t>
  </si>
  <si>
    <t>34788215.73</t>
  </si>
  <si>
    <t>34762236.61</t>
  </si>
  <si>
    <t>15.912.681/0001-31</t>
  </si>
  <si>
    <t>20974196.64</t>
  </si>
  <si>
    <t>20967199.35</t>
  </si>
  <si>
    <t>16.096.350/0001-33</t>
  </si>
  <si>
    <t>9632012.60</t>
  </si>
  <si>
    <t>9626818.00</t>
  </si>
  <si>
    <t>16.157.572/0001-19</t>
  </si>
  <si>
    <t>1885895379.99</t>
  </si>
  <si>
    <t>1885858851.79</t>
  </si>
  <si>
    <t>7558743.98</t>
  </si>
  <si>
    <t>16.403.465/0001-23</t>
  </si>
  <si>
    <t>350601437.39</t>
  </si>
  <si>
    <t>349525131.86</t>
  </si>
  <si>
    <t>1336213.73</t>
  </si>
  <si>
    <t>1008013.01</t>
  </si>
  <si>
    <t>16.416.253/0001-80</t>
  </si>
  <si>
    <t>13533220.06</t>
  </si>
  <si>
    <t>13516155.98</t>
  </si>
  <si>
    <t>16.416.254/0001-25</t>
  </si>
  <si>
    <t>15442258.93</t>
  </si>
  <si>
    <t>15395502.64</t>
  </si>
  <si>
    <t>16.466.349/0001-53</t>
  </si>
  <si>
    <t>26048132.43</t>
  </si>
  <si>
    <t>36874021.31</t>
  </si>
  <si>
    <t>16.478.736/0001-00</t>
  </si>
  <si>
    <t>78409771.75</t>
  </si>
  <si>
    <t>78384438.82</t>
  </si>
  <si>
    <t>16.478.738/0001-07</t>
  </si>
  <si>
    <t>38616784.16</t>
  </si>
  <si>
    <t>38478397.52</t>
  </si>
  <si>
    <t>16.478.741/0001-12</t>
  </si>
  <si>
    <t>2023879912.71</t>
  </si>
  <si>
    <t>2018853788.69</t>
  </si>
  <si>
    <t>1469000.00</t>
  </si>
  <si>
    <t>16.498.959/0001-39</t>
  </si>
  <si>
    <t>4910353.02</t>
  </si>
  <si>
    <t>0.916582600000</t>
  </si>
  <si>
    <t>5041204.34</t>
  </si>
  <si>
    <t>16.513.166/0001-41</t>
  </si>
  <si>
    <t>56025050.59</t>
  </si>
  <si>
    <t>55969936.12</t>
  </si>
  <si>
    <t>16.513.170/0001-00</t>
  </si>
  <si>
    <t>16.524.590/0001-91</t>
  </si>
  <si>
    <t>21484128.92</t>
  </si>
  <si>
    <t>21467640.83</t>
  </si>
  <si>
    <t>16.537.145/0001-66</t>
  </si>
  <si>
    <t>12279649.93</t>
  </si>
  <si>
    <t>12245087.60</t>
  </si>
  <si>
    <t>16.555.522/0001-90</t>
  </si>
  <si>
    <t>44935115.25</t>
  </si>
  <si>
    <t>0.650531400000</t>
  </si>
  <si>
    <t>44905118.14</t>
  </si>
  <si>
    <t>16.557.835/0001-87</t>
  </si>
  <si>
    <t>244716579.96</t>
  </si>
  <si>
    <t>244484829.68</t>
  </si>
  <si>
    <t>92593.16</t>
  </si>
  <si>
    <t>104775.71</t>
  </si>
  <si>
    <t>16.557.853/0001-69</t>
  </si>
  <si>
    <t>119427709.16</t>
  </si>
  <si>
    <t>119414387.72</t>
  </si>
  <si>
    <t>16.565.016/0001-81</t>
  </si>
  <si>
    <t>1824474194.46</t>
  </si>
  <si>
    <t>1824310896.59</t>
  </si>
  <si>
    <t>15435395.41</t>
  </si>
  <si>
    <t>7876651.43</t>
  </si>
  <si>
    <t>16.565.045/0001-43</t>
  </si>
  <si>
    <t>97499128.83</t>
  </si>
  <si>
    <t>97527574.87</t>
  </si>
  <si>
    <t>16.565.056/0001-23</t>
  </si>
  <si>
    <t>137624088.14</t>
  </si>
  <si>
    <t>137064670.19</t>
  </si>
  <si>
    <t>722000.00</t>
  </si>
  <si>
    <t>16.565.058/0001-12</t>
  </si>
  <si>
    <t>561892214.16</t>
  </si>
  <si>
    <t>562060777.79</t>
  </si>
  <si>
    <t>16.565.070/0001-27</t>
  </si>
  <si>
    <t>63230211.83</t>
  </si>
  <si>
    <t>63226534.26</t>
  </si>
  <si>
    <t>16.565.084/0001-40</t>
  </si>
  <si>
    <t>266502947.18</t>
  </si>
  <si>
    <t>266152881.28</t>
  </si>
  <si>
    <t>16.566.519/0001-71</t>
  </si>
  <si>
    <t>29338705.68</t>
  </si>
  <si>
    <t>29071036.00</t>
  </si>
  <si>
    <t>16.566.520/0001-04</t>
  </si>
  <si>
    <t>94049676.78</t>
  </si>
  <si>
    <t>94347610.26</t>
  </si>
  <si>
    <t>16.569.373/0001-18</t>
  </si>
  <si>
    <t>380439400.23</t>
  </si>
  <si>
    <t>377874136.31</t>
  </si>
  <si>
    <t>16.569.438/0001-25</t>
  </si>
  <si>
    <t>225211847.46</t>
  </si>
  <si>
    <t>223755259.48</t>
  </si>
  <si>
    <t>16.569.649/0001-68</t>
  </si>
  <si>
    <t>330953884.77</t>
  </si>
  <si>
    <t>332043747.06</t>
  </si>
  <si>
    <t>16.569.908/0001-50</t>
  </si>
  <si>
    <t>1961541067.56</t>
  </si>
  <si>
    <t>1962612399.81</t>
  </si>
  <si>
    <t>19780.15</t>
  </si>
  <si>
    <t>48905.30</t>
  </si>
  <si>
    <t>16.569.933/0001-34</t>
  </si>
  <si>
    <t>103374512.78</t>
  </si>
  <si>
    <t>103296045.90</t>
  </si>
  <si>
    <t>2779.98</t>
  </si>
  <si>
    <t>16.570.073/0001-59</t>
  </si>
  <si>
    <t>73847913.93</t>
  </si>
  <si>
    <t>73822739.94</t>
  </si>
  <si>
    <t>16.570.142/0001-24</t>
  </si>
  <si>
    <t>78500184.70</t>
  </si>
  <si>
    <t>75959409.73</t>
  </si>
  <si>
    <t>16.570.153/0001-04</t>
  </si>
  <si>
    <t>23207940.19</t>
  </si>
  <si>
    <t>23208111.19</t>
  </si>
  <si>
    <t>16.570.371/0001-49</t>
  </si>
  <si>
    <t>9644596.82</t>
  </si>
  <si>
    <t>10076514.62</t>
  </si>
  <si>
    <t>186362.97</t>
  </si>
  <si>
    <t>16.575.253/0001-23</t>
  </si>
  <si>
    <t>9995506.45</t>
  </si>
  <si>
    <t>9979086.87</t>
  </si>
  <si>
    <t>16.575.255/0001-12</t>
  </si>
  <si>
    <t>167583380.16</t>
  </si>
  <si>
    <t>171624539.38</t>
  </si>
  <si>
    <t>106585.66</t>
  </si>
  <si>
    <t>16.590.454/0001-08</t>
  </si>
  <si>
    <t>46299880.25</t>
  </si>
  <si>
    <t>46304808.73</t>
  </si>
  <si>
    <t>16.590.458/0001-88</t>
  </si>
  <si>
    <t>46163430.31</t>
  </si>
  <si>
    <t>46162290.67</t>
  </si>
  <si>
    <t>16.590.561/0001-28</t>
  </si>
  <si>
    <t>34086595.38</t>
  </si>
  <si>
    <t>34088979.93</t>
  </si>
  <si>
    <t>16.590.573/0001-52</t>
  </si>
  <si>
    <t>30441841.76</t>
  </si>
  <si>
    <t>30433459.40</t>
  </si>
  <si>
    <t>16.599.959/0001-25</t>
  </si>
  <si>
    <t>65954869.56</t>
  </si>
  <si>
    <t>65929750.89</t>
  </si>
  <si>
    <t>1645.02</t>
  </si>
  <si>
    <t>16.599.968/0001-16</t>
  </si>
  <si>
    <t>167722029.67</t>
  </si>
  <si>
    <t>167651201.07</t>
  </si>
  <si>
    <t>3754557.93</t>
  </si>
  <si>
    <t>16.607.821/0001-20</t>
  </si>
  <si>
    <t>1355821015.06</t>
  </si>
  <si>
    <t>1355057987.46</t>
  </si>
  <si>
    <t>315950.00</t>
  </si>
  <si>
    <t>5376795.88</t>
  </si>
  <si>
    <t>16.607.837/0001-33</t>
  </si>
  <si>
    <t>555614791.47</t>
  </si>
  <si>
    <t>555604002.63</t>
  </si>
  <si>
    <t>16.607.881/0001-43</t>
  </si>
  <si>
    <t>34478146.25</t>
  </si>
  <si>
    <t>34475849.86</t>
  </si>
  <si>
    <t>16.607.894/0001-12</t>
  </si>
  <si>
    <t>523249633.59</t>
  </si>
  <si>
    <t>520894091.10</t>
  </si>
  <si>
    <t>1840426.60</t>
  </si>
  <si>
    <t>1894435.85</t>
  </si>
  <si>
    <t>16.607.909/0001-42</t>
  </si>
  <si>
    <t>263583434.55</t>
  </si>
  <si>
    <t>263549808.02</t>
  </si>
  <si>
    <t>16.607.920/0001-02</t>
  </si>
  <si>
    <t>4792958303.91</t>
  </si>
  <si>
    <t>4775376856.40</t>
  </si>
  <si>
    <t>15290764.75</t>
  </si>
  <si>
    <t>6082666.10</t>
  </si>
  <si>
    <t>16.608.053/0001-20</t>
  </si>
  <si>
    <t>22453538.61</t>
  </si>
  <si>
    <t>22450969.22</t>
  </si>
  <si>
    <t>16.608.466/0001-04</t>
  </si>
  <si>
    <t>7925862047.00</t>
  </si>
  <si>
    <t>7925601528.23</t>
  </si>
  <si>
    <t>93603019.01</t>
  </si>
  <si>
    <t>72327165.48</t>
  </si>
  <si>
    <t>16.608.489/0001-19</t>
  </si>
  <si>
    <t>52605726.72</t>
  </si>
  <si>
    <t>52657370.34</t>
  </si>
  <si>
    <t>16.608.611/0001-57</t>
  </si>
  <si>
    <t>620399138.99</t>
  </si>
  <si>
    <t>620263787.95</t>
  </si>
  <si>
    <t>16.608.625/0001-70</t>
  </si>
  <si>
    <t>44345144.73</t>
  </si>
  <si>
    <t>44342722.03</t>
  </si>
  <si>
    <t>16.608.638/0001-40</t>
  </si>
  <si>
    <t>573063783.31</t>
  </si>
  <si>
    <t>573303483.72</t>
  </si>
  <si>
    <t>16.617.446/0001-08</t>
  </si>
  <si>
    <t>107721635.61</t>
  </si>
  <si>
    <t>107264254.59</t>
  </si>
  <si>
    <t>16.617.472/0001-28</t>
  </si>
  <si>
    <t>417467944.27</t>
  </si>
  <si>
    <t>418468150.34</t>
  </si>
  <si>
    <t>574525.99</t>
  </si>
  <si>
    <t>16.617.511/0001-97</t>
  </si>
  <si>
    <t>338537674.65</t>
  </si>
  <si>
    <t>348040887.99</t>
  </si>
  <si>
    <t>330118.53</t>
  </si>
  <si>
    <t>550000.00</t>
  </si>
  <si>
    <t>16.617.513/0001-86</t>
  </si>
  <si>
    <t>51018906.02</t>
  </si>
  <si>
    <t>51008334.68</t>
  </si>
  <si>
    <t>16.617.521/0001-22</t>
  </si>
  <si>
    <t>11115010.57</t>
  </si>
  <si>
    <t>11110139.89</t>
  </si>
  <si>
    <t>16.617.556/0001-61</t>
  </si>
  <si>
    <t>38031031.81</t>
  </si>
  <si>
    <t>38023445.35</t>
  </si>
  <si>
    <t>16.617.593/0001-70</t>
  </si>
  <si>
    <t>3076240.02</t>
  </si>
  <si>
    <t>3066803.02</t>
  </si>
  <si>
    <t>35110.22</t>
  </si>
  <si>
    <t>16.617.768/0001-49</t>
  </si>
  <si>
    <t>531489642.96</t>
  </si>
  <si>
    <t>531375527.41</t>
  </si>
  <si>
    <t>16.619.471/0001-12</t>
  </si>
  <si>
    <t>1551964.08</t>
  </si>
  <si>
    <t>1553998.18</t>
  </si>
  <si>
    <t>716.58</t>
  </si>
  <si>
    <t>16.626.130/0001-74</t>
  </si>
  <si>
    <t>31952647.62</t>
  </si>
  <si>
    <t>31947127.01</t>
  </si>
  <si>
    <t>16.634.618/0001-43</t>
  </si>
  <si>
    <t>93064326.12</t>
  </si>
  <si>
    <t>92996705.44</t>
  </si>
  <si>
    <t>16.634.623/0001-56</t>
  </si>
  <si>
    <t>39095426.40</t>
  </si>
  <si>
    <t>39654536.97</t>
  </si>
  <si>
    <t>16.634.756/0001-22</t>
  </si>
  <si>
    <t>16924691.20</t>
  </si>
  <si>
    <t>16916811.18</t>
  </si>
  <si>
    <t>16.671.698/0001-07</t>
  </si>
  <si>
    <t>25376734.20</t>
  </si>
  <si>
    <t>25366901.59</t>
  </si>
  <si>
    <t>16.671.782/0001-20</t>
  </si>
  <si>
    <t>44488467.41</t>
  </si>
  <si>
    <t>44479085.11</t>
  </si>
  <si>
    <t>16.687.215/0001-62</t>
  </si>
  <si>
    <t>778428733.12</t>
  </si>
  <si>
    <t>777350789.61</t>
  </si>
  <si>
    <t>1185531.51</t>
  </si>
  <si>
    <t>671795.85</t>
  </si>
  <si>
    <t>16.687.228/0001-31</t>
  </si>
  <si>
    <t>214125187.97</t>
  </si>
  <si>
    <t>213699924.56</t>
  </si>
  <si>
    <t>467303.52</t>
  </si>
  <si>
    <t>195241.11</t>
  </si>
  <si>
    <t>16.703.203/0001-84</t>
  </si>
  <si>
    <t>135212994.17</t>
  </si>
  <si>
    <t>135153140.61</t>
  </si>
  <si>
    <t>16.703.345/0001-41</t>
  </si>
  <si>
    <t>47341782.90</t>
  </si>
  <si>
    <t>47323577.62</t>
  </si>
  <si>
    <t>16.718.137/0001-16</t>
  </si>
  <si>
    <t>1253842216.50</t>
  </si>
  <si>
    <t>1250499148.78</t>
  </si>
  <si>
    <t>241650.15</t>
  </si>
  <si>
    <t>1739829.30</t>
  </si>
  <si>
    <t>16.718.163/0001-44</t>
  </si>
  <si>
    <t>50063173.01</t>
  </si>
  <si>
    <t>50057644.66</t>
  </si>
  <si>
    <t>16.718.177/0001-68</t>
  </si>
  <si>
    <t>26974042.46</t>
  </si>
  <si>
    <t>26976491.99</t>
  </si>
  <si>
    <t>16.718.289/0001-19</t>
  </si>
  <si>
    <t>55009232.04</t>
  </si>
  <si>
    <t>55074218.38</t>
  </si>
  <si>
    <t>16.718.302/0001-30</t>
  </si>
  <si>
    <t>2164838620.22</t>
  </si>
  <si>
    <t>2160875089.58</t>
  </si>
  <si>
    <t>1429573.91</t>
  </si>
  <si>
    <t>2402811.19</t>
  </si>
  <si>
    <t>16.718.316/0001-53</t>
  </si>
  <si>
    <t>419977566.19</t>
  </si>
  <si>
    <t>420000102.76</t>
  </si>
  <si>
    <t>4180000.00</t>
  </si>
  <si>
    <t>247224.32</t>
  </si>
  <si>
    <t>16.718.328/0001-88</t>
  </si>
  <si>
    <t>88791085.60</t>
  </si>
  <si>
    <t>88836325.58</t>
  </si>
  <si>
    <t>16.718.334/0001-35</t>
  </si>
  <si>
    <t>42503217.35</t>
  </si>
  <si>
    <t>42444187.00</t>
  </si>
  <si>
    <t>16.718.364/0001-41</t>
  </si>
  <si>
    <t>80752013.72</t>
  </si>
  <si>
    <t>80780363.25</t>
  </si>
  <si>
    <t>16.728.467/0001-92</t>
  </si>
  <si>
    <t>59155458.14</t>
  </si>
  <si>
    <t>59138793.47</t>
  </si>
  <si>
    <t>16.728.475/0001-39</t>
  </si>
  <si>
    <t>106683541.09</t>
  </si>
  <si>
    <t>110328543.94</t>
  </si>
  <si>
    <t>16.741.595/0001-76</t>
  </si>
  <si>
    <t>21564935.70</t>
  </si>
  <si>
    <t>21558122.86</t>
  </si>
  <si>
    <t>16.741.785/0001-93</t>
  </si>
  <si>
    <t>9189577.32</t>
  </si>
  <si>
    <t>9186853.24</t>
  </si>
  <si>
    <t>16.742.106/0001-09</t>
  </si>
  <si>
    <t>35572110.59</t>
  </si>
  <si>
    <t>35560035.98</t>
  </si>
  <si>
    <t>16.744.654/0001-60</t>
  </si>
  <si>
    <t>125551409.06</t>
  </si>
  <si>
    <t>125527513.07</t>
  </si>
  <si>
    <t>16.744.655/0001-04</t>
  </si>
  <si>
    <t>270055724.72</t>
  </si>
  <si>
    <t>270007607.63</t>
  </si>
  <si>
    <t>16.758.809/0001-17</t>
  </si>
  <si>
    <t>51996911.01</t>
  </si>
  <si>
    <t>51982830.05</t>
  </si>
  <si>
    <t>16.802.124/0001-20</t>
  </si>
  <si>
    <t>12064746.95</t>
  </si>
  <si>
    <t>12069498.21</t>
  </si>
  <si>
    <t>16.802.143/0001-57</t>
  </si>
  <si>
    <t>171228795.65</t>
  </si>
  <si>
    <t>167519142.28</t>
  </si>
  <si>
    <t>3791800.00</t>
  </si>
  <si>
    <t>16.802.348/0001-32</t>
  </si>
  <si>
    <t>64664582.74</t>
  </si>
  <si>
    <t>64613821.38</t>
  </si>
  <si>
    <t>16.816.128/0001-68</t>
  </si>
  <si>
    <t>90809117.37</t>
  </si>
  <si>
    <t>90586557.74</t>
  </si>
  <si>
    <t>16.816.132/0001-26</t>
  </si>
  <si>
    <t>19122876.03</t>
  </si>
  <si>
    <t>19158816.26</t>
  </si>
  <si>
    <t>16.816.140/0001-72</t>
  </si>
  <si>
    <t>85760416.12</t>
  </si>
  <si>
    <t>85742253.58</t>
  </si>
  <si>
    <t>16.816.153/0001-41</t>
  </si>
  <si>
    <t>616577951.91</t>
  </si>
  <si>
    <t>615139257.90</t>
  </si>
  <si>
    <t>16.839.107/0001-68</t>
  </si>
  <si>
    <t>33412191.11</t>
  </si>
  <si>
    <t>35019964.57</t>
  </si>
  <si>
    <t>16.840.842/0001-91</t>
  </si>
  <si>
    <t>19984463.58</t>
  </si>
  <si>
    <t>19981034.14</t>
  </si>
  <si>
    <t>1561986.97</t>
  </si>
  <si>
    <t>4.75</t>
  </si>
  <si>
    <t>16.844.885/0001-45</t>
  </si>
  <si>
    <t>406689233.29</t>
  </si>
  <si>
    <t>406559013.12</t>
  </si>
  <si>
    <t>2152587.16</t>
  </si>
  <si>
    <t>16.844.890/0001-58</t>
  </si>
  <si>
    <t>123902417.42</t>
  </si>
  <si>
    <t>123854347.93</t>
  </si>
  <si>
    <t>150.00</t>
  </si>
  <si>
    <t>506818.48</t>
  </si>
  <si>
    <t>16.844.934/0001-40</t>
  </si>
  <si>
    <t>23571565.20</t>
  </si>
  <si>
    <t>23659921.72</t>
  </si>
  <si>
    <t>32050.37</t>
  </si>
  <si>
    <t>16.847.404/0001-55</t>
  </si>
  <si>
    <t>68865003.86</t>
  </si>
  <si>
    <t>68856092.14</t>
  </si>
  <si>
    <t>16.848.055/0001-96</t>
  </si>
  <si>
    <t>6487786.38</t>
  </si>
  <si>
    <t>6516809.57</t>
  </si>
  <si>
    <t>16.858.911/0001-94</t>
  </si>
  <si>
    <t>192100325.90</t>
  </si>
  <si>
    <t>192076247.81</t>
  </si>
  <si>
    <t>16.858.948/0001-12</t>
  </si>
  <si>
    <t>109308218.26</t>
  </si>
  <si>
    <t>109263862.23</t>
  </si>
  <si>
    <t>16.862.541/0001-69</t>
  </si>
  <si>
    <t>8980161.42</t>
  </si>
  <si>
    <t>8973919.40</t>
  </si>
  <si>
    <t>16.866.522/0001-00</t>
  </si>
  <si>
    <t>17729656.58</t>
  </si>
  <si>
    <t>17722043.77</t>
  </si>
  <si>
    <t>16.873.285/0001-05</t>
  </si>
  <si>
    <t>23175639.63</t>
  </si>
  <si>
    <t>23172913.03</t>
  </si>
  <si>
    <t>16.873.296/0001-95</t>
  </si>
  <si>
    <t>277347657.44</t>
  </si>
  <si>
    <t>277168648.76</t>
  </si>
  <si>
    <t>16.873.318/0001-17</t>
  </si>
  <si>
    <t>280531651.33</t>
  </si>
  <si>
    <t>280508628.18</t>
  </si>
  <si>
    <t>16.874.651/0001-40</t>
  </si>
  <si>
    <t>7791470.90</t>
  </si>
  <si>
    <t>7791254.06</t>
  </si>
  <si>
    <t>16.876.874/0001-47</t>
  </si>
  <si>
    <t>31796749.92</t>
  </si>
  <si>
    <t>31727602.38</t>
  </si>
  <si>
    <t>16.877.448/0001-28</t>
  </si>
  <si>
    <t>31511208312.44</t>
  </si>
  <si>
    <t>31511043407.85</t>
  </si>
  <si>
    <t>501085343.75</t>
  </si>
  <si>
    <t>412412122.67</t>
  </si>
  <si>
    <t>16.877.454/0001-85</t>
  </si>
  <si>
    <t>110835260.00</t>
  </si>
  <si>
    <t>110843998.61</t>
  </si>
  <si>
    <t>494600.00</t>
  </si>
  <si>
    <t>48609.21</t>
  </si>
  <si>
    <t>16.877.553/0001-67</t>
  </si>
  <si>
    <t>2772475451.46</t>
  </si>
  <si>
    <t>2770911796.84</t>
  </si>
  <si>
    <t>9139550.19</t>
  </si>
  <si>
    <t>16.877.592/0001-64</t>
  </si>
  <si>
    <t>323445303.82</t>
  </si>
  <si>
    <t>323260994.35</t>
  </si>
  <si>
    <t>1691980.41</t>
  </si>
  <si>
    <t>16.877.602/0001-61</t>
  </si>
  <si>
    <t>18707999.30</t>
  </si>
  <si>
    <t>20175852.40</t>
  </si>
  <si>
    <t>16.877.609/0001-83</t>
  </si>
  <si>
    <t>6213789.07</t>
  </si>
  <si>
    <t>6208656.05</t>
  </si>
  <si>
    <t>11614.38</t>
  </si>
  <si>
    <t>16.877.625/0001-76</t>
  </si>
  <si>
    <t>24107892.21</t>
  </si>
  <si>
    <t>24439705.82</t>
  </si>
  <si>
    <t>16.878.608/0001-53</t>
  </si>
  <si>
    <t>41087674.46</t>
  </si>
  <si>
    <t>41066348.32</t>
  </si>
  <si>
    <t>16.880.073/0001-55</t>
  </si>
  <si>
    <t>70716012.17</t>
  </si>
  <si>
    <t>70425641.01</t>
  </si>
  <si>
    <t>16.880.814/0001-06</t>
  </si>
  <si>
    <t>316668753.15</t>
  </si>
  <si>
    <t>317290525.00</t>
  </si>
  <si>
    <t>345644.73</t>
  </si>
  <si>
    <t>585644.29</t>
  </si>
  <si>
    <t>16.892.024/0001-32</t>
  </si>
  <si>
    <t>21907136.96</t>
  </si>
  <si>
    <t>21868088.92</t>
  </si>
  <si>
    <t>16.892.026/0001-21</t>
  </si>
  <si>
    <t>56368363.11</t>
  </si>
  <si>
    <t>56330273.50</t>
  </si>
  <si>
    <t>16.892.057/0001-82</t>
  </si>
  <si>
    <t>31041221.91</t>
  </si>
  <si>
    <t>30903722.17</t>
  </si>
  <si>
    <t>16.892.095/0001-35</t>
  </si>
  <si>
    <t>30543678.71</t>
  </si>
  <si>
    <t>30529866.98</t>
  </si>
  <si>
    <t>16.892.116/0001-12</t>
  </si>
  <si>
    <t>192987790.38</t>
  </si>
  <si>
    <t>192942207.47</t>
  </si>
  <si>
    <t>128478.74</t>
  </si>
  <si>
    <t>16.892.122/0001-70</t>
  </si>
  <si>
    <t>393147123.12</t>
  </si>
  <si>
    <t>393192907.16</t>
  </si>
  <si>
    <t>30016.42</t>
  </si>
  <si>
    <t>16.892.145/0001-84</t>
  </si>
  <si>
    <t>23217758.89</t>
  </si>
  <si>
    <t>23855534.06</t>
  </si>
  <si>
    <t>16.899.113/0001-00</t>
  </si>
  <si>
    <t>70570568.10</t>
  </si>
  <si>
    <t>70540243.97</t>
  </si>
  <si>
    <t>16.899.136/0001-15</t>
  </si>
  <si>
    <t>20609543.16</t>
  </si>
  <si>
    <t>20621080.00</t>
  </si>
  <si>
    <t>16.899.157/0001-30</t>
  </si>
  <si>
    <t>37165860.86</t>
  </si>
  <si>
    <t>37161447.54</t>
  </si>
  <si>
    <t>16.899.259/0001-56</t>
  </si>
  <si>
    <t>80686864.96</t>
  </si>
  <si>
    <t>80621616.65</t>
  </si>
  <si>
    <t>16.899.963/0001-09</t>
  </si>
  <si>
    <t>12507609.66</t>
  </si>
  <si>
    <t>12502552.10</t>
  </si>
  <si>
    <t>5022390.61</t>
  </si>
  <si>
    <t>16.906.391/0001-48</t>
  </si>
  <si>
    <t>79340545.43</t>
  </si>
  <si>
    <t>77915268.76</t>
  </si>
  <si>
    <t>16.916.048/0001-84</t>
  </si>
  <si>
    <t>598038620.94</t>
  </si>
  <si>
    <t>598032456.09</t>
  </si>
  <si>
    <t>16.916.054/0001-31</t>
  </si>
  <si>
    <t>5016996197.51</t>
  </si>
  <si>
    <t>5016154444.71</t>
  </si>
  <si>
    <t>16.916.060/0001-99</t>
  </si>
  <si>
    <t>258419857.70</t>
  </si>
  <si>
    <t>257758636.48</t>
  </si>
  <si>
    <t>532688.00</t>
  </si>
  <si>
    <t>290133.03</t>
  </si>
  <si>
    <t>16.916.063/0001-22</t>
  </si>
  <si>
    <t>12643461503.23</t>
  </si>
  <si>
    <t>12642070533.08</t>
  </si>
  <si>
    <t>217391778.25</t>
  </si>
  <si>
    <t>184950860.77</t>
  </si>
  <si>
    <t>16.924.884/0001-00</t>
  </si>
  <si>
    <t>2270219.90</t>
  </si>
  <si>
    <t>3525754.52</t>
  </si>
  <si>
    <t>16.924.919/0001-01</t>
  </si>
  <si>
    <t>17176794.76</t>
  </si>
  <si>
    <t>17161351.22</t>
  </si>
  <si>
    <t>16.929.413/0001-95</t>
  </si>
  <si>
    <t>36655473.07</t>
  </si>
  <si>
    <t>36641790.56</t>
  </si>
  <si>
    <t>16.929.533/0001-92</t>
  </si>
  <si>
    <t>66523046.61</t>
  </si>
  <si>
    <t>63228059.41</t>
  </si>
  <si>
    <t>16.929.553/0001-63</t>
  </si>
  <si>
    <t>1096322057.41</t>
  </si>
  <si>
    <t>960282171.41</t>
  </si>
  <si>
    <t>2966545.50</t>
  </si>
  <si>
    <t>690628.68</t>
  </si>
  <si>
    <t>16.929.562/0001-54</t>
  </si>
  <si>
    <t>55796683.18</t>
  </si>
  <si>
    <t>55829699.70</t>
  </si>
  <si>
    <t>16.938.214/0001-43</t>
  </si>
  <si>
    <t>807670453.56</t>
  </si>
  <si>
    <t>806199181.66</t>
  </si>
  <si>
    <t>1705000.00</t>
  </si>
  <si>
    <t>1465900.00</t>
  </si>
  <si>
    <t>16.938.231/0001-80</t>
  </si>
  <si>
    <t>147323428.69</t>
  </si>
  <si>
    <t>147286970.67</t>
  </si>
  <si>
    <t>124620.19</t>
  </si>
  <si>
    <t>20459.42</t>
  </si>
  <si>
    <t>16.948.298/0001-04</t>
  </si>
  <si>
    <t>1218127291.10</t>
  </si>
  <si>
    <t>1216476341.06</t>
  </si>
  <si>
    <t>16.954.572/0001-40</t>
  </si>
  <si>
    <t>115110615.12</t>
  </si>
  <si>
    <t>115110524.94</t>
  </si>
  <si>
    <t>16.954.586/0001-63</t>
  </si>
  <si>
    <t>165007529.50</t>
  </si>
  <si>
    <t>165005387.08</t>
  </si>
  <si>
    <t>16.954.599/0001-32</t>
  </si>
  <si>
    <t>14083239.47</t>
  </si>
  <si>
    <t>14308270.99</t>
  </si>
  <si>
    <t>16.954.605/0001-51</t>
  </si>
  <si>
    <t>200109345.17</t>
  </si>
  <si>
    <t>202569049.22</t>
  </si>
  <si>
    <t>16.954.610/0001-64</t>
  </si>
  <si>
    <t>32697018.11</t>
  </si>
  <si>
    <t>32685235.58</t>
  </si>
  <si>
    <t>16.961.689/0001-50</t>
  </si>
  <si>
    <t>12701250.12</t>
  </si>
  <si>
    <t>12685437.69</t>
  </si>
  <si>
    <t>16.962.766/0001-97</t>
  </si>
  <si>
    <t>52978440.26</t>
  </si>
  <si>
    <t>52941301.22</t>
  </si>
  <si>
    <t>16.964.091/0001-15</t>
  </si>
  <si>
    <t>157007996.32</t>
  </si>
  <si>
    <t>156953118.48</t>
  </si>
  <si>
    <t>399582.82</t>
  </si>
  <si>
    <t>16.975.350/0001-03</t>
  </si>
  <si>
    <t>23999154.74</t>
  </si>
  <si>
    <t>23996246.43</t>
  </si>
  <si>
    <t>16.984.349/0001-45</t>
  </si>
  <si>
    <t>1320046.34</t>
  </si>
  <si>
    <t>1371194.44</t>
  </si>
  <si>
    <t>16.985.581/0001-06</t>
  </si>
  <si>
    <t>9436579.59</t>
  </si>
  <si>
    <t>9416466.17</t>
  </si>
  <si>
    <t>16.987.184/0001-65</t>
  </si>
  <si>
    <t>6509337347.90</t>
  </si>
  <si>
    <t>6217820009.09</t>
  </si>
  <si>
    <t>16.987.196/0001-90</t>
  </si>
  <si>
    <t>14046363.75</t>
  </si>
  <si>
    <t>14047958.29</t>
  </si>
  <si>
    <t>16.987.508/0001-65</t>
  </si>
  <si>
    <t>224192949.19</t>
  </si>
  <si>
    <t>212908461.84</t>
  </si>
  <si>
    <t>16.992.023/0001-60</t>
  </si>
  <si>
    <t>3795767.73</t>
  </si>
  <si>
    <t>3792386.96</t>
  </si>
  <si>
    <t>16.992.064/0001-56</t>
  </si>
  <si>
    <t>666021554.65</t>
  </si>
  <si>
    <t>666033217.69</t>
  </si>
  <si>
    <t>16.993.142/0001-37</t>
  </si>
  <si>
    <t>326196958.87</t>
  </si>
  <si>
    <t>330549987.45</t>
  </si>
  <si>
    <t>17.000.151/0001-42</t>
  </si>
  <si>
    <t>678743850.52</t>
  </si>
  <si>
    <t>678697329.09</t>
  </si>
  <si>
    <t>167680608.70</t>
  </si>
  <si>
    <t>154797875.68</t>
  </si>
  <si>
    <t>17.002.686/0001-52</t>
  </si>
  <si>
    <t>63694962.63</t>
  </si>
  <si>
    <t>63680163.57</t>
  </si>
  <si>
    <t>17.002.861/0001-01</t>
  </si>
  <si>
    <t>403566076.97</t>
  </si>
  <si>
    <t>402638768.15</t>
  </si>
  <si>
    <t>181050.00</t>
  </si>
  <si>
    <t>272366.88</t>
  </si>
  <si>
    <t>17.009.959/0001-90</t>
  </si>
  <si>
    <t>3087634159.91</t>
  </si>
  <si>
    <t>3087667071.16</t>
  </si>
  <si>
    <t>6656915.31</t>
  </si>
  <si>
    <t>17.009.974/0001-39</t>
  </si>
  <si>
    <t>6249496.53</t>
  </si>
  <si>
    <t>6246436.59</t>
  </si>
  <si>
    <t>17.012.112/0001-65</t>
  </si>
  <si>
    <t>140458690.53</t>
  </si>
  <si>
    <t>140345499.28</t>
  </si>
  <si>
    <t>17.012.142/0001-71</t>
  </si>
  <si>
    <t>25788717.45</t>
  </si>
  <si>
    <t>25764803.37</t>
  </si>
  <si>
    <t>17.012.169/0001-64</t>
  </si>
  <si>
    <t>10280796.19</t>
  </si>
  <si>
    <t>10286198.73</t>
  </si>
  <si>
    <t>17.012.208/0001-23</t>
  </si>
  <si>
    <t>606000679.33</t>
  </si>
  <si>
    <t>603580327.70</t>
  </si>
  <si>
    <t>17.016.572/0001-61</t>
  </si>
  <si>
    <t>7989007.16</t>
  </si>
  <si>
    <t>7989191.98</t>
  </si>
  <si>
    <t>17.016.592/0001-32</t>
  </si>
  <si>
    <t>81266447.64</t>
  </si>
  <si>
    <t>81261488.26</t>
  </si>
  <si>
    <t>17.021.319/0001-04</t>
  </si>
  <si>
    <t>4364293.51</t>
  </si>
  <si>
    <t>4333390.45</t>
  </si>
  <si>
    <t>17.023.627/0001-60</t>
  </si>
  <si>
    <t>458804474.71</t>
  </si>
  <si>
    <t>458939205.14</t>
  </si>
  <si>
    <t>17.023.647/0001-31</t>
  </si>
  <si>
    <t>32391351.35</t>
  </si>
  <si>
    <t>31573063.93</t>
  </si>
  <si>
    <t>17.024.020/0001-03</t>
  </si>
  <si>
    <t>78104868.35</t>
  </si>
  <si>
    <t>78098766.07</t>
  </si>
  <si>
    <t>17.024.032/0001-20</t>
  </si>
  <si>
    <t>28186199.58</t>
  </si>
  <si>
    <t>28248722.85</t>
  </si>
  <si>
    <t>17.030.327/0001-09</t>
  </si>
  <si>
    <t>32030333.32</t>
  </si>
  <si>
    <t>31996586.90</t>
  </si>
  <si>
    <t>17.031.226/0001-52</t>
  </si>
  <si>
    <t>44164826.53</t>
  </si>
  <si>
    <t>46117473.56</t>
  </si>
  <si>
    <t>17.033.928/0001-75</t>
  </si>
  <si>
    <t>43708353.35</t>
  </si>
  <si>
    <t>43679998.01</t>
  </si>
  <si>
    <t>17.034.032/0001-00</t>
  </si>
  <si>
    <t>111993350.12</t>
  </si>
  <si>
    <t>109806921.25</t>
  </si>
  <si>
    <t>17.035.634/0001-82</t>
  </si>
  <si>
    <t>423519808.64</t>
  </si>
  <si>
    <t>423505489.56</t>
  </si>
  <si>
    <t>17.035.658/0001-31</t>
  </si>
  <si>
    <t>1060874414.46</t>
  </si>
  <si>
    <t>1060739563.09</t>
  </si>
  <si>
    <t>17.036.257/0001-04</t>
  </si>
  <si>
    <t>8632836.45</t>
  </si>
  <si>
    <t>8599812.47</t>
  </si>
  <si>
    <t>17.036.295/0001-59</t>
  </si>
  <si>
    <t>33381723.74</t>
  </si>
  <si>
    <t>33424560.25</t>
  </si>
  <si>
    <t>17.036.353/0001-44</t>
  </si>
  <si>
    <t>110118801.56</t>
  </si>
  <si>
    <t>110152827.46</t>
  </si>
  <si>
    <t>17.036.464/0001-50</t>
  </si>
  <si>
    <t>28293713.25</t>
  </si>
  <si>
    <t>28328858.06</t>
  </si>
  <si>
    <t>17.036.470/0001-08</t>
  </si>
  <si>
    <t>22011720.84</t>
  </si>
  <si>
    <t>22054061.35</t>
  </si>
  <si>
    <t>17.036.481/0001-98</t>
  </si>
  <si>
    <t>67793083.14</t>
  </si>
  <si>
    <t>67855791.60</t>
  </si>
  <si>
    <t>17.036.496/0001-56</t>
  </si>
  <si>
    <t>22242646.97</t>
  </si>
  <si>
    <t>0.898889000000</t>
  </si>
  <si>
    <t>22310172.95</t>
  </si>
  <si>
    <t>17.036.514/0001-08</t>
  </si>
  <si>
    <t>216491213.93</t>
  </si>
  <si>
    <t>216492508.29</t>
  </si>
  <si>
    <t>17.039.114/0001-48</t>
  </si>
  <si>
    <t>57354233.81</t>
  </si>
  <si>
    <t>57385326.21</t>
  </si>
  <si>
    <t>17.039.320/0001-58</t>
  </si>
  <si>
    <t>299848174.66</t>
  </si>
  <si>
    <t>402624977.38</t>
  </si>
  <si>
    <t>42500.00</t>
  </si>
  <si>
    <t>17.040.401/0001-78</t>
  </si>
  <si>
    <t>39298851.05</t>
  </si>
  <si>
    <t>39297032.05</t>
  </si>
  <si>
    <t>17.040.543/0001-35</t>
  </si>
  <si>
    <t>13953924.69</t>
  </si>
  <si>
    <t>13949755.71</t>
  </si>
  <si>
    <t>17.041.023/0001-47</t>
  </si>
  <si>
    <t>96947884.16</t>
  </si>
  <si>
    <t>93862448.63</t>
  </si>
  <si>
    <t>17.047.677/0001-88</t>
  </si>
  <si>
    <t>36763391.53</t>
  </si>
  <si>
    <t>36792318.76</t>
  </si>
  <si>
    <t>17.047.735/0001-73</t>
  </si>
  <si>
    <t>20617569.90</t>
  </si>
  <si>
    <t>20602516.25</t>
  </si>
  <si>
    <t>17.049.269/0001-65</t>
  </si>
  <si>
    <t>29711015.32</t>
  </si>
  <si>
    <t>29686495.73</t>
  </si>
  <si>
    <t>17.049.637/0001-75</t>
  </si>
  <si>
    <t>11090496.54</t>
  </si>
  <si>
    <t>11078873.14</t>
  </si>
  <si>
    <t>17.051.059/0001-01</t>
  </si>
  <si>
    <t>24282769.71</t>
  </si>
  <si>
    <t>24358024.66</t>
  </si>
  <si>
    <t>17.051.073/0001-05</t>
  </si>
  <si>
    <t>43852749.76</t>
  </si>
  <si>
    <t>43914428.62</t>
  </si>
  <si>
    <t>17.051.121/0001-65</t>
  </si>
  <si>
    <t>55346067.44</t>
  </si>
  <si>
    <t>55377939.53</t>
  </si>
  <si>
    <t>17.051.205/0001-07</t>
  </si>
  <si>
    <t>908029827.11</t>
  </si>
  <si>
    <t>908035991.67</t>
  </si>
  <si>
    <t>17.051.213/0001-45</t>
  </si>
  <si>
    <t>156397622.68</t>
  </si>
  <si>
    <t>156540657.24</t>
  </si>
  <si>
    <t>206207.52</t>
  </si>
  <si>
    <t>17.053.136/0001-62</t>
  </si>
  <si>
    <t>33174733.54</t>
  </si>
  <si>
    <t>33173295.90</t>
  </si>
  <si>
    <t>17.055.285/0001-60</t>
  </si>
  <si>
    <t>27620646.41</t>
  </si>
  <si>
    <t>27608926.03</t>
  </si>
  <si>
    <t>17.056.278/0001-83</t>
  </si>
  <si>
    <t>2747890647.89</t>
  </si>
  <si>
    <t>2732012933.97</t>
  </si>
  <si>
    <t>1299804.70</t>
  </si>
  <si>
    <t>11308907.96</t>
  </si>
  <si>
    <t>17.056.296/0001-65</t>
  </si>
  <si>
    <t>30194563.08</t>
  </si>
  <si>
    <t>30185434.55</t>
  </si>
  <si>
    <t>17.056.302/0001-84</t>
  </si>
  <si>
    <t>128790552.20</t>
  </si>
  <si>
    <t>128701191.55</t>
  </si>
  <si>
    <t>17.063.655/0001-01</t>
  </si>
  <si>
    <t>118978310.38</t>
  </si>
  <si>
    <t>118862075.18</t>
  </si>
  <si>
    <t>17.072.453/0001-26</t>
  </si>
  <si>
    <t>92339806.79</t>
  </si>
  <si>
    <t>92369765.34</t>
  </si>
  <si>
    <t>17.072.516/0001-44</t>
  </si>
  <si>
    <t>510412880.47</t>
  </si>
  <si>
    <t>510315921.61</t>
  </si>
  <si>
    <t>17.072.616/0001-70</t>
  </si>
  <si>
    <t>47772651.41</t>
  </si>
  <si>
    <t>47722864.92</t>
  </si>
  <si>
    <t>15788.62</t>
  </si>
  <si>
    <t>17.072.641/0001-54</t>
  </si>
  <si>
    <t>178152921.88</t>
  </si>
  <si>
    <t>177936838.46</t>
  </si>
  <si>
    <t>170643.00</t>
  </si>
  <si>
    <t>17.072.693/0001-20</t>
  </si>
  <si>
    <t>226249828.07</t>
  </si>
  <si>
    <t>226189605.91</t>
  </si>
  <si>
    <t>17.072.894/0001-28</t>
  </si>
  <si>
    <t>109734032.83</t>
  </si>
  <si>
    <t>112646267.08</t>
  </si>
  <si>
    <t>17.072.906/0001-14</t>
  </si>
  <si>
    <t>78345992.40</t>
  </si>
  <si>
    <t>70225337.39</t>
  </si>
  <si>
    <t>10223717.42</t>
  </si>
  <si>
    <t>79210.12</t>
  </si>
  <si>
    <t>17.073.010/0001-50</t>
  </si>
  <si>
    <t>49956026.95</t>
  </si>
  <si>
    <t>73771024.93</t>
  </si>
  <si>
    <t>17.073.031/0001-75</t>
  </si>
  <si>
    <t>655317220.96</t>
  </si>
  <si>
    <t>655272682.11</t>
  </si>
  <si>
    <t>17.073.411/0001-00</t>
  </si>
  <si>
    <t>13381929.50</t>
  </si>
  <si>
    <t>13374741.95</t>
  </si>
  <si>
    <t>17.073.492/0001-48</t>
  </si>
  <si>
    <t>123008581.38</t>
  </si>
  <si>
    <t>123004500.97</t>
  </si>
  <si>
    <t>17.073.538/0001-29</t>
  </si>
  <si>
    <t>11690802.02</t>
  </si>
  <si>
    <t>11679414.17</t>
  </si>
  <si>
    <t>17.080.119/0001-14</t>
  </si>
  <si>
    <t>5198985467.28</t>
  </si>
  <si>
    <t>5186605717.32</t>
  </si>
  <si>
    <t>4602504.14</t>
  </si>
  <si>
    <t>12343606.57</t>
  </si>
  <si>
    <t>17.080.215/0001-62</t>
  </si>
  <si>
    <t>25119403.39</t>
  </si>
  <si>
    <t>25097284.13</t>
  </si>
  <si>
    <t>17.086.161/0001-42</t>
  </si>
  <si>
    <t>34215093.16</t>
  </si>
  <si>
    <t>34194794.86</t>
  </si>
  <si>
    <t>17.087.932/0001-16</t>
  </si>
  <si>
    <t>1422988419.33</t>
  </si>
  <si>
    <t>1420953619.20</t>
  </si>
  <si>
    <t>4017641.84</t>
  </si>
  <si>
    <t>17.090.033/0001-72</t>
  </si>
  <si>
    <t>66899971.33</t>
  </si>
  <si>
    <t>66895767.89</t>
  </si>
  <si>
    <t>17.092.251/0001-46</t>
  </si>
  <si>
    <t>32480847.56</t>
  </si>
  <si>
    <t>32469714.63</t>
  </si>
  <si>
    <t>17.092.258/0001-68</t>
  </si>
  <si>
    <t>105679197.23</t>
  </si>
  <si>
    <t>106615253.83</t>
  </si>
  <si>
    <t>1068.08</t>
  </si>
  <si>
    <t>17.092.265/0001-60</t>
  </si>
  <si>
    <t>31777164.09</t>
  </si>
  <si>
    <t>31755846.43</t>
  </si>
  <si>
    <t>17.092.316/0001-53</t>
  </si>
  <si>
    <t>27045360.29</t>
  </si>
  <si>
    <t>27083943.37</t>
  </si>
  <si>
    <t>17.093.074/0001-12</t>
  </si>
  <si>
    <t>46604942.34</t>
  </si>
  <si>
    <t>46602047.25</t>
  </si>
  <si>
    <t>17.093.075/0001-67</t>
  </si>
  <si>
    <t>24252272.56</t>
  </si>
  <si>
    <t>24235811.10</t>
  </si>
  <si>
    <t>17.093.266/0001-29</t>
  </si>
  <si>
    <t>8254521.13</t>
  </si>
  <si>
    <t>8245900.08</t>
  </si>
  <si>
    <t>17.093.299/0001-79</t>
  </si>
  <si>
    <t>3165393.04</t>
  </si>
  <si>
    <t>3163377.05</t>
  </si>
  <si>
    <t>17.094.106/0001-02</t>
  </si>
  <si>
    <t>79741008.61</t>
  </si>
  <si>
    <t>79744301.31</t>
  </si>
  <si>
    <t>17.094.929/0001-20</t>
  </si>
  <si>
    <t>21346162.92</t>
  </si>
  <si>
    <t>21319563.42</t>
  </si>
  <si>
    <t>17.095.784/0001-81</t>
  </si>
  <si>
    <t>33190679.53</t>
  </si>
  <si>
    <t>33175446.58</t>
  </si>
  <si>
    <t>17.098.803/0001-23</t>
  </si>
  <si>
    <t>1029664.63</t>
  </si>
  <si>
    <t>1026002.11</t>
  </si>
  <si>
    <t>17.102.710/0001-25</t>
  </si>
  <si>
    <t>357789212.80</t>
  </si>
  <si>
    <t>358285336.66</t>
  </si>
  <si>
    <t>242000.00</t>
  </si>
  <si>
    <t>17.103.058/0001-63</t>
  </si>
  <si>
    <t>24764093.93</t>
  </si>
  <si>
    <t>24758752.60</t>
  </si>
  <si>
    <t>17.116.228/0001-44</t>
  </si>
  <si>
    <t>54803445.19</t>
  </si>
  <si>
    <t>54794362.49</t>
  </si>
  <si>
    <t>100793.17</t>
  </si>
  <si>
    <t>15884.22</t>
  </si>
  <si>
    <t>17.116.243/0001-92</t>
  </si>
  <si>
    <t>996657045.93</t>
  </si>
  <si>
    <t>996644736.79</t>
  </si>
  <si>
    <t>17.118.849/0001-67</t>
  </si>
  <si>
    <t>176116143.20</t>
  </si>
  <si>
    <t>175950700.07</t>
  </si>
  <si>
    <t>17.126.086/0001-04</t>
  </si>
  <si>
    <t>10425253.99</t>
  </si>
  <si>
    <t>10416232.54</t>
  </si>
  <si>
    <t>17.133.677/0001-09</t>
  </si>
  <si>
    <t>339082180.14</t>
  </si>
  <si>
    <t>339189721.00</t>
  </si>
  <si>
    <t>17.134.173/0001-03</t>
  </si>
  <si>
    <t>414670142.56</t>
  </si>
  <si>
    <t>406444635.54</t>
  </si>
  <si>
    <t>17.136.316/0001-08</t>
  </si>
  <si>
    <t>76577853.29</t>
  </si>
  <si>
    <t>76548238.90</t>
  </si>
  <si>
    <t>17.136.348/0001-03</t>
  </si>
  <si>
    <t>1058950.06</t>
  </si>
  <si>
    <t>1067161.65</t>
  </si>
  <si>
    <t>17.136.435/0001-60</t>
  </si>
  <si>
    <t>5769838.88</t>
  </si>
  <si>
    <t>5763198.59</t>
  </si>
  <si>
    <t>17.136.453/0001-42</t>
  </si>
  <si>
    <t>25459614.28</t>
  </si>
  <si>
    <t>25446605.44</t>
  </si>
  <si>
    <t>17.136.919/0001-00</t>
  </si>
  <si>
    <t>40507757.38</t>
  </si>
  <si>
    <t>40560237.85</t>
  </si>
  <si>
    <t>17.136.936/0001-47</t>
  </si>
  <si>
    <t>262981379.02</t>
  </si>
  <si>
    <t>262750894.44</t>
  </si>
  <si>
    <t>17.136.970/0001-11</t>
  </si>
  <si>
    <t>315376544.96</t>
  </si>
  <si>
    <t>315115458.65</t>
  </si>
  <si>
    <t>17.136.997/0001-04</t>
  </si>
  <si>
    <t>128652075.86</t>
  </si>
  <si>
    <t>128380904.94</t>
  </si>
  <si>
    <t>17.137.279/0001-52</t>
  </si>
  <si>
    <t>89435452.17</t>
  </si>
  <si>
    <t>89772944.39</t>
  </si>
  <si>
    <t>17.137.326/0001-68</t>
  </si>
  <si>
    <t>810000316.16</t>
  </si>
  <si>
    <t>808791255.29</t>
  </si>
  <si>
    <t>17.137.461/0001-03</t>
  </si>
  <si>
    <t>14619528.97</t>
  </si>
  <si>
    <t>14946100.27</t>
  </si>
  <si>
    <t>17.137.519/0001-19</t>
  </si>
  <si>
    <t>59792033.68</t>
  </si>
  <si>
    <t>59764856.14</t>
  </si>
  <si>
    <t>17.137.576/0001-06</t>
  </si>
  <si>
    <t>23795517.69</t>
  </si>
  <si>
    <t>23792098.23</t>
  </si>
  <si>
    <t>17.137.586/0001-33</t>
  </si>
  <si>
    <t>29901828.76</t>
  </si>
  <si>
    <t>29919828.36</t>
  </si>
  <si>
    <t>17.137.984/0001-50</t>
  </si>
  <si>
    <t>720695564.89</t>
  </si>
  <si>
    <t>720702997.81</t>
  </si>
  <si>
    <t>104000.00</t>
  </si>
  <si>
    <t>17.138.011/0001-35</t>
  </si>
  <si>
    <t>176224725.72</t>
  </si>
  <si>
    <t>176177239.75</t>
  </si>
  <si>
    <t>17.138.036/0001-39</t>
  </si>
  <si>
    <t>38514024.58</t>
  </si>
  <si>
    <t>38883340.14</t>
  </si>
  <si>
    <t>17.138.135/0001-10</t>
  </si>
  <si>
    <t>2027318928.66</t>
  </si>
  <si>
    <t>2038950454.71</t>
  </si>
  <si>
    <t>17.138.170/0001-30</t>
  </si>
  <si>
    <t>252640282.48</t>
  </si>
  <si>
    <t>252478531.54</t>
  </si>
  <si>
    <t>1584277.65</t>
  </si>
  <si>
    <t>145344.84</t>
  </si>
  <si>
    <t>17.138.202/0001-05</t>
  </si>
  <si>
    <t>385106945.57</t>
  </si>
  <si>
    <t>384883513.97</t>
  </si>
  <si>
    <t>378750.00</t>
  </si>
  <si>
    <t>665434.01</t>
  </si>
  <si>
    <t>17.138.211/0001-98</t>
  </si>
  <si>
    <t>886424813.42</t>
  </si>
  <si>
    <t>886426496.67</t>
  </si>
  <si>
    <t>17.138.217/0001-65</t>
  </si>
  <si>
    <t>31059378.18</t>
  </si>
  <si>
    <t>31049745.18</t>
  </si>
  <si>
    <t>17.138.263/0001-64</t>
  </si>
  <si>
    <t>9552772.14</t>
  </si>
  <si>
    <t>9542601.30</t>
  </si>
  <si>
    <t>17.138.310/0001-70</t>
  </si>
  <si>
    <t>54117991.86</t>
  </si>
  <si>
    <t>54130101.74</t>
  </si>
  <si>
    <t>17.138.332/0001-30</t>
  </si>
  <si>
    <t>880790301.65</t>
  </si>
  <si>
    <t>881421144.36</t>
  </si>
  <si>
    <t>9602000.00</t>
  </si>
  <si>
    <t>17.138.338/0001-07</t>
  </si>
  <si>
    <t>148246106.02</t>
  </si>
  <si>
    <t>148064897.49</t>
  </si>
  <si>
    <t>734000.00</t>
  </si>
  <si>
    <t>17.138.346/0001-53</t>
  </si>
  <si>
    <t>36824492.28</t>
  </si>
  <si>
    <t>36823033.44</t>
  </si>
  <si>
    <t>17.138.356/0001-99</t>
  </si>
  <si>
    <t>27996839.08</t>
  </si>
  <si>
    <t>27989900.03</t>
  </si>
  <si>
    <t>17.138.383/0001-61</t>
  </si>
  <si>
    <t>13447263.19</t>
  </si>
  <si>
    <t>13590705.08</t>
  </si>
  <si>
    <t>17.138.445/0001-35</t>
  </si>
  <si>
    <t>24877071.83</t>
  </si>
  <si>
    <t>24876477.24</t>
  </si>
  <si>
    <t>17.138.452/0001-37</t>
  </si>
  <si>
    <t>31963837.85</t>
  </si>
  <si>
    <t>31933721.33</t>
  </si>
  <si>
    <t>7764992.52</t>
  </si>
  <si>
    <t>1764673.86</t>
  </si>
  <si>
    <t>17.138.466/0001-50</t>
  </si>
  <si>
    <t>667280355.21</t>
  </si>
  <si>
    <t>667179192.63</t>
  </si>
  <si>
    <t>17.138.471/0001-63</t>
  </si>
  <si>
    <t>2510710973.45</t>
  </si>
  <si>
    <t>2509454898.92</t>
  </si>
  <si>
    <t>60940.27</t>
  </si>
  <si>
    <t>1122331.52</t>
  </si>
  <si>
    <t>17.138.474/0001-05</t>
  </si>
  <si>
    <t>1767611300.59</t>
  </si>
  <si>
    <t>1765634502.32</t>
  </si>
  <si>
    <t>20713497.31</t>
  </si>
  <si>
    <t>1449000.00</t>
  </si>
  <si>
    <t>17.138.487/0001-76</t>
  </si>
  <si>
    <t>37750133.43</t>
  </si>
  <si>
    <t>37768429.08</t>
  </si>
  <si>
    <t>17.138.500/0001-97</t>
  </si>
  <si>
    <t>1743332230.27</t>
  </si>
  <si>
    <t>1431139547.50</t>
  </si>
  <si>
    <t>17.138.508/0001-53</t>
  </si>
  <si>
    <t>21651307.85</t>
  </si>
  <si>
    <t>21974368.88</t>
  </si>
  <si>
    <t>17.139.705/0001-97</t>
  </si>
  <si>
    <t>31140835.18</t>
  </si>
  <si>
    <t>31599897.29</t>
  </si>
  <si>
    <t>17.139.709/0001-75</t>
  </si>
  <si>
    <t>46149611.14</t>
  </si>
  <si>
    <t>46144780.70</t>
  </si>
  <si>
    <t>17.143.720/0001-09</t>
  </si>
  <si>
    <t>59486777.72</t>
  </si>
  <si>
    <t>59482814.48</t>
  </si>
  <si>
    <t>17.143.743/0001-13</t>
  </si>
  <si>
    <t>101620105.07</t>
  </si>
  <si>
    <t>101617761.96</t>
  </si>
  <si>
    <t>17.147.542/0001-94</t>
  </si>
  <si>
    <t>9024676.19</t>
  </si>
  <si>
    <t>9026490.09</t>
  </si>
  <si>
    <t>17.150.297/0001-74</t>
  </si>
  <si>
    <t>76457818.18</t>
  </si>
  <si>
    <t>77237622.73</t>
  </si>
  <si>
    <t>17.155.131/0001-40</t>
  </si>
  <si>
    <t>115984885.38</t>
  </si>
  <si>
    <t>113610072.95</t>
  </si>
  <si>
    <t>359138.76</t>
  </si>
  <si>
    <t>542932.26</t>
  </si>
  <si>
    <t>17.155.137/0001-18</t>
  </si>
  <si>
    <t>13165077.74</t>
  </si>
  <si>
    <t>13154098.69</t>
  </si>
  <si>
    <t>17.155.138/0001-62</t>
  </si>
  <si>
    <t>24611906.76</t>
  </si>
  <si>
    <t>24592287.09</t>
  </si>
  <si>
    <t>17.155.231/0001-77</t>
  </si>
  <si>
    <t>50193468.50</t>
  </si>
  <si>
    <t>50182587.83</t>
  </si>
  <si>
    <t>17.155.306/0001-10</t>
  </si>
  <si>
    <t>4842142.95</t>
  </si>
  <si>
    <t>4823870.24</t>
  </si>
  <si>
    <t>17.157.131/0001-80</t>
  </si>
  <si>
    <t>1003985184.47</t>
  </si>
  <si>
    <t>1002564872.08</t>
  </si>
  <si>
    <t>17.158.462/0001-34</t>
  </si>
  <si>
    <t>462152050.78</t>
  </si>
  <si>
    <t>461534725.75</t>
  </si>
  <si>
    <t>17.161.568/0001-97</t>
  </si>
  <si>
    <t>9057781.62</t>
  </si>
  <si>
    <t>8953219.58</t>
  </si>
  <si>
    <t>96669.02</t>
  </si>
  <si>
    <t>17.161.576/0001-33</t>
  </si>
  <si>
    <t>15217414.68</t>
  </si>
  <si>
    <t>15211010.00</t>
  </si>
  <si>
    <t>17.161.603/0001-78</t>
  </si>
  <si>
    <t>138093331.20</t>
  </si>
  <si>
    <t>142534051.98</t>
  </si>
  <si>
    <t>5518.00</t>
  </si>
  <si>
    <t>17.161.620/0001-05</t>
  </si>
  <si>
    <t>99699374.29</t>
  </si>
  <si>
    <t>99666386.10</t>
  </si>
  <si>
    <t>17.161.733/0001-00</t>
  </si>
  <si>
    <t>288669730.19</t>
  </si>
  <si>
    <t>288672206.89</t>
  </si>
  <si>
    <t>17.161.741/0001-57</t>
  </si>
  <si>
    <t>24960835.99</t>
  </si>
  <si>
    <t>26934896.58</t>
  </si>
  <si>
    <t>17.161.768/0001-40</t>
  </si>
  <si>
    <t>20481143.43</t>
  </si>
  <si>
    <t>20473926.34</t>
  </si>
  <si>
    <t>17.161.965/0001-69</t>
  </si>
  <si>
    <t>29287446.48</t>
  </si>
  <si>
    <t>29271801.05</t>
  </si>
  <si>
    <t>17.162.002/0001-80</t>
  </si>
  <si>
    <t>1735726741.30</t>
  </si>
  <si>
    <t>1731447869.96</t>
  </si>
  <si>
    <t>1407474.52</t>
  </si>
  <si>
    <t>17.162.816/0001-14</t>
  </si>
  <si>
    <t>1747974653.02</t>
  </si>
  <si>
    <t>1747770212.90</t>
  </si>
  <si>
    <t>17.164.789/0001-19</t>
  </si>
  <si>
    <t>341388380.98</t>
  </si>
  <si>
    <t>340717460.84</t>
  </si>
  <si>
    <t>246344.32</t>
  </si>
  <si>
    <t>17.164.804/0001-29</t>
  </si>
  <si>
    <t>111536534.98</t>
  </si>
  <si>
    <t>113427697.02</t>
  </si>
  <si>
    <t>17.188.325/0001-42</t>
  </si>
  <si>
    <t>55160881.71</t>
  </si>
  <si>
    <t>55151713.40</t>
  </si>
  <si>
    <t>37620.59</t>
  </si>
  <si>
    <t>32969.12</t>
  </si>
  <si>
    <t>17.188.337/0001-77</t>
  </si>
  <si>
    <t>195763506.35</t>
  </si>
  <si>
    <t>195740383.83</t>
  </si>
  <si>
    <t>184530.99</t>
  </si>
  <si>
    <t>142015.97</t>
  </si>
  <si>
    <t>17.198.253/0001-14</t>
  </si>
  <si>
    <t>24560634.11</t>
  </si>
  <si>
    <t>25650614.78</t>
  </si>
  <si>
    <t>17.198.299/0001-33</t>
  </si>
  <si>
    <t>488525816.07</t>
  </si>
  <si>
    <t>488460737.62</t>
  </si>
  <si>
    <t>17.199.348/0001-52</t>
  </si>
  <si>
    <t>20885912.74</t>
  </si>
  <si>
    <t>20880014.16</t>
  </si>
  <si>
    <t>17.199.355/0001-54</t>
  </si>
  <si>
    <t>58623466.96</t>
  </si>
  <si>
    <t>58603758.21</t>
  </si>
  <si>
    <t>17.200.242/0001-21</t>
  </si>
  <si>
    <t>32531339.34</t>
  </si>
  <si>
    <t>32507432.13</t>
  </si>
  <si>
    <t>17.200.301/0001-61</t>
  </si>
  <si>
    <t>10673393.36</t>
  </si>
  <si>
    <t>10684956.91</t>
  </si>
  <si>
    <t>17.200.535/0001-09</t>
  </si>
  <si>
    <t>36968811.52</t>
  </si>
  <si>
    <t>36953323.51</t>
  </si>
  <si>
    <t>17.209.706/0001-60</t>
  </si>
  <si>
    <t>44493188.86</t>
  </si>
  <si>
    <t>44485945.94</t>
  </si>
  <si>
    <t>25735.01</t>
  </si>
  <si>
    <t>31700.00</t>
  </si>
  <si>
    <t>17.209.709/0001-02</t>
  </si>
  <si>
    <t>752071044.83</t>
  </si>
  <si>
    <t>751997099.57</t>
  </si>
  <si>
    <t>3275823.11</t>
  </si>
  <si>
    <t>1384918.79</t>
  </si>
  <si>
    <t>17.209.712/0001-18</t>
  </si>
  <si>
    <t>30324491176.79</t>
  </si>
  <si>
    <t>30324131804.72</t>
  </si>
  <si>
    <t>2589713500.00</t>
  </si>
  <si>
    <t>61087196.12</t>
  </si>
  <si>
    <t>17.213.849/0001-46</t>
  </si>
  <si>
    <t>38252563.09</t>
  </si>
  <si>
    <t>0.353649890000</t>
  </si>
  <si>
    <t>17.214.959/0001-22</t>
  </si>
  <si>
    <t>63255125.74</t>
  </si>
  <si>
    <t>63227407.31</t>
  </si>
  <si>
    <t>17.225.793/0001-40</t>
  </si>
  <si>
    <t>1738236833.50</t>
  </si>
  <si>
    <t>1738211793.44</t>
  </si>
  <si>
    <t>5716265.39</t>
  </si>
  <si>
    <t>10434550.39</t>
  </si>
  <si>
    <t>17.247.748/0001-96</t>
  </si>
  <si>
    <t>70829303.86</t>
  </si>
  <si>
    <t>71382942.49</t>
  </si>
  <si>
    <t>17.247.835/0001-43</t>
  </si>
  <si>
    <t>147188302.18</t>
  </si>
  <si>
    <t>157387494.06</t>
  </si>
  <si>
    <t>17.248.300/0001-97</t>
  </si>
  <si>
    <t>6409342.58</t>
  </si>
  <si>
    <t>0.729028020000</t>
  </si>
  <si>
    <t>6382330.47</t>
  </si>
  <si>
    <t>17.248.306/0001-64</t>
  </si>
  <si>
    <t>11729442.56</t>
  </si>
  <si>
    <t>11726890.36</t>
  </si>
  <si>
    <t>17.248.340/0001-39</t>
  </si>
  <si>
    <t>7997533399.23</t>
  </si>
  <si>
    <t>7526492501.22</t>
  </si>
  <si>
    <t>12055000.00</t>
  </si>
  <si>
    <t>5911000.00</t>
  </si>
  <si>
    <t>17.249.191/0001-22</t>
  </si>
  <si>
    <t>162540784.53</t>
  </si>
  <si>
    <t>162510432.90</t>
  </si>
  <si>
    <t>17.249.227/0001-78</t>
  </si>
  <si>
    <t>201406733.70</t>
  </si>
  <si>
    <t>201094361.98</t>
  </si>
  <si>
    <t>17.249.303/0001-45</t>
  </si>
  <si>
    <t>231982744.38</t>
  </si>
  <si>
    <t>231956653.94</t>
  </si>
  <si>
    <t>9987000.00</t>
  </si>
  <si>
    <t>1674000.00</t>
  </si>
  <si>
    <t>17.251.743/0001-37</t>
  </si>
  <si>
    <t>310224995.27</t>
  </si>
  <si>
    <t>308672157.86</t>
  </si>
  <si>
    <t>5631000.00</t>
  </si>
  <si>
    <t>861135.48</t>
  </si>
  <si>
    <t>17.253.740/0001-32</t>
  </si>
  <si>
    <t>27390326.07</t>
  </si>
  <si>
    <t>27355098.73</t>
  </si>
  <si>
    <t>17.253.801/0001-61</t>
  </si>
  <si>
    <t>1539396066.01</t>
  </si>
  <si>
    <t>1529026714.33</t>
  </si>
  <si>
    <t>17.253.828/0001-54</t>
  </si>
  <si>
    <t>5239897005.82</t>
  </si>
  <si>
    <t>5237960591.31</t>
  </si>
  <si>
    <t>998422.56</t>
  </si>
  <si>
    <t>28745828.14</t>
  </si>
  <si>
    <t>17.253.844/0001-47</t>
  </si>
  <si>
    <t>104539758.61</t>
  </si>
  <si>
    <t>104522531.34</t>
  </si>
  <si>
    <t>17.253.869/0001-40</t>
  </si>
  <si>
    <t>680820991.56</t>
  </si>
  <si>
    <t>679788121.26</t>
  </si>
  <si>
    <t>927135.21</t>
  </si>
  <si>
    <t>17.253.889/0001-11</t>
  </si>
  <si>
    <t>102006320.86</t>
  </si>
  <si>
    <t>102118393.58</t>
  </si>
  <si>
    <t>17.254.017/0001-78</t>
  </si>
  <si>
    <t>86100944.53</t>
  </si>
  <si>
    <t>86088191.97</t>
  </si>
  <si>
    <t>17.254.044/0001-40</t>
  </si>
  <si>
    <t>3763694690.29</t>
  </si>
  <si>
    <t>3763131044.45</t>
  </si>
  <si>
    <t>18592000.00</t>
  </si>
  <si>
    <t>47053667.47</t>
  </si>
  <si>
    <t>17.254.088/0001-70</t>
  </si>
  <si>
    <t>6220469578.34</t>
  </si>
  <si>
    <t>6221826031.81</t>
  </si>
  <si>
    <t>5605875.26</t>
  </si>
  <si>
    <t>67515114.11</t>
  </si>
  <si>
    <t>17.254.106/0001-14</t>
  </si>
  <si>
    <t>62317459.08</t>
  </si>
  <si>
    <t>62368967.61</t>
  </si>
  <si>
    <t>17.254.903/0001-00</t>
  </si>
  <si>
    <t>4880239.85</t>
  </si>
  <si>
    <t>4866938.39</t>
  </si>
  <si>
    <t>17.256.290/0001-31</t>
  </si>
  <si>
    <t>165189563.77</t>
  </si>
  <si>
    <t>163459086.70</t>
  </si>
  <si>
    <t>17.263.173/0001-03</t>
  </si>
  <si>
    <t>1071674.69</t>
  </si>
  <si>
    <t>1069287.79</t>
  </si>
  <si>
    <t>17.263.174/0001-40</t>
  </si>
  <si>
    <t>23025231.47</t>
  </si>
  <si>
    <t>23022606.51</t>
  </si>
  <si>
    <t>17.284.948/0001-19</t>
  </si>
  <si>
    <t>390993249.59</t>
  </si>
  <si>
    <t>392746281.43</t>
  </si>
  <si>
    <t>765613.87</t>
  </si>
  <si>
    <t>745808.83</t>
  </si>
  <si>
    <t>17.285.066/0001-78</t>
  </si>
  <si>
    <t>12208651.04</t>
  </si>
  <si>
    <t>12165770.12</t>
  </si>
  <si>
    <t>32481.00</t>
  </si>
  <si>
    <t>17.285.268/0001-10</t>
  </si>
  <si>
    <t>45938137.99</t>
  </si>
  <si>
    <t>45936189.01</t>
  </si>
  <si>
    <t>17.288.589/0001-78</t>
  </si>
  <si>
    <t>215392827.89</t>
  </si>
  <si>
    <t>215588244.78</t>
  </si>
  <si>
    <t>17.294.874/0001-00</t>
  </si>
  <si>
    <t>47884971.18</t>
  </si>
  <si>
    <t>47870393.84</t>
  </si>
  <si>
    <t>17.295.107/0001-07</t>
  </si>
  <si>
    <t>88582128.91</t>
  </si>
  <si>
    <t>88603231.81</t>
  </si>
  <si>
    <t>17.295.128/0001-22</t>
  </si>
  <si>
    <t>10239051.14</t>
  </si>
  <si>
    <t>10233648.34</t>
  </si>
  <si>
    <t>300196.08</t>
  </si>
  <si>
    <t>17.298.880/0001-27</t>
  </si>
  <si>
    <t>239564085.98</t>
  </si>
  <si>
    <t>239545147.84</t>
  </si>
  <si>
    <t>17.301.119/0001-05</t>
  </si>
  <si>
    <t>186374042.38</t>
  </si>
  <si>
    <t>184674760.94</t>
  </si>
  <si>
    <t>8600.00</t>
  </si>
  <si>
    <t>5954.73</t>
  </si>
  <si>
    <t>17.301.225/0001-80</t>
  </si>
  <si>
    <t>270282553.18</t>
  </si>
  <si>
    <t>266165625.58</t>
  </si>
  <si>
    <t>17.301.236/0001-60</t>
  </si>
  <si>
    <t>506691811.81</t>
  </si>
  <si>
    <t>506743731.87</t>
  </si>
  <si>
    <t>17.301.245/0001-51</t>
  </si>
  <si>
    <t>349888162.96</t>
  </si>
  <si>
    <t>349828486.91</t>
  </si>
  <si>
    <t>17.301.256/0001-31</t>
  </si>
  <si>
    <t>116112468.44</t>
  </si>
  <si>
    <t>116104528.46</t>
  </si>
  <si>
    <t>17.302.010/0001-84</t>
  </si>
  <si>
    <t>40471374.03</t>
  </si>
  <si>
    <t>39953020.35</t>
  </si>
  <si>
    <t>32769.45</t>
  </si>
  <si>
    <t>90007.49</t>
  </si>
  <si>
    <t>17.302.306/0001-03</t>
  </si>
  <si>
    <t>77845650.43</t>
  </si>
  <si>
    <t>17.308.813/0001-46</t>
  </si>
  <si>
    <t>59189794.90</t>
  </si>
  <si>
    <t>59188980.99</t>
  </si>
  <si>
    <t>17.311.518/0001-49</t>
  </si>
  <si>
    <t>44500140.01</t>
  </si>
  <si>
    <t>44493440.41</t>
  </si>
  <si>
    <t>17.313.316/0001-36</t>
  </si>
  <si>
    <t>125269829.82</t>
  </si>
  <si>
    <t>124848564.32</t>
  </si>
  <si>
    <t>16002.49</t>
  </si>
  <si>
    <t>17.320.430/0001-93</t>
  </si>
  <si>
    <t>13296209.77</t>
  </si>
  <si>
    <t>13302455.37</t>
  </si>
  <si>
    <t>19951.55</t>
  </si>
  <si>
    <t>17.320.511/0001-93</t>
  </si>
  <si>
    <t>67355861.30</t>
  </si>
  <si>
    <t>67313414.97</t>
  </si>
  <si>
    <t>5188.49</t>
  </si>
  <si>
    <t>17.321.664/0001-55</t>
  </si>
  <si>
    <t>15795647.47</t>
  </si>
  <si>
    <t>15783157.15</t>
  </si>
  <si>
    <t>17.321.731/0001-31</t>
  </si>
  <si>
    <t>34116119.53</t>
  </si>
  <si>
    <t>34474295.82</t>
  </si>
  <si>
    <t>17.322.725/0001-07</t>
  </si>
  <si>
    <t>2580639380.31</t>
  </si>
  <si>
    <t>2580466490.54</t>
  </si>
  <si>
    <t>17945646.06</t>
  </si>
  <si>
    <t>8322438.34</t>
  </si>
  <si>
    <t>17.322.741/0001-91</t>
  </si>
  <si>
    <t>261172496.36</t>
  </si>
  <si>
    <t>261165002.62</t>
  </si>
  <si>
    <t>17.322.747/0001-69</t>
  </si>
  <si>
    <t>149559958.44</t>
  </si>
  <si>
    <t>149564162.59</t>
  </si>
  <si>
    <t>17.327.564/0001-36</t>
  </si>
  <si>
    <t>131206348.89</t>
  </si>
  <si>
    <t>131205769.12</t>
  </si>
  <si>
    <t>17.327.620/0001-32</t>
  </si>
  <si>
    <t>229142664.10</t>
  </si>
  <si>
    <t>227308026.15</t>
  </si>
  <si>
    <t>17.329.451/0001-70</t>
  </si>
  <si>
    <t>196988744.83</t>
  </si>
  <si>
    <t>197042036.51</t>
  </si>
  <si>
    <t>17.329.456/0001-00</t>
  </si>
  <si>
    <t>22165271.40</t>
  </si>
  <si>
    <t>22222214.87</t>
  </si>
  <si>
    <t>17.329.479/0001-07</t>
  </si>
  <si>
    <t>68978620.55</t>
  </si>
  <si>
    <t>70498855.36</t>
  </si>
  <si>
    <t>17.329.486/0001-09</t>
  </si>
  <si>
    <t>233619203.47</t>
  </si>
  <si>
    <t>233100822.66</t>
  </si>
  <si>
    <t>63723.36</t>
  </si>
  <si>
    <t>17.329.489/0001-42</t>
  </si>
  <si>
    <t>1145202523.97</t>
  </si>
  <si>
    <t>1143734260.78</t>
  </si>
  <si>
    <t>35000.00</t>
  </si>
  <si>
    <t>2767396.18</t>
  </si>
  <si>
    <t>17.329.571/0001-77</t>
  </si>
  <si>
    <t>317118008.25</t>
  </si>
  <si>
    <t>317055411.77</t>
  </si>
  <si>
    <t>17.329.579/0001-33</t>
  </si>
  <si>
    <t>477715117.80</t>
  </si>
  <si>
    <t>477178411.94</t>
  </si>
  <si>
    <t>24000000.00</t>
  </si>
  <si>
    <t>17.329.581/0001-02</t>
  </si>
  <si>
    <t>1123343310.18</t>
  </si>
  <si>
    <t>1183586924.99</t>
  </si>
  <si>
    <t>17.329.586/0001-35</t>
  </si>
  <si>
    <t>18115706.92</t>
  </si>
  <si>
    <t>0.326733000000</t>
  </si>
  <si>
    <t>18119815.56</t>
  </si>
  <si>
    <t>17.329.593/0001-37</t>
  </si>
  <si>
    <t>18623020.37</t>
  </si>
  <si>
    <t>18278356.79</t>
  </si>
  <si>
    <t>401306.25</t>
  </si>
  <si>
    <t>17.329.627/0001-93</t>
  </si>
  <si>
    <t>4712510308.33</t>
  </si>
  <si>
    <t>4705480181.65</t>
  </si>
  <si>
    <t>2653689.61</t>
  </si>
  <si>
    <t>1795612.42</t>
  </si>
  <si>
    <t>17.329.638/0001-73</t>
  </si>
  <si>
    <t>66413792.22</t>
  </si>
  <si>
    <t>66443069.49</t>
  </si>
  <si>
    <t>17.329.642/0001-31</t>
  </si>
  <si>
    <t>34160123.47</t>
  </si>
  <si>
    <t>34222938.07</t>
  </si>
  <si>
    <t>17.329.651/0001-22</t>
  </si>
  <si>
    <t>110193766.65</t>
  </si>
  <si>
    <t>110239968.15</t>
  </si>
  <si>
    <t>17.329.652/0001-77</t>
  </si>
  <si>
    <t>21709920.39</t>
  </si>
  <si>
    <t>21753754.70</t>
  </si>
  <si>
    <t>17.329.674/0001-37</t>
  </si>
  <si>
    <t>65009418.77</t>
  </si>
  <si>
    <t>65004175.39</t>
  </si>
  <si>
    <t>17.329.683/0001-28</t>
  </si>
  <si>
    <t>385457861.13</t>
  </si>
  <si>
    <t>385343464.95</t>
  </si>
  <si>
    <t>539000.00</t>
  </si>
  <si>
    <t>17.329.686/0001-61</t>
  </si>
  <si>
    <t>105516120.40</t>
  </si>
  <si>
    <t>105551313.14</t>
  </si>
  <si>
    <t>17.329.695/0001-52</t>
  </si>
  <si>
    <t>43263872.56</t>
  </si>
  <si>
    <t>43309497.53</t>
  </si>
  <si>
    <t>17.329.703/0001-60</t>
  </si>
  <si>
    <t>141155951.18</t>
  </si>
  <si>
    <t>141192658.00</t>
  </si>
  <si>
    <t>17.329.718/0001-29</t>
  </si>
  <si>
    <t>40082234.24</t>
  </si>
  <si>
    <t>40091411.40</t>
  </si>
  <si>
    <t>17.329.720/0001-06</t>
  </si>
  <si>
    <t>25513425.00</t>
  </si>
  <si>
    <t>25522617.30</t>
  </si>
  <si>
    <t>17.329.727/0001-10</t>
  </si>
  <si>
    <t>23265180.62</t>
  </si>
  <si>
    <t>23242126.10</t>
  </si>
  <si>
    <t>17.329.735/0001-66</t>
  </si>
  <si>
    <t>45743247.20</t>
  </si>
  <si>
    <t>45741619.36</t>
  </si>
  <si>
    <t>17.329.742/0001-68</t>
  </si>
  <si>
    <t>45742930.95</t>
  </si>
  <si>
    <t>45741303.11</t>
  </si>
  <si>
    <t>17.329.754/0001-92</t>
  </si>
  <si>
    <t>386171743.40</t>
  </si>
  <si>
    <t>386174237.18</t>
  </si>
  <si>
    <t>17.329.762/0001-39</t>
  </si>
  <si>
    <t>678364239.06</t>
  </si>
  <si>
    <t>678418857.06</t>
  </si>
  <si>
    <t>17.329.765/0001-72</t>
  </si>
  <si>
    <t>79986783.50</t>
  </si>
  <si>
    <t>80031575.06</t>
  </si>
  <si>
    <t>17.329.778/0001-41</t>
  </si>
  <si>
    <t>17897157.56</t>
  </si>
  <si>
    <t>17959735.33</t>
  </si>
  <si>
    <t>17.329.785/0001-43</t>
  </si>
  <si>
    <t>64406266.25</t>
  </si>
  <si>
    <t>64432025.12</t>
  </si>
  <si>
    <t>17.330.191/0001-52</t>
  </si>
  <si>
    <t>112784943.98</t>
  </si>
  <si>
    <t>112794388.28</t>
  </si>
  <si>
    <t>17.332.083/0001-19</t>
  </si>
  <si>
    <t>1007982.18</t>
  </si>
  <si>
    <t>1013048.14</t>
  </si>
  <si>
    <t>6100.00</t>
  </si>
  <si>
    <t>17.334.155/0001-67</t>
  </si>
  <si>
    <t>122962906.52</t>
  </si>
  <si>
    <t>118041037.31</t>
  </si>
  <si>
    <t>17.335.641/0001-08</t>
  </si>
  <si>
    <t>22729730.19</t>
  </si>
  <si>
    <t>22727558.90</t>
  </si>
  <si>
    <t>17.335.643/0001-99</t>
  </si>
  <si>
    <t>3258042.09</t>
  </si>
  <si>
    <t>3261455.22</t>
  </si>
  <si>
    <t>17.335.645/0001-88</t>
  </si>
  <si>
    <t>1281628838.94</t>
  </si>
  <si>
    <t>1279005174.98</t>
  </si>
  <si>
    <t>1353888.39</t>
  </si>
  <si>
    <t>1660000.00</t>
  </si>
  <si>
    <t>17.335.646/0001-22</t>
  </si>
  <si>
    <t>1277616939.19</t>
  </si>
  <si>
    <t>1275142311.07</t>
  </si>
  <si>
    <t>1327888.39</t>
  </si>
  <si>
    <t>1651830.12</t>
  </si>
  <si>
    <t>17.339.084/0001-95</t>
  </si>
  <si>
    <t>47704183.13</t>
  </si>
  <si>
    <t>47586932.79</t>
  </si>
  <si>
    <t>17.340.337/0001-40</t>
  </si>
  <si>
    <t>5664498.02</t>
  </si>
  <si>
    <t>5664210.71</t>
  </si>
  <si>
    <t>1365.03</t>
  </si>
  <si>
    <t>17.340.392/0001-30</t>
  </si>
  <si>
    <t>288657405.00</t>
  </si>
  <si>
    <t>288220408.73</t>
  </si>
  <si>
    <t>66700.00</t>
  </si>
  <si>
    <t>17.340.428/0001-86</t>
  </si>
  <si>
    <t>1085436.12</t>
  </si>
  <si>
    <t>1078945.75</t>
  </si>
  <si>
    <t>17.340.462/0001-50</t>
  </si>
  <si>
    <t>23811195.61</t>
  </si>
  <si>
    <t>23790126.35</t>
  </si>
  <si>
    <t>17.342.214/0001-49</t>
  </si>
  <si>
    <t>20861379.88</t>
  </si>
  <si>
    <t>20859627.31</t>
  </si>
  <si>
    <t>17.342.222/0001-95</t>
  </si>
  <si>
    <t>50662834.65</t>
  </si>
  <si>
    <t>50578626.74</t>
  </si>
  <si>
    <t>17.342.249/0001-88</t>
  </si>
  <si>
    <t>103711492.99</t>
  </si>
  <si>
    <t>103647786.78</t>
  </si>
  <si>
    <t>17.342.250/0001-02</t>
  </si>
  <si>
    <t>13660198.47</t>
  </si>
  <si>
    <t>13642694.97</t>
  </si>
  <si>
    <t>17.342.256/0001-80</t>
  </si>
  <si>
    <t>4079310.72</t>
  </si>
  <si>
    <t>4071935.90</t>
  </si>
  <si>
    <t>17.342.261/0001-92</t>
  </si>
  <si>
    <t>24109489.97</t>
  </si>
  <si>
    <t>24107629.62</t>
  </si>
  <si>
    <t>17.342.780/0001-50</t>
  </si>
  <si>
    <t>12254712.83</t>
  </si>
  <si>
    <t>12321576.76</t>
  </si>
  <si>
    <t>17.344.610/0001-05</t>
  </si>
  <si>
    <t>19511939.68</t>
  </si>
  <si>
    <t>19558779.69</t>
  </si>
  <si>
    <t>17.344.660/0001-92</t>
  </si>
  <si>
    <t>137179078.06</t>
  </si>
  <si>
    <t>137164474.82</t>
  </si>
  <si>
    <t>17.365.210/0001-86</t>
  </si>
  <si>
    <t>29024753.76</t>
  </si>
  <si>
    <t>29033215.25</t>
  </si>
  <si>
    <t>17.373.839/0001-78</t>
  </si>
  <si>
    <t>673439791.43</t>
  </si>
  <si>
    <t>476768632.51</t>
  </si>
  <si>
    <t>263659.00</t>
  </si>
  <si>
    <t>17.373.841/0001-47</t>
  </si>
  <si>
    <t>177106568.14</t>
  </si>
  <si>
    <t>177102418.31</t>
  </si>
  <si>
    <t>71019.25</t>
  </si>
  <si>
    <t>17.381.743/0001-51</t>
  </si>
  <si>
    <t>61584366.17</t>
  </si>
  <si>
    <t>61569689.32</t>
  </si>
  <si>
    <t>17.391.771/0001-50</t>
  </si>
  <si>
    <t>16598803.43</t>
  </si>
  <si>
    <t>16588626.15</t>
  </si>
  <si>
    <t>17.391.781/0001-95</t>
  </si>
  <si>
    <t>137681071.68</t>
  </si>
  <si>
    <t>137487339.51</t>
  </si>
  <si>
    <t>17.394.949/0001-16</t>
  </si>
  <si>
    <t>11260705.71</t>
  </si>
  <si>
    <t>11259742.88</t>
  </si>
  <si>
    <t>17.397.125/0001-08</t>
  </si>
  <si>
    <t>431280204.39</t>
  </si>
  <si>
    <t>431151390.99</t>
  </si>
  <si>
    <t>17.397.127/0001-99</t>
  </si>
  <si>
    <t>314134989.24</t>
  </si>
  <si>
    <t>314126566.34</t>
  </si>
  <si>
    <t>17.397.315/0001-17</t>
  </si>
  <si>
    <t>11704383.77</t>
  </si>
  <si>
    <t>11838373.73</t>
  </si>
  <si>
    <t>17.397.804/0001-79</t>
  </si>
  <si>
    <t>415359880.66</t>
  </si>
  <si>
    <t>414746140.85</t>
  </si>
  <si>
    <t>17.400.234/0001-29</t>
  </si>
  <si>
    <t>30652578.09</t>
  </si>
  <si>
    <t>30659521.37</t>
  </si>
  <si>
    <t>17.400.251/0001-66</t>
  </si>
  <si>
    <t>80571913.89</t>
  </si>
  <si>
    <t>77242312.73</t>
  </si>
  <si>
    <t>184252.11</t>
  </si>
  <si>
    <t>17.404.144/0001-06</t>
  </si>
  <si>
    <t>65558252.27</t>
  </si>
  <si>
    <t>65842853.30</t>
  </si>
  <si>
    <t>17.405.626/0001-80</t>
  </si>
  <si>
    <t>36812175.16</t>
  </si>
  <si>
    <t>36787808.91</t>
  </si>
  <si>
    <t>17.405.631/0001-93</t>
  </si>
  <si>
    <t>14154199.47</t>
  </si>
  <si>
    <t>14134633.70</t>
  </si>
  <si>
    <t>17.405.933/0001-61</t>
  </si>
  <si>
    <t>1044591083.35</t>
  </si>
  <si>
    <t>1044712609.00</t>
  </si>
  <si>
    <t>17.408.524/0001-19</t>
  </si>
  <si>
    <t>468689662.32</t>
  </si>
  <si>
    <t>470114033.36</t>
  </si>
  <si>
    <t>17.410.191/0001-62</t>
  </si>
  <si>
    <t>443108180.11</t>
  </si>
  <si>
    <t>443105000.77</t>
  </si>
  <si>
    <t>17.412.138/0001-09</t>
  </si>
  <si>
    <t>925059362.14</t>
  </si>
  <si>
    <t>925022570.49</t>
  </si>
  <si>
    <t>17.412.148/0001-36</t>
  </si>
  <si>
    <t>54332567.72</t>
  </si>
  <si>
    <t>54389356.98</t>
  </si>
  <si>
    <t>17.412.175/0001-09</t>
  </si>
  <si>
    <t>110050035.78</t>
  </si>
  <si>
    <t>109974124.32</t>
  </si>
  <si>
    <t>17.412.182/0001-00</t>
  </si>
  <si>
    <t>939428598.98</t>
  </si>
  <si>
    <t>939491749.81</t>
  </si>
  <si>
    <t>17.412.236/0001-38</t>
  </si>
  <si>
    <t>33595225.36</t>
  </si>
  <si>
    <t>33631638.65</t>
  </si>
  <si>
    <t>17.412.314/0001-02</t>
  </si>
  <si>
    <t>153854053.22</t>
  </si>
  <si>
    <t>153876128.84</t>
  </si>
  <si>
    <t>17.412.371/0001-83</t>
  </si>
  <si>
    <t>102294710.12</t>
  </si>
  <si>
    <t>102275473.13</t>
  </si>
  <si>
    <t>17.412.375/0001-61</t>
  </si>
  <si>
    <t>92730084.43</t>
  </si>
  <si>
    <t>92748927.25</t>
  </si>
  <si>
    <t>17.412.390/0001-00</t>
  </si>
  <si>
    <t>20731208.11</t>
  </si>
  <si>
    <t>20990500.24</t>
  </si>
  <si>
    <t>17.412.394/0001-98</t>
  </si>
  <si>
    <t>11332359.77</t>
  </si>
  <si>
    <t>11367419.98</t>
  </si>
  <si>
    <t>17.412.436/0001-90</t>
  </si>
  <si>
    <t>55983189.28</t>
  </si>
  <si>
    <t>56007294.27</t>
  </si>
  <si>
    <t>17.412.448/0001-15</t>
  </si>
  <si>
    <t>69651882.06</t>
  </si>
  <si>
    <t>69353643.88</t>
  </si>
  <si>
    <t>17.412.460/0001-20</t>
  </si>
  <si>
    <t>500175416.32</t>
  </si>
  <si>
    <t>501940113.74</t>
  </si>
  <si>
    <t>933700.00</t>
  </si>
  <si>
    <t>460926.48</t>
  </si>
  <si>
    <t>17.412.467/0001-41</t>
  </si>
  <si>
    <t>21521142.37</t>
  </si>
  <si>
    <t>21561297.73</t>
  </si>
  <si>
    <t>17.412.472/0001-54</t>
  </si>
  <si>
    <t>518065626.53</t>
  </si>
  <si>
    <t>474573226.60</t>
  </si>
  <si>
    <t>1861000.00</t>
  </si>
  <si>
    <t>17.412.528/0001-70</t>
  </si>
  <si>
    <t>256734339.84</t>
  </si>
  <si>
    <t>256742054.52</t>
  </si>
  <si>
    <t>17.412.543/0001-19</t>
  </si>
  <si>
    <t>983721293.28</t>
  </si>
  <si>
    <t>976968579.90</t>
  </si>
  <si>
    <t>7639000.00</t>
  </si>
  <si>
    <t>633333.33</t>
  </si>
  <si>
    <t>17.412.546/0001-52</t>
  </si>
  <si>
    <t>17916080.06</t>
  </si>
  <si>
    <t>17893518.48</t>
  </si>
  <si>
    <t>17.412.584/0001-05</t>
  </si>
  <si>
    <t>26942385.75</t>
  </si>
  <si>
    <t>26936025.54</t>
  </si>
  <si>
    <t>17.412.591/0001-07</t>
  </si>
  <si>
    <t>224470072.26</t>
  </si>
  <si>
    <t>224507483.02</t>
  </si>
  <si>
    <t>17.412.601/0001-04</t>
  </si>
  <si>
    <t>71085207.05</t>
  </si>
  <si>
    <t>71104929.90</t>
  </si>
  <si>
    <t>17.412.812/0001-47</t>
  </si>
  <si>
    <t>40830284.15</t>
  </si>
  <si>
    <t>31016235.66</t>
  </si>
  <si>
    <t>17.413.636/0001-68</t>
  </si>
  <si>
    <t>2128302394.53</t>
  </si>
  <si>
    <t>2060627276.86</t>
  </si>
  <si>
    <t>759228.05</t>
  </si>
  <si>
    <t>17.413.639/0001-00</t>
  </si>
  <si>
    <t>115889063.49</t>
  </si>
  <si>
    <t>115862563.64</t>
  </si>
  <si>
    <t>17.413.812/0001-61</t>
  </si>
  <si>
    <t>53804719.95</t>
  </si>
  <si>
    <t>53823396.77</t>
  </si>
  <si>
    <t>17.413.818/0001-39</t>
  </si>
  <si>
    <t>50168158.07</t>
  </si>
  <si>
    <t>51237503.34</t>
  </si>
  <si>
    <t>17.414.721/0001-40</t>
  </si>
  <si>
    <t>824346436.12</t>
  </si>
  <si>
    <t>815859086.75</t>
  </si>
  <si>
    <t>17123686.80</t>
  </si>
  <si>
    <t>1967071.06</t>
  </si>
  <si>
    <t>17.415.488/0001-10</t>
  </si>
  <si>
    <t>49417154.12</t>
  </si>
  <si>
    <t>49354260.32</t>
  </si>
  <si>
    <t>17.415.856/0001-20</t>
  </si>
  <si>
    <t>28773574.00</t>
  </si>
  <si>
    <t>29768000.26</t>
  </si>
  <si>
    <t>17.417.026/0001-32</t>
  </si>
  <si>
    <t>658213382.34</t>
  </si>
  <si>
    <t>649346948.53</t>
  </si>
  <si>
    <t>895988.47</t>
  </si>
  <si>
    <t>17.417.316/0001-86</t>
  </si>
  <si>
    <t>6694964.55</t>
  </si>
  <si>
    <t>0.485805700000</t>
  </si>
  <si>
    <t>6685600.34</t>
  </si>
  <si>
    <t>17.419.592/0001-83</t>
  </si>
  <si>
    <t>1309694433.57</t>
  </si>
  <si>
    <t>1307885370.62</t>
  </si>
  <si>
    <t>915280.01</t>
  </si>
  <si>
    <t>17.419.637/0001-10</t>
  </si>
  <si>
    <t>1967121061.41</t>
  </si>
  <si>
    <t>1967131699.68</t>
  </si>
  <si>
    <t>80057000.00</t>
  </si>
  <si>
    <t>17.419.784/0001-90</t>
  </si>
  <si>
    <t>2220308749.54</t>
  </si>
  <si>
    <t>2218750005.22</t>
  </si>
  <si>
    <t>2200000.00</t>
  </si>
  <si>
    <t>17.420.032/0001-49</t>
  </si>
  <si>
    <t>68635993.62</t>
  </si>
  <si>
    <t>68685407.44</t>
  </si>
  <si>
    <t>17.420.042/0001-84</t>
  </si>
  <si>
    <t>29524983.97</t>
  </si>
  <si>
    <t>29567276.11</t>
  </si>
  <si>
    <t>17.420.054/0001-09</t>
  </si>
  <si>
    <t>1143928144.36</t>
  </si>
  <si>
    <t>1144036661.41</t>
  </si>
  <si>
    <t>113205.87</t>
  </si>
  <si>
    <t>17.420.064/0001-44</t>
  </si>
  <si>
    <t>84834734.63</t>
  </si>
  <si>
    <t>84797312.84</t>
  </si>
  <si>
    <t>501315.48</t>
  </si>
  <si>
    <t>17.420.088/0001-01</t>
  </si>
  <si>
    <t>211132711.38</t>
  </si>
  <si>
    <t>211257220.75</t>
  </si>
  <si>
    <t>17.420.098/0001-39</t>
  </si>
  <si>
    <t>77985969.62</t>
  </si>
  <si>
    <t>77667103.25</t>
  </si>
  <si>
    <t>17.420.121/0001-95</t>
  </si>
  <si>
    <t>210815625.54</t>
  </si>
  <si>
    <t>210424320.80</t>
  </si>
  <si>
    <t>17.420.129/0001-51</t>
  </si>
  <si>
    <t>24492320.46</t>
  </si>
  <si>
    <t>24469437.63</t>
  </si>
  <si>
    <t>17.420.140/0001-11</t>
  </si>
  <si>
    <t>1073995222.60</t>
  </si>
  <si>
    <t>1075590490.74</t>
  </si>
  <si>
    <t>47000.00</t>
  </si>
  <si>
    <t>5212001.66</t>
  </si>
  <si>
    <t>17.420.249/0001-59</t>
  </si>
  <si>
    <t>982930332.77</t>
  </si>
  <si>
    <t>982952644.27</t>
  </si>
  <si>
    <t>2015000.00</t>
  </si>
  <si>
    <t>628795.72</t>
  </si>
  <si>
    <t>17.420.899/0001-02</t>
  </si>
  <si>
    <t>13146897.78</t>
  </si>
  <si>
    <t>13187757.90</t>
  </si>
  <si>
    <t>17.421.951/0001-37</t>
  </si>
  <si>
    <t>21490053.43</t>
  </si>
  <si>
    <t>21483220.94</t>
  </si>
  <si>
    <t>17.423.287/0001-65</t>
  </si>
  <si>
    <t>98095863.14</t>
  </si>
  <si>
    <t>98139629.89</t>
  </si>
  <si>
    <t>17.425.087/0001-41</t>
  </si>
  <si>
    <t>12484337.42</t>
  </si>
  <si>
    <t>0.933683000000</t>
  </si>
  <si>
    <t>12478464.99</t>
  </si>
  <si>
    <t>17.425.221/0001-04</t>
  </si>
  <si>
    <t>96671571.07</t>
  </si>
  <si>
    <t>96686266.20</t>
  </si>
  <si>
    <t>17.429.959/0001-40</t>
  </si>
  <si>
    <t>98362669.83</t>
  </si>
  <si>
    <t>98366103.45</t>
  </si>
  <si>
    <t>17.431.816/0001-72</t>
  </si>
  <si>
    <t>1015198218.67</t>
  </si>
  <si>
    <t>1007049953.15</t>
  </si>
  <si>
    <t>755228.05</t>
  </si>
  <si>
    <t>304542.91</t>
  </si>
  <si>
    <t>17.433.039/0001-03</t>
  </si>
  <si>
    <t>957007971.45</t>
  </si>
  <si>
    <t>947249457.51</t>
  </si>
  <si>
    <t>108000.00</t>
  </si>
  <si>
    <t>2566225.08</t>
  </si>
  <si>
    <t>17.433.286/0001-00</t>
  </si>
  <si>
    <t>37625145.81</t>
  </si>
  <si>
    <t>37604064.65</t>
  </si>
  <si>
    <t>17.435.331/0001-57</t>
  </si>
  <si>
    <t>217015844.24</t>
  </si>
  <si>
    <t>217019321.67</t>
  </si>
  <si>
    <t>17.439.221/0001-63</t>
  </si>
  <si>
    <t>24980818.36</t>
  </si>
  <si>
    <t>24796411.87</t>
  </si>
  <si>
    <t>17.439.235/0001-87</t>
  </si>
  <si>
    <t>46912564.68</t>
  </si>
  <si>
    <t>46439959.12</t>
  </si>
  <si>
    <t>17.441.628/0001-25</t>
  </si>
  <si>
    <t>30899723.13</t>
  </si>
  <si>
    <t>30890291.93</t>
  </si>
  <si>
    <t>17.441.634/0001-82</t>
  </si>
  <si>
    <t>44712463.53</t>
  </si>
  <si>
    <t>44762940.35</t>
  </si>
  <si>
    <t>17.447.468/0001-21</t>
  </si>
  <si>
    <t>89324362.16</t>
  </si>
  <si>
    <t>90032030.43</t>
  </si>
  <si>
    <t>515982.89</t>
  </si>
  <si>
    <t>17.453.712/0001-69</t>
  </si>
  <si>
    <t>62358041.73</t>
  </si>
  <si>
    <t>62330275.82</t>
  </si>
  <si>
    <t>17.453.850/0001-48</t>
  </si>
  <si>
    <t>1797707938.86</t>
  </si>
  <si>
    <t>1794270654.58</t>
  </si>
  <si>
    <t>4284064.28</t>
  </si>
  <si>
    <t>1947068.62</t>
  </si>
  <si>
    <t>17.454.186/0001-51</t>
  </si>
  <si>
    <t>17.454.242/0001-58</t>
  </si>
  <si>
    <t>160923660.13</t>
  </si>
  <si>
    <t>160946127.93</t>
  </si>
  <si>
    <t>17.454.259/0001-05</t>
  </si>
  <si>
    <t>1127325271.97</t>
  </si>
  <si>
    <t>1127345173.10</t>
  </si>
  <si>
    <t>115000.00</t>
  </si>
  <si>
    <t>17.455.369/0001-91</t>
  </si>
  <si>
    <t>908503129.62</t>
  </si>
  <si>
    <t>908466130.19</t>
  </si>
  <si>
    <t>38462461.46</t>
  </si>
  <si>
    <t>52305297.33</t>
  </si>
  <si>
    <t>17.472.972/0001-81</t>
  </si>
  <si>
    <t>123966678.90</t>
  </si>
  <si>
    <t>123965255.52</t>
  </si>
  <si>
    <t>17.480.040/0001-80</t>
  </si>
  <si>
    <t>35651023.77</t>
  </si>
  <si>
    <t>35621737.69</t>
  </si>
  <si>
    <t>17.488.482/0001-73</t>
  </si>
  <si>
    <t>27616477.00</t>
  </si>
  <si>
    <t>27614474.75</t>
  </si>
  <si>
    <t>17.488.514/0001-30</t>
  </si>
  <si>
    <t>1317395448.67</t>
  </si>
  <si>
    <t>1315745091.11</t>
  </si>
  <si>
    <t>1054.50</t>
  </si>
  <si>
    <t>17.488.570/0001-75</t>
  </si>
  <si>
    <t>137188925.10</t>
  </si>
  <si>
    <t>136449649.32</t>
  </si>
  <si>
    <t>651149.83</t>
  </si>
  <si>
    <t>17.488.659/0001-31</t>
  </si>
  <si>
    <t>10371059.10</t>
  </si>
  <si>
    <t>10392793.91</t>
  </si>
  <si>
    <t>17.488.691/0001-17</t>
  </si>
  <si>
    <t>2225123165.67</t>
  </si>
  <si>
    <t>2222045779.91</t>
  </si>
  <si>
    <t>2291407.57</t>
  </si>
  <si>
    <t>17.488.700/0001-70</t>
  </si>
  <si>
    <t>28565496.68</t>
  </si>
  <si>
    <t>28534827.05</t>
  </si>
  <si>
    <t>17571.45</t>
  </si>
  <si>
    <t>17.488.947/0001-96</t>
  </si>
  <si>
    <t>4865600.13</t>
  </si>
  <si>
    <t>4860283.56</t>
  </si>
  <si>
    <t>17.488.970/0001-80</t>
  </si>
  <si>
    <t>284120473.99</t>
  </si>
  <si>
    <t>283453132.35</t>
  </si>
  <si>
    <t>356377.57</t>
  </si>
  <si>
    <t>17.488.983/0001-50</t>
  </si>
  <si>
    <t>3235205606.03</t>
  </si>
  <si>
    <t>3230749971.68</t>
  </si>
  <si>
    <t>1069876.26</t>
  </si>
  <si>
    <t>17.489.000/0001-08</t>
  </si>
  <si>
    <t>158544518.19</t>
  </si>
  <si>
    <t>158478021.05</t>
  </si>
  <si>
    <t>17.489.019/0001-46</t>
  </si>
  <si>
    <t>343644642.32</t>
  </si>
  <si>
    <t>343635195.65</t>
  </si>
  <si>
    <t>12200000.00</t>
  </si>
  <si>
    <t>17.489.031/0001-50</t>
  </si>
  <si>
    <t>1357670778.64</t>
  </si>
  <si>
    <t>1355752610.04</t>
  </si>
  <si>
    <t>5630000.00</t>
  </si>
  <si>
    <t>17.489.050/0001-87</t>
  </si>
  <si>
    <t>1105785878.38</t>
  </si>
  <si>
    <t>1103177648.30</t>
  </si>
  <si>
    <t>17.489.083/0001-27</t>
  </si>
  <si>
    <t>1032056204.25</t>
  </si>
  <si>
    <t>1030224197.43</t>
  </si>
  <si>
    <t>17.489.090/0001-29</t>
  </si>
  <si>
    <t>49320659.72</t>
  </si>
  <si>
    <t>49283989.76</t>
  </si>
  <si>
    <t>17.489.100/0001-26</t>
  </si>
  <si>
    <t>4113817.21</t>
  </si>
  <si>
    <t>4108305.51</t>
  </si>
  <si>
    <t>320725.55</t>
  </si>
  <si>
    <t>17.489.106/0001-01</t>
  </si>
  <si>
    <t>82348723.39</t>
  </si>
  <si>
    <t>82444992.03</t>
  </si>
  <si>
    <t>17.490.421/0001-40</t>
  </si>
  <si>
    <t>35084550.41</t>
  </si>
  <si>
    <t>35054245.47</t>
  </si>
  <si>
    <t>17.490.440/0001-77</t>
  </si>
  <si>
    <t>59595029.13</t>
  </si>
  <si>
    <t>59567748.91</t>
  </si>
  <si>
    <t>17.490.462/0001-37</t>
  </si>
  <si>
    <t>1149510.20</t>
  </si>
  <si>
    <t>1149390.03</t>
  </si>
  <si>
    <t>17.490.466/0001-15</t>
  </si>
  <si>
    <t>15783669.26</t>
  </si>
  <si>
    <t>15762215.41</t>
  </si>
  <si>
    <t>17.490.583/0001-89</t>
  </si>
  <si>
    <t>183476234.47</t>
  </si>
  <si>
    <t>183467759.02</t>
  </si>
  <si>
    <t>17.490.597/0001-00</t>
  </si>
  <si>
    <t>42850403.80</t>
  </si>
  <si>
    <t>42824262.49</t>
  </si>
  <si>
    <t>17.490.605/0001-00</t>
  </si>
  <si>
    <t>23084776.67</t>
  </si>
  <si>
    <t>23076870.13</t>
  </si>
  <si>
    <t>17.490.613/0001-57</t>
  </si>
  <si>
    <t>49956766.85</t>
  </si>
  <si>
    <t>49800724.55</t>
  </si>
  <si>
    <t>17.502.869/0001-37</t>
  </si>
  <si>
    <t>8378349317.77</t>
  </si>
  <si>
    <t>8376658692.05</t>
  </si>
  <si>
    <t>99540145.85</t>
  </si>
  <si>
    <t>84426366.08</t>
  </si>
  <si>
    <t>17.502.937/0001-68</t>
  </si>
  <si>
    <t>3028126924.06</t>
  </si>
  <si>
    <t>3021052913.86</t>
  </si>
  <si>
    <t>5498516.00</t>
  </si>
  <si>
    <t>1960400.00</t>
  </si>
  <si>
    <t>17.503.172/0001-80</t>
  </si>
  <si>
    <t>896650359.59</t>
  </si>
  <si>
    <t>896014053.76</t>
  </si>
  <si>
    <t>4020553.95</t>
  </si>
  <si>
    <t>1985074.05</t>
  </si>
  <si>
    <t>17.503.826/0001-76</t>
  </si>
  <si>
    <t>4454283.88</t>
  </si>
  <si>
    <t>4450117.15</t>
  </si>
  <si>
    <t>24872.06</t>
  </si>
  <si>
    <t>17.511.604/0001-03</t>
  </si>
  <si>
    <t>283232698.86</t>
  </si>
  <si>
    <t>283208848.93</t>
  </si>
  <si>
    <t>17.517.204/0001-05</t>
  </si>
  <si>
    <t>32110403.02</t>
  </si>
  <si>
    <t>32078910.97</t>
  </si>
  <si>
    <t>55300.44</t>
  </si>
  <si>
    <t>17.517.216/0001-21</t>
  </si>
  <si>
    <t>2625799691.47</t>
  </si>
  <si>
    <t>2622920878.07</t>
  </si>
  <si>
    <t>2123362.17</t>
  </si>
  <si>
    <t>17.517.231/0001-70</t>
  </si>
  <si>
    <t>46650337.37</t>
  </si>
  <si>
    <t>46606097.62</t>
  </si>
  <si>
    <t>9924.27</t>
  </si>
  <si>
    <t>17.517.250/0001-04</t>
  </si>
  <si>
    <t>706266761.60</t>
  </si>
  <si>
    <t>705639293.36</t>
  </si>
  <si>
    <t>794295.02</t>
  </si>
  <si>
    <t>17.517.260/0001-31</t>
  </si>
  <si>
    <t>30741592.80</t>
  </si>
  <si>
    <t>30715258.33</t>
  </si>
  <si>
    <t>11365.11</t>
  </si>
  <si>
    <t>17.517.268/0001-06</t>
  </si>
  <si>
    <t>5760278736.72</t>
  </si>
  <si>
    <t>5756031707.29</t>
  </si>
  <si>
    <t>12358530.23</t>
  </si>
  <si>
    <t>17.517.276/0001-44</t>
  </si>
  <si>
    <t>701967024.90</t>
  </si>
  <si>
    <t>701449463.66</t>
  </si>
  <si>
    <t>361806.02</t>
  </si>
  <si>
    <t>17.517.290/0001-48</t>
  </si>
  <si>
    <t>9404728.79</t>
  </si>
  <si>
    <t>9388287.04</t>
  </si>
  <si>
    <t>3720.43</t>
  </si>
  <si>
    <t>17.517.302/0001-34</t>
  </si>
  <si>
    <t>17388882.91</t>
  </si>
  <si>
    <t>17361619.50</t>
  </si>
  <si>
    <t>1066.64</t>
  </si>
  <si>
    <t>17.517.310/0001-80</t>
  </si>
  <si>
    <t>45124321.97</t>
  </si>
  <si>
    <t>45072007.46</t>
  </si>
  <si>
    <t>25795.48</t>
  </si>
  <si>
    <t>17.517.318/0001-47</t>
  </si>
  <si>
    <t>59706999.86</t>
  </si>
  <si>
    <t>59651290.79</t>
  </si>
  <si>
    <t>21227.22</t>
  </si>
  <si>
    <t>17.517.325/0001-49</t>
  </si>
  <si>
    <t>141249030.88</t>
  </si>
  <si>
    <t>141141199.43</t>
  </si>
  <si>
    <t>502097.99</t>
  </si>
  <si>
    <t>17.517.337/0001-73</t>
  </si>
  <si>
    <t>163113425.71</t>
  </si>
  <si>
    <t>162887480.08</t>
  </si>
  <si>
    <t>166602.82</t>
  </si>
  <si>
    <t>17.517.351/0001-77</t>
  </si>
  <si>
    <t>159010728.54</t>
  </si>
  <si>
    <t>158788603.11</t>
  </si>
  <si>
    <t>54246.27</t>
  </si>
  <si>
    <t>17.517.359/0001-33</t>
  </si>
  <si>
    <t>217708661.14</t>
  </si>
  <si>
    <t>217467247.97</t>
  </si>
  <si>
    <t>81057.43</t>
  </si>
  <si>
    <t>17.517.366/0001-35</t>
  </si>
  <si>
    <t>116552422.95</t>
  </si>
  <si>
    <t>116446868.80</t>
  </si>
  <si>
    <t>34752.93</t>
  </si>
  <si>
    <t>238402.78</t>
  </si>
  <si>
    <t>17.517.372/0001-92</t>
  </si>
  <si>
    <t>623588419.94</t>
  </si>
  <si>
    <t>623125910.22</t>
  </si>
  <si>
    <t>1606987.15</t>
  </si>
  <si>
    <t>17.517.380/0001-39</t>
  </si>
  <si>
    <t>2475236178.88</t>
  </si>
  <si>
    <t>2474198267.13</t>
  </si>
  <si>
    <t>52915073.68</t>
  </si>
  <si>
    <t>17.517.402/0001-60</t>
  </si>
  <si>
    <t>1358223180.68</t>
  </si>
  <si>
    <t>1357449902.15</t>
  </si>
  <si>
    <t>8230849.32</t>
  </si>
  <si>
    <t>17.517.407/0001-93</t>
  </si>
  <si>
    <t>1213673382.11</t>
  </si>
  <si>
    <t>1213079383.98</t>
  </si>
  <si>
    <t>4739316.41</t>
  </si>
  <si>
    <t>17.517.529/0001-80</t>
  </si>
  <si>
    <t>126503262.08</t>
  </si>
  <si>
    <t>126469609.87</t>
  </si>
  <si>
    <t>17.517.577/0001-78</t>
  </si>
  <si>
    <t>1335420026.64</t>
  </si>
  <si>
    <t>1333620928.74</t>
  </si>
  <si>
    <t>714835.89</t>
  </si>
  <si>
    <t>1160079.24</t>
  </si>
  <si>
    <t>17.517.686/0001-95</t>
  </si>
  <si>
    <t>14514580.70</t>
  </si>
  <si>
    <t>14514235.48</t>
  </si>
  <si>
    <t>17.517.779/0001-10</t>
  </si>
  <si>
    <t>32732420.90</t>
  </si>
  <si>
    <t>28809840.54</t>
  </si>
  <si>
    <t>17.518.950/0001-05</t>
  </si>
  <si>
    <t>188761521.01</t>
  </si>
  <si>
    <t>188839350.06</t>
  </si>
  <si>
    <t>17.518.955/0001-38</t>
  </si>
  <si>
    <t>44166616.16</t>
  </si>
  <si>
    <t>44170010.66</t>
  </si>
  <si>
    <t>17.518.962/0001-30</t>
  </si>
  <si>
    <t>101478292.34</t>
  </si>
  <si>
    <t>101113542.60</t>
  </si>
  <si>
    <t>17.518.970/0001-86</t>
  </si>
  <si>
    <t>451071028.66</t>
  </si>
  <si>
    <t>451480410.61</t>
  </si>
  <si>
    <t>17.518.974/0001-64</t>
  </si>
  <si>
    <t>10608463.48</t>
  </si>
  <si>
    <t>11900990.54</t>
  </si>
  <si>
    <t>17.518.976/0001-53</t>
  </si>
  <si>
    <t>6373128703.17</t>
  </si>
  <si>
    <t>6373111063.20</t>
  </si>
  <si>
    <t>33129.75</t>
  </si>
  <si>
    <t>488205203.44</t>
  </si>
  <si>
    <t>17.545.718/0001-66</t>
  </si>
  <si>
    <t>8057258.09</t>
  </si>
  <si>
    <t>8055649.22</t>
  </si>
  <si>
    <t>17.545.746/0001-83</t>
  </si>
  <si>
    <t>359839073.63</t>
  </si>
  <si>
    <t>359803936.82</t>
  </si>
  <si>
    <t>17.545.964/0001-18</t>
  </si>
  <si>
    <t>16856369.83</t>
  </si>
  <si>
    <t>16849986.20</t>
  </si>
  <si>
    <t>17.545.970/0001-75</t>
  </si>
  <si>
    <t>23239610.88</t>
  </si>
  <si>
    <t>23200607.79</t>
  </si>
  <si>
    <t>17.545.987/0001-22</t>
  </si>
  <si>
    <t>76641328.51</t>
  </si>
  <si>
    <t>76590451.51</t>
  </si>
  <si>
    <t>17.546.050/0001-71</t>
  </si>
  <si>
    <t>35174052.77</t>
  </si>
  <si>
    <t>35173078.85</t>
  </si>
  <si>
    <t>17.546.160/0001-33</t>
  </si>
  <si>
    <t>17706661.54</t>
  </si>
  <si>
    <t>17660801.94</t>
  </si>
  <si>
    <t>17.546.164/0001-11</t>
  </si>
  <si>
    <t>13680722.65</t>
  </si>
  <si>
    <t>13671250.32</t>
  </si>
  <si>
    <t>17.546.188/0001-70</t>
  </si>
  <si>
    <t>12271700.42</t>
  </si>
  <si>
    <t>11891770.66</t>
  </si>
  <si>
    <t>17.547.257/0001-60</t>
  </si>
  <si>
    <t>59192411.71</t>
  </si>
  <si>
    <t>59191597.79</t>
  </si>
  <si>
    <t>17.552.646/0001-84</t>
  </si>
  <si>
    <t>29715831.68</t>
  </si>
  <si>
    <t>29687677.16</t>
  </si>
  <si>
    <t>17.552.664/0001-66</t>
  </si>
  <si>
    <t>10636206.61</t>
  </si>
  <si>
    <t>10670422.35</t>
  </si>
  <si>
    <t>17.554.200/0001-99</t>
  </si>
  <si>
    <t>205222746.97</t>
  </si>
  <si>
    <t>204529370.55</t>
  </si>
  <si>
    <t>467322.05</t>
  </si>
  <si>
    <t>245249.36</t>
  </si>
  <si>
    <t>17.554.210/0001-24</t>
  </si>
  <si>
    <t>205813802.04</t>
  </si>
  <si>
    <t>205195605.75</t>
  </si>
  <si>
    <t>17.561.455/0001-89</t>
  </si>
  <si>
    <t>32583712.48</t>
  </si>
  <si>
    <t>32555745.48</t>
  </si>
  <si>
    <t>17.574.820/0001-90</t>
  </si>
  <si>
    <t>6150259.59</t>
  </si>
  <si>
    <t>0.129574030000</t>
  </si>
  <si>
    <t>6162479.16</t>
  </si>
  <si>
    <t>17.585.460/0001-21</t>
  </si>
  <si>
    <t>21800998.44</t>
  </si>
  <si>
    <t>21824191.81</t>
  </si>
  <si>
    <t>17.593.934/0001-87</t>
  </si>
  <si>
    <t>85178198.58</t>
  </si>
  <si>
    <t>84912520.26</t>
  </si>
  <si>
    <t>175828.78</t>
  </si>
  <si>
    <t>66120.14</t>
  </si>
  <si>
    <t>17.620.137/0001-41</t>
  </si>
  <si>
    <t>32635398.62</t>
  </si>
  <si>
    <t>32542991.98</t>
  </si>
  <si>
    <t>39071.72</t>
  </si>
  <si>
    <t>11691.61</t>
  </si>
  <si>
    <t>17.627.177/0001-15</t>
  </si>
  <si>
    <t>41544651.41</t>
  </si>
  <si>
    <t>41536006.55</t>
  </si>
  <si>
    <t>17.627.188/0001-03</t>
  </si>
  <si>
    <t>22552220.18</t>
  </si>
  <si>
    <t>22537532.42</t>
  </si>
  <si>
    <t>17.627.206/0001-49</t>
  </si>
  <si>
    <t>99161199.97</t>
  </si>
  <si>
    <t>100138226.87</t>
  </si>
  <si>
    <t>17.627.210/0001-07</t>
  </si>
  <si>
    <t>177888244.43</t>
  </si>
  <si>
    <t>177675445.82</t>
  </si>
  <si>
    <t>17.627.216/0001-84</t>
  </si>
  <si>
    <t>84863061.64</t>
  </si>
  <si>
    <t>84836289.21</t>
  </si>
  <si>
    <t>17.634.271/0001-00</t>
  </si>
  <si>
    <t>52280834.93</t>
  </si>
  <si>
    <t>52267465.34</t>
  </si>
  <si>
    <t>17.634.301/0001-70</t>
  </si>
  <si>
    <t>78277700.20</t>
  </si>
  <si>
    <t>78336821.87</t>
  </si>
  <si>
    <t>17.665.987/0001-66</t>
  </si>
  <si>
    <t>38834103.41</t>
  </si>
  <si>
    <t>38819595.55</t>
  </si>
  <si>
    <t>17.665.992/0001-79</t>
  </si>
  <si>
    <t>18879068.57</t>
  </si>
  <si>
    <t>0.744582590000</t>
  </si>
  <si>
    <t>18883757.67</t>
  </si>
  <si>
    <t>17.666.187/0001-60</t>
  </si>
  <si>
    <t>38684415.85</t>
  </si>
  <si>
    <t>38674853.83</t>
  </si>
  <si>
    <t>17.667.192/0001-97</t>
  </si>
  <si>
    <t>4558644.62</t>
  </si>
  <si>
    <t>4547384.45</t>
  </si>
  <si>
    <t>17.676.648/0001-85</t>
  </si>
  <si>
    <t>502067703.96</t>
  </si>
  <si>
    <t>502064363.42</t>
  </si>
  <si>
    <t>17.676.706/0001-70</t>
  </si>
  <si>
    <t>14795435.52</t>
  </si>
  <si>
    <t>0.993620760000</t>
  </si>
  <si>
    <t>14785635.64</t>
  </si>
  <si>
    <t>17.676.726/0001-41</t>
  </si>
  <si>
    <t>147850169.47</t>
  </si>
  <si>
    <t>147848004.03</t>
  </si>
  <si>
    <t>17.677.454/0001-02</t>
  </si>
  <si>
    <t>213139782.51</t>
  </si>
  <si>
    <t>212182646.05</t>
  </si>
  <si>
    <t>17.685.536/0001-90</t>
  </si>
  <si>
    <t>20230806.68</t>
  </si>
  <si>
    <t>20215358.84</t>
  </si>
  <si>
    <t>506292.74</t>
  </si>
  <si>
    <t>17.685.620/0001-04</t>
  </si>
  <si>
    <t>267750649.62</t>
  </si>
  <si>
    <t>268690060.43</t>
  </si>
  <si>
    <t>416428.29</t>
  </si>
  <si>
    <t>3660.00</t>
  </si>
  <si>
    <t>17.687.735/0001-38</t>
  </si>
  <si>
    <t>928370266.70</t>
  </si>
  <si>
    <t>928344077.36</t>
  </si>
  <si>
    <t>5020750.16</t>
  </si>
  <si>
    <t>17.687.744/0001-29</t>
  </si>
  <si>
    <t>729225954.38</t>
  </si>
  <si>
    <t>728195759.93</t>
  </si>
  <si>
    <t>17.687.759/0001-97</t>
  </si>
  <si>
    <t>376357263.02</t>
  </si>
  <si>
    <t>376282837.23</t>
  </si>
  <si>
    <t>26626721.41</t>
  </si>
  <si>
    <t>47790964.71</t>
  </si>
  <si>
    <t>17.689.994/0001-06</t>
  </si>
  <si>
    <t>133063492.16</t>
  </si>
  <si>
    <t>133015367.92</t>
  </si>
  <si>
    <t>17.690.696/0001-28</t>
  </si>
  <si>
    <t>184235805.63</t>
  </si>
  <si>
    <t>184187849.26</t>
  </si>
  <si>
    <t>17.690.766/0001-48</t>
  </si>
  <si>
    <t>398176171.09</t>
  </si>
  <si>
    <t>399640700.41</t>
  </si>
  <si>
    <t>17.690.779/0001-17</t>
  </si>
  <si>
    <t>43769669.31</t>
  </si>
  <si>
    <t>43751213.06</t>
  </si>
  <si>
    <t>17.695.440/0001-03</t>
  </si>
  <si>
    <t>104091703.79</t>
  </si>
  <si>
    <t>104040360.68</t>
  </si>
  <si>
    <t>17.703.320/0001-00</t>
  </si>
  <si>
    <t>3200624.78</t>
  </si>
  <si>
    <t>3196333.10</t>
  </si>
  <si>
    <t>17.703.461/0001-23</t>
  </si>
  <si>
    <t>2783855.86</t>
  </si>
  <si>
    <t>17.703.476/0001-91</t>
  </si>
  <si>
    <t>26465233.53</t>
  </si>
  <si>
    <t>23806734.51</t>
  </si>
  <si>
    <t>17.706.062/0001-16</t>
  </si>
  <si>
    <t>19595227.07</t>
  </si>
  <si>
    <t>19584462.85</t>
  </si>
  <si>
    <t>17.706.099/0001-44</t>
  </si>
  <si>
    <t>61243557.10</t>
  </si>
  <si>
    <t>61212334.68</t>
  </si>
  <si>
    <t>17.709.794/0001-60</t>
  </si>
  <si>
    <t>16208276.09</t>
  </si>
  <si>
    <t>16195122.35</t>
  </si>
  <si>
    <t>17.709.820/0001-50</t>
  </si>
  <si>
    <t>86075928.14</t>
  </si>
  <si>
    <t>86037541.83</t>
  </si>
  <si>
    <t>1094.08</t>
  </si>
  <si>
    <t>17.709.834/0001-73</t>
  </si>
  <si>
    <t>172648258.31</t>
  </si>
  <si>
    <t>172640269.04</t>
  </si>
  <si>
    <t>209636.66</t>
  </si>
  <si>
    <t>17.735.052/0001-09</t>
  </si>
  <si>
    <t>92629462.81</t>
  </si>
  <si>
    <t>91827080.16</t>
  </si>
  <si>
    <t>520000.00</t>
  </si>
  <si>
    <t>17.735.089/0001-37</t>
  </si>
  <si>
    <t>97640560.31</t>
  </si>
  <si>
    <t>97609109.46</t>
  </si>
  <si>
    <t>17.735.225/0001-99</t>
  </si>
  <si>
    <t>67165734.74</t>
  </si>
  <si>
    <t>67128519.24</t>
  </si>
  <si>
    <t>17.735.253/0001-06</t>
  </si>
  <si>
    <t>34279595.14</t>
  </si>
  <si>
    <t>35111127.15</t>
  </si>
  <si>
    <t>17.736.735/0001-80</t>
  </si>
  <si>
    <t>19253744.74</t>
  </si>
  <si>
    <t>19248643.57</t>
  </si>
  <si>
    <t>17.740.159/0001-45</t>
  </si>
  <si>
    <t>15360488.98</t>
  </si>
  <si>
    <t>16989032.12</t>
  </si>
  <si>
    <t>17.740.443/0001-11</t>
  </si>
  <si>
    <t>37790100.98</t>
  </si>
  <si>
    <t>37739825.72</t>
  </si>
  <si>
    <t>17.757.958/0001-24</t>
  </si>
  <si>
    <t>780971767.90</t>
  </si>
  <si>
    <t>773948711.15</t>
  </si>
  <si>
    <t>2136930.16</t>
  </si>
  <si>
    <t>970958.34</t>
  </si>
  <si>
    <t>17.757.988/0001-30</t>
  </si>
  <si>
    <t>244671770.97</t>
  </si>
  <si>
    <t>244703441.11</t>
  </si>
  <si>
    <t>17.758.550/0001-77</t>
  </si>
  <si>
    <t>33451942.91</t>
  </si>
  <si>
    <t>33484289.38</t>
  </si>
  <si>
    <t>17.758.717/0001-08</t>
  </si>
  <si>
    <t>135714994.44</t>
  </si>
  <si>
    <t>135761298.67</t>
  </si>
  <si>
    <t>20866.78</t>
  </si>
  <si>
    <t>17.758.784/0001-14</t>
  </si>
  <si>
    <t>102561267.20</t>
  </si>
  <si>
    <t>102570419.28</t>
  </si>
  <si>
    <t>17.758.849/0001-21</t>
  </si>
  <si>
    <t>271629662.06</t>
  </si>
  <si>
    <t>271633530.43</t>
  </si>
  <si>
    <t>17.758.877/0001-49</t>
  </si>
  <si>
    <t>66061569.82</t>
  </si>
  <si>
    <t>66081373.14</t>
  </si>
  <si>
    <t>17.759.357/0001-50</t>
  </si>
  <si>
    <t>175093811.56</t>
  </si>
  <si>
    <t>175070431.21</t>
  </si>
  <si>
    <t>17.759.673/0001-22</t>
  </si>
  <si>
    <t>32122214.35</t>
  </si>
  <si>
    <t>32146753.83</t>
  </si>
  <si>
    <t>17.759.707/0001-89</t>
  </si>
  <si>
    <t>21795862.05</t>
  </si>
  <si>
    <t>21849498.49</t>
  </si>
  <si>
    <t>17.759.717/0001-14</t>
  </si>
  <si>
    <t>35712020.75</t>
  </si>
  <si>
    <t>35763317.91</t>
  </si>
  <si>
    <t>17.759.743/0001-42</t>
  </si>
  <si>
    <t>50396665.40</t>
  </si>
  <si>
    <t>50455680.43</t>
  </si>
  <si>
    <t>17.759.749/0001-10</t>
  </si>
  <si>
    <t>31599014.53</t>
  </si>
  <si>
    <t>31673039.01</t>
  </si>
  <si>
    <t>17.759.778/0001-81</t>
  </si>
  <si>
    <t>118910882.82</t>
  </si>
  <si>
    <t>118453773.71</t>
  </si>
  <si>
    <t>574504.50</t>
  </si>
  <si>
    <t>170733.69</t>
  </si>
  <si>
    <t>17.759.799/0001-05</t>
  </si>
  <si>
    <t>472733610.93</t>
  </si>
  <si>
    <t>472163412.95</t>
  </si>
  <si>
    <t>423071.58</t>
  </si>
  <si>
    <t>460159.16</t>
  </si>
  <si>
    <t>17.759.811/0001-73</t>
  </si>
  <si>
    <t>27360555.58</t>
  </si>
  <si>
    <t>27400542.99</t>
  </si>
  <si>
    <t>17.763.346/0001-44</t>
  </si>
  <si>
    <t>32831081.30</t>
  </si>
  <si>
    <t>33265537.66</t>
  </si>
  <si>
    <t>17.763.496/0001-58</t>
  </si>
  <si>
    <t>22756672.14</t>
  </si>
  <si>
    <t>22747809.44</t>
  </si>
  <si>
    <t>17.766.063/0001-56</t>
  </si>
  <si>
    <t>10514543.83</t>
  </si>
  <si>
    <t>0.853870600000</t>
  </si>
  <si>
    <t>10515711.51</t>
  </si>
  <si>
    <t>17.769.097/0001-02</t>
  </si>
  <si>
    <t>62300522.35</t>
  </si>
  <si>
    <t>62297931.51</t>
  </si>
  <si>
    <t>17.778.779/0001-73</t>
  </si>
  <si>
    <t>27276413.81</t>
  </si>
  <si>
    <t>0.383070100000</t>
  </si>
  <si>
    <t>27273624.15</t>
  </si>
  <si>
    <t>17.778.789/0001-09</t>
  </si>
  <si>
    <t>26329205.18</t>
  </si>
  <si>
    <t>26329065.62</t>
  </si>
  <si>
    <t>17.778.889/0001-35</t>
  </si>
  <si>
    <t>16856076.84</t>
  </si>
  <si>
    <t>16855206.39</t>
  </si>
  <si>
    <t>17.780.194/0001-98</t>
  </si>
  <si>
    <t>28112655.43</t>
  </si>
  <si>
    <t>28119775.96</t>
  </si>
  <si>
    <t>17.786.324/0001-08</t>
  </si>
  <si>
    <t>22214411.10</t>
  </si>
  <si>
    <t>22211485.16</t>
  </si>
  <si>
    <t>17.786.413/0001-46</t>
  </si>
  <si>
    <t>23017983.44</t>
  </si>
  <si>
    <t>23484992.01</t>
  </si>
  <si>
    <t>17.786.475/0001-58</t>
  </si>
  <si>
    <t>185489114.94</t>
  </si>
  <si>
    <t>186062995.34</t>
  </si>
  <si>
    <t>17.786.540/0001-45</t>
  </si>
  <si>
    <t>198429685.97</t>
  </si>
  <si>
    <t>197795444.14</t>
  </si>
  <si>
    <t>17.786.636/0001-03</t>
  </si>
  <si>
    <t>90194994.51</t>
  </si>
  <si>
    <t>90212439.11</t>
  </si>
  <si>
    <t>17.786.844/0001-02</t>
  </si>
  <si>
    <t>437557117.76</t>
  </si>
  <si>
    <t>437492814.69</t>
  </si>
  <si>
    <t>17.786.952/0001-85</t>
  </si>
  <si>
    <t>586148212.91</t>
  </si>
  <si>
    <t>600473087.56</t>
  </si>
  <si>
    <t>17.787.132/0001-08</t>
  </si>
  <si>
    <t>380691665.13</t>
  </si>
  <si>
    <t>389977449.36</t>
  </si>
  <si>
    <t>17.787.294/0001-46</t>
  </si>
  <si>
    <t>103218405.39</t>
  </si>
  <si>
    <t>103216555.26</t>
  </si>
  <si>
    <t>17.787.314/0001-89</t>
  </si>
  <si>
    <t>102376423.63</t>
  </si>
  <si>
    <t>102422444.14</t>
  </si>
  <si>
    <t>17.787.515/0001-86</t>
  </si>
  <si>
    <t>5321721.24</t>
  </si>
  <si>
    <t>0.455095000000</t>
  </si>
  <si>
    <t>5359336.27</t>
  </si>
  <si>
    <t>17.787.909/0001-34</t>
  </si>
  <si>
    <t>138269028.03</t>
  </si>
  <si>
    <t>138074660.99</t>
  </si>
  <si>
    <t>2467804.63</t>
  </si>
  <si>
    <t>17.788.031/0001-51</t>
  </si>
  <si>
    <t>81417338.36</t>
  </si>
  <si>
    <t>81367731.08</t>
  </si>
  <si>
    <t>17.797.410/0001-08</t>
  </si>
  <si>
    <t>6257011.87</t>
  </si>
  <si>
    <t>6248972.79</t>
  </si>
  <si>
    <t>17.797.418/0001-74</t>
  </si>
  <si>
    <t>18081233.90</t>
  </si>
  <si>
    <t>18068256.05</t>
  </si>
  <si>
    <t>17.797.426/0001-10</t>
  </si>
  <si>
    <t>16884626.24</t>
  </si>
  <si>
    <t>17059870.28</t>
  </si>
  <si>
    <t>2939.45</t>
  </si>
  <si>
    <t>1362.39</t>
  </si>
  <si>
    <t>17.797.436/0001-56</t>
  </si>
  <si>
    <t>7255232.50</t>
  </si>
  <si>
    <t>7246660.44</t>
  </si>
  <si>
    <t>17.797.444/0001-00</t>
  </si>
  <si>
    <t>24683241.61</t>
  </si>
  <si>
    <t>24692081.53</t>
  </si>
  <si>
    <t>97789.41</t>
  </si>
  <si>
    <t>17.797.493/0001-35</t>
  </si>
  <si>
    <t>151180255.33</t>
  </si>
  <si>
    <t>151775728.78</t>
  </si>
  <si>
    <t>52154.16</t>
  </si>
  <si>
    <t>17.797.524/0001-58</t>
  </si>
  <si>
    <t>17095366.26</t>
  </si>
  <si>
    <t>17100068.23</t>
  </si>
  <si>
    <t>6444.29</t>
  </si>
  <si>
    <t>17.797.527/0001-91</t>
  </si>
  <si>
    <t>74086293.85</t>
  </si>
  <si>
    <t>74013142.21</t>
  </si>
  <si>
    <t>15649.13</t>
  </si>
  <si>
    <t>17.797.565/0001-44</t>
  </si>
  <si>
    <t>13784075.04</t>
  </si>
  <si>
    <t>13769890.35</t>
  </si>
  <si>
    <t>17.797.568/0001-88</t>
  </si>
  <si>
    <t>26222864.15</t>
  </si>
  <si>
    <t>26192807.56</t>
  </si>
  <si>
    <t>3549.66</t>
  </si>
  <si>
    <t>3226.66</t>
  </si>
  <si>
    <t>17.802.371/0001-90</t>
  </si>
  <si>
    <t>6691431.76</t>
  </si>
  <si>
    <t>6669631.72</t>
  </si>
  <si>
    <t>17.803.338/0001-84</t>
  </si>
  <si>
    <t>6628781.55</t>
  </si>
  <si>
    <t>6626213.02</t>
  </si>
  <si>
    <t>17.803.556/0001-19</t>
  </si>
  <si>
    <t>25096097.82</t>
  </si>
  <si>
    <t>25078271.23</t>
  </si>
  <si>
    <t>17.803.674/0001-27</t>
  </si>
  <si>
    <t>21279164.89</t>
  </si>
  <si>
    <t>21264906.73</t>
  </si>
  <si>
    <t>17.803.731/0001-78</t>
  </si>
  <si>
    <t>34194992.24</t>
  </si>
  <si>
    <t>34181030.85</t>
  </si>
  <si>
    <t>17.803.756/0001-71</t>
  </si>
  <si>
    <t>49746047.60</t>
  </si>
  <si>
    <t>49756654.18</t>
  </si>
  <si>
    <t>17.803.780/0001-00</t>
  </si>
  <si>
    <t>66808288.53</t>
  </si>
  <si>
    <t>66789550.19</t>
  </si>
  <si>
    <t>17.803.936/0001-53</t>
  </si>
  <si>
    <t>67045564.10</t>
  </si>
  <si>
    <t>67985457.51</t>
  </si>
  <si>
    <t>17.803.961/0001-37</t>
  </si>
  <si>
    <t>780911369.98</t>
  </si>
  <si>
    <t>780476102.40</t>
  </si>
  <si>
    <t>2619687.97</t>
  </si>
  <si>
    <t>386990.37</t>
  </si>
  <si>
    <t>17.804.040/0001-99</t>
  </si>
  <si>
    <t>23824081.30</t>
  </si>
  <si>
    <t>23843353.77</t>
  </si>
  <si>
    <t>17.804.072/0001-94</t>
  </si>
  <si>
    <t>60270903.30</t>
  </si>
  <si>
    <t>60242812.20</t>
  </si>
  <si>
    <t>17.804.124/0001-22</t>
  </si>
  <si>
    <t>75672228.83</t>
  </si>
  <si>
    <t>75671886.51</t>
  </si>
  <si>
    <t>17.804.492/0001-70</t>
  </si>
  <si>
    <t>66726025.40</t>
  </si>
  <si>
    <t>66623774.17</t>
  </si>
  <si>
    <t>17.804.718/0001-33</t>
  </si>
  <si>
    <t>140527900.34</t>
  </si>
  <si>
    <t>140211390.45</t>
  </si>
  <si>
    <t>17.804.757/0001-30</t>
  </si>
  <si>
    <t>511704753.17</t>
  </si>
  <si>
    <t>511243403.25</t>
  </si>
  <si>
    <t>1688064.05</t>
  </si>
  <si>
    <t>1639896.11</t>
  </si>
  <si>
    <t>17.804.792/0001-50</t>
  </si>
  <si>
    <t>2130999355.92</t>
  </si>
  <si>
    <t>2117046005.06</t>
  </si>
  <si>
    <t>4515261.04</t>
  </si>
  <si>
    <t>2200627.35</t>
  </si>
  <si>
    <t>17.804.938/0001-67</t>
  </si>
  <si>
    <t>57961040.70</t>
  </si>
  <si>
    <t>57947357.20</t>
  </si>
  <si>
    <t>17.804.952/0001-60</t>
  </si>
  <si>
    <t>6126381050.01</t>
  </si>
  <si>
    <t>6126368884.51</t>
  </si>
  <si>
    <t>18185972.51</t>
  </si>
  <si>
    <t>33042461.62</t>
  </si>
  <si>
    <t>17.805.726/0001-02</t>
  </si>
  <si>
    <t>45715152.17</t>
  </si>
  <si>
    <t>45731530.06</t>
  </si>
  <si>
    <t>17.808.350/0001-81</t>
  </si>
  <si>
    <t>432721183.16</t>
  </si>
  <si>
    <t>432700760.09</t>
  </si>
  <si>
    <t>17.811.359/0001-41</t>
  </si>
  <si>
    <t>413144324.59</t>
  </si>
  <si>
    <t>413125431.05</t>
  </si>
  <si>
    <t>17.811.387/0001-69</t>
  </si>
  <si>
    <t>126479634.01</t>
  </si>
  <si>
    <t>126310480.01</t>
  </si>
  <si>
    <t>17.812.153/0001-36</t>
  </si>
  <si>
    <t>25097868.96</t>
  </si>
  <si>
    <t>25172092.46</t>
  </si>
  <si>
    <t>17.816.013/0001-36</t>
  </si>
  <si>
    <t>67176596.31</t>
  </si>
  <si>
    <t>67175226.78</t>
  </si>
  <si>
    <t>285490.05</t>
  </si>
  <si>
    <t>101626.94</t>
  </si>
  <si>
    <t>17.822.167/0001-30</t>
  </si>
  <si>
    <t>29603837.20</t>
  </si>
  <si>
    <t>29741510.74</t>
  </si>
  <si>
    <t>17.822.186/0001-67</t>
  </si>
  <si>
    <t>98206037.58</t>
  </si>
  <si>
    <t>98192487.25</t>
  </si>
  <si>
    <t>75500.00</t>
  </si>
  <si>
    <t>17.822.240/0001-74</t>
  </si>
  <si>
    <t>154706659.51</t>
  </si>
  <si>
    <t>154701699.98</t>
  </si>
  <si>
    <t>17.831.141/0001-59</t>
  </si>
  <si>
    <t>106868996.38</t>
  </si>
  <si>
    <t>106754409.72</t>
  </si>
  <si>
    <t>17.854.980/0001-92</t>
  </si>
  <si>
    <t>39196152.96</t>
  </si>
  <si>
    <t>39181828.65</t>
  </si>
  <si>
    <t>17.858.495/0001-97</t>
  </si>
  <si>
    <t>23666372.18</t>
  </si>
  <si>
    <t>23649580.05</t>
  </si>
  <si>
    <t>17.858.510/0001-05</t>
  </si>
  <si>
    <t>14999946.82</t>
  </si>
  <si>
    <t>14993257.97</t>
  </si>
  <si>
    <t>17.863.625/0001-80</t>
  </si>
  <si>
    <t>686508860.67</t>
  </si>
  <si>
    <t>678788542.35</t>
  </si>
  <si>
    <t>17.867.143/0001-06</t>
  </si>
  <si>
    <t>38159045.74</t>
  </si>
  <si>
    <t>38146689.27</t>
  </si>
  <si>
    <t>17.867.369/0001-07</t>
  </si>
  <si>
    <t>39437856.33</t>
  </si>
  <si>
    <t>39408019.85</t>
  </si>
  <si>
    <t>10114.59</t>
  </si>
  <si>
    <t>17.891.856/0001-05</t>
  </si>
  <si>
    <t>12108486.71</t>
  </si>
  <si>
    <t>12100304.29</t>
  </si>
  <si>
    <t>17.891.926/0001-17</t>
  </si>
  <si>
    <t>2002242627.98</t>
  </si>
  <si>
    <t>1640593364.49</t>
  </si>
  <si>
    <t>1921804.10</t>
  </si>
  <si>
    <t>17.892.714/0001-54</t>
  </si>
  <si>
    <t>35992725.96</t>
  </si>
  <si>
    <t>35967469.69</t>
  </si>
  <si>
    <t>17.892.725/0001-34</t>
  </si>
  <si>
    <t>66689352.92</t>
  </si>
  <si>
    <t>66666852.07</t>
  </si>
  <si>
    <t>17.892.735/0001-70</t>
  </si>
  <si>
    <t>63654414.14</t>
  </si>
  <si>
    <t>63630623.33</t>
  </si>
  <si>
    <t>17.898.543/0001-70</t>
  </si>
  <si>
    <t>2837568144.40</t>
  </si>
  <si>
    <t>2837153002.22</t>
  </si>
  <si>
    <t>281287111.00</t>
  </si>
  <si>
    <t>276816637.25</t>
  </si>
  <si>
    <t>17.898.650/0001-07</t>
  </si>
  <si>
    <t>568508770.74</t>
  </si>
  <si>
    <t>569429398.37</t>
  </si>
  <si>
    <t>527000.00</t>
  </si>
  <si>
    <t>137412.45</t>
  </si>
  <si>
    <t>17.898.668/0001-09</t>
  </si>
  <si>
    <t>92180117.32</t>
  </si>
  <si>
    <t>92130482.02</t>
  </si>
  <si>
    <t>17.899.612/0001-60</t>
  </si>
  <si>
    <t>440610834.40</t>
  </si>
  <si>
    <t>437201470.05</t>
  </si>
  <si>
    <t>2499958.76</t>
  </si>
  <si>
    <t>692506.73</t>
  </si>
  <si>
    <t>17.902.626/0001-96</t>
  </si>
  <si>
    <t>1769729871.97</t>
  </si>
  <si>
    <t>1769457172.97</t>
  </si>
  <si>
    <t>16300000.00</t>
  </si>
  <si>
    <t>17.906.106/0001-51</t>
  </si>
  <si>
    <t>271118216.38</t>
  </si>
  <si>
    <t>269654092.59</t>
  </si>
  <si>
    <t>17.906.107/0001-04</t>
  </si>
  <si>
    <t>223758737.60</t>
  </si>
  <si>
    <t>223750019.15</t>
  </si>
  <si>
    <t>23860650.00</t>
  </si>
  <si>
    <t>15090001.15</t>
  </si>
  <si>
    <t>17.913.386/0001-25</t>
  </si>
  <si>
    <t>101220660.64</t>
  </si>
  <si>
    <t>101108229.43</t>
  </si>
  <si>
    <t>17.913.394/0001-71</t>
  </si>
  <si>
    <t>61557911.48</t>
  </si>
  <si>
    <t>61215589.21</t>
  </si>
  <si>
    <t>17.940.400/0001-80</t>
  </si>
  <si>
    <t>56527817.02</t>
  </si>
  <si>
    <t>56208332.42</t>
  </si>
  <si>
    <t>17.946.975/0001-00</t>
  </si>
  <si>
    <t>46031896.69</t>
  </si>
  <si>
    <t>45935232.66</t>
  </si>
  <si>
    <t>17.947.329/0001-67</t>
  </si>
  <si>
    <t>53095049.21</t>
  </si>
  <si>
    <t>53005274.35</t>
  </si>
  <si>
    <t>17.947.355/0001-95</t>
  </si>
  <si>
    <t>24194055.41</t>
  </si>
  <si>
    <t>24178222.94</t>
  </si>
  <si>
    <t>17.955.328/0001-64</t>
  </si>
  <si>
    <t>15476341.93</t>
  </si>
  <si>
    <t>15417305.08</t>
  </si>
  <si>
    <t>17.955.351/0001-59</t>
  </si>
  <si>
    <t>55862297.01</t>
  </si>
  <si>
    <t>55782563.88</t>
  </si>
  <si>
    <t>17.955.373/0001-19</t>
  </si>
  <si>
    <t>21107061.07</t>
  </si>
  <si>
    <t>21064395.29</t>
  </si>
  <si>
    <t>17.955.433/0001-01</t>
  </si>
  <si>
    <t>68990060.59</t>
  </si>
  <si>
    <t>68982396.87</t>
  </si>
  <si>
    <t>17.955.508/0001-46</t>
  </si>
  <si>
    <t>5102554858.24</t>
  </si>
  <si>
    <t>5066021464.36</t>
  </si>
  <si>
    <t>5153623.67</t>
  </si>
  <si>
    <t>44297742.95</t>
  </si>
  <si>
    <t>17.955.558/0001-23</t>
  </si>
  <si>
    <t>269367061.96</t>
  </si>
  <si>
    <t>269177734.72</t>
  </si>
  <si>
    <t>37152.23</t>
  </si>
  <si>
    <t>17.955.589/0001-84</t>
  </si>
  <si>
    <t>72985760.99</t>
  </si>
  <si>
    <t>72971873.17</t>
  </si>
  <si>
    <t>17.955.613/0001-85</t>
  </si>
  <si>
    <t>3867296847.90</t>
  </si>
  <si>
    <t>3867746405.17</t>
  </si>
  <si>
    <t>801781.02</t>
  </si>
  <si>
    <t>34016973.17</t>
  </si>
  <si>
    <t>17.955.657/0001-05</t>
  </si>
  <si>
    <t>20155991.07</t>
  </si>
  <si>
    <t>20153414.02</t>
  </si>
  <si>
    <t>17.955.700/0001-32</t>
  </si>
  <si>
    <t>19775165.30</t>
  </si>
  <si>
    <t>19775895.00</t>
  </si>
  <si>
    <t>17.955.724/0001-91</t>
  </si>
  <si>
    <t>97950058.64</t>
  </si>
  <si>
    <t>97951412.24</t>
  </si>
  <si>
    <t>17.958.866/0001-02</t>
  </si>
  <si>
    <t>11395998056.84</t>
  </si>
  <si>
    <t>11395939952.30</t>
  </si>
  <si>
    <t>10060092.45</t>
  </si>
  <si>
    <t>120480709.69</t>
  </si>
  <si>
    <t>17.958.878/0001-37</t>
  </si>
  <si>
    <t>40480437051.24</t>
  </si>
  <si>
    <t>40480368894.09</t>
  </si>
  <si>
    <t>1083515970.79</t>
  </si>
  <si>
    <t>76012530.35</t>
  </si>
  <si>
    <t>17.971.030/0001-48</t>
  </si>
  <si>
    <t>30127764.09</t>
  </si>
  <si>
    <t>30119219.44</t>
  </si>
  <si>
    <t>17.971.054/0001-05</t>
  </si>
  <si>
    <t>847815762.23</t>
  </si>
  <si>
    <t>847698002.96</t>
  </si>
  <si>
    <t>7504000.00</t>
  </si>
  <si>
    <t>17.979.811/0001-89</t>
  </si>
  <si>
    <t>126024849.54</t>
  </si>
  <si>
    <t>126080345.48</t>
  </si>
  <si>
    <t>17.979.838/0001-71</t>
  </si>
  <si>
    <t>19206035.92</t>
  </si>
  <si>
    <t>19203834.33</t>
  </si>
  <si>
    <t>17.979.846/0001-18</t>
  </si>
  <si>
    <t>84930236.89</t>
  </si>
  <si>
    <t>84911554.47</t>
  </si>
  <si>
    <t>17.979.851/0001-20</t>
  </si>
  <si>
    <t>28879087.26</t>
  </si>
  <si>
    <t>28858796.46</t>
  </si>
  <si>
    <t>17.979.860/0001-11</t>
  </si>
  <si>
    <t>24261879.31</t>
  </si>
  <si>
    <t>24253361.15</t>
  </si>
  <si>
    <t>17.979.906/0001-00</t>
  </si>
  <si>
    <t>26718076.29</t>
  </si>
  <si>
    <t>26718789.27</t>
  </si>
  <si>
    <t>17.990.507/0001-32</t>
  </si>
  <si>
    <t>54795406.13</t>
  </si>
  <si>
    <t>54803706.07</t>
  </si>
  <si>
    <t>17.990.509/0001-21</t>
  </si>
  <si>
    <t>131739286.94</t>
  </si>
  <si>
    <t>131755821.42</t>
  </si>
  <si>
    <t>17.990.511/0001-09</t>
  </si>
  <si>
    <t>23559076.15</t>
  </si>
  <si>
    <t>23501758.84</t>
  </si>
  <si>
    <t>17.990.586/0001-81</t>
  </si>
  <si>
    <t>13376902.32</t>
  </si>
  <si>
    <t>13368511.01</t>
  </si>
  <si>
    <t>17.997.504/0001-20</t>
  </si>
  <si>
    <t>36980382.79</t>
  </si>
  <si>
    <t>37037432.90</t>
  </si>
  <si>
    <t>17.997.518/0001-44</t>
  </si>
  <si>
    <t>55180986.09</t>
  </si>
  <si>
    <t>55171172.58</t>
  </si>
  <si>
    <t>17.997.557/0001-41</t>
  </si>
  <si>
    <t>17.998.233/0001-28</t>
  </si>
  <si>
    <t>264354498.23</t>
  </si>
  <si>
    <t>264392019.88</t>
  </si>
  <si>
    <t>17.998.237/0001-06</t>
  </si>
  <si>
    <t>17079939.89</t>
  </si>
  <si>
    <t>17079932.76</t>
  </si>
  <si>
    <t>17.998.242/0001-19</t>
  </si>
  <si>
    <t>112716492.01</t>
  </si>
  <si>
    <t>112800869.03</t>
  </si>
  <si>
    <t>17.998.254/0001-43</t>
  </si>
  <si>
    <t>961179384.72</t>
  </si>
  <si>
    <t>981175850.89</t>
  </si>
  <si>
    <t>17.999.247/0001-66</t>
  </si>
  <si>
    <t>61384668.20</t>
  </si>
  <si>
    <t>61384055.27</t>
  </si>
  <si>
    <t>17.999.931/0001-48</t>
  </si>
  <si>
    <t>817932861.49</t>
  </si>
  <si>
    <t>817428469.37</t>
  </si>
  <si>
    <t>676480.00</t>
  </si>
  <si>
    <t>905812.00</t>
  </si>
  <si>
    <t>17.999.948/0001-03</t>
  </si>
  <si>
    <t>30890045.32</t>
  </si>
  <si>
    <t>30878286.98</t>
  </si>
  <si>
    <t>17.999.961/0001-54</t>
  </si>
  <si>
    <t>14553614979.70</t>
  </si>
  <si>
    <t>14552673859.01</t>
  </si>
  <si>
    <t>18637471.25</t>
  </si>
  <si>
    <t>17.999.972/0001-34</t>
  </si>
  <si>
    <t>272894522.74</t>
  </si>
  <si>
    <t>272873966.32</t>
  </si>
  <si>
    <t>50743.13</t>
  </si>
  <si>
    <t>503164.63</t>
  </si>
  <si>
    <t>17.999.984/0001-69</t>
  </si>
  <si>
    <t>1280054333.76</t>
  </si>
  <si>
    <t>1279973682.53</t>
  </si>
  <si>
    <t>220849.09</t>
  </si>
  <si>
    <t>1891694.43</t>
  </si>
  <si>
    <t>17.999.997/0001-38</t>
  </si>
  <si>
    <t>758543310.53</t>
  </si>
  <si>
    <t>755517355.50</t>
  </si>
  <si>
    <t>11089.29</t>
  </si>
  <si>
    <t>1064992.83</t>
  </si>
  <si>
    <t>18.000.027/0001-40</t>
  </si>
  <si>
    <t>108064730.82</t>
  </si>
  <si>
    <t>115626921.12</t>
  </si>
  <si>
    <t>18.000.070/0001-05</t>
  </si>
  <si>
    <t>52537978.26</t>
  </si>
  <si>
    <t>52498144.75</t>
  </si>
  <si>
    <t>18.000.094/0001-64</t>
  </si>
  <si>
    <t>137264567.13</t>
  </si>
  <si>
    <t>137203601.50</t>
  </si>
  <si>
    <t>18.000.128/0001-10</t>
  </si>
  <si>
    <t>117467557.75</t>
  </si>
  <si>
    <t>117428575.96</t>
  </si>
  <si>
    <t>18.000.151/0001-05</t>
  </si>
  <si>
    <t>113867811.66</t>
  </si>
  <si>
    <t>113764697.04</t>
  </si>
  <si>
    <t>18.000.270/0001-68</t>
  </si>
  <si>
    <t>2493793.17</t>
  </si>
  <si>
    <t>2492625.09</t>
  </si>
  <si>
    <t>7794.18</t>
  </si>
  <si>
    <t>18.000.294/0001-17</t>
  </si>
  <si>
    <t>37168842.16</t>
  </si>
  <si>
    <t>37136456.89</t>
  </si>
  <si>
    <t>22819.96</t>
  </si>
  <si>
    <t>18.000.325/0001-30</t>
  </si>
  <si>
    <t>51233036.59</t>
  </si>
  <si>
    <t>51202873.39</t>
  </si>
  <si>
    <t>18.000.606/0001-92</t>
  </si>
  <si>
    <t>32328895.87</t>
  </si>
  <si>
    <t>32301927.44</t>
  </si>
  <si>
    <t>100484.50</t>
  </si>
  <si>
    <t>18910.57</t>
  </si>
  <si>
    <t>18.000.683/0001-42</t>
  </si>
  <si>
    <t>1671431619.14</t>
  </si>
  <si>
    <t>1672382553.89</t>
  </si>
  <si>
    <t>18.000.701/0001-96</t>
  </si>
  <si>
    <t>968375010.57</t>
  </si>
  <si>
    <t>968189169.14</t>
  </si>
  <si>
    <t>44949000.00</t>
  </si>
  <si>
    <t>18.000.746/0001-60</t>
  </si>
  <si>
    <t>334485679.13</t>
  </si>
  <si>
    <t>334471486.75</t>
  </si>
  <si>
    <t>18.000.774/0001-88</t>
  </si>
  <si>
    <t>334485439.22</t>
  </si>
  <si>
    <t>334471246.85</t>
  </si>
  <si>
    <t>18.006.527/0001-99</t>
  </si>
  <si>
    <t>107359279.95</t>
  </si>
  <si>
    <t>107218101.66</t>
  </si>
  <si>
    <t>8453.62</t>
  </si>
  <si>
    <t>18.007.358/0001-01</t>
  </si>
  <si>
    <t>110954180.56</t>
  </si>
  <si>
    <t>110880012.31</t>
  </si>
  <si>
    <t>18.007.403/0001-28</t>
  </si>
  <si>
    <t>217265664.50</t>
  </si>
  <si>
    <t>217266857.80</t>
  </si>
  <si>
    <t>18996.69</t>
  </si>
  <si>
    <t>18.007.571/0001-13</t>
  </si>
  <si>
    <t>81945939.39</t>
  </si>
  <si>
    <t>81946826.06</t>
  </si>
  <si>
    <t>18.007.644/0001-77</t>
  </si>
  <si>
    <t>10968494246.15</t>
  </si>
  <si>
    <t>10968379615.60</t>
  </si>
  <si>
    <t>34078.33</t>
  </si>
  <si>
    <t>11254532.54</t>
  </si>
  <si>
    <t>18.007.710/0001-09</t>
  </si>
  <si>
    <t>459741984.55</t>
  </si>
  <si>
    <t>457516630.36</t>
  </si>
  <si>
    <t>948018.59</t>
  </si>
  <si>
    <t>520760.55</t>
  </si>
  <si>
    <t>18.015.618/0001-90</t>
  </si>
  <si>
    <t>27633560822.77</t>
  </si>
  <si>
    <t>27633234476.97</t>
  </si>
  <si>
    <t>9000.00</t>
  </si>
  <si>
    <t>18.015.619/0001-35</t>
  </si>
  <si>
    <t>43495345.30</t>
  </si>
  <si>
    <t>43490490.74</t>
  </si>
  <si>
    <t>18.021.216/0001-07</t>
  </si>
  <si>
    <t>131146398.56</t>
  </si>
  <si>
    <t>131023133.02</t>
  </si>
  <si>
    <t>18.021.286/0001-57</t>
  </si>
  <si>
    <t>355242692.37</t>
  </si>
  <si>
    <t>355232030.56</t>
  </si>
  <si>
    <t>18.027.394/0001-37</t>
  </si>
  <si>
    <t>8771656460.53</t>
  </si>
  <si>
    <t>8771577710.33</t>
  </si>
  <si>
    <t>16845059.78</t>
  </si>
  <si>
    <t>9776109.24</t>
  </si>
  <si>
    <t>18.033.253/0001-27</t>
  </si>
  <si>
    <t>32608973.73</t>
  </si>
  <si>
    <t>32613587.18</t>
  </si>
  <si>
    <t>18.033.318/0001-34</t>
  </si>
  <si>
    <t>6899932.79</t>
  </si>
  <si>
    <t>6890396.19</t>
  </si>
  <si>
    <t>18.033.335/0001-71</t>
  </si>
  <si>
    <t>39639407.76</t>
  </si>
  <si>
    <t>39579732.69</t>
  </si>
  <si>
    <t>18.033.364/0001-33</t>
  </si>
  <si>
    <t>20737014.01</t>
  </si>
  <si>
    <t>20788606.74</t>
  </si>
  <si>
    <t>18.033.386/0001-01</t>
  </si>
  <si>
    <t>21179539.11</t>
  </si>
  <si>
    <t>21175671.27</t>
  </si>
  <si>
    <t>18.033.470/0001-17</t>
  </si>
  <si>
    <t>3155845087.07</t>
  </si>
  <si>
    <t>3154951462.99</t>
  </si>
  <si>
    <t>429518.89</t>
  </si>
  <si>
    <t>14161992.88</t>
  </si>
  <si>
    <t>18.041.789/0001-94</t>
  </si>
  <si>
    <t>13179074.32</t>
  </si>
  <si>
    <t>13152216.19</t>
  </si>
  <si>
    <t>18.041.841/0001-02</t>
  </si>
  <si>
    <t>3046397726.37</t>
  </si>
  <si>
    <t>2983837078.18</t>
  </si>
  <si>
    <t>2846974.04</t>
  </si>
  <si>
    <t>413996.00</t>
  </si>
  <si>
    <t>18.041.877/0001-96</t>
  </si>
  <si>
    <t>480103042.10</t>
  </si>
  <si>
    <t>480110751.83</t>
  </si>
  <si>
    <t>178337.44</t>
  </si>
  <si>
    <t>247285.96</t>
  </si>
  <si>
    <t>18.048.639/0001-02</t>
  </si>
  <si>
    <t>85235938.42</t>
  </si>
  <si>
    <t>85210211.77</t>
  </si>
  <si>
    <t>74596.68</t>
  </si>
  <si>
    <t>18.051.454/0001-57</t>
  </si>
  <si>
    <t>89004969.69</t>
  </si>
  <si>
    <t>0.067951220000</t>
  </si>
  <si>
    <t>4876860.18</t>
  </si>
  <si>
    <t>18.051.467/0001-26</t>
  </si>
  <si>
    <t>500107357.86</t>
  </si>
  <si>
    <t>497830459.87</t>
  </si>
  <si>
    <t>18.052.115/0001-95</t>
  </si>
  <si>
    <t>13758713.16</t>
  </si>
  <si>
    <t>13752407.90</t>
  </si>
  <si>
    <t>18.059.029/0001-04</t>
  </si>
  <si>
    <t>137515638.61</t>
  </si>
  <si>
    <t>137440487.25</t>
  </si>
  <si>
    <t>6508.90</t>
  </si>
  <si>
    <t>6129.12</t>
  </si>
  <si>
    <t>18.059.047/0001-96</t>
  </si>
  <si>
    <t>540315151.36</t>
  </si>
  <si>
    <t>540314652.54</t>
  </si>
  <si>
    <t>18.059.052/0001-07</t>
  </si>
  <si>
    <t>44823237.82</t>
  </si>
  <si>
    <t>44801757.28</t>
  </si>
  <si>
    <t>18.059.066/0001-12</t>
  </si>
  <si>
    <t>36907453.68</t>
  </si>
  <si>
    <t>36948748.32</t>
  </si>
  <si>
    <t>18.059.069/0001-56</t>
  </si>
  <si>
    <t>24279093.72</t>
  </si>
  <si>
    <t>24262336.04</t>
  </si>
  <si>
    <t>18.059.078/0001-47</t>
  </si>
  <si>
    <t>34468915.03</t>
  </si>
  <si>
    <t>34436993.77</t>
  </si>
  <si>
    <t>18.059.356/0001-66</t>
  </si>
  <si>
    <t>1380442.27</t>
  </si>
  <si>
    <t>1382812.19</t>
  </si>
  <si>
    <t>18.060.364/0001-22</t>
  </si>
  <si>
    <t>2622381262.72</t>
  </si>
  <si>
    <t>2622344468.74</t>
  </si>
  <si>
    <t>1120000.00</t>
  </si>
  <si>
    <t>8645758.85</t>
  </si>
  <si>
    <t>18.060.403/0001-91</t>
  </si>
  <si>
    <t>16495720.72</t>
  </si>
  <si>
    <t>16486771.13</t>
  </si>
  <si>
    <t>18.060.438/0001-20</t>
  </si>
  <si>
    <t>29441543.18</t>
  </si>
  <si>
    <t>29499099.51</t>
  </si>
  <si>
    <t>18.060.935/0001-29</t>
  </si>
  <si>
    <t>368353229.92</t>
  </si>
  <si>
    <t>368338215.38</t>
  </si>
  <si>
    <t>18.068.503/0001-64</t>
  </si>
  <si>
    <t>25871006.91</t>
  </si>
  <si>
    <t>25858271.09</t>
  </si>
  <si>
    <t>18.069.614/0001-95</t>
  </si>
  <si>
    <t>63437153.01</t>
  </si>
  <si>
    <t>63428930.88</t>
  </si>
  <si>
    <t>18.069.660/0001-94</t>
  </si>
  <si>
    <t>3490676.56</t>
  </si>
  <si>
    <t>0.552993370000</t>
  </si>
  <si>
    <t>3464334.12</t>
  </si>
  <si>
    <t>18.069.672/0001-19</t>
  </si>
  <si>
    <t>625874046.68</t>
  </si>
  <si>
    <t>625871097.45</t>
  </si>
  <si>
    <t>10938002.67</t>
  </si>
  <si>
    <t>18.078.326/0001-05</t>
  </si>
  <si>
    <t>52828627.09</t>
  </si>
  <si>
    <t>50048314.43</t>
  </si>
  <si>
    <t>18.078.331/0001-00</t>
  </si>
  <si>
    <t>20779110.24</t>
  </si>
  <si>
    <t>0.765684800000</t>
  </si>
  <si>
    <t>20766332.39</t>
  </si>
  <si>
    <t>18.078.435/0001-14</t>
  </si>
  <si>
    <t>995932.17</t>
  </si>
  <si>
    <t>1073557.28</t>
  </si>
  <si>
    <t>18.078.982/0001-08</t>
  </si>
  <si>
    <t>52854257.72</t>
  </si>
  <si>
    <t>52839628.87</t>
  </si>
  <si>
    <t>142747.83</t>
  </si>
  <si>
    <t>18.079.037/0001-12</t>
  </si>
  <si>
    <t>598311443.42</t>
  </si>
  <si>
    <t>596325912.14</t>
  </si>
  <si>
    <t>327730.86</t>
  </si>
  <si>
    <t>18.079.081/0001-22</t>
  </si>
  <si>
    <t>41423112.63</t>
  </si>
  <si>
    <t>41190205.69</t>
  </si>
  <si>
    <t>147500.00</t>
  </si>
  <si>
    <t>18.079.255/0001-57</t>
  </si>
  <si>
    <t>35375635.07</t>
  </si>
  <si>
    <t>35659358.73</t>
  </si>
  <si>
    <t>45000.00</t>
  </si>
  <si>
    <t>18.079.265/0001-92</t>
  </si>
  <si>
    <t>17516416.92</t>
  </si>
  <si>
    <t>17649946.62</t>
  </si>
  <si>
    <t>18.079.388/0001-23</t>
  </si>
  <si>
    <t>503169653.19</t>
  </si>
  <si>
    <t>503131070.95</t>
  </si>
  <si>
    <t>18.079.414/0001-13</t>
  </si>
  <si>
    <t>99279592.08</t>
  </si>
  <si>
    <t>99233861.39</t>
  </si>
  <si>
    <t>18.079.425/0001-01</t>
  </si>
  <si>
    <t>35038875.80</t>
  </si>
  <si>
    <t>35020187.47</t>
  </si>
  <si>
    <t>18.079.446/0001-19</t>
  </si>
  <si>
    <t>196946450.96</t>
  </si>
  <si>
    <t>196937651.95</t>
  </si>
  <si>
    <t>18.079.540/0001-78</t>
  </si>
  <si>
    <t>254355432.37</t>
  </si>
  <si>
    <t>254100360.56</t>
  </si>
  <si>
    <t>102000.00</t>
  </si>
  <si>
    <t>5538.07</t>
  </si>
  <si>
    <t>18.081.030/0001-35</t>
  </si>
  <si>
    <t>211276186.94</t>
  </si>
  <si>
    <t>211368649.32</t>
  </si>
  <si>
    <t>18.081.107/0001-77</t>
  </si>
  <si>
    <t>37372241.97</t>
  </si>
  <si>
    <t>37383668.28</t>
  </si>
  <si>
    <t>18.081.140/0001-05</t>
  </si>
  <si>
    <t>305629817.95</t>
  </si>
  <si>
    <t>305617230.77</t>
  </si>
  <si>
    <t>18.081.153/0001-76</t>
  </si>
  <si>
    <t>247245112.00</t>
  </si>
  <si>
    <t>247230890.94</t>
  </si>
  <si>
    <t>18.081.173/0001-47</t>
  </si>
  <si>
    <t>307267266.60</t>
  </si>
  <si>
    <t>307254587.66</t>
  </si>
  <si>
    <t>18.083.593/0001-62</t>
  </si>
  <si>
    <t>1811796138.14</t>
  </si>
  <si>
    <t>1811722390.71</t>
  </si>
  <si>
    <t>105824000.00</t>
  </si>
  <si>
    <t>34027523.04</t>
  </si>
  <si>
    <t>18.084.218/0001-37</t>
  </si>
  <si>
    <t>36764341.69</t>
  </si>
  <si>
    <t>0.531167269400</t>
  </si>
  <si>
    <t>36724831.12</t>
  </si>
  <si>
    <t>18.085.858/0001-61</t>
  </si>
  <si>
    <t>67634971.13</t>
  </si>
  <si>
    <t>67703894.69</t>
  </si>
  <si>
    <t>18.085.872/0001-65</t>
  </si>
  <si>
    <t>1037659653.84</t>
  </si>
  <si>
    <t>1031403283.98</t>
  </si>
  <si>
    <t>18.085.876/0001-43</t>
  </si>
  <si>
    <t>497749550.31</t>
  </si>
  <si>
    <t>498065871.49</t>
  </si>
  <si>
    <t>79336.32</t>
  </si>
  <si>
    <t>18.085.885/0001-34</t>
  </si>
  <si>
    <t>278789781.96</t>
  </si>
  <si>
    <t>278781757.41</t>
  </si>
  <si>
    <t>18.085.891/0001-91</t>
  </si>
  <si>
    <t>761373954.93</t>
  </si>
  <si>
    <t>761353950.27</t>
  </si>
  <si>
    <t>18.085.913/0001-13</t>
  </si>
  <si>
    <t>2942311719.93</t>
  </si>
  <si>
    <t>2942509095.15</t>
  </si>
  <si>
    <t>348119.78</t>
  </si>
  <si>
    <t>18.085.922/0001-04</t>
  </si>
  <si>
    <t>1629357.40</t>
  </si>
  <si>
    <t>3109177.54</t>
  </si>
  <si>
    <t>18.085.924/0001-01</t>
  </si>
  <si>
    <t>1045090927.56</t>
  </si>
  <si>
    <t>1011050577.03</t>
  </si>
  <si>
    <t>720000.00</t>
  </si>
  <si>
    <t>18.085.926/0001-92</t>
  </si>
  <si>
    <t>358755587.17</t>
  </si>
  <si>
    <t>359773462.88</t>
  </si>
  <si>
    <t>18.085.934/0001-39</t>
  </si>
  <si>
    <t>22490677.00</t>
  </si>
  <si>
    <t>22481499.30</t>
  </si>
  <si>
    <t>18.085.937/0001-72</t>
  </si>
  <si>
    <t>3187046616.27</t>
  </si>
  <si>
    <t>3187331298.03</t>
  </si>
  <si>
    <t>83381.35</t>
  </si>
  <si>
    <t>1951175.74</t>
  </si>
  <si>
    <t>18.085.943/0001-20</t>
  </si>
  <si>
    <t>276141509.99</t>
  </si>
  <si>
    <t>275926841.61</t>
  </si>
  <si>
    <t>2493.75</t>
  </si>
  <si>
    <t>18.086.741/0001-00</t>
  </si>
  <si>
    <t>333586153.35</t>
  </si>
  <si>
    <t>334420681.79</t>
  </si>
  <si>
    <t>18.086.757/0001-05</t>
  </si>
  <si>
    <t>9387291.79</t>
  </si>
  <si>
    <t>9365191.09</t>
  </si>
  <si>
    <t>18.086.821/0001-58</t>
  </si>
  <si>
    <t>26767885.76</t>
  </si>
  <si>
    <t>27650365.02</t>
  </si>
  <si>
    <t>18.093.778/0001-58</t>
  </si>
  <si>
    <t>61449852.89</t>
  </si>
  <si>
    <t>61381064.27</t>
  </si>
  <si>
    <t>154580.92</t>
  </si>
  <si>
    <t>18.096.027/0001-95</t>
  </si>
  <si>
    <t>199293565.85</t>
  </si>
  <si>
    <t>199322376.12</t>
  </si>
  <si>
    <t>18.138.741/0001-07</t>
  </si>
  <si>
    <t>323422385.52</t>
  </si>
  <si>
    <t>320339624.62</t>
  </si>
  <si>
    <t>18.138.748/0001-10</t>
  </si>
  <si>
    <t>2412861367.54</t>
  </si>
  <si>
    <t>2395626918.48</t>
  </si>
  <si>
    <t>287697.00</t>
  </si>
  <si>
    <t>7250739.72</t>
  </si>
  <si>
    <t>18.138.758/0001-56</t>
  </si>
  <si>
    <t>320786001.23</t>
  </si>
  <si>
    <t>319787071.37</t>
  </si>
  <si>
    <t>3460000.00</t>
  </si>
  <si>
    <t>870000.00</t>
  </si>
  <si>
    <t>18.138.767/0001-47</t>
  </si>
  <si>
    <t>418114265.82</t>
  </si>
  <si>
    <t>418031102.10</t>
  </si>
  <si>
    <t>18.138.778/0001-27</t>
  </si>
  <si>
    <t>290499179.47</t>
  </si>
  <si>
    <t>290480651.76</t>
  </si>
  <si>
    <t>18.138.837/0001-67</t>
  </si>
  <si>
    <t>4285329288.21</t>
  </si>
  <si>
    <t>4460586643.50</t>
  </si>
  <si>
    <t>31695.00</t>
  </si>
  <si>
    <t>1264002.60</t>
  </si>
  <si>
    <t>18.138.857/0001-38</t>
  </si>
  <si>
    <t>1569733160.29</t>
  </si>
  <si>
    <t>1555017956.05</t>
  </si>
  <si>
    <t>5069411.43</t>
  </si>
  <si>
    <t>2065858.74</t>
  </si>
  <si>
    <t>18.138.886/0001-08</t>
  </si>
  <si>
    <t>228343136.06</t>
  </si>
  <si>
    <t>228263688.08</t>
  </si>
  <si>
    <t>18.138.892/0001-57</t>
  </si>
  <si>
    <t>258961836.25</t>
  </si>
  <si>
    <t>258943744.90</t>
  </si>
  <si>
    <t>18.138.904/0001-43</t>
  </si>
  <si>
    <t>1186350455.24</t>
  </si>
  <si>
    <t>1186345703.45</t>
  </si>
  <si>
    <t>349055.04</t>
  </si>
  <si>
    <t>18.138.908/0001-21</t>
  </si>
  <si>
    <t>290088593.15</t>
  </si>
  <si>
    <t>296167715.07</t>
  </si>
  <si>
    <t>62713.54</t>
  </si>
  <si>
    <t>18.138.913/0001-34</t>
  </si>
  <si>
    <t>555560947.64</t>
  </si>
  <si>
    <t>555502980.53</t>
  </si>
  <si>
    <t>87248.65</t>
  </si>
  <si>
    <t>18.138.920/0001-36</t>
  </si>
  <si>
    <t>34811003.68</t>
  </si>
  <si>
    <t>34858830.89</t>
  </si>
  <si>
    <t>18.138.944/0001-95</t>
  </si>
  <si>
    <t>18767097.16</t>
  </si>
  <si>
    <t>18752794.26</t>
  </si>
  <si>
    <t>7987.57</t>
  </si>
  <si>
    <t>18.139.002/0001-21</t>
  </si>
  <si>
    <t>72743455.12</t>
  </si>
  <si>
    <t>72708695.93</t>
  </si>
  <si>
    <t>18.141.587/0001-14</t>
  </si>
  <si>
    <t>15752746.30</t>
  </si>
  <si>
    <t>15751967.55</t>
  </si>
  <si>
    <t>18.149.444/0001-59</t>
  </si>
  <si>
    <t>58744444.44</t>
  </si>
  <si>
    <t>58795649.55</t>
  </si>
  <si>
    <t>18.149.466/0001-19</t>
  </si>
  <si>
    <t>1647937434.17</t>
  </si>
  <si>
    <t>0.952404800000</t>
  </si>
  <si>
    <t>1647276314.38</t>
  </si>
  <si>
    <t>18.150.820/0001-25</t>
  </si>
  <si>
    <t>15236758.87</t>
  </si>
  <si>
    <t>15230634.10</t>
  </si>
  <si>
    <t>18.151.682/0001-07</t>
  </si>
  <si>
    <t>21649146.12</t>
  </si>
  <si>
    <t>21635507.84</t>
  </si>
  <si>
    <t>18.154.041/0001-06</t>
  </si>
  <si>
    <t>9616360.60</t>
  </si>
  <si>
    <t>9607242.77</t>
  </si>
  <si>
    <t>18.154.763/0001-52</t>
  </si>
  <si>
    <t>2458261.60</t>
  </si>
  <si>
    <t>0.856217000000</t>
  </si>
  <si>
    <t>2584161.99</t>
  </si>
  <si>
    <t>18.154.771/0001-07</t>
  </si>
  <si>
    <t>31791673.54</t>
  </si>
  <si>
    <t>31784406.54</t>
  </si>
  <si>
    <t>18.158.511/0001-00</t>
  </si>
  <si>
    <t>246994911.31</t>
  </si>
  <si>
    <t>247000615.70</t>
  </si>
  <si>
    <t>18.158.572/0001-69</t>
  </si>
  <si>
    <t>9441825.01</t>
  </si>
  <si>
    <t>9432365.37</t>
  </si>
  <si>
    <t>18.158.796/0001-70</t>
  </si>
  <si>
    <t>36457785.72</t>
  </si>
  <si>
    <t>36445022.49</t>
  </si>
  <si>
    <t>18.158.834/0001-95</t>
  </si>
  <si>
    <t>12863750.45</t>
  </si>
  <si>
    <t>12852550.25</t>
  </si>
  <si>
    <t>18.158.848/0001-09</t>
  </si>
  <si>
    <t>25285169.01</t>
  </si>
  <si>
    <t>25273888.17</t>
  </si>
  <si>
    <t>18.159.086/0001-65</t>
  </si>
  <si>
    <t>122255105.65</t>
  </si>
  <si>
    <t>122231612.95</t>
  </si>
  <si>
    <t>18.159.094/0001-01</t>
  </si>
  <si>
    <t>54433797.43</t>
  </si>
  <si>
    <t>54436759.43</t>
  </si>
  <si>
    <t>18.159.107/0001-42</t>
  </si>
  <si>
    <t>38074973.07</t>
  </si>
  <si>
    <t>38058619.83</t>
  </si>
  <si>
    <t>18.159.112/0001-55</t>
  </si>
  <si>
    <t>7052125.61</t>
  </si>
  <si>
    <t>0.607739290000</t>
  </si>
  <si>
    <t>4680896.24</t>
  </si>
  <si>
    <t>18.160.503/0001-90</t>
  </si>
  <si>
    <t>719808221.96</t>
  </si>
  <si>
    <t>719407556.04</t>
  </si>
  <si>
    <t>18.160.512/0001-80</t>
  </si>
  <si>
    <t>18.160.517/0001-03</t>
  </si>
  <si>
    <t>167749416.43</t>
  </si>
  <si>
    <t>167995475.15</t>
  </si>
  <si>
    <t>197861.84</t>
  </si>
  <si>
    <t>18.160.533/0001-04</t>
  </si>
  <si>
    <t>154775258.59</t>
  </si>
  <si>
    <t>154552838.98</t>
  </si>
  <si>
    <t>48087.09</t>
  </si>
  <si>
    <t>18.160.544/0001-86</t>
  </si>
  <si>
    <t>175530715.34</t>
  </si>
  <si>
    <t>174596146.85</t>
  </si>
  <si>
    <t>423798.90</t>
  </si>
  <si>
    <t>1188351.95</t>
  </si>
  <si>
    <t>18.160.545/0001-20</t>
  </si>
  <si>
    <t>23746971.32</t>
  </si>
  <si>
    <t>23706221.56</t>
  </si>
  <si>
    <t>1795.84</t>
  </si>
  <si>
    <t>18.160.553/0001-77</t>
  </si>
  <si>
    <t>23747200.56</t>
  </si>
  <si>
    <t>23741907.19</t>
  </si>
  <si>
    <t>18.168.449/0001-29</t>
  </si>
  <si>
    <t>187629974.26</t>
  </si>
  <si>
    <t>187620555.90</t>
  </si>
  <si>
    <t>18.168.456/0001-20</t>
  </si>
  <si>
    <t>126397818.92</t>
  </si>
  <si>
    <t>126357898.19</t>
  </si>
  <si>
    <t>18.168.470/0001-24</t>
  </si>
  <si>
    <t>548839726.07</t>
  </si>
  <si>
    <t>548823297.79</t>
  </si>
  <si>
    <t>18.168.479/0001-35</t>
  </si>
  <si>
    <t>599777725.30</t>
  </si>
  <si>
    <t>590827963.05</t>
  </si>
  <si>
    <t>1929488.56</t>
  </si>
  <si>
    <t>18.168.491/0001-40</t>
  </si>
  <si>
    <t>31654601.99</t>
  </si>
  <si>
    <t>31645419.99</t>
  </si>
  <si>
    <t>18.168.516/0001-05</t>
  </si>
  <si>
    <t>2055183.04</t>
  </si>
  <si>
    <t>2062022.17</t>
  </si>
  <si>
    <t>18.179.536/0001-81</t>
  </si>
  <si>
    <t>500796865.33</t>
  </si>
  <si>
    <t>500798428.50</t>
  </si>
  <si>
    <t>3510106.50</t>
  </si>
  <si>
    <t>137777.48</t>
  </si>
  <si>
    <t>18.179.553/0001-19</t>
  </si>
  <si>
    <t>994632262.81</t>
  </si>
  <si>
    <t>993737804.72</t>
  </si>
  <si>
    <t>19093.65</t>
  </si>
  <si>
    <t>894100.00</t>
  </si>
  <si>
    <t>18.185.829/0001-71</t>
  </si>
  <si>
    <t>336912114.54</t>
  </si>
  <si>
    <t>336629232.55</t>
  </si>
  <si>
    <t>1007740.10</t>
  </si>
  <si>
    <t>656089.96</t>
  </si>
  <si>
    <t>18.185.832/0001-95</t>
  </si>
  <si>
    <t>46707713.52</t>
  </si>
  <si>
    <t>46722463.28</t>
  </si>
  <si>
    <t>18.189.020/0001-18</t>
  </si>
  <si>
    <t>32748119.35</t>
  </si>
  <si>
    <t>32801733.94</t>
  </si>
  <si>
    <t>18.189.040/0001-99</t>
  </si>
  <si>
    <t>143142487.73</t>
  </si>
  <si>
    <t>143166065.57</t>
  </si>
  <si>
    <t>18.197.289/0001-46</t>
  </si>
  <si>
    <t>23805335.81</t>
  </si>
  <si>
    <t>23794061.07</t>
  </si>
  <si>
    <t>18.197.423/0001-09</t>
  </si>
  <si>
    <t>21191039.98</t>
  </si>
  <si>
    <t>21136273.88</t>
  </si>
  <si>
    <t>18.197.429/0001-86</t>
  </si>
  <si>
    <t>18544933.39</t>
  </si>
  <si>
    <t>18560780.86</t>
  </si>
  <si>
    <t>18.205.277/0001-16</t>
  </si>
  <si>
    <t>134586179.08</t>
  </si>
  <si>
    <t>132552575.56</t>
  </si>
  <si>
    <t>173000.00</t>
  </si>
  <si>
    <t>18.205.313/0001-41</t>
  </si>
  <si>
    <t>15621495.24</t>
  </si>
  <si>
    <t>15618292.83</t>
  </si>
  <si>
    <t>18.205.469/0001-22</t>
  </si>
  <si>
    <t>4259048.81</t>
  </si>
  <si>
    <t>4251077.53</t>
  </si>
  <si>
    <t>18.206.732/0001-06</t>
  </si>
  <si>
    <t>1512553.69</t>
  </si>
  <si>
    <t>0.178845100000</t>
  </si>
  <si>
    <t>1534526.14</t>
  </si>
  <si>
    <t>18.206.970/0001-03</t>
  </si>
  <si>
    <t>620782991.13</t>
  </si>
  <si>
    <t>620890163.29</t>
  </si>
  <si>
    <t>18.206.983/0001-82</t>
  </si>
  <si>
    <t>606951815.01</t>
  </si>
  <si>
    <t>606811042.86</t>
  </si>
  <si>
    <t>18.207.093/0001-95</t>
  </si>
  <si>
    <t>56075514.77</t>
  </si>
  <si>
    <t>56068135.84</t>
  </si>
  <si>
    <t>18.214.066/0001-40</t>
  </si>
  <si>
    <t>28279396.99</t>
  </si>
  <si>
    <t>28268729.06</t>
  </si>
  <si>
    <t>18.214.152/0001-52</t>
  </si>
  <si>
    <t>12261957.69</t>
  </si>
  <si>
    <t>12255465.80</t>
  </si>
  <si>
    <t>18.214.162/0001-98</t>
  </si>
  <si>
    <t>10372087.45</t>
  </si>
  <si>
    <t>10367661.44</t>
  </si>
  <si>
    <t>18.216.422/0001-64</t>
  </si>
  <si>
    <t>33811669.06</t>
  </si>
  <si>
    <t>33794805.22</t>
  </si>
  <si>
    <t>18.221.955/0001-34</t>
  </si>
  <si>
    <t>19925536.87</t>
  </si>
  <si>
    <t>19922890.80</t>
  </si>
  <si>
    <t>18.221.956/0001-89</t>
  </si>
  <si>
    <t>14668974.35</t>
  </si>
  <si>
    <t>14666270.15</t>
  </si>
  <si>
    <t>18.222.025/0001-03</t>
  </si>
  <si>
    <t>63229429.67</t>
  </si>
  <si>
    <t>63191571.56</t>
  </si>
  <si>
    <t>18.237.547/0001-70</t>
  </si>
  <si>
    <t>910881974.13</t>
  </si>
  <si>
    <t>905903030.63</t>
  </si>
  <si>
    <t>5509991.66</t>
  </si>
  <si>
    <t>18.238.310/0001-04</t>
  </si>
  <si>
    <t>200601624.67</t>
  </si>
  <si>
    <t>200517293.46</t>
  </si>
  <si>
    <t>18.238.686/0001-19</t>
  </si>
  <si>
    <t>1239120558.86</t>
  </si>
  <si>
    <t>1239089741.80</t>
  </si>
  <si>
    <t>18.239.849/0001-88</t>
  </si>
  <si>
    <t>7792508.42</t>
  </si>
  <si>
    <t>7787102.36</t>
  </si>
  <si>
    <t>18.247.733/0001-90</t>
  </si>
  <si>
    <t>23427292.35</t>
  </si>
  <si>
    <t>23429871.00</t>
  </si>
  <si>
    <t>18.248.733/0001-05</t>
  </si>
  <si>
    <t>948456772.60</t>
  </si>
  <si>
    <t>948471824.74</t>
  </si>
  <si>
    <t>18.249.225/0001-41</t>
  </si>
  <si>
    <t>42275085.71</t>
  </si>
  <si>
    <t>42255874.53</t>
  </si>
  <si>
    <t>18.249.239/0001-65</t>
  </si>
  <si>
    <t>1026071606.83</t>
  </si>
  <si>
    <t>1026051299.86</t>
  </si>
  <si>
    <t>1168060.00</t>
  </si>
  <si>
    <t>1692055.28</t>
  </si>
  <si>
    <t>18.254.496/0001-95</t>
  </si>
  <si>
    <t>1639054.72</t>
  </si>
  <si>
    <t>0.594026300000</t>
  </si>
  <si>
    <t>1642700.02</t>
  </si>
  <si>
    <t>18.255.230/0001-67</t>
  </si>
  <si>
    <t>58419727.15</t>
  </si>
  <si>
    <t>57966728.70</t>
  </si>
  <si>
    <t>449793.00</t>
  </si>
  <si>
    <t>18.265.088/0001-39</t>
  </si>
  <si>
    <t>30207627.36</t>
  </si>
  <si>
    <t>30175230.77</t>
  </si>
  <si>
    <t>18.265.092/0001-05</t>
  </si>
  <si>
    <t>112287802.93</t>
  </si>
  <si>
    <t>112288367.03</t>
  </si>
  <si>
    <t>18.265.408/0001-50</t>
  </si>
  <si>
    <t>609602742.52</t>
  </si>
  <si>
    <t>609527189.20</t>
  </si>
  <si>
    <t>18.265.459/0001-82</t>
  </si>
  <si>
    <t>148887967.81</t>
  </si>
  <si>
    <t>148448362.45</t>
  </si>
  <si>
    <t>18.265.481/0001-22</t>
  </si>
  <si>
    <t>20342270.08</t>
  </si>
  <si>
    <t>20342570.10</t>
  </si>
  <si>
    <t>18.265.920/0001-05</t>
  </si>
  <si>
    <t>18558605.98</t>
  </si>
  <si>
    <t>18562382.22</t>
  </si>
  <si>
    <t>18.265.951/0001-58</t>
  </si>
  <si>
    <t>7009109.61</t>
  </si>
  <si>
    <t>7002956.63</t>
  </si>
  <si>
    <t>18.265.965/0001-71</t>
  </si>
  <si>
    <t>8603155.83</t>
  </si>
  <si>
    <t>8596643.48</t>
  </si>
  <si>
    <t>18.268.644/0001-20</t>
  </si>
  <si>
    <t>23357816.31</t>
  </si>
  <si>
    <t>23364351.47</t>
  </si>
  <si>
    <t>18.270.776/0001-97</t>
  </si>
  <si>
    <t>809482809.74</t>
  </si>
  <si>
    <t>809473577.53</t>
  </si>
  <si>
    <t>502099881.40</t>
  </si>
  <si>
    <t>501556547.56</t>
  </si>
  <si>
    <t>1200203.60</t>
  </si>
  <si>
    <t>108208.47</t>
  </si>
  <si>
    <t>18.270.870/0001-46</t>
  </si>
  <si>
    <t>49924092.58</t>
  </si>
  <si>
    <t>50175705.95</t>
  </si>
  <si>
    <t>18.272.304/0001-73</t>
  </si>
  <si>
    <t>179084678.21</t>
  </si>
  <si>
    <t>177400454.43</t>
  </si>
  <si>
    <t>1680207.00</t>
  </si>
  <si>
    <t>18.281.442/0001-19</t>
  </si>
  <si>
    <t>343727508.66</t>
  </si>
  <si>
    <t>326536651.74</t>
  </si>
  <si>
    <t>18.289.916/0001-79</t>
  </si>
  <si>
    <t>39181163.16</t>
  </si>
  <si>
    <t>39167342.70</t>
  </si>
  <si>
    <t>18.289.985/0001-82</t>
  </si>
  <si>
    <t>3903681.77</t>
  </si>
  <si>
    <t>4440121.89</t>
  </si>
  <si>
    <t>18.289.993/0001-29</t>
  </si>
  <si>
    <t>10563617.85</t>
  </si>
  <si>
    <t>10536568.41</t>
  </si>
  <si>
    <t>18.295.384/0001-82</t>
  </si>
  <si>
    <t>102906575.18</t>
  </si>
  <si>
    <t>102785299.56</t>
  </si>
  <si>
    <t>18.298.120/0001-82</t>
  </si>
  <si>
    <t>170836835.83</t>
  </si>
  <si>
    <t>170858369.51</t>
  </si>
  <si>
    <t>18.298.237/0001-66</t>
  </si>
  <si>
    <t>10922963.53</t>
  </si>
  <si>
    <t>10924928.08</t>
  </si>
  <si>
    <t>18.298.411/0001-70</t>
  </si>
  <si>
    <t>281070723.91</t>
  </si>
  <si>
    <t>279871864.24</t>
  </si>
  <si>
    <t>18.298.420/0001-61</t>
  </si>
  <si>
    <t>203278067.91</t>
  </si>
  <si>
    <t>203340687.24</t>
  </si>
  <si>
    <t>18.298.864/0001-05</t>
  </si>
  <si>
    <t>39333194.27</t>
  </si>
  <si>
    <t>39305746.01</t>
  </si>
  <si>
    <t>18.299.160/0001-49</t>
  </si>
  <si>
    <t>7614728.74</t>
  </si>
  <si>
    <t>7617109.26</t>
  </si>
  <si>
    <t>18.300.570/0001-62</t>
  </si>
  <si>
    <t>209695191.11</t>
  </si>
  <si>
    <t>210806373.78</t>
  </si>
  <si>
    <t>18.302.338/0001-63</t>
  </si>
  <si>
    <t>135622727.35</t>
  </si>
  <si>
    <t>133807847.57</t>
  </si>
  <si>
    <t>18.302.852/0001-07</t>
  </si>
  <si>
    <t>48872306.83</t>
  </si>
  <si>
    <t>0.979247000000</t>
  </si>
  <si>
    <t>48922650.82</t>
  </si>
  <si>
    <t>18.302.872/0001-70</t>
  </si>
  <si>
    <t>54763117.38</t>
  </si>
  <si>
    <t>54750185.91</t>
  </si>
  <si>
    <t>18.302.904/0001-37</t>
  </si>
  <si>
    <t>55684146.96</t>
  </si>
  <si>
    <t>55440722.60</t>
  </si>
  <si>
    <t>18.302.940/0001-09</t>
  </si>
  <si>
    <t>49023472.56</t>
  </si>
  <si>
    <t>49011762.99</t>
  </si>
  <si>
    <t>18.307.549/0001-99</t>
  </si>
  <si>
    <t>11641060.01</t>
  </si>
  <si>
    <t>11639093.89</t>
  </si>
  <si>
    <t>2743526.93</t>
  </si>
  <si>
    <t>18.307.768/0001-78</t>
  </si>
  <si>
    <t>59175616.51</t>
  </si>
  <si>
    <t>59255990.60</t>
  </si>
  <si>
    <t>18.308.074/0001-55</t>
  </si>
  <si>
    <t>17212402.78</t>
  </si>
  <si>
    <t>17313435.57</t>
  </si>
  <si>
    <t>18.316.558/0001-46</t>
  </si>
  <si>
    <t>120367929.10</t>
  </si>
  <si>
    <t>120214793.99</t>
  </si>
  <si>
    <t>18.316.573/0001-94</t>
  </si>
  <si>
    <t>21632162.67</t>
  </si>
  <si>
    <t>21635600.30</t>
  </si>
  <si>
    <t>18.316.633/0001-79</t>
  </si>
  <si>
    <t>101571863.67</t>
  </si>
  <si>
    <t>101562072.94</t>
  </si>
  <si>
    <t>18.316.637/0001-57</t>
  </si>
  <si>
    <t>63746106.71</t>
  </si>
  <si>
    <t>67444475.51</t>
  </si>
  <si>
    <t>18.316.792/0001-73</t>
  </si>
  <si>
    <t>47290291.29</t>
  </si>
  <si>
    <t>0.560115200000</t>
  </si>
  <si>
    <t>47291059.77</t>
  </si>
  <si>
    <t>18.323.970/0001-93</t>
  </si>
  <si>
    <t>96289551.27</t>
  </si>
  <si>
    <t>97414101.04</t>
  </si>
  <si>
    <t>18.324.946/0001-79</t>
  </si>
  <si>
    <t>1972812887.40</t>
  </si>
  <si>
    <t>1949077329.91</t>
  </si>
  <si>
    <t>10169564.84</t>
  </si>
  <si>
    <t>4316350.07</t>
  </si>
  <si>
    <t>18.324.976/0001-85</t>
  </si>
  <si>
    <t>1013855354.66</t>
  </si>
  <si>
    <t>1013868579.65</t>
  </si>
  <si>
    <t>18.330.832/0001-31</t>
  </si>
  <si>
    <t>169487996.80</t>
  </si>
  <si>
    <t>201257648.16</t>
  </si>
  <si>
    <t>18.333.418/0001-86</t>
  </si>
  <si>
    <t>28380344.35</t>
  </si>
  <si>
    <t>28371891.39</t>
  </si>
  <si>
    <t>18.341.171/0001-40</t>
  </si>
  <si>
    <t>119396958.49</t>
  </si>
  <si>
    <t>119071197.50</t>
  </si>
  <si>
    <t>18.347.243/0001-66</t>
  </si>
  <si>
    <t>80392658.41</t>
  </si>
  <si>
    <t>81725814.50</t>
  </si>
  <si>
    <t>18.347.309/0001-18</t>
  </si>
  <si>
    <t>76181871.02</t>
  </si>
  <si>
    <t>76172882.70</t>
  </si>
  <si>
    <t>18.347.361/0001-74</t>
  </si>
  <si>
    <t>38189663.98</t>
  </si>
  <si>
    <t>38194697.69</t>
  </si>
  <si>
    <t>18.351.057/0001-09</t>
  </si>
  <si>
    <t>278480601.04</t>
  </si>
  <si>
    <t>287318117.83</t>
  </si>
  <si>
    <t>18.364.675/0001-85</t>
  </si>
  <si>
    <t>12290959.30</t>
  </si>
  <si>
    <t>20062167.86</t>
  </si>
  <si>
    <t>18.366.002/0001-64</t>
  </si>
  <si>
    <t>85644834.09</t>
  </si>
  <si>
    <t>79390574.21</t>
  </si>
  <si>
    <t>18.368.511/0001-26</t>
  </si>
  <si>
    <t>17947773.20</t>
  </si>
  <si>
    <t>17954545.96</t>
  </si>
  <si>
    <t>18.368.524/0001-03</t>
  </si>
  <si>
    <t>98404652.99</t>
  </si>
  <si>
    <t>98365048.51</t>
  </si>
  <si>
    <t>18.368.537/0001-74</t>
  </si>
  <si>
    <t>85093540.14</t>
  </si>
  <si>
    <t>85171560.53</t>
  </si>
  <si>
    <t>626000.00</t>
  </si>
  <si>
    <t>18.369.649/0001-40</t>
  </si>
  <si>
    <t>78499048.73</t>
  </si>
  <si>
    <t>78458561.45</t>
  </si>
  <si>
    <t>18.369.673/0001-89</t>
  </si>
  <si>
    <t>35458477.07</t>
  </si>
  <si>
    <t>35581373.58</t>
  </si>
  <si>
    <t>18.369.682/0001-70</t>
  </si>
  <si>
    <t>65384730.67</t>
  </si>
  <si>
    <t>65396964.90</t>
  </si>
  <si>
    <t>786081.10</t>
  </si>
  <si>
    <t>18.369.750/0001-09</t>
  </si>
  <si>
    <t>39387651.74</t>
  </si>
  <si>
    <t>39511489.85</t>
  </si>
  <si>
    <t>18.386.802/0001-47</t>
  </si>
  <si>
    <t>14522643.20</t>
  </si>
  <si>
    <t>14388984.43</t>
  </si>
  <si>
    <t>132223.08</t>
  </si>
  <si>
    <t>18.386.826/0001-04</t>
  </si>
  <si>
    <t>13487054.79</t>
  </si>
  <si>
    <t>13479189.09</t>
  </si>
  <si>
    <t>18.390.994/0001-65</t>
  </si>
  <si>
    <t>27406537.46</t>
  </si>
  <si>
    <t>27408329.27</t>
  </si>
  <si>
    <t>18.391.138/0001-24</t>
  </si>
  <si>
    <t>538824800.80</t>
  </si>
  <si>
    <t>537516371.60</t>
  </si>
  <si>
    <t>50000.33</t>
  </si>
  <si>
    <t>18.391.142/0001-92</t>
  </si>
  <si>
    <t>230938188.03</t>
  </si>
  <si>
    <t>230892750.37</t>
  </si>
  <si>
    <t>18.391.155/0001-61</t>
  </si>
  <si>
    <t>461376703.10</t>
  </si>
  <si>
    <t>459962211.34</t>
  </si>
  <si>
    <t>18.391.163/0001-08</t>
  </si>
  <si>
    <t>420645777.75</t>
  </si>
  <si>
    <t>420617042.68</t>
  </si>
  <si>
    <t>18.391.171/0001-54</t>
  </si>
  <si>
    <t>39348433.18</t>
  </si>
  <si>
    <t>38946633.32</t>
  </si>
  <si>
    <t>18.391.324/0001-63</t>
  </si>
  <si>
    <t>132541127.66</t>
  </si>
  <si>
    <t>132525055.19</t>
  </si>
  <si>
    <t>18.416.553/0001-95</t>
  </si>
  <si>
    <t>1182027737.19</t>
  </si>
  <si>
    <t>1181890798.68</t>
  </si>
  <si>
    <t>161715411.00</t>
  </si>
  <si>
    <t>150953951.08</t>
  </si>
  <si>
    <t>18.416.618/0001-00</t>
  </si>
  <si>
    <t>1266875385.47</t>
  </si>
  <si>
    <t>1266731128.10</t>
  </si>
  <si>
    <t>168440361.00</t>
  </si>
  <si>
    <t>152522693.12</t>
  </si>
  <si>
    <t>18.418.812/0001-17</t>
  </si>
  <si>
    <t>1182042980.91</t>
  </si>
  <si>
    <t>1181914979.50</t>
  </si>
  <si>
    <t>150954113.09</t>
  </si>
  <si>
    <t>18.418.825/0001-96</t>
  </si>
  <si>
    <t>1181968435.30</t>
  </si>
  <si>
    <t>1181840505.71</t>
  </si>
  <si>
    <t>150953907.78</t>
  </si>
  <si>
    <t>18.418.851/0001-14</t>
  </si>
  <si>
    <t>1182033008.96</t>
  </si>
  <si>
    <t>1181905519.99</t>
  </si>
  <si>
    <t>150954010.54</t>
  </si>
  <si>
    <t>18.418.874/0001-29</t>
  </si>
  <si>
    <t>1182040194.04</t>
  </si>
  <si>
    <t>1181904447.93</t>
  </si>
  <si>
    <t>150953969.88</t>
  </si>
  <si>
    <t>18.418.894/0001-08</t>
  </si>
  <si>
    <t>1181995348.23</t>
  </si>
  <si>
    <t>1181866324.65</t>
  </si>
  <si>
    <t>150954079.35</t>
  </si>
  <si>
    <t>18.418.915/0001-87</t>
  </si>
  <si>
    <t>1181943148.05</t>
  </si>
  <si>
    <t>1181814989.20</t>
  </si>
  <si>
    <t>150953930.87</t>
  </si>
  <si>
    <t>18.422.211/0001-88</t>
  </si>
  <si>
    <t>13336272.91</t>
  </si>
  <si>
    <t>13329045.61</t>
  </si>
  <si>
    <t>18.422.231/0001-59</t>
  </si>
  <si>
    <t>44817932.17</t>
  </si>
  <si>
    <t>96113517.48</t>
  </si>
  <si>
    <t>18.422.241/0001-94</t>
  </si>
  <si>
    <t>24977187.88</t>
  </si>
  <si>
    <t>24966102.74</t>
  </si>
  <si>
    <t>18.422.250/0001-85</t>
  </si>
  <si>
    <t>33051274.27</t>
  </si>
  <si>
    <t>33043168.36</t>
  </si>
  <si>
    <t>18.422.264/0001-07</t>
  </si>
  <si>
    <t>540151569.06</t>
  </si>
  <si>
    <t>527275886.38</t>
  </si>
  <si>
    <t>391410.32</t>
  </si>
  <si>
    <t>18.422.272/0001-45</t>
  </si>
  <si>
    <t>1685318975.71</t>
  </si>
  <si>
    <t>1677789196.57</t>
  </si>
  <si>
    <t>8778647.81</t>
  </si>
  <si>
    <t>18.428.556/0001-49</t>
  </si>
  <si>
    <t>21571778.04</t>
  </si>
  <si>
    <t>21568734.49</t>
  </si>
  <si>
    <t>18.428.603/0001-54</t>
  </si>
  <si>
    <t>1182054396.77</t>
  </si>
  <si>
    <t>1181917385.89</t>
  </si>
  <si>
    <t>150953948.60</t>
  </si>
  <si>
    <t>18.428.655/0001-20</t>
  </si>
  <si>
    <t>358909154.36</t>
  </si>
  <si>
    <t>358897476.16</t>
  </si>
  <si>
    <t>18.428.661/0001-88</t>
  </si>
  <si>
    <t>122896145.12</t>
  </si>
  <si>
    <t>122632095.57</t>
  </si>
  <si>
    <t>18.447.898/0001-06</t>
  </si>
  <si>
    <t>668168750.69</t>
  </si>
  <si>
    <t>671434751.97</t>
  </si>
  <si>
    <t>18.448.137/0001-79</t>
  </si>
  <si>
    <t>4734699.23</t>
  </si>
  <si>
    <t>4754721.21</t>
  </si>
  <si>
    <t>18.448.197/0001-91</t>
  </si>
  <si>
    <t>36752741.51</t>
  </si>
  <si>
    <t>36771408.46</t>
  </si>
  <si>
    <t>18.454.198/0001-49</t>
  </si>
  <si>
    <t>21407025.53</t>
  </si>
  <si>
    <t>21399489.44</t>
  </si>
  <si>
    <t>18.454.203/0001-13</t>
  </si>
  <si>
    <t>28437681.04</t>
  </si>
  <si>
    <t>28428389.68</t>
  </si>
  <si>
    <t>18.454.209/0001-90</t>
  </si>
  <si>
    <t>66159088.96</t>
  </si>
  <si>
    <t>66139393.33</t>
  </si>
  <si>
    <t>18.454.944/0001-02</t>
  </si>
  <si>
    <t>921652756.42</t>
  </si>
  <si>
    <t>931212210.95</t>
  </si>
  <si>
    <t>2687000.00</t>
  </si>
  <si>
    <t>18.463.108/0001-86</t>
  </si>
  <si>
    <t>17847167.16</t>
  </si>
  <si>
    <t>17716941.99</t>
  </si>
  <si>
    <t>18.463.124/0001-79</t>
  </si>
  <si>
    <t>12409918.07</t>
  </si>
  <si>
    <t>12400899.05</t>
  </si>
  <si>
    <t>18.466.245/0001-74</t>
  </si>
  <si>
    <t>1255685498.20</t>
  </si>
  <si>
    <t>1255496171.17</t>
  </si>
  <si>
    <t>9844088.74</t>
  </si>
  <si>
    <t>18.471.807/0001-78</t>
  </si>
  <si>
    <t>344712313.60</t>
  </si>
  <si>
    <t>343896364.90</t>
  </si>
  <si>
    <t>382175.44</t>
  </si>
  <si>
    <t>117836.84</t>
  </si>
  <si>
    <t>18.480.775/0001-77</t>
  </si>
  <si>
    <t>21215050.65</t>
  </si>
  <si>
    <t>21205424.16</t>
  </si>
  <si>
    <t>18.480.781/0001-24</t>
  </si>
  <si>
    <t>27906624.19</t>
  </si>
  <si>
    <t>27354721.46</t>
  </si>
  <si>
    <t>18.488.532/0001-85</t>
  </si>
  <si>
    <t>137278977.18</t>
  </si>
  <si>
    <t>136949307.78</t>
  </si>
  <si>
    <t>18.488.610/0001-41</t>
  </si>
  <si>
    <t>20481967.16</t>
  </si>
  <si>
    <t>20465167.64</t>
  </si>
  <si>
    <t>18.489.905/0001-32</t>
  </si>
  <si>
    <t>523593482.96</t>
  </si>
  <si>
    <t>508558744.24</t>
  </si>
  <si>
    <t>18.489.908/0001-76</t>
  </si>
  <si>
    <t>2692104179.48</t>
  </si>
  <si>
    <t>2660060433.62</t>
  </si>
  <si>
    <t>1267000.00</t>
  </si>
  <si>
    <t>18.489.909/0001-10</t>
  </si>
  <si>
    <t>523588015.68</t>
  </si>
  <si>
    <t>523595812.34</t>
  </si>
  <si>
    <t>18.489.912/0001-34</t>
  </si>
  <si>
    <t>779374710.12</t>
  </si>
  <si>
    <t>778229389.16</t>
  </si>
  <si>
    <t>18.498.848/0001-58</t>
  </si>
  <si>
    <t>30640124.76</t>
  </si>
  <si>
    <t>30642197.53</t>
  </si>
  <si>
    <t>18.507.745/0001-07</t>
  </si>
  <si>
    <t>94662757.91</t>
  </si>
  <si>
    <t>94656995.59</t>
  </si>
  <si>
    <t>18.507.747/0001-04</t>
  </si>
  <si>
    <t>18193241.69</t>
  </si>
  <si>
    <t>18182736.53</t>
  </si>
  <si>
    <t>18.516.679/0001-31</t>
  </si>
  <si>
    <t>227715231.51</t>
  </si>
  <si>
    <t>222384678.62</t>
  </si>
  <si>
    <t>18.520.884/0001-70</t>
  </si>
  <si>
    <t>125724905.76</t>
  </si>
  <si>
    <t>125667841.66</t>
  </si>
  <si>
    <t>18.525.591/0001-86</t>
  </si>
  <si>
    <t>29391268.06</t>
  </si>
  <si>
    <t>29387477.53</t>
  </si>
  <si>
    <t>18.525.753/0001-86</t>
  </si>
  <si>
    <t>225979182.89</t>
  </si>
  <si>
    <t>227525816.34</t>
  </si>
  <si>
    <t>393000.00</t>
  </si>
  <si>
    <t>18.525.868/0001-70</t>
  </si>
  <si>
    <t>187625758.80</t>
  </si>
  <si>
    <t>187264937.23</t>
  </si>
  <si>
    <t>367585.00</t>
  </si>
  <si>
    <t>10355.41</t>
  </si>
  <si>
    <t>18.534.967/0001-19</t>
  </si>
  <si>
    <t>250005308.48</t>
  </si>
  <si>
    <t>254450702.39</t>
  </si>
  <si>
    <t>30148.85</t>
  </si>
  <si>
    <t>803105.68</t>
  </si>
  <si>
    <t>18.537.249/0001-04</t>
  </si>
  <si>
    <t>7342252.52</t>
  </si>
  <si>
    <t>7338674.59</t>
  </si>
  <si>
    <t>18.537.348/0001-88</t>
  </si>
  <si>
    <t>67943024.83</t>
  </si>
  <si>
    <t>67897124.38</t>
  </si>
  <si>
    <t>18.537.473/0001-98</t>
  </si>
  <si>
    <t>8788871.41</t>
  </si>
  <si>
    <t>0.738887000000</t>
  </si>
  <si>
    <t>8784636.32</t>
  </si>
  <si>
    <t>18.538.542/0001-88</t>
  </si>
  <si>
    <t>153622643.74</t>
  </si>
  <si>
    <t>153603570.89</t>
  </si>
  <si>
    <t>18.543.576/0001-60</t>
  </si>
  <si>
    <t>24704823.89</t>
  </si>
  <si>
    <t>24706588.60</t>
  </si>
  <si>
    <t>18.543.654/0001-27</t>
  </si>
  <si>
    <t>36570197.31</t>
  </si>
  <si>
    <t>36553030.05</t>
  </si>
  <si>
    <t>18.543.673/0001-53</t>
  </si>
  <si>
    <t>760451213.79</t>
  </si>
  <si>
    <t>748244576.26</t>
  </si>
  <si>
    <t>179513.56</t>
  </si>
  <si>
    <t>18.543.768/0001-77</t>
  </si>
  <si>
    <t>85022975.50</t>
  </si>
  <si>
    <t>84873972.58</t>
  </si>
  <si>
    <t>18.558.694/0001-42</t>
  </si>
  <si>
    <t>105792664.51</t>
  </si>
  <si>
    <t>101813742.53</t>
  </si>
  <si>
    <t>16500.00</t>
  </si>
  <si>
    <t>290426.16</t>
  </si>
  <si>
    <t>18.559.913/0001-08</t>
  </si>
  <si>
    <t>118345859.85</t>
  </si>
  <si>
    <t>120942283.83</t>
  </si>
  <si>
    <t>18.570.676/0001-86</t>
  </si>
  <si>
    <t>15408585.04</t>
  </si>
  <si>
    <t>15401875.01</t>
  </si>
  <si>
    <t>18.576.635/0001-05</t>
  </si>
  <si>
    <t>322078798.28</t>
  </si>
  <si>
    <t>322067358.56</t>
  </si>
  <si>
    <t>18.577.307/0001-15</t>
  </si>
  <si>
    <t>286350535.25</t>
  </si>
  <si>
    <t>286243707.21</t>
  </si>
  <si>
    <t>573795.69</t>
  </si>
  <si>
    <t>1850.00</t>
  </si>
  <si>
    <t>18.581.554/0001-95</t>
  </si>
  <si>
    <t>20144879.72</t>
  </si>
  <si>
    <t>20173194.78</t>
  </si>
  <si>
    <t>18.581.619/0001-00</t>
  </si>
  <si>
    <t>1032275542.11</t>
  </si>
  <si>
    <t>1032255629.05</t>
  </si>
  <si>
    <t>18.585.301/0001-90</t>
  </si>
  <si>
    <t>602249992.46</t>
  </si>
  <si>
    <t>597462165.47</t>
  </si>
  <si>
    <t>18.597.970/0001-81</t>
  </si>
  <si>
    <t>482751148.32</t>
  </si>
  <si>
    <t>482736573.43</t>
  </si>
  <si>
    <t>18.598.042/0001-31</t>
  </si>
  <si>
    <t>233093291.62</t>
  </si>
  <si>
    <t>233099144.60</t>
  </si>
  <si>
    <t>18.598.088/0001-50</t>
  </si>
  <si>
    <t>205871656.43</t>
  </si>
  <si>
    <t>205875236.83</t>
  </si>
  <si>
    <t>18.598.117/0001-84</t>
  </si>
  <si>
    <t>88788435.35</t>
  </si>
  <si>
    <t>88797921.16</t>
  </si>
  <si>
    <t>18.598.288/0001-03</t>
  </si>
  <si>
    <t>459224588.70</t>
  </si>
  <si>
    <t>459220481.60</t>
  </si>
  <si>
    <t>18.598.908/0001-04</t>
  </si>
  <si>
    <t>147591134.01</t>
  </si>
  <si>
    <t>147531576.93</t>
  </si>
  <si>
    <t>603400.00</t>
  </si>
  <si>
    <t>661128.75</t>
  </si>
  <si>
    <t>18.598.925/0001-41</t>
  </si>
  <si>
    <t>45504314.54</t>
  </si>
  <si>
    <t>45493669.29</t>
  </si>
  <si>
    <t>1748610.62</t>
  </si>
  <si>
    <t>18.599.004/0001-01</t>
  </si>
  <si>
    <t>524392108.76</t>
  </si>
  <si>
    <t>523125529.80</t>
  </si>
  <si>
    <t>2098223.30</t>
  </si>
  <si>
    <t>1264653.95</t>
  </si>
  <si>
    <t>18.599.020/0001-96</t>
  </si>
  <si>
    <t>34874047.78</t>
  </si>
  <si>
    <t>34866773.32</t>
  </si>
  <si>
    <t>18.599.145/0001-16</t>
  </si>
  <si>
    <t>2483191.25</t>
  </si>
  <si>
    <t>2480855.22</t>
  </si>
  <si>
    <t>18.599.388/0001-54</t>
  </si>
  <si>
    <t>263903712.74</t>
  </si>
  <si>
    <t>263757033.60</t>
  </si>
  <si>
    <t>2015803.36</t>
  </si>
  <si>
    <t>810895.11</t>
  </si>
  <si>
    <t>18.599.470/0001-89</t>
  </si>
  <si>
    <t>13120452.95</t>
  </si>
  <si>
    <t>13120357.96</t>
  </si>
  <si>
    <t>18.599.665/0001-29</t>
  </si>
  <si>
    <t>29148618.74</t>
  </si>
  <si>
    <t>29142334.87</t>
  </si>
  <si>
    <t>18.599.673/0001-75</t>
  </si>
  <si>
    <t>1291887733.24</t>
  </si>
  <si>
    <t>1288668988.59</t>
  </si>
  <si>
    <t>3142081.57</t>
  </si>
  <si>
    <t>3628900.00</t>
  </si>
  <si>
    <t>18.599.783/0001-37</t>
  </si>
  <si>
    <t>275513926.79</t>
  </si>
  <si>
    <t>273402398.09</t>
  </si>
  <si>
    <t>331000.00</t>
  </si>
  <si>
    <t>130548.42</t>
  </si>
  <si>
    <t>18.599.796/0001-06</t>
  </si>
  <si>
    <t>28314523.96</t>
  </si>
  <si>
    <t>28317176.55</t>
  </si>
  <si>
    <t>18.599.831/0001-97</t>
  </si>
  <si>
    <t>14596786.30</t>
  </si>
  <si>
    <t>14590707.75</t>
  </si>
  <si>
    <t>18.599.971/0001-65</t>
  </si>
  <si>
    <t>16200765.97</t>
  </si>
  <si>
    <t>16186321.10</t>
  </si>
  <si>
    <t>18.600.016/0001-09</t>
  </si>
  <si>
    <t>105533633.14</t>
  </si>
  <si>
    <t>105491964.98</t>
  </si>
  <si>
    <t>18.602.055/0001-37</t>
  </si>
  <si>
    <t>206486354.25</t>
  </si>
  <si>
    <t>198212414.32</t>
  </si>
  <si>
    <t>18.602.061/0001-94</t>
  </si>
  <si>
    <t>18004486.30</t>
  </si>
  <si>
    <t>18002527.40</t>
  </si>
  <si>
    <t>18.602.063/0001-83</t>
  </si>
  <si>
    <t>136586446.24</t>
  </si>
  <si>
    <t>137221361.03</t>
  </si>
  <si>
    <t>18.602.064/0001-28</t>
  </si>
  <si>
    <t>5386666.39</t>
  </si>
  <si>
    <t>5371100.28</t>
  </si>
  <si>
    <t>18.602.357/0001-05</t>
  </si>
  <si>
    <t>68822875.15</t>
  </si>
  <si>
    <t>68819121.83</t>
  </si>
  <si>
    <t>27027.00</t>
  </si>
  <si>
    <t>18.602.384/0001-88</t>
  </si>
  <si>
    <t>5776823.95</t>
  </si>
  <si>
    <t>5757951.25</t>
  </si>
  <si>
    <t>18.602.405/0001-65</t>
  </si>
  <si>
    <t>125499944.13</t>
  </si>
  <si>
    <t>125494715.77</t>
  </si>
  <si>
    <t>278762.53</t>
  </si>
  <si>
    <t>18.602.419/0001-89</t>
  </si>
  <si>
    <t>53144148.27</t>
  </si>
  <si>
    <t>53132465.75</t>
  </si>
  <si>
    <t>18.602.588/0001-19</t>
  </si>
  <si>
    <t>7494624.58</t>
  </si>
  <si>
    <t>7487429.51</t>
  </si>
  <si>
    <t>18.602.600/0001-95</t>
  </si>
  <si>
    <t>2152695554.52</t>
  </si>
  <si>
    <t>2152660846.57</t>
  </si>
  <si>
    <t>18.602.614/0001-09</t>
  </si>
  <si>
    <t>55385023.74</t>
  </si>
  <si>
    <t>55373633.68</t>
  </si>
  <si>
    <t>18.602.626/0001-33</t>
  </si>
  <si>
    <t>29084338.63</t>
  </si>
  <si>
    <t>29069999.73</t>
  </si>
  <si>
    <t>18.602.683/0001-12</t>
  </si>
  <si>
    <t>40058529.08</t>
  </si>
  <si>
    <t>40042495.01</t>
  </si>
  <si>
    <t>18.603.991/0001-62</t>
  </si>
  <si>
    <t>582281493.17</t>
  </si>
  <si>
    <t>627474511.01</t>
  </si>
  <si>
    <t>18.611.532/0001-20</t>
  </si>
  <si>
    <t>40993302.80</t>
  </si>
  <si>
    <t>40895547.51</t>
  </si>
  <si>
    <t>18.611.538/0001-06</t>
  </si>
  <si>
    <t>15308097.30</t>
  </si>
  <si>
    <t>0.920839300000</t>
  </si>
  <si>
    <t>15330502.39</t>
  </si>
  <si>
    <t>18.611.600/0001-51</t>
  </si>
  <si>
    <t>788868742.23</t>
  </si>
  <si>
    <t>786731316.36</t>
  </si>
  <si>
    <t>1405800.00</t>
  </si>
  <si>
    <t>18.611.701/0001-22</t>
  </si>
  <si>
    <t>19296938.20</t>
  </si>
  <si>
    <t>19345324.90</t>
  </si>
  <si>
    <t>18.611.818/0001-06</t>
  </si>
  <si>
    <t>4546937.42</t>
  </si>
  <si>
    <t>4547817.56</t>
  </si>
  <si>
    <t>18.623.691/0001-45</t>
  </si>
  <si>
    <t>15981980.97</t>
  </si>
  <si>
    <t>15993460.86</t>
  </si>
  <si>
    <t>18.623.722/0001-68</t>
  </si>
  <si>
    <t>1055854152.91</t>
  </si>
  <si>
    <t>1054371070.68</t>
  </si>
  <si>
    <t>401826.84</t>
  </si>
  <si>
    <t>761392.00</t>
  </si>
  <si>
    <t>18.623.754/0001-63</t>
  </si>
  <si>
    <t>18100555.72</t>
  </si>
  <si>
    <t>18073379.21</t>
  </si>
  <si>
    <t>18.623.770/0001-56</t>
  </si>
  <si>
    <t>11454447.51</t>
  </si>
  <si>
    <t>11444205.83</t>
  </si>
  <si>
    <t>18.623.794/0001-05</t>
  </si>
  <si>
    <t>15343675.75</t>
  </si>
  <si>
    <t>15328120.10</t>
  </si>
  <si>
    <t>18.623.821/0001-40</t>
  </si>
  <si>
    <t>8173194.50</t>
  </si>
  <si>
    <t>8176072.03</t>
  </si>
  <si>
    <t>18.623.867/0001-69</t>
  </si>
  <si>
    <t>26373385.25</t>
  </si>
  <si>
    <t>26365455.96</t>
  </si>
  <si>
    <t>18.628.896/0001-13</t>
  </si>
  <si>
    <t>6787821.62</t>
  </si>
  <si>
    <t>5338713.29</t>
  </si>
  <si>
    <t>1734.04</t>
  </si>
  <si>
    <t>18.628.905/0001-76</t>
  </si>
  <si>
    <t>30451022.38</t>
  </si>
  <si>
    <t>30441541.33</t>
  </si>
  <si>
    <t>18.628.935/0001-82</t>
  </si>
  <si>
    <t>20048470.60</t>
  </si>
  <si>
    <t>20038922.84</t>
  </si>
  <si>
    <t>18.628.956/0001-06</t>
  </si>
  <si>
    <t>153537514.48</t>
  </si>
  <si>
    <t>154100408.62</t>
  </si>
  <si>
    <t>18.630.010/0001-76</t>
  </si>
  <si>
    <t>1004682497.07</t>
  </si>
  <si>
    <t>1004592050.67</t>
  </si>
  <si>
    <t>191471.99</t>
  </si>
  <si>
    <t>3697597.79</t>
  </si>
  <si>
    <t>18.630.011/0001-10</t>
  </si>
  <si>
    <t>1152719362.71</t>
  </si>
  <si>
    <t>1152653752.34</t>
  </si>
  <si>
    <t>234407.89</t>
  </si>
  <si>
    <t>2547705.27</t>
  </si>
  <si>
    <t>18.630.105/0001-90</t>
  </si>
  <si>
    <t>16795281.66</t>
  </si>
  <si>
    <t>16790693.07</t>
  </si>
  <si>
    <t>18.630.109/0001-78</t>
  </si>
  <si>
    <t>25805525.00</t>
  </si>
  <si>
    <t>25795929.47</t>
  </si>
  <si>
    <t>18.635.495/0001-90</t>
  </si>
  <si>
    <t>21585190.46</t>
  </si>
  <si>
    <t>21574433.87</t>
  </si>
  <si>
    <t>18.636.683/0001-33</t>
  </si>
  <si>
    <t>41697117.51</t>
  </si>
  <si>
    <t>41689264.60</t>
  </si>
  <si>
    <t>18.644.558/0001-75</t>
  </si>
  <si>
    <t>69545752.95</t>
  </si>
  <si>
    <t>69535519.70</t>
  </si>
  <si>
    <t>18.644.570/0001-80</t>
  </si>
  <si>
    <t>713560057.88</t>
  </si>
  <si>
    <t>709328189.48</t>
  </si>
  <si>
    <t>750000.00</t>
  </si>
  <si>
    <t>18.644.647/0001-11</t>
  </si>
  <si>
    <t>25729626.88</t>
  </si>
  <si>
    <t>25721203.90</t>
  </si>
  <si>
    <t>18.646.996/0001-72</t>
  </si>
  <si>
    <t>11765342663.79</t>
  </si>
  <si>
    <t>11764706708.13</t>
  </si>
  <si>
    <t>5914074.39</t>
  </si>
  <si>
    <t>28118861.75</t>
  </si>
  <si>
    <t>18.652.141/0001-54</t>
  </si>
  <si>
    <t>18080997.28</t>
  </si>
  <si>
    <t>18066964.51</t>
  </si>
  <si>
    <t>18.652.179/0001-27</t>
  </si>
  <si>
    <t>11982514.91</t>
  </si>
  <si>
    <t>12858226.25</t>
  </si>
  <si>
    <t>18.656.859/0001-19</t>
  </si>
  <si>
    <t>22025716.84</t>
  </si>
  <si>
    <t>22039014.17</t>
  </si>
  <si>
    <t>18.674.152/0001-35</t>
  </si>
  <si>
    <t>20891851.60</t>
  </si>
  <si>
    <t>20900564.32</t>
  </si>
  <si>
    <t>18.679.201/0001-22</t>
  </si>
  <si>
    <t>513861991.46</t>
  </si>
  <si>
    <t>513846848.55</t>
  </si>
  <si>
    <t>18.679.307/0001-26</t>
  </si>
  <si>
    <t>20748373.50</t>
  </si>
  <si>
    <t>20738681.83</t>
  </si>
  <si>
    <t>18.679.362/0001-16</t>
  </si>
  <si>
    <t>58950293.80</t>
  </si>
  <si>
    <t>58925266.58</t>
  </si>
  <si>
    <t>18.679.668/0001-72</t>
  </si>
  <si>
    <t>134554583.42</t>
  </si>
  <si>
    <t>134545752.21</t>
  </si>
  <si>
    <t>18.679.762/0001-21</t>
  </si>
  <si>
    <t>90271687.66</t>
  </si>
  <si>
    <t>90234884.13</t>
  </si>
  <si>
    <t>18.679.873/0001-38</t>
  </si>
  <si>
    <t>18272511.91</t>
  </si>
  <si>
    <t>18270282.06</t>
  </si>
  <si>
    <t>18.679.900/0001-72</t>
  </si>
  <si>
    <t>626223892.30</t>
  </si>
  <si>
    <t>626176048.35</t>
  </si>
  <si>
    <t>18.680.184/0001-43</t>
  </si>
  <si>
    <t>2587003665.24</t>
  </si>
  <si>
    <t>2587001392.85</t>
  </si>
  <si>
    <t>18.680.808/0001-22</t>
  </si>
  <si>
    <t>338095762.48</t>
  </si>
  <si>
    <t>342830386.55</t>
  </si>
  <si>
    <t>5478436.39</t>
  </si>
  <si>
    <t>18.681.157/0001-95</t>
  </si>
  <si>
    <t>674921243.27</t>
  </si>
  <si>
    <t>674986043.45</t>
  </si>
  <si>
    <t>18.681.202/0001-01</t>
  </si>
  <si>
    <t>15036488.17</t>
  </si>
  <si>
    <t>15182474.86</t>
  </si>
  <si>
    <t>18.683.208/0001-18</t>
  </si>
  <si>
    <t>75012917.84</t>
  </si>
  <si>
    <t>75318287.62</t>
  </si>
  <si>
    <t>7134.82</t>
  </si>
  <si>
    <t>28400.48</t>
  </si>
  <si>
    <t>18.683.863/0001-76</t>
  </si>
  <si>
    <t>13832676.81</t>
  </si>
  <si>
    <t>13899204.09</t>
  </si>
  <si>
    <t>18.685.539/0001-97</t>
  </si>
  <si>
    <t>16881828.81</t>
  </si>
  <si>
    <t>17518043.92</t>
  </si>
  <si>
    <t>18.685.757/0001-21</t>
  </si>
  <si>
    <t>7770857.12</t>
  </si>
  <si>
    <t>7775423.72</t>
  </si>
  <si>
    <t>18.685.779/0001-91</t>
  </si>
  <si>
    <t>24228244.35</t>
  </si>
  <si>
    <t>24219285.71</t>
  </si>
  <si>
    <t>18.686.761/0001-04</t>
  </si>
  <si>
    <t>244152293.28</t>
  </si>
  <si>
    <t>244142649.82</t>
  </si>
  <si>
    <t>11805.29</t>
  </si>
  <si>
    <t>18.686.800/0001-73</t>
  </si>
  <si>
    <t>536314755.76</t>
  </si>
  <si>
    <t>536246299.75</t>
  </si>
  <si>
    <t>18.687.858/0001-31</t>
  </si>
  <si>
    <t>80170306.93</t>
  </si>
  <si>
    <t>80208919.32</t>
  </si>
  <si>
    <t>18.690.918/0001-75</t>
  </si>
  <si>
    <t>107351999.16</t>
  </si>
  <si>
    <t>107203176.75</t>
  </si>
  <si>
    <t>18.690.975/0001-54</t>
  </si>
  <si>
    <t>153499427.58</t>
  </si>
  <si>
    <t>155316333.32</t>
  </si>
  <si>
    <t>18.692.758/0001-01</t>
  </si>
  <si>
    <t>9739498.70</t>
  </si>
  <si>
    <t>9742765.62</t>
  </si>
  <si>
    <t>18.692.818/0001-88</t>
  </si>
  <si>
    <t>129300727.23</t>
  </si>
  <si>
    <t>129286748.30</t>
  </si>
  <si>
    <t>18.692.872/0001-23</t>
  </si>
  <si>
    <t>32560679.87</t>
  </si>
  <si>
    <t>32557072.35</t>
  </si>
  <si>
    <t>18.693.570/0001-70</t>
  </si>
  <si>
    <t>44067111.67</t>
  </si>
  <si>
    <t>0.663251000000</t>
  </si>
  <si>
    <t>44125906.71</t>
  </si>
  <si>
    <t>18.715.625/0001-03</t>
  </si>
  <si>
    <t>18248676.22</t>
  </si>
  <si>
    <t>17825580.90</t>
  </si>
  <si>
    <t>18.715.853/0001-75</t>
  </si>
  <si>
    <t>7611564879.25</t>
  </si>
  <si>
    <t>7611062530.20</t>
  </si>
  <si>
    <t>18.716.289/0001-05</t>
  </si>
  <si>
    <t>52223153.17</t>
  </si>
  <si>
    <t>52200868.66</t>
  </si>
  <si>
    <t>18.716.322/0001-05</t>
  </si>
  <si>
    <t>1445540493.60</t>
  </si>
  <si>
    <t>1444610042.52</t>
  </si>
  <si>
    <t>18.716.335/0001-76</t>
  </si>
  <si>
    <t>89051292.67</t>
  </si>
  <si>
    <t>89052846.43</t>
  </si>
  <si>
    <t>18.716.395/0001-99</t>
  </si>
  <si>
    <t>2603789.93</t>
  </si>
  <si>
    <t>0.131427830000</t>
  </si>
  <si>
    <t>2607304.52</t>
  </si>
  <si>
    <t>18.716.437/0001-91</t>
  </si>
  <si>
    <t>222348819.44</t>
  </si>
  <si>
    <t>222344979.78</t>
  </si>
  <si>
    <t>18.716.552/0001-66</t>
  </si>
  <si>
    <t>192717424.19</t>
  </si>
  <si>
    <t>193351915.90</t>
  </si>
  <si>
    <t>18.716.622/0001-86</t>
  </si>
  <si>
    <t>30315431.74</t>
  </si>
  <si>
    <t>30468410.89</t>
  </si>
  <si>
    <t>18.716.646/0001-35</t>
  </si>
  <si>
    <t>163660385.08</t>
  </si>
  <si>
    <t>163661167.92</t>
  </si>
  <si>
    <t>18.716.674/0001-52</t>
  </si>
  <si>
    <t>388112380.59</t>
  </si>
  <si>
    <t>388114754.19</t>
  </si>
  <si>
    <t>18.718.832/0001-03</t>
  </si>
  <si>
    <t>483850741.78</t>
  </si>
  <si>
    <t>483850577.33</t>
  </si>
  <si>
    <t>18.719.154/0001-01</t>
  </si>
  <si>
    <t>1146115310.65</t>
  </si>
  <si>
    <t>1145726928.24</t>
  </si>
  <si>
    <t>12002737.10</t>
  </si>
  <si>
    <t>7876071.20</t>
  </si>
  <si>
    <t>18.719.555/0001-53</t>
  </si>
  <si>
    <t>1482644.90</t>
  </si>
  <si>
    <t>1480154.42</t>
  </si>
  <si>
    <t>612.30</t>
  </si>
  <si>
    <t>18.719.735/0001-35</t>
  </si>
  <si>
    <t>82516721.55</t>
  </si>
  <si>
    <t>82453276.74</t>
  </si>
  <si>
    <t>61818.03</t>
  </si>
  <si>
    <t>18.720.461/0001-02</t>
  </si>
  <si>
    <t>42953460.50</t>
  </si>
  <si>
    <t>42981102.09</t>
  </si>
  <si>
    <t>18.720.738/0001-99</t>
  </si>
  <si>
    <t>45463518.86</t>
  </si>
  <si>
    <t>43315720.68</t>
  </si>
  <si>
    <t>18.731.304/0001-94</t>
  </si>
  <si>
    <t>164521639.36</t>
  </si>
  <si>
    <t>164647186.44</t>
  </si>
  <si>
    <t>18.746.967/0001-82</t>
  </si>
  <si>
    <t>68205224.56</t>
  </si>
  <si>
    <t>68208272.01</t>
  </si>
  <si>
    <t>18.762.865/0001-50</t>
  </si>
  <si>
    <t>1903755.67</t>
  </si>
  <si>
    <t>1907214.16</t>
  </si>
  <si>
    <t>18.764.148/0001-68</t>
  </si>
  <si>
    <t>1376706616.86</t>
  </si>
  <si>
    <t>1337716593.14</t>
  </si>
  <si>
    <t>18.764.158/0001-01</t>
  </si>
  <si>
    <t>1133886302.00</t>
  </si>
  <si>
    <t>1121782354.44</t>
  </si>
  <si>
    <t>194465.68</t>
  </si>
  <si>
    <t>18.766.367/0001-86</t>
  </si>
  <si>
    <t>32253002.81</t>
  </si>
  <si>
    <t>32218380.19</t>
  </si>
  <si>
    <t>18.766.441/0001-64</t>
  </si>
  <si>
    <t>22587577.30</t>
  </si>
  <si>
    <t>22578584.68</t>
  </si>
  <si>
    <t>18.766.464/0001-79</t>
  </si>
  <si>
    <t>730995753.21</t>
  </si>
  <si>
    <t>728770267.13</t>
  </si>
  <si>
    <t>18.766.488/0001-28</t>
  </si>
  <si>
    <t>1757644.18</t>
  </si>
  <si>
    <t>1757301.17</t>
  </si>
  <si>
    <t>18.770.648/0001-02</t>
  </si>
  <si>
    <t>458855728.30</t>
  </si>
  <si>
    <t>457090168.42</t>
  </si>
  <si>
    <t>1245320.92</t>
  </si>
  <si>
    <t>337087.38</t>
  </si>
  <si>
    <t>18.772.220/0001-07</t>
  </si>
  <si>
    <t>712743676.73</t>
  </si>
  <si>
    <t>705779555.96</t>
  </si>
  <si>
    <t>592499.12</t>
  </si>
  <si>
    <t>18.772.243/0001-03</t>
  </si>
  <si>
    <t>17014284.03</t>
  </si>
  <si>
    <t>17704974.19</t>
  </si>
  <si>
    <t>18.772.290/0001-57</t>
  </si>
  <si>
    <t>507201725.75</t>
  </si>
  <si>
    <t>503227223.97</t>
  </si>
  <si>
    <t>597699.57</t>
  </si>
  <si>
    <t>249534.76</t>
  </si>
  <si>
    <t>18.772.305/0001-87</t>
  </si>
  <si>
    <t>6387761.16</t>
  </si>
  <si>
    <t>6387732.59</t>
  </si>
  <si>
    <t>18.783.169/0001-20</t>
  </si>
  <si>
    <t>10937840.68</t>
  </si>
  <si>
    <t>10987156.00</t>
  </si>
  <si>
    <t>18.791.266/0001-65</t>
  </si>
  <si>
    <t>179111782.45</t>
  </si>
  <si>
    <t>178774489.16</t>
  </si>
  <si>
    <t>18.799.585/0001-17</t>
  </si>
  <si>
    <t>3386675.05</t>
  </si>
  <si>
    <t>0.083779100000</t>
  </si>
  <si>
    <t>3404351.90</t>
  </si>
  <si>
    <t>18.800.010/0001-77</t>
  </si>
  <si>
    <t>14209646.61</t>
  </si>
  <si>
    <t>14207388.38</t>
  </si>
  <si>
    <t>18.800.130/0001-74</t>
  </si>
  <si>
    <t>722180027.68</t>
  </si>
  <si>
    <t>720207533.26</t>
  </si>
  <si>
    <t>18.800.360/0001-33</t>
  </si>
  <si>
    <t>28935781.12</t>
  </si>
  <si>
    <t>28938573.84</t>
  </si>
  <si>
    <t>18.806.057/0001-48</t>
  </si>
  <si>
    <t>7978135.85</t>
  </si>
  <si>
    <t>7974799.83</t>
  </si>
  <si>
    <t>18.806.900/0001-96</t>
  </si>
  <si>
    <t>46450495.59</t>
  </si>
  <si>
    <t>46384498.91</t>
  </si>
  <si>
    <t>64795.43</t>
  </si>
  <si>
    <t>18.808.146/0001-23</t>
  </si>
  <si>
    <t>362852347.04</t>
  </si>
  <si>
    <t>362786956.72</t>
  </si>
  <si>
    <t>14811000.00</t>
  </si>
  <si>
    <t>106121.51</t>
  </si>
  <si>
    <t>18.808.229/0001-12</t>
  </si>
  <si>
    <t>66128048.69</t>
  </si>
  <si>
    <t>66142755.72</t>
  </si>
  <si>
    <t>18.810.555/0001-64</t>
  </si>
  <si>
    <t>569881373.41</t>
  </si>
  <si>
    <t>568939954.32</t>
  </si>
  <si>
    <t>2680219.66</t>
  </si>
  <si>
    <t>18.810.634/0001-75</t>
  </si>
  <si>
    <t>3412977.83</t>
  </si>
  <si>
    <t>3411524.84</t>
  </si>
  <si>
    <t>18.810.806/0001-00</t>
  </si>
  <si>
    <t>1740073.72</t>
  </si>
  <si>
    <t>1739779.36</t>
  </si>
  <si>
    <t>18.810.900/0001-60</t>
  </si>
  <si>
    <t>459843042.34</t>
  </si>
  <si>
    <t>456845089.99</t>
  </si>
  <si>
    <t>6401389.84</t>
  </si>
  <si>
    <t>451036.26</t>
  </si>
  <si>
    <t>18.812.294/0001-11</t>
  </si>
  <si>
    <t>3272187.91</t>
  </si>
  <si>
    <t>3272762.69</t>
  </si>
  <si>
    <t>18.813.590/0001-37</t>
  </si>
  <si>
    <t>2217478.59</t>
  </si>
  <si>
    <t>2216316.58</t>
  </si>
  <si>
    <t>18.814.287/0001-59</t>
  </si>
  <si>
    <t>318475514.12</t>
  </si>
  <si>
    <t>318450454.14</t>
  </si>
  <si>
    <t>18.814.940/0001-80</t>
  </si>
  <si>
    <t>24460458.31</t>
  </si>
  <si>
    <t>24447921.89</t>
  </si>
  <si>
    <t>18.814.964/0001-39</t>
  </si>
  <si>
    <t>4122514373.01</t>
  </si>
  <si>
    <t>4110970292.06</t>
  </si>
  <si>
    <t>7617000.00</t>
  </si>
  <si>
    <t>11208000.00</t>
  </si>
  <si>
    <t>18.814.971/0001-30</t>
  </si>
  <si>
    <t>114188312.93</t>
  </si>
  <si>
    <t>112706374.82</t>
  </si>
  <si>
    <t>18.816.175/0001-37</t>
  </si>
  <si>
    <t>124287608.70</t>
  </si>
  <si>
    <t>124233367.37</t>
  </si>
  <si>
    <t>18.816.393/0001-71</t>
  </si>
  <si>
    <t>520568012.30</t>
  </si>
  <si>
    <t>554890143.45</t>
  </si>
  <si>
    <t>252000.00</t>
  </si>
  <si>
    <t>18.816.501/0001-06</t>
  </si>
  <si>
    <t>46547351.07</t>
  </si>
  <si>
    <t>46450495.77</t>
  </si>
  <si>
    <t>67000.00</t>
  </si>
  <si>
    <t>18.816.949/0001-20</t>
  </si>
  <si>
    <t>69396769.67</t>
  </si>
  <si>
    <t>69379797.43</t>
  </si>
  <si>
    <t>18.820.025/0001-05</t>
  </si>
  <si>
    <t>236875146.71</t>
  </si>
  <si>
    <t>236872496.69</t>
  </si>
  <si>
    <t>18.820.070/0001-51</t>
  </si>
  <si>
    <t>1849829.65</t>
  </si>
  <si>
    <t>1848544.50</t>
  </si>
  <si>
    <t>18.820.151/0001-51</t>
  </si>
  <si>
    <t>30150180.21</t>
  </si>
  <si>
    <t>30151291.85</t>
  </si>
  <si>
    <t>18.820.168/0001-09</t>
  </si>
  <si>
    <t>25565031.03</t>
  </si>
  <si>
    <t>25656144.76</t>
  </si>
  <si>
    <t>18.820.186/0001-90</t>
  </si>
  <si>
    <t>65668402.06</t>
  </si>
  <si>
    <t>66079351.72</t>
  </si>
  <si>
    <t>18.820.189/0001-24</t>
  </si>
  <si>
    <t>101244212.76</t>
  </si>
  <si>
    <t>101202819.17</t>
  </si>
  <si>
    <t>51400.00</t>
  </si>
  <si>
    <t>595254.77</t>
  </si>
  <si>
    <t>18.820.240/0001-06</t>
  </si>
  <si>
    <t>23445751.61</t>
  </si>
  <si>
    <t>23683544.36</t>
  </si>
  <si>
    <t>18.821.608/0001-42</t>
  </si>
  <si>
    <t>42090906.59</t>
  </si>
  <si>
    <t>42072695.72</t>
  </si>
  <si>
    <t>18.824.105/0001-20</t>
  </si>
  <si>
    <t>263439279.50</t>
  </si>
  <si>
    <t>259920693.30</t>
  </si>
  <si>
    <t>303386.54</t>
  </si>
  <si>
    <t>2976064.70</t>
  </si>
  <si>
    <t>18.832.847/0001-06</t>
  </si>
  <si>
    <t>825587375.33</t>
  </si>
  <si>
    <t>401509314.98</t>
  </si>
  <si>
    <t>18.832.869/0001-68</t>
  </si>
  <si>
    <t>2841274.07</t>
  </si>
  <si>
    <t>2829506.79</t>
  </si>
  <si>
    <t>18.832.871/0001-37</t>
  </si>
  <si>
    <t>16175661.79</t>
  </si>
  <si>
    <t>16105090.20</t>
  </si>
  <si>
    <t>18.832.911/0001-40</t>
  </si>
  <si>
    <t>66824276.65</t>
  </si>
  <si>
    <t>66824997.22</t>
  </si>
  <si>
    <t>18.833.014/0001-51</t>
  </si>
  <si>
    <t>19011361.12</t>
  </si>
  <si>
    <t>18995483.93</t>
  </si>
  <si>
    <t>18.839.093/0001-08</t>
  </si>
  <si>
    <t>28113147.01</t>
  </si>
  <si>
    <t>28109124.60</t>
  </si>
  <si>
    <t>18.847.686/0001-16</t>
  </si>
  <si>
    <t>190290989.91</t>
  </si>
  <si>
    <t>190281174.58</t>
  </si>
  <si>
    <t>18.848.877/0001-00</t>
  </si>
  <si>
    <t>173141319.02</t>
  </si>
  <si>
    <t>172888416.86</t>
  </si>
  <si>
    <t>259242.33</t>
  </si>
  <si>
    <t>51152.76</t>
  </si>
  <si>
    <t>18.848.947/0001-12</t>
  </si>
  <si>
    <t>27704623.59</t>
  </si>
  <si>
    <t>27699627.40</t>
  </si>
  <si>
    <t>18.850.063/0001-00</t>
  </si>
  <si>
    <t>19863099.01</t>
  </si>
  <si>
    <t>19859926.05</t>
  </si>
  <si>
    <t>18.850.074/0001-82</t>
  </si>
  <si>
    <t>43395444.70</t>
  </si>
  <si>
    <t>43390791.42</t>
  </si>
  <si>
    <t>18.851.134/0001-81</t>
  </si>
  <si>
    <t>8314755.44</t>
  </si>
  <si>
    <t>8299000.06</t>
  </si>
  <si>
    <t>18.851.159/0001-85</t>
  </si>
  <si>
    <t>124212046.00</t>
  </si>
  <si>
    <t>124210969.05</t>
  </si>
  <si>
    <t>18.856.011/0001-33</t>
  </si>
  <si>
    <t>42202309.56</t>
  </si>
  <si>
    <t>42190792.65</t>
  </si>
  <si>
    <t>18.859.632/0001-70</t>
  </si>
  <si>
    <t>6109458.69</t>
  </si>
  <si>
    <t>6105952.75</t>
  </si>
  <si>
    <t>1103795.27</t>
  </si>
  <si>
    <t>18.859.863/0001-84</t>
  </si>
  <si>
    <t>8257103.38</t>
  </si>
  <si>
    <t>8253053.19</t>
  </si>
  <si>
    <t>18.859.987/0001-60</t>
  </si>
  <si>
    <t>52485873.16</t>
  </si>
  <si>
    <t>52487706.01</t>
  </si>
  <si>
    <t>18.860.059/0001-15</t>
  </si>
  <si>
    <t>529964061.82</t>
  </si>
  <si>
    <t>528858682.41</t>
  </si>
  <si>
    <t>18.868.875/0001-75</t>
  </si>
  <si>
    <t>2519049.92</t>
  </si>
  <si>
    <t>2516315.21</t>
  </si>
  <si>
    <t>18.868.879/0001-53</t>
  </si>
  <si>
    <t>28091897.17</t>
  </si>
  <si>
    <t>28088158.84</t>
  </si>
  <si>
    <t>18.869.294/0001-58</t>
  </si>
  <si>
    <t>91628772.89</t>
  </si>
  <si>
    <t>91581678.28</t>
  </si>
  <si>
    <t>18.872.811/0001-48</t>
  </si>
  <si>
    <t>494225999.15</t>
  </si>
  <si>
    <t>493416908.34</t>
  </si>
  <si>
    <t>18.878.997/0001-42</t>
  </si>
  <si>
    <t>21099180.45</t>
  </si>
  <si>
    <t>21094942.19</t>
  </si>
  <si>
    <t>18.879.030/0001-85</t>
  </si>
  <si>
    <t>3300585.05</t>
  </si>
  <si>
    <t>3277078.78</t>
  </si>
  <si>
    <t>18.884.781/0001-90</t>
  </si>
  <si>
    <t>574933415.16</t>
  </si>
  <si>
    <t>574423804.22</t>
  </si>
  <si>
    <t>3281706.86</t>
  </si>
  <si>
    <t>282519.99</t>
  </si>
  <si>
    <t>18.884.798/0001-47</t>
  </si>
  <si>
    <t>1286937812.08</t>
  </si>
  <si>
    <t>1286621167.84</t>
  </si>
  <si>
    <t>4802280.91</t>
  </si>
  <si>
    <t>18.884.816/0001-90</t>
  </si>
  <si>
    <t>227439584.34</t>
  </si>
  <si>
    <t>227105198.52</t>
  </si>
  <si>
    <t>3931272.90</t>
  </si>
  <si>
    <t>151565.49</t>
  </si>
  <si>
    <t>18.889.810/0001-06</t>
  </si>
  <si>
    <t>54141207.37</t>
  </si>
  <si>
    <t>53110868.43</t>
  </si>
  <si>
    <t>131450.00</t>
  </si>
  <si>
    <t>15160.05</t>
  </si>
  <si>
    <t>18.897.483/0001-34</t>
  </si>
  <si>
    <t>21330226.83</t>
  </si>
  <si>
    <t>21337757.81</t>
  </si>
  <si>
    <t>18.897.511/0001-13</t>
  </si>
  <si>
    <t>109454404.09</t>
  </si>
  <si>
    <t>109451757.58</t>
  </si>
  <si>
    <t>18.897.562/0001-45</t>
  </si>
  <si>
    <t>2973215660.44</t>
  </si>
  <si>
    <t>2966552788.95</t>
  </si>
  <si>
    <t>3313462.23</t>
  </si>
  <si>
    <t>4175776.36</t>
  </si>
  <si>
    <t>18.908.578/0001-06</t>
  </si>
  <si>
    <t>49507844.21</t>
  </si>
  <si>
    <t>52510075.40</t>
  </si>
  <si>
    <t>11042.67</t>
  </si>
  <si>
    <t>18.911.897/0001-70</t>
  </si>
  <si>
    <t>197779600.39</t>
  </si>
  <si>
    <t>197763879.68</t>
  </si>
  <si>
    <t>18.916.308/0001-47</t>
  </si>
  <si>
    <t>2292230.02</t>
  </si>
  <si>
    <t>2288369.44</t>
  </si>
  <si>
    <t>18.920.608/0001-08</t>
  </si>
  <si>
    <t>75495747.37</t>
  </si>
  <si>
    <t>75493020.01</t>
  </si>
  <si>
    <t>18.926.874/0001-30</t>
  </si>
  <si>
    <t>0.807389100000</t>
  </si>
  <si>
    <t>18.927.174/0001-60</t>
  </si>
  <si>
    <t>242850955.67</t>
  </si>
  <si>
    <t>242457104.94</t>
  </si>
  <si>
    <t>40773.46</t>
  </si>
  <si>
    <t>227073.40</t>
  </si>
  <si>
    <t>18.929.409/0001-52</t>
  </si>
  <si>
    <t>-1069737.71</t>
  </si>
  <si>
    <t>-0.695336880000</t>
  </si>
  <si>
    <t>-1326692.87</t>
  </si>
  <si>
    <t>18.929.483/0001-79</t>
  </si>
  <si>
    <t>13235404.89</t>
  </si>
  <si>
    <t>13220171.64</t>
  </si>
  <si>
    <t>18.932.519/0001-73</t>
  </si>
  <si>
    <t>11860157.77</t>
  </si>
  <si>
    <t>11844761.74</t>
  </si>
  <si>
    <t>18.932.552/0001-01</t>
  </si>
  <si>
    <t>13052001.43</t>
  </si>
  <si>
    <t>13918311.80</t>
  </si>
  <si>
    <t>18.936.155/0001-08</t>
  </si>
  <si>
    <t>70375853.56</t>
  </si>
  <si>
    <t>70566791.62</t>
  </si>
  <si>
    <t>18.936.180/0001-83</t>
  </si>
  <si>
    <t>89138895.79</t>
  </si>
  <si>
    <t>85697523.27</t>
  </si>
  <si>
    <t>18.936.185/0001-06</t>
  </si>
  <si>
    <t>76359201.45</t>
  </si>
  <si>
    <t>76244062.85</t>
  </si>
  <si>
    <t>18.936.224/0001-75</t>
  </si>
  <si>
    <t>22784955.06</t>
  </si>
  <si>
    <t>22764880.64</t>
  </si>
  <si>
    <t>18.936.227/0001-09</t>
  </si>
  <si>
    <t>20947614.95</t>
  </si>
  <si>
    <t>20925851.12</t>
  </si>
  <si>
    <t>18.936.232/0001-11</t>
  </si>
  <si>
    <t>593595679.08</t>
  </si>
  <si>
    <t>593583197.83</t>
  </si>
  <si>
    <t>18.936.235/0001-55</t>
  </si>
  <si>
    <t>594400785.53</t>
  </si>
  <si>
    <t>594392991.14</t>
  </si>
  <si>
    <t>130015.10</t>
  </si>
  <si>
    <t>15462629.88</t>
  </si>
  <si>
    <t>18.945.404/0001-13</t>
  </si>
  <si>
    <t>36018194.13</t>
  </si>
  <si>
    <t>35883790.74</t>
  </si>
  <si>
    <t>18.954.443/0001-87</t>
  </si>
  <si>
    <t>186641984.47</t>
  </si>
  <si>
    <t>186532719.09</t>
  </si>
  <si>
    <t>18.956.713/0001-99</t>
  </si>
  <si>
    <t>188047064.95</t>
  </si>
  <si>
    <t>187719951.82</t>
  </si>
  <si>
    <t>99000.00</t>
  </si>
  <si>
    <t>203959.77</t>
  </si>
  <si>
    <t>18.956.729/0001-00</t>
  </si>
  <si>
    <t>183118501.52</t>
  </si>
  <si>
    <t>191479326.02</t>
  </si>
  <si>
    <t>1223170.90</t>
  </si>
  <si>
    <t>157824.50</t>
  </si>
  <si>
    <t>18.959.094/0001-96</t>
  </si>
  <si>
    <t>1129113038.93</t>
  </si>
  <si>
    <t>1127112126.74</t>
  </si>
  <si>
    <t>7451472.36</t>
  </si>
  <si>
    <t>1283443.19</t>
  </si>
  <si>
    <t>18.959.265/0001-87</t>
  </si>
  <si>
    <t>17611148.61</t>
  </si>
  <si>
    <t>17604363.46</t>
  </si>
  <si>
    <t>18.959.722/0001-33</t>
  </si>
  <si>
    <t>507880105.50</t>
  </si>
  <si>
    <t>508008167.34</t>
  </si>
  <si>
    <t>18.961.491/0001-00</t>
  </si>
  <si>
    <t>1428274897.86</t>
  </si>
  <si>
    <t>1136735495.33</t>
  </si>
  <si>
    <t>3071000.00</t>
  </si>
  <si>
    <t>18.961.501/0001-08</t>
  </si>
  <si>
    <t>548847917.53</t>
  </si>
  <si>
    <t>547625955.79</t>
  </si>
  <si>
    <t>18.961.841/0001-20</t>
  </si>
  <si>
    <t>146829358.29</t>
  </si>
  <si>
    <t>146811902.84</t>
  </si>
  <si>
    <t>18.963.119/0001-25</t>
  </si>
  <si>
    <t>22551610.51</t>
  </si>
  <si>
    <t>22541650.47</t>
  </si>
  <si>
    <t>18.963.297/0001-56</t>
  </si>
  <si>
    <t>37812725.78</t>
  </si>
  <si>
    <t>37804810.49</t>
  </si>
  <si>
    <t>18.969.955/0001-17</t>
  </si>
  <si>
    <t>118590802.03</t>
  </si>
  <si>
    <t>118558510.77</t>
  </si>
  <si>
    <t>45926.89</t>
  </si>
  <si>
    <t>18.969.970/0001-65</t>
  </si>
  <si>
    <t>10053305.20</t>
  </si>
  <si>
    <t>10054327.34</t>
  </si>
  <si>
    <t>18.972.424/0001-83</t>
  </si>
  <si>
    <t>94852652.01</t>
  </si>
  <si>
    <t>95236913.02</t>
  </si>
  <si>
    <t>18.972.445/0001-07</t>
  </si>
  <si>
    <t>993733699.77</t>
  </si>
  <si>
    <t>993697785.19</t>
  </si>
  <si>
    <t>18.972.764/0001-04</t>
  </si>
  <si>
    <t>194672501.42</t>
  </si>
  <si>
    <t>194510997.53</t>
  </si>
  <si>
    <t>18.979.532/0001-88</t>
  </si>
  <si>
    <t>735962579.26</t>
  </si>
  <si>
    <t>735977280.13</t>
  </si>
  <si>
    <t>18.979.688/0001-69</t>
  </si>
  <si>
    <t>76832439.58</t>
  </si>
  <si>
    <t>66750688.19</t>
  </si>
  <si>
    <t>18.979.753/0001-56</t>
  </si>
  <si>
    <t>68698377.70</t>
  </si>
  <si>
    <t>68795948.63</t>
  </si>
  <si>
    <t>18.979.900/0001-98</t>
  </si>
  <si>
    <t>122270130.46</t>
  </si>
  <si>
    <t>121729828.24</t>
  </si>
  <si>
    <t>18.981.014/0001-07</t>
  </si>
  <si>
    <t>11643823.07</t>
  </si>
  <si>
    <t>11632543.49</t>
  </si>
  <si>
    <t>18.981.017/0001-32</t>
  </si>
  <si>
    <t>5176315.77</t>
  </si>
  <si>
    <t>0.491373300000</t>
  </si>
  <si>
    <t>5159419.66</t>
  </si>
  <si>
    <t>18.981.190/0001-30</t>
  </si>
  <si>
    <t>117646635.91</t>
  </si>
  <si>
    <t>118358896.47</t>
  </si>
  <si>
    <t>18.981.218/0001-30</t>
  </si>
  <si>
    <t>37805140.44</t>
  </si>
  <si>
    <t>37825050.29</t>
  </si>
  <si>
    <t>18.981.231/0001-99</t>
  </si>
  <si>
    <t>2509821190.11</t>
  </si>
  <si>
    <t>2520949179.00</t>
  </si>
  <si>
    <t>221695.74</t>
  </si>
  <si>
    <t>18352920.36</t>
  </si>
  <si>
    <t>18.990.327/0001-13</t>
  </si>
  <si>
    <t>72359549.33</t>
  </si>
  <si>
    <t>71222500.66</t>
  </si>
  <si>
    <t>18.990.330/0001-37</t>
  </si>
  <si>
    <t>45732015.79</t>
  </si>
  <si>
    <t>45654904.63</t>
  </si>
  <si>
    <t>18.990.334/0001-15</t>
  </si>
  <si>
    <t>612351895.55</t>
  </si>
  <si>
    <t>606207017.72</t>
  </si>
  <si>
    <t>2039000.00</t>
  </si>
  <si>
    <t>18.990.500/0001-83</t>
  </si>
  <si>
    <t>36625642.87</t>
  </si>
  <si>
    <t>36661054.94</t>
  </si>
  <si>
    <t>18.990.509/0001-94</t>
  </si>
  <si>
    <t>91832217.92</t>
  </si>
  <si>
    <t>91891483.08</t>
  </si>
  <si>
    <t>18.990.517/0001-30</t>
  </si>
  <si>
    <t>72119278.03</t>
  </si>
  <si>
    <t>72182086.53</t>
  </si>
  <si>
    <t>18.990.534/0001-78</t>
  </si>
  <si>
    <t>20773568.78</t>
  </si>
  <si>
    <t>20783032.05</t>
  </si>
  <si>
    <t>18.990.723/0001-40</t>
  </si>
  <si>
    <t>74217186.25</t>
  </si>
  <si>
    <t>73481875.79</t>
  </si>
  <si>
    <t>18.990.733/0001-86</t>
  </si>
  <si>
    <t>854984746.27</t>
  </si>
  <si>
    <t>854127274.21</t>
  </si>
  <si>
    <t>848200.00</t>
  </si>
  <si>
    <t>832100.00</t>
  </si>
  <si>
    <t>18.990.750/0001-13</t>
  </si>
  <si>
    <t>1001013.56</t>
  </si>
  <si>
    <t>1006491.77</t>
  </si>
  <si>
    <t>18.993.924/0001-00</t>
  </si>
  <si>
    <t>65657443.75</t>
  </si>
  <si>
    <t>65583537.80</t>
  </si>
  <si>
    <t>86124.41</t>
  </si>
  <si>
    <t>18.994.042/0001-50</t>
  </si>
  <si>
    <t>22100077.21</t>
  </si>
  <si>
    <t>22104206.64</t>
  </si>
  <si>
    <t>18.998.100/0001-14</t>
  </si>
  <si>
    <t>188445121.68</t>
  </si>
  <si>
    <t>186248812.63</t>
  </si>
  <si>
    <t>18.999.405/0001-40</t>
  </si>
  <si>
    <t>31968519.31</t>
  </si>
  <si>
    <t>31869988.48</t>
  </si>
  <si>
    <t>18.999.430/0001-24</t>
  </si>
  <si>
    <t>19244582.82</t>
  </si>
  <si>
    <t>19352842.31</t>
  </si>
  <si>
    <t>18.999.700/0001-05</t>
  </si>
  <si>
    <t>783622617.08</t>
  </si>
  <si>
    <t>782315341.28</t>
  </si>
  <si>
    <t>114000.00</t>
  </si>
  <si>
    <t>531000.00</t>
  </si>
  <si>
    <t>18.999.715/0001-65</t>
  </si>
  <si>
    <t>43594165.39</t>
  </si>
  <si>
    <t>43592102.12</t>
  </si>
  <si>
    <t>19.007.841/0001-59</t>
  </si>
  <si>
    <t>53186729.40</t>
  </si>
  <si>
    <t>52946254.30</t>
  </si>
  <si>
    <t>19.009.357/0001-69</t>
  </si>
  <si>
    <t>41362712.00</t>
  </si>
  <si>
    <t>41414838.20</t>
  </si>
  <si>
    <t>19.009.392/0001-88</t>
  </si>
  <si>
    <t>1340407969.31</t>
  </si>
  <si>
    <t>1340358306.61</t>
  </si>
  <si>
    <t>19.009.409/0001-05</t>
  </si>
  <si>
    <t>176335976.14</t>
  </si>
  <si>
    <t>176309150.50</t>
  </si>
  <si>
    <t>19.009.487/0001-00</t>
  </si>
  <si>
    <t>190194713.12</t>
  </si>
  <si>
    <t>190224131.06</t>
  </si>
  <si>
    <t>400917.45</t>
  </si>
  <si>
    <t>19.009.555/0001-22</t>
  </si>
  <si>
    <t>15860581.29</t>
  </si>
  <si>
    <t>15855472.22</t>
  </si>
  <si>
    <t>19.009.580/0001-06</t>
  </si>
  <si>
    <t>19562599.90</t>
  </si>
  <si>
    <t>19554545.10</t>
  </si>
  <si>
    <t>19.009.626/0001-97</t>
  </si>
  <si>
    <t>30918649.77</t>
  </si>
  <si>
    <t>33630705.26</t>
  </si>
  <si>
    <t>19.009.645/0001-13</t>
  </si>
  <si>
    <t>1504979.51</t>
  </si>
  <si>
    <t>1500171.05</t>
  </si>
  <si>
    <t>19.038.997/0001-05</t>
  </si>
  <si>
    <t>59044503.60</t>
  </si>
  <si>
    <t>58985407.65</t>
  </si>
  <si>
    <t>15078.79</t>
  </si>
  <si>
    <t>19.040.239/0001-13</t>
  </si>
  <si>
    <t>81801938.07</t>
  </si>
  <si>
    <t>81695841.69</t>
  </si>
  <si>
    <t>3795.33</t>
  </si>
  <si>
    <t>19.040.417/0001-06</t>
  </si>
  <si>
    <t>59649656.54</t>
  </si>
  <si>
    <t>59887730.11</t>
  </si>
  <si>
    <t>19.091.027/0001-65</t>
  </si>
  <si>
    <t>101537218.98</t>
  </si>
  <si>
    <t>0.974631600000</t>
  </si>
  <si>
    <t>101533103.49</t>
  </si>
  <si>
    <t>19.091.575/0001-95</t>
  </si>
  <si>
    <t>62472961.71</t>
  </si>
  <si>
    <t>62448405.54</t>
  </si>
  <si>
    <t>19.107.923/0001-75</t>
  </si>
  <si>
    <t>76130518.12</t>
  </si>
  <si>
    <t>75925193.78</t>
  </si>
  <si>
    <t>216320.00</t>
  </si>
  <si>
    <t>460880.83</t>
  </si>
  <si>
    <t>19.107.944/0001-90</t>
  </si>
  <si>
    <t>127992826.58</t>
  </si>
  <si>
    <t>127991608.28</t>
  </si>
  <si>
    <t>19.153.932/0001-00</t>
  </si>
  <si>
    <t>99586876.95</t>
  </si>
  <si>
    <t>99586383.04</t>
  </si>
  <si>
    <t>19.153.948/0001-05</t>
  </si>
  <si>
    <t>3949494.52</t>
  </si>
  <si>
    <t>3949440.76</t>
  </si>
  <si>
    <t>19.153.977/0001-77</t>
  </si>
  <si>
    <t>28798729.79</t>
  </si>
  <si>
    <t>28814310.06</t>
  </si>
  <si>
    <t>19.154.001/0001-19</t>
  </si>
  <si>
    <t>16046764.14</t>
  </si>
  <si>
    <t>15780519.65</t>
  </si>
  <si>
    <t>19.154.010/0001-00</t>
  </si>
  <si>
    <t>23885885.00</t>
  </si>
  <si>
    <t>24010169.21</t>
  </si>
  <si>
    <t>19.154.041/0001-60</t>
  </si>
  <si>
    <t>69961657.75</t>
  </si>
  <si>
    <t>69937319.05</t>
  </si>
  <si>
    <t>19.154.058/0001-18</t>
  </si>
  <si>
    <t>2028273.61</t>
  </si>
  <si>
    <t>2025297.72</t>
  </si>
  <si>
    <t>19.154.065/0001-10</t>
  </si>
  <si>
    <t>69675526.15</t>
  </si>
  <si>
    <t>69669002.23</t>
  </si>
  <si>
    <t>19.154.077/0001-44</t>
  </si>
  <si>
    <t>5715210.69</t>
  </si>
  <si>
    <t>5712110.71</t>
  </si>
  <si>
    <t>19.158.824/0001-12</t>
  </si>
  <si>
    <t>9519317.44</t>
  </si>
  <si>
    <t>9512739.43</t>
  </si>
  <si>
    <t>19.158.838/0001-36</t>
  </si>
  <si>
    <t>16806117.52</t>
  </si>
  <si>
    <t>16471820.84</t>
  </si>
  <si>
    <t>19.160.378/0001-80</t>
  </si>
  <si>
    <t>454785295.09</t>
  </si>
  <si>
    <t>454778269.05</t>
  </si>
  <si>
    <t>19.160.519/0001-65</t>
  </si>
  <si>
    <t>65947925.55</t>
  </si>
  <si>
    <t>65852969.50</t>
  </si>
  <si>
    <t>19.160.528/0001-56</t>
  </si>
  <si>
    <t>154776129.72</t>
  </si>
  <si>
    <t>152003711.59</t>
  </si>
  <si>
    <t>19.167.875/0001-00</t>
  </si>
  <si>
    <t>1521220394.21</t>
  </si>
  <si>
    <t>1476641707.47</t>
  </si>
  <si>
    <t>19.170.160/0001-07</t>
  </si>
  <si>
    <t>387496313.23</t>
  </si>
  <si>
    <t>387404636.70</t>
  </si>
  <si>
    <t>501380.00</t>
  </si>
  <si>
    <t>920630.88</t>
  </si>
  <si>
    <t>19.186.855/0001-87</t>
  </si>
  <si>
    <t>62901461.72</t>
  </si>
  <si>
    <t>62616799.65</t>
  </si>
  <si>
    <t>19.186.860/0001-90</t>
  </si>
  <si>
    <t>121263096.78</t>
  </si>
  <si>
    <t>119002102.40</t>
  </si>
  <si>
    <t>19.194.153/0001-45</t>
  </si>
  <si>
    <t>9656192.81</t>
  </si>
  <si>
    <t>9651628.25</t>
  </si>
  <si>
    <t>19.196.587/0001-84</t>
  </si>
  <si>
    <t>1770986966.78</t>
  </si>
  <si>
    <t>1770854910.66</t>
  </si>
  <si>
    <t>19.196.599/0001-09</t>
  </si>
  <si>
    <t>349878032.34</t>
  </si>
  <si>
    <t>349476516.26</t>
  </si>
  <si>
    <t>6535.80</t>
  </si>
  <si>
    <t>381100.87</t>
  </si>
  <si>
    <t>19.196.616/0001-08</t>
  </si>
  <si>
    <t>91670033.22</t>
  </si>
  <si>
    <t>91652017.74</t>
  </si>
  <si>
    <t>19.197.236/0001-98</t>
  </si>
  <si>
    <t>701211574.55</t>
  </si>
  <si>
    <t>701183036.30</t>
  </si>
  <si>
    <t>19.203.036/0001-09</t>
  </si>
  <si>
    <t>77521895.54</t>
  </si>
  <si>
    <t>81332848.55</t>
  </si>
  <si>
    <t>6554.17</t>
  </si>
  <si>
    <t>13204535.65</t>
  </si>
  <si>
    <t>19.204.264/0001-95</t>
  </si>
  <si>
    <t>50040355.17</t>
  </si>
  <si>
    <t>49976540.85</t>
  </si>
  <si>
    <t>19.209.803/0001-89</t>
  </si>
  <si>
    <t>13392605.59</t>
  </si>
  <si>
    <t>13386723.78</t>
  </si>
  <si>
    <t>19.211.591/0001-74</t>
  </si>
  <si>
    <t>235559994.21</t>
  </si>
  <si>
    <t>235536638.98</t>
  </si>
  <si>
    <t>19.211.696/0001-23</t>
  </si>
  <si>
    <t>111316596.36</t>
  </si>
  <si>
    <t>110220706.54</t>
  </si>
  <si>
    <t>19.211.736/0001-37</t>
  </si>
  <si>
    <t>64680500.95</t>
  </si>
  <si>
    <t>64685948.56</t>
  </si>
  <si>
    <t>396906.98</t>
  </si>
  <si>
    <t>19.211.741/0001-40</t>
  </si>
  <si>
    <t>19.212.817/0001-51</t>
  </si>
  <si>
    <t>374398156.91</t>
  </si>
  <si>
    <t>373267624.47</t>
  </si>
  <si>
    <t>10741.57</t>
  </si>
  <si>
    <t>124845.65</t>
  </si>
  <si>
    <t>19.213.262/0001-62</t>
  </si>
  <si>
    <t>47905466.69</t>
  </si>
  <si>
    <t>47880837.79</t>
  </si>
  <si>
    <t>19.220.081/0001-63</t>
  </si>
  <si>
    <t>47048446.98</t>
  </si>
  <si>
    <t>47617144.03</t>
  </si>
  <si>
    <t>19.225.709/0001-13</t>
  </si>
  <si>
    <t>2226686.89</t>
  </si>
  <si>
    <t>3191561.55</t>
  </si>
  <si>
    <t>19.226.038/0001-05</t>
  </si>
  <si>
    <t>336474461.41</t>
  </si>
  <si>
    <t>336463634.45</t>
  </si>
  <si>
    <t>19.226.110/0001-02</t>
  </si>
  <si>
    <t>53895679.18</t>
  </si>
  <si>
    <t>53760887.00</t>
  </si>
  <si>
    <t>3062.97</t>
  </si>
  <si>
    <t>355659.03</t>
  </si>
  <si>
    <t>19.226.446/0001-67</t>
  </si>
  <si>
    <t>1192624259.37</t>
  </si>
  <si>
    <t>1154327840.84</t>
  </si>
  <si>
    <t>3747902.61</t>
  </si>
  <si>
    <t>581937.49</t>
  </si>
  <si>
    <t>19.237.806/0001-26</t>
  </si>
  <si>
    <t>63360781.51</t>
  </si>
  <si>
    <t>63343946.76</t>
  </si>
  <si>
    <t>19.237.828/0001-96</t>
  </si>
  <si>
    <t>84444572.40</t>
  </si>
  <si>
    <t>84414026.43</t>
  </si>
  <si>
    <t>19.237.846/0001-78</t>
  </si>
  <si>
    <t>99373819.74</t>
  </si>
  <si>
    <t>99437660.57</t>
  </si>
  <si>
    <t>19.237.849/0001-01</t>
  </si>
  <si>
    <t>23616195.91</t>
  </si>
  <si>
    <t>23615091.39</t>
  </si>
  <si>
    <t>19.237.860/0001-71</t>
  </si>
  <si>
    <t>509449711.92</t>
  </si>
  <si>
    <t>524973335.08</t>
  </si>
  <si>
    <t>19.237.869/0001-82</t>
  </si>
  <si>
    <t>424401463.49</t>
  </si>
  <si>
    <t>422764546.31</t>
  </si>
  <si>
    <t>1438775.80</t>
  </si>
  <si>
    <t>569039.69</t>
  </si>
  <si>
    <t>19.237.883/0001-86</t>
  </si>
  <si>
    <t>9669978.22</t>
  </si>
  <si>
    <t>9664814.09</t>
  </si>
  <si>
    <t>19.237.891/0001-22</t>
  </si>
  <si>
    <t>69877607.88</t>
  </si>
  <si>
    <t>69937915.15</t>
  </si>
  <si>
    <t>19.237.972/0001-22</t>
  </si>
  <si>
    <t>880998911.43</t>
  </si>
  <si>
    <t>868977849.01</t>
  </si>
  <si>
    <t>19.238.006/0001-20</t>
  </si>
  <si>
    <t>29533219.81</t>
  </si>
  <si>
    <t>29519522.69</t>
  </si>
  <si>
    <t>19.238.053/0001-73</t>
  </si>
  <si>
    <t>162700694.02</t>
  </si>
  <si>
    <t>162735224.11</t>
  </si>
  <si>
    <t>19.250.704/0001-40</t>
  </si>
  <si>
    <t>4995748773.17</t>
  </si>
  <si>
    <t>4472602379.28</t>
  </si>
  <si>
    <t>19.254.454/0001-17</t>
  </si>
  <si>
    <t>14306089.35</t>
  </si>
  <si>
    <t>14299870.68</t>
  </si>
  <si>
    <t>19.254.456/0001-06</t>
  </si>
  <si>
    <t>43125637.42</t>
  </si>
  <si>
    <t>42881404.63</t>
  </si>
  <si>
    <t>19.254.489/0001-56</t>
  </si>
  <si>
    <t>11947618.58</t>
  </si>
  <si>
    <t>11935945.67</t>
  </si>
  <si>
    <t>19.254.498/0001-47</t>
  </si>
  <si>
    <t>146658816.96</t>
  </si>
  <si>
    <t>146666181.41</t>
  </si>
  <si>
    <t>19.254.503/0001-11</t>
  </si>
  <si>
    <t>146877355.92</t>
  </si>
  <si>
    <t>146642246.99</t>
  </si>
  <si>
    <t>19.258.756/0001-63</t>
  </si>
  <si>
    <t>98796239.75</t>
  </si>
  <si>
    <t>99704478.73</t>
  </si>
  <si>
    <t>19.273.198/0001-05</t>
  </si>
  <si>
    <t>71379456.16</t>
  </si>
  <si>
    <t>71330178.87</t>
  </si>
  <si>
    <t>15392.98</t>
  </si>
  <si>
    <t>54376.09</t>
  </si>
  <si>
    <t>19.276.908/0001-50</t>
  </si>
  <si>
    <t>26876402.29</t>
  </si>
  <si>
    <t>26956449.33</t>
  </si>
  <si>
    <t>19.294.570/0001-60</t>
  </si>
  <si>
    <t>7364357134.14</t>
  </si>
  <si>
    <t>7364216967.29</t>
  </si>
  <si>
    <t>19.294.702/0001-53</t>
  </si>
  <si>
    <t>13104320.25</t>
  </si>
  <si>
    <t>13092900.51</t>
  </si>
  <si>
    <t>19.294.718/0001-66</t>
  </si>
  <si>
    <t>55127934.30</t>
  </si>
  <si>
    <t>55221523.83</t>
  </si>
  <si>
    <t>475776.94</t>
  </si>
  <si>
    <t>19.294.724/0001-13</t>
  </si>
  <si>
    <t>58695558.24</t>
  </si>
  <si>
    <t>0.308686800000</t>
  </si>
  <si>
    <t>57946634.05</t>
  </si>
  <si>
    <t>19.294.752/0001-30</t>
  </si>
  <si>
    <t>121458885.43</t>
  </si>
  <si>
    <t>117863640.24</t>
  </si>
  <si>
    <t>19.300.778/0001-44</t>
  </si>
  <si>
    <t>22987051.33</t>
  </si>
  <si>
    <t>22990554.55</t>
  </si>
  <si>
    <t>19.303.792/0001-00</t>
  </si>
  <si>
    <t>7484766680.72</t>
  </si>
  <si>
    <t>7484546847.03</t>
  </si>
  <si>
    <t>201028555.71</t>
  </si>
  <si>
    <t>135899073.71</t>
  </si>
  <si>
    <t>19.303.793/0001-46</t>
  </si>
  <si>
    <t>514258530.10</t>
  </si>
  <si>
    <t>514205519.23</t>
  </si>
  <si>
    <t>19.303.795/0001-35</t>
  </si>
  <si>
    <t>580062084.34</t>
  </si>
  <si>
    <t>580033380.08</t>
  </si>
  <si>
    <t>19.312.112/0001-06</t>
  </si>
  <si>
    <t>4860915.16</t>
  </si>
  <si>
    <t>4853890.50</t>
  </si>
  <si>
    <t>19.313.797/0001-05</t>
  </si>
  <si>
    <t>27965004.88</t>
  </si>
  <si>
    <t>27900286.34</t>
  </si>
  <si>
    <t>19.320.686/0001-26</t>
  </si>
  <si>
    <t>1530198166.73</t>
  </si>
  <si>
    <t>1529110905.35</t>
  </si>
  <si>
    <t>1654038.76</t>
  </si>
  <si>
    <t>1205493.90</t>
  </si>
  <si>
    <t>19.324.345/0001-29</t>
  </si>
  <si>
    <t>30495101.07</t>
  </si>
  <si>
    <t>19.349.753/0001-35</t>
  </si>
  <si>
    <t>28927679.73</t>
  </si>
  <si>
    <t>28906892.48</t>
  </si>
  <si>
    <t>19.351.247/0001-80</t>
  </si>
  <si>
    <t>10796687.49</t>
  </si>
  <si>
    <t>10783355.89</t>
  </si>
  <si>
    <t>19.351.264/0001-18</t>
  </si>
  <si>
    <t>763424750.43</t>
  </si>
  <si>
    <t>763403319.00</t>
  </si>
  <si>
    <t>19.351.273/0001-09</t>
  </si>
  <si>
    <t>46510868.75</t>
  </si>
  <si>
    <t>46429997.71</t>
  </si>
  <si>
    <t>19.358.594/0001-35</t>
  </si>
  <si>
    <t>14635035807.63</t>
  </si>
  <si>
    <t>14643746730.23</t>
  </si>
  <si>
    <t>3880000.00</t>
  </si>
  <si>
    <t>17616008.15</t>
  </si>
  <si>
    <t>19.358.808/0001-73</t>
  </si>
  <si>
    <t>44724424.87</t>
  </si>
  <si>
    <t>44633791.43</t>
  </si>
  <si>
    <t>19.365.848/0001-42</t>
  </si>
  <si>
    <t>42768311.98</t>
  </si>
  <si>
    <t>42763787.96</t>
  </si>
  <si>
    <t>19.366.021/0001-53</t>
  </si>
  <si>
    <t>60255796.82</t>
  </si>
  <si>
    <t>60221856.58</t>
  </si>
  <si>
    <t>19.366.027/0001-20</t>
  </si>
  <si>
    <t>21263945.04</t>
  </si>
  <si>
    <t>21252998.35</t>
  </si>
  <si>
    <t>19.366.036/0001-11</t>
  </si>
  <si>
    <t>71943559.68</t>
  </si>
  <si>
    <t>71931162.70</t>
  </si>
  <si>
    <t>19.366.052/0001-04</t>
  </si>
  <si>
    <t>1416695187.22</t>
  </si>
  <si>
    <t>1412508195.74</t>
  </si>
  <si>
    <t>19.366.069/0001-61</t>
  </si>
  <si>
    <t>17091013.50</t>
  </si>
  <si>
    <t>16986534.24</t>
  </si>
  <si>
    <t>19.388.218/0001-93</t>
  </si>
  <si>
    <t>203104389.58</t>
  </si>
  <si>
    <t>201237895.34</t>
  </si>
  <si>
    <t>19.388.227/0001-84</t>
  </si>
  <si>
    <t>763501239.33</t>
  </si>
  <si>
    <t>751354195.88</t>
  </si>
  <si>
    <t>7380000.00</t>
  </si>
  <si>
    <t>136552.55</t>
  </si>
  <si>
    <t>19.388.235/0001-20</t>
  </si>
  <si>
    <t>184915333.26</t>
  </si>
  <si>
    <t>182360605.53</t>
  </si>
  <si>
    <t>2506000.00</t>
  </si>
  <si>
    <t>19.388.257/0001-90</t>
  </si>
  <si>
    <t>767235998.28</t>
  </si>
  <si>
    <t>781121028.55</t>
  </si>
  <si>
    <t>8347.56</t>
  </si>
  <si>
    <t>37735.17</t>
  </si>
  <si>
    <t>19.388.311/0001-06</t>
  </si>
  <si>
    <t>254198964.19</t>
  </si>
  <si>
    <t>254226841.15</t>
  </si>
  <si>
    <t>19.388.317/0001-75</t>
  </si>
  <si>
    <t>178788718.06</t>
  </si>
  <si>
    <t>178429299.45</t>
  </si>
  <si>
    <t>7260200.65</t>
  </si>
  <si>
    <t>19.390.876/0001-10</t>
  </si>
  <si>
    <t>1193971227.61</t>
  </si>
  <si>
    <t>1193290764.32</t>
  </si>
  <si>
    <t>261518.76</t>
  </si>
  <si>
    <t>19.390.887/0001-08</t>
  </si>
  <si>
    <t>493254828.74</t>
  </si>
  <si>
    <t>492726720.01</t>
  </si>
  <si>
    <t>540794.91</t>
  </si>
  <si>
    <t>669394.32</t>
  </si>
  <si>
    <t>19.390.898/0001-80</t>
  </si>
  <si>
    <t>1093326130.95</t>
  </si>
  <si>
    <t>1093336656.97</t>
  </si>
  <si>
    <t>12653819.52</t>
  </si>
  <si>
    <t>8115391.89</t>
  </si>
  <si>
    <t>19.390.999/0001-50</t>
  </si>
  <si>
    <t>585978906.51</t>
  </si>
  <si>
    <t>585795367.65</t>
  </si>
  <si>
    <t>8747313.24</t>
  </si>
  <si>
    <t>1300249.24</t>
  </si>
  <si>
    <t>19.391.009/0001-07</t>
  </si>
  <si>
    <t>89256599.43</t>
  </si>
  <si>
    <t>89272926.94</t>
  </si>
  <si>
    <t>19.391.025/0001-91</t>
  </si>
  <si>
    <t>160626202.42</t>
  </si>
  <si>
    <t>160544193.95</t>
  </si>
  <si>
    <t>2664456.40</t>
  </si>
  <si>
    <t>296601.63</t>
  </si>
  <si>
    <t>19.391.026/0001-36</t>
  </si>
  <si>
    <t>93603117.24</t>
  </si>
  <si>
    <t>93601868.28</t>
  </si>
  <si>
    <t>19.391.043/0001-73</t>
  </si>
  <si>
    <t>1059312860.85</t>
  </si>
  <si>
    <t>1101150806.87</t>
  </si>
  <si>
    <t>903337.68</t>
  </si>
  <si>
    <t>2954441.32</t>
  </si>
  <si>
    <t>19.392.834/0001-18</t>
  </si>
  <si>
    <t>112134916.47</t>
  </si>
  <si>
    <t>112079384.12</t>
  </si>
  <si>
    <t>19.412.573/0001-50</t>
  </si>
  <si>
    <t>18801308.52</t>
  </si>
  <si>
    <t>18604524.06</t>
  </si>
  <si>
    <t>19.412.594/0001-76</t>
  </si>
  <si>
    <t>33990117.46</t>
  </si>
  <si>
    <t>33973636.21</t>
  </si>
  <si>
    <t>19.412.605/0001-18</t>
  </si>
  <si>
    <t>515145353.74</t>
  </si>
  <si>
    <t>514433798.48</t>
  </si>
  <si>
    <t>19.413.478/0001-71</t>
  </si>
  <si>
    <t>21790940.70</t>
  </si>
  <si>
    <t>21784124.59</t>
  </si>
  <si>
    <t>19.413.485/0001-73</t>
  </si>
  <si>
    <t>80262169.86</t>
  </si>
  <si>
    <t>80892377.34</t>
  </si>
  <si>
    <t>19.413.495/0001-09</t>
  </si>
  <si>
    <t>528102289.74</t>
  </si>
  <si>
    <t>530400059.07</t>
  </si>
  <si>
    <t>19.413.498/0001-42</t>
  </si>
  <si>
    <t>17361086.60</t>
  </si>
  <si>
    <t>17351640.33</t>
  </si>
  <si>
    <t>19.413.559/0001-71</t>
  </si>
  <si>
    <t>20432666.62</t>
  </si>
  <si>
    <t>20452992.72</t>
  </si>
  <si>
    <t>19.413.568/0001-62</t>
  </si>
  <si>
    <t>89790984.75</t>
  </si>
  <si>
    <t>89758695.08</t>
  </si>
  <si>
    <t>19.413.587/0001-99</t>
  </si>
  <si>
    <t>1462088864.31</t>
  </si>
  <si>
    <t>1458201387.36</t>
  </si>
  <si>
    <t>1748000.00</t>
  </si>
  <si>
    <t>19.418.021/0001-50</t>
  </si>
  <si>
    <t>257752769.05</t>
  </si>
  <si>
    <t>173717180.36</t>
  </si>
  <si>
    <t>174000.00</t>
  </si>
  <si>
    <t>19.418.024/0001-93</t>
  </si>
  <si>
    <t>1305232895.42</t>
  </si>
  <si>
    <t>1317319151.51</t>
  </si>
  <si>
    <t>167500.00</t>
  </si>
  <si>
    <t>19.418.031/0001-95</t>
  </si>
  <si>
    <t>332797539.06</t>
  </si>
  <si>
    <t>332786095.17</t>
  </si>
  <si>
    <t>58220.23</t>
  </si>
  <si>
    <t>832352.02</t>
  </si>
  <si>
    <t>19.418.919/0001-28</t>
  </si>
  <si>
    <t>97262504.15</t>
  </si>
  <si>
    <t>97264211.05</t>
  </si>
  <si>
    <t>19.418.922/0001-41</t>
  </si>
  <si>
    <t>104567648.53</t>
  </si>
  <si>
    <t>104474706.04</t>
  </si>
  <si>
    <t>19.418.923/0001-96</t>
  </si>
  <si>
    <t>22985699.72</t>
  </si>
  <si>
    <t>22987052.09</t>
  </si>
  <si>
    <t>19.418.925/0001-85</t>
  </si>
  <si>
    <t>64464257.47</t>
  </si>
  <si>
    <t>64414128.12</t>
  </si>
  <si>
    <t>19.419.157/0001-84</t>
  </si>
  <si>
    <t>11374339.81</t>
  </si>
  <si>
    <t>65432.56</t>
  </si>
  <si>
    <t>19.419.705/0001-76</t>
  </si>
  <si>
    <t>1759883129.34</t>
  </si>
  <si>
    <t>1761433029.96</t>
  </si>
  <si>
    <t>19.424.668/0001-94</t>
  </si>
  <si>
    <t>28776850.95</t>
  </si>
  <si>
    <t>28760191.51</t>
  </si>
  <si>
    <t>19.431.171/0001-01</t>
  </si>
  <si>
    <t>24471807.27</t>
  </si>
  <si>
    <t>24460319.01</t>
  </si>
  <si>
    <t>19.431.175/0001-81</t>
  </si>
  <si>
    <t>425198753.68</t>
  </si>
  <si>
    <t>432366987.36</t>
  </si>
  <si>
    <t>19.431.182/0001-83</t>
  </si>
  <si>
    <t>201875047.34</t>
  </si>
  <si>
    <t>202173752.69</t>
  </si>
  <si>
    <t>19.431.221/0001-42</t>
  </si>
  <si>
    <t>10541258.54</t>
  </si>
  <si>
    <t>10830632.62</t>
  </si>
  <si>
    <t>19.436.701/0001-04</t>
  </si>
  <si>
    <t>23091030.14</t>
  </si>
  <si>
    <t>23091779.26</t>
  </si>
  <si>
    <t>19.436.722/0001-11</t>
  </si>
  <si>
    <t>93530568.69</t>
  </si>
  <si>
    <t>92527999.92</t>
  </si>
  <si>
    <t>19.436.808/0001-44</t>
  </si>
  <si>
    <t>281203069.56</t>
  </si>
  <si>
    <t>281202322.40</t>
  </si>
  <si>
    <t>19.436.818/0001-80</t>
  </si>
  <si>
    <t>3171943917.42</t>
  </si>
  <si>
    <t>3136380420.77</t>
  </si>
  <si>
    <t>8688928.10</t>
  </si>
  <si>
    <t>3011964.55</t>
  </si>
  <si>
    <t>19.436.830/0001-94</t>
  </si>
  <si>
    <t>258518852.05</t>
  </si>
  <si>
    <t>255193281.27</t>
  </si>
  <si>
    <t>841000.00</t>
  </si>
  <si>
    <t>19.436.835/0001-17</t>
  </si>
  <si>
    <t>2064206442.74</t>
  </si>
  <si>
    <t>2058166068.01</t>
  </si>
  <si>
    <t>5987306.66</t>
  </si>
  <si>
    <t>2417332.32</t>
  </si>
  <si>
    <t>19.436.860/0001-09</t>
  </si>
  <si>
    <t>12112959.54</t>
  </si>
  <si>
    <t>12111950.23</t>
  </si>
  <si>
    <t>19.442.695/0001-90</t>
  </si>
  <si>
    <t>27530494.47</t>
  </si>
  <si>
    <t>27589403.05</t>
  </si>
  <si>
    <t>19.445.240/0001-28</t>
  </si>
  <si>
    <t>53732328.28</t>
  </si>
  <si>
    <t>53716729.59</t>
  </si>
  <si>
    <t>19.445.241/0001-72</t>
  </si>
  <si>
    <t>29285238.90</t>
  </si>
  <si>
    <t>29410372.19</t>
  </si>
  <si>
    <t>19.445.243/0001-61</t>
  </si>
  <si>
    <t>76946337.48</t>
  </si>
  <si>
    <t>76879922.24</t>
  </si>
  <si>
    <t>19.445.244/0001-06</t>
  </si>
  <si>
    <t>42187519.25</t>
  </si>
  <si>
    <t>41659614.87</t>
  </si>
  <si>
    <t>19.452.065/0001-04</t>
  </si>
  <si>
    <t>1225708691.18</t>
  </si>
  <si>
    <t>1224985000.48</t>
  </si>
  <si>
    <t>686419.59</t>
  </si>
  <si>
    <t>19.482.448/0001-17</t>
  </si>
  <si>
    <t>57245720.89</t>
  </si>
  <si>
    <t>57250929.21</t>
  </si>
  <si>
    <t>19.485.330/0001-42</t>
  </si>
  <si>
    <t>10898265.28</t>
  </si>
  <si>
    <t>10898311.69</t>
  </si>
  <si>
    <t>19.488.768/0001-84</t>
  </si>
  <si>
    <t>199778931.90</t>
  </si>
  <si>
    <t>199741178.76</t>
  </si>
  <si>
    <t>2244763.26</t>
  </si>
  <si>
    <t>9860.00</t>
  </si>
  <si>
    <t>19.488.786/0001-66</t>
  </si>
  <si>
    <t>24411800.06</t>
  </si>
  <si>
    <t>24390362.92</t>
  </si>
  <si>
    <t>19.488.866/0001-11</t>
  </si>
  <si>
    <t>294399948.76</t>
  </si>
  <si>
    <t>294071141.57</t>
  </si>
  <si>
    <t>1485000.00</t>
  </si>
  <si>
    <t>19.496.576/0001-10</t>
  </si>
  <si>
    <t>278378503.06</t>
  </si>
  <si>
    <t>277912392.10</t>
  </si>
  <si>
    <t>19.515.015/0001-10</t>
  </si>
  <si>
    <t>466159638.46</t>
  </si>
  <si>
    <t>466138513.43</t>
  </si>
  <si>
    <t>19.515.016/0001-65</t>
  </si>
  <si>
    <t>83742670.82</t>
  </si>
  <si>
    <t>83733873.36</t>
  </si>
  <si>
    <t>19.518.429/0001-01</t>
  </si>
  <si>
    <t>23633989.30</t>
  </si>
  <si>
    <t>23628281.21</t>
  </si>
  <si>
    <t>19.519.621/0001-04</t>
  </si>
  <si>
    <t>21574414.94</t>
  </si>
  <si>
    <t>21831432.67</t>
  </si>
  <si>
    <t>19.523.305/0001-06</t>
  </si>
  <si>
    <t>243486983.75</t>
  </si>
  <si>
    <t>243477892.28</t>
  </si>
  <si>
    <t>19.523.306/0001-50</t>
  </si>
  <si>
    <t>291281170.84</t>
  </si>
  <si>
    <t>291269021.61</t>
  </si>
  <si>
    <t>19.523.641/0001-59</t>
  </si>
  <si>
    <t>53254295.67</t>
  </si>
  <si>
    <t>57214996.58</t>
  </si>
  <si>
    <t>19.527.065/0001-18</t>
  </si>
  <si>
    <t>932827330.02</t>
  </si>
  <si>
    <t>931234782.88</t>
  </si>
  <si>
    <t>1745000.00</t>
  </si>
  <si>
    <t>1568000.00</t>
  </si>
  <si>
    <t>19.527.532/0001-00</t>
  </si>
  <si>
    <t>22321202.55</t>
  </si>
  <si>
    <t>22321358.92</t>
  </si>
  <si>
    <t>19.531.894/0001-74</t>
  </si>
  <si>
    <t>73591279.91</t>
  </si>
  <si>
    <t>74059752.49</t>
  </si>
  <si>
    <t>19.531.929/0001-75</t>
  </si>
  <si>
    <t>89619933.87</t>
  </si>
  <si>
    <t>89574843.76</t>
  </si>
  <si>
    <t>19.538.340/0001-07</t>
  </si>
  <si>
    <t>17023148.82</t>
  </si>
  <si>
    <t>17018249.19</t>
  </si>
  <si>
    <t>19.549.449/0001-31</t>
  </si>
  <si>
    <t>81957207.66</t>
  </si>
  <si>
    <t>81932926.17</t>
  </si>
  <si>
    <t>19.549.470/0001-37</t>
  </si>
  <si>
    <t>75607363.43</t>
  </si>
  <si>
    <t>75595761.64</t>
  </si>
  <si>
    <t>19.549.556/0001-60</t>
  </si>
  <si>
    <t>97136.93</t>
  </si>
  <si>
    <t>97317.17</t>
  </si>
  <si>
    <t>19.549.816/0001-05</t>
  </si>
  <si>
    <t>26488469.55</t>
  </si>
  <si>
    <t>26482559.61</t>
  </si>
  <si>
    <t>19.549.859/0001-82</t>
  </si>
  <si>
    <t>963600739.51</t>
  </si>
  <si>
    <t>963543353.10</t>
  </si>
  <si>
    <t>19.549.886/0001-55</t>
  </si>
  <si>
    <t>65446704.13</t>
  </si>
  <si>
    <t>65446463.99</t>
  </si>
  <si>
    <t>19.549.918/0001-12</t>
  </si>
  <si>
    <t>6616697.58</t>
  </si>
  <si>
    <t>6616426.83</t>
  </si>
  <si>
    <t>19.549.945/0001-95</t>
  </si>
  <si>
    <t>37025283.69</t>
  </si>
  <si>
    <t>37010827.81</t>
  </si>
  <si>
    <t>19.550.026/0001-31</t>
  </si>
  <si>
    <t>23597758.77</t>
  </si>
  <si>
    <t>23599621.51</t>
  </si>
  <si>
    <t>19.550.100/0001-10</t>
  </si>
  <si>
    <t>197383199.27</t>
  </si>
  <si>
    <t>197337161.53</t>
  </si>
  <si>
    <t>40015.98</t>
  </si>
  <si>
    <t>31000.00</t>
  </si>
  <si>
    <t>19.550.135/0001-59</t>
  </si>
  <si>
    <t>15150009.91</t>
  </si>
  <si>
    <t>15141855.72</t>
  </si>
  <si>
    <t>19.550.171/0001-12</t>
  </si>
  <si>
    <t>111698535.85</t>
  </si>
  <si>
    <t>111696398.41</t>
  </si>
  <si>
    <t>19.550.208/0001-02</t>
  </si>
  <si>
    <t>6666243.92</t>
  </si>
  <si>
    <t>6661856.17</t>
  </si>
  <si>
    <t>19.550.241/0001-32</t>
  </si>
  <si>
    <t>13794914.64</t>
  </si>
  <si>
    <t>13789539.48</t>
  </si>
  <si>
    <t>19.550.262/0001-58</t>
  </si>
  <si>
    <t>40899337.70</t>
  </si>
  <si>
    <t>40891383.60</t>
  </si>
  <si>
    <t>19.550.274/0001-82</t>
  </si>
  <si>
    <t>60626569.94</t>
  </si>
  <si>
    <t>60620325.24</t>
  </si>
  <si>
    <t>19.550.364/0001-73</t>
  </si>
  <si>
    <t>138805030.87</t>
  </si>
  <si>
    <t>138740846.35</t>
  </si>
  <si>
    <t>30027.00</t>
  </si>
  <si>
    <t>29568.89</t>
  </si>
  <si>
    <t>19.550.382/0001-55</t>
  </si>
  <si>
    <t>114777828.14</t>
  </si>
  <si>
    <t>114688374.27</t>
  </si>
  <si>
    <t>82419.94</t>
  </si>
  <si>
    <t>453758.84</t>
  </si>
  <si>
    <t>19.550.395/0001-24</t>
  </si>
  <si>
    <t>275905490.31</t>
  </si>
  <si>
    <t>275873875.05</t>
  </si>
  <si>
    <t>19.550.878/0001-29</t>
  </si>
  <si>
    <t>45261307.72</t>
  </si>
  <si>
    <t>45258520.36</t>
  </si>
  <si>
    <t>19.550.926/0001-89</t>
  </si>
  <si>
    <t>112126368.61</t>
  </si>
  <si>
    <t>112081081.74</t>
  </si>
  <si>
    <t>152998.49</t>
  </si>
  <si>
    <t>19.551.025/0001-01</t>
  </si>
  <si>
    <t>136705200.09</t>
  </si>
  <si>
    <t>137307881.23</t>
  </si>
  <si>
    <t>19.551.062/0001-10</t>
  </si>
  <si>
    <t>21810960.19</t>
  </si>
  <si>
    <t>21815619.04</t>
  </si>
  <si>
    <t>19.551.174/0001-70</t>
  </si>
  <si>
    <t>57367340.10</t>
  </si>
  <si>
    <t>57364525.08</t>
  </si>
  <si>
    <t>19.551.200/0001-60</t>
  </si>
  <si>
    <t>17645025.88</t>
  </si>
  <si>
    <t>17643639.21</t>
  </si>
  <si>
    <t>19.551.216/0001-73</t>
  </si>
  <si>
    <t>325648384.43</t>
  </si>
  <si>
    <t>326229476.69</t>
  </si>
  <si>
    <t>19.573.271/0001-64</t>
  </si>
  <si>
    <t>82243076.27</t>
  </si>
  <si>
    <t>82236073.00</t>
  </si>
  <si>
    <t>19.574.502/0001-54</t>
  </si>
  <si>
    <t>30180464.54</t>
  </si>
  <si>
    <t>30176618.52</t>
  </si>
  <si>
    <t>19.574.503/0001-07</t>
  </si>
  <si>
    <t>49827396.64</t>
  </si>
  <si>
    <t>49823063.84</t>
  </si>
  <si>
    <t>19.587.174/0001-20</t>
  </si>
  <si>
    <t>131520022.62</t>
  </si>
  <si>
    <t>131030506.62</t>
  </si>
  <si>
    <t>768.38</t>
  </si>
  <si>
    <t>19.587.181/0001-22</t>
  </si>
  <si>
    <t>106695679.97</t>
  </si>
  <si>
    <t>131520022.73</t>
  </si>
  <si>
    <t>1100.03</t>
  </si>
  <si>
    <t>19.587.190/0001-13</t>
  </si>
  <si>
    <t>10883775.92</t>
  </si>
  <si>
    <t>10871207.95</t>
  </si>
  <si>
    <t>19.587.201/0001-65</t>
  </si>
  <si>
    <t>180936584.43</t>
  </si>
  <si>
    <t>180915888.34</t>
  </si>
  <si>
    <t>19.587.206/0001-98</t>
  </si>
  <si>
    <t>4174079430.20</t>
  </si>
  <si>
    <t>4192129623.66</t>
  </si>
  <si>
    <t>19.587.231/0001-71</t>
  </si>
  <si>
    <t>85488183.46</t>
  </si>
  <si>
    <t>85477502.25</t>
  </si>
  <si>
    <t>19.589.972/0001-91</t>
  </si>
  <si>
    <t>74216446.38</t>
  </si>
  <si>
    <t>85235938.85</t>
  </si>
  <si>
    <t>72000.00</t>
  </si>
  <si>
    <t>78000.00</t>
  </si>
  <si>
    <t>19.599.263/0001-97</t>
  </si>
  <si>
    <t>35549794.45</t>
  </si>
  <si>
    <t>28916373.86</t>
  </si>
  <si>
    <t>19.599.277/0001-00</t>
  </si>
  <si>
    <t>37723337.24</t>
  </si>
  <si>
    <t>37690162.10</t>
  </si>
  <si>
    <t>19.599.287/0001-46</t>
  </si>
  <si>
    <t>106083957.48</t>
  </si>
  <si>
    <t>106074051.11</t>
  </si>
  <si>
    <t>19.599.311/0001-47</t>
  </si>
  <si>
    <t>6325563.07</t>
  </si>
  <si>
    <t>6328861.47</t>
  </si>
  <si>
    <t>19.599.340/0001-09</t>
  </si>
  <si>
    <t>21235912.09</t>
  </si>
  <si>
    <t>21201594.30</t>
  </si>
  <si>
    <t>26500.00</t>
  </si>
  <si>
    <t>19.599.474/0001-20</t>
  </si>
  <si>
    <t>39284713.13</t>
  </si>
  <si>
    <t>39294656.36</t>
  </si>
  <si>
    <t>19.599.719/0001-19</t>
  </si>
  <si>
    <t>75198570.03</t>
  </si>
  <si>
    <t>75235983.04</t>
  </si>
  <si>
    <t>19.599.758/0001-16</t>
  </si>
  <si>
    <t>15098927.03</t>
  </si>
  <si>
    <t>15033858.92</t>
  </si>
  <si>
    <t>19.600.016/0001-63</t>
  </si>
  <si>
    <t>11368453.89</t>
  </si>
  <si>
    <t>11370555.56</t>
  </si>
  <si>
    <t>19.601.993/0001-85</t>
  </si>
  <si>
    <t>191066384.74</t>
  </si>
  <si>
    <t>209715326.16</t>
  </si>
  <si>
    <t>19.601.999/0001-52</t>
  </si>
  <si>
    <t>32865073.05</t>
  </si>
  <si>
    <t>32957243.40</t>
  </si>
  <si>
    <t>19.602.004/0001-78</t>
  </si>
  <si>
    <t>259798774.12</t>
  </si>
  <si>
    <t>259795450.49</t>
  </si>
  <si>
    <t>19.602.018/0001-91</t>
  </si>
  <si>
    <t>34606911.80</t>
  </si>
  <si>
    <t>34611243.59</t>
  </si>
  <si>
    <t>19.602.288/0001-00</t>
  </si>
  <si>
    <t>487274784.24</t>
  </si>
  <si>
    <t>487307566.09</t>
  </si>
  <si>
    <t>19.620.324/0001-50</t>
  </si>
  <si>
    <t>84638573.09</t>
  </si>
  <si>
    <t>84623509.41</t>
  </si>
  <si>
    <t>19.620.340/0001-43</t>
  </si>
  <si>
    <t>36400836.57</t>
  </si>
  <si>
    <t>39439926.42</t>
  </si>
  <si>
    <t>19.620.355/0001-01</t>
  </si>
  <si>
    <t>387108016.01</t>
  </si>
  <si>
    <t>386698710.76</t>
  </si>
  <si>
    <t>251015.03</t>
  </si>
  <si>
    <t>19.620.369/0001-25</t>
  </si>
  <si>
    <t>56548509.22</t>
  </si>
  <si>
    <t>57096016.94</t>
  </si>
  <si>
    <t>19.620.382/0001-84</t>
  </si>
  <si>
    <t>9850835.20</t>
  </si>
  <si>
    <t>9843357.89</t>
  </si>
  <si>
    <t>19.620.391/0001-75</t>
  </si>
  <si>
    <t>8396289.39</t>
  </si>
  <si>
    <t>0.802873000000</t>
  </si>
  <si>
    <t>8400727.40</t>
  </si>
  <si>
    <t>19.620.419/0001-74</t>
  </si>
  <si>
    <t>64328474.23</t>
  </si>
  <si>
    <t>64640483.71</t>
  </si>
  <si>
    <t>19.628.666/0001-17</t>
  </si>
  <si>
    <t>473550617.11</t>
  </si>
  <si>
    <t>470887087.00</t>
  </si>
  <si>
    <t>57875.50</t>
  </si>
  <si>
    <t>589924.02</t>
  </si>
  <si>
    <t>19.628.695/0001-89</t>
  </si>
  <si>
    <t>12127568.16</t>
  </si>
  <si>
    <t>12133130.89</t>
  </si>
  <si>
    <t>19.628.697/0001-78</t>
  </si>
  <si>
    <t>3724829.54</t>
  </si>
  <si>
    <t>3902123.68</t>
  </si>
  <si>
    <t>19.628.842/0001-10</t>
  </si>
  <si>
    <t>209715326.41</t>
  </si>
  <si>
    <t>209253350.41</t>
  </si>
  <si>
    <t>19.638.650/0001-95</t>
  </si>
  <si>
    <t>296114558.62</t>
  </si>
  <si>
    <t>296107935.35</t>
  </si>
  <si>
    <t>5242033.89</t>
  </si>
  <si>
    <t>19.644.076/0001-88</t>
  </si>
  <si>
    <t>8971210.36</t>
  </si>
  <si>
    <t>8917541.43</t>
  </si>
  <si>
    <t>1108.31</t>
  </si>
  <si>
    <t>49845.01</t>
  </si>
  <si>
    <t>19.656.748/0001-75</t>
  </si>
  <si>
    <t>14471013.22</t>
  </si>
  <si>
    <t>14464964.76</t>
  </si>
  <si>
    <t>19.657.463/0001-59</t>
  </si>
  <si>
    <t>932020180.78</t>
  </si>
  <si>
    <t>929832097.27</t>
  </si>
  <si>
    <t>1781251.69</t>
  </si>
  <si>
    <t>1483245.04</t>
  </si>
  <si>
    <t>19.664.603/0001-16</t>
  </si>
  <si>
    <t>212213300.49</t>
  </si>
  <si>
    <t>210409945.33</t>
  </si>
  <si>
    <t>3401217.32</t>
  </si>
  <si>
    <t>101193.61</t>
  </si>
  <si>
    <t>19.664.667/0001-17</t>
  </si>
  <si>
    <t>60926462.15</t>
  </si>
  <si>
    <t>60920351.32</t>
  </si>
  <si>
    <t>19.669.774/0001-38</t>
  </si>
  <si>
    <t>4257072702.95</t>
  </si>
  <si>
    <t>4265971731.47</t>
  </si>
  <si>
    <t>19.670.719/0001-68</t>
  </si>
  <si>
    <t>197237560.02</t>
  </si>
  <si>
    <t>197878435.60</t>
  </si>
  <si>
    <t>19.670.786/0001-82</t>
  </si>
  <si>
    <t>56229304.43</t>
  </si>
  <si>
    <t>56248031.82</t>
  </si>
  <si>
    <t>19.670.825/0001-41</t>
  </si>
  <si>
    <t>33094593.40</t>
  </si>
  <si>
    <t>33132595.38</t>
  </si>
  <si>
    <t>19.670.848/0001-56</t>
  </si>
  <si>
    <t>855599394.42</t>
  </si>
  <si>
    <t>855511196.06</t>
  </si>
  <si>
    <t>19.670.873/0001-30</t>
  </si>
  <si>
    <t>72171834.72</t>
  </si>
  <si>
    <t>72135387.74</t>
  </si>
  <si>
    <t>19.670.890/0001-77</t>
  </si>
  <si>
    <t>116995249.36</t>
  </si>
  <si>
    <t>116904700.56</t>
  </si>
  <si>
    <t>66557.43</t>
  </si>
  <si>
    <t>6668.20</t>
  </si>
  <si>
    <t>19.673.072/0001-28</t>
  </si>
  <si>
    <t>11902474.51</t>
  </si>
  <si>
    <t>11897648.16</t>
  </si>
  <si>
    <t>19.674.723/0001-02</t>
  </si>
  <si>
    <t>56456296.70</t>
  </si>
  <si>
    <t>56486148.44</t>
  </si>
  <si>
    <t>19.674.735/0001-29</t>
  </si>
  <si>
    <t>96771707.14</t>
  </si>
  <si>
    <t>96814628.38</t>
  </si>
  <si>
    <t>19.674.765/0001-35</t>
  </si>
  <si>
    <t>33214910.60</t>
  </si>
  <si>
    <t>33248873.35</t>
  </si>
  <si>
    <t>19.674.775/0001-70</t>
  </si>
  <si>
    <t>28598562.52</t>
  </si>
  <si>
    <t>29021473.84</t>
  </si>
  <si>
    <t>19.674.785/0001-06</t>
  </si>
  <si>
    <t>1286129500.80</t>
  </si>
  <si>
    <t>1283665863.68</t>
  </si>
  <si>
    <t>196166.12</t>
  </si>
  <si>
    <t>425150.51</t>
  </si>
  <si>
    <t>19.674.808/0001-82</t>
  </si>
  <si>
    <t>42748343.21</t>
  </si>
  <si>
    <t>42848369.62</t>
  </si>
  <si>
    <t>367812.77</t>
  </si>
  <si>
    <t>19.675.030/0001-26</t>
  </si>
  <si>
    <t>399575621.59</t>
  </si>
  <si>
    <t>398642331.30</t>
  </si>
  <si>
    <t>810120.74</t>
  </si>
  <si>
    <t>769663.27</t>
  </si>
  <si>
    <t>19.675.080/0001-03</t>
  </si>
  <si>
    <t>18359850.65</t>
  </si>
  <si>
    <t>18347734.12</t>
  </si>
  <si>
    <t>19.675.096/0001-16</t>
  </si>
  <si>
    <t>185779717.93</t>
  </si>
  <si>
    <t>186891020.41</t>
  </si>
  <si>
    <t>19.675.101/0001-90</t>
  </si>
  <si>
    <t>359915571.83</t>
  </si>
  <si>
    <t>360276945.18</t>
  </si>
  <si>
    <t>19.689.940/0001-68</t>
  </si>
  <si>
    <t>11403.49</t>
  </si>
  <si>
    <t>8884.75</t>
  </si>
  <si>
    <t>19.689.941/0001-02</t>
  </si>
  <si>
    <t>227575199.88</t>
  </si>
  <si>
    <t>227335830.19</t>
  </si>
  <si>
    <t>19.700.409/0001-49</t>
  </si>
  <si>
    <t>8114031110.59</t>
  </si>
  <si>
    <t>8113955389.95</t>
  </si>
  <si>
    <t>52899083.49</t>
  </si>
  <si>
    <t>19598108.03</t>
  </si>
  <si>
    <t>19.712.713/0001-06</t>
  </si>
  <si>
    <t>125067582.30</t>
  </si>
  <si>
    <t>125023935.00</t>
  </si>
  <si>
    <t>3228653.94</t>
  </si>
  <si>
    <t>12125.90</t>
  </si>
  <si>
    <t>19.717.963/0001-39</t>
  </si>
  <si>
    <t>28842639.08</t>
  </si>
  <si>
    <t>28890570.47</t>
  </si>
  <si>
    <t>19.718.324/0001-98</t>
  </si>
  <si>
    <t>89495566.39</t>
  </si>
  <si>
    <t>89541529.64</t>
  </si>
  <si>
    <t>19.719.468/0001-69</t>
  </si>
  <si>
    <t>37979039.29</t>
  </si>
  <si>
    <t>37965759.37</t>
  </si>
  <si>
    <t>19.719.472/0001-27</t>
  </si>
  <si>
    <t>32052165.26</t>
  </si>
  <si>
    <t>32045712.61</t>
  </si>
  <si>
    <t>19.719.719/0001-05</t>
  </si>
  <si>
    <t>73260577.43</t>
  </si>
  <si>
    <t>73096614.24</t>
  </si>
  <si>
    <t>19.719.727/0001-51</t>
  </si>
  <si>
    <t>997324914.52</t>
  </si>
  <si>
    <t>996269913.15</t>
  </si>
  <si>
    <t>7726128.83</t>
  </si>
  <si>
    <t>153595.23</t>
  </si>
  <si>
    <t>19.726.255/0001-64</t>
  </si>
  <si>
    <t>79692247.20</t>
  </si>
  <si>
    <t>79556949.00</t>
  </si>
  <si>
    <t>102281.73</t>
  </si>
  <si>
    <t>19.726.267/0001-99</t>
  </si>
  <si>
    <t>448752210.04</t>
  </si>
  <si>
    <t>441942400.82</t>
  </si>
  <si>
    <t>19.727.078/0001-30</t>
  </si>
  <si>
    <t>50932528.30</t>
  </si>
  <si>
    <t>49169754.00</t>
  </si>
  <si>
    <t>275300.00</t>
  </si>
  <si>
    <t>19.729.240/0001-50</t>
  </si>
  <si>
    <t>49086862.74</t>
  </si>
  <si>
    <t>49053992.58</t>
  </si>
  <si>
    <t>19.729.259/0001-04</t>
  </si>
  <si>
    <t>18925116.22</t>
  </si>
  <si>
    <t>18860395.52</t>
  </si>
  <si>
    <t>19.734.866/0001-54</t>
  </si>
  <si>
    <t>191903294.32</t>
  </si>
  <si>
    <t>191894040.54</t>
  </si>
  <si>
    <t>19.736.757/0001-76</t>
  </si>
  <si>
    <t>829059722.62</t>
  </si>
  <si>
    <t>820597927.34</t>
  </si>
  <si>
    <t>15156313.00</t>
  </si>
  <si>
    <t>19.756.401/0001-02</t>
  </si>
  <si>
    <t>59419688.39</t>
  </si>
  <si>
    <t>59399476.80</t>
  </si>
  <si>
    <t>19.763.654/0001-03</t>
  </si>
  <si>
    <t>7340280.19</t>
  </si>
  <si>
    <t>7321567.06</t>
  </si>
  <si>
    <t>19.763.687/0001-45</t>
  </si>
  <si>
    <t>25590920.55</t>
  </si>
  <si>
    <t>25484232.94</t>
  </si>
  <si>
    <t>19.763.976/0001-44</t>
  </si>
  <si>
    <t>84232700.08</t>
  </si>
  <si>
    <t>0.336884600000</t>
  </si>
  <si>
    <t>84221154.54</t>
  </si>
  <si>
    <t>19.763.991/0001-92</t>
  </si>
  <si>
    <t>23954774.68</t>
  </si>
  <si>
    <t>23962345.61</t>
  </si>
  <si>
    <t>19.765.147/0001-09</t>
  </si>
  <si>
    <t>12822095.49</t>
  </si>
  <si>
    <t>12822706.77</t>
  </si>
  <si>
    <t>19.765.157/0001-36</t>
  </si>
  <si>
    <t>29662134.54</t>
  </si>
  <si>
    <t>29666869.44</t>
  </si>
  <si>
    <t>19.768.682/0001-05</t>
  </si>
  <si>
    <t>177613247.37</t>
  </si>
  <si>
    <t>177617997.52</t>
  </si>
  <si>
    <t>19.768.764/0001-50</t>
  </si>
  <si>
    <t>34297036.98</t>
  </si>
  <si>
    <t>34299927.19</t>
  </si>
  <si>
    <t>19.769.018/0001-80</t>
  </si>
  <si>
    <t>6056171236.65</t>
  </si>
  <si>
    <t>6055915804.81</t>
  </si>
  <si>
    <t>14405279.63</t>
  </si>
  <si>
    <t>31810880.56</t>
  </si>
  <si>
    <t>19.769.046/0001-06</t>
  </si>
  <si>
    <t>66735219.03</t>
  </si>
  <si>
    <t>66744020.01</t>
  </si>
  <si>
    <t>19.769.135/0001-44</t>
  </si>
  <si>
    <t>51788125.73</t>
  </si>
  <si>
    <t>51796546.22</t>
  </si>
  <si>
    <t>19.770.499/0001-44</t>
  </si>
  <si>
    <t>562990568.68</t>
  </si>
  <si>
    <t>473561528.56</t>
  </si>
  <si>
    <t>57500.00</t>
  </si>
  <si>
    <t>19.773.986/0001-60</t>
  </si>
  <si>
    <t>70070988.86</t>
  </si>
  <si>
    <t>76509129.74</t>
  </si>
  <si>
    <t>19.781.725/0001-92</t>
  </si>
  <si>
    <t>210400236.16</t>
  </si>
  <si>
    <t>208614023.99</t>
  </si>
  <si>
    <t>19.781.888/0001-75</t>
  </si>
  <si>
    <t>161967354.46</t>
  </si>
  <si>
    <t>166513183.72</t>
  </si>
  <si>
    <t>19.781.902/0001-30</t>
  </si>
  <si>
    <t>563455446.03</t>
  </si>
  <si>
    <t>562666487.08</t>
  </si>
  <si>
    <t>19.782.235/0001-00</t>
  </si>
  <si>
    <t>12489257.00</t>
  </si>
  <si>
    <t>12478599.42</t>
  </si>
  <si>
    <t>19.782.286/0001-32</t>
  </si>
  <si>
    <t>735151040.84</t>
  </si>
  <si>
    <t>735087325.25</t>
  </si>
  <si>
    <t>19.782.311/0001-88</t>
  </si>
  <si>
    <t>161706558.16</t>
  </si>
  <si>
    <t>161545816.35</t>
  </si>
  <si>
    <t>916900.00</t>
  </si>
  <si>
    <t>19.791.595/0001-79</t>
  </si>
  <si>
    <t>16532180.12</t>
  </si>
  <si>
    <t>16534360.88</t>
  </si>
  <si>
    <t>701.07</t>
  </si>
  <si>
    <t>19.791.629/0001-25</t>
  </si>
  <si>
    <t>1760326176.22</t>
  </si>
  <si>
    <t>1760307562.80</t>
  </si>
  <si>
    <t>1060455000.00</t>
  </si>
  <si>
    <t>19.799.971/0001-71</t>
  </si>
  <si>
    <t>46844008.64</t>
  </si>
  <si>
    <t>47044003.85</t>
  </si>
  <si>
    <t>105067.97</t>
  </si>
  <si>
    <t>19.802.791/0001-00</t>
  </si>
  <si>
    <t>17847931.11</t>
  </si>
  <si>
    <t>0.197802670000</t>
  </si>
  <si>
    <t>14024554.50</t>
  </si>
  <si>
    <t>19.802.832/0001-50</t>
  </si>
  <si>
    <t>19.805.188/0001-73</t>
  </si>
  <si>
    <t>47641508.43</t>
  </si>
  <si>
    <t>47748645.25</t>
  </si>
  <si>
    <t>19.808.501/0001-27</t>
  </si>
  <si>
    <t>530129137.62</t>
  </si>
  <si>
    <t>530119456.33</t>
  </si>
  <si>
    <t>19.809.519/0001-43</t>
  </si>
  <si>
    <t>1117478938.31</t>
  </si>
  <si>
    <t>1117459983.43</t>
  </si>
  <si>
    <t>19.821.469/0001-10</t>
  </si>
  <si>
    <t>360699712.25</t>
  </si>
  <si>
    <t>356205053.27</t>
  </si>
  <si>
    <t>944802.07</t>
  </si>
  <si>
    <t>832871.77</t>
  </si>
  <si>
    <t>19.821.492/0001-04</t>
  </si>
  <si>
    <t>8155271.15</t>
  </si>
  <si>
    <t>8160632.25</t>
  </si>
  <si>
    <t>19.821.512/0001-47</t>
  </si>
  <si>
    <t>258240895.60</t>
  </si>
  <si>
    <t>258320766.68</t>
  </si>
  <si>
    <t>19.821.760/0001-98</t>
  </si>
  <si>
    <t>193723558.89</t>
  </si>
  <si>
    <t>193724279.95</t>
  </si>
  <si>
    <t>19.821.865/0001-47</t>
  </si>
  <si>
    <t>149726334.43</t>
  </si>
  <si>
    <t>149712016.08</t>
  </si>
  <si>
    <t>19.831.126/0001-36</t>
  </si>
  <si>
    <t>3492517983.03</t>
  </si>
  <si>
    <t>3458983910.50</t>
  </si>
  <si>
    <t>6798310.79</t>
  </si>
  <si>
    <t>3932176.88</t>
  </si>
  <si>
    <t>19.831.152/0001-64</t>
  </si>
  <si>
    <t>144142960.02</t>
  </si>
  <si>
    <t>144063567.69</t>
  </si>
  <si>
    <t>19.833.108/0001-93</t>
  </si>
  <si>
    <t>47179551.52</t>
  </si>
  <si>
    <t>47154753.10</t>
  </si>
  <si>
    <t>19.882.173/0001-09</t>
  </si>
  <si>
    <t>27795655.11</t>
  </si>
  <si>
    <t>27801235.66</t>
  </si>
  <si>
    <t>19.882.420/0001-77</t>
  </si>
  <si>
    <t>135006615.30</t>
  </si>
  <si>
    <t>134994334.62</t>
  </si>
  <si>
    <t>19.907.123/0001-39</t>
  </si>
  <si>
    <t>1687085.45</t>
  </si>
  <si>
    <t>1733168.01</t>
  </si>
  <si>
    <t>19.922.018/0001-79</t>
  </si>
  <si>
    <t>52440202.28</t>
  </si>
  <si>
    <t>52753493.59</t>
  </si>
  <si>
    <t>19.922.056/0001-21</t>
  </si>
  <si>
    <t>58800930.08</t>
  </si>
  <si>
    <t>58834361.83</t>
  </si>
  <si>
    <t>5833.34</t>
  </si>
  <si>
    <t>19.922.081/0001-05</t>
  </si>
  <si>
    <t>221588388.63</t>
  </si>
  <si>
    <t>221582706.58</t>
  </si>
  <si>
    <t>79420.89</t>
  </si>
  <si>
    <t>704169.18</t>
  </si>
  <si>
    <t>19.922.104/0001-81</t>
  </si>
  <si>
    <t>247398198.44</t>
  </si>
  <si>
    <t>240937141.89</t>
  </si>
  <si>
    <t>19.941.589/0001-50</t>
  </si>
  <si>
    <t>61345284.99</t>
  </si>
  <si>
    <t>61324542.83</t>
  </si>
  <si>
    <t>19.941.622/0001-42</t>
  </si>
  <si>
    <t>9455959.15</t>
  </si>
  <si>
    <t>9458772.72</t>
  </si>
  <si>
    <t>19.941.689/0001-87</t>
  </si>
  <si>
    <t>106699052.78</t>
  </si>
  <si>
    <t>106880405.50</t>
  </si>
  <si>
    <t>19.941.720/0001-80</t>
  </si>
  <si>
    <t>711500501.19</t>
  </si>
  <si>
    <t>714058632.83</t>
  </si>
  <si>
    <t>52202750.00</t>
  </si>
  <si>
    <t>7260.00</t>
  </si>
  <si>
    <t>19.941.738/0001-81</t>
  </si>
  <si>
    <t>53426337.68</t>
  </si>
  <si>
    <t>52606745.88</t>
  </si>
  <si>
    <t>19.941.775/0001-90</t>
  </si>
  <si>
    <t>315609348.32</t>
  </si>
  <si>
    <t>315580493.79</t>
  </si>
  <si>
    <t>19.941.786/0001-70</t>
  </si>
  <si>
    <t>90388332.23</t>
  </si>
  <si>
    <t>90422677.11</t>
  </si>
  <si>
    <t>19.941.813/0001-04</t>
  </si>
  <si>
    <t>393928513.24</t>
  </si>
  <si>
    <t>393908199.66</t>
  </si>
  <si>
    <t>19.941.829/0001-17</t>
  </si>
  <si>
    <t>240745121.65</t>
  </si>
  <si>
    <t>240735678.93</t>
  </si>
  <si>
    <t>19.941.839/0001-52</t>
  </si>
  <si>
    <t>88727380.66</t>
  </si>
  <si>
    <t>88772085.08</t>
  </si>
  <si>
    <t>19.941.859/0001-23</t>
  </si>
  <si>
    <t>138093224.37</t>
  </si>
  <si>
    <t>138158067.09</t>
  </si>
  <si>
    <t>19.941.902/0001-50</t>
  </si>
  <si>
    <t>19102439.45</t>
  </si>
  <si>
    <t>18960969.63</t>
  </si>
  <si>
    <t>287000.00</t>
  </si>
  <si>
    <t>19.941.929/0001-43</t>
  </si>
  <si>
    <t>191188726.17</t>
  </si>
  <si>
    <t>191079915.58</t>
  </si>
  <si>
    <t>19.941.946/0001-80</t>
  </si>
  <si>
    <t>166363920.94</t>
  </si>
  <si>
    <t>149665457.22</t>
  </si>
  <si>
    <t>19.959.517/0001-30</t>
  </si>
  <si>
    <t>256176671.08</t>
  </si>
  <si>
    <t>256099057.36</t>
  </si>
  <si>
    <t>72985.25</t>
  </si>
  <si>
    <t>19.959.552/0001-50</t>
  </si>
  <si>
    <t>105720217.50</t>
  </si>
  <si>
    <t>105654524.49</t>
  </si>
  <si>
    <t>46142.35</t>
  </si>
  <si>
    <t>19.959.676/0001-35</t>
  </si>
  <si>
    <t>88971929.11</t>
  </si>
  <si>
    <t>88985513.64</t>
  </si>
  <si>
    <t>19.959.703/0001-70</t>
  </si>
  <si>
    <t>119835972.09</t>
  </si>
  <si>
    <t>118290101.29</t>
  </si>
  <si>
    <t>19.959.834/0001-57</t>
  </si>
  <si>
    <t>39686429.65</t>
  </si>
  <si>
    <t>39758301.07</t>
  </si>
  <si>
    <t>19.959.932/0001-94</t>
  </si>
  <si>
    <t>2066423793.88</t>
  </si>
  <si>
    <t>2066372449.71</t>
  </si>
  <si>
    <t>19.959.965/0001-34</t>
  </si>
  <si>
    <t>13400141.75</t>
  </si>
  <si>
    <t>13430671.26</t>
  </si>
  <si>
    <t>19.986.921/0001-01</t>
  </si>
  <si>
    <t>232202576.37</t>
  </si>
  <si>
    <t>232052826.95</t>
  </si>
  <si>
    <t>19.997.275/0001-70</t>
  </si>
  <si>
    <t>54716684.53</t>
  </si>
  <si>
    <t>54710769.95</t>
  </si>
  <si>
    <t>19.997.277/0001-69</t>
  </si>
  <si>
    <t>34234093.24</t>
  </si>
  <si>
    <t>34230302.28</t>
  </si>
  <si>
    <t>19.997.551/0001-08</t>
  </si>
  <si>
    <t>12031641.18</t>
  </si>
  <si>
    <t>12011688.82</t>
  </si>
  <si>
    <t>19.997.560/0001-90</t>
  </si>
  <si>
    <t>19579161.66</t>
  </si>
  <si>
    <t>19787436.29</t>
  </si>
  <si>
    <t>19.997.581/0001-06</t>
  </si>
  <si>
    <t>17591022.34</t>
  </si>
  <si>
    <t>17776523.61</t>
  </si>
  <si>
    <t>19.997.643/0001-80</t>
  </si>
  <si>
    <t>26509434.70</t>
  </si>
  <si>
    <t>26498655.79</t>
  </si>
  <si>
    <t>20.008.062/0001-57</t>
  </si>
  <si>
    <t>14570131.49</t>
  </si>
  <si>
    <t>14566220.96</t>
  </si>
  <si>
    <t>20.008.067/0001-80</t>
  </si>
  <si>
    <t>27930580.21</t>
  </si>
  <si>
    <t>27921975.20</t>
  </si>
  <si>
    <t>20.008.080/0001-39</t>
  </si>
  <si>
    <t>130765537.89</t>
  </si>
  <si>
    <t>130119233.07</t>
  </si>
  <si>
    <t>20.008.085/0001-61</t>
  </si>
  <si>
    <t>17979571.46</t>
  </si>
  <si>
    <t>16790635.54</t>
  </si>
  <si>
    <t>20.008.094/0001-52</t>
  </si>
  <si>
    <t>36642012.37</t>
  </si>
  <si>
    <t>36636853.41</t>
  </si>
  <si>
    <t>20.030.712/0001-60</t>
  </si>
  <si>
    <t>1309077487.61</t>
  </si>
  <si>
    <t>1322496720.59</t>
  </si>
  <si>
    <t>175000.00</t>
  </si>
  <si>
    <t>20.030.716/0001-49</t>
  </si>
  <si>
    <t>75886588.49</t>
  </si>
  <si>
    <t>75853327.33</t>
  </si>
  <si>
    <t>20.030.726/0001-84</t>
  </si>
  <si>
    <t>11731560.21</t>
  </si>
  <si>
    <t>0.521524410000</t>
  </si>
  <si>
    <t>11718297.66</t>
  </si>
  <si>
    <t>20.039.927/0001-42</t>
  </si>
  <si>
    <t>6916055.88</t>
  </si>
  <si>
    <t>0.869535100000</t>
  </si>
  <si>
    <t>6916224.23</t>
  </si>
  <si>
    <t>20.039.941/0001-46</t>
  </si>
  <si>
    <t>11069906.46</t>
  </si>
  <si>
    <t>11120054.94</t>
  </si>
  <si>
    <t>20.046.596/0001-78</t>
  </si>
  <si>
    <t>41317491.55</t>
  </si>
  <si>
    <t>41310602.53</t>
  </si>
  <si>
    <t>20.046.677/0001-78</t>
  </si>
  <si>
    <t>9780338.23</t>
  </si>
  <si>
    <t>9779049.95</t>
  </si>
  <si>
    <t>20.055.468/0001-90</t>
  </si>
  <si>
    <t>409558859.61</t>
  </si>
  <si>
    <t>409475268.69</t>
  </si>
  <si>
    <t>20.055.608/0001-20</t>
  </si>
  <si>
    <t>53326505.22</t>
  </si>
  <si>
    <t>53265728.67</t>
  </si>
  <si>
    <t>20.056.368/0001-89</t>
  </si>
  <si>
    <t>657343840.33</t>
  </si>
  <si>
    <t>656586279.20</t>
  </si>
  <si>
    <t>20.056.606/0001-56</t>
  </si>
  <si>
    <t>13420688.52</t>
  </si>
  <si>
    <t>13444666.81</t>
  </si>
  <si>
    <t>20.056.892/0001-50</t>
  </si>
  <si>
    <t>14768647.88</t>
  </si>
  <si>
    <t>0.400197500000</t>
  </si>
  <si>
    <t>14785655.30</t>
  </si>
  <si>
    <t>20.056.898/0001-27</t>
  </si>
  <si>
    <t>135398461.03</t>
  </si>
  <si>
    <t>136393154.66</t>
  </si>
  <si>
    <t>20.057.788/0001-80</t>
  </si>
  <si>
    <t>98855683.37</t>
  </si>
  <si>
    <t>101398810.14</t>
  </si>
  <si>
    <t>20.057.798/0001-15</t>
  </si>
  <si>
    <t>111633545.70</t>
  </si>
  <si>
    <t>111598973.95</t>
  </si>
  <si>
    <t>70152.45</t>
  </si>
  <si>
    <t>82354.40</t>
  </si>
  <si>
    <t>20.058.106/0001-53</t>
  </si>
  <si>
    <t>18816826.09</t>
  </si>
  <si>
    <t>18807810.96</t>
  </si>
  <si>
    <t>20.061.994/0001-63</t>
  </si>
  <si>
    <t>626207218.34</t>
  </si>
  <si>
    <t>626211587.14</t>
  </si>
  <si>
    <t>20.065.220/0001-00</t>
  </si>
  <si>
    <t>160154601.66</t>
  </si>
  <si>
    <t>158521534.55</t>
  </si>
  <si>
    <t>20.077.065/0001-42</t>
  </si>
  <si>
    <t>12312024.29</t>
  </si>
  <si>
    <t>12267306.39</t>
  </si>
  <si>
    <t>2900.00</t>
  </si>
  <si>
    <t>5245.88</t>
  </si>
  <si>
    <t>20.077.265/0001-03</t>
  </si>
  <si>
    <t>277341071.58</t>
  </si>
  <si>
    <t>277334548.11</t>
  </si>
  <si>
    <t>20.077.311/0001-66</t>
  </si>
  <si>
    <t>66225076.00</t>
  </si>
  <si>
    <t>66166664.28</t>
  </si>
  <si>
    <t>20.077.326/0001-24</t>
  </si>
  <si>
    <t>317699604.71</t>
  </si>
  <si>
    <t>317679616.76</t>
  </si>
  <si>
    <t>20.077.344/0001-06</t>
  </si>
  <si>
    <t>287015923.80</t>
  </si>
  <si>
    <t>286996187.14</t>
  </si>
  <si>
    <t>20.077.390/0001-05</t>
  </si>
  <si>
    <t>47942493.61</t>
  </si>
  <si>
    <t>47924336.33</t>
  </si>
  <si>
    <t>20.077.406/0001-80</t>
  </si>
  <si>
    <t>341429952.36</t>
  </si>
  <si>
    <t>340780272.84</t>
  </si>
  <si>
    <t>632964.54</t>
  </si>
  <si>
    <t>20.077.415/0001-70</t>
  </si>
  <si>
    <t>11310965.52</t>
  </si>
  <si>
    <t>11300713.35</t>
  </si>
  <si>
    <t>20.077.432/0001-08</t>
  </si>
  <si>
    <t>37540942.81</t>
  </si>
  <si>
    <t>37491374.59</t>
  </si>
  <si>
    <t>20.077.464/0001-03</t>
  </si>
  <si>
    <t>38507006.67</t>
  </si>
  <si>
    <t>38459776.32</t>
  </si>
  <si>
    <t>20.077.480/0001-04</t>
  </si>
  <si>
    <t>39107081.92</t>
  </si>
  <si>
    <t>39061312.13</t>
  </si>
  <si>
    <t>20.077.502/0001-28</t>
  </si>
  <si>
    <t>24712443.74</t>
  </si>
  <si>
    <t>24703664.21</t>
  </si>
  <si>
    <t>20.077.615/0001-23</t>
  </si>
  <si>
    <t>53069331.02</t>
  </si>
  <si>
    <t>53073823.39</t>
  </si>
  <si>
    <t>20.077.711/0001-71</t>
  </si>
  <si>
    <t>242397584.64</t>
  </si>
  <si>
    <t>242139799.72</t>
  </si>
  <si>
    <t>20.077.728/0001-29</t>
  </si>
  <si>
    <t>23029539.73</t>
  </si>
  <si>
    <t>23023429.14</t>
  </si>
  <si>
    <t>20.077.745/0001-66</t>
  </si>
  <si>
    <t>19987089.98</t>
  </si>
  <si>
    <t>19682814.19</t>
  </si>
  <si>
    <t>20.077.804/0001-04</t>
  </si>
  <si>
    <t>604634708.40</t>
  </si>
  <si>
    <t>599252526.60</t>
  </si>
  <si>
    <t>20.083.703/0001-38</t>
  </si>
  <si>
    <t>22369560.86</t>
  </si>
  <si>
    <t>22365903.04</t>
  </si>
  <si>
    <t>20.103.379/0001-72</t>
  </si>
  <si>
    <t>224153883.73</t>
  </si>
  <si>
    <t>223858613.69</t>
  </si>
  <si>
    <t>20.118.521/0001-55</t>
  </si>
  <si>
    <t>16221513.86</t>
  </si>
  <si>
    <t>16217924.30</t>
  </si>
  <si>
    <t>20.139.201/0001-81</t>
  </si>
  <si>
    <t>48374.30</t>
  </si>
  <si>
    <t>0.008658100000</t>
  </si>
  <si>
    <t>511.95</t>
  </si>
  <si>
    <t>20.139.506/0001-93</t>
  </si>
  <si>
    <t>5810411.49</t>
  </si>
  <si>
    <t>5869858.36</t>
  </si>
  <si>
    <t>20.139.534/0001-00</t>
  </si>
  <si>
    <t>246861366.90</t>
  </si>
  <si>
    <t>246863525.24</t>
  </si>
  <si>
    <t>20.139.595/0001-78</t>
  </si>
  <si>
    <t>1428384201.80</t>
  </si>
  <si>
    <t>1428343399.95</t>
  </si>
  <si>
    <t>20.142.607/0001-13</t>
  </si>
  <si>
    <t>87025860.14</t>
  </si>
  <si>
    <t>117243263.92</t>
  </si>
  <si>
    <t>20.142.612/0001-26</t>
  </si>
  <si>
    <t>299398897.41</t>
  </si>
  <si>
    <t>299338944.90</t>
  </si>
  <si>
    <t>20.142.615/0001-60</t>
  </si>
  <si>
    <t>1873006.16</t>
  </si>
  <si>
    <t>1871667.17</t>
  </si>
  <si>
    <t>20.146.294/0001-71</t>
  </si>
  <si>
    <t>456728011.75</t>
  </si>
  <si>
    <t>455045898.94</t>
  </si>
  <si>
    <t>803877.61</t>
  </si>
  <si>
    <t>127356.70</t>
  </si>
  <si>
    <t>20.146.318/0001-92</t>
  </si>
  <si>
    <t>456445066.69</t>
  </si>
  <si>
    <t>456341576.68</t>
  </si>
  <si>
    <t>20.146.323/0001-03</t>
  </si>
  <si>
    <t>26070864.07</t>
  </si>
  <si>
    <t>26050181.94</t>
  </si>
  <si>
    <t>20.147.269/0001-02</t>
  </si>
  <si>
    <t>23594134.92</t>
  </si>
  <si>
    <t>0.687797200000</t>
  </si>
  <si>
    <t>23383710.12</t>
  </si>
  <si>
    <t>20.147.339/0001-22</t>
  </si>
  <si>
    <t>60512344.42</t>
  </si>
  <si>
    <t>60496670.00</t>
  </si>
  <si>
    <t>20.147.372/0001-52</t>
  </si>
  <si>
    <t>14521251.70</t>
  </si>
  <si>
    <t>14518152.20</t>
  </si>
  <si>
    <t>20.147.389/0001-00</t>
  </si>
  <si>
    <t>241546635.93</t>
  </si>
  <si>
    <t>241266821.81</t>
  </si>
  <si>
    <t>114920.64</t>
  </si>
  <si>
    <t>448777.74</t>
  </si>
  <si>
    <t>20.147.441/0001-28</t>
  </si>
  <si>
    <t>28420187.42</t>
  </si>
  <si>
    <t>28486593.92</t>
  </si>
  <si>
    <t>20.147.499/0001-71</t>
  </si>
  <si>
    <t>25891098.10</t>
  </si>
  <si>
    <t>37715378.28</t>
  </si>
  <si>
    <t>316070.00</t>
  </si>
  <si>
    <t>215542.02</t>
  </si>
  <si>
    <t>20.147.531/0001-19</t>
  </si>
  <si>
    <t>535531958.53</t>
  </si>
  <si>
    <t>535558493.69</t>
  </si>
  <si>
    <t>20.147.554/0001-23</t>
  </si>
  <si>
    <t>218825875.49</t>
  </si>
  <si>
    <t>218858516.17</t>
  </si>
  <si>
    <t>20.147.607/0001-06</t>
  </si>
  <si>
    <t>19542091.87</t>
  </si>
  <si>
    <t>19587963.17</t>
  </si>
  <si>
    <t>20.147.699/0001-24</t>
  </si>
  <si>
    <t>112778158.74</t>
  </si>
  <si>
    <t>112842483.35</t>
  </si>
  <si>
    <t>20.147.758/0001-64</t>
  </si>
  <si>
    <t>119670370.24</t>
  </si>
  <si>
    <t>119676592.15</t>
  </si>
  <si>
    <t>20.155.911/0001-03</t>
  </si>
  <si>
    <t>194299826.59</t>
  </si>
  <si>
    <t>194238721.18</t>
  </si>
  <si>
    <t>48455.00</t>
  </si>
  <si>
    <t>51025.03</t>
  </si>
  <si>
    <t>20.155.921/0001-30</t>
  </si>
  <si>
    <t>167501163.92</t>
  </si>
  <si>
    <t>167552322.32</t>
  </si>
  <si>
    <t>51025.02</t>
  </si>
  <si>
    <t>20.155.943/0001-09</t>
  </si>
  <si>
    <t>114150346.89</t>
  </si>
  <si>
    <t>114367042.41</t>
  </si>
  <si>
    <t>20.155.965/0001-60</t>
  </si>
  <si>
    <t>42081554.57</t>
  </si>
  <si>
    <t>42090907.15</t>
  </si>
  <si>
    <t>20.155.978/0001-30</t>
  </si>
  <si>
    <t>16813899.77</t>
  </si>
  <si>
    <t>16910057.63</t>
  </si>
  <si>
    <t>20.156.086/0001-53</t>
  </si>
  <si>
    <t>7594325.30</t>
  </si>
  <si>
    <t>7664232.88</t>
  </si>
  <si>
    <t>20.156.192/0001-37</t>
  </si>
  <si>
    <t>379430392.31</t>
  </si>
  <si>
    <t>379657338.82</t>
  </si>
  <si>
    <t>20.162.345/0001-59</t>
  </si>
  <si>
    <t>208417112.47</t>
  </si>
  <si>
    <t>208405995.32</t>
  </si>
  <si>
    <t>20.162.353/0001-03</t>
  </si>
  <si>
    <t>126165828.67</t>
  </si>
  <si>
    <t>126158957.14</t>
  </si>
  <si>
    <t>20.163.867/0001-75</t>
  </si>
  <si>
    <t>47459406.54</t>
  </si>
  <si>
    <t>47454636.90</t>
  </si>
  <si>
    <t>20.170.172/0001-10</t>
  </si>
  <si>
    <t>23303582.31</t>
  </si>
  <si>
    <t>23299843.65</t>
  </si>
  <si>
    <t>20.173.073/0001-92</t>
  </si>
  <si>
    <t>46706436.84</t>
  </si>
  <si>
    <t>46676639.55</t>
  </si>
  <si>
    <t>20.173.091/0001-74</t>
  </si>
  <si>
    <t>2834872909.20</t>
  </si>
  <si>
    <t>2823345416.32</t>
  </si>
  <si>
    <t>20.183.830/0001-09</t>
  </si>
  <si>
    <t>144872663.77</t>
  </si>
  <si>
    <t>147277835.34</t>
  </si>
  <si>
    <t>20.183.907/0001-40</t>
  </si>
  <si>
    <t>10319786.34</t>
  </si>
  <si>
    <t>10319144.25</t>
  </si>
  <si>
    <t>20.186.027/0001-28</t>
  </si>
  <si>
    <t>19364584.52</t>
  </si>
  <si>
    <t>19361538.42</t>
  </si>
  <si>
    <t>20.189.837/0001-38</t>
  </si>
  <si>
    <t>71914309.52</t>
  </si>
  <si>
    <t>71945134.83</t>
  </si>
  <si>
    <t>20.193.528/0001-31</t>
  </si>
  <si>
    <t>582907378.29</t>
  </si>
  <si>
    <t>582963379.70</t>
  </si>
  <si>
    <t>2926.38</t>
  </si>
  <si>
    <t>20.193.550/0001-81</t>
  </si>
  <si>
    <t>139236306.08</t>
  </si>
  <si>
    <t>139232478.21</t>
  </si>
  <si>
    <t>20.193.577/0001-74</t>
  </si>
  <si>
    <t>40103136.56</t>
  </si>
  <si>
    <t>40108357.42</t>
  </si>
  <si>
    <t>20.194.039/0001-02</t>
  </si>
  <si>
    <t>444870692.24</t>
  </si>
  <si>
    <t>444778668.72</t>
  </si>
  <si>
    <t>20.194.059/0001-75</t>
  </si>
  <si>
    <t>18182039.36</t>
  </si>
  <si>
    <t>18177767.70</t>
  </si>
  <si>
    <t>2160.00</t>
  </si>
  <si>
    <t>8397.76</t>
  </si>
  <si>
    <t>20.194.077/0001-57</t>
  </si>
  <si>
    <t>454038994.28</t>
  </si>
  <si>
    <t>454064763.76</t>
  </si>
  <si>
    <t>20.198.101/0001-26</t>
  </si>
  <si>
    <t>31946784.21</t>
  </si>
  <si>
    <t>31901159.48</t>
  </si>
  <si>
    <t>20.198.117/0001-39</t>
  </si>
  <si>
    <t>9426290.41</t>
  </si>
  <si>
    <t>9575705.80</t>
  </si>
  <si>
    <t>20.206.062/0001-61</t>
  </si>
  <si>
    <t>12672795.15</t>
  </si>
  <si>
    <t>12763503.97</t>
  </si>
  <si>
    <t>20.206.214/0001-26</t>
  </si>
  <si>
    <t>14843893.73</t>
  </si>
  <si>
    <t>14840850.35</t>
  </si>
  <si>
    <t>20.207.629/0001-14</t>
  </si>
  <si>
    <t>31472386.88</t>
  </si>
  <si>
    <t>31468527.71</t>
  </si>
  <si>
    <t>20.207.687/0001-48</t>
  </si>
  <si>
    <t>157838443.18</t>
  </si>
  <si>
    <t>157829853.99</t>
  </si>
  <si>
    <t>20.214.831/0001-73</t>
  </si>
  <si>
    <t>141018199.54</t>
  </si>
  <si>
    <t>141009677.66</t>
  </si>
  <si>
    <t>20.214.858/0001-66</t>
  </si>
  <si>
    <t>398497551.47</t>
  </si>
  <si>
    <t>398492459.07</t>
  </si>
  <si>
    <t>20.216.083/0001-68</t>
  </si>
  <si>
    <t>415133824.42</t>
  </si>
  <si>
    <t>415105602.35</t>
  </si>
  <si>
    <t>13187413.96</t>
  </si>
  <si>
    <t>20.216.100/0001-67</t>
  </si>
  <si>
    <t>830408925.35</t>
  </si>
  <si>
    <t>829844931.61</t>
  </si>
  <si>
    <t>575000.00</t>
  </si>
  <si>
    <t>20.216.106/0001-34</t>
  </si>
  <si>
    <t>179880603.47</t>
  </si>
  <si>
    <t>179591875.84</t>
  </si>
  <si>
    <t>7164410.40</t>
  </si>
  <si>
    <t>1004398.86</t>
  </si>
  <si>
    <t>20.216.114/0001-80</t>
  </si>
  <si>
    <t>1773600016.21</t>
  </si>
  <si>
    <t>1819541950.96</t>
  </si>
  <si>
    <t>9697281.32</t>
  </si>
  <si>
    <t>2252506.28</t>
  </si>
  <si>
    <t>20.216.125/0001-60</t>
  </si>
  <si>
    <t>72377840.91</t>
  </si>
  <si>
    <t>72365157.54</t>
  </si>
  <si>
    <t>20.216.173/0001-59</t>
  </si>
  <si>
    <t>554563204.62</t>
  </si>
  <si>
    <t>554408979.35</t>
  </si>
  <si>
    <t>325153.00</t>
  </si>
  <si>
    <t>20.216.195/0001-19</t>
  </si>
  <si>
    <t>21840661.62</t>
  </si>
  <si>
    <t>21834520.61</t>
  </si>
  <si>
    <t>20.216.216/0001-04</t>
  </si>
  <si>
    <t>1161627811.43</t>
  </si>
  <si>
    <t>1161423318.97</t>
  </si>
  <si>
    <t>3129289.51</t>
  </si>
  <si>
    <t>53465.27</t>
  </si>
  <si>
    <t>20.216.233/0001-33</t>
  </si>
  <si>
    <t>527641248.59</t>
  </si>
  <si>
    <t>527627477.63</t>
  </si>
  <si>
    <t>1560000.00</t>
  </si>
  <si>
    <t>20.216.279/0001-52</t>
  </si>
  <si>
    <t>128557639.02</t>
  </si>
  <si>
    <t>126336735.67</t>
  </si>
  <si>
    <t>100990.00</t>
  </si>
  <si>
    <t>6728.86</t>
  </si>
  <si>
    <t>20.216.291/0001-67</t>
  </si>
  <si>
    <t>283058096.38</t>
  </si>
  <si>
    <t>282876588.35</t>
  </si>
  <si>
    <t>20.216.301/0001-64</t>
  </si>
  <si>
    <t>55813956.85</t>
  </si>
  <si>
    <t>55629725.21</t>
  </si>
  <si>
    <t>20.216.311/0001-08</t>
  </si>
  <si>
    <t>89037300.13</t>
  </si>
  <si>
    <t>89185916.11</t>
  </si>
  <si>
    <t>20.216.336/0001-01</t>
  </si>
  <si>
    <t>98168518.86</t>
  </si>
  <si>
    <t>97889325.47</t>
  </si>
  <si>
    <t>893511.80</t>
  </si>
  <si>
    <t>188168.95</t>
  </si>
  <si>
    <t>20.216.348/0001-28</t>
  </si>
  <si>
    <t>7704037.35</t>
  </si>
  <si>
    <t>7698370.34</t>
  </si>
  <si>
    <t>15016.09</t>
  </si>
  <si>
    <t>20.216.410/0001-81</t>
  </si>
  <si>
    <t>787181632.23</t>
  </si>
  <si>
    <t>787162418.55</t>
  </si>
  <si>
    <t>266948.62</t>
  </si>
  <si>
    <t>2195976.38</t>
  </si>
  <si>
    <t>20.216.755/0001-35</t>
  </si>
  <si>
    <t>189064461.04</t>
  </si>
  <si>
    <t>188848858.84</t>
  </si>
  <si>
    <t>213812.74</t>
  </si>
  <si>
    <t>20.216.772/0001-72</t>
  </si>
  <si>
    <t>172899399.58</t>
  </si>
  <si>
    <t>172788338.28</t>
  </si>
  <si>
    <t>20.216.785/0001-41</t>
  </si>
  <si>
    <t>3964924.30</t>
  </si>
  <si>
    <t>3962864.03</t>
  </si>
  <si>
    <t>20.216.799/0001-65</t>
  </si>
  <si>
    <t>101956413.95</t>
  </si>
  <si>
    <t>100876972.64</t>
  </si>
  <si>
    <t>20.216.869/0001-85</t>
  </si>
  <si>
    <t>2528915622.93</t>
  </si>
  <si>
    <t>2527157406.20</t>
  </si>
  <si>
    <t>7787631.52</t>
  </si>
  <si>
    <t>20.216.906/0001-55</t>
  </si>
  <si>
    <t>891986014.58</t>
  </si>
  <si>
    <t>891004282.18</t>
  </si>
  <si>
    <t>3897.25</t>
  </si>
  <si>
    <t>82799.21</t>
  </si>
  <si>
    <t>20.216.923/0001-92</t>
  </si>
  <si>
    <t>221913139.46</t>
  </si>
  <si>
    <t>221836275.09</t>
  </si>
  <si>
    <t>20.216.954/0001-43</t>
  </si>
  <si>
    <t>86958932.65</t>
  </si>
  <si>
    <t>86967754.58</t>
  </si>
  <si>
    <t>20.216.977/0001-58</t>
  </si>
  <si>
    <t>312935998.39</t>
  </si>
  <si>
    <t>312925724.63</t>
  </si>
  <si>
    <t>20.226.371/0001-01</t>
  </si>
  <si>
    <t>34431147.42</t>
  </si>
  <si>
    <t>34435134.85</t>
  </si>
  <si>
    <t>20.226.378/0001-15</t>
  </si>
  <si>
    <t>90616048.45</t>
  </si>
  <si>
    <t>90620174.08</t>
  </si>
  <si>
    <t>12855000.00</t>
  </si>
  <si>
    <t>20.226.388/0001-50</t>
  </si>
  <si>
    <t>116441321.41</t>
  </si>
  <si>
    <t>116192917.52</t>
  </si>
  <si>
    <t>15700000.00</t>
  </si>
  <si>
    <t>20.230.719/0001-26</t>
  </si>
  <si>
    <t>2085424112.31</t>
  </si>
  <si>
    <t>2085053473.72</t>
  </si>
  <si>
    <t>4204000.00</t>
  </si>
  <si>
    <t>22248074.17</t>
  </si>
  <si>
    <t>20.231.879/0001-90</t>
  </si>
  <si>
    <t>112329123.70</t>
  </si>
  <si>
    <t>112197258.12</t>
  </si>
  <si>
    <t>100446.00</t>
  </si>
  <si>
    <t>20.240.368/0001-34</t>
  </si>
  <si>
    <t>56583035.30</t>
  </si>
  <si>
    <t>56580384.87</t>
  </si>
  <si>
    <t>20.252.942/0001-74</t>
  </si>
  <si>
    <t>91375922.61</t>
  </si>
  <si>
    <t>91368259.19</t>
  </si>
  <si>
    <t>20.270.180/0001-39</t>
  </si>
  <si>
    <t>4021602787.89</t>
  </si>
  <si>
    <t>4001280735.16</t>
  </si>
  <si>
    <t>8162000.00</t>
  </si>
  <si>
    <t>20.273.341/0001-48</t>
  </si>
  <si>
    <t>74868323.65</t>
  </si>
  <si>
    <t>74858933.10</t>
  </si>
  <si>
    <t>15408.98</t>
  </si>
  <si>
    <t>49847.75</t>
  </si>
  <si>
    <t>20.277.093/0001-03</t>
  </si>
  <si>
    <t>99812404.15</t>
  </si>
  <si>
    <t>99767724.59</t>
  </si>
  <si>
    <t>20.283.162/0001-91</t>
  </si>
  <si>
    <t>19488732.35</t>
  </si>
  <si>
    <t>19482235.42</t>
  </si>
  <si>
    <t>20.287.889/0001-47</t>
  </si>
  <si>
    <t>531253296.78</t>
  </si>
  <si>
    <t>531220384.60</t>
  </si>
  <si>
    <t>98411.07</t>
  </si>
  <si>
    <t>170412.16</t>
  </si>
  <si>
    <t>20.288.489/0001-56</t>
  </si>
  <si>
    <t>130804586.18</t>
  </si>
  <si>
    <t>130811482.64</t>
  </si>
  <si>
    <t>20.288.538/0001-50</t>
  </si>
  <si>
    <t>91533566.47</t>
  </si>
  <si>
    <t>91591369.43</t>
  </si>
  <si>
    <t>20.288.580/0001-71</t>
  </si>
  <si>
    <t>26819200.26</t>
  </si>
  <si>
    <t>26820213.11</t>
  </si>
  <si>
    <t>20.303.592/0001-28</t>
  </si>
  <si>
    <t>9333030.14</t>
  </si>
  <si>
    <t>9332564.46</t>
  </si>
  <si>
    <t>416.46</t>
  </si>
  <si>
    <t>20.311.706/0001-81</t>
  </si>
  <si>
    <t>1967242839.26</t>
  </si>
  <si>
    <t>1963077323.66</t>
  </si>
  <si>
    <t>20.321.957/0001-47</t>
  </si>
  <si>
    <t>21418280.93</t>
  </si>
  <si>
    <t>0.311519400000</t>
  </si>
  <si>
    <t>21415438.65</t>
  </si>
  <si>
    <t>20.322.238/0001-40</t>
  </si>
  <si>
    <t>25235017.13</t>
  </si>
  <si>
    <t>25236194.18</t>
  </si>
  <si>
    <t>20.331.359/0001-59</t>
  </si>
  <si>
    <t>109873331.19</t>
  </si>
  <si>
    <t>110542814.93</t>
  </si>
  <si>
    <t>19791.09</t>
  </si>
  <si>
    <t>20.332.753/0001-01</t>
  </si>
  <si>
    <t>236685124.62</t>
  </si>
  <si>
    <t>236529672.21</t>
  </si>
  <si>
    <t>105352.74</t>
  </si>
  <si>
    <t>89367.61</t>
  </si>
  <si>
    <t>20.332.761/0001-58</t>
  </si>
  <si>
    <t>46515220.81</t>
  </si>
  <si>
    <t>46512060.07</t>
  </si>
  <si>
    <t>20.335.176/0001-01</t>
  </si>
  <si>
    <t>1305787715.77</t>
  </si>
  <si>
    <t>1304625286.32</t>
  </si>
  <si>
    <t>4771687.80</t>
  </si>
  <si>
    <t>1427281.53</t>
  </si>
  <si>
    <t>20.335.211/0001-92</t>
  </si>
  <si>
    <t>115064596.92</t>
  </si>
  <si>
    <t>115020476.90</t>
  </si>
  <si>
    <t>20713.50</t>
  </si>
  <si>
    <t>69504.61</t>
  </si>
  <si>
    <t>20.335.237/0001-30</t>
  </si>
  <si>
    <t>295618264.77</t>
  </si>
  <si>
    <t>295640489.90</t>
  </si>
  <si>
    <t>20.335.317/0001-96</t>
  </si>
  <si>
    <t>29483609.11</t>
  </si>
  <si>
    <t>30060802.48</t>
  </si>
  <si>
    <t>20.335.374/0001-75</t>
  </si>
  <si>
    <t>26685619.53</t>
  </si>
  <si>
    <t>26727705.45</t>
  </si>
  <si>
    <t>20.335.429/0001-47</t>
  </si>
  <si>
    <t>443802054.50</t>
  </si>
  <si>
    <t>443790603.07</t>
  </si>
  <si>
    <t>20.335.455/0001-75</t>
  </si>
  <si>
    <t>304161197.54</t>
  </si>
  <si>
    <t>304196078.14</t>
  </si>
  <si>
    <t>20.335.488/0001-15</t>
  </si>
  <si>
    <t>2322781.31</t>
  </si>
  <si>
    <t>2375037.71</t>
  </si>
  <si>
    <t>20.335.511/0001-71</t>
  </si>
  <si>
    <t>221036470.02</t>
  </si>
  <si>
    <t>220779268.05</t>
  </si>
  <si>
    <t>558817.49</t>
  </si>
  <si>
    <t>20.335.522/0001-51</t>
  </si>
  <si>
    <t>1360166788.09</t>
  </si>
  <si>
    <t>1359804538.80</t>
  </si>
  <si>
    <t>3088062.85</t>
  </si>
  <si>
    <t>1912600.21</t>
  </si>
  <si>
    <t>20.335.539/0001-09</t>
  </si>
  <si>
    <t>26253001.66</t>
  </si>
  <si>
    <t>26260263.52</t>
  </si>
  <si>
    <t>20.335.555/0001-00</t>
  </si>
  <si>
    <t>93348711.42</t>
  </si>
  <si>
    <t>93388901.60</t>
  </si>
  <si>
    <t>20.335.565/0001-37</t>
  </si>
  <si>
    <t>53995925.44</t>
  </si>
  <si>
    <t>54086848.80</t>
  </si>
  <si>
    <t>20.335.640/0001-60</t>
  </si>
  <si>
    <t>36428856.44</t>
  </si>
  <si>
    <t>36482116.17</t>
  </si>
  <si>
    <t>20.335.652/0001-94</t>
  </si>
  <si>
    <t>176993360.74</t>
  </si>
  <si>
    <t>176996626.24</t>
  </si>
  <si>
    <t>20.335.664/0001-19</t>
  </si>
  <si>
    <t>30900757.31</t>
  </si>
  <si>
    <t>30931414.38</t>
  </si>
  <si>
    <t>20.335.674/0001-54</t>
  </si>
  <si>
    <t>21245984.09</t>
  </si>
  <si>
    <t>21286363.60</t>
  </si>
  <si>
    <t>20.335.700/0001-44</t>
  </si>
  <si>
    <t>131545921.07</t>
  </si>
  <si>
    <t>131663120.20</t>
  </si>
  <si>
    <t>20.335.724/0001-01</t>
  </si>
  <si>
    <t>69341993.08</t>
  </si>
  <si>
    <t>69329940.51</t>
  </si>
  <si>
    <t>20.335.746/0001-63</t>
  </si>
  <si>
    <t>70142629.87</t>
  </si>
  <si>
    <t>70193497.21</t>
  </si>
  <si>
    <t>20.339.860/0001-61</t>
  </si>
  <si>
    <t>5798541.43</t>
  </si>
  <si>
    <t>5784120.76</t>
  </si>
  <si>
    <t>20.354.830/0001-24</t>
  </si>
  <si>
    <t>23370381.22</t>
  </si>
  <si>
    <t>23436713.08</t>
  </si>
  <si>
    <t>20.354.845/0001-92</t>
  </si>
  <si>
    <t>63762526.93</t>
  </si>
  <si>
    <t>63812738.76</t>
  </si>
  <si>
    <t>20.354.907/0001-66</t>
  </si>
  <si>
    <t>594447962.94</t>
  </si>
  <si>
    <t>594388076.59</t>
  </si>
  <si>
    <t>20.354.935/0001-83</t>
  </si>
  <si>
    <t>684820082.88</t>
  </si>
  <si>
    <t>684755725.34</t>
  </si>
  <si>
    <t>2181470.18</t>
  </si>
  <si>
    <t>20.355.007/0001-33</t>
  </si>
  <si>
    <t>2249939139.63</t>
  </si>
  <si>
    <t>2249051861.27</t>
  </si>
  <si>
    <t>737462.99</t>
  </si>
  <si>
    <t>20.355.082/0001-02</t>
  </si>
  <si>
    <t>312802725.20</t>
  </si>
  <si>
    <t>312515680.61</t>
  </si>
  <si>
    <t>33783.28</t>
  </si>
  <si>
    <t>20.355.747/0001-70</t>
  </si>
  <si>
    <t>157776325.54</t>
  </si>
  <si>
    <t>157877940.70</t>
  </si>
  <si>
    <t>20.374.752/0001-20</t>
  </si>
  <si>
    <t>353084898.23</t>
  </si>
  <si>
    <t>349377469.66</t>
  </si>
  <si>
    <t>2058397.66</t>
  </si>
  <si>
    <t>506725.29</t>
  </si>
  <si>
    <t>20.378.135/0001-00</t>
  </si>
  <si>
    <t>9145070.30</t>
  </si>
  <si>
    <t>9145118.54</t>
  </si>
  <si>
    <t>20.379.774/0001-82</t>
  </si>
  <si>
    <t>9740347.23</t>
  </si>
  <si>
    <t>9739365.02</t>
  </si>
  <si>
    <t>20.391.155/0001-03</t>
  </si>
  <si>
    <t>489633137.98</t>
  </si>
  <si>
    <t>489611309.55</t>
  </si>
  <si>
    <t>20.391.600/0001-35</t>
  </si>
  <si>
    <t>21197563.63</t>
  </si>
  <si>
    <t>20903008.01</t>
  </si>
  <si>
    <t>20.394.257/0001-82</t>
  </si>
  <si>
    <t>137538055.64</t>
  </si>
  <si>
    <t>137323452.79</t>
  </si>
  <si>
    <t>20.394.349/0001-62</t>
  </si>
  <si>
    <t>54835233.43</t>
  </si>
  <si>
    <t>54823289.70</t>
  </si>
  <si>
    <t>690000.00</t>
  </si>
  <si>
    <t>20087.62</t>
  </si>
  <si>
    <t>20.394.372/0001-57</t>
  </si>
  <si>
    <t>489381746.14</t>
  </si>
  <si>
    <t>485649770.43</t>
  </si>
  <si>
    <t>4207267.75</t>
  </si>
  <si>
    <t>1127613.55</t>
  </si>
  <si>
    <t>20.403.232/0001-06</t>
  </si>
  <si>
    <t>20.403.271/0001-03</t>
  </si>
  <si>
    <t>15606741.29</t>
  </si>
  <si>
    <t>15601357.22</t>
  </si>
  <si>
    <t>20.403.293/0001-65</t>
  </si>
  <si>
    <t>73445746.96</t>
  </si>
  <si>
    <t>74320347.44</t>
  </si>
  <si>
    <t>20.403.315/0001-97</t>
  </si>
  <si>
    <t>37713641.69</t>
  </si>
  <si>
    <t>39152111.12</t>
  </si>
  <si>
    <t>20.403.326/0001-77</t>
  </si>
  <si>
    <t>19358094.52</t>
  </si>
  <si>
    <t>19327519.15</t>
  </si>
  <si>
    <t>20.403.355/0001-39</t>
  </si>
  <si>
    <t>2971300.67</t>
  </si>
  <si>
    <t>0.036431400000</t>
  </si>
  <si>
    <t>2967341.13</t>
  </si>
  <si>
    <t>20.403.373/0001-10</t>
  </si>
  <si>
    <t>470199454.99</t>
  </si>
  <si>
    <t>469234148.92</t>
  </si>
  <si>
    <t>958690.99</t>
  </si>
  <si>
    <t>20.441.301/0001-68</t>
  </si>
  <si>
    <t>385213840.73</t>
  </si>
  <si>
    <t>383103064.76</t>
  </si>
  <si>
    <t>980000.00</t>
  </si>
  <si>
    <t>82384.93</t>
  </si>
  <si>
    <t>20.441.379/0001-82</t>
  </si>
  <si>
    <t>34475765.39</t>
  </si>
  <si>
    <t>35475950.09</t>
  </si>
  <si>
    <t>1104002.02</t>
  </si>
  <si>
    <t>20.441.395/0001-75</t>
  </si>
  <si>
    <t>16333851.02</t>
  </si>
  <si>
    <t>16327722.58</t>
  </si>
  <si>
    <t>20.441.483/0001-77</t>
  </si>
  <si>
    <t>35379898.84</t>
  </si>
  <si>
    <t>35372319.46</t>
  </si>
  <si>
    <t>1095871.03</t>
  </si>
  <si>
    <t>20.451.722/0001-70</t>
  </si>
  <si>
    <t>3879245.94</t>
  </si>
  <si>
    <t>0.251367590000</t>
  </si>
  <si>
    <t>3831671.26</t>
  </si>
  <si>
    <t>20.451.857/0001-35</t>
  </si>
  <si>
    <t>214244064.70</t>
  </si>
  <si>
    <t>214242177.59</t>
  </si>
  <si>
    <t>20.451.888/0001-96</t>
  </si>
  <si>
    <t>202220378.57</t>
  </si>
  <si>
    <t>202217652.40</t>
  </si>
  <si>
    <t>20.458.815/0001-26</t>
  </si>
  <si>
    <t>123947365.04</t>
  </si>
  <si>
    <t>123775585.41</t>
  </si>
  <si>
    <t>72738.00</t>
  </si>
  <si>
    <t>20.458.836/0001-41</t>
  </si>
  <si>
    <t>21873943.95</t>
  </si>
  <si>
    <t>21824997.88</t>
  </si>
  <si>
    <t>20.458.849/0001-10</t>
  </si>
  <si>
    <t>7805599.43</t>
  </si>
  <si>
    <t>7803616.02</t>
  </si>
  <si>
    <t>20.459.779/0001-15</t>
  </si>
  <si>
    <t>83754953.46</t>
  </si>
  <si>
    <t>90971924.25</t>
  </si>
  <si>
    <t>20.464.288/0001-62</t>
  </si>
  <si>
    <t>22536872.98</t>
  </si>
  <si>
    <t>22520366.79</t>
  </si>
  <si>
    <t>20.468.028/0001-65</t>
  </si>
  <si>
    <t>126132707.75</t>
  </si>
  <si>
    <t>125655446.04</t>
  </si>
  <si>
    <t>20.468.036/0001-01</t>
  </si>
  <si>
    <t>178949278.99</t>
  </si>
  <si>
    <t>178476885.92</t>
  </si>
  <si>
    <t>20.468.051/0001-50</t>
  </si>
  <si>
    <t>49174294.90</t>
  </si>
  <si>
    <t>49163197.66</t>
  </si>
  <si>
    <t>20.468.109/0001-65</t>
  </si>
  <si>
    <t>116348943.56</t>
  </si>
  <si>
    <t>116308838.23</t>
  </si>
  <si>
    <t>20.468.262/0001-92</t>
  </si>
  <si>
    <t>21793950.35</t>
  </si>
  <si>
    <t>21792363.54</t>
  </si>
  <si>
    <t>20.468.287/0001-96</t>
  </si>
  <si>
    <t>21792363.71</t>
  </si>
  <si>
    <t>21790143.69</t>
  </si>
  <si>
    <t>20.468.321/0001-22</t>
  </si>
  <si>
    <t>49472606.39</t>
  </si>
  <si>
    <t>49453853.07</t>
  </si>
  <si>
    <t>20.468.346/0001-26</t>
  </si>
  <si>
    <t>373668695.03</t>
  </si>
  <si>
    <t>373643977.58</t>
  </si>
  <si>
    <t>1085176.00</t>
  </si>
  <si>
    <t>20.468.365/0001-52</t>
  </si>
  <si>
    <t>28075311.92</t>
  </si>
  <si>
    <t>28069310.38</t>
  </si>
  <si>
    <t>20.468.380/0001-09</t>
  </si>
  <si>
    <t>275258747.78</t>
  </si>
  <si>
    <t>219949620.22</t>
  </si>
  <si>
    <t>20.468.420/0001-04</t>
  </si>
  <si>
    <t>49524896.88</t>
  </si>
  <si>
    <t>49524477.10</t>
  </si>
  <si>
    <t>20.468.448/0001-41</t>
  </si>
  <si>
    <t>171025875.33</t>
  </si>
  <si>
    <t>171024332.29</t>
  </si>
  <si>
    <t>20.468.456/0001-98</t>
  </si>
  <si>
    <t>122832130.43</t>
  </si>
  <si>
    <t>122812829.18</t>
  </si>
  <si>
    <t>2171697.54</t>
  </si>
  <si>
    <t>655929.67</t>
  </si>
  <si>
    <t>20.468.531/0001-10</t>
  </si>
  <si>
    <t>44859687.96</t>
  </si>
  <si>
    <t>45363017.34</t>
  </si>
  <si>
    <t>20.468.585/0001-86</t>
  </si>
  <si>
    <t>152506778.29</t>
  </si>
  <si>
    <t>152504563.21</t>
  </si>
  <si>
    <t>20.468.621/0001-01</t>
  </si>
  <si>
    <t>21483362.63</t>
  </si>
  <si>
    <t>21473579.95</t>
  </si>
  <si>
    <t>20.468.728/0001-50</t>
  </si>
  <si>
    <t>75844904.92</t>
  </si>
  <si>
    <t>75870968.85</t>
  </si>
  <si>
    <t>20.468.746/0001-31</t>
  </si>
  <si>
    <t>117154026.87</t>
  </si>
  <si>
    <t>117147792.50</t>
  </si>
  <si>
    <t>20.468.779/0001-81</t>
  </si>
  <si>
    <t>21143066.46</t>
  </si>
  <si>
    <t>19903829.69</t>
  </si>
  <si>
    <t>20.468.793/0001-85</t>
  </si>
  <si>
    <t>14882246.44</t>
  </si>
  <si>
    <t>14962095.24</t>
  </si>
  <si>
    <t>20.469.091/0001-16</t>
  </si>
  <si>
    <t>1085948.42</t>
  </si>
  <si>
    <t>1077539.13</t>
  </si>
  <si>
    <t>20.469.100/0001-79</t>
  </si>
  <si>
    <t>89579068.99</t>
  </si>
  <si>
    <t>89558363.99</t>
  </si>
  <si>
    <t>20.469.172/0001-16</t>
  </si>
  <si>
    <t>122471641.75</t>
  </si>
  <si>
    <t>122764106.69</t>
  </si>
  <si>
    <t>20.469.234/0001-90</t>
  </si>
  <si>
    <t>15508705.40</t>
  </si>
  <si>
    <t>15505122.03</t>
  </si>
  <si>
    <t>20.469.251/0001-27</t>
  </si>
  <si>
    <t>50522980.60</t>
  </si>
  <si>
    <t>50992859.46</t>
  </si>
  <si>
    <t>20.481.501/0001-44</t>
  </si>
  <si>
    <t>61742388.56</t>
  </si>
  <si>
    <t>61736152.37</t>
  </si>
  <si>
    <t>20.481.534/0001-94</t>
  </si>
  <si>
    <t>7647546.86</t>
  </si>
  <si>
    <t>7647280.62</t>
  </si>
  <si>
    <t>20.485.399/0001-55</t>
  </si>
  <si>
    <t>204270016.75</t>
  </si>
  <si>
    <t>204106682.98</t>
  </si>
  <si>
    <t>20.485.402/0001-30</t>
  </si>
  <si>
    <t>136239411.70</t>
  </si>
  <si>
    <t>133033521.26</t>
  </si>
  <si>
    <t>731020.35</t>
  </si>
  <si>
    <t>204135.54</t>
  </si>
  <si>
    <t>20.485.412/0001-76</t>
  </si>
  <si>
    <t>266155175.91</t>
  </si>
  <si>
    <t>265842372.18</t>
  </si>
  <si>
    <t>20.485.420/0001-12</t>
  </si>
  <si>
    <t>350684259.54</t>
  </si>
  <si>
    <t>355644918.96</t>
  </si>
  <si>
    <t>20.501.983/0001-57</t>
  </si>
  <si>
    <t>22941232.64</t>
  </si>
  <si>
    <t>22945086.96</t>
  </si>
  <si>
    <t>20.501.989/0001-24</t>
  </si>
  <si>
    <t>157938499.49</t>
  </si>
  <si>
    <t>157762099.59</t>
  </si>
  <si>
    <t>20.504.761/0001-98</t>
  </si>
  <si>
    <t>50045640.65</t>
  </si>
  <si>
    <t>50027548.15</t>
  </si>
  <si>
    <t>20.504.782/0001-03</t>
  </si>
  <si>
    <t>113134895.40</t>
  </si>
  <si>
    <t>113118408.57</t>
  </si>
  <si>
    <t>20.519.414/0001-39</t>
  </si>
  <si>
    <t>567260184.70</t>
  </si>
  <si>
    <t>566445425.50</t>
  </si>
  <si>
    <t>20.519.416/0001-28</t>
  </si>
  <si>
    <t>435790856.64</t>
  </si>
  <si>
    <t>435713081.99</t>
  </si>
  <si>
    <t>20.519.417/0001-72</t>
  </si>
  <si>
    <t>41469551.57</t>
  </si>
  <si>
    <t>41634963.24</t>
  </si>
  <si>
    <t>20.519.551/0001-73</t>
  </si>
  <si>
    <t>49986767.36</t>
  </si>
  <si>
    <t>49978930.89</t>
  </si>
  <si>
    <t>20.519.630/0001-84</t>
  </si>
  <si>
    <t>10113807.63</t>
  </si>
  <si>
    <t>10110604.87</t>
  </si>
  <si>
    <t>20.538.422/0001-22</t>
  </si>
  <si>
    <t>112371701.42</t>
  </si>
  <si>
    <t>112336314.05</t>
  </si>
  <si>
    <t>20.538.459/0001-50</t>
  </si>
  <si>
    <t>21477697.14</t>
  </si>
  <si>
    <t>21465237.98</t>
  </si>
  <si>
    <t>20.546.129/0001-07</t>
  </si>
  <si>
    <t>7486306.02</t>
  </si>
  <si>
    <t>0.785046000000</t>
  </si>
  <si>
    <t>7482280.95</t>
  </si>
  <si>
    <t>20.584.248/0001-54</t>
  </si>
  <si>
    <t>485660398.63</t>
  </si>
  <si>
    <t>485509996.21</t>
  </si>
  <si>
    <t>20.584.638/0001-24</t>
  </si>
  <si>
    <t>29128689.81</t>
  </si>
  <si>
    <t>29131429.16</t>
  </si>
  <si>
    <t>2103.38</t>
  </si>
  <si>
    <t>20.586.697/0001-31</t>
  </si>
  <si>
    <t>347243581.60</t>
  </si>
  <si>
    <t>347224995.24</t>
  </si>
  <si>
    <t>20.622.306/0001-97</t>
  </si>
  <si>
    <t>1371278256.29</t>
  </si>
  <si>
    <t>1402138130.05</t>
  </si>
  <si>
    <t>20.628.586/0001-40</t>
  </si>
  <si>
    <t>9535525.33</t>
  </si>
  <si>
    <t>9527997.07</t>
  </si>
  <si>
    <t>20.628.678/0001-20</t>
  </si>
  <si>
    <t>566000760.79</t>
  </si>
  <si>
    <t>566056708.23</t>
  </si>
  <si>
    <t>20.628.685/0001-22</t>
  </si>
  <si>
    <t>7916060.86</t>
  </si>
  <si>
    <t>7907868.10</t>
  </si>
  <si>
    <t>20.634.545/0001-67</t>
  </si>
  <si>
    <t>20592994.66</t>
  </si>
  <si>
    <t>20589307.94</t>
  </si>
  <si>
    <t>20.634.554/0001-58</t>
  </si>
  <si>
    <t>21806464.65</t>
  </si>
  <si>
    <t>21802992.87</t>
  </si>
  <si>
    <t>20.639.937/0001-19</t>
  </si>
  <si>
    <t>1689794.48</t>
  </si>
  <si>
    <t>1643592.33</t>
  </si>
  <si>
    <t>20.640.566/0001-95</t>
  </si>
  <si>
    <t>135351936.27</t>
  </si>
  <si>
    <t>135264596.68</t>
  </si>
  <si>
    <t>20.643.534/0001-43</t>
  </si>
  <si>
    <t>119272344.89</t>
  </si>
  <si>
    <t>119289487.26</t>
  </si>
  <si>
    <t>20.649.461/0001-05</t>
  </si>
  <si>
    <t>20544838.03</t>
  </si>
  <si>
    <t>20538245.52</t>
  </si>
  <si>
    <t>20.649.533/0001-06</t>
  </si>
  <si>
    <t>25413967.24</t>
  </si>
  <si>
    <t>26439688.61</t>
  </si>
  <si>
    <t>20.649.559/0001-54</t>
  </si>
  <si>
    <t>46049978.51</t>
  </si>
  <si>
    <t>46051962.20</t>
  </si>
  <si>
    <t>20.649.585/0001-82</t>
  </si>
  <si>
    <t>13435334.90</t>
  </si>
  <si>
    <t>13427337.15</t>
  </si>
  <si>
    <t>20.649.608/0001-59</t>
  </si>
  <si>
    <t>34407182.39</t>
  </si>
  <si>
    <t>34412494.61</t>
  </si>
  <si>
    <t>20.649.662/0001-02</t>
  </si>
  <si>
    <t>13401019.01</t>
  </si>
  <si>
    <t>13426821.76</t>
  </si>
  <si>
    <t>20.658.576/0001-58</t>
  </si>
  <si>
    <t>2704221035.66</t>
  </si>
  <si>
    <t>2700808944.22</t>
  </si>
  <si>
    <t>1822000.00</t>
  </si>
  <si>
    <t>4310600.31</t>
  </si>
  <si>
    <t>20.658.901/0001-82</t>
  </si>
  <si>
    <t>49583159.85</t>
  </si>
  <si>
    <t>49540174.21</t>
  </si>
  <si>
    <t>20.661.438/0001-28</t>
  </si>
  <si>
    <t>4821320.84</t>
  </si>
  <si>
    <t>4817765.24</t>
  </si>
  <si>
    <t>20.689.802/0001-68</t>
  </si>
  <si>
    <t>20.689.812/0001-01</t>
  </si>
  <si>
    <t>58991300.60</t>
  </si>
  <si>
    <t>58985264.33</t>
  </si>
  <si>
    <t>20.692.070/0001-65</t>
  </si>
  <si>
    <t>433356261.88</t>
  </si>
  <si>
    <t>433122067.26</t>
  </si>
  <si>
    <t>20.692.099/0001-47</t>
  </si>
  <si>
    <t>1276381564.72</t>
  </si>
  <si>
    <t>1276201873.78</t>
  </si>
  <si>
    <t>20.692.245/0001-34</t>
  </si>
  <si>
    <t>266605456.85</t>
  </si>
  <si>
    <t>266453785.07</t>
  </si>
  <si>
    <t>20.692.267/0001-02</t>
  </si>
  <si>
    <t>164613.88</t>
  </si>
  <si>
    <t>0.002993000000</t>
  </si>
  <si>
    <t>418.82</t>
  </si>
  <si>
    <t>20.692.302/0001-85</t>
  </si>
  <si>
    <t>109684927.41</t>
  </si>
  <si>
    <t>109640422.17</t>
  </si>
  <si>
    <t>20.700.959/0001-47</t>
  </si>
  <si>
    <t>302658230.01</t>
  </si>
  <si>
    <t>302598799.78</t>
  </si>
  <si>
    <t>20.701.533/0001-08</t>
  </si>
  <si>
    <t>25599695.55</t>
  </si>
  <si>
    <t>25714416.46</t>
  </si>
  <si>
    <t>20.701.549/0001-10</t>
  </si>
  <si>
    <t>67753149.81</t>
  </si>
  <si>
    <t>67724048.87</t>
  </si>
  <si>
    <t>20.701.569/0001-91</t>
  </si>
  <si>
    <t>33188771.35</t>
  </si>
  <si>
    <t>33184490.86</t>
  </si>
  <si>
    <t>20.701.585/0001-84</t>
  </si>
  <si>
    <t>22049183.60</t>
  </si>
  <si>
    <t>22035744.97</t>
  </si>
  <si>
    <t>20.725.787/0001-66</t>
  </si>
  <si>
    <t>150231885.71</t>
  </si>
  <si>
    <t>152187391.78</t>
  </si>
  <si>
    <t>20.725.810/0001-12</t>
  </si>
  <si>
    <t>193832547.74</t>
  </si>
  <si>
    <t>193817204.45</t>
  </si>
  <si>
    <t>20.725.814/0001-09</t>
  </si>
  <si>
    <t>287216843.85</t>
  </si>
  <si>
    <t>287197976.45</t>
  </si>
  <si>
    <t>20.725.837/0001-05</t>
  </si>
  <si>
    <t>22479007.79</t>
  </si>
  <si>
    <t>22472649.47</t>
  </si>
  <si>
    <t>20.725.852/0001-53</t>
  </si>
  <si>
    <t>19852280.27</t>
  </si>
  <si>
    <t>19951203.41</t>
  </si>
  <si>
    <t>20.725.946/0001-22</t>
  </si>
  <si>
    <t>148587766.50</t>
  </si>
  <si>
    <t>148594653.63</t>
  </si>
  <si>
    <t>20.725.957/0001-02</t>
  </si>
  <si>
    <t>142303585.83</t>
  </si>
  <si>
    <t>142322921.50</t>
  </si>
  <si>
    <t>20.726.000/0001-80</t>
  </si>
  <si>
    <t>33063175.82</t>
  </si>
  <si>
    <t>33039055.78</t>
  </si>
  <si>
    <t>20.726.016/0001-93</t>
  </si>
  <si>
    <t>54728881.16</t>
  </si>
  <si>
    <t>54716311.80</t>
  </si>
  <si>
    <t>20.726.027/0001-73</t>
  </si>
  <si>
    <t>54716310.79</t>
  </si>
  <si>
    <t>54576441.37</t>
  </si>
  <si>
    <t>20.726.037/0001-09</t>
  </si>
  <si>
    <t>348578330.13</t>
  </si>
  <si>
    <t>348565335.19</t>
  </si>
  <si>
    <t>32287.34</t>
  </si>
  <si>
    <t>20.726.053/0001-00</t>
  </si>
  <si>
    <t>3271363.72</t>
  </si>
  <si>
    <t>3271548.33</t>
  </si>
  <si>
    <t>20.726.061/0001-48</t>
  </si>
  <si>
    <t>652246288.66</t>
  </si>
  <si>
    <t>652366747.87</t>
  </si>
  <si>
    <t>20.726.076/0001-06</t>
  </si>
  <si>
    <t>443369901.52</t>
  </si>
  <si>
    <t>443399442.64</t>
  </si>
  <si>
    <t>20.726.130/0001-13</t>
  </si>
  <si>
    <t>291172403.28</t>
  </si>
  <si>
    <t>291172366.92</t>
  </si>
  <si>
    <t>20.726.178/0001-21</t>
  </si>
  <si>
    <t>372937799.11</t>
  </si>
  <si>
    <t>372870703.22</t>
  </si>
  <si>
    <t>20.726.195/0001-69</t>
  </si>
  <si>
    <t>59436230.33</t>
  </si>
  <si>
    <t>48644142.10</t>
  </si>
  <si>
    <t>20.726.207/0001-55</t>
  </si>
  <si>
    <t>39562229.70</t>
  </si>
  <si>
    <t>32381523.80</t>
  </si>
  <si>
    <t>20.726.224/0001-92</t>
  </si>
  <si>
    <t>27893603.04</t>
  </si>
  <si>
    <t>28286729.43</t>
  </si>
  <si>
    <t>20.726.235/0001-72</t>
  </si>
  <si>
    <t>71738211.05</t>
  </si>
  <si>
    <t>6612042.65</t>
  </si>
  <si>
    <t>20.726.671/0001-41</t>
  </si>
  <si>
    <t>14724017.56</t>
  </si>
  <si>
    <t>14714099.01</t>
  </si>
  <si>
    <t>20.726.687/0001-54</t>
  </si>
  <si>
    <t>848968344.59</t>
  </si>
  <si>
    <t>848959111.00</t>
  </si>
  <si>
    <t>20.726.704/0001-53</t>
  </si>
  <si>
    <t>3399931.58</t>
  </si>
  <si>
    <t>3415708.81</t>
  </si>
  <si>
    <t>20.734.931/0001-20</t>
  </si>
  <si>
    <t>429215038.63</t>
  </si>
  <si>
    <t>429202566.76</t>
  </si>
  <si>
    <t>20.743.601/0001-00</t>
  </si>
  <si>
    <t>3988624500.63</t>
  </si>
  <si>
    <t>3988567572.23</t>
  </si>
  <si>
    <t>7964191.25</t>
  </si>
  <si>
    <t>70671895.70</t>
  </si>
  <si>
    <t>20.745.544/0001-90</t>
  </si>
  <si>
    <t>230294628.39</t>
  </si>
  <si>
    <t>230245561.31</t>
  </si>
  <si>
    <t>20.762.355/0001-25</t>
  </si>
  <si>
    <t>13756354905.30</t>
  </si>
  <si>
    <t>13756212346.35</t>
  </si>
  <si>
    <t>66637820.55</t>
  </si>
  <si>
    <t>466090569.10</t>
  </si>
  <si>
    <t>20.762.358/0001-69</t>
  </si>
  <si>
    <t>51901240.34</t>
  </si>
  <si>
    <t>51893256.77</t>
  </si>
  <si>
    <t>20.763.672/0001-66</t>
  </si>
  <si>
    <t>61672148.97</t>
  </si>
  <si>
    <t>61546800.95</t>
  </si>
  <si>
    <t>20.763.949/0001-50</t>
  </si>
  <si>
    <t>72485798.58</t>
  </si>
  <si>
    <t>93112673.19</t>
  </si>
  <si>
    <t>20.764.258/0001-71</t>
  </si>
  <si>
    <t>96034782.67</t>
  </si>
  <si>
    <t>96092406.05</t>
  </si>
  <si>
    <t>20.771.391/0001-55</t>
  </si>
  <si>
    <t>17294784.08</t>
  </si>
  <si>
    <t>17292327.89</t>
  </si>
  <si>
    <t>20.771.400/0001-08</t>
  </si>
  <si>
    <t>14757458.70</t>
  </si>
  <si>
    <t>14750006.34</t>
  </si>
  <si>
    <t>20.771.403/0001-41</t>
  </si>
  <si>
    <t>857847506.07</t>
  </si>
  <si>
    <t>857773204.87</t>
  </si>
  <si>
    <t>20.789.785/0001-30</t>
  </si>
  <si>
    <t>286719427.23</t>
  </si>
  <si>
    <t>286597930.15</t>
  </si>
  <si>
    <t>20.789.951/0001-07</t>
  </si>
  <si>
    <t>123001141.81</t>
  </si>
  <si>
    <t>122973605.01</t>
  </si>
  <si>
    <t>20.789.994/0001-84</t>
  </si>
  <si>
    <t>58021405.54</t>
  </si>
  <si>
    <t>58113005.99</t>
  </si>
  <si>
    <t>20.798.290/0001-78</t>
  </si>
  <si>
    <t>383484427.52</t>
  </si>
  <si>
    <t>383409549.91</t>
  </si>
  <si>
    <t>20.813.604/0001-64</t>
  </si>
  <si>
    <t>53069855.92</t>
  </si>
  <si>
    <t>52990560.37</t>
  </si>
  <si>
    <t>20.813.765/0001-58</t>
  </si>
  <si>
    <t>16034526.55</t>
  </si>
  <si>
    <t>16158825.42</t>
  </si>
  <si>
    <t>20.814.958/0001-23</t>
  </si>
  <si>
    <t>9287981.67</t>
  </si>
  <si>
    <t>9253980.24</t>
  </si>
  <si>
    <t>20.814.962/0001-91</t>
  </si>
  <si>
    <t>20726740.14</t>
  </si>
  <si>
    <t>20773267.11</t>
  </si>
  <si>
    <t>20.814.969/0001-03</t>
  </si>
  <si>
    <t>109025169.82</t>
  </si>
  <si>
    <t>108788758.47</t>
  </si>
  <si>
    <t>686.70</t>
  </si>
  <si>
    <t>11650.99</t>
  </si>
  <si>
    <t>20.815.620/0001-96</t>
  </si>
  <si>
    <t>22973007.75</t>
  </si>
  <si>
    <t>22892051.94</t>
  </si>
  <si>
    <t>20.815.628/0001-52</t>
  </si>
  <si>
    <t>32853544.28</t>
  </si>
  <si>
    <t>0.914500000000</t>
  </si>
  <si>
    <t>32850261.33</t>
  </si>
  <si>
    <t>20.820.448/0001-69</t>
  </si>
  <si>
    <t>6914743.66</t>
  </si>
  <si>
    <t>6906482.53</t>
  </si>
  <si>
    <t>20.824.446/0001-48</t>
  </si>
  <si>
    <t>261162937.36</t>
  </si>
  <si>
    <t>260743185.82</t>
  </si>
  <si>
    <t>20.824.461/0001-96</t>
  </si>
  <si>
    <t>59874808.86</t>
  </si>
  <si>
    <t>59849670.06</t>
  </si>
  <si>
    <t>20.824.465/0001-74</t>
  </si>
  <si>
    <t>50982834.00</t>
  </si>
  <si>
    <t>50961310.03</t>
  </si>
  <si>
    <t>20.826.532/0001-90</t>
  </si>
  <si>
    <t>96639330.61</t>
  </si>
  <si>
    <t>96651778.26</t>
  </si>
  <si>
    <t>20.833.920/0001-06</t>
  </si>
  <si>
    <t>409721834.26</t>
  </si>
  <si>
    <t>409648272.74</t>
  </si>
  <si>
    <t>145000.00</t>
  </si>
  <si>
    <t>20.833.934/0001-11</t>
  </si>
  <si>
    <t>84765506.15</t>
  </si>
  <si>
    <t>84729712.48</t>
  </si>
  <si>
    <t>20.833.938/0001-08</t>
  </si>
  <si>
    <t>485833764.44</t>
  </si>
  <si>
    <t>485787009.84</t>
  </si>
  <si>
    <t>20.833.940/0001-79</t>
  </si>
  <si>
    <t>43695681.83</t>
  </si>
  <si>
    <t>43705489.39</t>
  </si>
  <si>
    <t>20.849.025/0001-71</t>
  </si>
  <si>
    <t>37342284.36</t>
  </si>
  <si>
    <t>0.098433759100</t>
  </si>
  <si>
    <t>37000713.11</t>
  </si>
  <si>
    <t>20.852.210/0001-15</t>
  </si>
  <si>
    <t>26619186.00</t>
  </si>
  <si>
    <t>0.353929600000</t>
  </si>
  <si>
    <t>26931038.56</t>
  </si>
  <si>
    <t>20.852.214/0001-01</t>
  </si>
  <si>
    <t>23482486.35</t>
  </si>
  <si>
    <t>23484796.00</t>
  </si>
  <si>
    <t>20.852.221/0001-03</t>
  </si>
  <si>
    <t>9020146.06</t>
  </si>
  <si>
    <t>9022025.97</t>
  </si>
  <si>
    <t>20.852.236/0001-63</t>
  </si>
  <si>
    <t>25573471.61</t>
  </si>
  <si>
    <t>0.855210000000</t>
  </si>
  <si>
    <t>25569985.11</t>
  </si>
  <si>
    <t>20.861.242/0001-87</t>
  </si>
  <si>
    <t>358082914.91</t>
  </si>
  <si>
    <t>358012683.09</t>
  </si>
  <si>
    <t>20.861.251/0001-78</t>
  </si>
  <si>
    <t>41488853.93</t>
  </si>
  <si>
    <t>41465942.43</t>
  </si>
  <si>
    <t>20.861.254/0001-01</t>
  </si>
  <si>
    <t>229876990.25</t>
  </si>
  <si>
    <t>227067352.76</t>
  </si>
  <si>
    <t>20.866.937/0001-51</t>
  </si>
  <si>
    <t>33309750.91</t>
  </si>
  <si>
    <t>28130126.03</t>
  </si>
  <si>
    <t>20.867.066/0001-90</t>
  </si>
  <si>
    <t>625758495.23</t>
  </si>
  <si>
    <t>626438150.49</t>
  </si>
  <si>
    <t>20.867.092/0001-19</t>
  </si>
  <si>
    <t>31745365.47</t>
  </si>
  <si>
    <t>31735298.89</t>
  </si>
  <si>
    <t>20.867.112/0001-51</t>
  </si>
  <si>
    <t>256967836.68</t>
  </si>
  <si>
    <t>256968716.00</t>
  </si>
  <si>
    <t>20.867.132/0001-22</t>
  </si>
  <si>
    <t>112090508.46</t>
  </si>
  <si>
    <t>112062129.64</t>
  </si>
  <si>
    <t>20.867.235/0001-92</t>
  </si>
  <si>
    <t>29520728.01</t>
  </si>
  <si>
    <t>29520239.26</t>
  </si>
  <si>
    <t>20.870.377/0001-09</t>
  </si>
  <si>
    <t>442505525.01</t>
  </si>
  <si>
    <t>437412523.14</t>
  </si>
  <si>
    <t>20.870.383/0001-66</t>
  </si>
  <si>
    <t>66008846.19</t>
  </si>
  <si>
    <t>66000586.32</t>
  </si>
  <si>
    <t>20.879.578/0001-77</t>
  </si>
  <si>
    <t>356496057.22</t>
  </si>
  <si>
    <t>351016680.67</t>
  </si>
  <si>
    <t>565190.00</t>
  </si>
  <si>
    <t>5333146.09</t>
  </si>
  <si>
    <t>20.887.247/0001-89</t>
  </si>
  <si>
    <t>485871443.13</t>
  </si>
  <si>
    <t>486196251.13</t>
  </si>
  <si>
    <t>20.889.133/0001-78</t>
  </si>
  <si>
    <t>429416934.09</t>
  </si>
  <si>
    <t>614368191.00</t>
  </si>
  <si>
    <t>427525.83</t>
  </si>
  <si>
    <t>20.889.158/0001-71</t>
  </si>
  <si>
    <t>67802725.71</t>
  </si>
  <si>
    <t>67780675.91</t>
  </si>
  <si>
    <t>20.889.217/0001-01</t>
  </si>
  <si>
    <t>747442545.04</t>
  </si>
  <si>
    <t>747330181.89</t>
  </si>
  <si>
    <t>84882.66</t>
  </si>
  <si>
    <t>20.889.298/0001-40</t>
  </si>
  <si>
    <t>8219020.64</t>
  </si>
  <si>
    <t>8212007.91</t>
  </si>
  <si>
    <t>20.889.336/0001-64</t>
  </si>
  <si>
    <t>5695178081.81</t>
  </si>
  <si>
    <t>5595592129.64</t>
  </si>
  <si>
    <t>20.889.355/0001-90</t>
  </si>
  <si>
    <t>49052221.71</t>
  </si>
  <si>
    <t>49034167.35</t>
  </si>
  <si>
    <t>20.889.471/0001-00</t>
  </si>
  <si>
    <t>148683032.75</t>
  </si>
  <si>
    <t>148577852.63</t>
  </si>
  <si>
    <t>145208.79</t>
  </si>
  <si>
    <t>20.889.498/0001-00</t>
  </si>
  <si>
    <t>14033295.55</t>
  </si>
  <si>
    <t>14035237.95</t>
  </si>
  <si>
    <t>20.889.512/0001-68</t>
  </si>
  <si>
    <t>95723383.14</t>
  </si>
  <si>
    <t>95376678.57</t>
  </si>
  <si>
    <t>20.889.611/0001-40</t>
  </si>
  <si>
    <t>48921043.56</t>
  </si>
  <si>
    <t>48910037.41</t>
  </si>
  <si>
    <t>20.889.637/0001-98</t>
  </si>
  <si>
    <t>207677140.29</t>
  </si>
  <si>
    <t>207643215.87</t>
  </si>
  <si>
    <t>20.889.653/0001-80</t>
  </si>
  <si>
    <t>20216268.63</t>
  </si>
  <si>
    <t>20210150.82</t>
  </si>
  <si>
    <t>20.889.670/0001-18</t>
  </si>
  <si>
    <t>29677115.67</t>
  </si>
  <si>
    <t>30410799.22</t>
  </si>
  <si>
    <t>20.889.752/0001-62</t>
  </si>
  <si>
    <t>11595349.69</t>
  </si>
  <si>
    <t>11593700.67</t>
  </si>
  <si>
    <t>20.889.801/0001-67</t>
  </si>
  <si>
    <t>12455010.02</t>
  </si>
  <si>
    <t>12452315.08</t>
  </si>
  <si>
    <t>20.889.815/0001-80</t>
  </si>
  <si>
    <t>28833246.24</t>
  </si>
  <si>
    <t>28827092.34</t>
  </si>
  <si>
    <t>20.895.429/0001-00</t>
  </si>
  <si>
    <t>26567630.75</t>
  </si>
  <si>
    <t>26876923.76</t>
  </si>
  <si>
    <t>20.895.431/0001-70</t>
  </si>
  <si>
    <t>18442079.54</t>
  </si>
  <si>
    <t>18409320.78</t>
  </si>
  <si>
    <t>20.895.433/0001-60</t>
  </si>
  <si>
    <t>148871854.58</t>
  </si>
  <si>
    <t>151310610.54</t>
  </si>
  <si>
    <t>20.906.371/0001-44</t>
  </si>
  <si>
    <t>18147575.78</t>
  </si>
  <si>
    <t>18141246.11</t>
  </si>
  <si>
    <t>20.906.506/0001-71</t>
  </si>
  <si>
    <t>128707914.97</t>
  </si>
  <si>
    <t>128683317.57</t>
  </si>
  <si>
    <t>20.934.226/0001-77</t>
  </si>
  <si>
    <t>39989217.51</t>
  </si>
  <si>
    <t>39956108.45</t>
  </si>
  <si>
    <t>20.934.254/0001-94</t>
  </si>
  <si>
    <t>15165792.26</t>
  </si>
  <si>
    <t>15168736.14</t>
  </si>
  <si>
    <t>20.934.274/0001-65</t>
  </si>
  <si>
    <t>65206030.10</t>
  </si>
  <si>
    <t>65243135.81</t>
  </si>
  <si>
    <t>20.934.408/0001-48</t>
  </si>
  <si>
    <t>4809983.73</t>
  </si>
  <si>
    <t>4808454.22</t>
  </si>
  <si>
    <t>20.934.423/0001-96</t>
  </si>
  <si>
    <t>21304366.95</t>
  </si>
  <si>
    <t>21299620.72</t>
  </si>
  <si>
    <t>20.934.486/0001-42</t>
  </si>
  <si>
    <t>27589798.21</t>
  </si>
  <si>
    <t>27577241.84</t>
  </si>
  <si>
    <t>20.961.963/0001-69</t>
  </si>
  <si>
    <t>6238012.08</t>
  </si>
  <si>
    <t>6234406.95</t>
  </si>
  <si>
    <t>20.961.971/0001-05</t>
  </si>
  <si>
    <t>10730911.86</t>
  </si>
  <si>
    <t>10731439.69</t>
  </si>
  <si>
    <t>20.961.980/0001-04</t>
  </si>
  <si>
    <t>13907196.38</t>
  </si>
  <si>
    <t>13898247.40</t>
  </si>
  <si>
    <t>20.968.924/0001-93</t>
  </si>
  <si>
    <t>94114768.55</t>
  </si>
  <si>
    <t>94099831.46</t>
  </si>
  <si>
    <t>20.968.942/0001-75</t>
  </si>
  <si>
    <t>54601265.08</t>
  </si>
  <si>
    <t>54592442.33</t>
  </si>
  <si>
    <t>20.969.210/0001-08</t>
  </si>
  <si>
    <t>62767403.04</t>
  </si>
  <si>
    <t>62602634.31</t>
  </si>
  <si>
    <t>20.969.330/0001-05</t>
  </si>
  <si>
    <t>133727679.93</t>
  </si>
  <si>
    <t>133310192.59</t>
  </si>
  <si>
    <t>20.969.532/0001-49</t>
  </si>
  <si>
    <t>95205600.37</t>
  </si>
  <si>
    <t>95019877.34</t>
  </si>
  <si>
    <t>20.970.997/0001-10</t>
  </si>
  <si>
    <t>11529098.71</t>
  </si>
  <si>
    <t>11526189.83</t>
  </si>
  <si>
    <t>20.970.999/0001-09</t>
  </si>
  <si>
    <t>33180770.64</t>
  </si>
  <si>
    <t>33176812.55</t>
  </si>
  <si>
    <t>20.977.224/0001-65</t>
  </si>
  <si>
    <t>27197284.22</t>
  </si>
  <si>
    <t>27195681.86</t>
  </si>
  <si>
    <t>20.977.437/0001-97</t>
  </si>
  <si>
    <t>3180172354.91</t>
  </si>
  <si>
    <t>3178353384.53</t>
  </si>
  <si>
    <t>1745859.42</t>
  </si>
  <si>
    <t>20.977.452/0001-35</t>
  </si>
  <si>
    <t>341445464.85</t>
  </si>
  <si>
    <t>340999575.86</t>
  </si>
  <si>
    <t>135672.61</t>
  </si>
  <si>
    <t>334839.23</t>
  </si>
  <si>
    <t>20.977.474/0001-03</t>
  </si>
  <si>
    <t>35410280.71</t>
  </si>
  <si>
    <t>35420077.68</t>
  </si>
  <si>
    <t>20.977.499/0001-07</t>
  </si>
  <si>
    <t>431087449.31</t>
  </si>
  <si>
    <t>430961615.57</t>
  </si>
  <si>
    <t>21800.00</t>
  </si>
  <si>
    <t>684591.11</t>
  </si>
  <si>
    <t>20.977.513/0001-64</t>
  </si>
  <si>
    <t>58532142.06</t>
  </si>
  <si>
    <t>58509353.92</t>
  </si>
  <si>
    <t>20.977.520/0001-66</t>
  </si>
  <si>
    <t>19887218.63</t>
  </si>
  <si>
    <t>20040765.79</t>
  </si>
  <si>
    <t>20.977.524/0001-44</t>
  </si>
  <si>
    <t>23211834.35</t>
  </si>
  <si>
    <t>23204230.47</t>
  </si>
  <si>
    <t>20.977.545/0001-60</t>
  </si>
  <si>
    <t>16743431.11</t>
  </si>
  <si>
    <t>16735100.61</t>
  </si>
  <si>
    <t>20.977.640/0001-63</t>
  </si>
  <si>
    <t>8198896.13</t>
  </si>
  <si>
    <t>8046762.11</t>
  </si>
  <si>
    <t>150682.04</t>
  </si>
  <si>
    <t>20.977.649/0001-74</t>
  </si>
  <si>
    <t>84090893.62</t>
  </si>
  <si>
    <t>84114807.56</t>
  </si>
  <si>
    <t>20.977.653/0001-32</t>
  </si>
  <si>
    <t>299219100.64</t>
  </si>
  <si>
    <t>291214224.00</t>
  </si>
  <si>
    <t>8000000.00</t>
  </si>
  <si>
    <t>20.977.660/0001-34</t>
  </si>
  <si>
    <t>471612642.42</t>
  </si>
  <si>
    <t>471600285.77</t>
  </si>
  <si>
    <t>2480000.00</t>
  </si>
  <si>
    <t>20.977.663/0001-78</t>
  </si>
  <si>
    <t>562350249.55</t>
  </si>
  <si>
    <t>561489664.64</t>
  </si>
  <si>
    <t>82000.00</t>
  </si>
  <si>
    <t>650868.11</t>
  </si>
  <si>
    <t>20.978.098/0001-63</t>
  </si>
  <si>
    <t>17074364.37</t>
  </si>
  <si>
    <t>18148980.40</t>
  </si>
  <si>
    <t>20.978.898/0001-84</t>
  </si>
  <si>
    <t>22943562.69</t>
  </si>
  <si>
    <t>22954172.20</t>
  </si>
  <si>
    <t>20.979.839/0001-20</t>
  </si>
  <si>
    <t>82653278.02</t>
  </si>
  <si>
    <t>82645721.87</t>
  </si>
  <si>
    <t>20.979.841/0001-08</t>
  </si>
  <si>
    <t>176550026.22</t>
  </si>
  <si>
    <t>176539806.33</t>
  </si>
  <si>
    <t>20.979.909/0001-40</t>
  </si>
  <si>
    <t>231899452.02</t>
  </si>
  <si>
    <t>231973424.76</t>
  </si>
  <si>
    <t>20.983.041/0001-52</t>
  </si>
  <si>
    <t>100321607.36</t>
  </si>
  <si>
    <t>100261267.44</t>
  </si>
  <si>
    <t>20.997.952/0001-39</t>
  </si>
  <si>
    <t>2253776.32</t>
  </si>
  <si>
    <t>2246825.11</t>
  </si>
  <si>
    <t>20.997.959/0001-50</t>
  </si>
  <si>
    <t>130459578.83</t>
  </si>
  <si>
    <t>130268067.55</t>
  </si>
  <si>
    <t>85600.00</t>
  </si>
  <si>
    <t>153031.39</t>
  </si>
  <si>
    <t>20.997.967/0001-05</t>
  </si>
  <si>
    <t>21771279.08</t>
  </si>
  <si>
    <t>21752547.39</t>
  </si>
  <si>
    <t>21.005.667/0001-57</t>
  </si>
  <si>
    <t>171082671.92</t>
  </si>
  <si>
    <t>171064521.26</t>
  </si>
  <si>
    <t>21.006.902/0001-05</t>
  </si>
  <si>
    <t>31039280.85</t>
  </si>
  <si>
    <t>31028806.24</t>
  </si>
  <si>
    <t>21.006.919/0001-62</t>
  </si>
  <si>
    <t>135488275.96</t>
  </si>
  <si>
    <t>116733663.99</t>
  </si>
  <si>
    <t>21.006.934/0001-00</t>
  </si>
  <si>
    <t>109413782.68</t>
  </si>
  <si>
    <t>108609072.18</t>
  </si>
  <si>
    <t>21.006.947/0001-80</t>
  </si>
  <si>
    <t>6963852.35</t>
  </si>
  <si>
    <t>7658751.77</t>
  </si>
  <si>
    <t>21.007.180/0001-03</t>
  </si>
  <si>
    <t>1337704430.88</t>
  </si>
  <si>
    <t>1337515308.96</t>
  </si>
  <si>
    <t>2273642.34</t>
  </si>
  <si>
    <t>2543010.92</t>
  </si>
  <si>
    <t>21.009.066/0001-12</t>
  </si>
  <si>
    <t>8765781.66</t>
  </si>
  <si>
    <t>8752639.56</t>
  </si>
  <si>
    <t>21.015.735/0001-69</t>
  </si>
  <si>
    <t>33391853.65</t>
  </si>
  <si>
    <t>33412339.85</t>
  </si>
  <si>
    <t>21.015.747/0001-93</t>
  </si>
  <si>
    <t>95827862.62</t>
  </si>
  <si>
    <t>95960849.81</t>
  </si>
  <si>
    <t>21.015.772/0001-77</t>
  </si>
  <si>
    <t>45445923.17</t>
  </si>
  <si>
    <t>45456932.00</t>
  </si>
  <si>
    <t>21.015.778/0001-44</t>
  </si>
  <si>
    <t>10686764.51</t>
  </si>
  <si>
    <t>10686812.38</t>
  </si>
  <si>
    <t>21.015.780/0001-13</t>
  </si>
  <si>
    <t>59336948.69</t>
  </si>
  <si>
    <t>59287796.75</t>
  </si>
  <si>
    <t>21.023.441/0001-89</t>
  </si>
  <si>
    <t>10327746.70</t>
  </si>
  <si>
    <t>10320130.34</t>
  </si>
  <si>
    <t>21.024.107/0001-40</t>
  </si>
  <si>
    <t>14270549.67</t>
  </si>
  <si>
    <t>14254888.40</t>
  </si>
  <si>
    <t>21.024.134/0001-12</t>
  </si>
  <si>
    <t>49743677.51</t>
  </si>
  <si>
    <t>50125789.93</t>
  </si>
  <si>
    <t>21.032.754/0001-01</t>
  </si>
  <si>
    <t>22607188.95</t>
  </si>
  <si>
    <t>22603590.89</t>
  </si>
  <si>
    <t>21.040.553/0001-48</t>
  </si>
  <si>
    <t>4701388.44</t>
  </si>
  <si>
    <t>4703299.47</t>
  </si>
  <si>
    <t>21.040.600/0001-53</t>
  </si>
  <si>
    <t>93304495.62</t>
  </si>
  <si>
    <t>92135473.06</t>
  </si>
  <si>
    <t>1161219.98</t>
  </si>
  <si>
    <t>21.052.745/0001-74</t>
  </si>
  <si>
    <t>187911951.94</t>
  </si>
  <si>
    <t>169042594.44</t>
  </si>
  <si>
    <t>20000000.00</t>
  </si>
  <si>
    <t>21.052.828/0001-63</t>
  </si>
  <si>
    <t>1356340092.48</t>
  </si>
  <si>
    <t>1355338640.16</t>
  </si>
  <si>
    <t>1516694.55</t>
  </si>
  <si>
    <t>21.052.868/0001-05</t>
  </si>
  <si>
    <t>5943455.41</t>
  </si>
  <si>
    <t>5944056.67</t>
  </si>
  <si>
    <t>21.052.935/0001-91</t>
  </si>
  <si>
    <t>206761315.16</t>
  </si>
  <si>
    <t>206637715.66</t>
  </si>
  <si>
    <t>21.052.962/0001-64</t>
  </si>
  <si>
    <t>27900813.90</t>
  </si>
  <si>
    <t>27896397.97</t>
  </si>
  <si>
    <t>30269.19</t>
  </si>
  <si>
    <t>21.052.975/0001-33</t>
  </si>
  <si>
    <t>662183700.67</t>
  </si>
  <si>
    <t>662146326.77</t>
  </si>
  <si>
    <t>23922000.00</t>
  </si>
  <si>
    <t>995990.15</t>
  </si>
  <si>
    <t>21.052.989/0001-57</t>
  </si>
  <si>
    <t>2335185819.14</t>
  </si>
  <si>
    <t>2341531662.17</t>
  </si>
  <si>
    <t>649600.00</t>
  </si>
  <si>
    <t>36085000.00</t>
  </si>
  <si>
    <t>21.053.024/0001-89</t>
  </si>
  <si>
    <t>10860385745.14</t>
  </si>
  <si>
    <t>10853949654.14</t>
  </si>
  <si>
    <t>17081566.96</t>
  </si>
  <si>
    <t>21.053.080/0001-13</t>
  </si>
  <si>
    <t>2685835.90</t>
  </si>
  <si>
    <t>2687661.02</t>
  </si>
  <si>
    <t>21.053.165/0001-00</t>
  </si>
  <si>
    <t>240751131.49</t>
  </si>
  <si>
    <t>240725662.29</t>
  </si>
  <si>
    <t>21.053.181/0001-94</t>
  </si>
  <si>
    <t>383690931.02</t>
  </si>
  <si>
    <t>403243430.82</t>
  </si>
  <si>
    <t>4816992.43</t>
  </si>
  <si>
    <t>21.053.243/0001-68</t>
  </si>
  <si>
    <t>27251995.56</t>
  </si>
  <si>
    <t>27230329.73</t>
  </si>
  <si>
    <t>21.053.264/0001-83</t>
  </si>
  <si>
    <t>28599585.45</t>
  </si>
  <si>
    <t>28588692.75</t>
  </si>
  <si>
    <t>21.053.280/0001-76</t>
  </si>
  <si>
    <t>26273929.93</t>
  </si>
  <si>
    <t>26252387.87</t>
  </si>
  <si>
    <t>21.053.290/0001-01</t>
  </si>
  <si>
    <t>71011361.39</t>
  </si>
  <si>
    <t>70945721.63</t>
  </si>
  <si>
    <t>21.053.310/0001-44</t>
  </si>
  <si>
    <t>143411180.05</t>
  </si>
  <si>
    <t>143333788.06</t>
  </si>
  <si>
    <t>453774.20</t>
  </si>
  <si>
    <t>21.053.329/0001-90</t>
  </si>
  <si>
    <t>15422537.50</t>
  </si>
  <si>
    <t>15418110.47</t>
  </si>
  <si>
    <t>21.053.369/0001-32</t>
  </si>
  <si>
    <t>1157242653.09</t>
  </si>
  <si>
    <t>1154409763.79</t>
  </si>
  <si>
    <t>295000.00</t>
  </si>
  <si>
    <t>2385830.61</t>
  </si>
  <si>
    <t>21.053.457/0001-34</t>
  </si>
  <si>
    <t>197036988.73</t>
  </si>
  <si>
    <t>197022871.62</t>
  </si>
  <si>
    <t>36000.00</t>
  </si>
  <si>
    <t>21.053.494/0001-42</t>
  </si>
  <si>
    <t>250096137.33</t>
  </si>
  <si>
    <t>250077582.95</t>
  </si>
  <si>
    <t>94000.00</t>
  </si>
  <si>
    <t>21.053.512/0001-96</t>
  </si>
  <si>
    <t>32224912.25</t>
  </si>
  <si>
    <t>32199073.56</t>
  </si>
  <si>
    <t>21.053.526/0001-00</t>
  </si>
  <si>
    <t>32953701.24</t>
  </si>
  <si>
    <t>32951292.57</t>
  </si>
  <si>
    <t>21.053.545/0001-36</t>
  </si>
  <si>
    <t>14322700.73</t>
  </si>
  <si>
    <t>14308562.34</t>
  </si>
  <si>
    <t>21.053.555/0001-71</t>
  </si>
  <si>
    <t>57436587.49</t>
  </si>
  <si>
    <t>57412143.41</t>
  </si>
  <si>
    <t>21.065.857/0001-60</t>
  </si>
  <si>
    <t>15449762.49</t>
  </si>
  <si>
    <t>14470501.34</t>
  </si>
  <si>
    <t>8129.35</t>
  </si>
  <si>
    <t>21.079.486/0001-75</t>
  </si>
  <si>
    <t>22177983.21</t>
  </si>
  <si>
    <t>23172931.80</t>
  </si>
  <si>
    <t>21.079.589/0001-35</t>
  </si>
  <si>
    <t>525698728.98</t>
  </si>
  <si>
    <t>526400090.40</t>
  </si>
  <si>
    <t>21.079.600/0001-67</t>
  </si>
  <si>
    <t>157893265.10</t>
  </si>
  <si>
    <t>157826074.73</t>
  </si>
  <si>
    <t>21.079.606/0001-34</t>
  </si>
  <si>
    <t>48861179.91</t>
  </si>
  <si>
    <t>42577708.47</t>
  </si>
  <si>
    <t>21.079.613/0001-36</t>
  </si>
  <si>
    <t>28031452.31</t>
  </si>
  <si>
    <t>28081173.28</t>
  </si>
  <si>
    <t>21.079.633/0001-07</t>
  </si>
  <si>
    <t>25736852.35</t>
  </si>
  <si>
    <t>25726373.00</t>
  </si>
  <si>
    <t>21.079.646/0001-86</t>
  </si>
  <si>
    <t>15194405.96</t>
  </si>
  <si>
    <t>15191572.34</t>
  </si>
  <si>
    <t>21.079.669/0001-90</t>
  </si>
  <si>
    <t>65353187.21</t>
  </si>
  <si>
    <t>65266623.26</t>
  </si>
  <si>
    <t>21.079.697/0001-08</t>
  </si>
  <si>
    <t>98081790.54</t>
  </si>
  <si>
    <t>99170720.45</t>
  </si>
  <si>
    <t>21.079.745/0001-68</t>
  </si>
  <si>
    <t>363691990.04</t>
  </si>
  <si>
    <t>364426762.54</t>
  </si>
  <si>
    <t>21.082.082/0001-30</t>
  </si>
  <si>
    <t>33887454.81</t>
  </si>
  <si>
    <t>33889478.74</t>
  </si>
  <si>
    <t>21.082.091/0001-21</t>
  </si>
  <si>
    <t>301698398.77</t>
  </si>
  <si>
    <t>301743407.21</t>
  </si>
  <si>
    <t>21.082.099/0001-98</t>
  </si>
  <si>
    <t>385581548.52</t>
  </si>
  <si>
    <t>384538318.13</t>
  </si>
  <si>
    <t>21.082.114/0001-06</t>
  </si>
  <si>
    <t>10219460.33</t>
  </si>
  <si>
    <t>10198672.24</t>
  </si>
  <si>
    <t>21.082.121/0001-08</t>
  </si>
  <si>
    <t>5754287830.84</t>
  </si>
  <si>
    <t>5754218642.23</t>
  </si>
  <si>
    <t>21.082.123/0001-99</t>
  </si>
  <si>
    <t>694938570.01</t>
  </si>
  <si>
    <t>694929594.39</t>
  </si>
  <si>
    <t>32722.25</t>
  </si>
  <si>
    <t>21.082.137/0001-02</t>
  </si>
  <si>
    <t>73155450.74</t>
  </si>
  <si>
    <t>73156247.87</t>
  </si>
  <si>
    <t>1104.27</t>
  </si>
  <si>
    <t>21.082.143/0001-60</t>
  </si>
  <si>
    <t>27761579.47</t>
  </si>
  <si>
    <t>27764274.14</t>
  </si>
  <si>
    <t>21.082.280/0001-02</t>
  </si>
  <si>
    <t>32330897.17</t>
  </si>
  <si>
    <t>40385860.02</t>
  </si>
  <si>
    <t>21.082.291/0001-84</t>
  </si>
  <si>
    <t>11584177.40</t>
  </si>
  <si>
    <t>11516258.13</t>
  </si>
  <si>
    <t>21.082.321/0001-52</t>
  </si>
  <si>
    <t>7369433.65</t>
  </si>
  <si>
    <t>7359852.69</t>
  </si>
  <si>
    <t>21.082.336/0001-10</t>
  </si>
  <si>
    <t>14779787.75</t>
  </si>
  <si>
    <t>14397360.70</t>
  </si>
  <si>
    <t>21.082.350/0001-14</t>
  </si>
  <si>
    <t>14667484.32</t>
  </si>
  <si>
    <t>14659851.62</t>
  </si>
  <si>
    <t>21.082.355/0001-47</t>
  </si>
  <si>
    <t>34129301.96</t>
  </si>
  <si>
    <t>34117069.92</t>
  </si>
  <si>
    <t>21.082.366/0001-27</t>
  </si>
  <si>
    <t>8753396.01</t>
  </si>
  <si>
    <t>8745681.10</t>
  </si>
  <si>
    <t>21.082.382/0001-10</t>
  </si>
  <si>
    <t>126639459.20</t>
  </si>
  <si>
    <t>126629228.08</t>
  </si>
  <si>
    <t>21.082.387/0001-42</t>
  </si>
  <si>
    <t>24644173.45</t>
  </si>
  <si>
    <t>24638537.02</t>
  </si>
  <si>
    <t>21.082.397/0001-88</t>
  </si>
  <si>
    <t>584410079.18</t>
  </si>
  <si>
    <t>584381522.21</t>
  </si>
  <si>
    <t>21.082.403/0001-05</t>
  </si>
  <si>
    <t>62095816.74</t>
  </si>
  <si>
    <t>62097645.43</t>
  </si>
  <si>
    <t>21.082.414/0001-87</t>
  </si>
  <si>
    <t>148186296.83</t>
  </si>
  <si>
    <t>148186484.23</t>
  </si>
  <si>
    <t>3143000.00</t>
  </si>
  <si>
    <t>21.084.254/0001-05</t>
  </si>
  <si>
    <t>160847241.57</t>
  </si>
  <si>
    <t>160839345.13</t>
  </si>
  <si>
    <t>21.084.268/0001-29</t>
  </si>
  <si>
    <t>38786599.02</t>
  </si>
  <si>
    <t>38777018.86</t>
  </si>
  <si>
    <t>21.084.286/0001-00</t>
  </si>
  <si>
    <t>33860350.85</t>
  </si>
  <si>
    <t>33852182.55</t>
  </si>
  <si>
    <t>21.101.649/0001-79</t>
  </si>
  <si>
    <t>2373612.61</t>
  </si>
  <si>
    <t>2367591.44</t>
  </si>
  <si>
    <t>21.101.661/0001-83</t>
  </si>
  <si>
    <t>90204929.20</t>
  </si>
  <si>
    <t>185597004.70</t>
  </si>
  <si>
    <t>21.126.351/0001-13</t>
  </si>
  <si>
    <t>20114325.45</t>
  </si>
  <si>
    <t>0.077978720000</t>
  </si>
  <si>
    <t>1392053.14</t>
  </si>
  <si>
    <t>21.144.515/0001-35</t>
  </si>
  <si>
    <t>23080006.28</t>
  </si>
  <si>
    <t>23073341.84</t>
  </si>
  <si>
    <t>21.144.577/0001-47</t>
  </si>
  <si>
    <t>649545644.28</t>
  </si>
  <si>
    <t>646862407.93</t>
  </si>
  <si>
    <t>1400798.79</t>
  </si>
  <si>
    <t>671138.62</t>
  </si>
  <si>
    <t>21.144.666/0001-93</t>
  </si>
  <si>
    <t>1293066347.43</t>
  </si>
  <si>
    <t>1290843257.27</t>
  </si>
  <si>
    <t>901860.19</t>
  </si>
  <si>
    <t>21.144.698/0001-99</t>
  </si>
  <si>
    <t>160983966.52</t>
  </si>
  <si>
    <t>160977089.83</t>
  </si>
  <si>
    <t>21.156.197/0001-22</t>
  </si>
  <si>
    <t>246745163.71</t>
  </si>
  <si>
    <t>246419983.48</t>
  </si>
  <si>
    <t>21.170.347/0001-52</t>
  </si>
  <si>
    <t>86360832.32</t>
  </si>
  <si>
    <t>86062692.74</t>
  </si>
  <si>
    <t>624910.81</t>
  </si>
  <si>
    <t>297901.16</t>
  </si>
  <si>
    <t>21.170.357/0001-98</t>
  </si>
  <si>
    <t>410785974.60</t>
  </si>
  <si>
    <t>410759952.87</t>
  </si>
  <si>
    <t>21.170.372/0001-36</t>
  </si>
  <si>
    <t>214587096.31</t>
  </si>
  <si>
    <t>214095007.84</t>
  </si>
  <si>
    <t>1098600.00</t>
  </si>
  <si>
    <t>21.170.383/0001-16</t>
  </si>
  <si>
    <t>29131262.04</t>
  </si>
  <si>
    <t>29113485.98</t>
  </si>
  <si>
    <t>21.185.932/0001-26</t>
  </si>
  <si>
    <t>17128856.29</t>
  </si>
  <si>
    <t>17124655.07</t>
  </si>
  <si>
    <t>21.185.984/0001-00</t>
  </si>
  <si>
    <t>585867196.31</t>
  </si>
  <si>
    <t>585574187.45</t>
  </si>
  <si>
    <t>46723.79</t>
  </si>
  <si>
    <t>21.186.011/0001-88</t>
  </si>
  <si>
    <t>714743885.91</t>
  </si>
  <si>
    <t>714732204.13</t>
  </si>
  <si>
    <t>21.186.519/0001-86</t>
  </si>
  <si>
    <t>250057391.59</t>
  </si>
  <si>
    <t>250063974.92</t>
  </si>
  <si>
    <t>21.186.554/0001-03</t>
  </si>
  <si>
    <t>98633407.44</t>
  </si>
  <si>
    <t>98675335.52</t>
  </si>
  <si>
    <t>21.186.571/0001-32</t>
  </si>
  <si>
    <t>48524939.88</t>
  </si>
  <si>
    <t>48515969.35</t>
  </si>
  <si>
    <t>21.186.766/0001-82</t>
  </si>
  <si>
    <t>12771825.38</t>
  </si>
  <si>
    <t>12770458.18</t>
  </si>
  <si>
    <t>21.203.698/0001-12</t>
  </si>
  <si>
    <t>48899599.26</t>
  </si>
  <si>
    <t>48897378.95</t>
  </si>
  <si>
    <t>21.204.357/0001-61</t>
  </si>
  <si>
    <t>16008420.46</t>
  </si>
  <si>
    <t>16008215.52</t>
  </si>
  <si>
    <t>21.219.083/0001-84</t>
  </si>
  <si>
    <t>70537535.80</t>
  </si>
  <si>
    <t>70574924.41</t>
  </si>
  <si>
    <t>21.219.238/0001-82</t>
  </si>
  <si>
    <t>398823877.43</t>
  </si>
  <si>
    <t>389266198.22</t>
  </si>
  <si>
    <t>21.219.354/0001-00</t>
  </si>
  <si>
    <t>2018409615.35</t>
  </si>
  <si>
    <t>2018322432.72</t>
  </si>
  <si>
    <t>1436300.00</t>
  </si>
  <si>
    <t>11870.00</t>
  </si>
  <si>
    <t>21.219.412/0001-97</t>
  </si>
  <si>
    <t>159860040.66</t>
  </si>
  <si>
    <t>159932900.34</t>
  </si>
  <si>
    <t>21.228.297/0001-17</t>
  </si>
  <si>
    <t>8560622.70</t>
  </si>
  <si>
    <t>8559221.91</t>
  </si>
  <si>
    <t>21.254.376/0001-00</t>
  </si>
  <si>
    <t>34145768.82</t>
  </si>
  <si>
    <t>34133811.42</t>
  </si>
  <si>
    <t>21.254.627/0001-49</t>
  </si>
  <si>
    <t>21.254.640/0001-06</t>
  </si>
  <si>
    <t>10100035.22</t>
  </si>
  <si>
    <t>10091319.79</t>
  </si>
  <si>
    <t>21.254.643/0001-31</t>
  </si>
  <si>
    <t>68533886.79</t>
  </si>
  <si>
    <t>68529325.94</t>
  </si>
  <si>
    <t>21.254.658/0001-08</t>
  </si>
  <si>
    <t>57829244.27</t>
  </si>
  <si>
    <t>57838170.45</t>
  </si>
  <si>
    <t>21.254.667/0001-90</t>
  </si>
  <si>
    <t>247968167.25</t>
  </si>
  <si>
    <t>247939447.00</t>
  </si>
  <si>
    <t>21.254.851/0001-30</t>
  </si>
  <si>
    <t>140922271.51</t>
  </si>
  <si>
    <t>139432213.61</t>
  </si>
  <si>
    <t>21.254.931/0001-96</t>
  </si>
  <si>
    <t>133884153.99</t>
  </si>
  <si>
    <t>133854543.46</t>
  </si>
  <si>
    <t>21.255.029/0001-94</t>
  </si>
  <si>
    <t>4379195.34</t>
  </si>
  <si>
    <t>4378916.17</t>
  </si>
  <si>
    <t>21.255.097/0001-53</t>
  </si>
  <si>
    <t>9632739.55</t>
  </si>
  <si>
    <t>9644244.47</t>
  </si>
  <si>
    <t>21.261.301/0001-49</t>
  </si>
  <si>
    <t>69441174.53</t>
  </si>
  <si>
    <t>69381304.09</t>
  </si>
  <si>
    <t>21.261.336/0001-88</t>
  </si>
  <si>
    <t>165653670.82</t>
  </si>
  <si>
    <t>165465106.43</t>
  </si>
  <si>
    <t>252691.81</t>
  </si>
  <si>
    <t>21.261.345/0001-79</t>
  </si>
  <si>
    <t>16779182.63</t>
  </si>
  <si>
    <t>16773922.34</t>
  </si>
  <si>
    <t>21.261.349/0001-57</t>
  </si>
  <si>
    <t>28196348.05</t>
  </si>
  <si>
    <t>28162557.59</t>
  </si>
  <si>
    <t>21.261.364/0001-03</t>
  </si>
  <si>
    <t>21308486.62</t>
  </si>
  <si>
    <t>21304563.19</t>
  </si>
  <si>
    <t>21.261.374/0001-30</t>
  </si>
  <si>
    <t>11457571.07</t>
  </si>
  <si>
    <t>0.728104196800</t>
  </si>
  <si>
    <t>11447270.56</t>
  </si>
  <si>
    <t>21.261.382/0001-87</t>
  </si>
  <si>
    <t>349218016.98</t>
  </si>
  <si>
    <t>349066596.41</t>
  </si>
  <si>
    <t>1851166.24</t>
  </si>
  <si>
    <t>21.261.397/0001-45</t>
  </si>
  <si>
    <t>161685567.47</t>
  </si>
  <si>
    <t>161537435.06</t>
  </si>
  <si>
    <t>21.261.432/0001-26</t>
  </si>
  <si>
    <t>42750800.40</t>
  </si>
  <si>
    <t>42731763.14</t>
  </si>
  <si>
    <t>21.261.443/0001-06</t>
  </si>
  <si>
    <t>33355394.99</t>
  </si>
  <si>
    <t>33318753.14</t>
  </si>
  <si>
    <t>21.261.493/0001-93</t>
  </si>
  <si>
    <t>50586207.46</t>
  </si>
  <si>
    <t>50538499.97</t>
  </si>
  <si>
    <t>21.261.503/0001-90</t>
  </si>
  <si>
    <t>57884917.50</t>
  </si>
  <si>
    <t>57877364.46</t>
  </si>
  <si>
    <t>21.261.525/0001-50</t>
  </si>
  <si>
    <t>53219616.19</t>
  </si>
  <si>
    <t>53185819.03</t>
  </si>
  <si>
    <t>21.287.182/0001-01</t>
  </si>
  <si>
    <t>3237929.49</t>
  </si>
  <si>
    <t>3237036.64</t>
  </si>
  <si>
    <t>21.287.197/0001-61</t>
  </si>
  <si>
    <t>30603300.03</t>
  </si>
  <si>
    <t>30602221.00</t>
  </si>
  <si>
    <t>396998.64</t>
  </si>
  <si>
    <t>21.287.264/0001-48</t>
  </si>
  <si>
    <t>337795201.24</t>
  </si>
  <si>
    <t>338166610.04</t>
  </si>
  <si>
    <t>21.287.281/0001-85</t>
  </si>
  <si>
    <t>18365356.95</t>
  </si>
  <si>
    <t>18364599.28</t>
  </si>
  <si>
    <t>21.287.393/0001-36</t>
  </si>
  <si>
    <t>30602219.92</t>
  </si>
  <si>
    <t>30556804.95</t>
  </si>
  <si>
    <t>15217.85</t>
  </si>
  <si>
    <t>21.287.421/0001-15</t>
  </si>
  <si>
    <t>338166604.88</t>
  </si>
  <si>
    <t>338023704.88</t>
  </si>
  <si>
    <t>21.287.436/0001-83</t>
  </si>
  <si>
    <t>89161495.06</t>
  </si>
  <si>
    <t>88946103.71</t>
  </si>
  <si>
    <t>21.287.464/0001-09</t>
  </si>
  <si>
    <t>41385561.56</t>
  </si>
  <si>
    <t>41560928.37</t>
  </si>
  <si>
    <t>21.287.493/0001-62</t>
  </si>
  <si>
    <t>232691117.89</t>
  </si>
  <si>
    <t>232657092.45</t>
  </si>
  <si>
    <t>21.293.610/0001-09</t>
  </si>
  <si>
    <t>791046052.47</t>
  </si>
  <si>
    <t>791011210.13</t>
  </si>
  <si>
    <t>123950000.00</t>
  </si>
  <si>
    <t>238558.26</t>
  </si>
  <si>
    <t>21.293.631/0001-16</t>
  </si>
  <si>
    <t>266253882.70</t>
  </si>
  <si>
    <t>264536175.38</t>
  </si>
  <si>
    <t>21.295.540/0001-10</t>
  </si>
  <si>
    <t>3320955.67</t>
  </si>
  <si>
    <t>3309853.82</t>
  </si>
  <si>
    <t>21.306.424/0001-59</t>
  </si>
  <si>
    <t>1011416957.90</t>
  </si>
  <si>
    <t>999555001.60</t>
  </si>
  <si>
    <t>847500.00</t>
  </si>
  <si>
    <t>21.306.432/0001-03</t>
  </si>
  <si>
    <t>10507195.00</t>
  </si>
  <si>
    <t>10495028.75</t>
  </si>
  <si>
    <t>21.307.581/0001-89</t>
  </si>
  <si>
    <t>317598777.95</t>
  </si>
  <si>
    <t>317525142.36</t>
  </si>
  <si>
    <t>270754.66</t>
  </si>
  <si>
    <t>21.312.739/0001-09</t>
  </si>
  <si>
    <t>48377330.26</t>
  </si>
  <si>
    <t>48329121.70</t>
  </si>
  <si>
    <t>16300.00</t>
  </si>
  <si>
    <t>26205.32</t>
  </si>
  <si>
    <t>21.312.776/0001-17</t>
  </si>
  <si>
    <t>27319460.84</t>
  </si>
  <si>
    <t>27327089.41</t>
  </si>
  <si>
    <t>21.312.792/0001-00</t>
  </si>
  <si>
    <t>28610784.50</t>
  </si>
  <si>
    <t>28606030.10</t>
  </si>
  <si>
    <t>21.312.800/0001-18</t>
  </si>
  <si>
    <t>128880660.13</t>
  </si>
  <si>
    <t>128892194.85</t>
  </si>
  <si>
    <t>940024.25</t>
  </si>
  <si>
    <t>415191.48</t>
  </si>
  <si>
    <t>21.312.817/0001-75</t>
  </si>
  <si>
    <t>11562311.48</t>
  </si>
  <si>
    <t>11562508.90</t>
  </si>
  <si>
    <t>21.320.420/0001-25</t>
  </si>
  <si>
    <t>35473692.07</t>
  </si>
  <si>
    <t>35462816.36</t>
  </si>
  <si>
    <t>21.320.476/0001-80</t>
  </si>
  <si>
    <t>17713211.58</t>
  </si>
  <si>
    <t>17708394.37</t>
  </si>
  <si>
    <t>21.321.440/0001-10</t>
  </si>
  <si>
    <t>61419958.52</t>
  </si>
  <si>
    <t>61411958.24</t>
  </si>
  <si>
    <t>21.321.454/0001-34</t>
  </si>
  <si>
    <t>45937008.54</t>
  </si>
  <si>
    <t>45121525.58</t>
  </si>
  <si>
    <t>21.321.487/0001-84</t>
  </si>
  <si>
    <t>18391456.50</t>
  </si>
  <si>
    <t>18444252.85</t>
  </si>
  <si>
    <t>21.321.506/0001-72</t>
  </si>
  <si>
    <t>29565994.73</t>
  </si>
  <si>
    <t>29541425.93</t>
  </si>
  <si>
    <t>21.321.510/0001-30</t>
  </si>
  <si>
    <t>43743153.72</t>
  </si>
  <si>
    <t>43707129.94</t>
  </si>
  <si>
    <t>21.321.524/0001-54</t>
  </si>
  <si>
    <t>59535514.66</t>
  </si>
  <si>
    <t>59514797.76</t>
  </si>
  <si>
    <t>21.321.529/0001-87</t>
  </si>
  <si>
    <t>20623757.49</t>
  </si>
  <si>
    <t>20609841.70</t>
  </si>
  <si>
    <t>21.321.551/0001-27</t>
  </si>
  <si>
    <t>157990482.10</t>
  </si>
  <si>
    <t>157929973.35</t>
  </si>
  <si>
    <t>21.321.556/0001-50</t>
  </si>
  <si>
    <t>101166105.34</t>
  </si>
  <si>
    <t>101150321.74</t>
  </si>
  <si>
    <t>21.321.563/0001-51</t>
  </si>
  <si>
    <t>78807333.32</t>
  </si>
  <si>
    <t>78748973.18</t>
  </si>
  <si>
    <t>21.321.571/0001-06</t>
  </si>
  <si>
    <t>290986770.84</t>
  </si>
  <si>
    <t>290981332.65</t>
  </si>
  <si>
    <t>21.321.582/0001-88</t>
  </si>
  <si>
    <t>16206467.51</t>
  </si>
  <si>
    <t>16189681.51</t>
  </si>
  <si>
    <t>21.321.600/0001-21</t>
  </si>
  <si>
    <t>110483632.23</t>
  </si>
  <si>
    <t>110461770.16</t>
  </si>
  <si>
    <t>21.321.611/0001-01</t>
  </si>
  <si>
    <t>149996082.71</t>
  </si>
  <si>
    <t>149926841.94</t>
  </si>
  <si>
    <t>76.89</t>
  </si>
  <si>
    <t>21.329.166/0001-26</t>
  </si>
  <si>
    <t>516043728.53</t>
  </si>
  <si>
    <t>513765444.46</t>
  </si>
  <si>
    <t>350850.00</t>
  </si>
  <si>
    <t>457739.22</t>
  </si>
  <si>
    <t>21.329.170/0001-94</t>
  </si>
  <si>
    <t>288973461.83</t>
  </si>
  <si>
    <t>286860467.60</t>
  </si>
  <si>
    <t>21.329.178/0001-50</t>
  </si>
  <si>
    <t>39152340.08</t>
  </si>
  <si>
    <t>40309528.99</t>
  </si>
  <si>
    <t>21.329.186/0001-05</t>
  </si>
  <si>
    <t>35905791.63</t>
  </si>
  <si>
    <t>35822768.67</t>
  </si>
  <si>
    <t>21.329.190/0001-65</t>
  </si>
  <si>
    <t>54335124.21</t>
  </si>
  <si>
    <t>54341143.39</t>
  </si>
  <si>
    <t>21.330.271/0001-85</t>
  </si>
  <si>
    <t>48603854.46</t>
  </si>
  <si>
    <t>48605959.26</t>
  </si>
  <si>
    <t>21.330.341/0001-03</t>
  </si>
  <si>
    <t>40041127.85</t>
  </si>
  <si>
    <t>40008478.07</t>
  </si>
  <si>
    <t>21.336.405/0001-75</t>
  </si>
  <si>
    <t>58460239.28</t>
  </si>
  <si>
    <t>58452241.01</t>
  </si>
  <si>
    <t>21.336.422/0001-02</t>
  </si>
  <si>
    <t>1104158.76</t>
  </si>
  <si>
    <t>1104841.11</t>
  </si>
  <si>
    <t>21.336.427/0001-35</t>
  </si>
  <si>
    <t>98014859.79</t>
  </si>
  <si>
    <t>98015654.20</t>
  </si>
  <si>
    <t>149440.87</t>
  </si>
  <si>
    <t>904080.70</t>
  </si>
  <si>
    <t>21.336.440/0001-94</t>
  </si>
  <si>
    <t>156487741.08</t>
  </si>
  <si>
    <t>157328985.91</t>
  </si>
  <si>
    <t>322571.75</t>
  </si>
  <si>
    <t>158308.48</t>
  </si>
  <si>
    <t>21.343.402/0001-69</t>
  </si>
  <si>
    <t>136670741.64</t>
  </si>
  <si>
    <t>136603975.97</t>
  </si>
  <si>
    <t>21.347.516/0001-87</t>
  </si>
  <si>
    <t>24547527.29</t>
  </si>
  <si>
    <t>24528397.22</t>
  </si>
  <si>
    <t>21.347.522/0001-34</t>
  </si>
  <si>
    <t>670746574.24</t>
  </si>
  <si>
    <t>670662988.49</t>
  </si>
  <si>
    <t>2266970.50</t>
  </si>
  <si>
    <t>11294544.43</t>
  </si>
  <si>
    <t>21.347.538/0001-47</t>
  </si>
  <si>
    <t>14323329.13</t>
  </si>
  <si>
    <t>14303821.81</t>
  </si>
  <si>
    <t>21.347.549/0001-27</t>
  </si>
  <si>
    <t>349066581.50</t>
  </si>
  <si>
    <t>348906519.26</t>
  </si>
  <si>
    <t>21.347.552/0001-40</t>
  </si>
  <si>
    <t>438733643.35</t>
  </si>
  <si>
    <t>438680874.47</t>
  </si>
  <si>
    <t>21.347.558/0001-18</t>
  </si>
  <si>
    <t>9304862134.35</t>
  </si>
  <si>
    <t>9296396926.07</t>
  </si>
  <si>
    <t>167809.11</t>
  </si>
  <si>
    <t>13224897.01</t>
  </si>
  <si>
    <t>21.347.560/0001-97</t>
  </si>
  <si>
    <t>6673818932.63</t>
  </si>
  <si>
    <t>6667526415.87</t>
  </si>
  <si>
    <t>18236089.10</t>
  </si>
  <si>
    <t>21.347.568/0001-53</t>
  </si>
  <si>
    <t>3969924946.69</t>
  </si>
  <si>
    <t>3966062155.00</t>
  </si>
  <si>
    <t>10433146.35</t>
  </si>
  <si>
    <t>21.347.572/0001-11</t>
  </si>
  <si>
    <t>63196266.62</t>
  </si>
  <si>
    <t>63169638.31</t>
  </si>
  <si>
    <t>21.347.601/0001-45</t>
  </si>
  <si>
    <t>68311572.65</t>
  </si>
  <si>
    <t>68233732.00</t>
  </si>
  <si>
    <t>21.347.606/0001-78</t>
  </si>
  <si>
    <t>29225059.64</t>
  </si>
  <si>
    <t>29200293.02</t>
  </si>
  <si>
    <t>21.347.608/0001-67</t>
  </si>
  <si>
    <t>34055802.73</t>
  </si>
  <si>
    <t>34037782.77</t>
  </si>
  <si>
    <t>21.347.613/0001-70</t>
  </si>
  <si>
    <t>65252823.96</t>
  </si>
  <si>
    <t>65233843.48</t>
  </si>
  <si>
    <t>21.347.624/0001-50</t>
  </si>
  <si>
    <t>35240486.71</t>
  </si>
  <si>
    <t>35203126.69</t>
  </si>
  <si>
    <t>21.347.643/0001-86</t>
  </si>
  <si>
    <t>371290010.59</t>
  </si>
  <si>
    <t>369369421.39</t>
  </si>
  <si>
    <t>645759.71</t>
  </si>
  <si>
    <t>18518.74</t>
  </si>
  <si>
    <t>21.347.655/0001-00</t>
  </si>
  <si>
    <t>60160149.15</t>
  </si>
  <si>
    <t>49762508.32</t>
  </si>
  <si>
    <t>10526000.00</t>
  </si>
  <si>
    <t>10336433.35</t>
  </si>
  <si>
    <t>21.347.662/0001-02</t>
  </si>
  <si>
    <t>564484803.75</t>
  </si>
  <si>
    <t>565840304.75</t>
  </si>
  <si>
    <t>21.347.664/0001-00</t>
  </si>
  <si>
    <t>106095449.88</t>
  </si>
  <si>
    <t>105813692.52</t>
  </si>
  <si>
    <t>21.347.683/0001-28</t>
  </si>
  <si>
    <t>10587574.80</t>
  </si>
  <si>
    <t>11426209.40</t>
  </si>
  <si>
    <t>21.347.685/0001-17</t>
  </si>
  <si>
    <t>60382251.25</t>
  </si>
  <si>
    <t>60357134.86</t>
  </si>
  <si>
    <t>21.347.694/0001-08</t>
  </si>
  <si>
    <t>130144418.80</t>
  </si>
  <si>
    <t>130130254.29</t>
  </si>
  <si>
    <t>21.347.708/0001-93</t>
  </si>
  <si>
    <t>11426209.69</t>
  </si>
  <si>
    <t>11413964.91</t>
  </si>
  <si>
    <t>21.347.710/0001-62</t>
  </si>
  <si>
    <t>179405237.97</t>
  </si>
  <si>
    <t>181058215.21</t>
  </si>
  <si>
    <t>21.347.714/0001-40</t>
  </si>
  <si>
    <t>24858281.96</t>
  </si>
  <si>
    <t>24852383.95</t>
  </si>
  <si>
    <t>21.347.727/0001-10</t>
  </si>
  <si>
    <t>28685451.79</t>
  </si>
  <si>
    <t>28664632.35</t>
  </si>
  <si>
    <t>21.350.827/0001-03</t>
  </si>
  <si>
    <t>17856982.45</t>
  </si>
  <si>
    <t>17843865.74</t>
  </si>
  <si>
    <t>21.360.513/0001-83</t>
  </si>
  <si>
    <t>438066471.91</t>
  </si>
  <si>
    <t>439176010.36</t>
  </si>
  <si>
    <t>21.360.517/0001-61</t>
  </si>
  <si>
    <t>18160962.56</t>
  </si>
  <si>
    <t>0.768314331400</t>
  </si>
  <si>
    <t>18142354.58</t>
  </si>
  <si>
    <t>21.360.609/0001-41</t>
  </si>
  <si>
    <t>34781881.15</t>
  </si>
  <si>
    <t>34458055.06</t>
  </si>
  <si>
    <t>21.363.225/0001-82</t>
  </si>
  <si>
    <t>30597967.95</t>
  </si>
  <si>
    <t>27915052.97</t>
  </si>
  <si>
    <t>21.377.854/0001-61</t>
  </si>
  <si>
    <t>943237458.83</t>
  </si>
  <si>
    <t>943239464.54</t>
  </si>
  <si>
    <t>21.377.860/0001-19</t>
  </si>
  <si>
    <t>33706028.36</t>
  </si>
  <si>
    <t>0.921117500000</t>
  </si>
  <si>
    <t>33728897.11</t>
  </si>
  <si>
    <t>21.378.003/0001-33</t>
  </si>
  <si>
    <t>20992112.84</t>
  </si>
  <si>
    <t>20988626.99</t>
  </si>
  <si>
    <t>21.393.462/0001-96</t>
  </si>
  <si>
    <t>44563249.24</t>
  </si>
  <si>
    <t>43208059.59</t>
  </si>
  <si>
    <t>21.397.837/0001-96</t>
  </si>
  <si>
    <t>17437580.24</t>
  </si>
  <si>
    <t>16924662.14</t>
  </si>
  <si>
    <t>21.397.874/0001-02</t>
  </si>
  <si>
    <t>55553157.51</t>
  </si>
  <si>
    <t>55545868.77</t>
  </si>
  <si>
    <t>21.406.113/0001-61</t>
  </si>
  <si>
    <t>254774349.49</t>
  </si>
  <si>
    <t>254755499.46</t>
  </si>
  <si>
    <t>240501.95</t>
  </si>
  <si>
    <t>21.406.134/0001-87</t>
  </si>
  <si>
    <t>63715459.40</t>
  </si>
  <si>
    <t>0.670206915600</t>
  </si>
  <si>
    <t>63669665.77</t>
  </si>
  <si>
    <t>21.406.168/0001-71</t>
  </si>
  <si>
    <t>34520950.15</t>
  </si>
  <si>
    <t>34441239.76</t>
  </si>
  <si>
    <t>21.406.387/0001-50</t>
  </si>
  <si>
    <t>3149976.18</t>
  </si>
  <si>
    <t>3145910.90</t>
  </si>
  <si>
    <t>21.406.486/0001-32</t>
  </si>
  <si>
    <t>38238346.27</t>
  </si>
  <si>
    <t>38149963.01</t>
  </si>
  <si>
    <t>21.406.833/0001-27</t>
  </si>
  <si>
    <t>49466205.53</t>
  </si>
  <si>
    <t>49345505.55</t>
  </si>
  <si>
    <t>21.406.990/0001-32</t>
  </si>
  <si>
    <t>28985347.15</t>
  </si>
  <si>
    <t>28920213.82</t>
  </si>
  <si>
    <t>21.407.059/0001-79</t>
  </si>
  <si>
    <t>937728332.57</t>
  </si>
  <si>
    <t>937923608.92</t>
  </si>
  <si>
    <t>629116.54</t>
  </si>
  <si>
    <t>61822.00</t>
  </si>
  <si>
    <t>21.407.105/0001-30</t>
  </si>
  <si>
    <t>8130348728.37</t>
  </si>
  <si>
    <t>8129201301.69</t>
  </si>
  <si>
    <t>306397677.00</t>
  </si>
  <si>
    <t>414823122.03</t>
  </si>
  <si>
    <t>21.407.120/0001-88</t>
  </si>
  <si>
    <t>574772710.09</t>
  </si>
  <si>
    <t>566135562.18</t>
  </si>
  <si>
    <t>2562.84</t>
  </si>
  <si>
    <t>1551622.43</t>
  </si>
  <si>
    <t>21.407.156/0001-61</t>
  </si>
  <si>
    <t>349676894.36</t>
  </si>
  <si>
    <t>349740024.07</t>
  </si>
  <si>
    <t>21.407.204/0001-11</t>
  </si>
  <si>
    <t>101237224.38</t>
  </si>
  <si>
    <t>101397918.18</t>
  </si>
  <si>
    <t>21.407.223/0001-48</t>
  </si>
  <si>
    <t>62011566.23</t>
  </si>
  <si>
    <t>62031650.40</t>
  </si>
  <si>
    <t>21.407.336/0001-43</t>
  </si>
  <si>
    <t>66661495.22</t>
  </si>
  <si>
    <t>66662914.77</t>
  </si>
  <si>
    <t>21.407.357/0001-69</t>
  </si>
  <si>
    <t>25267321.53</t>
  </si>
  <si>
    <t>25268154.36</t>
  </si>
  <si>
    <t>21.407.385/0001-86</t>
  </si>
  <si>
    <t>3868793284.65</t>
  </si>
  <si>
    <t>3860245507.37</t>
  </si>
  <si>
    <t>8751282.31</t>
  </si>
  <si>
    <t>5531430.23</t>
  </si>
  <si>
    <t>21.407.474/0001-22</t>
  </si>
  <si>
    <t>125813296.85</t>
  </si>
  <si>
    <t>125848063.31</t>
  </si>
  <si>
    <t>21.407.547/0001-86</t>
  </si>
  <si>
    <t>56737911.09</t>
  </si>
  <si>
    <t>56743103.80</t>
  </si>
  <si>
    <t>21.408.039/0001-12</t>
  </si>
  <si>
    <t>35559272.94</t>
  </si>
  <si>
    <t>35619575.43</t>
  </si>
  <si>
    <t>21.437.224/0001-35</t>
  </si>
  <si>
    <t>1114093747.83</t>
  </si>
  <si>
    <t>1112973385.85</t>
  </si>
  <si>
    <t>21.454.620/0001-70</t>
  </si>
  <si>
    <t>329816037.24</t>
  </si>
  <si>
    <t>329664778.02</t>
  </si>
  <si>
    <t>432.73</t>
  </si>
  <si>
    <t>587731.89</t>
  </si>
  <si>
    <t>21.454.647/0001-63</t>
  </si>
  <si>
    <t>20652508.40</t>
  </si>
  <si>
    <t>20647170.53</t>
  </si>
  <si>
    <t>21.454.658/0001-43</t>
  </si>
  <si>
    <t>139550845.01</t>
  </si>
  <si>
    <t>139503569.29</t>
  </si>
  <si>
    <t>835902.85</t>
  </si>
  <si>
    <t>21.454.683/0001-27</t>
  </si>
  <si>
    <t>123093463.56</t>
  </si>
  <si>
    <t>123153019.95</t>
  </si>
  <si>
    <t>21.454.703/0001-60</t>
  </si>
  <si>
    <t>19459788.82</t>
  </si>
  <si>
    <t>19459946.69</t>
  </si>
  <si>
    <t>21.454.720/0001-05</t>
  </si>
  <si>
    <t>35607119.60</t>
  </si>
  <si>
    <t>35623205.60</t>
  </si>
  <si>
    <t>21.462.255/0001-46</t>
  </si>
  <si>
    <t>34019638.37</t>
  </si>
  <si>
    <t>34016495.41</t>
  </si>
  <si>
    <t>21.462.258/0001-80</t>
  </si>
  <si>
    <t>204537702.10</t>
  </si>
  <si>
    <t>204520664.15</t>
  </si>
  <si>
    <t>1436153077.35</t>
  </si>
  <si>
    <t>1416938581.21</t>
  </si>
  <si>
    <t>4496115.45</t>
  </si>
  <si>
    <t>732036.29</t>
  </si>
  <si>
    <t>21.470.647/0001-57</t>
  </si>
  <si>
    <t>271635877.03</t>
  </si>
  <si>
    <t>271629155.55</t>
  </si>
  <si>
    <t>21.470.669/0001-17</t>
  </si>
  <si>
    <t>185430737.82</t>
  </si>
  <si>
    <t>185422636.24</t>
  </si>
  <si>
    <t>21.470.671/0001-96</t>
  </si>
  <si>
    <t>842411345.04</t>
  </si>
  <si>
    <t>837456394.21</t>
  </si>
  <si>
    <t>21.470.947/0001-36</t>
  </si>
  <si>
    <t>11009736554.98</t>
  </si>
  <si>
    <t>10636702135.23</t>
  </si>
  <si>
    <t>4198198.22</t>
  </si>
  <si>
    <t>11463936.66</t>
  </si>
  <si>
    <t>21.470.960/0001-95</t>
  </si>
  <si>
    <t>333956097.39</t>
  </si>
  <si>
    <t>330105031.51</t>
  </si>
  <si>
    <t>21.470.989/0001-77</t>
  </si>
  <si>
    <t>2240424182.76</t>
  </si>
  <si>
    <t>2228310602.14</t>
  </si>
  <si>
    <t>1298000.00</t>
  </si>
  <si>
    <t>685000.00</t>
  </si>
  <si>
    <t>21.473.286/0001-00</t>
  </si>
  <si>
    <t>59926663.77</t>
  </si>
  <si>
    <t>59751634.65</t>
  </si>
  <si>
    <t>8998.57</t>
  </si>
  <si>
    <t>21.494.385/0001-60</t>
  </si>
  <si>
    <t>420496873.29</t>
  </si>
  <si>
    <t>420063100.49</t>
  </si>
  <si>
    <t>21.494.390/0001-73</t>
  </si>
  <si>
    <t>19410798.67</t>
  </si>
  <si>
    <t>19404307.44</t>
  </si>
  <si>
    <t>21.494.418/0001-72</t>
  </si>
  <si>
    <t>303738878.01</t>
  </si>
  <si>
    <t>303147466.70</t>
  </si>
  <si>
    <t>21.494.424/0001-20</t>
  </si>
  <si>
    <t>35091325.71</t>
  </si>
  <si>
    <t>35082677.59</t>
  </si>
  <si>
    <t>21.494.427/0001-63</t>
  </si>
  <si>
    <t>137924277.90</t>
  </si>
  <si>
    <t>137735484.64</t>
  </si>
  <si>
    <t>21.494.434/0001-65</t>
  </si>
  <si>
    <t>19127277.37</t>
  </si>
  <si>
    <t>19120244.91</t>
  </si>
  <si>
    <t>21.494.444/0001-09</t>
  </si>
  <si>
    <t>444813621.22</t>
  </si>
  <si>
    <t>444651668.45</t>
  </si>
  <si>
    <t>109628.35</t>
  </si>
  <si>
    <t>13496.13</t>
  </si>
  <si>
    <t>21.494.454/0001-36</t>
  </si>
  <si>
    <t>51967518.85</t>
  </si>
  <si>
    <t>52128047.26</t>
  </si>
  <si>
    <t>17010.19</t>
  </si>
  <si>
    <t>28934.93</t>
  </si>
  <si>
    <t>21.502.318/0001-40</t>
  </si>
  <si>
    <t>375536676.11</t>
  </si>
  <si>
    <t>372410728.85</t>
  </si>
  <si>
    <t>238762.59</t>
  </si>
  <si>
    <t>443822.56</t>
  </si>
  <si>
    <t>21.518.434/0001-58</t>
  </si>
  <si>
    <t>17072134.54</t>
  </si>
  <si>
    <t>17056847.41</t>
  </si>
  <si>
    <t>21.518.455/0001-73</t>
  </si>
  <si>
    <t>17057581.98</t>
  </si>
  <si>
    <t>17043063.43</t>
  </si>
  <si>
    <t>21.518.545/0001-64</t>
  </si>
  <si>
    <t>960660.11</t>
  </si>
  <si>
    <t>0.690036508400</t>
  </si>
  <si>
    <t>953750.01</t>
  </si>
  <si>
    <t>21.518.582/0001-72</t>
  </si>
  <si>
    <t>145088371.51</t>
  </si>
  <si>
    <t>145084766.15</t>
  </si>
  <si>
    <t>21.518.610/0001-51</t>
  </si>
  <si>
    <t>1474378.81</t>
  </si>
  <si>
    <t>0.324932710000</t>
  </si>
  <si>
    <t>1364131.99</t>
  </si>
  <si>
    <t>21.524.987/0001-13</t>
  </si>
  <si>
    <t>10945655.60</t>
  </si>
  <si>
    <t>10883534.20</t>
  </si>
  <si>
    <t>21.556.417/0001-05</t>
  </si>
  <si>
    <t>27831834.06</t>
  </si>
  <si>
    <t>28150623.34</t>
  </si>
  <si>
    <t>21.556.431/0001-09</t>
  </si>
  <si>
    <t>35127045.41</t>
  </si>
  <si>
    <t>0.911723000000</t>
  </si>
  <si>
    <t>35171142.43</t>
  </si>
  <si>
    <t>21.556.446/0001-77</t>
  </si>
  <si>
    <t>64797570.33</t>
  </si>
  <si>
    <t>64773530.03</t>
  </si>
  <si>
    <t>21.556.459/0001-46</t>
  </si>
  <si>
    <t>18106508.46</t>
  </si>
  <si>
    <t>18096151.27</t>
  </si>
  <si>
    <t>21.556.525/0001-88</t>
  </si>
  <si>
    <t>140060962.18</t>
  </si>
  <si>
    <t>140050326.68</t>
  </si>
  <si>
    <t>21.556.737/0001-65</t>
  </si>
  <si>
    <t>160202766.96</t>
  </si>
  <si>
    <t>160148695.71</t>
  </si>
  <si>
    <t>21.577.132/0001-50</t>
  </si>
  <si>
    <t>15677458.81</t>
  </si>
  <si>
    <t>15669055.11</t>
  </si>
  <si>
    <t>21.577.137/0001-83</t>
  </si>
  <si>
    <t>4436894303.35</t>
  </si>
  <si>
    <t>4408198861.18</t>
  </si>
  <si>
    <t>21.595.817/0001-20</t>
  </si>
  <si>
    <t>24089101.97</t>
  </si>
  <si>
    <t>24086030.33</t>
  </si>
  <si>
    <t>21.595.821/0001-98</t>
  </si>
  <si>
    <t>44548795.10</t>
  </si>
  <si>
    <t>44537118.90</t>
  </si>
  <si>
    <t>21.595.829/0001-54</t>
  </si>
  <si>
    <t>1266899395.16</t>
  </si>
  <si>
    <t>1259965792.14</t>
  </si>
  <si>
    <t>4938970.17</t>
  </si>
  <si>
    <t>1370017.00</t>
  </si>
  <si>
    <t>21.595.833/0001-12</t>
  </si>
  <si>
    <t>39096095.75</t>
  </si>
  <si>
    <t>39094524.53</t>
  </si>
  <si>
    <t>21.595.844/0001-00</t>
  </si>
  <si>
    <t>136249065.02</t>
  </si>
  <si>
    <t>136218548.72</t>
  </si>
  <si>
    <t>21.595.851/0001-02</t>
  </si>
  <si>
    <t>11552776.13</t>
  </si>
  <si>
    <t>11537837.85</t>
  </si>
  <si>
    <t>21.595.861/0001-30</t>
  </si>
  <si>
    <t>43460470.76</t>
  </si>
  <si>
    <t>43452411.17</t>
  </si>
  <si>
    <t>21.595.870/0001-20</t>
  </si>
  <si>
    <t>26888828.52</t>
  </si>
  <si>
    <t>26888257.10</t>
  </si>
  <si>
    <t>21.595.915/0001-67</t>
  </si>
  <si>
    <t>64433399.78</t>
  </si>
  <si>
    <t>64425888.06</t>
  </si>
  <si>
    <t>21.595.937/0001-27</t>
  </si>
  <si>
    <t>123708437.94</t>
  </si>
  <si>
    <t>123923688.23</t>
  </si>
  <si>
    <t>1715.01</t>
  </si>
  <si>
    <t>21.595.946/0001-18</t>
  </si>
  <si>
    <t>44353890.20</t>
  </si>
  <si>
    <t>44346409.93</t>
  </si>
  <si>
    <t>21.595.981/0001-37</t>
  </si>
  <si>
    <t>56525023.49</t>
  </si>
  <si>
    <t>56405747.59</t>
  </si>
  <si>
    <t>21.595.984/0001-70</t>
  </si>
  <si>
    <t>215519182.85</t>
  </si>
  <si>
    <t>215514179.11</t>
  </si>
  <si>
    <t>21.595.995/0001-50</t>
  </si>
  <si>
    <t>1191640686.36</t>
  </si>
  <si>
    <t>1190222419.54</t>
  </si>
  <si>
    <t>130000.00</t>
  </si>
  <si>
    <t>21.596.001/0001-10</t>
  </si>
  <si>
    <t>840319223.51</t>
  </si>
  <si>
    <t>839005510.65</t>
  </si>
  <si>
    <t>21.596.006/0001-43</t>
  </si>
  <si>
    <t>250200541.45</t>
  </si>
  <si>
    <t>249939449.84</t>
  </si>
  <si>
    <t>21.596.013/0001-45</t>
  </si>
  <si>
    <t>8728980.41</t>
  </si>
  <si>
    <t>8720097.21</t>
  </si>
  <si>
    <t>21.596.021/0001-91</t>
  </si>
  <si>
    <t>118588680.53</t>
  </si>
  <si>
    <t>118558657.58</t>
  </si>
  <si>
    <t>21.596.134/0001-97</t>
  </si>
  <si>
    <t>2148403775.67</t>
  </si>
  <si>
    <t>2148379683.95</t>
  </si>
  <si>
    <t>21.596.146/0001-11</t>
  </si>
  <si>
    <t>1379410352.85</t>
  </si>
  <si>
    <t>1379376546.26</t>
  </si>
  <si>
    <t>21.596.165/0001-48</t>
  </si>
  <si>
    <t>683445797.12</t>
  </si>
  <si>
    <t>683197457.98</t>
  </si>
  <si>
    <t>21.596.169/0001-26</t>
  </si>
  <si>
    <t>64171323.40</t>
  </si>
  <si>
    <t>64144304.20</t>
  </si>
  <si>
    <t>5987.31</t>
  </si>
  <si>
    <t>21.596.641/0001-20</t>
  </si>
  <si>
    <t>215451797.54</t>
  </si>
  <si>
    <t>215454796.32</t>
  </si>
  <si>
    <t>21.596.646/0001-53</t>
  </si>
  <si>
    <t>250211532.21</t>
  </si>
  <si>
    <t>250202689.18</t>
  </si>
  <si>
    <t>663000.00</t>
  </si>
  <si>
    <t>597617.08</t>
  </si>
  <si>
    <t>21.596.653/0001-55</t>
  </si>
  <si>
    <t>119606549.35</t>
  </si>
  <si>
    <t>119641141.61</t>
  </si>
  <si>
    <t>21.596.661/0001-00</t>
  </si>
  <si>
    <t>53245927.35</t>
  </si>
  <si>
    <t>53258762.63</t>
  </si>
  <si>
    <t>21.596.667/0001-79</t>
  </si>
  <si>
    <t>104059590.03</t>
  </si>
  <si>
    <t>104844516.91</t>
  </si>
  <si>
    <t>21.596.678/0001-59</t>
  </si>
  <si>
    <t>37448.76</t>
  </si>
  <si>
    <t>42823.79</t>
  </si>
  <si>
    <t>21.596.681/0001-72</t>
  </si>
  <si>
    <t>74339198.10</t>
  </si>
  <si>
    <t>74334082.13</t>
  </si>
  <si>
    <t>21.596.695/0001-96</t>
  </si>
  <si>
    <t>37380581.09</t>
  </si>
  <si>
    <t>63913046.01</t>
  </si>
  <si>
    <t>21.596.743/0001-46</t>
  </si>
  <si>
    <t>17676624.56</t>
  </si>
  <si>
    <t>17693388.64</t>
  </si>
  <si>
    <t>21.596.763/0001-17</t>
  </si>
  <si>
    <t>38115312.62</t>
  </si>
  <si>
    <t>38111336.48</t>
  </si>
  <si>
    <t>21.612.763/0001-63</t>
  </si>
  <si>
    <t>103852374.65</t>
  </si>
  <si>
    <t>103802271.23</t>
  </si>
  <si>
    <t>21.612.773/0001-07</t>
  </si>
  <si>
    <t>45951288.96</t>
  </si>
  <si>
    <t>45928008.65</t>
  </si>
  <si>
    <t>80969.32</t>
  </si>
  <si>
    <t>21.612.781/0001-45</t>
  </si>
  <si>
    <t>130164182.99</t>
  </si>
  <si>
    <t>130069406.71</t>
  </si>
  <si>
    <t>21.613.084/0001-09</t>
  </si>
  <si>
    <t>205699848.33</t>
  </si>
  <si>
    <t>205550142.88</t>
  </si>
  <si>
    <t>21.613.103/0001-05</t>
  </si>
  <si>
    <t>60579085.68</t>
  </si>
  <si>
    <t>60432838.98</t>
  </si>
  <si>
    <t>21.613.116/0001-76</t>
  </si>
  <si>
    <t>36529174.46</t>
  </si>
  <si>
    <t>36978633.58</t>
  </si>
  <si>
    <t>21.613.148/0001-71</t>
  </si>
  <si>
    <t>11810971.37</t>
  </si>
  <si>
    <t>11796875.46</t>
  </si>
  <si>
    <t>3913.34</t>
  </si>
  <si>
    <t>21.613.158/0001-07</t>
  </si>
  <si>
    <t>227321187.18</t>
  </si>
  <si>
    <t>227314489.90</t>
  </si>
  <si>
    <t>21.613.185/0001-80</t>
  </si>
  <si>
    <t>31094436.25</t>
  </si>
  <si>
    <t>31085402.72</t>
  </si>
  <si>
    <t>21.624.743/0001-02</t>
  </si>
  <si>
    <t>48602071.15</t>
  </si>
  <si>
    <t>48596167.84</t>
  </si>
  <si>
    <t>21.624.757/0001-26</t>
  </si>
  <si>
    <t>5321140610.28</t>
  </si>
  <si>
    <t>5085696294.42</t>
  </si>
  <si>
    <t>864485.22</t>
  </si>
  <si>
    <t>8112075.83</t>
  </si>
  <si>
    <t>21.624.772/0001-74</t>
  </si>
  <si>
    <t>409049079.96</t>
  </si>
  <si>
    <t>400348916.86</t>
  </si>
  <si>
    <t>8923491.89</t>
  </si>
  <si>
    <t>69136.39</t>
  </si>
  <si>
    <t>21.624.866/0001-43</t>
  </si>
  <si>
    <t>263277206.91</t>
  </si>
  <si>
    <t>263183701.70</t>
  </si>
  <si>
    <t>1536464.99</t>
  </si>
  <si>
    <t>142134.58</t>
  </si>
  <si>
    <t>21.624.914/0001-01</t>
  </si>
  <si>
    <t>326883536.85</t>
  </si>
  <si>
    <t>326739787.84</t>
  </si>
  <si>
    <t>142134.59</t>
  </si>
  <si>
    <t>21.624.927/0001-72</t>
  </si>
  <si>
    <t>114727787.90</t>
  </si>
  <si>
    <t>114713344.88</t>
  </si>
  <si>
    <t>21.624.950/0001-67</t>
  </si>
  <si>
    <t>589923476.85</t>
  </si>
  <si>
    <t>589921583.80</t>
  </si>
  <si>
    <t>3072929.98</t>
  </si>
  <si>
    <t>284269.17</t>
  </si>
  <si>
    <t>21.624.975/0001-60</t>
  </si>
  <si>
    <t>192192990.24</t>
  </si>
  <si>
    <t>192186448.97</t>
  </si>
  <si>
    <t>21.625.000/0001-57</t>
  </si>
  <si>
    <t>77096186.79</t>
  </si>
  <si>
    <t>77465891.19</t>
  </si>
  <si>
    <t>21.625.010/0001-92</t>
  </si>
  <si>
    <t>3455967.76</t>
  </si>
  <si>
    <t>3454470.71</t>
  </si>
  <si>
    <t>21.625.026/0001-03</t>
  </si>
  <si>
    <t>113355316.54</t>
  </si>
  <si>
    <t>113358988.29</t>
  </si>
  <si>
    <t>19149124.22</t>
  </si>
  <si>
    <t>148586.22</t>
  </si>
  <si>
    <t>21.625.036/0001-30</t>
  </si>
  <si>
    <t>29897830.16</t>
  </si>
  <si>
    <t>30265624.52</t>
  </si>
  <si>
    <t>21.646.712/0001-52</t>
  </si>
  <si>
    <t>17067697.43</t>
  </si>
  <si>
    <t>17063926.72</t>
  </si>
  <si>
    <t>21.646.715/0001-96</t>
  </si>
  <si>
    <t>720326324.13</t>
  </si>
  <si>
    <t>700201652.49</t>
  </si>
  <si>
    <t>163368.71</t>
  </si>
  <si>
    <t>21.646.718/0001-20</t>
  </si>
  <si>
    <t>68092806.32</t>
  </si>
  <si>
    <t>71449159.82</t>
  </si>
  <si>
    <t>21.662.476/0001-68</t>
  </si>
  <si>
    <t>767163564.15</t>
  </si>
  <si>
    <t>683262543.43</t>
  </si>
  <si>
    <t>21.663.913/0001-68</t>
  </si>
  <si>
    <t>2159761.52</t>
  </si>
  <si>
    <t>2161666.01</t>
  </si>
  <si>
    <t>21.680.879/0001-30</t>
  </si>
  <si>
    <t>32781109.89</t>
  </si>
  <si>
    <t>32779878.57</t>
  </si>
  <si>
    <t>21.680.881/0001-09</t>
  </si>
  <si>
    <t>35871872.58</t>
  </si>
  <si>
    <t>35870366.83</t>
  </si>
  <si>
    <t>21.680.882/0001-53</t>
  </si>
  <si>
    <t>21614730.46</t>
  </si>
  <si>
    <t>21605201.46</t>
  </si>
  <si>
    <t>21.681.263/0001-83</t>
  </si>
  <si>
    <t>71012191.68</t>
  </si>
  <si>
    <t>71008395.93</t>
  </si>
  <si>
    <t>21.681.273/0001-19</t>
  </si>
  <si>
    <t>22121306580.65</t>
  </si>
  <si>
    <t>22120768006.44</t>
  </si>
  <si>
    <t>21.689.241/0001-60</t>
  </si>
  <si>
    <t>54137492.71</t>
  </si>
  <si>
    <t>54461890.49</t>
  </si>
  <si>
    <t>21.689.246/0001-92</t>
  </si>
  <si>
    <t>333774591.87</t>
  </si>
  <si>
    <t>333163479.69</t>
  </si>
  <si>
    <t>2289166.55</t>
  </si>
  <si>
    <t>21.694.409/0001-25</t>
  </si>
  <si>
    <t>269222428.15</t>
  </si>
  <si>
    <t>269109707.30</t>
  </si>
  <si>
    <t>21.720.791/0001-02</t>
  </si>
  <si>
    <t>132859926.59</t>
  </si>
  <si>
    <t>132978499.32</t>
  </si>
  <si>
    <t>554634.64</t>
  </si>
  <si>
    <t>140681.45</t>
  </si>
  <si>
    <t>21.721.251/0001-35</t>
  </si>
  <si>
    <t>25600932.54</t>
  </si>
  <si>
    <t>26098468.63</t>
  </si>
  <si>
    <t>21.721.267/0001-48</t>
  </si>
  <si>
    <t>10836592.31</t>
  </si>
  <si>
    <t>10834742.82</t>
  </si>
  <si>
    <t>21.723.983/0001-64</t>
  </si>
  <si>
    <t>43258168.79</t>
  </si>
  <si>
    <t>43271490.33</t>
  </si>
  <si>
    <t>21.723.985/0001-53</t>
  </si>
  <si>
    <t>14925726.08</t>
  </si>
  <si>
    <t>14921057.92</t>
  </si>
  <si>
    <t>21.724.028/0001-41</t>
  </si>
  <si>
    <t>36916543.40</t>
  </si>
  <si>
    <t>0.972539325700</t>
  </si>
  <si>
    <t>36864590.20</t>
  </si>
  <si>
    <t>21.724.128/0001-78</t>
  </si>
  <si>
    <t>44764100.72</t>
  </si>
  <si>
    <t>44762351.81</t>
  </si>
  <si>
    <t>21.732.616/0001-27</t>
  </si>
  <si>
    <t>76293448.66</t>
  </si>
  <si>
    <t>77970713.78</t>
  </si>
  <si>
    <t>21.732.618/0001-16</t>
  </si>
  <si>
    <t>26759331.23</t>
  </si>
  <si>
    <t>26706423.47</t>
  </si>
  <si>
    <t>21.732.619/0001-60</t>
  </si>
  <si>
    <t>87288587.97</t>
  </si>
  <si>
    <t>89434199.11</t>
  </si>
  <si>
    <t>83957.54</t>
  </si>
  <si>
    <t>21.732.670/0001-72</t>
  </si>
  <si>
    <t>344717083.65</t>
  </si>
  <si>
    <t>344009681.71</t>
  </si>
  <si>
    <t>21.743.480/0001-50</t>
  </si>
  <si>
    <t>1964080360.87</t>
  </si>
  <si>
    <t>1963862680.19</t>
  </si>
  <si>
    <t>8690177.21</t>
  </si>
  <si>
    <t>5892901.33</t>
  </si>
  <si>
    <t>21.752.617/0001-33</t>
  </si>
  <si>
    <t>253634703.10</t>
  </si>
  <si>
    <t>253624190.57</t>
  </si>
  <si>
    <t>21.752.623/0001-90</t>
  </si>
  <si>
    <t>32796715.25</t>
  </si>
  <si>
    <t>32814370.67</t>
  </si>
  <si>
    <t>21.762.085/0001-15</t>
  </si>
  <si>
    <t>377140404.40</t>
  </si>
  <si>
    <t>377237867.46</t>
  </si>
  <si>
    <t>1333000.00</t>
  </si>
  <si>
    <t>21.762.107/0001-47</t>
  </si>
  <si>
    <t>2022953019.35</t>
  </si>
  <si>
    <t>1992509566.24</t>
  </si>
  <si>
    <t>21.791.224/0001-39</t>
  </si>
  <si>
    <t>130717394.46</t>
  </si>
  <si>
    <t>130667431.63</t>
  </si>
  <si>
    <t>21.796.732/0001-00</t>
  </si>
  <si>
    <t>71566173.28</t>
  </si>
  <si>
    <t>71544825.32</t>
  </si>
  <si>
    <t>21.796.827/0001-23</t>
  </si>
  <si>
    <t>52557320.49</t>
  </si>
  <si>
    <t>31635857.95</t>
  </si>
  <si>
    <t>21.805.389/0001-12</t>
  </si>
  <si>
    <t>131508382.76</t>
  </si>
  <si>
    <t>127732643.35</t>
  </si>
  <si>
    <t>21.809.409/0001-23</t>
  </si>
  <si>
    <t>31665800.27</t>
  </si>
  <si>
    <t>32359689.61</t>
  </si>
  <si>
    <t>21.809.418/0001-14</t>
  </si>
  <si>
    <t>21.814.192/0001-40</t>
  </si>
  <si>
    <t>655189596.27</t>
  </si>
  <si>
    <t>655961701.22</t>
  </si>
  <si>
    <t>21.818.801/0001-39</t>
  </si>
  <si>
    <t>101507857.52</t>
  </si>
  <si>
    <t>101590166.95</t>
  </si>
  <si>
    <t>66225.58</t>
  </si>
  <si>
    <t>100165.28</t>
  </si>
  <si>
    <t>21.827.427/0001-38</t>
  </si>
  <si>
    <t>148745330.20</t>
  </si>
  <si>
    <t>148736984.27</t>
  </si>
  <si>
    <t>21.827.663/0001-54</t>
  </si>
  <si>
    <t>76471550.74</t>
  </si>
  <si>
    <t>76368743.58</t>
  </si>
  <si>
    <t>21.838.150/0001-49</t>
  </si>
  <si>
    <t>3527047108.23</t>
  </si>
  <si>
    <t>3526086179.83</t>
  </si>
  <si>
    <t>2575387.54</t>
  </si>
  <si>
    <t>2402521.20</t>
  </si>
  <si>
    <t>21.838.165/0001-07</t>
  </si>
  <si>
    <t>105861260.02</t>
  </si>
  <si>
    <t>105866971.29</t>
  </si>
  <si>
    <t>21.838.220/0001-69</t>
  </si>
  <si>
    <t>137219854.45</t>
  </si>
  <si>
    <t>136916803.08</t>
  </si>
  <si>
    <t>267019.09</t>
  </si>
  <si>
    <t>21.838.242/0001-29</t>
  </si>
  <si>
    <t>64983374.66</t>
  </si>
  <si>
    <t>64981156.15</t>
  </si>
  <si>
    <t>21.838.257/0001-97</t>
  </si>
  <si>
    <t>21378819.96</t>
  </si>
  <si>
    <t>21398785.97</t>
  </si>
  <si>
    <t>21.838.290/0001-17</t>
  </si>
  <si>
    <t>18691992.88</t>
  </si>
  <si>
    <t>18480410.63</t>
  </si>
  <si>
    <t>63.37</t>
  </si>
  <si>
    <t>188388.15</t>
  </si>
  <si>
    <t>21.850.097/0001-00</t>
  </si>
  <si>
    <t>490515415.78</t>
  </si>
  <si>
    <t>492072526.76</t>
  </si>
  <si>
    <t>21.850.153/0001-06</t>
  </si>
  <si>
    <t>437171754.92</t>
  </si>
  <si>
    <t>437117891.83</t>
  </si>
  <si>
    <t>21.850.269/0001-37</t>
  </si>
  <si>
    <t>473092111.73</t>
  </si>
  <si>
    <t>473037275.95</t>
  </si>
  <si>
    <t>21.862.627/0001-21</t>
  </si>
  <si>
    <t>16739872.31</t>
  </si>
  <si>
    <t>16744536.74</t>
  </si>
  <si>
    <t>21.862.646/0001-58</t>
  </si>
  <si>
    <t>26769666.00</t>
  </si>
  <si>
    <t>26784290.62</t>
  </si>
  <si>
    <t>21.862.661/0001-04</t>
  </si>
  <si>
    <t>57135107.56</t>
  </si>
  <si>
    <t>57089916.12</t>
  </si>
  <si>
    <t>21.862.714/0001-89</t>
  </si>
  <si>
    <t>15820857.11</t>
  </si>
  <si>
    <t>15812284.86</t>
  </si>
  <si>
    <t>21.862.755/0001-75</t>
  </si>
  <si>
    <t>12250581.74</t>
  </si>
  <si>
    <t>12252624.65</t>
  </si>
  <si>
    <t>21.862.813/0001-60</t>
  </si>
  <si>
    <t>51589189.23</t>
  </si>
  <si>
    <t>51622379.66</t>
  </si>
  <si>
    <t>21.888.682/0001-90</t>
  </si>
  <si>
    <t>151618440.66</t>
  </si>
  <si>
    <t>151680004.15</t>
  </si>
  <si>
    <t>21.888.703/0001-78</t>
  </si>
  <si>
    <t>915900832.56</t>
  </si>
  <si>
    <t>915911634.05</t>
  </si>
  <si>
    <t>32233019.99</t>
  </si>
  <si>
    <t>4269910.98</t>
  </si>
  <si>
    <t>21.888.723/0001-49</t>
  </si>
  <si>
    <t>2911553454.88</t>
  </si>
  <si>
    <t>2911518134.01</t>
  </si>
  <si>
    <t>14499860.80</t>
  </si>
  <si>
    <t>21.888.738/0001-07</t>
  </si>
  <si>
    <t>102714998.20</t>
  </si>
  <si>
    <t>102711594.77</t>
  </si>
  <si>
    <t>21.888.751/0001-66</t>
  </si>
  <si>
    <t>23717785.03</t>
  </si>
  <si>
    <t>23703494.08</t>
  </si>
  <si>
    <t>21.888.761/0001-00</t>
  </si>
  <si>
    <t>131766385.96</t>
  </si>
  <si>
    <t>131773196.99</t>
  </si>
  <si>
    <t>21.888.772/0001-81</t>
  </si>
  <si>
    <t>97909937.90</t>
  </si>
  <si>
    <t>97940832.19</t>
  </si>
  <si>
    <t>21.888.776/0001-60</t>
  </si>
  <si>
    <t>191368714.52</t>
  </si>
  <si>
    <t>191336286.40</t>
  </si>
  <si>
    <t>21.888.827/0001-53</t>
  </si>
  <si>
    <t>40577347.26</t>
  </si>
  <si>
    <t>40565646.15</t>
  </si>
  <si>
    <t>21.889.006/0001-31</t>
  </si>
  <si>
    <t>541854078.14</t>
  </si>
  <si>
    <t>542036436.88</t>
  </si>
  <si>
    <t>21.889.184/0001-62</t>
  </si>
  <si>
    <t>77858362.08</t>
  </si>
  <si>
    <t>77813783.68</t>
  </si>
  <si>
    <t>21.889.194/0001-06</t>
  </si>
  <si>
    <t>24764372.73</t>
  </si>
  <si>
    <t>24695563.19</t>
  </si>
  <si>
    <t>21.917.184/0001-29</t>
  </si>
  <si>
    <t>908300474.73</t>
  </si>
  <si>
    <t>905850348.37</t>
  </si>
  <si>
    <t>1470831.61</t>
  </si>
  <si>
    <t>21.917.206/0001-50</t>
  </si>
  <si>
    <t>1496363794.86</t>
  </si>
  <si>
    <t>1067913830.48</t>
  </si>
  <si>
    <t>11380000.00</t>
  </si>
  <si>
    <t>21.918.896/0001-62</t>
  </si>
  <si>
    <t>241794411.67</t>
  </si>
  <si>
    <t>241796159.30</t>
  </si>
  <si>
    <t>21.919.074/0001-04</t>
  </si>
  <si>
    <t>997975588.10</t>
  </si>
  <si>
    <t>997915967.07</t>
  </si>
  <si>
    <t>1489.10</t>
  </si>
  <si>
    <t>21.920.692/0001-66</t>
  </si>
  <si>
    <t>42533858.85</t>
  </si>
  <si>
    <t>43004264.27</t>
  </si>
  <si>
    <t>21.934.904/0001-64</t>
  </si>
  <si>
    <t>66221568.48</t>
  </si>
  <si>
    <t>66199100.97</t>
  </si>
  <si>
    <t>21.934.961/0001-43</t>
  </si>
  <si>
    <t>37207606.66</t>
  </si>
  <si>
    <t>37103195.40</t>
  </si>
  <si>
    <t>21.934.992/0001-02</t>
  </si>
  <si>
    <t>25938195.02</t>
  </si>
  <si>
    <t>25846027.17</t>
  </si>
  <si>
    <t>21.937.782/0001-60</t>
  </si>
  <si>
    <t>19538448.33</t>
  </si>
  <si>
    <t>20566307.82</t>
  </si>
  <si>
    <t>21.937.940/0001-81</t>
  </si>
  <si>
    <t>29317673.15</t>
  </si>
  <si>
    <t>29362592.11</t>
  </si>
  <si>
    <t>21.937.952/0001-06</t>
  </si>
  <si>
    <t>7782706.26</t>
  </si>
  <si>
    <t>7813847.04</t>
  </si>
  <si>
    <t>21.938.054/0001-72</t>
  </si>
  <si>
    <t>1298888115.50</t>
  </si>
  <si>
    <t>1298834876.42</t>
  </si>
  <si>
    <t>21.938.132/0001-39</t>
  </si>
  <si>
    <t>12900932.24</t>
  </si>
  <si>
    <t>12896986.99</t>
  </si>
  <si>
    <t>21.940.668/0001-99</t>
  </si>
  <si>
    <t>19510761.20</t>
  </si>
  <si>
    <t>19537582.23</t>
  </si>
  <si>
    <t>21.940.681/0001-48</t>
  </si>
  <si>
    <t>1016683912.73</t>
  </si>
  <si>
    <t>1016669881.90</t>
  </si>
  <si>
    <t>21.940.710/0001-71</t>
  </si>
  <si>
    <t>300758122.83</t>
  </si>
  <si>
    <t>300760932.80</t>
  </si>
  <si>
    <t>21.940.723/0001-40</t>
  </si>
  <si>
    <t>20359279.09</t>
  </si>
  <si>
    <t>20358902.41</t>
  </si>
  <si>
    <t>21.940.736/0001-10</t>
  </si>
  <si>
    <t>938226481.49</t>
  </si>
  <si>
    <t>937605446.89</t>
  </si>
  <si>
    <t>1610000.00</t>
  </si>
  <si>
    <t>21.940.749/0001-99</t>
  </si>
  <si>
    <t>11423154.81</t>
  </si>
  <si>
    <t>11424399.42</t>
  </si>
  <si>
    <t>21.940.779/0001-03</t>
  </si>
  <si>
    <t>14764845.51</t>
  </si>
  <si>
    <t>14762036.32</t>
  </si>
  <si>
    <t>21.940.857/0001-61</t>
  </si>
  <si>
    <t>17146228.11</t>
  </si>
  <si>
    <t>17142886.62</t>
  </si>
  <si>
    <t>21.946.290/0001-30</t>
  </si>
  <si>
    <t>18677983.48</t>
  </si>
  <si>
    <t>18674793.38</t>
  </si>
  <si>
    <t>21.946.292/0001-20</t>
  </si>
  <si>
    <t>38139719.39</t>
  </si>
  <si>
    <t>38135643.84</t>
  </si>
  <si>
    <t>21.946.606/0001-94</t>
  </si>
  <si>
    <t>16180125.46</t>
  </si>
  <si>
    <t>16178118.10</t>
  </si>
  <si>
    <t>21.946.656/0001-71</t>
  </si>
  <si>
    <t>246266461.22</t>
  </si>
  <si>
    <t>246196568.13</t>
  </si>
  <si>
    <t>21.946.671/0001-10</t>
  </si>
  <si>
    <t>4592071.44</t>
  </si>
  <si>
    <t>0.655589000000</t>
  </si>
  <si>
    <t>4589123.00</t>
  </si>
  <si>
    <t>21.946.695/0001-79</t>
  </si>
  <si>
    <t>351218544.32</t>
  </si>
  <si>
    <t>350694999.62</t>
  </si>
  <si>
    <t>21.956.674/0001-34</t>
  </si>
  <si>
    <t>97195919.98</t>
  </si>
  <si>
    <t>97066153.19</t>
  </si>
  <si>
    <t>21.956.753/0001-45</t>
  </si>
  <si>
    <t>17932470.58</t>
  </si>
  <si>
    <t>17895728.82</t>
  </si>
  <si>
    <t>21.964.520/0001-94</t>
  </si>
  <si>
    <t>60852892.31</t>
  </si>
  <si>
    <t>60846945.94</t>
  </si>
  <si>
    <t>21.964.701/0001-10</t>
  </si>
  <si>
    <t>333929888.38</t>
  </si>
  <si>
    <t>332530183.53</t>
  </si>
  <si>
    <t>401000.00</t>
  </si>
  <si>
    <t>21.964.716/0001-89</t>
  </si>
  <si>
    <t>7287256.29</t>
  </si>
  <si>
    <t>0.907819890000</t>
  </si>
  <si>
    <t>7275181.74</t>
  </si>
  <si>
    <t>21.964.768/0001-55</t>
  </si>
  <si>
    <t>111886433.66</t>
  </si>
  <si>
    <t>111898769.80</t>
  </si>
  <si>
    <t>21.983.042/0001-60</t>
  </si>
  <si>
    <t>891752428.86</t>
  </si>
  <si>
    <t>890195840.02</t>
  </si>
  <si>
    <t>196668.64</t>
  </si>
  <si>
    <t>21.983.061/0001-96</t>
  </si>
  <si>
    <t>119598179.35</t>
  </si>
  <si>
    <t>119306851.06</t>
  </si>
  <si>
    <t>21.983.079/0001-98</t>
  </si>
  <si>
    <t>2372352581.90</t>
  </si>
  <si>
    <t>2254672716.63</t>
  </si>
  <si>
    <t>361272.63</t>
  </si>
  <si>
    <t>21.992.525/0001-20</t>
  </si>
  <si>
    <t>47131989.45</t>
  </si>
  <si>
    <t>46897793.75</t>
  </si>
  <si>
    <t>216000.00</t>
  </si>
  <si>
    <t>21.992.538/0001-08</t>
  </si>
  <si>
    <t>23677113.94</t>
  </si>
  <si>
    <t>23934432.25</t>
  </si>
  <si>
    <t>21.992.556/0001-81</t>
  </si>
  <si>
    <t>16726436.16</t>
  </si>
  <si>
    <t>16720641.96</t>
  </si>
  <si>
    <t>22.003.296/0001-37</t>
  </si>
  <si>
    <t>117011855.58</t>
  </si>
  <si>
    <t>116966029.96</t>
  </si>
  <si>
    <t>22.003.311/0001-47</t>
  </si>
  <si>
    <t>18482884.24</t>
  </si>
  <si>
    <t>18441100.28</t>
  </si>
  <si>
    <t>22.003.325/0001-60</t>
  </si>
  <si>
    <t>11054313.68</t>
  </si>
  <si>
    <t>11094775.51</t>
  </si>
  <si>
    <t>22.003.335/0001-04</t>
  </si>
  <si>
    <t>136990543.61</t>
  </si>
  <si>
    <t>136735847.11</t>
  </si>
  <si>
    <t>18500000.00</t>
  </si>
  <si>
    <t>22.003.346/0001-86</t>
  </si>
  <si>
    <t>58623058.42</t>
  </si>
  <si>
    <t>61042579.83</t>
  </si>
  <si>
    <t>212876.77</t>
  </si>
  <si>
    <t>197875.77</t>
  </si>
  <si>
    <t>22.003.375/0001-48</t>
  </si>
  <si>
    <t>18555438.90</t>
  </si>
  <si>
    <t>18528693.70</t>
  </si>
  <si>
    <t>22.003.609/0001-57</t>
  </si>
  <si>
    <t>16719896.03</t>
  </si>
  <si>
    <t>16712841.82</t>
  </si>
  <si>
    <t>22.003.645/0001-10</t>
  </si>
  <si>
    <t>12423981.14</t>
  </si>
  <si>
    <t>12451239.07</t>
  </si>
  <si>
    <t>2700.00</t>
  </si>
  <si>
    <t>22.003.665/0001-91</t>
  </si>
  <si>
    <t>61426241.78</t>
  </si>
  <si>
    <t>61487562.99</t>
  </si>
  <si>
    <t>25361.75</t>
  </si>
  <si>
    <t>22.003.688/0001-04</t>
  </si>
  <si>
    <t>112388319.51</t>
  </si>
  <si>
    <t>112416351.19</t>
  </si>
  <si>
    <t>22.003.706/0001-40</t>
  </si>
  <si>
    <t>184455405.67</t>
  </si>
  <si>
    <t>184435290.86</t>
  </si>
  <si>
    <t>22.003.723/0001-87</t>
  </si>
  <si>
    <t>108876714.86</t>
  </si>
  <si>
    <t>108911007.48</t>
  </si>
  <si>
    <t>22.003.742/0001-03</t>
  </si>
  <si>
    <t>9487179.03</t>
  </si>
  <si>
    <t>9484792.45</t>
  </si>
  <si>
    <t>22.003.777/0001-42</t>
  </si>
  <si>
    <t>16009031.84</t>
  </si>
  <si>
    <t>16002732.80</t>
  </si>
  <si>
    <t>22.003.797/0001-13</t>
  </si>
  <si>
    <t>282273016.85</t>
  </si>
  <si>
    <t>282348064.69</t>
  </si>
  <si>
    <t>22.003.815/0001-67</t>
  </si>
  <si>
    <t>45738018.05</t>
  </si>
  <si>
    <t>45724503.45</t>
  </si>
  <si>
    <t>22.003.855/0001-09</t>
  </si>
  <si>
    <t>19793473.89</t>
  </si>
  <si>
    <t>19119705.90</t>
  </si>
  <si>
    <t>22.003.892/0001-17</t>
  </si>
  <si>
    <t>167771075.22</t>
  </si>
  <si>
    <t>162610579.78</t>
  </si>
  <si>
    <t>22.003.930/0001-31</t>
  </si>
  <si>
    <t>955138983.27</t>
  </si>
  <si>
    <t>949424250.04</t>
  </si>
  <si>
    <t>634071.85</t>
  </si>
  <si>
    <t>819558.04</t>
  </si>
  <si>
    <t>22.013.009/0001-70</t>
  </si>
  <si>
    <t>26519067.26</t>
  </si>
  <si>
    <t>26832011.72</t>
  </si>
  <si>
    <t>22.013.560/0001-13</t>
  </si>
  <si>
    <t>29364271.87</t>
  </si>
  <si>
    <t>29318509.10</t>
  </si>
  <si>
    <t>22.013.584/0001-72</t>
  </si>
  <si>
    <t>85100909.88</t>
  </si>
  <si>
    <t>85087995.58</t>
  </si>
  <si>
    <t>22.013.612/0001-51</t>
  </si>
  <si>
    <t>144617020.02</t>
  </si>
  <si>
    <t>144579805.42</t>
  </si>
  <si>
    <t>22.013.628/0001-64</t>
  </si>
  <si>
    <t>11248746.20</t>
  </si>
  <si>
    <t>11244607.01</t>
  </si>
  <si>
    <t>22.013.935/0001-45</t>
  </si>
  <si>
    <t>27266688.28</t>
  </si>
  <si>
    <t>27262939.68</t>
  </si>
  <si>
    <t>22.013.952/0001-82</t>
  </si>
  <si>
    <t>192065834.23</t>
  </si>
  <si>
    <t>192159852.88</t>
  </si>
  <si>
    <t>22.013.978/0001-20</t>
  </si>
  <si>
    <t>166232014.77</t>
  </si>
  <si>
    <t>166220666.73</t>
  </si>
  <si>
    <t>22.014.217/0001-93</t>
  </si>
  <si>
    <t>923532962.11</t>
  </si>
  <si>
    <t>923568247.00</t>
  </si>
  <si>
    <t>22.014.279/0001-03</t>
  </si>
  <si>
    <t>31295904.39</t>
  </si>
  <si>
    <t>31288137.93</t>
  </si>
  <si>
    <t>22.014.290/0001-65</t>
  </si>
  <si>
    <t>112762183.00</t>
  </si>
  <si>
    <t>112769443.86</t>
  </si>
  <si>
    <t>22.014.304/0001-40</t>
  </si>
  <si>
    <t>17331286.30</t>
  </si>
  <si>
    <t>0.234610525500</t>
  </si>
  <si>
    <t>17323886.22</t>
  </si>
  <si>
    <t>22.014.317/0001-10</t>
  </si>
  <si>
    <t>78748191.73</t>
  </si>
  <si>
    <t>78751932.24</t>
  </si>
  <si>
    <t>22.014.331/0001-13</t>
  </si>
  <si>
    <t>469228099.90</t>
  </si>
  <si>
    <t>469259113.25</t>
  </si>
  <si>
    <t>22.014.343/0001-48</t>
  </si>
  <si>
    <t>204313526.52</t>
  </si>
  <si>
    <t>204217535.46</t>
  </si>
  <si>
    <t>22.014.363/0001-19</t>
  </si>
  <si>
    <t>79075123.32</t>
  </si>
  <si>
    <t>79111925.37</t>
  </si>
  <si>
    <t>22.014.387/0001-78</t>
  </si>
  <si>
    <t>232763173.77</t>
  </si>
  <si>
    <t>233525933.70</t>
  </si>
  <si>
    <t>75234.30</t>
  </si>
  <si>
    <t>22.016.550/0001-31</t>
  </si>
  <si>
    <t>2586991757.08</t>
  </si>
  <si>
    <t>2586983919.13</t>
  </si>
  <si>
    <t>22.016.573/0001-46</t>
  </si>
  <si>
    <t>73182990.80</t>
  </si>
  <si>
    <t>73077432.33</t>
  </si>
  <si>
    <t>22.016.586/0001-15</t>
  </si>
  <si>
    <t>58822871.39</t>
  </si>
  <si>
    <t>58747391.75</t>
  </si>
  <si>
    <t>22.016.608/0001-47</t>
  </si>
  <si>
    <t>14773835.16</t>
  </si>
  <si>
    <t>14748392.38</t>
  </si>
  <si>
    <t>22.022.523/0001-71</t>
  </si>
  <si>
    <t>10773885.87</t>
  </si>
  <si>
    <t>10772650.29</t>
  </si>
  <si>
    <t>22.022.527/0001-50</t>
  </si>
  <si>
    <t>22.022.536/0001-40</t>
  </si>
  <si>
    <t>14008288.62</t>
  </si>
  <si>
    <t>14005633.87</t>
  </si>
  <si>
    <t>22.031.950/0001-16</t>
  </si>
  <si>
    <t>86464273.68</t>
  </si>
  <si>
    <t>86456089.97</t>
  </si>
  <si>
    <t>22.031.953/0001-50</t>
  </si>
  <si>
    <t>22226758.17</t>
  </si>
  <si>
    <t>22219954.09</t>
  </si>
  <si>
    <t>22.032.150/0001-10</t>
  </si>
  <si>
    <t>13611424.22</t>
  </si>
  <si>
    <t>13552188.01</t>
  </si>
  <si>
    <t>22.032.175/0001-13</t>
  </si>
  <si>
    <t>14491816.01</t>
  </si>
  <si>
    <t>14486452.24</t>
  </si>
  <si>
    <t>22.032.186/0001-01</t>
  </si>
  <si>
    <t>18828508.72</t>
  </si>
  <si>
    <t>18811671.57</t>
  </si>
  <si>
    <t>22.041.150/0001-86</t>
  </si>
  <si>
    <t>172763320.93</t>
  </si>
  <si>
    <t>172746198.14</t>
  </si>
  <si>
    <t>1021.53</t>
  </si>
  <si>
    <t>22.041.216/0001-38</t>
  </si>
  <si>
    <t>473575038.78</t>
  </si>
  <si>
    <t>474869395.64</t>
  </si>
  <si>
    <t>22.041.234/0001-10</t>
  </si>
  <si>
    <t>22626130.97</t>
  </si>
  <si>
    <t>22429673.31</t>
  </si>
  <si>
    <t>22.041.241/0001-11</t>
  </si>
  <si>
    <t>55248790.44</t>
  </si>
  <si>
    <t>55247381.99</t>
  </si>
  <si>
    <t>22.051.699/0001-51</t>
  </si>
  <si>
    <t>17401660948.66</t>
  </si>
  <si>
    <t>17401576002.17</t>
  </si>
  <si>
    <t>421947411.97</t>
  </si>
  <si>
    <t>283388899.53</t>
  </si>
  <si>
    <t>22.061.440/0001-91</t>
  </si>
  <si>
    <t>94238775.33</t>
  </si>
  <si>
    <t>94229452.08</t>
  </si>
  <si>
    <t>22.061.478/0001-64</t>
  </si>
  <si>
    <t>26024009.90</t>
  </si>
  <si>
    <t>26012690.49</t>
  </si>
  <si>
    <t>22.061.488/0001-08</t>
  </si>
  <si>
    <t>22.061.500/0001-76</t>
  </si>
  <si>
    <t>11799487.92</t>
  </si>
  <si>
    <t>11794257.25</t>
  </si>
  <si>
    <t>22.061.512/0001-09</t>
  </si>
  <si>
    <t>33287936.67</t>
  </si>
  <si>
    <t>33368390.60</t>
  </si>
  <si>
    <t>22.061.532/0001-71</t>
  </si>
  <si>
    <t>21558437.97</t>
  </si>
  <si>
    <t>21548547.82</t>
  </si>
  <si>
    <t>22.061.714/0001-42</t>
  </si>
  <si>
    <t>22.080.558/0001-67</t>
  </si>
  <si>
    <t>5281485371.22</t>
  </si>
  <si>
    <t>5281448978.17</t>
  </si>
  <si>
    <t>1088295.07</t>
  </si>
  <si>
    <t>11784022.38</t>
  </si>
  <si>
    <t>22.080.559/0001-01</t>
  </si>
  <si>
    <t>40669950.66</t>
  </si>
  <si>
    <t>40667208.05</t>
  </si>
  <si>
    <t>22.080.561/0001-80</t>
  </si>
  <si>
    <t>4447992907.48</t>
  </si>
  <si>
    <t>4447970647.64</t>
  </si>
  <si>
    <t>5663000.00</t>
  </si>
  <si>
    <t>989968.65</t>
  </si>
  <si>
    <t>22.080.563/0001-70</t>
  </si>
  <si>
    <t>145184011.77</t>
  </si>
  <si>
    <t>145180402.76</t>
  </si>
  <si>
    <t>22.080.567/0001-58</t>
  </si>
  <si>
    <t>43075893.92</t>
  </si>
  <si>
    <t>43071252.65</t>
  </si>
  <si>
    <t>22.099.965/0001-16</t>
  </si>
  <si>
    <t>4056111774.31</t>
  </si>
  <si>
    <t>3988694767.88</t>
  </si>
  <si>
    <t>16405302.00</t>
  </si>
  <si>
    <t>4000258.00</t>
  </si>
  <si>
    <t>22.099.999/0001-00</t>
  </si>
  <si>
    <t>286932527.61</t>
  </si>
  <si>
    <t>287118684.29</t>
  </si>
  <si>
    <t>22.100.009/0001-07</t>
  </si>
  <si>
    <t>568544619.27</t>
  </si>
  <si>
    <t>567536230.71</t>
  </si>
  <si>
    <t>675000.00</t>
  </si>
  <si>
    <t>720732.60</t>
  </si>
  <si>
    <t>22.100.039/0001-13</t>
  </si>
  <si>
    <t>11252945.63</t>
  </si>
  <si>
    <t>12430550.27</t>
  </si>
  <si>
    <t>22.106.186/0001-09</t>
  </si>
  <si>
    <t>210600389.68</t>
  </si>
  <si>
    <t>207437070.53</t>
  </si>
  <si>
    <t>22.106.240/0001-08</t>
  </si>
  <si>
    <t>37630786.77</t>
  </si>
  <si>
    <t>37609069.96</t>
  </si>
  <si>
    <t>22.106.276/0001-91</t>
  </si>
  <si>
    <t>55983943.69</t>
  </si>
  <si>
    <t>55986311.02</t>
  </si>
  <si>
    <t>22.106.310/0001-28</t>
  </si>
  <si>
    <t>82611526.43</t>
  </si>
  <si>
    <t>82634317.51</t>
  </si>
  <si>
    <t>22.106.367/0001-27</t>
  </si>
  <si>
    <t>914793872.61</t>
  </si>
  <si>
    <t>910494945.76</t>
  </si>
  <si>
    <t>22.106.390/0001-11</t>
  </si>
  <si>
    <t>49102813.99</t>
  </si>
  <si>
    <t>49081017.09</t>
  </si>
  <si>
    <t>22.118.281/0001-14</t>
  </si>
  <si>
    <t>13580193.04</t>
  </si>
  <si>
    <t>13577356.35</t>
  </si>
  <si>
    <t>22.118.295/0001-38</t>
  </si>
  <si>
    <t>9416638.94</t>
  </si>
  <si>
    <t>9403740.19</t>
  </si>
  <si>
    <t>22.118.303/0001-46</t>
  </si>
  <si>
    <t>98190174.14</t>
  </si>
  <si>
    <t>98616379.06</t>
  </si>
  <si>
    <t>22.118.342/0001-43</t>
  </si>
  <si>
    <t>364150911.07</t>
  </si>
  <si>
    <t>320452075.89</t>
  </si>
  <si>
    <t>3045000.00</t>
  </si>
  <si>
    <t>22.118.816/0001-57</t>
  </si>
  <si>
    <t>129338641.75</t>
  </si>
  <si>
    <t>129305716.86</t>
  </si>
  <si>
    <t>22.128.289/0001-61</t>
  </si>
  <si>
    <t>192434267.01</t>
  </si>
  <si>
    <t>189809866.55</t>
  </si>
  <si>
    <t>22.128.298/0001-52</t>
  </si>
  <si>
    <t>256692907.73</t>
  </si>
  <si>
    <t>256690123.91</t>
  </si>
  <si>
    <t>22.128.319/0001-30</t>
  </si>
  <si>
    <t>22.128.323/0001-06</t>
  </si>
  <si>
    <t>190187447.27</t>
  </si>
  <si>
    <t>190032820.52</t>
  </si>
  <si>
    <t>22.150.102/0001-26</t>
  </si>
  <si>
    <t>24837618.68</t>
  </si>
  <si>
    <t>24516477.92</t>
  </si>
  <si>
    <t>22.150.375/0001-70</t>
  </si>
  <si>
    <t>69441343.47</t>
  </si>
  <si>
    <t>69233278.96</t>
  </si>
  <si>
    <t>188102.86</t>
  </si>
  <si>
    <t>22.150.409/0001-27</t>
  </si>
  <si>
    <t>17861003.99</t>
  </si>
  <si>
    <t>17839102.44</t>
  </si>
  <si>
    <t>22.150.427/0001-09</t>
  </si>
  <si>
    <t>4653965.62</t>
  </si>
  <si>
    <t>4641764.04</t>
  </si>
  <si>
    <t>22.150.448/0001-24</t>
  </si>
  <si>
    <t>80027169.68</t>
  </si>
  <si>
    <t>80022523.42</t>
  </si>
  <si>
    <t>817932.97</t>
  </si>
  <si>
    <t>22.150.467/0001-50</t>
  </si>
  <si>
    <t>95414026.78</t>
  </si>
  <si>
    <t>95250277.21</t>
  </si>
  <si>
    <t>22.150.527/0001-35</t>
  </si>
  <si>
    <t>24434156.30</t>
  </si>
  <si>
    <t>24408794.62</t>
  </si>
  <si>
    <t>22.150.568/0001-21</t>
  </si>
  <si>
    <t>187224432.87</t>
  </si>
  <si>
    <t>187214779.42</t>
  </si>
  <si>
    <t>22.150.587/0001-58</t>
  </si>
  <si>
    <t>88915411.02</t>
  </si>
  <si>
    <t>92237617.31</t>
  </si>
  <si>
    <t>80300.00</t>
  </si>
  <si>
    <t>23070.77</t>
  </si>
  <si>
    <t>22.150.600/0001-79</t>
  </si>
  <si>
    <t>94815408.50</t>
  </si>
  <si>
    <t>94637448.07</t>
  </si>
  <si>
    <t>253300.00</t>
  </si>
  <si>
    <t>116769.82</t>
  </si>
  <si>
    <t>22.175.192/0001-00</t>
  </si>
  <si>
    <t>49434403.09</t>
  </si>
  <si>
    <t>49430654.07</t>
  </si>
  <si>
    <t>22.177.246/0001-76</t>
  </si>
  <si>
    <t>21660708.76</t>
  </si>
  <si>
    <t>0.746386600000</t>
  </si>
  <si>
    <t>21660612.62</t>
  </si>
  <si>
    <t>22.177.252/0001-23</t>
  </si>
  <si>
    <t>16355259.51</t>
  </si>
  <si>
    <t>16348682.50</t>
  </si>
  <si>
    <t>82745.50</t>
  </si>
  <si>
    <t>22.187.479/0001-50</t>
  </si>
  <si>
    <t>107606186.94</t>
  </si>
  <si>
    <t>107607385.38</t>
  </si>
  <si>
    <t>101345.00</t>
  </si>
  <si>
    <t>22.187.885/0001-12</t>
  </si>
  <si>
    <t>86558478.48</t>
  </si>
  <si>
    <t>86560913.20</t>
  </si>
  <si>
    <t>22.187.896/0001-00</t>
  </si>
  <si>
    <t>26136878.25</t>
  </si>
  <si>
    <t>25993843.59</t>
  </si>
  <si>
    <t>22.187.946/0001-41</t>
  </si>
  <si>
    <t>1418677080.85</t>
  </si>
  <si>
    <t>1409640737.75</t>
  </si>
  <si>
    <t>22.187.973/0001-14</t>
  </si>
  <si>
    <t>63777556.37</t>
  </si>
  <si>
    <t>63445489.89</t>
  </si>
  <si>
    <t>22.187.998/0001-18</t>
  </si>
  <si>
    <t>370396514.24</t>
  </si>
  <si>
    <t>368254474.69</t>
  </si>
  <si>
    <t>22.188.018/0001-00</t>
  </si>
  <si>
    <t>5548814859.11</t>
  </si>
  <si>
    <t>5521474874.84</t>
  </si>
  <si>
    <t>5650000.00</t>
  </si>
  <si>
    <t>22.188.036/0001-83</t>
  </si>
  <si>
    <t>71017168.66</t>
  </si>
  <si>
    <t>70600964.92</t>
  </si>
  <si>
    <t>22.188.046/0001-19</t>
  </si>
  <si>
    <t>125514456.21</t>
  </si>
  <si>
    <t>124818016.04</t>
  </si>
  <si>
    <t>22.188.059/0001-98</t>
  </si>
  <si>
    <t>11638183.90</t>
  </si>
  <si>
    <t>11638077.53</t>
  </si>
  <si>
    <t>22.188.086/0001-60</t>
  </si>
  <si>
    <t>161239185.98</t>
  </si>
  <si>
    <t>160223766.41</t>
  </si>
  <si>
    <t>22.188.128/0001-63</t>
  </si>
  <si>
    <t>55269816.34</t>
  </si>
  <si>
    <t>55273235.47</t>
  </si>
  <si>
    <t>22.214.444/0001-62</t>
  </si>
  <si>
    <t>48610379.46</t>
  </si>
  <si>
    <t>0.992458900000</t>
  </si>
  <si>
    <t>48605814.29</t>
  </si>
  <si>
    <t>22.214.446/0001-51</t>
  </si>
  <si>
    <t>2536774.78</t>
  </si>
  <si>
    <t>2536499.56</t>
  </si>
  <si>
    <t>22.215.116/0001-80</t>
  </si>
  <si>
    <t>4415760393.07</t>
  </si>
  <si>
    <t>4390292094.14</t>
  </si>
  <si>
    <t>1640737.38</t>
  </si>
  <si>
    <t>22.215.215/0001-62</t>
  </si>
  <si>
    <t>314888938.55</t>
  </si>
  <si>
    <t>313246285.50</t>
  </si>
  <si>
    <t>22.215.322/0001-90</t>
  </si>
  <si>
    <t>15486851.15</t>
  </si>
  <si>
    <t>15450525.94</t>
  </si>
  <si>
    <t>22.215.379/0001-90</t>
  </si>
  <si>
    <t>27014979.05</t>
  </si>
  <si>
    <t>27002232.40</t>
  </si>
  <si>
    <t>22.215.402/0001-46</t>
  </si>
  <si>
    <t>390395670.14</t>
  </si>
  <si>
    <t>390394798.67</t>
  </si>
  <si>
    <t>22.215.418/0001-59</t>
  </si>
  <si>
    <t>47961070.55</t>
  </si>
  <si>
    <t>47948251.18</t>
  </si>
  <si>
    <t>22.215.449/0001-00</t>
  </si>
  <si>
    <t>34414891.15</t>
  </si>
  <si>
    <t>34395321.02</t>
  </si>
  <si>
    <t>22.219.214/0001-96</t>
  </si>
  <si>
    <t>127062946.38</t>
  </si>
  <si>
    <t>127039224.55</t>
  </si>
  <si>
    <t>22.219.229/0001-54</t>
  </si>
  <si>
    <t>127059820.08</t>
  </si>
  <si>
    <t>127049944.76</t>
  </si>
  <si>
    <t>22.219.250/0001-50</t>
  </si>
  <si>
    <t>127064576.74</t>
  </si>
  <si>
    <t>127034732.60</t>
  </si>
  <si>
    <t>22.222.944/0001-46</t>
  </si>
  <si>
    <t>938816384.26</t>
  </si>
  <si>
    <t>939307888.14</t>
  </si>
  <si>
    <t>22.222.949/0001-79</t>
  </si>
  <si>
    <t>470568260.45</t>
  </si>
  <si>
    <t>470883404.29</t>
  </si>
  <si>
    <t>22.232.876/0001-04</t>
  </si>
  <si>
    <t>75289839.60</t>
  </si>
  <si>
    <t>66288928.06</t>
  </si>
  <si>
    <t>22.232.878/0001-95</t>
  </si>
  <si>
    <t>665502348.12</t>
  </si>
  <si>
    <t>665045328.93</t>
  </si>
  <si>
    <t>22.232.921/0001-12</t>
  </si>
  <si>
    <t>42259673.98</t>
  </si>
  <si>
    <t>42253038.93</t>
  </si>
  <si>
    <t>22.232.927/0001-90</t>
  </si>
  <si>
    <t>435815964.39</t>
  </si>
  <si>
    <t>430977550.32</t>
  </si>
  <si>
    <t>3266149.74</t>
  </si>
  <si>
    <t>104459.19</t>
  </si>
  <si>
    <t>22.232.929/0001-89</t>
  </si>
  <si>
    <t>133117792.13</t>
  </si>
  <si>
    <t>124989631.44</t>
  </si>
  <si>
    <t>513503.70</t>
  </si>
  <si>
    <t>258571.02</t>
  </si>
  <si>
    <t>22.232.931/0001-58</t>
  </si>
  <si>
    <t>70354218.63</t>
  </si>
  <si>
    <t>70333850.92</t>
  </si>
  <si>
    <t>22.232.933/0001-47</t>
  </si>
  <si>
    <t>8306574.30</t>
  </si>
  <si>
    <t>8301726.29</t>
  </si>
  <si>
    <t>22.232.983/0001-24</t>
  </si>
  <si>
    <t>38004662.24</t>
  </si>
  <si>
    <t>37988538.76</t>
  </si>
  <si>
    <t>22.235.513/0001-14</t>
  </si>
  <si>
    <t>17263598.40</t>
  </si>
  <si>
    <t>17251894.33</t>
  </si>
  <si>
    <t>22.235.554/0001-00</t>
  </si>
  <si>
    <t>133373544.28</t>
  </si>
  <si>
    <t>133324346.45</t>
  </si>
  <si>
    <t>22.235.708/0001-64</t>
  </si>
  <si>
    <t>72663298.14</t>
  </si>
  <si>
    <t>72681746.97</t>
  </si>
  <si>
    <t>22.235.798/0001-93</t>
  </si>
  <si>
    <t>369274461.61</t>
  </si>
  <si>
    <t>369247624.99</t>
  </si>
  <si>
    <t>22.235.826/0001-72</t>
  </si>
  <si>
    <t>58737085.55</t>
  </si>
  <si>
    <t>58734237.91</t>
  </si>
  <si>
    <t>22.242.780/0001-19</t>
  </si>
  <si>
    <t>205644585.05</t>
  </si>
  <si>
    <t>205929758.56</t>
  </si>
  <si>
    <t>22.242.875/0001-32</t>
  </si>
  <si>
    <t>27640010.48</t>
  </si>
  <si>
    <t>27768616.19</t>
  </si>
  <si>
    <t>22.242.894/0001-69</t>
  </si>
  <si>
    <t>107640601.27</t>
  </si>
  <si>
    <t>107606192.03</t>
  </si>
  <si>
    <t>105967.06</t>
  </si>
  <si>
    <t>22.253.501/0001-12</t>
  </si>
  <si>
    <t>18630039.79</t>
  </si>
  <si>
    <t>18608405.75</t>
  </si>
  <si>
    <t>22.253.506/0001-45</t>
  </si>
  <si>
    <t>11765826.79</t>
  </si>
  <si>
    <t>11762251.11</t>
  </si>
  <si>
    <t>22.274.818/0001-35</t>
  </si>
  <si>
    <t>81034659.05</t>
  </si>
  <si>
    <t>81027953.20</t>
  </si>
  <si>
    <t>22.282.621/0001-48</t>
  </si>
  <si>
    <t>87841522.90</t>
  </si>
  <si>
    <t>87720725.01</t>
  </si>
  <si>
    <t>22.282.646/0001-41</t>
  </si>
  <si>
    <t>183223303.62</t>
  </si>
  <si>
    <t>183213230.69</t>
  </si>
  <si>
    <t>22.282.665/0001-78</t>
  </si>
  <si>
    <t>29203933.32</t>
  </si>
  <si>
    <t>29069341.22</t>
  </si>
  <si>
    <t>22.282.682/0001-05</t>
  </si>
  <si>
    <t>14793481.37</t>
  </si>
  <si>
    <t>22.282.955/0001-11</t>
  </si>
  <si>
    <t>562444591.29</t>
  </si>
  <si>
    <t>618569661.14</t>
  </si>
  <si>
    <t>22.282.971/0001-04</t>
  </si>
  <si>
    <t>67827286.02</t>
  </si>
  <si>
    <t>69168342.12</t>
  </si>
  <si>
    <t>22.282.992/0001-20</t>
  </si>
  <si>
    <t>975356563.21</t>
  </si>
  <si>
    <t>973666122.62</t>
  </si>
  <si>
    <t>179951.00</t>
  </si>
  <si>
    <t>932892.00</t>
  </si>
  <si>
    <t>22.314.799/0001-23</t>
  </si>
  <si>
    <t>5694779.10</t>
  </si>
  <si>
    <t>5654403.37</t>
  </si>
  <si>
    <t>22.314.812/0001-44</t>
  </si>
  <si>
    <t>825244875.80</t>
  </si>
  <si>
    <t>821009704.97</t>
  </si>
  <si>
    <t>617500.00</t>
  </si>
  <si>
    <t>30400.00</t>
  </si>
  <si>
    <t>22.314.823/0001-24</t>
  </si>
  <si>
    <t>62693061.36</t>
  </si>
  <si>
    <t>62686306.99</t>
  </si>
  <si>
    <t>22.328.326/0001-85</t>
  </si>
  <si>
    <t>57885377.16</t>
  </si>
  <si>
    <t>57877157.46</t>
  </si>
  <si>
    <t>22.332.112/0001-82</t>
  </si>
  <si>
    <t>17515403.54</t>
  </si>
  <si>
    <t>17581460.98</t>
  </si>
  <si>
    <t>22.341.009/0001-07</t>
  </si>
  <si>
    <t>36566190.58</t>
  </si>
  <si>
    <t>36470096.36</t>
  </si>
  <si>
    <t>22.341.021/0001-03</t>
  </si>
  <si>
    <t>25415346.41</t>
  </si>
  <si>
    <t>25202257.50</t>
  </si>
  <si>
    <t>22.343.253/0001-09</t>
  </si>
  <si>
    <t>11210461.05</t>
  </si>
  <si>
    <t>11206456.56</t>
  </si>
  <si>
    <t>22.344.834/0001-57</t>
  </si>
  <si>
    <t>26962086.75</t>
  </si>
  <si>
    <t>27022894.44</t>
  </si>
  <si>
    <t>22.344.837/0001-90</t>
  </si>
  <si>
    <t>109164558.70</t>
  </si>
  <si>
    <t>108977130.68</t>
  </si>
  <si>
    <t>48803.06</t>
  </si>
  <si>
    <t>3560.93</t>
  </si>
  <si>
    <t>22.344.843/0001-48</t>
  </si>
  <si>
    <t>120643446.20</t>
  </si>
  <si>
    <t>120607153.68</t>
  </si>
  <si>
    <t>11550.45</t>
  </si>
  <si>
    <t>44711.88</t>
  </si>
  <si>
    <t>22.345.278/0001-33</t>
  </si>
  <si>
    <t>15627736.18</t>
  </si>
  <si>
    <t>15622265.24</t>
  </si>
  <si>
    <t>22.345.286/0001-80</t>
  </si>
  <si>
    <t>127232468.39</t>
  </si>
  <si>
    <t>129545610.56</t>
  </si>
  <si>
    <t>22.345.303/0001-89</t>
  </si>
  <si>
    <t>23526813.40</t>
  </si>
  <si>
    <t>23524612.20</t>
  </si>
  <si>
    <t>22.345.322/0001-05</t>
  </si>
  <si>
    <t>40416766.08</t>
  </si>
  <si>
    <t>40399639.38</t>
  </si>
  <si>
    <t>22.345.384/0001-17</t>
  </si>
  <si>
    <t>1383826919.42</t>
  </si>
  <si>
    <t>1368685684.88</t>
  </si>
  <si>
    <t>22.345.400/0001-71</t>
  </si>
  <si>
    <t>13304629.33</t>
  </si>
  <si>
    <t>13303195.89</t>
  </si>
  <si>
    <t>22.346.536/0001-04</t>
  </si>
  <si>
    <t>90640879.74</t>
  </si>
  <si>
    <t>89673494.60</t>
  </si>
  <si>
    <t>22.346.573/0001-04</t>
  </si>
  <si>
    <t>30870588.19</t>
  </si>
  <si>
    <t>30908187.37</t>
  </si>
  <si>
    <t>22.346.585/0001-39</t>
  </si>
  <si>
    <t>28092092.01</t>
  </si>
  <si>
    <t>28079773.82</t>
  </si>
  <si>
    <t>22.346.617/0001-04</t>
  </si>
  <si>
    <t>15160010.52</t>
  </si>
  <si>
    <t>15152850.55</t>
  </si>
  <si>
    <t>22.346.625/0001-42</t>
  </si>
  <si>
    <t>34847413.40</t>
  </si>
  <si>
    <t>34845282.49</t>
  </si>
  <si>
    <t>22.346.630/0001-55</t>
  </si>
  <si>
    <t>44260459.79</t>
  </si>
  <si>
    <t>44245847.01</t>
  </si>
  <si>
    <t>22.346.634/0001-33</t>
  </si>
  <si>
    <t>17169476.10</t>
  </si>
  <si>
    <t>17165455.55</t>
  </si>
  <si>
    <t>22.353.913/0001-24</t>
  </si>
  <si>
    <t>12658902.34</t>
  </si>
  <si>
    <t>12657886.00</t>
  </si>
  <si>
    <t>22.353.918/0001-57</t>
  </si>
  <si>
    <t>11401662.41</t>
  </si>
  <si>
    <t>11329056.65</t>
  </si>
  <si>
    <t>22.354.037/0001-50</t>
  </si>
  <si>
    <t>190240930.10</t>
  </si>
  <si>
    <t>189010959.17</t>
  </si>
  <si>
    <t>22.354.046/0001-41</t>
  </si>
  <si>
    <t>479083262.84</t>
  </si>
  <si>
    <t>480428590.41</t>
  </si>
  <si>
    <t>194800.00</t>
  </si>
  <si>
    <t>1032993.32</t>
  </si>
  <si>
    <t>22.354.050/0001-00</t>
  </si>
  <si>
    <t>9526913.53</t>
  </si>
  <si>
    <t>9524125.05</t>
  </si>
  <si>
    <t>22.370.440/0001-73</t>
  </si>
  <si>
    <t>15065698.49</t>
  </si>
  <si>
    <t>15058399.37</t>
  </si>
  <si>
    <t>22.380.316/0001-99</t>
  </si>
  <si>
    <t>2291343431.89</t>
  </si>
  <si>
    <t>2291324934.75</t>
  </si>
  <si>
    <t>22.407.057/0001-42</t>
  </si>
  <si>
    <t>42310682.34</t>
  </si>
  <si>
    <t>42288222.43</t>
  </si>
  <si>
    <t>22.407.091/0001-17</t>
  </si>
  <si>
    <t>13419472.44</t>
  </si>
  <si>
    <t>13351469.32</t>
  </si>
  <si>
    <t>53075.87</t>
  </si>
  <si>
    <t>22.407.108/0001-36</t>
  </si>
  <si>
    <t>10153990.76</t>
  </si>
  <si>
    <t>13320301.56</t>
  </si>
  <si>
    <t>22.415.801/0001-50</t>
  </si>
  <si>
    <t>63289471.70</t>
  </si>
  <si>
    <t>62479760.34</t>
  </si>
  <si>
    <t>365133.85</t>
  </si>
  <si>
    <t>22.415.840/0001-58</t>
  </si>
  <si>
    <t>156801924.46</t>
  </si>
  <si>
    <t>156570812.14</t>
  </si>
  <si>
    <t>22.426.675/0001-30</t>
  </si>
  <si>
    <t>854617748.40</t>
  </si>
  <si>
    <t>854594958.04</t>
  </si>
  <si>
    <t>22.426.693/0001-11</t>
  </si>
  <si>
    <t>85706342.83</t>
  </si>
  <si>
    <t>85745682.92</t>
  </si>
  <si>
    <t>22.426.711/0001-65</t>
  </si>
  <si>
    <t>21850811.53</t>
  </si>
  <si>
    <t>21849714.42</t>
  </si>
  <si>
    <t>22.426.734/0001-70</t>
  </si>
  <si>
    <t>71698449.68</t>
  </si>
  <si>
    <t>71750552.17</t>
  </si>
  <si>
    <t>22.426.747/0001-49</t>
  </si>
  <si>
    <t>136118911.96</t>
  </si>
  <si>
    <t>136167958.85</t>
  </si>
  <si>
    <t>22.428.670/0001-46</t>
  </si>
  <si>
    <t>21034607.16</t>
  </si>
  <si>
    <t>21024865.13</t>
  </si>
  <si>
    <t>22.428.747/0001-88</t>
  </si>
  <si>
    <t>13836657.02</t>
  </si>
  <si>
    <t>13838018.17</t>
  </si>
  <si>
    <t>22.428.762/0001-26</t>
  </si>
  <si>
    <t>1311546379.30</t>
  </si>
  <si>
    <t>1312108538.60</t>
  </si>
  <si>
    <t>1523231.40</t>
  </si>
  <si>
    <t>22.428.782/0001-05</t>
  </si>
  <si>
    <t>2151145227.99</t>
  </si>
  <si>
    <t>2147888290.49</t>
  </si>
  <si>
    <t>3300743.65</t>
  </si>
  <si>
    <t>22.428.807/0001-62</t>
  </si>
  <si>
    <t>1721804933.39</t>
  </si>
  <si>
    <t>1719047355.79</t>
  </si>
  <si>
    <t>4309525.11</t>
  </si>
  <si>
    <t>22.443.309/0001-99</t>
  </si>
  <si>
    <t>84479020.85</t>
  </si>
  <si>
    <t>84473278.34</t>
  </si>
  <si>
    <t>22.443.530/0001-47</t>
  </si>
  <si>
    <t>3157257.20</t>
  </si>
  <si>
    <t>0.047572390000</t>
  </si>
  <si>
    <t>1163538.35</t>
  </si>
  <si>
    <t>22.460.234/0001-54</t>
  </si>
  <si>
    <t>30907830.21</t>
  </si>
  <si>
    <t>30894879.48</t>
  </si>
  <si>
    <t>22.504.006/0001-39</t>
  </si>
  <si>
    <t>13326071.24</t>
  </si>
  <si>
    <t>13328975.57</t>
  </si>
  <si>
    <t>22.504.034/0001-56</t>
  </si>
  <si>
    <t>43346446.47</t>
  </si>
  <si>
    <t>43308675.50</t>
  </si>
  <si>
    <t>22.504.045/0001-36</t>
  </si>
  <si>
    <t>17237110.04</t>
  </si>
  <si>
    <t>17211837.92</t>
  </si>
  <si>
    <t>22.504.056/0001-16</t>
  </si>
  <si>
    <t>6959642.99</t>
  </si>
  <si>
    <t>6950226.10</t>
  </si>
  <si>
    <t>22.504.083/0001-99</t>
  </si>
  <si>
    <t>6950226.12</t>
  </si>
  <si>
    <t>6948694.30</t>
  </si>
  <si>
    <t>22.504.092/0001-80</t>
  </si>
  <si>
    <t>126051404.30</t>
  </si>
  <si>
    <t>128544329.91</t>
  </si>
  <si>
    <t>503.35</t>
  </si>
  <si>
    <t>22.504.127/0001-80</t>
  </si>
  <si>
    <t>11336621.21</t>
  </si>
  <si>
    <t>11329828.36</t>
  </si>
  <si>
    <t>22.514.713/0001-06</t>
  </si>
  <si>
    <t>31349675.39</t>
  </si>
  <si>
    <t>31204605.71</t>
  </si>
  <si>
    <t>34777.92</t>
  </si>
  <si>
    <t>22.622.884/0001-59</t>
  </si>
  <si>
    <t>192482938.58</t>
  </si>
  <si>
    <t>192465426.44</t>
  </si>
  <si>
    <t>75.56</t>
  </si>
  <si>
    <t>2503406.11</t>
  </si>
  <si>
    <t>22.632.237/0001-28</t>
  </si>
  <si>
    <t>1067002093.86</t>
  </si>
  <si>
    <t>1057490083.13</t>
  </si>
  <si>
    <t>4004643.45</t>
  </si>
  <si>
    <t>690023.86</t>
  </si>
  <si>
    <t>22.632.239/0001-17</t>
  </si>
  <si>
    <t>27408162.38</t>
  </si>
  <si>
    <t>27399513.78</t>
  </si>
  <si>
    <t>22.632.296/0001-04</t>
  </si>
  <si>
    <t>47704968.73</t>
  </si>
  <si>
    <t>22.632.300/0001-26</t>
  </si>
  <si>
    <t>11104759.07</t>
  </si>
  <si>
    <t>11086551.54</t>
  </si>
  <si>
    <t>22.642.520/0001-30</t>
  </si>
  <si>
    <t>125763847.02</t>
  </si>
  <si>
    <t>125760105.99</t>
  </si>
  <si>
    <t>22.642.644/0001-16</t>
  </si>
  <si>
    <t>119236275.65</t>
  </si>
  <si>
    <t>119190876.31</t>
  </si>
  <si>
    <t>22.652.091/0001-82</t>
  </si>
  <si>
    <t>477361085.48</t>
  </si>
  <si>
    <t>476748344.69</t>
  </si>
  <si>
    <t>3707298.07</t>
  </si>
  <si>
    <t>311438.44</t>
  </si>
  <si>
    <t>22.652.095/0001-60</t>
  </si>
  <si>
    <t>6956097.29</t>
  </si>
  <si>
    <t>7096007.32</t>
  </si>
  <si>
    <t>22.654.275/0001-81</t>
  </si>
  <si>
    <t>20460894.77</t>
  </si>
  <si>
    <t>20457255.33</t>
  </si>
  <si>
    <t>22.654.439/0001-70</t>
  </si>
  <si>
    <t>105151336.62</t>
  </si>
  <si>
    <t>106410110.19</t>
  </si>
  <si>
    <t>22.654.458/0001-05</t>
  </si>
  <si>
    <t>40656917.02</t>
  </si>
  <si>
    <t>40648274.67</t>
  </si>
  <si>
    <t>22.654.541/0001-76</t>
  </si>
  <si>
    <t>71442112.07</t>
  </si>
  <si>
    <t>71431807.19</t>
  </si>
  <si>
    <t>22.654.567/0001-14</t>
  </si>
  <si>
    <t>1181414693.04</t>
  </si>
  <si>
    <t>1181330728.03</t>
  </si>
  <si>
    <t>22.654.580/0001-73</t>
  </si>
  <si>
    <t>10366582.68</t>
  </si>
  <si>
    <t>10363774.65</t>
  </si>
  <si>
    <t>22.654.607/0001-28</t>
  </si>
  <si>
    <t>30009926.90</t>
  </si>
  <si>
    <t>30006051.65</t>
  </si>
  <si>
    <t>22.654.638/0001-89</t>
  </si>
  <si>
    <t>12370285.97</t>
  </si>
  <si>
    <t>12374063.82</t>
  </si>
  <si>
    <t>22.654.683/0001-33</t>
  </si>
  <si>
    <t>4860898.07</t>
  </si>
  <si>
    <t>10438793.12</t>
  </si>
  <si>
    <t>22.660.405/0001-99</t>
  </si>
  <si>
    <t>7893895.13</t>
  </si>
  <si>
    <t>7895185.02</t>
  </si>
  <si>
    <t>22.661.868/0001-75</t>
  </si>
  <si>
    <t>10633614.55</t>
  </si>
  <si>
    <t>10655734.50</t>
  </si>
  <si>
    <t>22.661.874/0001-22</t>
  </si>
  <si>
    <t>15513054.00</t>
  </si>
  <si>
    <t>15512732.48</t>
  </si>
  <si>
    <t>22.662.135/0001-55</t>
  </si>
  <si>
    <t>485648530.36</t>
  </si>
  <si>
    <t>484877227.91</t>
  </si>
  <si>
    <t>91000.00</t>
  </si>
  <si>
    <t>80049.76</t>
  </si>
  <si>
    <t>22.662.143/0001-00</t>
  </si>
  <si>
    <t>147976654.31</t>
  </si>
  <si>
    <t>147961770.64</t>
  </si>
  <si>
    <t>22.662.147/0001-80</t>
  </si>
  <si>
    <t>109174406.30</t>
  </si>
  <si>
    <t>109195909.63</t>
  </si>
  <si>
    <t>22.672.416/0001-99</t>
  </si>
  <si>
    <t>17674393.40</t>
  </si>
  <si>
    <t>0.634830300000</t>
  </si>
  <si>
    <t>17675208.18</t>
  </si>
  <si>
    <t>22.672.424/0001-35</t>
  </si>
  <si>
    <t>152670611.07</t>
  </si>
  <si>
    <t>151894719.77</t>
  </si>
  <si>
    <t>22.680.446/0001-47</t>
  </si>
  <si>
    <t>980149366.27</t>
  </si>
  <si>
    <t>968124095.01</t>
  </si>
  <si>
    <t>997000.00</t>
  </si>
  <si>
    <t>22.681.798/0001-17</t>
  </si>
  <si>
    <t>634449904.20</t>
  </si>
  <si>
    <t>630421408.81</t>
  </si>
  <si>
    <t>1024351.73</t>
  </si>
  <si>
    <t>4711009.44</t>
  </si>
  <si>
    <t>22.681.938/0001-57</t>
  </si>
  <si>
    <t>99315086.17</t>
  </si>
  <si>
    <t>99312996.19</t>
  </si>
  <si>
    <t>22.684.346/0001-99</t>
  </si>
  <si>
    <t>7562296.62</t>
  </si>
  <si>
    <t>8802058.62</t>
  </si>
  <si>
    <t>22.690.592/0001-53</t>
  </si>
  <si>
    <t>17514630.99</t>
  </si>
  <si>
    <t>17511286.13</t>
  </si>
  <si>
    <t>22.690.848/0001-22</t>
  </si>
  <si>
    <t>17043315.39</t>
  </si>
  <si>
    <t>16995645.86</t>
  </si>
  <si>
    <t>10886.86</t>
  </si>
  <si>
    <t>22.699.225/0001-10</t>
  </si>
  <si>
    <t>10726321.15</t>
  </si>
  <si>
    <t>10735402.70</t>
  </si>
  <si>
    <t>22.699.236/0001-09</t>
  </si>
  <si>
    <t>22.710.616/0001-99</t>
  </si>
  <si>
    <t>5903677.80</t>
  </si>
  <si>
    <t>5970442.61</t>
  </si>
  <si>
    <t>22.734.984/0001-77</t>
  </si>
  <si>
    <t>1313479.67</t>
  </si>
  <si>
    <t>1308381.37</t>
  </si>
  <si>
    <t>22.735.087/0001-88</t>
  </si>
  <si>
    <t>22.735.630/0001-47</t>
  </si>
  <si>
    <t>35006669.49</t>
  </si>
  <si>
    <t>35002231.27</t>
  </si>
  <si>
    <t>22.759.978/0001-74</t>
  </si>
  <si>
    <t>2593487295.45</t>
  </si>
  <si>
    <t>2589610793.05</t>
  </si>
  <si>
    <t>1120661.74</t>
  </si>
  <si>
    <t>22.759.995/0001-01</t>
  </si>
  <si>
    <t>58603930.13</t>
  </si>
  <si>
    <t>58522416.70</t>
  </si>
  <si>
    <t>275372.22</t>
  </si>
  <si>
    <t>22.760.051/0001-54</t>
  </si>
  <si>
    <t>4814925317.03</t>
  </si>
  <si>
    <t>4814337873.08</t>
  </si>
  <si>
    <t>22.773.358/0001-90</t>
  </si>
  <si>
    <t>63990750.73</t>
  </si>
  <si>
    <t>63984465.33</t>
  </si>
  <si>
    <t>412337.49</t>
  </si>
  <si>
    <t>22.773.406/0001-40</t>
  </si>
  <si>
    <t>124274430.58</t>
  </si>
  <si>
    <t>123738854.04</t>
  </si>
  <si>
    <t>1685.04</t>
  </si>
  <si>
    <t>22.773.421/0001-98</t>
  </si>
  <si>
    <t>448137983.52</t>
  </si>
  <si>
    <t>447868686.19</t>
  </si>
  <si>
    <t>19639985.72</t>
  </si>
  <si>
    <t>19832701.27</t>
  </si>
  <si>
    <t>22.773.603/0001-69</t>
  </si>
  <si>
    <t>20603470.87</t>
  </si>
  <si>
    <t>21192654.28</t>
  </si>
  <si>
    <t>22.790.987/0001-28</t>
  </si>
  <si>
    <t>105469484.39</t>
  </si>
  <si>
    <t>105343527.97</t>
  </si>
  <si>
    <t>22.791.074/0001-26</t>
  </si>
  <si>
    <t>218007532.93</t>
  </si>
  <si>
    <t>218009276.68</t>
  </si>
  <si>
    <t>22.791.114/0001-30</t>
  </si>
  <si>
    <t>360969180.89</t>
  </si>
  <si>
    <t>360299309.26</t>
  </si>
  <si>
    <t>22.791.154/0001-81</t>
  </si>
  <si>
    <t>163361521.79</t>
  </si>
  <si>
    <t>160585669.73</t>
  </si>
  <si>
    <t>2222509.00</t>
  </si>
  <si>
    <t>80269.29</t>
  </si>
  <si>
    <t>22.791.190/0001-45</t>
  </si>
  <si>
    <t>111310066.98</t>
  </si>
  <si>
    <t>109509738.87</t>
  </si>
  <si>
    <t>22.791.232/0001-48</t>
  </si>
  <si>
    <t>22799985.74</t>
  </si>
  <si>
    <t>22801913.45</t>
  </si>
  <si>
    <t>22.791.268/0001-21</t>
  </si>
  <si>
    <t>361595912.68</t>
  </si>
  <si>
    <t>361612232.93</t>
  </si>
  <si>
    <t>22.791.329/0001-50</t>
  </si>
  <si>
    <t>2822124908.23</t>
  </si>
  <si>
    <t>2821535297.93</t>
  </si>
  <si>
    <t>3710602.11</t>
  </si>
  <si>
    <t>16971331.82</t>
  </si>
  <si>
    <t>22.802.073/0001-30</t>
  </si>
  <si>
    <t>74083697.28</t>
  </si>
  <si>
    <t>74082528.79</t>
  </si>
  <si>
    <t>22.808.973/0001-94</t>
  </si>
  <si>
    <t>53627442.34</t>
  </si>
  <si>
    <t>53622564.27</t>
  </si>
  <si>
    <t>22.809.013/0001-49</t>
  </si>
  <si>
    <t>46487280.64</t>
  </si>
  <si>
    <t>46473728.49</t>
  </si>
  <si>
    <t>22.809.036/0001-53</t>
  </si>
  <si>
    <t>18345230.10</t>
  </si>
  <si>
    <t>18359399.81</t>
  </si>
  <si>
    <t>22.809.048/0001-88</t>
  </si>
  <si>
    <t>134937379.04</t>
  </si>
  <si>
    <t>134922200.26</t>
  </si>
  <si>
    <t>63296.82</t>
  </si>
  <si>
    <t>22.809.079/0001-39</t>
  </si>
  <si>
    <t>38161419.69</t>
  </si>
  <si>
    <t>38147166.87</t>
  </si>
  <si>
    <t>22.809.093/0001-32</t>
  </si>
  <si>
    <t>19898023.74</t>
  </si>
  <si>
    <t>19891636.37</t>
  </si>
  <si>
    <t>22.809.105/0001-29</t>
  </si>
  <si>
    <t>31821404.76</t>
  </si>
  <si>
    <t>31806887.52</t>
  </si>
  <si>
    <t>22.809.141/0001-92</t>
  </si>
  <si>
    <t>148190829.01</t>
  </si>
  <si>
    <t>148029530.09</t>
  </si>
  <si>
    <t>22.809.158/0001-40</t>
  </si>
  <si>
    <t>24974287.50</t>
  </si>
  <si>
    <t>24966462.53</t>
  </si>
  <si>
    <t>22.809.166/0001-96</t>
  </si>
  <si>
    <t>46672645.91</t>
  </si>
  <si>
    <t>46659601.13</t>
  </si>
  <si>
    <t>22.809.178/0001-10</t>
  </si>
  <si>
    <t>44994447.20</t>
  </si>
  <si>
    <t>45001080.56</t>
  </si>
  <si>
    <t>22.809.189/0001-09</t>
  </si>
  <si>
    <t>51930489.11</t>
  </si>
  <si>
    <t>52406262.18</t>
  </si>
  <si>
    <t>22.868.413/0001-25</t>
  </si>
  <si>
    <t>46884959.38</t>
  </si>
  <si>
    <t>46895285.06</t>
  </si>
  <si>
    <t>22.884.912/0001-06</t>
  </si>
  <si>
    <t>110486675.52</t>
  </si>
  <si>
    <t>110431833.83</t>
  </si>
  <si>
    <t>22.884.922/0001-41</t>
  </si>
  <si>
    <t>229844786.85</t>
  </si>
  <si>
    <t>229835373.10</t>
  </si>
  <si>
    <t>22.884.934/0001-76</t>
  </si>
  <si>
    <t>361859094.19</t>
  </si>
  <si>
    <t>361857942.05</t>
  </si>
  <si>
    <t>22.884.950/0001-69</t>
  </si>
  <si>
    <t>499433564.59</t>
  </si>
  <si>
    <t>498690191.74</t>
  </si>
  <si>
    <t>22.884.968/0001-60</t>
  </si>
  <si>
    <t>18633828.26</t>
  </si>
  <si>
    <t>18609638.47</t>
  </si>
  <si>
    <t>22.884.986/0001-42</t>
  </si>
  <si>
    <t>25122037.51</t>
  </si>
  <si>
    <t>25115150.95</t>
  </si>
  <si>
    <t>22.884.997/0001-22</t>
  </si>
  <si>
    <t>52783738.66</t>
  </si>
  <si>
    <t>52773691.00</t>
  </si>
  <si>
    <t>22.885.031/0001-00</t>
  </si>
  <si>
    <t>29464330.65</t>
  </si>
  <si>
    <t>29444576.55</t>
  </si>
  <si>
    <t>22.898.809/0001-15</t>
  </si>
  <si>
    <t>95371747.99</t>
  </si>
  <si>
    <t>95354812.47</t>
  </si>
  <si>
    <t>22.898.855/0001-14</t>
  </si>
  <si>
    <t>25164183.25</t>
  </si>
  <si>
    <t>25152127.70</t>
  </si>
  <si>
    <t>22.899.164/0001-35</t>
  </si>
  <si>
    <t>26871335.66</t>
  </si>
  <si>
    <t>26859891.77</t>
  </si>
  <si>
    <t>22.899.228/0001-06</t>
  </si>
  <si>
    <t>25677525.18</t>
  </si>
  <si>
    <t>25669589.78</t>
  </si>
  <si>
    <t>22.899.237/0001-99</t>
  </si>
  <si>
    <t>10430183.23</t>
  </si>
  <si>
    <t>10447190.05</t>
  </si>
  <si>
    <t>31310.84</t>
  </si>
  <si>
    <t>14806.78</t>
  </si>
  <si>
    <t>22.899.250/0001-48</t>
  </si>
  <si>
    <t>140588102.64</t>
  </si>
  <si>
    <t>140558281.90</t>
  </si>
  <si>
    <t>22.899.266/0001-50</t>
  </si>
  <si>
    <t>152212794.40</t>
  </si>
  <si>
    <t>152140001.28</t>
  </si>
  <si>
    <t>22.899.277/0001-30</t>
  </si>
  <si>
    <t>23486593.75</t>
  </si>
  <si>
    <t>23592517.49</t>
  </si>
  <si>
    <t>32269.05</t>
  </si>
  <si>
    <t>2142.54</t>
  </si>
  <si>
    <t>22.899.312/0001-11</t>
  </si>
  <si>
    <t>21675649.18</t>
  </si>
  <si>
    <t>21784273.33</t>
  </si>
  <si>
    <t>22.899.368/0001-76</t>
  </si>
  <si>
    <t>24052049.63</t>
  </si>
  <si>
    <t>24048363.00</t>
  </si>
  <si>
    <t>22.899.381/0001-25</t>
  </si>
  <si>
    <t>1363136473.20</t>
  </si>
  <si>
    <t>1424314714.36</t>
  </si>
  <si>
    <t>3212417.83</t>
  </si>
  <si>
    <t>22.918.144/0001-64</t>
  </si>
  <si>
    <t>133748608.94</t>
  </si>
  <si>
    <t>133739419.72</t>
  </si>
  <si>
    <t>22.918.180/0001-28</t>
  </si>
  <si>
    <t>4735743276.93</t>
  </si>
  <si>
    <t>4733481669.71</t>
  </si>
  <si>
    <t>10972010.67</t>
  </si>
  <si>
    <t>10271566.37</t>
  </si>
  <si>
    <t>22.918.192/0001-52</t>
  </si>
  <si>
    <t>193716341.76</t>
  </si>
  <si>
    <t>196003890.68</t>
  </si>
  <si>
    <t>78500.00</t>
  </si>
  <si>
    <t>457755.65</t>
  </si>
  <si>
    <t>22.918.245/0001-35</t>
  </si>
  <si>
    <t>33141963.37</t>
  </si>
  <si>
    <t>33101830.96</t>
  </si>
  <si>
    <t>4990.12</t>
  </si>
  <si>
    <t>23907.19</t>
  </si>
  <si>
    <t>22.918.282/0001-43</t>
  </si>
  <si>
    <t>471231536.27</t>
  </si>
  <si>
    <t>471136303.72</t>
  </si>
  <si>
    <t>15170000.00</t>
  </si>
  <si>
    <t>60125.77</t>
  </si>
  <si>
    <t>22.918.300/0001-97</t>
  </si>
  <si>
    <t>11859424.59</t>
  </si>
  <si>
    <t>11853385.60</t>
  </si>
  <si>
    <t>22.918.315/0001-55</t>
  </si>
  <si>
    <t>2214518970.04</t>
  </si>
  <si>
    <t>2213599866.57</t>
  </si>
  <si>
    <t>11622093.14</t>
  </si>
  <si>
    <t>2497964.88</t>
  </si>
  <si>
    <t>22.918.359/0001-85</t>
  </si>
  <si>
    <t>656029824.04</t>
  </si>
  <si>
    <t>651824321.06</t>
  </si>
  <si>
    <t>10442935.31</t>
  </si>
  <si>
    <t>253451.27</t>
  </si>
  <si>
    <t>22.918.378/0001-01</t>
  </si>
  <si>
    <t>744417327.08</t>
  </si>
  <si>
    <t>741650073.37</t>
  </si>
  <si>
    <t>10452935.31</t>
  </si>
  <si>
    <t>254000.00</t>
  </si>
  <si>
    <t>22.918.388/0001-47</t>
  </si>
  <si>
    <t>134867875.51</t>
  </si>
  <si>
    <t>134811848.28</t>
  </si>
  <si>
    <t>22.918.397/0001-38</t>
  </si>
  <si>
    <t>148017321.81</t>
  </si>
  <si>
    <t>147959096.22</t>
  </si>
  <si>
    <t>22.918.433/0001-63</t>
  </si>
  <si>
    <t>549290277.85</t>
  </si>
  <si>
    <t>549236552.03</t>
  </si>
  <si>
    <t>22.918.444/0001-43</t>
  </si>
  <si>
    <t>487155663.52</t>
  </si>
  <si>
    <t>487168045.21</t>
  </si>
  <si>
    <t>22.918.456/0001-78</t>
  </si>
  <si>
    <t>73306767.46</t>
  </si>
  <si>
    <t>73366101.49</t>
  </si>
  <si>
    <t>22.918.467/0001-58</t>
  </si>
  <si>
    <t>143182612.67</t>
  </si>
  <si>
    <t>143329595.01</t>
  </si>
  <si>
    <t>22.918.483/0001-40</t>
  </si>
  <si>
    <t>31896823.96</t>
  </si>
  <si>
    <t>31893125.18</t>
  </si>
  <si>
    <t>22.918.492/0001-31</t>
  </si>
  <si>
    <t>37395731.06</t>
  </si>
  <si>
    <t>37380470.32</t>
  </si>
  <si>
    <t>22.918.500/0001-40</t>
  </si>
  <si>
    <t>72190461.99</t>
  </si>
  <si>
    <t>72352938.56</t>
  </si>
  <si>
    <t>22.918.511/0001-20</t>
  </si>
  <si>
    <t>42529573.40</t>
  </si>
  <si>
    <t>42522385.11</t>
  </si>
  <si>
    <t>22.918.520/0001-10</t>
  </si>
  <si>
    <t>23655090.10</t>
  </si>
  <si>
    <t>23643168.98</t>
  </si>
  <si>
    <t>22.918.530/0001-56</t>
  </si>
  <si>
    <t>22755195.83</t>
  </si>
  <si>
    <t>22753033.51</t>
  </si>
  <si>
    <t>22.918.578/0001-64</t>
  </si>
  <si>
    <t>35675806.74</t>
  </si>
  <si>
    <t>37675523.39</t>
  </si>
  <si>
    <t>22.918.586/0001-00</t>
  </si>
  <si>
    <t>31957209.03</t>
  </si>
  <si>
    <t>32304309.35</t>
  </si>
  <si>
    <t>22.918.606/0001-43</t>
  </si>
  <si>
    <t>51457366.89</t>
  </si>
  <si>
    <t>51435616.05</t>
  </si>
  <si>
    <t>22.922.145/0001-82</t>
  </si>
  <si>
    <t>17648660.96</t>
  </si>
  <si>
    <t>17359782.19</t>
  </si>
  <si>
    <t>22.945.970/0001-00</t>
  </si>
  <si>
    <t>289690949.43</t>
  </si>
  <si>
    <t>289551282.26</t>
  </si>
  <si>
    <t>22.945.981/0001-82</t>
  </si>
  <si>
    <t>94588563.48</t>
  </si>
  <si>
    <t>94509275.25</t>
  </si>
  <si>
    <t>22.946.019/0001-68</t>
  </si>
  <si>
    <t>32267317.79</t>
  </si>
  <si>
    <t>32263010.33</t>
  </si>
  <si>
    <t>22.946.029/0001-01</t>
  </si>
  <si>
    <t>25820553.75</t>
  </si>
  <si>
    <t>25786314.89</t>
  </si>
  <si>
    <t>22.949.066/0001-65</t>
  </si>
  <si>
    <t>29083357.19</t>
  </si>
  <si>
    <t>29078917.32</t>
  </si>
  <si>
    <t>22.955.806/0001-76</t>
  </si>
  <si>
    <t>16529175.95</t>
  </si>
  <si>
    <t>16524054.25</t>
  </si>
  <si>
    <t>22.963.439/0001-52</t>
  </si>
  <si>
    <t>617842156.82</t>
  </si>
  <si>
    <t>639682293.53</t>
  </si>
  <si>
    <t>478025.42</t>
  </si>
  <si>
    <t>1622349.98</t>
  </si>
  <si>
    <t>22.975.160/0001-99</t>
  </si>
  <si>
    <t>917378704.73</t>
  </si>
  <si>
    <t>917821286.83</t>
  </si>
  <si>
    <t>22.985.059/0001-19</t>
  </si>
  <si>
    <t>36918568.97</t>
  </si>
  <si>
    <t>35484976.71</t>
  </si>
  <si>
    <t>22.985.070/0001-89</t>
  </si>
  <si>
    <t>292479006.53</t>
  </si>
  <si>
    <t>292472406.06</t>
  </si>
  <si>
    <t>23.000.848/0001-16</t>
  </si>
  <si>
    <t>169057669.08</t>
  </si>
  <si>
    <t>105929105.26</t>
  </si>
  <si>
    <t>23.028.765/0001-35</t>
  </si>
  <si>
    <t>35865795.41</t>
  </si>
  <si>
    <t>35750756.95</t>
  </si>
  <si>
    <t>23.028.795/0001-41</t>
  </si>
  <si>
    <t>3814530.25</t>
  </si>
  <si>
    <t>4020157.47</t>
  </si>
  <si>
    <t>6659.52</t>
  </si>
  <si>
    <t>23.028.802/0001-05</t>
  </si>
  <si>
    <t>44839374.80</t>
  </si>
  <si>
    <t>44823949.27</t>
  </si>
  <si>
    <t>23.028.810/0001-51</t>
  </si>
  <si>
    <t>41732223.20</t>
  </si>
  <si>
    <t>41712769.03</t>
  </si>
  <si>
    <t>23.028.824/0001-75</t>
  </si>
  <si>
    <t>53409878.58</t>
  </si>
  <si>
    <t>53385041.11</t>
  </si>
  <si>
    <t>23.028.829/0001-06</t>
  </si>
  <si>
    <t>26121471.86</t>
  </si>
  <si>
    <t>26108172.24</t>
  </si>
  <si>
    <t>23.028.904/0001-20</t>
  </si>
  <si>
    <t>50340020.48</t>
  </si>
  <si>
    <t>50323435.04</t>
  </si>
  <si>
    <t>23.029.058/0001-63</t>
  </si>
  <si>
    <t>177731497.53</t>
  </si>
  <si>
    <t>177230334.68</t>
  </si>
  <si>
    <t>23.029.086/0001-80</t>
  </si>
  <si>
    <t>522483328.20</t>
  </si>
  <si>
    <t>522453612.96</t>
  </si>
  <si>
    <t>23.029.099/0001-50</t>
  </si>
  <si>
    <t>97765869.70</t>
  </si>
  <si>
    <t>97746699.97</t>
  </si>
  <si>
    <t>23.034.772/0001-40</t>
  </si>
  <si>
    <t>52075277.52</t>
  </si>
  <si>
    <t>52058588.12</t>
  </si>
  <si>
    <t>23.034.780/0001-96</t>
  </si>
  <si>
    <t>38507011.50</t>
  </si>
  <si>
    <t>38499791.47</t>
  </si>
  <si>
    <t>23.034.794/0001-00</t>
  </si>
  <si>
    <t>14513571.30</t>
  </si>
  <si>
    <t>14512067.43</t>
  </si>
  <si>
    <t>23.034.819/0001-75</t>
  </si>
  <si>
    <t>469463795.51</t>
  </si>
  <si>
    <t>463672172.15</t>
  </si>
  <si>
    <t>23.034.829/0001-00</t>
  </si>
  <si>
    <t>23.034.834/0001-13</t>
  </si>
  <si>
    <t>11946998.43</t>
  </si>
  <si>
    <t>11939913.93</t>
  </si>
  <si>
    <t>23.034.850/0001-06</t>
  </si>
  <si>
    <t>259933495.13</t>
  </si>
  <si>
    <t>259904342.75</t>
  </si>
  <si>
    <t>23.034.963/0001-01</t>
  </si>
  <si>
    <t>595999285.26</t>
  </si>
  <si>
    <t>597415185.71</t>
  </si>
  <si>
    <t>23.034.996/0001-51</t>
  </si>
  <si>
    <t>20494885.96</t>
  </si>
  <si>
    <t>20507498.08</t>
  </si>
  <si>
    <t>23.035.006/0001-08</t>
  </si>
  <si>
    <t>14318522.34</t>
  </si>
  <si>
    <t>14230754.93</t>
  </si>
  <si>
    <t>23.035.015/0001-90</t>
  </si>
  <si>
    <t>37993690.91</t>
  </si>
  <si>
    <t>37988731.65</t>
  </si>
  <si>
    <t>23.035.035/0001-61</t>
  </si>
  <si>
    <t>12501312.37</t>
  </si>
  <si>
    <t>12497810.37</t>
  </si>
  <si>
    <t>23.035.045/0001-05</t>
  </si>
  <si>
    <t>61770923.03</t>
  </si>
  <si>
    <t>61742060.24</t>
  </si>
  <si>
    <t>23.035.062/0001-34</t>
  </si>
  <si>
    <t>47134475.22</t>
  </si>
  <si>
    <t>47125637.90</t>
  </si>
  <si>
    <t>23.035.073/0001-14</t>
  </si>
  <si>
    <t>44425449.77</t>
  </si>
  <si>
    <t>0.951307700000</t>
  </si>
  <si>
    <t>44425422.93</t>
  </si>
  <si>
    <t>23.045.009/0001-14</t>
  </si>
  <si>
    <t>59640531.82</t>
  </si>
  <si>
    <t>59568332.68</t>
  </si>
  <si>
    <t>23.045.031/0001-64</t>
  </si>
  <si>
    <t>67052292.09</t>
  </si>
  <si>
    <t>67026301.20</t>
  </si>
  <si>
    <t>23.045.051/0001-35</t>
  </si>
  <si>
    <t>17621701.78</t>
  </si>
  <si>
    <t>17605434.06</t>
  </si>
  <si>
    <t>23.065.015/0001-33</t>
  </si>
  <si>
    <t>14466807.32</t>
  </si>
  <si>
    <t>14468035.95</t>
  </si>
  <si>
    <t>23.066.464/0001-04</t>
  </si>
  <si>
    <t>284023194.46</t>
  </si>
  <si>
    <t>284058323.15</t>
  </si>
  <si>
    <t>6204000.00</t>
  </si>
  <si>
    <t>10009390.17</t>
  </si>
  <si>
    <t>23.066.503/0001-65</t>
  </si>
  <si>
    <t>28743131.20</t>
  </si>
  <si>
    <t>28740773.79</t>
  </si>
  <si>
    <t>23.066.527/0001-14</t>
  </si>
  <si>
    <t>757538410.80</t>
  </si>
  <si>
    <t>743486361.76</t>
  </si>
  <si>
    <t>4332000.00</t>
  </si>
  <si>
    <t>3187041.43</t>
  </si>
  <si>
    <t>23.066.547/0001-95</t>
  </si>
  <si>
    <t>728558086.92</t>
  </si>
  <si>
    <t>728452373.12</t>
  </si>
  <si>
    <t>223665.35</t>
  </si>
  <si>
    <t>23.066.583/0001-59</t>
  </si>
  <si>
    <t>144345496.33</t>
  </si>
  <si>
    <t>144125580.14</t>
  </si>
  <si>
    <t>2509000.00</t>
  </si>
  <si>
    <t>1330717.21</t>
  </si>
  <si>
    <t>23.066.595/0001-83</t>
  </si>
  <si>
    <t>609635476.25</t>
  </si>
  <si>
    <t>608148826.04</t>
  </si>
  <si>
    <t>1823000.00</t>
  </si>
  <si>
    <t>1856324.22</t>
  </si>
  <si>
    <t>23.066.612/0001-82</t>
  </si>
  <si>
    <t>1886353004.60</t>
  </si>
  <si>
    <t>1882238226.88</t>
  </si>
  <si>
    <t>1046934.70</t>
  </si>
  <si>
    <t>4164500.65</t>
  </si>
  <si>
    <t>23.066.677/0001-28</t>
  </si>
  <si>
    <t>632177284.79</t>
  </si>
  <si>
    <t>632009796.47</t>
  </si>
  <si>
    <t>426.13</t>
  </si>
  <si>
    <t>23.066.701/0001-29</t>
  </si>
  <si>
    <t>122463748.64</t>
  </si>
  <si>
    <t>122461096.83</t>
  </si>
  <si>
    <t>23.066.717/0001-31</t>
  </si>
  <si>
    <t>421566730.61</t>
  </si>
  <si>
    <t>421610892.10</t>
  </si>
  <si>
    <t>12000000.00</t>
  </si>
  <si>
    <t>23.098.410/0001-12</t>
  </si>
  <si>
    <t>14267387.91</t>
  </si>
  <si>
    <t>14254986.93</t>
  </si>
  <si>
    <t>23.098.430/0001-93</t>
  </si>
  <si>
    <t>75673061.79</t>
  </si>
  <si>
    <t>75666054.82</t>
  </si>
  <si>
    <t>23.098.450/0001-64</t>
  </si>
  <si>
    <t>189693455.51</t>
  </si>
  <si>
    <t>189636485.04</t>
  </si>
  <si>
    <t>23.098.462/0001-99</t>
  </si>
  <si>
    <t>39321523.28</t>
  </si>
  <si>
    <t>0.749542741000</t>
  </si>
  <si>
    <t>39308818.51</t>
  </si>
  <si>
    <t>23.120.257/0001-82</t>
  </si>
  <si>
    <t>40138291.82</t>
  </si>
  <si>
    <t>40108641.50</t>
  </si>
  <si>
    <t>23.120.331/0001-60</t>
  </si>
  <si>
    <t>51018410.79</t>
  </si>
  <si>
    <t>51000452.33</t>
  </si>
  <si>
    <t>23.120.582/0001-45</t>
  </si>
  <si>
    <t>14843906.23</t>
  </si>
  <si>
    <t>14832846.74</t>
  </si>
  <si>
    <t>251.14</t>
  </si>
  <si>
    <t>23.129.095/0001-43</t>
  </si>
  <si>
    <t>1143402608.56</t>
  </si>
  <si>
    <t>1143360177.58</t>
  </si>
  <si>
    <t>23.176.627/0001-01</t>
  </si>
  <si>
    <t>71088746.00</t>
  </si>
  <si>
    <t>71061800.83</t>
  </si>
  <si>
    <t>23.176.630/0001-17</t>
  </si>
  <si>
    <t>16432356.43</t>
  </si>
  <si>
    <t>16380441.14</t>
  </si>
  <si>
    <t>23.176.675/0001-91</t>
  </si>
  <si>
    <t>37544590.90</t>
  </si>
  <si>
    <t>37552564.05</t>
  </si>
  <si>
    <t>23.176.680/0001-02</t>
  </si>
  <si>
    <t>16841468.24</t>
  </si>
  <si>
    <t>16838064.38</t>
  </si>
  <si>
    <t>23.186.344/0001-32</t>
  </si>
  <si>
    <t>252710761.58</t>
  </si>
  <si>
    <t>251709492.34</t>
  </si>
  <si>
    <t>2250.00</t>
  </si>
  <si>
    <t>459462.19</t>
  </si>
  <si>
    <t>23.186.354/0001-78</t>
  </si>
  <si>
    <t>54438654.67</t>
  </si>
  <si>
    <t>54384973.41</t>
  </si>
  <si>
    <t>40908.81</t>
  </si>
  <si>
    <t>26474.87</t>
  </si>
  <si>
    <t>23.214.929/0001-19</t>
  </si>
  <si>
    <t>759578219.85</t>
  </si>
  <si>
    <t>759584746.65</t>
  </si>
  <si>
    <t>23.215.008/0001-70</t>
  </si>
  <si>
    <t>1236887432.51</t>
  </si>
  <si>
    <t>1236854470.40</t>
  </si>
  <si>
    <t>679572.06</t>
  </si>
  <si>
    <t>2158503.35</t>
  </si>
  <si>
    <t>23.215.039/0001-21</t>
  </si>
  <si>
    <t>93055772.36</t>
  </si>
  <si>
    <t>93050082.67</t>
  </si>
  <si>
    <t>23.215.097/0001-55</t>
  </si>
  <si>
    <t>15980687080.95</t>
  </si>
  <si>
    <t>15979877413.13</t>
  </si>
  <si>
    <t>2570643.84</t>
  </si>
  <si>
    <t>3164264.93</t>
  </si>
  <si>
    <t>23.216.703/0001-57</t>
  </si>
  <si>
    <t>2141167267.59</t>
  </si>
  <si>
    <t>2141118757.47</t>
  </si>
  <si>
    <t>23.216.759/0001-01</t>
  </si>
  <si>
    <t>719766847.64</t>
  </si>
  <si>
    <t>719747711.97</t>
  </si>
  <si>
    <t>23.216.794/0001-20</t>
  </si>
  <si>
    <t>86101081.75</t>
  </si>
  <si>
    <t>86469284.64</t>
  </si>
  <si>
    <t>23.216.805/0001-72</t>
  </si>
  <si>
    <t>95846317.06</t>
  </si>
  <si>
    <t>95838976.76</t>
  </si>
  <si>
    <t>23.225.878/0001-20</t>
  </si>
  <si>
    <t>250459409.72</t>
  </si>
  <si>
    <t>250363984.59</t>
  </si>
  <si>
    <t>23.225.882/0001-99</t>
  </si>
  <si>
    <t>182816068.86</t>
  </si>
  <si>
    <t>182797447.82</t>
  </si>
  <si>
    <t>23.225.888/0001-66</t>
  </si>
  <si>
    <t>122903772.66</t>
  </si>
  <si>
    <t>122853456.34</t>
  </si>
  <si>
    <t>23.234.136/0001-61</t>
  </si>
  <si>
    <t>126998351.18</t>
  </si>
  <si>
    <t>127065160.21</t>
  </si>
  <si>
    <t>23.234.145/0001-52</t>
  </si>
  <si>
    <t>27721447.65</t>
  </si>
  <si>
    <t>27684132.81</t>
  </si>
  <si>
    <t>23.234.158/0001-21</t>
  </si>
  <si>
    <t>82259312.17</t>
  </si>
  <si>
    <t>82267372.63</t>
  </si>
  <si>
    <t>23.243.536/0001-33</t>
  </si>
  <si>
    <t>374830098.35</t>
  </si>
  <si>
    <t>373680364.54</t>
  </si>
  <si>
    <t>1479893.50</t>
  </si>
  <si>
    <t>430203.83</t>
  </si>
  <si>
    <t>23.252.569/0001-40</t>
  </si>
  <si>
    <t>120653864.05</t>
  </si>
  <si>
    <t>120719259.01</t>
  </si>
  <si>
    <t>23.263.359/0001-57</t>
  </si>
  <si>
    <t>43523795.15</t>
  </si>
  <si>
    <t>43484991.21</t>
  </si>
  <si>
    <t>23.272.391/0001-07</t>
  </si>
  <si>
    <t>50627796.55</t>
  </si>
  <si>
    <t>50383864.16</t>
  </si>
  <si>
    <t>23.281.762/0001-09</t>
  </si>
  <si>
    <t>13834778.31</t>
  </si>
  <si>
    <t>0.772070620000</t>
  </si>
  <si>
    <t>13827276.60</t>
  </si>
  <si>
    <t>23.281.771/0001-08</t>
  </si>
  <si>
    <t>503876469.31</t>
  </si>
  <si>
    <t>503840615.37</t>
  </si>
  <si>
    <t>23.303.835/0001-16</t>
  </si>
  <si>
    <t>164426345.76</t>
  </si>
  <si>
    <t>164417734.25</t>
  </si>
  <si>
    <t>23.305.052/0001-71</t>
  </si>
  <si>
    <t>164423465.51</t>
  </si>
  <si>
    <t>164418739.06</t>
  </si>
  <si>
    <t>23.313.887/0001-73</t>
  </si>
  <si>
    <t>164426917.38</t>
  </si>
  <si>
    <t>164418392.31</t>
  </si>
  <si>
    <t>23.318.209/0001-01</t>
  </si>
  <si>
    <t>164426750.39</t>
  </si>
  <si>
    <t>164418230.15</t>
  </si>
  <si>
    <t>23.318.245/0001-67</t>
  </si>
  <si>
    <t>164341281.08</t>
  </si>
  <si>
    <t>164330124.03</t>
  </si>
  <si>
    <t>23.318.282/0001-75</t>
  </si>
  <si>
    <t>164425352.58</t>
  </si>
  <si>
    <t>164417362.82</t>
  </si>
  <si>
    <t>23.333.855/0001-30</t>
  </si>
  <si>
    <t>61829448.44</t>
  </si>
  <si>
    <t>61782797.93</t>
  </si>
  <si>
    <t>290000.00</t>
  </si>
  <si>
    <t>15370.77</t>
  </si>
  <si>
    <t>23.339.411/0001-01</t>
  </si>
  <si>
    <t>164426847.64</t>
  </si>
  <si>
    <t>164418139.91</t>
  </si>
  <si>
    <t>23.339.865/0001-82</t>
  </si>
  <si>
    <t>61544942.51</t>
  </si>
  <si>
    <t>61529335.81</t>
  </si>
  <si>
    <t>23.339.873/0001-29</t>
  </si>
  <si>
    <t>53232677.52</t>
  </si>
  <si>
    <t>53215592.25</t>
  </si>
  <si>
    <t>23.339.924/0001-12</t>
  </si>
  <si>
    <t>5301156994.45</t>
  </si>
  <si>
    <t>5284828136.14</t>
  </si>
  <si>
    <t>2030340.33</t>
  </si>
  <si>
    <t>3021310.81</t>
  </si>
  <si>
    <t>23.339.936/0001-47</t>
  </si>
  <si>
    <t>4712416043.23</t>
  </si>
  <si>
    <t>4710742970.14</t>
  </si>
  <si>
    <t>2597818.53</t>
  </si>
  <si>
    <t>23.339.953/0001-84</t>
  </si>
  <si>
    <t>199862514.41</t>
  </si>
  <si>
    <t>199764529.75</t>
  </si>
  <si>
    <t>23.339.982/0001-46</t>
  </si>
  <si>
    <t>57952025.05</t>
  </si>
  <si>
    <t>57933586.78</t>
  </si>
  <si>
    <t>23.339.998/0001-59</t>
  </si>
  <si>
    <t>22430057.64</t>
  </si>
  <si>
    <t>22379844.54</t>
  </si>
  <si>
    <t>23.340.019/0001-82</t>
  </si>
  <si>
    <t>80425387.68</t>
  </si>
  <si>
    <t>80263471.21</t>
  </si>
  <si>
    <t>23.340.036/0001-10</t>
  </si>
  <si>
    <t>130136518.95</t>
  </si>
  <si>
    <t>156196179.48</t>
  </si>
  <si>
    <t>297296.53</t>
  </si>
  <si>
    <t>23.340.044/0001-66</t>
  </si>
  <si>
    <t>71429004.31</t>
  </si>
  <si>
    <t>71947273.32</t>
  </si>
  <si>
    <t>23.340.055/0001-46</t>
  </si>
  <si>
    <t>16720786.53</t>
  </si>
  <si>
    <t>16720623.26</t>
  </si>
  <si>
    <t>23.340.071/0001-39</t>
  </si>
  <si>
    <t>36200653.99</t>
  </si>
  <si>
    <t>0.635775400000</t>
  </si>
  <si>
    <t>35409327.21</t>
  </si>
  <si>
    <t>23.340.085/0001-52</t>
  </si>
  <si>
    <t>21665687.21</t>
  </si>
  <si>
    <t>21654254.41</t>
  </si>
  <si>
    <t>23.340.106/0001-30</t>
  </si>
  <si>
    <t>148600879.15</t>
  </si>
  <si>
    <t>148618874.27</t>
  </si>
  <si>
    <t>23.340.138/0001-35</t>
  </si>
  <si>
    <t>25703502.30</t>
  </si>
  <si>
    <t>26222756.29</t>
  </si>
  <si>
    <t>23.340.155/0001-72</t>
  </si>
  <si>
    <t>150492995.82</t>
  </si>
  <si>
    <t>150437893.26</t>
  </si>
  <si>
    <t>23.340.167/0001-05</t>
  </si>
  <si>
    <t>26289141.60</t>
  </si>
  <si>
    <t>26282069.11</t>
  </si>
  <si>
    <t>23.340.176/0001-98</t>
  </si>
  <si>
    <t>43736874.61</t>
  </si>
  <si>
    <t>43706308.55</t>
  </si>
  <si>
    <t>23.340.195/0001-14</t>
  </si>
  <si>
    <t>138094955.23</t>
  </si>
  <si>
    <t>138056453.43</t>
  </si>
  <si>
    <t>23.340.266/0001-89</t>
  </si>
  <si>
    <t>50953996.52</t>
  </si>
  <si>
    <t>50919375.27</t>
  </si>
  <si>
    <t>23.340.277/0001-69</t>
  </si>
  <si>
    <t>27810199.09</t>
  </si>
  <si>
    <t>27797260.93</t>
  </si>
  <si>
    <t>23.340.297/0001-30</t>
  </si>
  <si>
    <t>148640668.00</t>
  </si>
  <si>
    <t>148640449.71</t>
  </si>
  <si>
    <t>23.340.309/0001-26</t>
  </si>
  <si>
    <t>55417315.24</t>
  </si>
  <si>
    <t>55355685.55</t>
  </si>
  <si>
    <t>23.352.135/0001-11</t>
  </si>
  <si>
    <t>10946129.59</t>
  </si>
  <si>
    <t>10931710.67</t>
  </si>
  <si>
    <t>23.352.139/0001-08</t>
  </si>
  <si>
    <t>25143961.61</t>
  </si>
  <si>
    <t>25185868.95</t>
  </si>
  <si>
    <t>23.352.151/0001-04</t>
  </si>
  <si>
    <t>217083429.90</t>
  </si>
  <si>
    <t>216977721.09</t>
  </si>
  <si>
    <t>23.352.171/0001-85</t>
  </si>
  <si>
    <t>21126036.86</t>
  </si>
  <si>
    <t>21108360.70</t>
  </si>
  <si>
    <t>23.352.177/0001-52</t>
  </si>
  <si>
    <t>198884541.66</t>
  </si>
  <si>
    <t>197868768.43</t>
  </si>
  <si>
    <t>904968.55</t>
  </si>
  <si>
    <t>23.352.186/0001-43</t>
  </si>
  <si>
    <t>85529293.37</t>
  </si>
  <si>
    <t>85406935.36</t>
  </si>
  <si>
    <t>23.352.188/0001-32</t>
  </si>
  <si>
    <t>70986967.34</t>
  </si>
  <si>
    <t>71213155.30</t>
  </si>
  <si>
    <t>23.352.192/0001-09</t>
  </si>
  <si>
    <t>33462760.55</t>
  </si>
  <si>
    <t>33443457.98</t>
  </si>
  <si>
    <t>23.352.200/0001-09</t>
  </si>
  <si>
    <t>86984294.56</t>
  </si>
  <si>
    <t>86906648.39</t>
  </si>
  <si>
    <t>23.352.207/0001-20</t>
  </si>
  <si>
    <t>4117994.15</t>
  </si>
  <si>
    <t>4123051.29</t>
  </si>
  <si>
    <t>23.352.212/0001-33</t>
  </si>
  <si>
    <t>5011525.14</t>
  </si>
  <si>
    <t>5017307.65</t>
  </si>
  <si>
    <t>23.361.067/0001-57</t>
  </si>
  <si>
    <t>128389861.13</t>
  </si>
  <si>
    <t>128391141.35</t>
  </si>
  <si>
    <t>23.361.088/0001-72</t>
  </si>
  <si>
    <t>55929880.26</t>
  </si>
  <si>
    <t>55930122.10</t>
  </si>
  <si>
    <t>23.361.125/0001-42</t>
  </si>
  <si>
    <t>3441771476.19</t>
  </si>
  <si>
    <t>3441600285.75</t>
  </si>
  <si>
    <t>30533776.75</t>
  </si>
  <si>
    <t>12592903.12</t>
  </si>
  <si>
    <t>23.361.234/0001-60</t>
  </si>
  <si>
    <t>4917826.91</t>
  </si>
  <si>
    <t>4906446.71</t>
  </si>
  <si>
    <t>23.361.262/0001-87</t>
  </si>
  <si>
    <t>274835550.80</t>
  </si>
  <si>
    <t>274772959.07</t>
  </si>
  <si>
    <t>51010.56</t>
  </si>
  <si>
    <t>23.361.315/0001-60</t>
  </si>
  <si>
    <t>61836493.50</t>
  </si>
  <si>
    <t>61837698.78</t>
  </si>
  <si>
    <t>23.361.406/0001-03</t>
  </si>
  <si>
    <t>238745691.60</t>
  </si>
  <si>
    <t>238741305.79</t>
  </si>
  <si>
    <t>23.361.451/0001-50</t>
  </si>
  <si>
    <t>567133057.23</t>
  </si>
  <si>
    <t>567113336.31</t>
  </si>
  <si>
    <t>23.376.623/0001-69</t>
  </si>
  <si>
    <t>70295505.26</t>
  </si>
  <si>
    <t>74429272.39</t>
  </si>
  <si>
    <t>236085.00</t>
  </si>
  <si>
    <t>23.376.625/0001-58</t>
  </si>
  <si>
    <t>10555351.11</t>
  </si>
  <si>
    <t>10549530.48</t>
  </si>
  <si>
    <t>23.379.033/0001-90</t>
  </si>
  <si>
    <t>10696119.99</t>
  </si>
  <si>
    <t>10651482.68</t>
  </si>
  <si>
    <t>48299.99</t>
  </si>
  <si>
    <t>23.379.083/0001-77</t>
  </si>
  <si>
    <t>776418749.85</t>
  </si>
  <si>
    <t>776345451.76</t>
  </si>
  <si>
    <t>2898470.51</t>
  </si>
  <si>
    <t>22083639.51</t>
  </si>
  <si>
    <t>23.379.114/0001-90</t>
  </si>
  <si>
    <t>7082639.20</t>
  </si>
  <si>
    <t>7088102.20</t>
  </si>
  <si>
    <t>23.379.125/0001-70</t>
  </si>
  <si>
    <t>1085206467.97</t>
  </si>
  <si>
    <t>1085421237.71</t>
  </si>
  <si>
    <t>3088654.03</t>
  </si>
  <si>
    <t>3149966.94</t>
  </si>
  <si>
    <t>23.379.144/0001-04</t>
  </si>
  <si>
    <t>17413690.66</t>
  </si>
  <si>
    <t>17411727.94</t>
  </si>
  <si>
    <t>23.379.164/0001-77</t>
  </si>
  <si>
    <t>156508163.04</t>
  </si>
  <si>
    <t>156456552.11</t>
  </si>
  <si>
    <t>23.379.180/0001-60</t>
  </si>
  <si>
    <t>13336314.47</t>
  </si>
  <si>
    <t>13330293.82</t>
  </si>
  <si>
    <t>23.379.201/0001-47</t>
  </si>
  <si>
    <t>1962984.93</t>
  </si>
  <si>
    <t>1901674.45</t>
  </si>
  <si>
    <t>23.379.337/0001-57</t>
  </si>
  <si>
    <t>18969651.69</t>
  </si>
  <si>
    <t>18970459.03</t>
  </si>
  <si>
    <t>23.379.346/0001-48</t>
  </si>
  <si>
    <t>31717245.69</t>
  </si>
  <si>
    <t>31701554.41</t>
  </si>
  <si>
    <t>23.379.378/0001-43</t>
  </si>
  <si>
    <t>67726194.56</t>
  </si>
  <si>
    <t>67726278.77</t>
  </si>
  <si>
    <t>23.406.045/0001-66</t>
  </si>
  <si>
    <t>29466492.76</t>
  </si>
  <si>
    <t>29463747.86</t>
  </si>
  <si>
    <t>23.425.547/0001-34</t>
  </si>
  <si>
    <t>14657648.31</t>
  </si>
  <si>
    <t>14655179.21</t>
  </si>
  <si>
    <t>23.425.548/0001-89</t>
  </si>
  <si>
    <t>68726433.07</t>
  </si>
  <si>
    <t>68722382.84</t>
  </si>
  <si>
    <t>23.425.553/0001-91</t>
  </si>
  <si>
    <t>57137034.28</t>
  </si>
  <si>
    <t>57130693.27</t>
  </si>
  <si>
    <t>23.425.559/0001-69</t>
  </si>
  <si>
    <t>1501370450.32</t>
  </si>
  <si>
    <t>1501356584.24</t>
  </si>
  <si>
    <t>23.434.819/0001-62</t>
  </si>
  <si>
    <t>101118131.81</t>
  </si>
  <si>
    <t>101112935.91</t>
  </si>
  <si>
    <t>23.434.820/0001-97</t>
  </si>
  <si>
    <t>332282514.16</t>
  </si>
  <si>
    <t>332268363.18</t>
  </si>
  <si>
    <t>23.442.112/0001-06</t>
  </si>
  <si>
    <t>78869224.36</t>
  </si>
  <si>
    <t>80551262.05</t>
  </si>
  <si>
    <t>23.442.134/0001-68</t>
  </si>
  <si>
    <t>53140423.37</t>
  </si>
  <si>
    <t>53140461.68</t>
  </si>
  <si>
    <t>23.502.637/0001-81</t>
  </si>
  <si>
    <t>11150422.99</t>
  </si>
  <si>
    <t>11147815.08</t>
  </si>
  <si>
    <t>23.502.671/0001-56</t>
  </si>
  <si>
    <t>106157092.05</t>
  </si>
  <si>
    <t>106089816.35</t>
  </si>
  <si>
    <t>246793.54</t>
  </si>
  <si>
    <t>23.502.688/0001-03</t>
  </si>
  <si>
    <t>5613399.45</t>
  </si>
  <si>
    <t>5604673.81</t>
  </si>
  <si>
    <t>23.502.713/0001-59</t>
  </si>
  <si>
    <t>111983356.31</t>
  </si>
  <si>
    <t>111730281.63</t>
  </si>
  <si>
    <t>23.502.724/0001-39</t>
  </si>
  <si>
    <t>15950706.52</t>
  </si>
  <si>
    <t>15990054.77</t>
  </si>
  <si>
    <t>55576.88</t>
  </si>
  <si>
    <t>4619.12</t>
  </si>
  <si>
    <t>23.508.753/0001-08</t>
  </si>
  <si>
    <t>9888445.10</t>
  </si>
  <si>
    <t>9895291.36</t>
  </si>
  <si>
    <t>23.508.761/0001-54</t>
  </si>
  <si>
    <t>9936902.39</t>
  </si>
  <si>
    <t>9941566.03</t>
  </si>
  <si>
    <t>23.508.774/0001-23</t>
  </si>
  <si>
    <t>49116213.09</t>
  </si>
  <si>
    <t>49108735.94</t>
  </si>
  <si>
    <t>23.508.777/0001-67</t>
  </si>
  <si>
    <t>11539986.16</t>
  </si>
  <si>
    <t>11538675.32</t>
  </si>
  <si>
    <t>23.508.793/0001-50</t>
  </si>
  <si>
    <t>69771663.39</t>
  </si>
  <si>
    <t>69773667.87</t>
  </si>
  <si>
    <t>23.508.827/0001-06</t>
  </si>
  <si>
    <t>25686713.66</t>
  </si>
  <si>
    <t>25683412.56</t>
  </si>
  <si>
    <t>23.508.837/0001-41</t>
  </si>
  <si>
    <t>19967859.31</t>
  </si>
  <si>
    <t>19961288.67</t>
  </si>
  <si>
    <t>23.508.852/0001-90</t>
  </si>
  <si>
    <t>31846417.47</t>
  </si>
  <si>
    <t>31838458.86</t>
  </si>
  <si>
    <t>23.508.854/0001-89</t>
  </si>
  <si>
    <t>31884380.90</t>
  </si>
  <si>
    <t>31876416.65</t>
  </si>
  <si>
    <t>23.508.857/0001-12</t>
  </si>
  <si>
    <t>49514174.68</t>
  </si>
  <si>
    <t>49504790.47</t>
  </si>
  <si>
    <t>23.508.866/0001-03</t>
  </si>
  <si>
    <t>41902110.50</t>
  </si>
  <si>
    <t>41942465.69</t>
  </si>
  <si>
    <t>23.526.542/0001-06</t>
  </si>
  <si>
    <t>30918454.74</t>
  </si>
  <si>
    <t>30914587.16</t>
  </si>
  <si>
    <t>23.526.546/0001-86</t>
  </si>
  <si>
    <t>11545452.14</t>
  </si>
  <si>
    <t>11542577.67</t>
  </si>
  <si>
    <t>23.537.021/0001-46</t>
  </si>
  <si>
    <t>23296215.55</t>
  </si>
  <si>
    <t>23292456.07</t>
  </si>
  <si>
    <t>23.546.086/0001-58</t>
  </si>
  <si>
    <t>143484693.46</t>
  </si>
  <si>
    <t>143475929.12</t>
  </si>
  <si>
    <t>23.546.543/0001-04</t>
  </si>
  <si>
    <t>140952686.66</t>
  </si>
  <si>
    <t>138874543.06</t>
  </si>
  <si>
    <t>67666.66</t>
  </si>
  <si>
    <t>553935.87</t>
  </si>
  <si>
    <t>23.546.557/0001-28</t>
  </si>
  <si>
    <t>49716098.80</t>
  </si>
  <si>
    <t>48905069.52</t>
  </si>
  <si>
    <t>543176.10</t>
  </si>
  <si>
    <t>23.546.603/0001-99</t>
  </si>
  <si>
    <t>173085208.73</t>
  </si>
  <si>
    <t>173017616.18</t>
  </si>
  <si>
    <t>154.52</t>
  </si>
  <si>
    <t>23.546.607/0001-77</t>
  </si>
  <si>
    <t>1037797512.28</t>
  </si>
  <si>
    <t>1034534099.18</t>
  </si>
  <si>
    <t>14884960.17</t>
  </si>
  <si>
    <t>23.546.622/0001-15</t>
  </si>
  <si>
    <t>192900422.06</t>
  </si>
  <si>
    <t>192937880.42</t>
  </si>
  <si>
    <t>23.546.629/0001-37</t>
  </si>
  <si>
    <t>69126057.66</t>
  </si>
  <si>
    <t>69152327.65</t>
  </si>
  <si>
    <t>23.546.652/0001-21</t>
  </si>
  <si>
    <t>406065884.91</t>
  </si>
  <si>
    <t>405987774.45</t>
  </si>
  <si>
    <t>14884805.65</t>
  </si>
  <si>
    <t>23.546.656/0001-00</t>
  </si>
  <si>
    <t>31354142.60</t>
  </si>
  <si>
    <t>31412863.48</t>
  </si>
  <si>
    <t>23.546.663/0001-01</t>
  </si>
  <si>
    <t>457445601.05</t>
  </si>
  <si>
    <t>457344058.63</t>
  </si>
  <si>
    <t>23.546.684/0001-27</t>
  </si>
  <si>
    <t>33473064.26</t>
  </si>
  <si>
    <t>33485041.81</t>
  </si>
  <si>
    <t>23.546.692/0001-73</t>
  </si>
  <si>
    <t>34029045.61</t>
  </si>
  <si>
    <t>34087802.50</t>
  </si>
  <si>
    <t>23.546.695/0001-07</t>
  </si>
  <si>
    <t>43220492.92</t>
  </si>
  <si>
    <t>43263041.02</t>
  </si>
  <si>
    <t>23.546.703/0001-15</t>
  </si>
  <si>
    <t>1046312594.88</t>
  </si>
  <si>
    <t>1045569448.76</t>
  </si>
  <si>
    <t>19808.82</t>
  </si>
  <si>
    <t>219438.77</t>
  </si>
  <si>
    <t>23.546.710/0001-17</t>
  </si>
  <si>
    <t>55141411.48</t>
  </si>
  <si>
    <t>55189125.74</t>
  </si>
  <si>
    <t>23.547.449/0001-70</t>
  </si>
  <si>
    <t>1285582.45</t>
  </si>
  <si>
    <t>1279286.86</t>
  </si>
  <si>
    <t>23.556.180/0001-98</t>
  </si>
  <si>
    <t>830127400.82</t>
  </si>
  <si>
    <t>828688278.80</t>
  </si>
  <si>
    <t>884000.00</t>
  </si>
  <si>
    <t>1580000.00</t>
  </si>
  <si>
    <t>23.556.185/0001-10</t>
  </si>
  <si>
    <t>1906510452.13</t>
  </si>
  <si>
    <t>1908618703.52</t>
  </si>
  <si>
    <t>2569836.43</t>
  </si>
  <si>
    <t>5137593.54</t>
  </si>
  <si>
    <t>23.556.195/0001-56</t>
  </si>
  <si>
    <t>699879.90</t>
  </si>
  <si>
    <t>699366.38</t>
  </si>
  <si>
    <t>23.556.204/0001-09</t>
  </si>
  <si>
    <t>2562945892.22</t>
  </si>
  <si>
    <t>2555671098.84</t>
  </si>
  <si>
    <t>8177482.13</t>
  </si>
  <si>
    <t>7192461.41</t>
  </si>
  <si>
    <t>23.565.803/0001-99</t>
  </si>
  <si>
    <t>3249548341.20</t>
  </si>
  <si>
    <t>3232574512.29</t>
  </si>
  <si>
    <t>1827168.03</t>
  </si>
  <si>
    <t>23.565.840/0001-05</t>
  </si>
  <si>
    <t>78842824.94</t>
  </si>
  <si>
    <t>78797816.89</t>
  </si>
  <si>
    <t>3584.18</t>
  </si>
  <si>
    <t>23.582.908/0001-56</t>
  </si>
  <si>
    <t>12881834.18</t>
  </si>
  <si>
    <t>12878441.70</t>
  </si>
  <si>
    <t>23.591.953/0001-77</t>
  </si>
  <si>
    <t>135425394.02</t>
  </si>
  <si>
    <t>134402196.13</t>
  </si>
  <si>
    <t>23.591.955/0001-66</t>
  </si>
  <si>
    <t>316736972.20</t>
  </si>
  <si>
    <t>316785859.25</t>
  </si>
  <si>
    <t>23.600.988/0001-25</t>
  </si>
  <si>
    <t>15618661.39</t>
  </si>
  <si>
    <t>15942351.61</t>
  </si>
  <si>
    <t>23.600.990/0001-02</t>
  </si>
  <si>
    <t>69568382.53</t>
  </si>
  <si>
    <t>69553770.00</t>
  </si>
  <si>
    <t>23.600.995/0001-27</t>
  </si>
  <si>
    <t>64102300.55</t>
  </si>
  <si>
    <t>63908440.63</t>
  </si>
  <si>
    <t>6038.25</t>
  </si>
  <si>
    <t>131684.58</t>
  </si>
  <si>
    <t>23.600.998/0001-60</t>
  </si>
  <si>
    <t>31697228.61</t>
  </si>
  <si>
    <t>31697491.30</t>
  </si>
  <si>
    <t>23.601.467/0001-92</t>
  </si>
  <si>
    <t>58806155.06</t>
  </si>
  <si>
    <t>58525311.97</t>
  </si>
  <si>
    <t>224864.52</t>
  </si>
  <si>
    <t>23.609.778/0001-06</t>
  </si>
  <si>
    <t>200377967.70</t>
  </si>
  <si>
    <t>200410333.81</t>
  </si>
  <si>
    <t>23.609.783/0001-00</t>
  </si>
  <si>
    <t>27512533.79</t>
  </si>
  <si>
    <t>27184785.00</t>
  </si>
  <si>
    <t>274843.88</t>
  </si>
  <si>
    <t>23.611.241/0001-72</t>
  </si>
  <si>
    <t>371357284.92</t>
  </si>
  <si>
    <t>370835687.03</t>
  </si>
  <si>
    <t>101000.00</t>
  </si>
  <si>
    <t>23.611.253/0001-05</t>
  </si>
  <si>
    <t>197139822.85</t>
  </si>
  <si>
    <t>196573792.08</t>
  </si>
  <si>
    <t>23.611.275/0001-67</t>
  </si>
  <si>
    <t>74267142.39</t>
  </si>
  <si>
    <t>78793145.62</t>
  </si>
  <si>
    <t>23.611.289/0001-80</t>
  </si>
  <si>
    <t>34026909.95</t>
  </si>
  <si>
    <t>34024530.63</t>
  </si>
  <si>
    <t>23.611.302/0001-00</t>
  </si>
  <si>
    <t>25490622.20</t>
  </si>
  <si>
    <t>25533779.46</t>
  </si>
  <si>
    <t>23.611.321/0001-28</t>
  </si>
  <si>
    <t>341375714.50</t>
  </si>
  <si>
    <t>341234383.98</t>
  </si>
  <si>
    <t>23.611.331/0001-63</t>
  </si>
  <si>
    <t>198279754.49</t>
  </si>
  <si>
    <t>198275023.95</t>
  </si>
  <si>
    <t>23.611.340/0001-54</t>
  </si>
  <si>
    <t>40498299.24</t>
  </si>
  <si>
    <t>40482484.30</t>
  </si>
  <si>
    <t>23.611.366/0001-00</t>
  </si>
  <si>
    <t>24828045.57</t>
  </si>
  <si>
    <t>24888911.17</t>
  </si>
  <si>
    <t>23.611.378/0001-27</t>
  </si>
  <si>
    <t>16992784.46</t>
  </si>
  <si>
    <t>16987189.51</t>
  </si>
  <si>
    <t>23.611.428/0001-76</t>
  </si>
  <si>
    <t>30756609.13</t>
  </si>
  <si>
    <t>30821547.97</t>
  </si>
  <si>
    <t>23.611.442/0001-70</t>
  </si>
  <si>
    <t>158272718.71</t>
  </si>
  <si>
    <t>158167554.48</t>
  </si>
  <si>
    <t>23.611.465/0001-84</t>
  </si>
  <si>
    <t>24342102.21</t>
  </si>
  <si>
    <t>24335871.89</t>
  </si>
  <si>
    <t>23.613.369/0001-75</t>
  </si>
  <si>
    <t>12619820.46</t>
  </si>
  <si>
    <t>12555637.45</t>
  </si>
  <si>
    <t>23.620.517/0001-89</t>
  </si>
  <si>
    <t>11080014.15</t>
  </si>
  <si>
    <t>11074440.69</t>
  </si>
  <si>
    <t>23.620.522/0001-91</t>
  </si>
  <si>
    <t>26092077.56</t>
  </si>
  <si>
    <t>26093501.69</t>
  </si>
  <si>
    <t>23.622.637/0001-15</t>
  </si>
  <si>
    <t>11077538.43</t>
  </si>
  <si>
    <t>11334494.07</t>
  </si>
  <si>
    <t>23.631.350/0001-51</t>
  </si>
  <si>
    <t>22291744.69</t>
  </si>
  <si>
    <t>22257265.49</t>
  </si>
  <si>
    <t>23.631.723/0001-94</t>
  </si>
  <si>
    <t>2330338760.01</t>
  </si>
  <si>
    <t>2323257049.17</t>
  </si>
  <si>
    <t>919230.69</t>
  </si>
  <si>
    <t>5051124.53</t>
  </si>
  <si>
    <t>23.639.509/0001-84</t>
  </si>
  <si>
    <t>11604182.27</t>
  </si>
  <si>
    <t>11601212.53</t>
  </si>
  <si>
    <t>23.639.588/0001-23</t>
  </si>
  <si>
    <t>6905847.69</t>
  </si>
  <si>
    <t>6819264.86</t>
  </si>
  <si>
    <t>23.639.593/0001-36</t>
  </si>
  <si>
    <t>123317700.97</t>
  </si>
  <si>
    <t>62361112.02</t>
  </si>
  <si>
    <t>23.648.928/0001-82</t>
  </si>
  <si>
    <t>25710261.10</t>
  </si>
  <si>
    <t>25712967.19</t>
  </si>
  <si>
    <t>23.648.930/0001-51</t>
  </si>
  <si>
    <t>317862279.43</t>
  </si>
  <si>
    <t>317390178.59</t>
  </si>
  <si>
    <t>159000.00</t>
  </si>
  <si>
    <t>23.648.933/0001-95</t>
  </si>
  <si>
    <t>28749543.30</t>
  </si>
  <si>
    <t>0.948589700000</t>
  </si>
  <si>
    <t>28752978.64</t>
  </si>
  <si>
    <t>23.648.937/0001-73</t>
  </si>
  <si>
    <t>8970130.04</t>
  </si>
  <si>
    <t>8971036.89</t>
  </si>
  <si>
    <t>23.648.938/0001-18</t>
  </si>
  <si>
    <t>30085923.26</t>
  </si>
  <si>
    <t>30082150.51</t>
  </si>
  <si>
    <t>23.653.754/0001-46</t>
  </si>
  <si>
    <t>16797411.66</t>
  </si>
  <si>
    <t>17100477.50</t>
  </si>
  <si>
    <t>23.653.772/0001-28</t>
  </si>
  <si>
    <t>73041068.30</t>
  </si>
  <si>
    <t>73021077.38</t>
  </si>
  <si>
    <t>23.653.790/0001-00</t>
  </si>
  <si>
    <t>1532353.85</t>
  </si>
  <si>
    <t>1527777.39</t>
  </si>
  <si>
    <t>23.657.953/0001-22</t>
  </si>
  <si>
    <t>12032588.37</t>
  </si>
  <si>
    <t>12030947.26</t>
  </si>
  <si>
    <t>23.657.955/0001-11</t>
  </si>
  <si>
    <t>10070557.14</t>
  </si>
  <si>
    <t>6000018.17</t>
  </si>
  <si>
    <t>23.657.960/0001-24</t>
  </si>
  <si>
    <t>282775553.36</t>
  </si>
  <si>
    <t>282913461.99</t>
  </si>
  <si>
    <t>23.657.963/0001-68</t>
  </si>
  <si>
    <t>38635854.85</t>
  </si>
  <si>
    <t>38587028.54</t>
  </si>
  <si>
    <t>23.668.035/0001-07</t>
  </si>
  <si>
    <t>31858500.38</t>
  </si>
  <si>
    <t>0.769249500000</t>
  </si>
  <si>
    <t>31859476.31</t>
  </si>
  <si>
    <t>23.668.037/0001-98</t>
  </si>
  <si>
    <t>42316396.38</t>
  </si>
  <si>
    <t>42317437.71</t>
  </si>
  <si>
    <t>23.668.075/0001-40</t>
  </si>
  <si>
    <t>29913921.61</t>
  </si>
  <si>
    <t>30451022.36</t>
  </si>
  <si>
    <t>23.668.084/0001-31</t>
  </si>
  <si>
    <t>20767657.98</t>
  </si>
  <si>
    <t>20739121.82</t>
  </si>
  <si>
    <t>23.668.516/0001-04</t>
  </si>
  <si>
    <t>15006362.31</t>
  </si>
  <si>
    <t>15003992.01</t>
  </si>
  <si>
    <t>23.668.524/0001-50</t>
  </si>
  <si>
    <t>364114032.92</t>
  </si>
  <si>
    <t>364060692.11</t>
  </si>
  <si>
    <t>33345464.52</t>
  </si>
  <si>
    <t>2068033.70</t>
  </si>
  <si>
    <t>23.668.531/0001-52</t>
  </si>
  <si>
    <t>12261378.57</t>
  </si>
  <si>
    <t>0.957532400000</t>
  </si>
  <si>
    <t>12256624.53</t>
  </si>
  <si>
    <t>23.668.542/0001-32</t>
  </si>
  <si>
    <t>24674635.39</t>
  </si>
  <si>
    <t>24642971.59</t>
  </si>
  <si>
    <t>23.668.556/0001-56</t>
  </si>
  <si>
    <t>260788701.49</t>
  </si>
  <si>
    <t>260484798.92</t>
  </si>
  <si>
    <t>23.668.582/0001-84</t>
  </si>
  <si>
    <t>25545723.97</t>
  </si>
  <si>
    <t>25548736.63</t>
  </si>
  <si>
    <t>23.682.457/0001-29</t>
  </si>
  <si>
    <t>36893445.85</t>
  </si>
  <si>
    <t>36889623.60</t>
  </si>
  <si>
    <t>23.682.469/0001-53</t>
  </si>
  <si>
    <t>396500347.72</t>
  </si>
  <si>
    <t>396475516.93</t>
  </si>
  <si>
    <t>23.682.475/0001-00</t>
  </si>
  <si>
    <t>33260587.36</t>
  </si>
  <si>
    <t>33279462.86</t>
  </si>
  <si>
    <t>23.682.480/0001-13</t>
  </si>
  <si>
    <t>15668795.75</t>
  </si>
  <si>
    <t>15660688.74</t>
  </si>
  <si>
    <t>23.682.485/0001-46</t>
  </si>
  <si>
    <t>261735846.88</t>
  </si>
  <si>
    <t>261600826.56</t>
  </si>
  <si>
    <t>320621.36</t>
  </si>
  <si>
    <t>23.682.492/0001-48</t>
  </si>
  <si>
    <t>17972094.55</t>
  </si>
  <si>
    <t>18471403.77</t>
  </si>
  <si>
    <t>23.682.514/0001-70</t>
  </si>
  <si>
    <t>159414512.58</t>
  </si>
  <si>
    <t>159403185.03</t>
  </si>
  <si>
    <t>23.682.520/0001-27</t>
  </si>
  <si>
    <t>15990590.10</t>
  </si>
  <si>
    <t>15909812.75</t>
  </si>
  <si>
    <t>23.682.530/0001-62</t>
  </si>
  <si>
    <t>15909820.86</t>
  </si>
  <si>
    <t>15882904.18</t>
  </si>
  <si>
    <t>23.682.539/0001-73</t>
  </si>
  <si>
    <t>9159405.80</t>
  </si>
  <si>
    <t>9360598.04</t>
  </si>
  <si>
    <t>23.682.568/0001-35</t>
  </si>
  <si>
    <t>17732534.22</t>
  </si>
  <si>
    <t>17719475.24</t>
  </si>
  <si>
    <t>23.682.623/0001-97</t>
  </si>
  <si>
    <t>193866862.64</t>
  </si>
  <si>
    <t>193841366.09</t>
  </si>
  <si>
    <t>23.682.635/0001-11</t>
  </si>
  <si>
    <t>1519020910.00</t>
  </si>
  <si>
    <t>1516308971.73</t>
  </si>
  <si>
    <t>1138155.20</t>
  </si>
  <si>
    <t>3387665.85</t>
  </si>
  <si>
    <t>23.682.649/0001-35</t>
  </si>
  <si>
    <t>9485021.67</t>
  </si>
  <si>
    <t>9493591.95</t>
  </si>
  <si>
    <t>23.682.663/0001-39</t>
  </si>
  <si>
    <t>64906693.11</t>
  </si>
  <si>
    <t>64610677.01</t>
  </si>
  <si>
    <t>6916.96</t>
  </si>
  <si>
    <t>131800.00</t>
  </si>
  <si>
    <t>23.682.676/0001-08</t>
  </si>
  <si>
    <t>64944462.10</t>
  </si>
  <si>
    <t>64858560.66</t>
  </si>
  <si>
    <t>125651.35</t>
  </si>
  <si>
    <t>23.682.699/0001-12</t>
  </si>
  <si>
    <t>746020441.15</t>
  </si>
  <si>
    <t>745992899.86</t>
  </si>
  <si>
    <t>23.682.707/0001-20</t>
  </si>
  <si>
    <t>637900423.33</t>
  </si>
  <si>
    <t>637531744.89</t>
  </si>
  <si>
    <t>3819962.00</t>
  </si>
  <si>
    <t>1599353.26</t>
  </si>
  <si>
    <t>23.686.321/0001-97</t>
  </si>
  <si>
    <t>354082072.89</t>
  </si>
  <si>
    <t>353601306.49</t>
  </si>
  <si>
    <t>23.686.325/0001-75</t>
  </si>
  <si>
    <t>63146381.20</t>
  </si>
  <si>
    <t>63150752.32</t>
  </si>
  <si>
    <t>23.686.326/0001-10</t>
  </si>
  <si>
    <t>487379702.85</t>
  </si>
  <si>
    <t>487389511.09</t>
  </si>
  <si>
    <t>23.686.459/0001-96</t>
  </si>
  <si>
    <t>85277314.73</t>
  </si>
  <si>
    <t>84892175.04</t>
  </si>
  <si>
    <t>146116.34</t>
  </si>
  <si>
    <t>23.686.472/0001-45</t>
  </si>
  <si>
    <t>373560311.40</t>
  </si>
  <si>
    <t>667740852.41</t>
  </si>
  <si>
    <t>17038000.00</t>
  </si>
  <si>
    <t>23.686.996/0001-36</t>
  </si>
  <si>
    <t>1036474.04</t>
  </si>
  <si>
    <t>1035922.71</t>
  </si>
  <si>
    <t>23.695.873/0001-61</t>
  </si>
  <si>
    <t>20053810.75</t>
  </si>
  <si>
    <t>20057479.81</t>
  </si>
  <si>
    <t>23.695.876/0001-03</t>
  </si>
  <si>
    <t>212289407.05</t>
  </si>
  <si>
    <t>212356152.36</t>
  </si>
  <si>
    <t>1971037.58</t>
  </si>
  <si>
    <t>23.695.878/0001-94</t>
  </si>
  <si>
    <t>2997350.36</t>
  </si>
  <si>
    <t>2998696.94</t>
  </si>
  <si>
    <t>23.695.883/0001-05</t>
  </si>
  <si>
    <t>6247262.14</t>
  </si>
  <si>
    <t>6248139.87</t>
  </si>
  <si>
    <t>23.695.886/0001-30</t>
  </si>
  <si>
    <t>14729855.51</t>
  </si>
  <si>
    <t>14709311.72</t>
  </si>
  <si>
    <t>23.695.933/0001-46</t>
  </si>
  <si>
    <t>197389130.33</t>
  </si>
  <si>
    <t>197057555.35</t>
  </si>
  <si>
    <t>23.696.056/0001-28</t>
  </si>
  <si>
    <t>43410593.36</t>
  </si>
  <si>
    <t>43406796.34</t>
  </si>
  <si>
    <t>23.711.356/0001-39</t>
  </si>
  <si>
    <t>12759636.17</t>
  </si>
  <si>
    <t>0.878721900000</t>
  </si>
  <si>
    <t>12761606.52</t>
  </si>
  <si>
    <t>23.711.358/0001-28</t>
  </si>
  <si>
    <t>13649738.09</t>
  </si>
  <si>
    <t>13649999.44</t>
  </si>
  <si>
    <t>23.711.361/0001-41</t>
  </si>
  <si>
    <t>12903872.93</t>
  </si>
  <si>
    <t>12904684.26</t>
  </si>
  <si>
    <t>23.711.364/0001-85</t>
  </si>
  <si>
    <t>152420546.82</t>
  </si>
  <si>
    <t>152317832.31</t>
  </si>
  <si>
    <t>23.711.475/0001-91</t>
  </si>
  <si>
    <t>229691681.21</t>
  </si>
  <si>
    <t>229645393.87</t>
  </si>
  <si>
    <t>23.711.486/0001-71</t>
  </si>
  <si>
    <t>60706267.60</t>
  </si>
  <si>
    <t>60334618.48</t>
  </si>
  <si>
    <t>422735.98</t>
  </si>
  <si>
    <t>162337.79</t>
  </si>
  <si>
    <t>23.711.497/0001-51</t>
  </si>
  <si>
    <t>20389364.34</t>
  </si>
  <si>
    <t>20364966.93</t>
  </si>
  <si>
    <t>140787.14</t>
  </si>
  <si>
    <t>23.711.580/0001-20</t>
  </si>
  <si>
    <t>77565391.90</t>
  </si>
  <si>
    <t>77558853.16</t>
  </si>
  <si>
    <t>23.713.000/0001-34</t>
  </si>
  <si>
    <t>15954387.50</t>
  </si>
  <si>
    <t>16112148.58</t>
  </si>
  <si>
    <t>23.713.025/0001-38</t>
  </si>
  <si>
    <t>15625534.33</t>
  </si>
  <si>
    <t>15673406.45</t>
  </si>
  <si>
    <t>23.713.040/0001-86</t>
  </si>
  <si>
    <t>36517752.17</t>
  </si>
  <si>
    <t>69789215.84</t>
  </si>
  <si>
    <t>511.14</t>
  </si>
  <si>
    <t>156146.22</t>
  </si>
  <si>
    <t>23.714.011/0001-39</t>
  </si>
  <si>
    <t>36629191.93</t>
  </si>
  <si>
    <t>36055608.14</t>
  </si>
  <si>
    <t>68621.53</t>
  </si>
  <si>
    <t>138362.69</t>
  </si>
  <si>
    <t>23.714.022/0001-19</t>
  </si>
  <si>
    <t>377751447.06</t>
  </si>
  <si>
    <t>377596884.78</t>
  </si>
  <si>
    <t>23.714.047/0001-12</t>
  </si>
  <si>
    <t>83175886.95</t>
  </si>
  <si>
    <t>82050299.61</t>
  </si>
  <si>
    <t>929527.46</t>
  </si>
  <si>
    <t>23.714.055/0001-69</t>
  </si>
  <si>
    <t>21817609.63</t>
  </si>
  <si>
    <t>21864330.69</t>
  </si>
  <si>
    <t>23.720.009/0001-72</t>
  </si>
  <si>
    <t>11801077.87</t>
  </si>
  <si>
    <t>11803325.27</t>
  </si>
  <si>
    <t>23.720.107/0001-00</t>
  </si>
  <si>
    <t>3204825304.77</t>
  </si>
  <si>
    <t>3175575089.52</t>
  </si>
  <si>
    <t>23.720.458/0001-10</t>
  </si>
  <si>
    <t>1927433231.83</t>
  </si>
  <si>
    <t>1910719105.67</t>
  </si>
  <si>
    <t>1550000000.00</t>
  </si>
  <si>
    <t>1625000000.00</t>
  </si>
  <si>
    <t>23.720.468/0001-56</t>
  </si>
  <si>
    <t>12620485.63</t>
  </si>
  <si>
    <t>12607533.41</t>
  </si>
  <si>
    <t>23.720.500/0001-01</t>
  </si>
  <si>
    <t>365240737.03</t>
  </si>
  <si>
    <t>365024356.46</t>
  </si>
  <si>
    <t>164849.49</t>
  </si>
  <si>
    <t>1634913.65</t>
  </si>
  <si>
    <t>23.720.574/0001-30</t>
  </si>
  <si>
    <t>110928032.88</t>
  </si>
  <si>
    <t>110930989.25</t>
  </si>
  <si>
    <t>23.721.054/0001-41</t>
  </si>
  <si>
    <t>20977002.01</t>
  </si>
  <si>
    <t>20968010.26</t>
  </si>
  <si>
    <t>23.721.110/0001-48</t>
  </si>
  <si>
    <t>266576760.83</t>
  </si>
  <si>
    <t>266556574.63</t>
  </si>
  <si>
    <t>225751.97</t>
  </si>
  <si>
    <t>23.722.052/0001-77</t>
  </si>
  <si>
    <t>43835273.06</t>
  </si>
  <si>
    <t>43819919.33</t>
  </si>
  <si>
    <t>23.722.061/0001-68</t>
  </si>
  <si>
    <t>64297222.13</t>
  </si>
  <si>
    <t>64285512.20</t>
  </si>
  <si>
    <t>23.722.083/0001-28</t>
  </si>
  <si>
    <t>23063763.26</t>
  </si>
  <si>
    <t>23099998.58</t>
  </si>
  <si>
    <t>23.722.164/0001-28</t>
  </si>
  <si>
    <t>1413107133.69</t>
  </si>
  <si>
    <t>1410830271.81</t>
  </si>
  <si>
    <t>1250000.00</t>
  </si>
  <si>
    <t>23.722.300/0001-80</t>
  </si>
  <si>
    <t>747513749.68</t>
  </si>
  <si>
    <t>747474560.58</t>
  </si>
  <si>
    <t>830788.74</t>
  </si>
  <si>
    <t>39552336.11</t>
  </si>
  <si>
    <t>23.729.477/0001-08</t>
  </si>
  <si>
    <t>15322516.86</t>
  </si>
  <si>
    <t>15296901.61</t>
  </si>
  <si>
    <t>23.729.492/0001-56</t>
  </si>
  <si>
    <t>28105998.07</t>
  </si>
  <si>
    <t>28102214.65</t>
  </si>
  <si>
    <t>23.729.512/0001-99</t>
  </si>
  <si>
    <t>907526129.23</t>
  </si>
  <si>
    <t>900196751.65</t>
  </si>
  <si>
    <t>23.729.525/0001-68</t>
  </si>
  <si>
    <t>26080654.67</t>
  </si>
  <si>
    <t>25994408.29</t>
  </si>
  <si>
    <t>61271.38</t>
  </si>
  <si>
    <t>23.729.546/0001-83</t>
  </si>
  <si>
    <t>1589921.61</t>
  </si>
  <si>
    <t>1580996.85</t>
  </si>
  <si>
    <t>23.729.562/0001-76</t>
  </si>
  <si>
    <t>202532029.84</t>
  </si>
  <si>
    <t>203927919.83</t>
  </si>
  <si>
    <t>720333.21</t>
  </si>
  <si>
    <t>23.731.312/0001-70</t>
  </si>
  <si>
    <t>86511833.32</t>
  </si>
  <si>
    <t>85753152.57</t>
  </si>
  <si>
    <t>746875.00</t>
  </si>
  <si>
    <t>23.731.338/0001-19</t>
  </si>
  <si>
    <t>38619148.35</t>
  </si>
  <si>
    <t>38693247.54</t>
  </si>
  <si>
    <t>23.731.351/0001-78</t>
  </si>
  <si>
    <t>124148634.29</t>
  </si>
  <si>
    <t>124422956.26</t>
  </si>
  <si>
    <t>544419.76</t>
  </si>
  <si>
    <t>23.731.371/0001-49</t>
  </si>
  <si>
    <t>3350911943.80</t>
  </si>
  <si>
    <t>3348792749.08</t>
  </si>
  <si>
    <t>4631334.70</t>
  </si>
  <si>
    <t>23.731.397/0001-97</t>
  </si>
  <si>
    <t>24021462.59</t>
  </si>
  <si>
    <t>24072207.44</t>
  </si>
  <si>
    <t>23.731.414/0001-96</t>
  </si>
  <si>
    <t>13286495.70</t>
  </si>
  <si>
    <t>13339651.15</t>
  </si>
  <si>
    <t>23.731.475/0001-53</t>
  </si>
  <si>
    <t>36212239.57</t>
  </si>
  <si>
    <t>36194621.17</t>
  </si>
  <si>
    <t>23.731.495/0001-24</t>
  </si>
  <si>
    <t>3013301763.18</t>
  </si>
  <si>
    <t>3005496641.85</t>
  </si>
  <si>
    <t>23.731.523/0001-03</t>
  </si>
  <si>
    <t>4197469.63</t>
  </si>
  <si>
    <t>4221869.78</t>
  </si>
  <si>
    <t>23.731.543/0001-84</t>
  </si>
  <si>
    <t>15711726.82</t>
  </si>
  <si>
    <t>15712749.12</t>
  </si>
  <si>
    <t>23.731.558/0001-42</t>
  </si>
  <si>
    <t>216295558.92</t>
  </si>
  <si>
    <t>216276229.27</t>
  </si>
  <si>
    <t>409419.60</t>
  </si>
  <si>
    <t>23.731.582/0001-81</t>
  </si>
  <si>
    <t>44575794.28</t>
  </si>
  <si>
    <t>44598615.14</t>
  </si>
  <si>
    <t>23.731.602/0001-14</t>
  </si>
  <si>
    <t>65464213.82</t>
  </si>
  <si>
    <t>65510255.05</t>
  </si>
  <si>
    <t>23.731.629/0001-07</t>
  </si>
  <si>
    <t>845786022.12</t>
  </si>
  <si>
    <t>844214157.11</t>
  </si>
  <si>
    <t>2001959.18</t>
  </si>
  <si>
    <t>23.731.640/0001-77</t>
  </si>
  <si>
    <t>324167419.94</t>
  </si>
  <si>
    <t>324190555.87</t>
  </si>
  <si>
    <t>23.731.669/0001-59</t>
  </si>
  <si>
    <t>110545247.04</t>
  </si>
  <si>
    <t>110639043.40</t>
  </si>
  <si>
    <t>23.731.685/0001-41</t>
  </si>
  <si>
    <t>182439276.88</t>
  </si>
  <si>
    <t>182482668.44</t>
  </si>
  <si>
    <t>23.731.760/0001-74</t>
  </si>
  <si>
    <t>80327003.29</t>
  </si>
  <si>
    <t>80297317.12</t>
  </si>
  <si>
    <t>110.00</t>
  </si>
  <si>
    <t>29050.00</t>
  </si>
  <si>
    <t>23.731.781/0001-90</t>
  </si>
  <si>
    <t>2865362657.49</t>
  </si>
  <si>
    <t>2870528514.27</t>
  </si>
  <si>
    <t>467700.00</t>
  </si>
  <si>
    <t>5741781.11</t>
  </si>
  <si>
    <t>23.731.792/0001-70</t>
  </si>
  <si>
    <t>182989566.07</t>
  </si>
  <si>
    <t>183200115.42</t>
  </si>
  <si>
    <t>23.732.002/0001-70</t>
  </si>
  <si>
    <t>60624027.80</t>
  </si>
  <si>
    <t>60695610.48</t>
  </si>
  <si>
    <t>23.732.010/0001-17</t>
  </si>
  <si>
    <t>20352863.64</t>
  </si>
  <si>
    <t>20340142.68</t>
  </si>
  <si>
    <t>23.732.028/0001-19</t>
  </si>
  <si>
    <t>86459443.44</t>
  </si>
  <si>
    <t>86463709.26</t>
  </si>
  <si>
    <t>23.732.047/0001-45</t>
  </si>
  <si>
    <t>25026622.43</t>
  </si>
  <si>
    <t>0.834018300000</t>
  </si>
  <si>
    <t>25020551.76</t>
  </si>
  <si>
    <t>23.732.059/0001-70</t>
  </si>
  <si>
    <t>516653517.29</t>
  </si>
  <si>
    <t>516431967.24</t>
  </si>
  <si>
    <t>2255471.17</t>
  </si>
  <si>
    <t>23.732.077/0001-51</t>
  </si>
  <si>
    <t>84691369.38</t>
  </si>
  <si>
    <t>84677353.74</t>
  </si>
  <si>
    <t>23.732.089/0001-86</t>
  </si>
  <si>
    <t>86026032.74</t>
  </si>
  <si>
    <t>0.666410000000</t>
  </si>
  <si>
    <t>86062248.71</t>
  </si>
  <si>
    <t>23.732.104/0001-96</t>
  </si>
  <si>
    <t>50715363.04</t>
  </si>
  <si>
    <t>50706712.02</t>
  </si>
  <si>
    <t>23.732.185/0001-24</t>
  </si>
  <si>
    <t>17184099.70</t>
  </si>
  <si>
    <t>16859755.46</t>
  </si>
  <si>
    <t>23.732.198/0001-01</t>
  </si>
  <si>
    <t>210737585.75</t>
  </si>
  <si>
    <t>210734354.70</t>
  </si>
  <si>
    <t>11679.45</t>
  </si>
  <si>
    <t>23.732.207/0001-56</t>
  </si>
  <si>
    <t>271297378.23</t>
  </si>
  <si>
    <t>271217258.62</t>
  </si>
  <si>
    <t>23.732.220/0001-05</t>
  </si>
  <si>
    <t>743856001.55</t>
  </si>
  <si>
    <t>745428476.09</t>
  </si>
  <si>
    <t>371379.44</t>
  </si>
  <si>
    <t>23.732.231/0001-95</t>
  </si>
  <si>
    <t>601815054.83</t>
  </si>
  <si>
    <t>601006018.32</t>
  </si>
  <si>
    <t>251645.57</t>
  </si>
  <si>
    <t>23.732.289/0001-39</t>
  </si>
  <si>
    <t>14455157.20</t>
  </si>
  <si>
    <t>14989669.17</t>
  </si>
  <si>
    <t>23.732.313/0001-30</t>
  </si>
  <si>
    <t>33124659.20</t>
  </si>
  <si>
    <t>33127683.25</t>
  </si>
  <si>
    <t>23.738.226/0001-90</t>
  </si>
  <si>
    <t>593975817.96</t>
  </si>
  <si>
    <t>592927555.54</t>
  </si>
  <si>
    <t>82498.72</t>
  </si>
  <si>
    <t>23.742.733/0001-05</t>
  </si>
  <si>
    <t>2908437.56</t>
  </si>
  <si>
    <t>2613294.52</t>
  </si>
  <si>
    <t>23.748.493/0001-48</t>
  </si>
  <si>
    <t>89944636.63</t>
  </si>
  <si>
    <t>89888282.72</t>
  </si>
  <si>
    <t>16539.72</t>
  </si>
  <si>
    <t>23.748.539/0001-29</t>
  </si>
  <si>
    <t>87377112.09</t>
  </si>
  <si>
    <t>87346584.77</t>
  </si>
  <si>
    <t>23.748.564/0001-02</t>
  </si>
  <si>
    <t>3544675.89</t>
  </si>
  <si>
    <t>3352344.20</t>
  </si>
  <si>
    <t>11042.24</t>
  </si>
  <si>
    <t>23.760.323/0001-89</t>
  </si>
  <si>
    <t>83088300.90</t>
  </si>
  <si>
    <t>83120562.56</t>
  </si>
  <si>
    <t>23.760.334/0001-69</t>
  </si>
  <si>
    <t>72526914.64</t>
  </si>
  <si>
    <t>72514829.42</t>
  </si>
  <si>
    <t>23.760.348/0001-82</t>
  </si>
  <si>
    <t>18813077.85</t>
  </si>
  <si>
    <t>18811056.64</t>
  </si>
  <si>
    <t>23.760.371/0001-77</t>
  </si>
  <si>
    <t>6327057.43</t>
  </si>
  <si>
    <t>6315916.54</t>
  </si>
  <si>
    <t>23.760.381/0001-02</t>
  </si>
  <si>
    <t>48907458.77</t>
  </si>
  <si>
    <t>48941299.47</t>
  </si>
  <si>
    <t>23.760.398/0001-60</t>
  </si>
  <si>
    <t>73234094.19</t>
  </si>
  <si>
    <t>73334995.42</t>
  </si>
  <si>
    <t>23.781.344/0001-80</t>
  </si>
  <si>
    <t>11448671.30</t>
  </si>
  <si>
    <t>11441278.21</t>
  </si>
  <si>
    <t>23.781.356/0001-05</t>
  </si>
  <si>
    <t>262694869.83</t>
  </si>
  <si>
    <t>262462403.80</t>
  </si>
  <si>
    <t>53071941.07</t>
  </si>
  <si>
    <t>26981104.68</t>
  </si>
  <si>
    <t>23.781.384/0001-22</t>
  </si>
  <si>
    <t>53582513.30</t>
  </si>
  <si>
    <t>53576976.51</t>
  </si>
  <si>
    <t>23.781.391/0001-24</t>
  </si>
  <si>
    <t>19799928.94</t>
  </si>
  <si>
    <t>19800062.59</t>
  </si>
  <si>
    <t>23.781.425/0001-80</t>
  </si>
  <si>
    <t>40872591.05</t>
  </si>
  <si>
    <t>40859441.72</t>
  </si>
  <si>
    <t>23.781.435/0001-16</t>
  </si>
  <si>
    <t>17254023.97</t>
  </si>
  <si>
    <t>17246969.36</t>
  </si>
  <si>
    <t>23.781.454/0001-42</t>
  </si>
  <si>
    <t>52342410.59</t>
  </si>
  <si>
    <t>52312838.08</t>
  </si>
  <si>
    <t>23.781.499/0001-17</t>
  </si>
  <si>
    <t>77651243.03</t>
  </si>
  <si>
    <t>74339877.62</t>
  </si>
  <si>
    <t>23.781.682/0001-12</t>
  </si>
  <si>
    <t>15921184.52</t>
  </si>
  <si>
    <t>15928453.43</t>
  </si>
  <si>
    <t>23.781.736/0001-40</t>
  </si>
  <si>
    <t>183207382.30</t>
  </si>
  <si>
    <t>183185229.63</t>
  </si>
  <si>
    <t>23.781.755/0001-76</t>
  </si>
  <si>
    <t>156566301.32</t>
  </si>
  <si>
    <t>156543668.00</t>
  </si>
  <si>
    <t>23.781.789/0001-60</t>
  </si>
  <si>
    <t>87621558.57</t>
  </si>
  <si>
    <t>87641385.99</t>
  </si>
  <si>
    <t>23.781.802/0001-81</t>
  </si>
  <si>
    <t>103940245.31</t>
  </si>
  <si>
    <t>104061371.46</t>
  </si>
  <si>
    <t>23.781.820/0001-63</t>
  </si>
  <si>
    <t>213011800.12</t>
  </si>
  <si>
    <t>213036209.22</t>
  </si>
  <si>
    <t>23.781.828/0001-20</t>
  </si>
  <si>
    <t>143515565.50</t>
  </si>
  <si>
    <t>143493867.93</t>
  </si>
  <si>
    <t>23.781.878/0001-07</t>
  </si>
  <si>
    <t>13484710.51</t>
  </si>
  <si>
    <t>13482209.97</t>
  </si>
  <si>
    <t>23.781.888/0001-42</t>
  </si>
  <si>
    <t>54014589.82</t>
  </si>
  <si>
    <t>53970941.56</t>
  </si>
  <si>
    <t>23.781.903/0001-52</t>
  </si>
  <si>
    <t>160402192.95</t>
  </si>
  <si>
    <t>160380459.22</t>
  </si>
  <si>
    <t>23.781.930/0001-25</t>
  </si>
  <si>
    <t>25945692.63</t>
  </si>
  <si>
    <t>25929839.58</t>
  </si>
  <si>
    <t>23.781.970/0001-77</t>
  </si>
  <si>
    <t>10461402.81</t>
  </si>
  <si>
    <t>10454896.91</t>
  </si>
  <si>
    <t>23.781.979/0001-88</t>
  </si>
  <si>
    <t>29367585.60</t>
  </si>
  <si>
    <t>29357534.16</t>
  </si>
  <si>
    <t>23.797.979/0001-76</t>
  </si>
  <si>
    <t>43484440.49</t>
  </si>
  <si>
    <t>43545633.65</t>
  </si>
  <si>
    <t>23.799.268/0001-30</t>
  </si>
  <si>
    <t>64727607.21</t>
  </si>
  <si>
    <t>45437703.26</t>
  </si>
  <si>
    <t>82292.32</t>
  </si>
  <si>
    <t>5028.14</t>
  </si>
  <si>
    <t>23.837.808/0001-23</t>
  </si>
  <si>
    <t>609958934.92</t>
  </si>
  <si>
    <t>609940442.10</t>
  </si>
  <si>
    <t>23.837.988/0001-43</t>
  </si>
  <si>
    <t>24467317.35</t>
  </si>
  <si>
    <t>24454920.23</t>
  </si>
  <si>
    <t>23.838.300/0001-40</t>
  </si>
  <si>
    <t>34034447.95</t>
  </si>
  <si>
    <t>34021291.74</t>
  </si>
  <si>
    <t>23.848.745/0001-00</t>
  </si>
  <si>
    <t>57082653.43</t>
  </si>
  <si>
    <t>57076891.58</t>
  </si>
  <si>
    <t>23.848.748/0001-44</t>
  </si>
  <si>
    <t>58924873.66</t>
  </si>
  <si>
    <t>58918770.79</t>
  </si>
  <si>
    <t>23.849.263/0001-75</t>
  </si>
  <si>
    <t>9121226.83</t>
  </si>
  <si>
    <t>9114849.63</t>
  </si>
  <si>
    <t>23.863.573/0001-44</t>
  </si>
  <si>
    <t>22306279.89</t>
  </si>
  <si>
    <t>22295909.00</t>
  </si>
  <si>
    <t>343600.00</t>
  </si>
  <si>
    <t>157969.66</t>
  </si>
  <si>
    <t>23.865.920/0001-78</t>
  </si>
  <si>
    <t>39243701.80</t>
  </si>
  <si>
    <t>39249922.89</t>
  </si>
  <si>
    <t>23.872.250/0001-17</t>
  </si>
  <si>
    <t>3044515.62</t>
  </si>
  <si>
    <t>3033419.42</t>
  </si>
  <si>
    <t>23.872.363/0001-12</t>
  </si>
  <si>
    <t>3860822.62</t>
  </si>
  <si>
    <t>3859577.94</t>
  </si>
  <si>
    <t>406509.64</t>
  </si>
  <si>
    <t>23.872.371/0001-69</t>
  </si>
  <si>
    <t>102681794.65</t>
  </si>
  <si>
    <t>102643480.98</t>
  </si>
  <si>
    <t>10441.97</t>
  </si>
  <si>
    <t>23.872.378/0001-80</t>
  </si>
  <si>
    <t>65941957.01</t>
  </si>
  <si>
    <t>65933010.13</t>
  </si>
  <si>
    <t>23.872.400/0001-92</t>
  </si>
  <si>
    <t>211030634.78</t>
  </si>
  <si>
    <t>210958130.85</t>
  </si>
  <si>
    <t>23.872.433/0001-32</t>
  </si>
  <si>
    <t>31213738.98</t>
  </si>
  <si>
    <t>31174371.94</t>
  </si>
  <si>
    <t>23.872.444/0001-12</t>
  </si>
  <si>
    <t>15688883.21</t>
  </si>
  <si>
    <t>15686100.86</t>
  </si>
  <si>
    <t>23.872.452/0001-69</t>
  </si>
  <si>
    <t>68906344.30</t>
  </si>
  <si>
    <t>68873960.10</t>
  </si>
  <si>
    <t>23.872.456/0001-47</t>
  </si>
  <si>
    <t>40409418.26</t>
  </si>
  <si>
    <t>40537303.02</t>
  </si>
  <si>
    <t>23.872.463/0001-49</t>
  </si>
  <si>
    <t>71166420.29</t>
  </si>
  <si>
    <t>71125311.97</t>
  </si>
  <si>
    <t>23.872.478/0001-07</t>
  </si>
  <si>
    <t>86006087.90</t>
  </si>
  <si>
    <t>85961128.03</t>
  </si>
  <si>
    <t>23.872.491/0001-66</t>
  </si>
  <si>
    <t>23984952.60</t>
  </si>
  <si>
    <t>23982819.96</t>
  </si>
  <si>
    <t>23.872.712/0001-04</t>
  </si>
  <si>
    <t>202690432.62</t>
  </si>
  <si>
    <t>202266186.73</t>
  </si>
  <si>
    <t>14500.00</t>
  </si>
  <si>
    <t>6959.50</t>
  </si>
  <si>
    <t>23.872.720/0001-42</t>
  </si>
  <si>
    <t>20746081.48</t>
  </si>
  <si>
    <t>20086304.98</t>
  </si>
  <si>
    <t>23.872.743/0001-57</t>
  </si>
  <si>
    <t>27057060.01</t>
  </si>
  <si>
    <t>27055752.95</t>
  </si>
  <si>
    <t>23.872.753/0001-92</t>
  </si>
  <si>
    <t>22928644.67</t>
  </si>
  <si>
    <t>9309913.30</t>
  </si>
  <si>
    <t>23.872.787/0001-87</t>
  </si>
  <si>
    <t>10424165.98</t>
  </si>
  <si>
    <t>10417116.95</t>
  </si>
  <si>
    <t>307.31</t>
  </si>
  <si>
    <t>129237.61</t>
  </si>
  <si>
    <t>23.875.794/0001-32</t>
  </si>
  <si>
    <t>105860487.84</t>
  </si>
  <si>
    <t>106488580.88</t>
  </si>
  <si>
    <t>23.875.803/0001-95</t>
  </si>
  <si>
    <t>29578749.05</t>
  </si>
  <si>
    <t>32881421.62</t>
  </si>
  <si>
    <t>23.875.817/0001-09</t>
  </si>
  <si>
    <t>278712221.34</t>
  </si>
  <si>
    <t>274629475.63</t>
  </si>
  <si>
    <t>6726781.67</t>
  </si>
  <si>
    <t>23.875.831/0001-02</t>
  </si>
  <si>
    <t>22876622.96</t>
  </si>
  <si>
    <t>22879647.45</t>
  </si>
  <si>
    <t>23.883.385/0001-88</t>
  </si>
  <si>
    <t>378165062.28</t>
  </si>
  <si>
    <t>378102642.00</t>
  </si>
  <si>
    <t>74256.38</t>
  </si>
  <si>
    <t>414923.00</t>
  </si>
  <si>
    <t>23.883.419/0001-34</t>
  </si>
  <si>
    <t>59192494.88</t>
  </si>
  <si>
    <t>59189090.05</t>
  </si>
  <si>
    <t>23.884.565/0001-84</t>
  </si>
  <si>
    <t>69910523.27</t>
  </si>
  <si>
    <t>69904926.60</t>
  </si>
  <si>
    <t>23.884.578/0001-53</t>
  </si>
  <si>
    <t>20447889.89</t>
  </si>
  <si>
    <t>20440413.92</t>
  </si>
  <si>
    <t>23.884.595/0001-90</t>
  </si>
  <si>
    <t>52677924.03</t>
  </si>
  <si>
    <t>52683582.86</t>
  </si>
  <si>
    <t>23.884.614/0001-89</t>
  </si>
  <si>
    <t>30256548.00</t>
  </si>
  <si>
    <t>30247913.83</t>
  </si>
  <si>
    <t>23.884.616/0001-78</t>
  </si>
  <si>
    <t>1066313714.47</t>
  </si>
  <si>
    <t>1066284414.06</t>
  </si>
  <si>
    <t>515914.59</t>
  </si>
  <si>
    <t>23.884.619/0001-01</t>
  </si>
  <si>
    <t>1067198327.29</t>
  </si>
  <si>
    <t>1065788472.76</t>
  </si>
  <si>
    <t>515989.84</t>
  </si>
  <si>
    <t>23.884.623/0001-70</t>
  </si>
  <si>
    <t>495447528.61</t>
  </si>
  <si>
    <t>495414517.22</t>
  </si>
  <si>
    <t>2413871.33</t>
  </si>
  <si>
    <t>23.884.625/0001-69</t>
  </si>
  <si>
    <t>3234798772.69</t>
  </si>
  <si>
    <t>3239475312.39</t>
  </si>
  <si>
    <t>1378490.74</t>
  </si>
  <si>
    <t>23.884.627/0001-58</t>
  </si>
  <si>
    <t>496151784.39</t>
  </si>
  <si>
    <t>495437849.90</t>
  </si>
  <si>
    <t>2414017.29</t>
  </si>
  <si>
    <t>23.884.632/0001-60</t>
  </si>
  <si>
    <t>5464940228.30</t>
  </si>
  <si>
    <t>5459022294.89</t>
  </si>
  <si>
    <t>748000.00</t>
  </si>
  <si>
    <t>13044427.43</t>
  </si>
  <si>
    <t>23.884.636/0001-49</t>
  </si>
  <si>
    <t>110597841.07</t>
  </si>
  <si>
    <t>109432250.03</t>
  </si>
  <si>
    <t>23.884.639/0001-82</t>
  </si>
  <si>
    <t>114596752.95</t>
  </si>
  <si>
    <t>114598754.40</t>
  </si>
  <si>
    <t>23.884.644/0001-95</t>
  </si>
  <si>
    <t>308523816.87</t>
  </si>
  <si>
    <t>291747388.48</t>
  </si>
  <si>
    <t>23.884.654/0001-20</t>
  </si>
  <si>
    <t>62303230.00</t>
  </si>
  <si>
    <t>62262285.40</t>
  </si>
  <si>
    <t>23.884.659/0001-53</t>
  </si>
  <si>
    <t>25414923.01</t>
  </si>
  <si>
    <t>25402973.62</t>
  </si>
  <si>
    <t>23.884.665/0001-00</t>
  </si>
  <si>
    <t>30326545.51</t>
  </si>
  <si>
    <t>30460135.45</t>
  </si>
  <si>
    <t>23.884.669/0001-99</t>
  </si>
  <si>
    <t>21712279.91</t>
  </si>
  <si>
    <t>21637198.58</t>
  </si>
  <si>
    <t>23.884.672/0001-02</t>
  </si>
  <si>
    <t>24938869.55</t>
  </si>
  <si>
    <t>24923724.32</t>
  </si>
  <si>
    <t>23.884.674/0001-00</t>
  </si>
  <si>
    <t>18421953.00</t>
  </si>
  <si>
    <t>21096223.74</t>
  </si>
  <si>
    <t>23.884.675/0001-46</t>
  </si>
  <si>
    <t>31503424.70</t>
  </si>
  <si>
    <t>31490806.00</t>
  </si>
  <si>
    <t>23.884.678/0001-80</t>
  </si>
  <si>
    <t>51386459.25</t>
  </si>
  <si>
    <t>51365966.15</t>
  </si>
  <si>
    <t>23.884.681/0001-01</t>
  </si>
  <si>
    <t>12324408.93</t>
  </si>
  <si>
    <t>12316864.17</t>
  </si>
  <si>
    <t>23.884.683/0001-92</t>
  </si>
  <si>
    <t>27864530.82</t>
  </si>
  <si>
    <t>27852201.63</t>
  </si>
  <si>
    <t>23.884.688/0001-15</t>
  </si>
  <si>
    <t>153778054.82</t>
  </si>
  <si>
    <t>153780260.52</t>
  </si>
  <si>
    <t>23.884.691/0001-39</t>
  </si>
  <si>
    <t>18254543.17</t>
  </si>
  <si>
    <t>18247865.02</t>
  </si>
  <si>
    <t>23.884.712/0001-16</t>
  </si>
  <si>
    <t>12995027.70</t>
  </si>
  <si>
    <t>13587990.50</t>
  </si>
  <si>
    <t>23.884.815/0001-86</t>
  </si>
  <si>
    <t>14475148.95</t>
  </si>
  <si>
    <t>14465743.23</t>
  </si>
  <si>
    <t>23.884.818/0001-10</t>
  </si>
  <si>
    <t>23.884.819/0001-64</t>
  </si>
  <si>
    <t>15650352.18</t>
  </si>
  <si>
    <t>15647976.78</t>
  </si>
  <si>
    <t>23.884.831/0001-79</t>
  </si>
  <si>
    <t>30894375.68</t>
  </si>
  <si>
    <t>30886574.44</t>
  </si>
  <si>
    <t>23.884.835/0001-57</t>
  </si>
  <si>
    <t>515675642.27</t>
  </si>
  <si>
    <t>517001855.41</t>
  </si>
  <si>
    <t>347000.00</t>
  </si>
  <si>
    <t>23.884.841/0001-04</t>
  </si>
  <si>
    <t>512141509.15</t>
  </si>
  <si>
    <t>520121016.04</t>
  </si>
  <si>
    <t>23.896.287/0001-85</t>
  </si>
  <si>
    <t>17930273.34</t>
  </si>
  <si>
    <t>0.551515620000</t>
  </si>
  <si>
    <t>22464322.71</t>
  </si>
  <si>
    <t>23.900.013/0001-12</t>
  </si>
  <si>
    <t>12331000.17</t>
  </si>
  <si>
    <t>12328309.81</t>
  </si>
  <si>
    <t>23.900.031/0001-02</t>
  </si>
  <si>
    <t>12059012.01</t>
  </si>
  <si>
    <t>12310956.71</t>
  </si>
  <si>
    <t>23.907.122/0001-61</t>
  </si>
  <si>
    <t>234721005.74</t>
  </si>
  <si>
    <t>231030224.03</t>
  </si>
  <si>
    <t>23.915.589/0001-53</t>
  </si>
  <si>
    <t>122319854.17</t>
  </si>
  <si>
    <t>121366936.49</t>
  </si>
  <si>
    <t>684930.86</t>
  </si>
  <si>
    <t>23.915.596/0001-55</t>
  </si>
  <si>
    <t>8694516.51</t>
  </si>
  <si>
    <t>0.434889030000</t>
  </si>
  <si>
    <t>8667742.19</t>
  </si>
  <si>
    <t>23.922.063/0001-09</t>
  </si>
  <si>
    <t>1521047953.76</t>
  </si>
  <si>
    <t>1481243779.14</t>
  </si>
  <si>
    <t>156065.08</t>
  </si>
  <si>
    <t>2897897.63</t>
  </si>
  <si>
    <t>23.922.068/0001-23</t>
  </si>
  <si>
    <t>15487199.08</t>
  </si>
  <si>
    <t>17800186.03</t>
  </si>
  <si>
    <t>23.931.715/0001-63</t>
  </si>
  <si>
    <t>113345498.95</t>
  </si>
  <si>
    <t>111920719.62</t>
  </si>
  <si>
    <t>23.941.302/0001-60</t>
  </si>
  <si>
    <t>8805870.39</t>
  </si>
  <si>
    <t>8798310.13</t>
  </si>
  <si>
    <t>23.948.236/0001-50</t>
  </si>
  <si>
    <t>15752519.72</t>
  </si>
  <si>
    <t>0.228510530000</t>
  </si>
  <si>
    <t>15496289.69</t>
  </si>
  <si>
    <t>23.951.048/0001-80</t>
  </si>
  <si>
    <t>818030944.01</t>
  </si>
  <si>
    <t>816269350.93</t>
  </si>
  <si>
    <t>3553061.42</t>
  </si>
  <si>
    <t>23.951.099/0001-02</t>
  </si>
  <si>
    <t>102439643.60</t>
  </si>
  <si>
    <t>102339909.02</t>
  </si>
  <si>
    <t>23.954.479/0001-09</t>
  </si>
  <si>
    <t>8448829.82</t>
  </si>
  <si>
    <t>8430877.51</t>
  </si>
  <si>
    <t>23.954.899/0001-87</t>
  </si>
  <si>
    <t>51205578.75</t>
  </si>
  <si>
    <t>0.866475140000</t>
  </si>
  <si>
    <t>52759390.63</t>
  </si>
  <si>
    <t>23.956.069/0001-99</t>
  </si>
  <si>
    <t>130338115.47</t>
  </si>
  <si>
    <t>130077577.49</t>
  </si>
  <si>
    <t>23.957.069/0001-03</t>
  </si>
  <si>
    <t>5256441.50</t>
  </si>
  <si>
    <t>5248838.94</t>
  </si>
  <si>
    <t>23.957.096/0001-86</t>
  </si>
  <si>
    <t>174627469.11</t>
  </si>
  <si>
    <t>173661771.52</t>
  </si>
  <si>
    <t>289511.46</t>
  </si>
  <si>
    <t>23.960.625/0001-09</t>
  </si>
  <si>
    <t>264660749.90</t>
  </si>
  <si>
    <t>263874621.57</t>
  </si>
  <si>
    <t>101824.41</t>
  </si>
  <si>
    <t>23.964.107/0001-55</t>
  </si>
  <si>
    <t>26121634.65</t>
  </si>
  <si>
    <t>26106617.73</t>
  </si>
  <si>
    <t>23.964.127/0001-26</t>
  </si>
  <si>
    <t>10836434.80</t>
  </si>
  <si>
    <t>10843033.04</t>
  </si>
  <si>
    <t>23.964.137/0001-61</t>
  </si>
  <si>
    <t>96494288.21</t>
  </si>
  <si>
    <t>96571057.57</t>
  </si>
  <si>
    <t>23.964.332/0001-91</t>
  </si>
  <si>
    <t>15136619.68</t>
  </si>
  <si>
    <t>15125382.56</t>
  </si>
  <si>
    <t>23.964.361/0001-53</t>
  </si>
  <si>
    <t>228673410.40</t>
  </si>
  <si>
    <t>228667803.10</t>
  </si>
  <si>
    <t>23.964.384/0001-68</t>
  </si>
  <si>
    <t>20185632.93</t>
  </si>
  <si>
    <t>20189389.70</t>
  </si>
  <si>
    <t>23.964.393/0001-59</t>
  </si>
  <si>
    <t>15252731.74</t>
  </si>
  <si>
    <t>15247282.21</t>
  </si>
  <si>
    <t>23.964.418/0001-14</t>
  </si>
  <si>
    <t>27925818.42</t>
  </si>
  <si>
    <t>27878397.67</t>
  </si>
  <si>
    <t>23.964.442/0001-53</t>
  </si>
  <si>
    <t>19180926.70</t>
  </si>
  <si>
    <t>19183827.17</t>
  </si>
  <si>
    <t>23.964.456/0001-77</t>
  </si>
  <si>
    <t>114402147.29</t>
  </si>
  <si>
    <t>114542318.57</t>
  </si>
  <si>
    <t>23.964.465/0001-68</t>
  </si>
  <si>
    <t>1179730423.25</t>
  </si>
  <si>
    <t>1179315091.07</t>
  </si>
  <si>
    <t>1363946.76</t>
  </si>
  <si>
    <t>2763107.19</t>
  </si>
  <si>
    <t>23.964.702/0001-90</t>
  </si>
  <si>
    <t>51360772.07</t>
  </si>
  <si>
    <t>51726921.03</t>
  </si>
  <si>
    <t>23.964.727/0001-94</t>
  </si>
  <si>
    <t>545408026.62</t>
  </si>
  <si>
    <t>545341487.89</t>
  </si>
  <si>
    <t>417376.97</t>
  </si>
  <si>
    <t>246898.03</t>
  </si>
  <si>
    <t>23.964.741/0001-98</t>
  </si>
  <si>
    <t>418451450.27</t>
  </si>
  <si>
    <t>418450963.67</t>
  </si>
  <si>
    <t>416272.70</t>
  </si>
  <si>
    <t>246718.98</t>
  </si>
  <si>
    <t>23.964.823/0001-32</t>
  </si>
  <si>
    <t>52189030.95</t>
  </si>
  <si>
    <t>52179148.67</t>
  </si>
  <si>
    <t>23.964.865/0001-73</t>
  </si>
  <si>
    <t>21364184.82</t>
  </si>
  <si>
    <t>21363673.11</t>
  </si>
  <si>
    <t>23.966.345/0001-08</t>
  </si>
  <si>
    <t>44187188.14</t>
  </si>
  <si>
    <t>42985924.36</t>
  </si>
  <si>
    <t>23.970.160/0001-69</t>
  </si>
  <si>
    <t>32461463.55</t>
  </si>
  <si>
    <t>33095617.74</t>
  </si>
  <si>
    <t>23.970.183/0001-73</t>
  </si>
  <si>
    <t>39817104.94</t>
  </si>
  <si>
    <t>39822044.59</t>
  </si>
  <si>
    <t>23.970.201/0001-17</t>
  </si>
  <si>
    <t>82951863.61</t>
  </si>
  <si>
    <t>82261992.69</t>
  </si>
  <si>
    <t>691476.39</t>
  </si>
  <si>
    <t>211891.08</t>
  </si>
  <si>
    <t>23.970.212/0001-05</t>
  </si>
  <si>
    <t>26502548.51</t>
  </si>
  <si>
    <t>27983079.16</t>
  </si>
  <si>
    <t>23.979.269/0001-67</t>
  </si>
  <si>
    <t>12069127.12</t>
  </si>
  <si>
    <t>12068560.92</t>
  </si>
  <si>
    <t>23.979.285/0001-50</t>
  </si>
  <si>
    <t>614020167.32</t>
  </si>
  <si>
    <t>613015737.38</t>
  </si>
  <si>
    <t>1565403.42</t>
  </si>
  <si>
    <t>23.979.309/0001-70</t>
  </si>
  <si>
    <t>33117261.17</t>
  </si>
  <si>
    <t>33117371.57</t>
  </si>
  <si>
    <t>23.980.060/0001-13</t>
  </si>
  <si>
    <t>141707629.74</t>
  </si>
  <si>
    <t>141644924.55</t>
  </si>
  <si>
    <t>23.980.344/0001-00</t>
  </si>
  <si>
    <t>10833509.93</t>
  </si>
  <si>
    <t>10827577.84</t>
  </si>
  <si>
    <t>23.999.611/0001-90</t>
  </si>
  <si>
    <t>732654039.15</t>
  </si>
  <si>
    <t>731603603.33</t>
  </si>
  <si>
    <t>7640381.88</t>
  </si>
  <si>
    <t>24.011.770/0001-06</t>
  </si>
  <si>
    <t>9105073.20</t>
  </si>
  <si>
    <t>9100142.45</t>
  </si>
  <si>
    <t>24.011.782/0001-22</t>
  </si>
  <si>
    <t>14616492.39</t>
  </si>
  <si>
    <t>14609685.71</t>
  </si>
  <si>
    <t>24.011.799/0001-80</t>
  </si>
  <si>
    <t>29687926.12</t>
  </si>
  <si>
    <t>29680620.20</t>
  </si>
  <si>
    <t>24.011.818/0001-78</t>
  </si>
  <si>
    <t>24302718.20</t>
  </si>
  <si>
    <t>24286066.22</t>
  </si>
  <si>
    <t>24.011.864/0001-77</t>
  </si>
  <si>
    <t>90103395.88</t>
  </si>
  <si>
    <t>90125383.86</t>
  </si>
  <si>
    <t>24.012.917/0001-74</t>
  </si>
  <si>
    <t>16003217.54</t>
  </si>
  <si>
    <t>15998461.34</t>
  </si>
  <si>
    <t>24.012.926/0001-65</t>
  </si>
  <si>
    <t>16484676.39</t>
  </si>
  <si>
    <t>16468904.13</t>
  </si>
  <si>
    <t>24.012.935/0001-56</t>
  </si>
  <si>
    <t>11438451.94</t>
  </si>
  <si>
    <t>11433676.93</t>
  </si>
  <si>
    <t>24.018.821/0001-13</t>
  </si>
  <si>
    <t>17609803.71</t>
  </si>
  <si>
    <t>17565232.50</t>
  </si>
  <si>
    <t>261114.85</t>
  </si>
  <si>
    <t>20614.37</t>
  </si>
  <si>
    <t>24.018.842/0001-39</t>
  </si>
  <si>
    <t>1181567049.72</t>
  </si>
  <si>
    <t>1182259391.22</t>
  </si>
  <si>
    <t>24.018.977/0001-02</t>
  </si>
  <si>
    <t>524933486.34</t>
  </si>
  <si>
    <t>524073364.30</t>
  </si>
  <si>
    <t>836888.95</t>
  </si>
  <si>
    <t>24.022.505/0001-15</t>
  </si>
  <si>
    <t>61602376.15</t>
  </si>
  <si>
    <t>61677380.81</t>
  </si>
  <si>
    <t>24.022.531/0001-43</t>
  </si>
  <si>
    <t>23578549.74</t>
  </si>
  <si>
    <t>23629747.88</t>
  </si>
  <si>
    <t>24.022.558/0001-36</t>
  </si>
  <si>
    <t>124352951.34</t>
  </si>
  <si>
    <t>124297492.51</t>
  </si>
  <si>
    <t>609241.54</t>
  </si>
  <si>
    <t>24.022.566/0001-82</t>
  </si>
  <si>
    <t>434806752.66</t>
  </si>
  <si>
    <t>435085206.23</t>
  </si>
  <si>
    <t>590000.00</t>
  </si>
  <si>
    <t>24.022.593/0001-55</t>
  </si>
  <si>
    <t>538261415.12</t>
  </si>
  <si>
    <t>538593731.70</t>
  </si>
  <si>
    <t>9211597.43</t>
  </si>
  <si>
    <t>24.022.612/0001-43</t>
  </si>
  <si>
    <t>50867717.36</t>
  </si>
  <si>
    <t>50873861.95</t>
  </si>
  <si>
    <t>78900.00</t>
  </si>
  <si>
    <t>24.022.957/0001-05</t>
  </si>
  <si>
    <t>1405349183.54</t>
  </si>
  <si>
    <t>1405229344.34</t>
  </si>
  <si>
    <t>24.029.414/0001-01</t>
  </si>
  <si>
    <t>2874296.17</t>
  </si>
  <si>
    <t>0.139802950000</t>
  </si>
  <si>
    <t>2485391.63</t>
  </si>
  <si>
    <t>24.029.438/0001-60</t>
  </si>
  <si>
    <t>1566756593.02</t>
  </si>
  <si>
    <t>1563368751.82</t>
  </si>
  <si>
    <t>4077905.77</t>
  </si>
  <si>
    <t>24.038.672/0001-54</t>
  </si>
  <si>
    <t>40576977.69</t>
  </si>
  <si>
    <t>40423338.66</t>
  </si>
  <si>
    <t>270845.16</t>
  </si>
  <si>
    <t>143767.62</t>
  </si>
  <si>
    <t>24.038.684/0001-89</t>
  </si>
  <si>
    <t>17623284.73</t>
  </si>
  <si>
    <t>17556475.27</t>
  </si>
  <si>
    <t>24.048.516/0001-74</t>
  </si>
  <si>
    <t>2478288485.76</t>
  </si>
  <si>
    <t>2477997633.95</t>
  </si>
  <si>
    <t>24.048.538/0001-34</t>
  </si>
  <si>
    <t>1985435846.63</t>
  </si>
  <si>
    <t>1979491597.79</t>
  </si>
  <si>
    <t>1043954.05</t>
  </si>
  <si>
    <t>24.058.187/0001-42</t>
  </si>
  <si>
    <t>22756782.24</t>
  </si>
  <si>
    <t>22746377.02</t>
  </si>
  <si>
    <t>24.068.085/0001-08</t>
  </si>
  <si>
    <t>33388709.18</t>
  </si>
  <si>
    <t>38024650.10</t>
  </si>
  <si>
    <t>24.069.446/0001-30</t>
  </si>
  <si>
    <t>20071102.85</t>
  </si>
  <si>
    <t>20061254.68</t>
  </si>
  <si>
    <t>24.069.477/0001-91</t>
  </si>
  <si>
    <t>1680210553.47</t>
  </si>
  <si>
    <t>1644319715.77</t>
  </si>
  <si>
    <t>24.069.506/0001-15</t>
  </si>
  <si>
    <t>11859101.82</t>
  </si>
  <si>
    <t>11809566.45</t>
  </si>
  <si>
    <t>24.069.542/0001-89</t>
  </si>
  <si>
    <t>12903848.30</t>
  </si>
  <si>
    <t>12896478.63</t>
  </si>
  <si>
    <t>24.069.590/0001-77</t>
  </si>
  <si>
    <t>63770338.49</t>
  </si>
  <si>
    <t>63756046.08</t>
  </si>
  <si>
    <t>24.069.603/0001-08</t>
  </si>
  <si>
    <t>37470508.63</t>
  </si>
  <si>
    <t>37458436.32</t>
  </si>
  <si>
    <t>24.069.611/0001-54</t>
  </si>
  <si>
    <t>43561148.34</t>
  </si>
  <si>
    <t>43539160.83</t>
  </si>
  <si>
    <t>24.069.639/0001-91</t>
  </si>
  <si>
    <t>42607587.18</t>
  </si>
  <si>
    <t>42608186.34</t>
  </si>
  <si>
    <t>24.069.648/0001-82</t>
  </si>
  <si>
    <t>41224855.95</t>
  </si>
  <si>
    <t>41203074.52</t>
  </si>
  <si>
    <t>24.069.657/0001-73</t>
  </si>
  <si>
    <t>19850295.15</t>
  </si>
  <si>
    <t>19836486.78</t>
  </si>
  <si>
    <t>24.070.051/0001-58</t>
  </si>
  <si>
    <t>36317466.86</t>
  </si>
  <si>
    <t>36320398.75</t>
  </si>
  <si>
    <t>24.070.059/0001-14</t>
  </si>
  <si>
    <t>2375045.16</t>
  </si>
  <si>
    <t>2369261.56</t>
  </si>
  <si>
    <t>24.078.020/0001-43</t>
  </si>
  <si>
    <t>52897804.52</t>
  </si>
  <si>
    <t>53116193.28</t>
  </si>
  <si>
    <t>24.078.027/0001-65</t>
  </si>
  <si>
    <t>17617007.68</t>
  </si>
  <si>
    <t>17615322.53</t>
  </si>
  <si>
    <t>24.078.037/0001-09</t>
  </si>
  <si>
    <t>450430425.62</t>
  </si>
  <si>
    <t>449393633.60</t>
  </si>
  <si>
    <t>1386213.18</t>
  </si>
  <si>
    <t>24.117.252/0001-63</t>
  </si>
  <si>
    <t>24243860.32</t>
  </si>
  <si>
    <t>24240729.14</t>
  </si>
  <si>
    <t>24.117.267/0001-21</t>
  </si>
  <si>
    <t>216529209.79</t>
  </si>
  <si>
    <t>216521344.05</t>
  </si>
  <si>
    <t>24.117.278/0001-01</t>
  </si>
  <si>
    <t>201887449.74</t>
  </si>
  <si>
    <t>201880350.88</t>
  </si>
  <si>
    <t>24.117.299/0001-27</t>
  </si>
  <si>
    <t>368187280.11</t>
  </si>
  <si>
    <t>368174919.29</t>
  </si>
  <si>
    <t>57878.38</t>
  </si>
  <si>
    <t>24.119.393/0001-15</t>
  </si>
  <si>
    <t>34995636.22</t>
  </si>
  <si>
    <t>34991678.49</t>
  </si>
  <si>
    <t>24.119.404/0001-67</t>
  </si>
  <si>
    <t>25088311.40</t>
  </si>
  <si>
    <t>24971851.33</t>
  </si>
  <si>
    <t>24.119.419/0001-25</t>
  </si>
  <si>
    <t>2565244870.42</t>
  </si>
  <si>
    <t>2561552183.99</t>
  </si>
  <si>
    <t>4990864.16</t>
  </si>
  <si>
    <t>24.119.428/0001-16</t>
  </si>
  <si>
    <t>1612253652.59</t>
  </si>
  <si>
    <t>1076176218.13</t>
  </si>
  <si>
    <t>2312631.57</t>
  </si>
  <si>
    <t>1614949.75</t>
  </si>
  <si>
    <t>24.119.462/0001-90</t>
  </si>
  <si>
    <t>884128379.80</t>
  </si>
  <si>
    <t>882638118.78</t>
  </si>
  <si>
    <t>24.119.482/0001-61</t>
  </si>
  <si>
    <t>1222058268.79</t>
  </si>
  <si>
    <t>1208041506.03</t>
  </si>
  <si>
    <t>1119577.50</t>
  </si>
  <si>
    <t>24.126.035/0001-30</t>
  </si>
  <si>
    <t>1544421120.22</t>
  </si>
  <si>
    <t>1544401735.98</t>
  </si>
  <si>
    <t>5298538.28</t>
  </si>
  <si>
    <t>3713935.83</t>
  </si>
  <si>
    <t>24.126.043/0001-86</t>
  </si>
  <si>
    <t>40885758.12</t>
  </si>
  <si>
    <t>40875479.92</t>
  </si>
  <si>
    <t>24.126.059/0001-99</t>
  </si>
  <si>
    <t>47246345.55</t>
  </si>
  <si>
    <t>47234047.00</t>
  </si>
  <si>
    <t>24.139.910/0001-18</t>
  </si>
  <si>
    <t>101012632.52</t>
  </si>
  <si>
    <t>101003458.19</t>
  </si>
  <si>
    <t>24.140.064/0001-56</t>
  </si>
  <si>
    <t>24.140.182/0001-64</t>
  </si>
  <si>
    <t>183101501.51</t>
  </si>
  <si>
    <t>183021542.00</t>
  </si>
  <si>
    <t>24.140.256/0001-62</t>
  </si>
  <si>
    <t>1049020698.87</t>
  </si>
  <si>
    <t>1043745614.51</t>
  </si>
  <si>
    <t>1613113.96</t>
  </si>
  <si>
    <t>24.140.265/0001-53</t>
  </si>
  <si>
    <t>186777765.91</t>
  </si>
  <si>
    <t>186368487.50</t>
  </si>
  <si>
    <t>74207.67</t>
  </si>
  <si>
    <t>136035.04</t>
  </si>
  <si>
    <t>24.140.275/0001-99</t>
  </si>
  <si>
    <t>425032716.45</t>
  </si>
  <si>
    <t>424648047.70</t>
  </si>
  <si>
    <t>231644.00</t>
  </si>
  <si>
    <t>24.140.284/0001-80</t>
  </si>
  <si>
    <t>638380760.24</t>
  </si>
  <si>
    <t>411220804.77</t>
  </si>
  <si>
    <t>24.140.326/0001-82</t>
  </si>
  <si>
    <t>123764123.76</t>
  </si>
  <si>
    <t>120153349.61</t>
  </si>
  <si>
    <t>24.140.338/0001-07</t>
  </si>
  <si>
    <t>411220802.64</t>
  </si>
  <si>
    <t>405985627.54</t>
  </si>
  <si>
    <t>24.142.742/0001-10</t>
  </si>
  <si>
    <t>28812823.82</t>
  </si>
  <si>
    <t>28758611.82</t>
  </si>
  <si>
    <t>24.153.979/0001-04</t>
  </si>
  <si>
    <t>256678213.27</t>
  </si>
  <si>
    <t>253476780.33</t>
  </si>
  <si>
    <t>24.154.008/0001-70</t>
  </si>
  <si>
    <t>46661206.61</t>
  </si>
  <si>
    <t>46667676.66</t>
  </si>
  <si>
    <t>24.164.265/0001-93</t>
  </si>
  <si>
    <t>76329497.96</t>
  </si>
  <si>
    <t>76321885.23</t>
  </si>
  <si>
    <t>24.183.846/0001-72</t>
  </si>
  <si>
    <t>43812524.96</t>
  </si>
  <si>
    <t>43930572.00</t>
  </si>
  <si>
    <t>24.193.672/0001-29</t>
  </si>
  <si>
    <t>35213539.26</t>
  </si>
  <si>
    <t>35313558.44</t>
  </si>
  <si>
    <t>24.193.691/0001-55</t>
  </si>
  <si>
    <t>1517787401.41</t>
  </si>
  <si>
    <t>1501881408.35</t>
  </si>
  <si>
    <t>1853380.18</t>
  </si>
  <si>
    <t>24.193.707/0001-20</t>
  </si>
  <si>
    <t>142695728.97</t>
  </si>
  <si>
    <t>141134489.36</t>
  </si>
  <si>
    <t>24.196.072/0001-14</t>
  </si>
  <si>
    <t>6259108266.08</t>
  </si>
  <si>
    <t>6252151296.08</t>
  </si>
  <si>
    <t>185009.15</t>
  </si>
  <si>
    <t>1948545.94</t>
  </si>
  <si>
    <t>24.196.087/0001-82</t>
  </si>
  <si>
    <t>136650973.08</t>
  </si>
  <si>
    <t>136700337.19</t>
  </si>
  <si>
    <t>24.196.132/0001-07</t>
  </si>
  <si>
    <t>519138664.66</t>
  </si>
  <si>
    <t>503773124.38</t>
  </si>
  <si>
    <t>24.215.239/0001-47</t>
  </si>
  <si>
    <t>529385147.33</t>
  </si>
  <si>
    <t>529935524.15</t>
  </si>
  <si>
    <t>24.215.247/0001-93</t>
  </si>
  <si>
    <t>396608279.30</t>
  </si>
  <si>
    <t>396499081.13</t>
  </si>
  <si>
    <t>4625.57</t>
  </si>
  <si>
    <t>24.215.260/0001-42</t>
  </si>
  <si>
    <t>495243029.79</t>
  </si>
  <si>
    <t>494964658.22</t>
  </si>
  <si>
    <t>6728.10</t>
  </si>
  <si>
    <t>24.215.278/0001-44</t>
  </si>
  <si>
    <t>31484110.15</t>
  </si>
  <si>
    <t>31473591.51</t>
  </si>
  <si>
    <t>24.215.286/0001-90</t>
  </si>
  <si>
    <t>223042876.80</t>
  </si>
  <si>
    <t>207797548.97</t>
  </si>
  <si>
    <t>24.215.292/0001-48</t>
  </si>
  <si>
    <t>98556103.52</t>
  </si>
  <si>
    <t>98556182.74</t>
  </si>
  <si>
    <t>24.215.307/0001-78</t>
  </si>
  <si>
    <t>638920751.94</t>
  </si>
  <si>
    <t>638823661.01</t>
  </si>
  <si>
    <t>4205.06</t>
  </si>
  <si>
    <t>24.215.323/0001-60</t>
  </si>
  <si>
    <t>13760090.00</t>
  </si>
  <si>
    <t>13753193.23</t>
  </si>
  <si>
    <t>24.247.636/0001-09</t>
  </si>
  <si>
    <t>50505620.21</t>
  </si>
  <si>
    <t>54026107.61</t>
  </si>
  <si>
    <t>281724.79</t>
  </si>
  <si>
    <t>24.248.178/0001-14</t>
  </si>
  <si>
    <t>136321505.43</t>
  </si>
  <si>
    <t>136320621.15</t>
  </si>
  <si>
    <t>250781.01</t>
  </si>
  <si>
    <t>24.248.223/0001-30</t>
  </si>
  <si>
    <t>62835213.60</t>
  </si>
  <si>
    <t>62432720.13</t>
  </si>
  <si>
    <t>24.248.233/0001-76</t>
  </si>
  <si>
    <t>160696319.00</t>
  </si>
  <si>
    <t>160687880.63</t>
  </si>
  <si>
    <t>24.248.248/0001-34</t>
  </si>
  <si>
    <t>24826246.32</t>
  </si>
  <si>
    <t>24813590.81</t>
  </si>
  <si>
    <t>24.249.650/0001-33</t>
  </si>
  <si>
    <t>409520827.99</t>
  </si>
  <si>
    <t>409542802.73</t>
  </si>
  <si>
    <t>24.249.751/0001-04</t>
  </si>
  <si>
    <t>274975967.83</t>
  </si>
  <si>
    <t>274976880.62</t>
  </si>
  <si>
    <t>24.249.840/0001-50</t>
  </si>
  <si>
    <t>415219170.44</t>
  </si>
  <si>
    <t>414721567.04</t>
  </si>
  <si>
    <t>24.249.910/0001-70</t>
  </si>
  <si>
    <t>40763778.16</t>
  </si>
  <si>
    <t>40770290.04</t>
  </si>
  <si>
    <t>24.249.941/0001-21</t>
  </si>
  <si>
    <t>692257405.31</t>
  </si>
  <si>
    <t>692186610.38</t>
  </si>
  <si>
    <t>116486.39</t>
  </si>
  <si>
    <t>24.249.979/0001-02</t>
  </si>
  <si>
    <t>2093410837.01</t>
  </si>
  <si>
    <t>2093180862.82</t>
  </si>
  <si>
    <t>422648.82</t>
  </si>
  <si>
    <t>24.249.995/0001-97</t>
  </si>
  <si>
    <t>1141987831.16</t>
  </si>
  <si>
    <t>1141864416.72</t>
  </si>
  <si>
    <t>157075.89</t>
  </si>
  <si>
    <t>24.250.042/0001-49</t>
  </si>
  <si>
    <t>62406442.31</t>
  </si>
  <si>
    <t>62285797.32</t>
  </si>
  <si>
    <t>24.257.943/0001-62</t>
  </si>
  <si>
    <t>22305711.95</t>
  </si>
  <si>
    <t>22557899.10</t>
  </si>
  <si>
    <t>24.257.975/0001-68</t>
  </si>
  <si>
    <t>44404253.85</t>
  </si>
  <si>
    <t>44323184.57</t>
  </si>
  <si>
    <t>24.270.467/0001-10</t>
  </si>
  <si>
    <t>116484236.98</t>
  </si>
  <si>
    <t>116589750.70</t>
  </si>
  <si>
    <t>24.270.691/0001-01</t>
  </si>
  <si>
    <t>12558256.49</t>
  </si>
  <si>
    <t>12554736.31</t>
  </si>
  <si>
    <t>24.270.729/0001-46</t>
  </si>
  <si>
    <t>1559914344.85</t>
  </si>
  <si>
    <t>2038850919.37</t>
  </si>
  <si>
    <t>24.270.834/0001-85</t>
  </si>
  <si>
    <t>766693505.23</t>
  </si>
  <si>
    <t>774013218.03</t>
  </si>
  <si>
    <t>24.270.889/0001-95</t>
  </si>
  <si>
    <t>6273926.43</t>
  </si>
  <si>
    <t>6319937.83</t>
  </si>
  <si>
    <t>24.270.937/0001-45</t>
  </si>
  <si>
    <t>15017134.22</t>
  </si>
  <si>
    <t>15000375.86</t>
  </si>
  <si>
    <t>24.270.968/0001-04</t>
  </si>
  <si>
    <t>325168477.15</t>
  </si>
  <si>
    <t>324702055.98</t>
  </si>
  <si>
    <t>6630000.00</t>
  </si>
  <si>
    <t>24.271.024/0001-43</t>
  </si>
  <si>
    <t>40964362.09</t>
  </si>
  <si>
    <t>40943937.60</t>
  </si>
  <si>
    <t>24.271.085/0001-00</t>
  </si>
  <si>
    <t>15267726.05</t>
  </si>
  <si>
    <t>15261050.72</t>
  </si>
  <si>
    <t>24.271.111/0001-09</t>
  </si>
  <si>
    <t>27271781.67</t>
  </si>
  <si>
    <t>27263427.86</t>
  </si>
  <si>
    <t>24.290.310/0001-56</t>
  </si>
  <si>
    <t>10848677.08</t>
  </si>
  <si>
    <t>10844645.09</t>
  </si>
  <si>
    <t>24.290.332/0001-16</t>
  </si>
  <si>
    <t>287302483.54</t>
  </si>
  <si>
    <t>287322855.06</t>
  </si>
  <si>
    <t>24.290.344/0001-40</t>
  </si>
  <si>
    <t>68424431.60</t>
  </si>
  <si>
    <t>68417384.80</t>
  </si>
  <si>
    <t>24.290.385/0001-37</t>
  </si>
  <si>
    <t>15278120.00</t>
  </si>
  <si>
    <t>15273586.74</t>
  </si>
  <si>
    <t>24.290.402/0001-36</t>
  </si>
  <si>
    <t>60142138.15</t>
  </si>
  <si>
    <t>60132828.04</t>
  </si>
  <si>
    <t>24.290.425/0001-40</t>
  </si>
  <si>
    <t>226291077.33</t>
  </si>
  <si>
    <t>226267386.56</t>
  </si>
  <si>
    <t>4.44</t>
  </si>
  <si>
    <t>24.290.451/0001-79</t>
  </si>
  <si>
    <t>36377041.61</t>
  </si>
  <si>
    <t>36368913.09</t>
  </si>
  <si>
    <t>24.290.522/0001-33</t>
  </si>
  <si>
    <t>207976563.04</t>
  </si>
  <si>
    <t>208125484.19</t>
  </si>
  <si>
    <t>24.290.544/0001-01</t>
  </si>
  <si>
    <t>812510618.96</t>
  </si>
  <si>
    <t>807054080.04</t>
  </si>
  <si>
    <t>3865922.85</t>
  </si>
  <si>
    <t>1671028.70</t>
  </si>
  <si>
    <t>24.290.648/0001-08</t>
  </si>
  <si>
    <t>23938171.99</t>
  </si>
  <si>
    <t>23954830.23</t>
  </si>
  <si>
    <t>24.290.665/0001-45</t>
  </si>
  <si>
    <t>43808255.63</t>
  </si>
  <si>
    <t>43821771.36</t>
  </si>
  <si>
    <t>24.300.666/0001-23</t>
  </si>
  <si>
    <t>742018898.80</t>
  </si>
  <si>
    <t>730173155.65</t>
  </si>
  <si>
    <t>24.300.684/0001-05</t>
  </si>
  <si>
    <t>1442902009.46</t>
  </si>
  <si>
    <t>1442921655.18</t>
  </si>
  <si>
    <t>154500.00</t>
  </si>
  <si>
    <t>24.300.695/0001-95</t>
  </si>
  <si>
    <t>14226389.16</t>
  </si>
  <si>
    <t>14342239.75</t>
  </si>
  <si>
    <t>24.300.703/0001-01</t>
  </si>
  <si>
    <t>761459401.34</t>
  </si>
  <si>
    <t>761329662.63</t>
  </si>
  <si>
    <t>15655000.04</t>
  </si>
  <si>
    <t>14161119.06</t>
  </si>
  <si>
    <t>24.300.718/0001-61</t>
  </si>
  <si>
    <t>188159065.50</t>
  </si>
  <si>
    <t>188068523.16</t>
  </si>
  <si>
    <t>24.300.734/0001-54</t>
  </si>
  <si>
    <t>11340818.49</t>
  </si>
  <si>
    <t>11339136.51</t>
  </si>
  <si>
    <t>24.325.096/0001-26</t>
  </si>
  <si>
    <t>40989810.70</t>
  </si>
  <si>
    <t>40966595.60</t>
  </si>
  <si>
    <t>24.325.422/0001-03</t>
  </si>
  <si>
    <t>191202013.67</t>
  </si>
  <si>
    <t>185858643.83</t>
  </si>
  <si>
    <t>228357.98</t>
  </si>
  <si>
    <t>2573.53</t>
  </si>
  <si>
    <t>24.331.273/0001-87</t>
  </si>
  <si>
    <t>84033558.31</t>
  </si>
  <si>
    <t>84043487.11</t>
  </si>
  <si>
    <t>24.331.395/0001-73</t>
  </si>
  <si>
    <t>25392948.86</t>
  </si>
  <si>
    <t>25404012.08</t>
  </si>
  <si>
    <t>24.332.019/0001-01</t>
  </si>
  <si>
    <t>21675220.27</t>
  </si>
  <si>
    <t>0.958948000000</t>
  </si>
  <si>
    <t>21756318.64</t>
  </si>
  <si>
    <t>24.371.991/0001-87</t>
  </si>
  <si>
    <t>183868607.95</t>
  </si>
  <si>
    <t>192337556.42</t>
  </si>
  <si>
    <t>24.372.000/0001-80</t>
  </si>
  <si>
    <t>67224837.92</t>
  </si>
  <si>
    <t>67188263.55</t>
  </si>
  <si>
    <t>24.372.029/0001-62</t>
  </si>
  <si>
    <t>46982767.98</t>
  </si>
  <si>
    <t>46973336.96</t>
  </si>
  <si>
    <t>24.372.109/0001-18</t>
  </si>
  <si>
    <t>23643239.37</t>
  </si>
  <si>
    <t>23634191.63</t>
  </si>
  <si>
    <t>24.372.123/0001-11</t>
  </si>
  <si>
    <t>44121887.53</t>
  </si>
  <si>
    <t>44114328.86</t>
  </si>
  <si>
    <t>24.372.133/0001-57</t>
  </si>
  <si>
    <t>31616904.83</t>
  </si>
  <si>
    <t>31612048.39</t>
  </si>
  <si>
    <t>24.372.147/0001-70</t>
  </si>
  <si>
    <t>27922197.83</t>
  </si>
  <si>
    <t>27917584.73</t>
  </si>
  <si>
    <t>24.372.158/0001-50</t>
  </si>
  <si>
    <t>29713397.98</t>
  </si>
  <si>
    <t>29693810.89</t>
  </si>
  <si>
    <t>24.404.552/0001-23</t>
  </si>
  <si>
    <t>11274562.12</t>
  </si>
  <si>
    <t>11271341.91</t>
  </si>
  <si>
    <t>24.404.844/0001-66</t>
  </si>
  <si>
    <t>29534338.44</t>
  </si>
  <si>
    <t>29520765.66</t>
  </si>
  <si>
    <t>24.404.856/0001-90</t>
  </si>
  <si>
    <t>5810044.68</t>
  </si>
  <si>
    <t>5794855.20</t>
  </si>
  <si>
    <t>24.404.917/0001-10</t>
  </si>
  <si>
    <t>31756101.20</t>
  </si>
  <si>
    <t>31747633.93</t>
  </si>
  <si>
    <t>24.404.932/0001-68</t>
  </si>
  <si>
    <t>20447828.93</t>
  </si>
  <si>
    <t>20437727.11</t>
  </si>
  <si>
    <t>24.404.944/0001-92</t>
  </si>
  <si>
    <t>40388824.11</t>
  </si>
  <si>
    <t>40375029.47</t>
  </si>
  <si>
    <t>24.405.001/0001-84</t>
  </si>
  <si>
    <t>54157537.33</t>
  </si>
  <si>
    <t>54139679.53</t>
  </si>
  <si>
    <t>24.405.117/0001-13</t>
  </si>
  <si>
    <t>72711911.62</t>
  </si>
  <si>
    <t>74288200.70</t>
  </si>
  <si>
    <t>24.405.127/0001-59</t>
  </si>
  <si>
    <t>78566409.58</t>
  </si>
  <si>
    <t>78548317.44</t>
  </si>
  <si>
    <t>24.405.141/0001-52</t>
  </si>
  <si>
    <t>14907920.36</t>
  </si>
  <si>
    <t>14920575.30</t>
  </si>
  <si>
    <t>24.405.163/0001-12</t>
  </si>
  <si>
    <t>22194905.37</t>
  </si>
  <si>
    <t>22183459.88</t>
  </si>
  <si>
    <t>24.405.186/0001-27</t>
  </si>
  <si>
    <t>35772786.78</t>
  </si>
  <si>
    <t>34761645.20</t>
  </si>
  <si>
    <t>24.405.236/0001-76</t>
  </si>
  <si>
    <t>11378977.38</t>
  </si>
  <si>
    <t>11373954.22</t>
  </si>
  <si>
    <t>24.405.248/0001-09</t>
  </si>
  <si>
    <t>45604726.30</t>
  </si>
  <si>
    <t>45588147.39</t>
  </si>
  <si>
    <t>24.405.282/0001-75</t>
  </si>
  <si>
    <t>216585685.93</t>
  </si>
  <si>
    <t>216259338.66</t>
  </si>
  <si>
    <t>14432.34</t>
  </si>
  <si>
    <t>291315.36</t>
  </si>
  <si>
    <t>24.405.293/0001-55</t>
  </si>
  <si>
    <t>15193382.90</t>
  </si>
  <si>
    <t>15186269.11</t>
  </si>
  <si>
    <t>24.405.304/0001-05</t>
  </si>
  <si>
    <t>36616107.90</t>
  </si>
  <si>
    <t>36604237.90</t>
  </si>
  <si>
    <t>24.405.387/0001-24</t>
  </si>
  <si>
    <t>43619967.48</t>
  </si>
  <si>
    <t>43464880.93</t>
  </si>
  <si>
    <t>24.405.400/0001-45</t>
  </si>
  <si>
    <t>9782588.75</t>
  </si>
  <si>
    <t>9783081.17</t>
  </si>
  <si>
    <t>24.405.412/0001-70</t>
  </si>
  <si>
    <t>17289580.79</t>
  </si>
  <si>
    <t>0.990288500000</t>
  </si>
  <si>
    <t>17282557.57</t>
  </si>
  <si>
    <t>24.405.430/0001-51</t>
  </si>
  <si>
    <t>26004738.43</t>
  </si>
  <si>
    <t>26012692.93</t>
  </si>
  <si>
    <t>5031.43</t>
  </si>
  <si>
    <t>24.405.451/0001-77</t>
  </si>
  <si>
    <t>14826785.61</t>
  </si>
  <si>
    <t>14831764.43</t>
  </si>
  <si>
    <t>24.405.459/0001-33</t>
  </si>
  <si>
    <t>17126941.14</t>
  </si>
  <si>
    <t>17111980.86</t>
  </si>
  <si>
    <t>24.405.472/0001-92</t>
  </si>
  <si>
    <t>15325734.58</t>
  </si>
  <si>
    <t>15322322.77</t>
  </si>
  <si>
    <t>24.413.703/0001-00</t>
  </si>
  <si>
    <t>52319037.28</t>
  </si>
  <si>
    <t>56068050.84</t>
  </si>
  <si>
    <t>239768.41</t>
  </si>
  <si>
    <t>24.413.725/0001-70</t>
  </si>
  <si>
    <t>21092809.63</t>
  </si>
  <si>
    <t>22696588.42</t>
  </si>
  <si>
    <t>24.413.743/0001-51</t>
  </si>
  <si>
    <t>30379436.86</t>
  </si>
  <si>
    <t>30370566.44</t>
  </si>
  <si>
    <t>24.413.794/0001-83</t>
  </si>
  <si>
    <t>18974122.37</t>
  </si>
  <si>
    <t>18979712.76</t>
  </si>
  <si>
    <t>24.413.805/0001-25</t>
  </si>
  <si>
    <t>29339336.44</t>
  </si>
  <si>
    <t>29321443.41</t>
  </si>
  <si>
    <t>24.413.813/0001-71</t>
  </si>
  <si>
    <t>37255653.24</t>
  </si>
  <si>
    <t>37202714.22</t>
  </si>
  <si>
    <t>24.413.868/0001-81</t>
  </si>
  <si>
    <t>88395940.15</t>
  </si>
  <si>
    <t>87748206.89</t>
  </si>
  <si>
    <t>236000.00</t>
  </si>
  <si>
    <t>370913.75</t>
  </si>
  <si>
    <t>24.413.881/0001-30</t>
  </si>
  <si>
    <t>34104787.72</t>
  </si>
  <si>
    <t>34059454.58</t>
  </si>
  <si>
    <t>24.413.892/0001-10</t>
  </si>
  <si>
    <t>11442721.29</t>
  </si>
  <si>
    <t>11439770.10</t>
  </si>
  <si>
    <t>24.418.804/0001-73</t>
  </si>
  <si>
    <t>21659164.90</t>
  </si>
  <si>
    <t>21656628.52</t>
  </si>
  <si>
    <t>24.444.154/0001-30</t>
  </si>
  <si>
    <t>128110867.51</t>
  </si>
  <si>
    <t>127965155.11</t>
  </si>
  <si>
    <t>208925.00</t>
  </si>
  <si>
    <t>105268.00</t>
  </si>
  <si>
    <t>24.454.618/0001-90</t>
  </si>
  <si>
    <t>241695407.16</t>
  </si>
  <si>
    <t>241697812.38</t>
  </si>
  <si>
    <t>24.454.686/0001-59</t>
  </si>
  <si>
    <t>434373077.47</t>
  </si>
  <si>
    <t>434224537.36</t>
  </si>
  <si>
    <t>24.454.694/0001-03</t>
  </si>
  <si>
    <t>156646382.14</t>
  </si>
  <si>
    <t>162990283.98</t>
  </si>
  <si>
    <t>24.454.705/0001-47</t>
  </si>
  <si>
    <t>392431153.63</t>
  </si>
  <si>
    <t>392286380.56</t>
  </si>
  <si>
    <t>24.454.718/0001-16</t>
  </si>
  <si>
    <t>440374013.38</t>
  </si>
  <si>
    <t>437047756.00</t>
  </si>
  <si>
    <t>995423.70</t>
  </si>
  <si>
    <t>699912.87</t>
  </si>
  <si>
    <t>24.457.199/0001-40</t>
  </si>
  <si>
    <t>11378054.81</t>
  </si>
  <si>
    <t>65470.00</t>
  </si>
  <si>
    <t>24.466.719/0001-80</t>
  </si>
  <si>
    <t>179503473.39</t>
  </si>
  <si>
    <t>0.196735160000</t>
  </si>
  <si>
    <t>24209689.04</t>
  </si>
  <si>
    <t>24.492.336/0001-87</t>
  </si>
  <si>
    <t>12942333.12</t>
  </si>
  <si>
    <t>12937839.30</t>
  </si>
  <si>
    <t>24.498.658/0001-33</t>
  </si>
  <si>
    <t>19875350.38</t>
  </si>
  <si>
    <t>19873453.16</t>
  </si>
  <si>
    <t>24.514.445/0001-58</t>
  </si>
  <si>
    <t>25731846.22</t>
  </si>
  <si>
    <t>25792520.15</t>
  </si>
  <si>
    <t>24.514.869/0001-12</t>
  </si>
  <si>
    <t>71878830.98</t>
  </si>
  <si>
    <t>71919309.57</t>
  </si>
  <si>
    <t>24.514.900/0001-15</t>
  </si>
  <si>
    <t>19753199.65</t>
  </si>
  <si>
    <t>19790020.83</t>
  </si>
  <si>
    <t>24.520.948/0001-36</t>
  </si>
  <si>
    <t>24126060.43</t>
  </si>
  <si>
    <t>24192396.37</t>
  </si>
  <si>
    <t>24.520.963/0001-84</t>
  </si>
  <si>
    <t>26327678.79</t>
  </si>
  <si>
    <t>26382127.77</t>
  </si>
  <si>
    <t>24.521.043/0001-80</t>
  </si>
  <si>
    <t>59098109.12</t>
  </si>
  <si>
    <t>59160511.38</t>
  </si>
  <si>
    <t>24.521.079/0001-64</t>
  </si>
  <si>
    <t>65878600.13</t>
  </si>
  <si>
    <t>65922489.58</t>
  </si>
  <si>
    <t>24.546.176/0001-01</t>
  </si>
  <si>
    <t>39641954.24</t>
  </si>
  <si>
    <t>39707522.74</t>
  </si>
  <si>
    <t>24.546.204/0001-90</t>
  </si>
  <si>
    <t>39459109.75</t>
  </si>
  <si>
    <t>39524849.45</t>
  </si>
  <si>
    <t>24.546.215/0001-70</t>
  </si>
  <si>
    <t>48422671.33</t>
  </si>
  <si>
    <t>48417069.93</t>
  </si>
  <si>
    <t>24.546.223/0001-17</t>
  </si>
  <si>
    <t>2299841634.98</t>
  </si>
  <si>
    <t>3200857974.62</t>
  </si>
  <si>
    <t>63356058.50</t>
  </si>
  <si>
    <t>97510904.18</t>
  </si>
  <si>
    <t>24.546.231/0001-63</t>
  </si>
  <si>
    <t>131043949.21</t>
  </si>
  <si>
    <t>131101258.80</t>
  </si>
  <si>
    <t>24.552.271/0001-18</t>
  </si>
  <si>
    <t>30541671.54</t>
  </si>
  <si>
    <t>30535186.65</t>
  </si>
  <si>
    <t>24.552.346/0001-60</t>
  </si>
  <si>
    <t>67838459.76</t>
  </si>
  <si>
    <t>67544016.23</t>
  </si>
  <si>
    <t>181745.76</t>
  </si>
  <si>
    <t>108679.59</t>
  </si>
  <si>
    <t>24.552.905/0001-32</t>
  </si>
  <si>
    <t>1602536296.74</t>
  </si>
  <si>
    <t>1602434477.56</t>
  </si>
  <si>
    <t>47136430.80</t>
  </si>
  <si>
    <t>44816566.53</t>
  </si>
  <si>
    <t>24.552.923/0001-14</t>
  </si>
  <si>
    <t>11743036.25</t>
  </si>
  <si>
    <t>11740863.33</t>
  </si>
  <si>
    <t>2130.11</t>
  </si>
  <si>
    <t>62912.99</t>
  </si>
  <si>
    <t>24.552.942/0001-40</t>
  </si>
  <si>
    <t>37470202.83</t>
  </si>
  <si>
    <t>37452897.93</t>
  </si>
  <si>
    <t>65074.56</t>
  </si>
  <si>
    <t>24.571.979/0001-16</t>
  </si>
  <si>
    <t>9727946.59</t>
  </si>
  <si>
    <t>9761556.48</t>
  </si>
  <si>
    <t>24.571.992/0001-75</t>
  </si>
  <si>
    <t>3603916469.38</t>
  </si>
  <si>
    <t>3599165456.62</t>
  </si>
  <si>
    <t>1127704.91</t>
  </si>
  <si>
    <t>24.572.004/0001-02</t>
  </si>
  <si>
    <t>32102027.01</t>
  </si>
  <si>
    <t>32153680.33</t>
  </si>
  <si>
    <t>24.572.039/0001-41</t>
  </si>
  <si>
    <t>12305262.34</t>
  </si>
  <si>
    <t>12309857.66</t>
  </si>
  <si>
    <t>24.572.061/0001-91</t>
  </si>
  <si>
    <t>477676780.93</t>
  </si>
  <si>
    <t>477668408.68</t>
  </si>
  <si>
    <t>24.572.084/0001-04</t>
  </si>
  <si>
    <t>15616338.36</t>
  </si>
  <si>
    <t>15609050.91</t>
  </si>
  <si>
    <t>24.572.177/0001-20</t>
  </si>
  <si>
    <t>44414752.95</t>
  </si>
  <si>
    <t>44404227.20</t>
  </si>
  <si>
    <t>24.572.201/0001-21</t>
  </si>
  <si>
    <t>12343544.55</t>
  </si>
  <si>
    <t>12342859.42</t>
  </si>
  <si>
    <t>24.572.217/0001-34</t>
  </si>
  <si>
    <t>2485083132.27</t>
  </si>
  <si>
    <t>2484227221.93</t>
  </si>
  <si>
    <t>24.572.219/0001-23</t>
  </si>
  <si>
    <t>367600906.72</t>
  </si>
  <si>
    <t>366755671.89</t>
  </si>
  <si>
    <t>529848.93</t>
  </si>
  <si>
    <t>24.572.350/0001-90</t>
  </si>
  <si>
    <t>22093861.98</t>
  </si>
  <si>
    <t>22065505.85</t>
  </si>
  <si>
    <t>24.572.386/0001-74</t>
  </si>
  <si>
    <t>42699799.00</t>
  </si>
  <si>
    <t>42677066.58</t>
  </si>
  <si>
    <t>24.572.410/0001-75</t>
  </si>
  <si>
    <t>43674342.34</t>
  </si>
  <si>
    <t>43654477.93</t>
  </si>
  <si>
    <t>24.572.431/0001-90</t>
  </si>
  <si>
    <t>8656215.50</t>
  </si>
  <si>
    <t>8645931.03</t>
  </si>
  <si>
    <t>24.572.450/0001-17</t>
  </si>
  <si>
    <t>8954901.32</t>
  </si>
  <si>
    <t>8949427.65</t>
  </si>
  <si>
    <t>24.572.460/0001-52</t>
  </si>
  <si>
    <t>10284136.47</t>
  </si>
  <si>
    <t>10281280.32</t>
  </si>
  <si>
    <t>24.572.474/0001-76</t>
  </si>
  <si>
    <t>133475093.58</t>
  </si>
  <si>
    <t>133459008.19</t>
  </si>
  <si>
    <t>24.572.511/0001-46</t>
  </si>
  <si>
    <t>41553803.47</t>
  </si>
  <si>
    <t>40028480.50</t>
  </si>
  <si>
    <t>24.572.534/0001-50</t>
  </si>
  <si>
    <t>49641857.19</t>
  </si>
  <si>
    <t>49643669.31</t>
  </si>
  <si>
    <t>24.572.545/0001-30</t>
  </si>
  <si>
    <t>1084560927.45</t>
  </si>
  <si>
    <t>1084419682.80</t>
  </si>
  <si>
    <t>24.572.574/0001-00</t>
  </si>
  <si>
    <t>36960726.67</t>
  </si>
  <si>
    <t>36961782.09</t>
  </si>
  <si>
    <t>24.572.582/0001-49</t>
  </si>
  <si>
    <t>589701701.31</t>
  </si>
  <si>
    <t>588080689.07</t>
  </si>
  <si>
    <t>14165.18</t>
  </si>
  <si>
    <t>784320.32</t>
  </si>
  <si>
    <t>24.572.601/0001-37</t>
  </si>
  <si>
    <t>719172752.73</t>
  </si>
  <si>
    <t>723312862.16</t>
  </si>
  <si>
    <t>24.572.771/0001-11</t>
  </si>
  <si>
    <t>79304979.61</t>
  </si>
  <si>
    <t>79208978.46</t>
  </si>
  <si>
    <t>24.572.803/0001-89</t>
  </si>
  <si>
    <t>29264933.74</t>
  </si>
  <si>
    <t>29237929.02</t>
  </si>
  <si>
    <t>24.582.422/0001-80</t>
  </si>
  <si>
    <t>157641600.60</t>
  </si>
  <si>
    <t>156819916.82</t>
  </si>
  <si>
    <t>617761.55</t>
  </si>
  <si>
    <t>24.582.440/0001-62</t>
  </si>
  <si>
    <t>20220289.64</t>
  </si>
  <si>
    <t>20218034.94</t>
  </si>
  <si>
    <t>24.582.449/0001-73</t>
  </si>
  <si>
    <t>114626860.60</t>
  </si>
  <si>
    <t>114275899.66</t>
  </si>
  <si>
    <t>236484.95</t>
  </si>
  <si>
    <t>24.592.505/0001-50</t>
  </si>
  <si>
    <t>866783447.32</t>
  </si>
  <si>
    <t>864006438.83</t>
  </si>
  <si>
    <t>1895013.59</t>
  </si>
  <si>
    <t>659359.56</t>
  </si>
  <si>
    <t>24.592.515/0001-96</t>
  </si>
  <si>
    <t>116737199.53</t>
  </si>
  <si>
    <t>118169375.26</t>
  </si>
  <si>
    <t>24.597.757/0001-72</t>
  </si>
  <si>
    <t>16645357.71</t>
  </si>
  <si>
    <t>16346957.16</t>
  </si>
  <si>
    <t>24.601.713/0001-79</t>
  </si>
  <si>
    <t>143212940.83</t>
  </si>
  <si>
    <t>143156433.96</t>
  </si>
  <si>
    <t>21245.00</t>
  </si>
  <si>
    <t>24.612.925/0001-51</t>
  </si>
  <si>
    <t>2888009.33</t>
  </si>
  <si>
    <t>0.072343230000</t>
  </si>
  <si>
    <t>2581918.88</t>
  </si>
  <si>
    <t>24.612.938/0001-20</t>
  </si>
  <si>
    <t>10342614.81</t>
  </si>
  <si>
    <t>10342010.61</t>
  </si>
  <si>
    <t>24.612.944/0001-88</t>
  </si>
  <si>
    <t>2583311.08</t>
  </si>
  <si>
    <t>0.072070340000</t>
  </si>
  <si>
    <t>2571607.48</t>
  </si>
  <si>
    <t>24.623.392/0001-03</t>
  </si>
  <si>
    <t>16198774.57</t>
  </si>
  <si>
    <t>15979996.59</t>
  </si>
  <si>
    <t>24.623.412/0001-46</t>
  </si>
  <si>
    <t>104071618.32</t>
  </si>
  <si>
    <t>103990545.32</t>
  </si>
  <si>
    <t>24.623.445/0001-96</t>
  </si>
  <si>
    <t>91569318.66</t>
  </si>
  <si>
    <t>90635598.02</t>
  </si>
  <si>
    <t>1148900.00</t>
  </si>
  <si>
    <t>24.623.475/0001-00</t>
  </si>
  <si>
    <t>14387592.99</t>
  </si>
  <si>
    <t>0.937081390000</t>
  </si>
  <si>
    <t>14825117.32</t>
  </si>
  <si>
    <t>24.624.268/0001-62</t>
  </si>
  <si>
    <t>131602164.43</t>
  </si>
  <si>
    <t>131653856.10</t>
  </si>
  <si>
    <t>24.633.789/0001-86</t>
  </si>
  <si>
    <t>11390139.77</t>
  </si>
  <si>
    <t>0.994530800000</t>
  </si>
  <si>
    <t>11319171.96</t>
  </si>
  <si>
    <t>3600.00</t>
  </si>
  <si>
    <t>33029.98</t>
  </si>
  <si>
    <t>24.633.818/0001-00</t>
  </si>
  <si>
    <t>192108618.08</t>
  </si>
  <si>
    <t>191864312.84</t>
  </si>
  <si>
    <t>2978380.00</t>
  </si>
  <si>
    <t>254935.88</t>
  </si>
  <si>
    <t>24.633.875/0001-99</t>
  </si>
  <si>
    <t>19639912.95</t>
  </si>
  <si>
    <t>19527027.90</t>
  </si>
  <si>
    <t>187759.50</t>
  </si>
  <si>
    <t>1595.43</t>
  </si>
  <si>
    <t>24.633.906/0001-01</t>
  </si>
  <si>
    <t>55557909.67</t>
  </si>
  <si>
    <t>55552810.85</t>
  </si>
  <si>
    <t>8000.00</t>
  </si>
  <si>
    <t>16900.00</t>
  </si>
  <si>
    <t>24.634.152/0001-04</t>
  </si>
  <si>
    <t>55569710.81</t>
  </si>
  <si>
    <t>55531052.64</t>
  </si>
  <si>
    <t>17268.59</t>
  </si>
  <si>
    <t>24.634.187/0001-43</t>
  </si>
  <si>
    <t>278694620.33</t>
  </si>
  <si>
    <t>278661040.09</t>
  </si>
  <si>
    <t>3058000.00</t>
  </si>
  <si>
    <t>311551.72</t>
  </si>
  <si>
    <t>24.634.219/0001-00</t>
  </si>
  <si>
    <t>3428123897.43</t>
  </si>
  <si>
    <t>3428031749.44</t>
  </si>
  <si>
    <t>117218.54</t>
  </si>
  <si>
    <t>22910622.02</t>
  </si>
  <si>
    <t>24.634.254/0001-20</t>
  </si>
  <si>
    <t>1037754.52</t>
  </si>
  <si>
    <t>1043113.93</t>
  </si>
  <si>
    <t>6002.30</t>
  </si>
  <si>
    <t>50.10</t>
  </si>
  <si>
    <t>24.634.294/0001-71</t>
  </si>
  <si>
    <t>102000767.08</t>
  </si>
  <si>
    <t>101987687.44</t>
  </si>
  <si>
    <t>24.642.962/0001-02</t>
  </si>
  <si>
    <t>37871196.38</t>
  </si>
  <si>
    <t>37868431.74</t>
  </si>
  <si>
    <t>468775.68</t>
  </si>
  <si>
    <t>12544.75</t>
  </si>
  <si>
    <t>24.642.981/0001-39</t>
  </si>
  <si>
    <t>42480925.42</t>
  </si>
  <si>
    <t>42477447.22</t>
  </si>
  <si>
    <t>24.643.902/0001-04</t>
  </si>
  <si>
    <t>8174406.12</t>
  </si>
  <si>
    <t>8168873.94</t>
  </si>
  <si>
    <t>24.651.157/0001-45</t>
  </si>
  <si>
    <t>497040874.48</t>
  </si>
  <si>
    <t>497020207.23</t>
  </si>
  <si>
    <t>24.651.208/0001-39</t>
  </si>
  <si>
    <t>2411326196.60</t>
  </si>
  <si>
    <t>2411222249.79</t>
  </si>
  <si>
    <t>24.651.257/0001-71</t>
  </si>
  <si>
    <t>7548141696.60</t>
  </si>
  <si>
    <t>7544890773.85</t>
  </si>
  <si>
    <t>2161222.63</t>
  </si>
  <si>
    <t>24.651.290/0001-00</t>
  </si>
  <si>
    <t>2019104274.60</t>
  </si>
  <si>
    <t>2018512254.83</t>
  </si>
  <si>
    <t>7019470.61</t>
  </si>
  <si>
    <t>24.651.319/0001-45</t>
  </si>
  <si>
    <t>6376685.56</t>
  </si>
  <si>
    <t>6369120.90</t>
  </si>
  <si>
    <t>24.658.464/0001-58</t>
  </si>
  <si>
    <t>35583475.79</t>
  </si>
  <si>
    <t>35632092.32</t>
  </si>
  <si>
    <t>24.658.499/0001-97</t>
  </si>
  <si>
    <t>1559740369.91</t>
  </si>
  <si>
    <t>1559724124.70</t>
  </si>
  <si>
    <t>3512330.83</t>
  </si>
  <si>
    <t>3025359.72</t>
  </si>
  <si>
    <t>24.658.649/0001-62</t>
  </si>
  <si>
    <t>202939708.66</t>
  </si>
  <si>
    <t>202804928.22</t>
  </si>
  <si>
    <t>1324717.67</t>
  </si>
  <si>
    <t>167000.00</t>
  </si>
  <si>
    <t>24.668.921/0001-95</t>
  </si>
  <si>
    <t>3730611324.42</t>
  </si>
  <si>
    <t>3730583993.99</t>
  </si>
  <si>
    <t>1633227.99</t>
  </si>
  <si>
    <t>13580776.18</t>
  </si>
  <si>
    <t>24.668.933/0001-10</t>
  </si>
  <si>
    <t>1456256976.52</t>
  </si>
  <si>
    <t>1456228876.61</t>
  </si>
  <si>
    <t>24.668.942/0001-00</t>
  </si>
  <si>
    <t>418191913.86</t>
  </si>
  <si>
    <t>418186018.03</t>
  </si>
  <si>
    <t>399179.73</t>
  </si>
  <si>
    <t>893775.75</t>
  </si>
  <si>
    <t>24.669.263/0001-56</t>
  </si>
  <si>
    <t>100874961.73</t>
  </si>
  <si>
    <t>100948406.79</t>
  </si>
  <si>
    <t>75400.84</t>
  </si>
  <si>
    <t>24.678.832/0001-20</t>
  </si>
  <si>
    <t>192484720.22</t>
  </si>
  <si>
    <t>196692080.24</t>
  </si>
  <si>
    <t>24.688.398/0001-69</t>
  </si>
  <si>
    <t>250148315.85</t>
  </si>
  <si>
    <t>249809023.94</t>
  </si>
  <si>
    <t>41379.08</t>
  </si>
  <si>
    <t>24.688.406/0001-77</t>
  </si>
  <si>
    <t>18532094.30</t>
  </si>
  <si>
    <t>18518348.23</t>
  </si>
  <si>
    <t>24.688.421/0001-15</t>
  </si>
  <si>
    <t>16969932.23</t>
  </si>
  <si>
    <t>16976750.15</t>
  </si>
  <si>
    <t>24.714.864/0001-33</t>
  </si>
  <si>
    <t>73208329.29</t>
  </si>
  <si>
    <t>73354110.67</t>
  </si>
  <si>
    <t>124851.81</t>
  </si>
  <si>
    <t>24.751.277/0001-14</t>
  </si>
  <si>
    <t>121360763.95</t>
  </si>
  <si>
    <t>121341338.98</t>
  </si>
  <si>
    <t>24.751.317/0001-28</t>
  </si>
  <si>
    <t>25349079.06</t>
  </si>
  <si>
    <t>25330251.34</t>
  </si>
  <si>
    <t>24.751.336/0001-54</t>
  </si>
  <si>
    <t>63248874.29</t>
  </si>
  <si>
    <t>63247388.79</t>
  </si>
  <si>
    <t>24.751.357/0001-70</t>
  </si>
  <si>
    <t>99832484.26</t>
  </si>
  <si>
    <t>99830790.90</t>
  </si>
  <si>
    <t>24.751.403/0001-30</t>
  </si>
  <si>
    <t>346685692.60</t>
  </si>
  <si>
    <t>346665443.40</t>
  </si>
  <si>
    <t>22500000.00</t>
  </si>
  <si>
    <t>24.751.449/0001-50</t>
  </si>
  <si>
    <t>90216180.11</t>
  </si>
  <si>
    <t>90197051.49</t>
  </si>
  <si>
    <t>24.751.504/0001-01</t>
  </si>
  <si>
    <t>108811337.30</t>
  </si>
  <si>
    <t>108696370.49</t>
  </si>
  <si>
    <t>445665.44</t>
  </si>
  <si>
    <t>24.752.394/0001-00</t>
  </si>
  <si>
    <t>38099896.77</t>
  </si>
  <si>
    <t>38159103.91</t>
  </si>
  <si>
    <t>24.752.410/0001-57</t>
  </si>
  <si>
    <t>21371781.85</t>
  </si>
  <si>
    <t>21351336.21</t>
  </si>
  <si>
    <t>24.752.422/0001-81</t>
  </si>
  <si>
    <t>23872185.64</t>
  </si>
  <si>
    <t>23818892.77</t>
  </si>
  <si>
    <t>24.752.436/0001-03</t>
  </si>
  <si>
    <t>133008581.32</t>
  </si>
  <si>
    <t>132877057.25</t>
  </si>
  <si>
    <t>24.752.441/0001-08</t>
  </si>
  <si>
    <t>17637495.66</t>
  </si>
  <si>
    <t>17612876.58</t>
  </si>
  <si>
    <t>24.752.466/0001-01</t>
  </si>
  <si>
    <t>35750915.51</t>
  </si>
  <si>
    <t>35725331.27</t>
  </si>
  <si>
    <t>24.752.477/0001-91</t>
  </si>
  <si>
    <t>8574948.08</t>
  </si>
  <si>
    <t>8543084.78</t>
  </si>
  <si>
    <t>24.752.497/0001-62</t>
  </si>
  <si>
    <t>607613013.32</t>
  </si>
  <si>
    <t>608372764.14</t>
  </si>
  <si>
    <t>1195000.00</t>
  </si>
  <si>
    <t>416245.21</t>
  </si>
  <si>
    <t>24.752.500/0001-48</t>
  </si>
  <si>
    <t>402345693.60</t>
  </si>
  <si>
    <t>396613737.59</t>
  </si>
  <si>
    <t>24.752.513/0001-17</t>
  </si>
  <si>
    <t>1249181348.92</t>
  </si>
  <si>
    <t>1249144633.65</t>
  </si>
  <si>
    <t>24.752.535/0001-87</t>
  </si>
  <si>
    <t>113868996.08</t>
  </si>
  <si>
    <t>113863267.75</t>
  </si>
  <si>
    <t>24.752.576/0001-73</t>
  </si>
  <si>
    <t>1212331516.39</t>
  </si>
  <si>
    <t>1215326296.15</t>
  </si>
  <si>
    <t>903511.50</t>
  </si>
  <si>
    <t>7008156.60</t>
  </si>
  <si>
    <t>24.752.611/0001-54</t>
  </si>
  <si>
    <t>115425422.83</t>
  </si>
  <si>
    <t>115416509.31</t>
  </si>
  <si>
    <t>24.752.621/0001-90</t>
  </si>
  <si>
    <t>37787706.22</t>
  </si>
  <si>
    <t>37788739.50</t>
  </si>
  <si>
    <t>24.752.672/0001-11</t>
  </si>
  <si>
    <t>132481244.21</t>
  </si>
  <si>
    <t>132363006.00</t>
  </si>
  <si>
    <t>24.752.686/0001-35</t>
  </si>
  <si>
    <t>19729815.83</t>
  </si>
  <si>
    <t>19708123.43</t>
  </si>
  <si>
    <t>24.752.700/0001-09</t>
  </si>
  <si>
    <t>18848253.03</t>
  </si>
  <si>
    <t>18824919.02</t>
  </si>
  <si>
    <t>24.752.715/0001-69</t>
  </si>
  <si>
    <t>77215794.31</t>
  </si>
  <si>
    <t>77177768.92</t>
  </si>
  <si>
    <t>24.752.725/0001-02</t>
  </si>
  <si>
    <t>1588680764.52</t>
  </si>
  <si>
    <t>1590835237.14</t>
  </si>
  <si>
    <t>2273037.33</t>
  </si>
  <si>
    <t>413996.81</t>
  </si>
  <si>
    <t>24.752.773/0001-92</t>
  </si>
  <si>
    <t>123665814.67</t>
  </si>
  <si>
    <t>0.992512400000</t>
  </si>
  <si>
    <t>123551581.29</t>
  </si>
  <si>
    <t>401666.84</t>
  </si>
  <si>
    <t>251.15</t>
  </si>
  <si>
    <t>24.752.782/0001-83</t>
  </si>
  <si>
    <t>691337290.87</t>
  </si>
  <si>
    <t>691412623.93</t>
  </si>
  <si>
    <t>24.759.341/0001-03</t>
  </si>
  <si>
    <t>80350231.76</t>
  </si>
  <si>
    <t>25052866.98</t>
  </si>
  <si>
    <t>24.769.058/0001-62</t>
  </si>
  <si>
    <t>38657460.95</t>
  </si>
  <si>
    <t>40616837.06</t>
  </si>
  <si>
    <t>76805.40</t>
  </si>
  <si>
    <t>92027.09</t>
  </si>
  <si>
    <t>24.773.832/0001-09</t>
  </si>
  <si>
    <t>193461769.76</t>
  </si>
  <si>
    <t>193387832.29</t>
  </si>
  <si>
    <t>12429113.62</t>
  </si>
  <si>
    <t>11640532.38</t>
  </si>
  <si>
    <t>24.774.179/0001-00</t>
  </si>
  <si>
    <t>4639219.69</t>
  </si>
  <si>
    <t>4630194.22</t>
  </si>
  <si>
    <t>24.774.941/0001-40</t>
  </si>
  <si>
    <t>169606544.56</t>
  </si>
  <si>
    <t>169601691.28</t>
  </si>
  <si>
    <t>24.797.980/0001-63</t>
  </si>
  <si>
    <t>165553524.17</t>
  </si>
  <si>
    <t>150983185.83</t>
  </si>
  <si>
    <t>24.814.796/0001-84</t>
  </si>
  <si>
    <t>12836300.07</t>
  </si>
  <si>
    <t>12831451.37</t>
  </si>
  <si>
    <t>24.814.904/0001-19</t>
  </si>
  <si>
    <t>10844568.40</t>
  </si>
  <si>
    <t>10835913.70</t>
  </si>
  <si>
    <t>24.815.017/0001-65</t>
  </si>
  <si>
    <t>28852208.36</t>
  </si>
  <si>
    <t>27861246.16</t>
  </si>
  <si>
    <t>24.837.071/0001-01</t>
  </si>
  <si>
    <t>970094.25</t>
  </si>
  <si>
    <t>0.220011400000</t>
  </si>
  <si>
    <t>977777.15</t>
  </si>
  <si>
    <t>24.837.104/0001-13</t>
  </si>
  <si>
    <t>44256034.91</t>
  </si>
  <si>
    <t>44245608.42</t>
  </si>
  <si>
    <t>24.874.367/0001-00</t>
  </si>
  <si>
    <t>298984420.03</t>
  </si>
  <si>
    <t>289877630.52</t>
  </si>
  <si>
    <t>1000918.43</t>
  </si>
  <si>
    <t>10382.33</t>
  </si>
  <si>
    <t>24.933.473/0001-00</t>
  </si>
  <si>
    <t>11360216.38</t>
  </si>
  <si>
    <t>11355835.00</t>
  </si>
  <si>
    <t>24.933.493/0001-80</t>
  </si>
  <si>
    <t>24906502.91</t>
  </si>
  <si>
    <t>24888262.95</t>
  </si>
  <si>
    <t>24.933.505/0001-77</t>
  </si>
  <si>
    <t>14922026.92</t>
  </si>
  <si>
    <t>14913374.85</t>
  </si>
  <si>
    <t>24.933.519/0001-90</t>
  </si>
  <si>
    <t>22914618.27</t>
  </si>
  <si>
    <t>22900740.79</t>
  </si>
  <si>
    <t>24.933.534/0001-39</t>
  </si>
  <si>
    <t>20987418.10</t>
  </si>
  <si>
    <t>20993073.20</t>
  </si>
  <si>
    <t>24.933.575/0001-25</t>
  </si>
  <si>
    <t>14333557.00</t>
  </si>
  <si>
    <t>14333746.83</t>
  </si>
  <si>
    <t>24.933.587/0001-50</t>
  </si>
  <si>
    <t>24639124.38</t>
  </si>
  <si>
    <t>24621412.64</t>
  </si>
  <si>
    <t>24.933.598/0001-30</t>
  </si>
  <si>
    <t>137070771.56</t>
  </si>
  <si>
    <t>137052958.48</t>
  </si>
  <si>
    <t>24.976.567/0001-66</t>
  </si>
  <si>
    <t>29891826.03</t>
  </si>
  <si>
    <t>29947547.32</t>
  </si>
  <si>
    <t>24.976.592/0001-40</t>
  </si>
  <si>
    <t>22853131.04</t>
  </si>
  <si>
    <t>22851757.35</t>
  </si>
  <si>
    <t>24.976.640/0001-08</t>
  </si>
  <si>
    <t>129290547.31</t>
  </si>
  <si>
    <t>129305410.90</t>
  </si>
  <si>
    <t>24.976.652/0001-24</t>
  </si>
  <si>
    <t>18866448.24</t>
  </si>
  <si>
    <t>18864463.84</t>
  </si>
  <si>
    <t>24.976.673/0001-40</t>
  </si>
  <si>
    <t>49890004.63</t>
  </si>
  <si>
    <t>52309408.81</t>
  </si>
  <si>
    <t>24.976.693/0001-10</t>
  </si>
  <si>
    <t>142005608.50</t>
  </si>
  <si>
    <t>139348286.49</t>
  </si>
  <si>
    <t>34542.80</t>
  </si>
  <si>
    <t>589200.00</t>
  </si>
  <si>
    <t>24.976.707/0001-04</t>
  </si>
  <si>
    <t>97516950.55</t>
  </si>
  <si>
    <t>97571531.56</t>
  </si>
  <si>
    <t>24.977.051/0001-36</t>
  </si>
  <si>
    <t>13992774.01</t>
  </si>
  <si>
    <t>13983832.60</t>
  </si>
  <si>
    <t>24.977.086/0001-75</t>
  </si>
  <si>
    <t>227034969.07</t>
  </si>
  <si>
    <t>226951627.41</t>
  </si>
  <si>
    <t>24.977.095/0001-66</t>
  </si>
  <si>
    <t>273099621.09</t>
  </si>
  <si>
    <t>273062209.13</t>
  </si>
  <si>
    <t>24.977.113/0001-00</t>
  </si>
  <si>
    <t>1332568536.20</t>
  </si>
  <si>
    <t>1332358288.42</t>
  </si>
  <si>
    <t>24.977.122/0001-09</t>
  </si>
  <si>
    <t>88733951.65</t>
  </si>
  <si>
    <t>88722616.44</t>
  </si>
  <si>
    <t>24.977.131/0001-91</t>
  </si>
  <si>
    <t>607580974.76</t>
  </si>
  <si>
    <t>607536521.93</t>
  </si>
  <si>
    <t>24.986.039/0001-98</t>
  </si>
  <si>
    <t>109322518.39</t>
  </si>
  <si>
    <t>112160346.99</t>
  </si>
  <si>
    <t>854372.81</t>
  </si>
  <si>
    <t>24.986.075/0001-51</t>
  </si>
  <si>
    <t>53633943.53</t>
  </si>
  <si>
    <t>54043079.25</t>
  </si>
  <si>
    <t>24.986.084/0001-42</t>
  </si>
  <si>
    <t>139348287.17</t>
  </si>
  <si>
    <t>139175092.44</t>
  </si>
  <si>
    <t>565067.48</t>
  </si>
  <si>
    <t>24.986.097/0001-11</t>
  </si>
  <si>
    <t>41037802.32</t>
  </si>
  <si>
    <t>41034579.86</t>
  </si>
  <si>
    <t>24.986.109/0001-08</t>
  </si>
  <si>
    <t>22338647.72</t>
  </si>
  <si>
    <t>22334802.13</t>
  </si>
  <si>
    <t>24.986.115/0001-65</t>
  </si>
  <si>
    <t>12553045.90</t>
  </si>
  <si>
    <t>12531028.70</t>
  </si>
  <si>
    <t>250927.03</t>
  </si>
  <si>
    <t>24.986.140/0001-49</t>
  </si>
  <si>
    <t>33892269.90</t>
  </si>
  <si>
    <t>34087166.35</t>
  </si>
  <si>
    <t>24.986.142/0001-38</t>
  </si>
  <si>
    <t>34492690.39</t>
  </si>
  <si>
    <t>34701842.56</t>
  </si>
  <si>
    <t>24.986.145/0001-71</t>
  </si>
  <si>
    <t>12992840.06</t>
  </si>
  <si>
    <t>12992884.27</t>
  </si>
  <si>
    <t>24.986.155/0001-07</t>
  </si>
  <si>
    <t>34312151.13</t>
  </si>
  <si>
    <t>34312569.38</t>
  </si>
  <si>
    <t>24.986.287/0001-39</t>
  </si>
  <si>
    <t>16205073.01</t>
  </si>
  <si>
    <t>16202621.35</t>
  </si>
  <si>
    <t>24.986.620/0001-00</t>
  </si>
  <si>
    <t>226903236.25</t>
  </si>
  <si>
    <t>228195002.65</t>
  </si>
  <si>
    <t>24.986.670/0001-97</t>
  </si>
  <si>
    <t>840462221.30</t>
  </si>
  <si>
    <t>840469275.44</t>
  </si>
  <si>
    <t>578148.08</t>
  </si>
  <si>
    <t>5130504.99</t>
  </si>
  <si>
    <t>24.986.683/0001-66</t>
  </si>
  <si>
    <t>47108983.96</t>
  </si>
  <si>
    <t>47109239.04</t>
  </si>
  <si>
    <t>24.986.692/0001-57</t>
  </si>
  <si>
    <t>50327598.20</t>
  </si>
  <si>
    <t>50330841.67</t>
  </si>
  <si>
    <t>24.986.701/0001-00</t>
  </si>
  <si>
    <t>47994071.14</t>
  </si>
  <si>
    <t>48018197.49</t>
  </si>
  <si>
    <t>24.986.706/0001-32</t>
  </si>
  <si>
    <t>72336306.56</t>
  </si>
  <si>
    <t>70966396.85</t>
  </si>
  <si>
    <t>24.986.711/0001-45</t>
  </si>
  <si>
    <t>150639496.05</t>
  </si>
  <si>
    <t>152359109.67</t>
  </si>
  <si>
    <t>24.986.718/0001-67</t>
  </si>
  <si>
    <t>222400556.74</t>
  </si>
  <si>
    <t>207403179.61</t>
  </si>
  <si>
    <t>24.987.354/0001-30</t>
  </si>
  <si>
    <t>39516578.52</t>
  </si>
  <si>
    <t>0.377233010000</t>
  </si>
  <si>
    <t>39513370.15</t>
  </si>
  <si>
    <t>25.036.507/0001-26</t>
  </si>
  <si>
    <t>74626841.59</t>
  </si>
  <si>
    <t>74598322.94</t>
  </si>
  <si>
    <t>25.036.554/0001-70</t>
  </si>
  <si>
    <t>13813176.78</t>
  </si>
  <si>
    <t>0.985166900000</t>
  </si>
  <si>
    <t>13806062.47</t>
  </si>
  <si>
    <t>25.036.563/0001-60</t>
  </si>
  <si>
    <t>23614760.79</t>
  </si>
  <si>
    <t>23611014.34</t>
  </si>
  <si>
    <t>25.036.590/0001-33</t>
  </si>
  <si>
    <t>28312501.37</t>
  </si>
  <si>
    <t>28296856.78</t>
  </si>
  <si>
    <t>25.036.629/0001-12</t>
  </si>
  <si>
    <t>44818558.90</t>
  </si>
  <si>
    <t>44794986.67</t>
  </si>
  <si>
    <t>25.036.645/0001-05</t>
  </si>
  <si>
    <t>65455368.62</t>
  </si>
  <si>
    <t>65444503.27</t>
  </si>
  <si>
    <t>25.036.659/0001-29</t>
  </si>
  <si>
    <t>33946415.67</t>
  </si>
  <si>
    <t>33860893.40</t>
  </si>
  <si>
    <t>25.036.699/0001-70</t>
  </si>
  <si>
    <t>1420531885.05</t>
  </si>
  <si>
    <t>1415096130.26</t>
  </si>
  <si>
    <t>1060000.00</t>
  </si>
  <si>
    <t>5800000.00</t>
  </si>
  <si>
    <t>25.036.725/0001-60</t>
  </si>
  <si>
    <t>261868499.03</t>
  </si>
  <si>
    <t>261841490.21</t>
  </si>
  <si>
    <t>9322527997.49</t>
  </si>
  <si>
    <t>9322346550.29</t>
  </si>
  <si>
    <t>36113377.97</t>
  </si>
  <si>
    <t>25.079.446/0001-84</t>
  </si>
  <si>
    <t>53971982.35</t>
  </si>
  <si>
    <t>53914464.18</t>
  </si>
  <si>
    <t>260250.00</t>
  </si>
  <si>
    <t>25.079.461/0001-22</t>
  </si>
  <si>
    <t>55603030.46</t>
  </si>
  <si>
    <t>55592792.07</t>
  </si>
  <si>
    <t>25.079.571/0001-94</t>
  </si>
  <si>
    <t>41188049.71</t>
  </si>
  <si>
    <t>41183734.89</t>
  </si>
  <si>
    <t>25.079.578/0001-06</t>
  </si>
  <si>
    <t>790688012.22</t>
  </si>
  <si>
    <t>787651115.03</t>
  </si>
  <si>
    <t>1398918.85</t>
  </si>
  <si>
    <t>1068289.24</t>
  </si>
  <si>
    <t>25.079.594/0001-07</t>
  </si>
  <si>
    <t>17772754.75</t>
  </si>
  <si>
    <t>17766994.65</t>
  </si>
  <si>
    <t>25.079.957/0001-04</t>
  </si>
  <si>
    <t>23498800.64</t>
  </si>
  <si>
    <t>23485603.15</t>
  </si>
  <si>
    <t>182000.00</t>
  </si>
  <si>
    <t>25.079.965/0001-42</t>
  </si>
  <si>
    <t>23967959.96</t>
  </si>
  <si>
    <t>23955753.82</t>
  </si>
  <si>
    <t>25.097.027/0001-75</t>
  </si>
  <si>
    <t>41149096844.47</t>
  </si>
  <si>
    <t>41148954534.69</t>
  </si>
  <si>
    <t>74707180.61</t>
  </si>
  <si>
    <t>1070200781.04</t>
  </si>
  <si>
    <t>25.097.471/0001-90</t>
  </si>
  <si>
    <t>16100169.81</t>
  </si>
  <si>
    <t>16090512.91</t>
  </si>
  <si>
    <t>25.097.537/0001-42</t>
  </si>
  <si>
    <t>14683518.25</t>
  </si>
  <si>
    <t>14677178.33</t>
  </si>
  <si>
    <t>25.097.614/0001-64</t>
  </si>
  <si>
    <t>222402359.88</t>
  </si>
  <si>
    <t>222247792.01</t>
  </si>
  <si>
    <t>7159.00</t>
  </si>
  <si>
    <t>1762644.70</t>
  </si>
  <si>
    <t>25.097.630/0001-57</t>
  </si>
  <si>
    <t>400877860.20</t>
  </si>
  <si>
    <t>410480878.55</t>
  </si>
  <si>
    <t>5368.74</t>
  </si>
  <si>
    <t>515000.00</t>
  </si>
  <si>
    <t>25.097.639/0001-68</t>
  </si>
  <si>
    <t>157652850.06</t>
  </si>
  <si>
    <t>157424891.91</t>
  </si>
  <si>
    <t>512214.62</t>
  </si>
  <si>
    <t>25.097.687/0001-56</t>
  </si>
  <si>
    <t>13068842.63</t>
  </si>
  <si>
    <t>13049747.79</t>
  </si>
  <si>
    <t>25.097.707/0001-99</t>
  </si>
  <si>
    <t>743871823.79</t>
  </si>
  <si>
    <t>743826110.68</t>
  </si>
  <si>
    <t>25.097.731/0001-28</t>
  </si>
  <si>
    <t>29504099.66</t>
  </si>
  <si>
    <t>29468276.84</t>
  </si>
  <si>
    <t>25.097.777/0001-47</t>
  </si>
  <si>
    <t>21482616.75</t>
  </si>
  <si>
    <t>21464136.33</t>
  </si>
  <si>
    <t>25.097.801/0001-48</t>
  </si>
  <si>
    <t>29726892.91</t>
  </si>
  <si>
    <t>29672410.18</t>
  </si>
  <si>
    <t>25.097.822/0001-63</t>
  </si>
  <si>
    <t>13543670.46</t>
  </si>
  <si>
    <t>13533380.49</t>
  </si>
  <si>
    <t>25.097.835/0001-32</t>
  </si>
  <si>
    <t>11680217.98</t>
  </si>
  <si>
    <t>11669525.62</t>
  </si>
  <si>
    <t>25.097.853/0001-14</t>
  </si>
  <si>
    <t>54029399.58</t>
  </si>
  <si>
    <t>54004785.60</t>
  </si>
  <si>
    <t>25.097.867/0001-38</t>
  </si>
  <si>
    <t>17840001.69</t>
  </si>
  <si>
    <t>17835071.25</t>
  </si>
  <si>
    <t>25.097.873/0001-95</t>
  </si>
  <si>
    <t>24071530.33</t>
  </si>
  <si>
    <t>23958515.59</t>
  </si>
  <si>
    <t>25.097.912/0001-54</t>
  </si>
  <si>
    <t>14167552.41</t>
  </si>
  <si>
    <t>14162389.25</t>
  </si>
  <si>
    <t>25.097.930/0001-36</t>
  </si>
  <si>
    <t>80879021.72</t>
  </si>
  <si>
    <t>80844543.54</t>
  </si>
  <si>
    <t>25.097.944/0001-50</t>
  </si>
  <si>
    <t>147673366.90</t>
  </si>
  <si>
    <t>148080765.02</t>
  </si>
  <si>
    <t>25.097.998/0001-15</t>
  </si>
  <si>
    <t>10742077.65</t>
  </si>
  <si>
    <t>10739099.77</t>
  </si>
  <si>
    <t>25.098.028/0001-34</t>
  </si>
  <si>
    <t>8625729.77</t>
  </si>
  <si>
    <t>8612592.92</t>
  </si>
  <si>
    <t>25.098.042/0001-38</t>
  </si>
  <si>
    <t>5229649.33</t>
  </si>
  <si>
    <t>5225675.60</t>
  </si>
  <si>
    <t>25.098.060/0001-10</t>
  </si>
  <si>
    <t>77956205.45</t>
  </si>
  <si>
    <t>78558421.50</t>
  </si>
  <si>
    <t>25.098.077/0001-77</t>
  </si>
  <si>
    <t>6502781.24</t>
  </si>
  <si>
    <t>6503661.43</t>
  </si>
  <si>
    <t>25.098.093/0001-60</t>
  </si>
  <si>
    <t>15470100.67</t>
  </si>
  <si>
    <t>15461734.27</t>
  </si>
  <si>
    <t>25.098.109/0001-34</t>
  </si>
  <si>
    <t>34839932.19</t>
  </si>
  <si>
    <t>34691307.53</t>
  </si>
  <si>
    <t>25.098.136/0001-07</t>
  </si>
  <si>
    <t>87422689.12</t>
  </si>
  <si>
    <t>121753149.11</t>
  </si>
  <si>
    <t>25.098.148/0001-31</t>
  </si>
  <si>
    <t>53628481.74</t>
  </si>
  <si>
    <t>53304643.64</t>
  </si>
  <si>
    <t>24401.10</t>
  </si>
  <si>
    <t>60781.83</t>
  </si>
  <si>
    <t>25.108.749/0001-88</t>
  </si>
  <si>
    <t>20815799.51</t>
  </si>
  <si>
    <t>20687363.88</t>
  </si>
  <si>
    <t>25.108.864/0001-52</t>
  </si>
  <si>
    <t>71177441.92</t>
  </si>
  <si>
    <t>71201766.83</t>
  </si>
  <si>
    <t>25.108.905/0001-00</t>
  </si>
  <si>
    <t>501734315.73</t>
  </si>
  <si>
    <t>501721571.65</t>
  </si>
  <si>
    <t>226000.00</t>
  </si>
  <si>
    <t>25.108.918/0001-80</t>
  </si>
  <si>
    <t>299472574.11</t>
  </si>
  <si>
    <t>299481250.84</t>
  </si>
  <si>
    <t>25.108.925/0001-81</t>
  </si>
  <si>
    <t>154242383.97</t>
  </si>
  <si>
    <t>154311399.36</t>
  </si>
  <si>
    <t>25.108.935/0001-17</t>
  </si>
  <si>
    <t>18145064.24</t>
  </si>
  <si>
    <t>20977575.71</t>
  </si>
  <si>
    <t>25.108.940/0001-20</t>
  </si>
  <si>
    <t>709637265.18</t>
  </si>
  <si>
    <t>709672662.72</t>
  </si>
  <si>
    <t>25.108.944/0001-08</t>
  </si>
  <si>
    <t>529164445.46</t>
  </si>
  <si>
    <t>529237905.38</t>
  </si>
  <si>
    <t>25.140.604/0001-64</t>
  </si>
  <si>
    <t>63524062.16</t>
  </si>
  <si>
    <t>63601744.29</t>
  </si>
  <si>
    <t>25.140.632/0001-81</t>
  </si>
  <si>
    <t>15251030951.60</t>
  </si>
  <si>
    <t>15249939474.71</t>
  </si>
  <si>
    <t>25.213.355/0001-90</t>
  </si>
  <si>
    <t>90563833.43</t>
  </si>
  <si>
    <t>90422057.10</t>
  </si>
  <si>
    <t>44809.81</t>
  </si>
  <si>
    <t>25.213.366/0001-70</t>
  </si>
  <si>
    <t>742210805.39</t>
  </si>
  <si>
    <t>741254301.30</t>
  </si>
  <si>
    <t>132405.81</t>
  </si>
  <si>
    <t>138156.84</t>
  </si>
  <si>
    <t>25.213.371/0001-82</t>
  </si>
  <si>
    <t>13586092.37</t>
  </si>
  <si>
    <t>13575573.25</t>
  </si>
  <si>
    <t>25.213.387/0001-95</t>
  </si>
  <si>
    <t>119971197.35</t>
  </si>
  <si>
    <t>121385288.14</t>
  </si>
  <si>
    <t>25.213.396/0001-86</t>
  </si>
  <si>
    <t>251768118.87</t>
  </si>
  <si>
    <t>251770177.50</t>
  </si>
  <si>
    <t>25.213.405/0001-39</t>
  </si>
  <si>
    <t>101929966.90</t>
  </si>
  <si>
    <t>102005314.38</t>
  </si>
  <si>
    <t>1255717.67</t>
  </si>
  <si>
    <t>77754.61</t>
  </si>
  <si>
    <t>25.224.843/0001-00</t>
  </si>
  <si>
    <t>706780366.50</t>
  </si>
  <si>
    <t>705815691.91</t>
  </si>
  <si>
    <t>2097778.47</t>
  </si>
  <si>
    <t>25.224.857/0001-16</t>
  </si>
  <si>
    <t>25759758.80</t>
  </si>
  <si>
    <t>26006496.81</t>
  </si>
  <si>
    <t>25.224.867/0001-51</t>
  </si>
  <si>
    <t>32346342.30</t>
  </si>
  <si>
    <t>32326478.37</t>
  </si>
  <si>
    <t>25.234.506/0001-96</t>
  </si>
  <si>
    <t>22613294.98</t>
  </si>
  <si>
    <t>22602803.28</t>
  </si>
  <si>
    <t>25.234.711/0001-51</t>
  </si>
  <si>
    <t>3758565575.80</t>
  </si>
  <si>
    <t>3758465344.68</t>
  </si>
  <si>
    <t>9434424.33</t>
  </si>
  <si>
    <t>8205564.57</t>
  </si>
  <si>
    <t>25.234.721/0001-97</t>
  </si>
  <si>
    <t>266637262.40</t>
  </si>
  <si>
    <t>259723847.87</t>
  </si>
  <si>
    <t>25.244.516/0001-02</t>
  </si>
  <si>
    <t>35142521.98</t>
  </si>
  <si>
    <t>35138617.52</t>
  </si>
  <si>
    <t>25.244.530/0001-06</t>
  </si>
  <si>
    <t>13863316.88</t>
  </si>
  <si>
    <t>0.693216500000</t>
  </si>
  <si>
    <t>13864330.52</t>
  </si>
  <si>
    <t>25.244.537/0001-28</t>
  </si>
  <si>
    <t>1115159536.39</t>
  </si>
  <si>
    <t>1115030956.16</t>
  </si>
  <si>
    <t>10490309.14</t>
  </si>
  <si>
    <t>6836930.65</t>
  </si>
  <si>
    <t>25.244.544/0001-20</t>
  </si>
  <si>
    <t>775637619.27</t>
  </si>
  <si>
    <t>775628431.68</t>
  </si>
  <si>
    <t>60333.49</t>
  </si>
  <si>
    <t>162601.89</t>
  </si>
  <si>
    <t>25.246.206/0001-27</t>
  </si>
  <si>
    <t>20669837.13</t>
  </si>
  <si>
    <t>20041380.08</t>
  </si>
  <si>
    <t>25.246.355/0001-96</t>
  </si>
  <si>
    <t>76507588.49</t>
  </si>
  <si>
    <t>74944706.85</t>
  </si>
  <si>
    <t>25.246.617/0001-12</t>
  </si>
  <si>
    <t>8494164.89</t>
  </si>
  <si>
    <t>8480258.07</t>
  </si>
  <si>
    <t>25.247.265/0001-10</t>
  </si>
  <si>
    <t>58680632.81</t>
  </si>
  <si>
    <t>58680751.88</t>
  </si>
  <si>
    <t>25.247.282/0001-57</t>
  </si>
  <si>
    <t>55771517.03</t>
  </si>
  <si>
    <t>55517351.82</t>
  </si>
  <si>
    <t>1834.00</t>
  </si>
  <si>
    <t>249000.00</t>
  </si>
  <si>
    <t>25.247.292/0001-92</t>
  </si>
  <si>
    <t>10317069.17</t>
  </si>
  <si>
    <t>10311749.23</t>
  </si>
  <si>
    <t>25.247.340/0001-42</t>
  </si>
  <si>
    <t>368239257.76</t>
  </si>
  <si>
    <t>367935372.42</t>
  </si>
  <si>
    <t>25.264.021/0001-45</t>
  </si>
  <si>
    <t>3512447295.90</t>
  </si>
  <si>
    <t>3507684923.96</t>
  </si>
  <si>
    <t>651000.00</t>
  </si>
  <si>
    <t>4835000.00</t>
  </si>
  <si>
    <t>25.274.954/0001-13</t>
  </si>
  <si>
    <t>20545511.41</t>
  </si>
  <si>
    <t>20518818.19</t>
  </si>
  <si>
    <t>25.274.966/0001-48</t>
  </si>
  <si>
    <t>8096103.83</t>
  </si>
  <si>
    <t>7937480.86</t>
  </si>
  <si>
    <t>25.285.196/0001-39</t>
  </si>
  <si>
    <t>746581435.20</t>
  </si>
  <si>
    <t>745443873.69</t>
  </si>
  <si>
    <t>25.306.476/0001-86</t>
  </si>
  <si>
    <t>30231415.02</t>
  </si>
  <si>
    <t>30805338.20</t>
  </si>
  <si>
    <t>72500.00</t>
  </si>
  <si>
    <t>3100.00</t>
  </si>
  <si>
    <t>25.306.554/0001-42</t>
  </si>
  <si>
    <t>27431219.60</t>
  </si>
  <si>
    <t>27491845.63</t>
  </si>
  <si>
    <t>25.306.579/0001-46</t>
  </si>
  <si>
    <t>25.306.605/0001-36</t>
  </si>
  <si>
    <t>115178264.33</t>
  </si>
  <si>
    <t>115151584.99</t>
  </si>
  <si>
    <t>25.306.624/0001-62</t>
  </si>
  <si>
    <t>269924181.35</t>
  </si>
  <si>
    <t>269940271.31</t>
  </si>
  <si>
    <t>284.12</t>
  </si>
  <si>
    <t>25.306.641/0001-08</t>
  </si>
  <si>
    <t>630255118.19</t>
  </si>
  <si>
    <t>630016277.13</t>
  </si>
  <si>
    <t>450804.85</t>
  </si>
  <si>
    <t>25.306.667/0001-48</t>
  </si>
  <si>
    <t>40824765.08</t>
  </si>
  <si>
    <t>40843065.06</t>
  </si>
  <si>
    <t>25.306.680/0001-05</t>
  </si>
  <si>
    <t>123352540.08</t>
  </si>
  <si>
    <t>123380887.66</t>
  </si>
  <si>
    <t>25.306.692/0001-21</t>
  </si>
  <si>
    <t>2306773109.62</t>
  </si>
  <si>
    <t>2328750984.52</t>
  </si>
  <si>
    <t>4205000.00</t>
  </si>
  <si>
    <t>25.306.715/0001-06</t>
  </si>
  <si>
    <t>71365904.35</t>
  </si>
  <si>
    <t>76426457.66</t>
  </si>
  <si>
    <t>25.306.722/0001-08</t>
  </si>
  <si>
    <t>71366482.21</t>
  </si>
  <si>
    <t>76429227.72</t>
  </si>
  <si>
    <t>25.306.735/0001-79</t>
  </si>
  <si>
    <t>40941147.10</t>
  </si>
  <si>
    <t>40912063.52</t>
  </si>
  <si>
    <t>149365.13</t>
  </si>
  <si>
    <t>25.306.746/0001-59</t>
  </si>
  <si>
    <t>40112707.42</t>
  </si>
  <si>
    <t>40154141.06</t>
  </si>
  <si>
    <t>25.306.756/0001-94</t>
  </si>
  <si>
    <t>555031763.60</t>
  </si>
  <si>
    <t>556956266.86</t>
  </si>
  <si>
    <t>552339.59</t>
  </si>
  <si>
    <t>25.306.761/0001-05</t>
  </si>
  <si>
    <t>154444645.57</t>
  </si>
  <si>
    <t>154492516.34</t>
  </si>
  <si>
    <t>25.306.783/0001-67</t>
  </si>
  <si>
    <t>184052507.23</t>
  </si>
  <si>
    <t>183856739.31</t>
  </si>
  <si>
    <t>278500.00</t>
  </si>
  <si>
    <t>200078.16</t>
  </si>
  <si>
    <t>25.306.800/0001-66</t>
  </si>
  <si>
    <t>248223192.52</t>
  </si>
  <si>
    <t>248393072.49</t>
  </si>
  <si>
    <t>89576.97</t>
  </si>
  <si>
    <t>25.307.052/0001-36</t>
  </si>
  <si>
    <t>64827734.94</t>
  </si>
  <si>
    <t>64858873.24</t>
  </si>
  <si>
    <t>25.307.072/0001-07</t>
  </si>
  <si>
    <t>14038255.56</t>
  </si>
  <si>
    <t>14041693.87</t>
  </si>
  <si>
    <t>25.307.212/0001-47</t>
  </si>
  <si>
    <t>369850827.14</t>
  </si>
  <si>
    <t>369845973.31</t>
  </si>
  <si>
    <t>25.307.239/0001-30</t>
  </si>
  <si>
    <t>72476287.81</t>
  </si>
  <si>
    <t>72365717.47</t>
  </si>
  <si>
    <t>25.307.278/0001-37</t>
  </si>
  <si>
    <t>323424347.64</t>
  </si>
  <si>
    <t>323104200.10</t>
  </si>
  <si>
    <t>649200.53</t>
  </si>
  <si>
    <t>709056.01</t>
  </si>
  <si>
    <t>25.307.288/0001-72</t>
  </si>
  <si>
    <t>280574269.08</t>
  </si>
  <si>
    <t>280572422.08</t>
  </si>
  <si>
    <t>25.307.305/0001-71</t>
  </si>
  <si>
    <t>40443204.69</t>
  </si>
  <si>
    <t>40430765.46</t>
  </si>
  <si>
    <t>25.307.325/0001-42</t>
  </si>
  <si>
    <t>136037987.74</t>
  </si>
  <si>
    <t>135974862.52</t>
  </si>
  <si>
    <t>25.307.339/0001-66</t>
  </si>
  <si>
    <t>547655441.83</t>
  </si>
  <si>
    <t>547646883.86</t>
  </si>
  <si>
    <t>25.307.360/0001-61</t>
  </si>
  <si>
    <t>177118337.74</t>
  </si>
  <si>
    <t>177095794.61</t>
  </si>
  <si>
    <t>25.307.379/0001-08</t>
  </si>
  <si>
    <t>10489136.88</t>
  </si>
  <si>
    <t>0.749752700000</t>
  </si>
  <si>
    <t>10482042.72</t>
  </si>
  <si>
    <t>25.308.920/0001-00</t>
  </si>
  <si>
    <t>69900520.07</t>
  </si>
  <si>
    <t>69884367.44</t>
  </si>
  <si>
    <t>25.308.946/0001-40</t>
  </si>
  <si>
    <t>44114083.84</t>
  </si>
  <si>
    <t>44101515.19</t>
  </si>
  <si>
    <t>25.316.471/0001-34</t>
  </si>
  <si>
    <t>52331568.12</t>
  </si>
  <si>
    <t>51944129.84</t>
  </si>
  <si>
    <t>25.316.479/0001-09</t>
  </si>
  <si>
    <t>28446918.06</t>
  </si>
  <si>
    <t>28606560.31</t>
  </si>
  <si>
    <t>25.328.802/0001-56</t>
  </si>
  <si>
    <t>43646610.24</t>
  </si>
  <si>
    <t>43693980.61</t>
  </si>
  <si>
    <t>25.328.809/0001-78</t>
  </si>
  <si>
    <t>946448637.28</t>
  </si>
  <si>
    <t>948442374.83</t>
  </si>
  <si>
    <t>400500.00</t>
  </si>
  <si>
    <t>25.328.819/0001-03</t>
  </si>
  <si>
    <t>17009982.83</t>
  </si>
  <si>
    <t>17012010.77</t>
  </si>
  <si>
    <t>25.328.829/0001-49</t>
  </si>
  <si>
    <t>23416767.21</t>
  </si>
  <si>
    <t>23413780.08</t>
  </si>
  <si>
    <t>25.333.547/0001-30</t>
  </si>
  <si>
    <t>1543733.22</t>
  </si>
  <si>
    <t>0.483191340000</t>
  </si>
  <si>
    <t>1406594.61</t>
  </si>
  <si>
    <t>25.333.783/0001-56</t>
  </si>
  <si>
    <t>1935799.54</t>
  </si>
  <si>
    <t>1774993.56</t>
  </si>
  <si>
    <t>25.333.823/0001-60</t>
  </si>
  <si>
    <t>172445531.17</t>
  </si>
  <si>
    <t>172442102.53</t>
  </si>
  <si>
    <t>25.340.940/0001-50</t>
  </si>
  <si>
    <t>86147792.73</t>
  </si>
  <si>
    <t>86163302.20</t>
  </si>
  <si>
    <t>25.340.953/0001-20</t>
  </si>
  <si>
    <t>319125374.49</t>
  </si>
  <si>
    <t>319036644.74</t>
  </si>
  <si>
    <t>25.340.960/0001-21</t>
  </si>
  <si>
    <t>80474035.90</t>
  </si>
  <si>
    <t>80516472.55</t>
  </si>
  <si>
    <t>25.340.968/0001-98</t>
  </si>
  <si>
    <t>40440527.82</t>
  </si>
  <si>
    <t>40425625.16</t>
  </si>
  <si>
    <t>25.340.981/0001-47</t>
  </si>
  <si>
    <t>21972465.82</t>
  </si>
  <si>
    <t>21995717.59</t>
  </si>
  <si>
    <t>25.340.991/0001-82</t>
  </si>
  <si>
    <t>403240524.07</t>
  </si>
  <si>
    <t>403286245.59</t>
  </si>
  <si>
    <t>64000.00</t>
  </si>
  <si>
    <t>2855871.10</t>
  </si>
  <si>
    <t>25.341.005/0001-09</t>
  </si>
  <si>
    <t>20371552.05</t>
  </si>
  <si>
    <t>0.879892000000</t>
  </si>
  <si>
    <t>20401375.70</t>
  </si>
  <si>
    <t>25.341.020/0001-57</t>
  </si>
  <si>
    <t>14145929.42</t>
  </si>
  <si>
    <t>14128099.97</t>
  </si>
  <si>
    <t>1015.53</t>
  </si>
  <si>
    <t>25.341.029/0001-68</t>
  </si>
  <si>
    <t>31876936.33</t>
  </si>
  <si>
    <t>32024445.68</t>
  </si>
  <si>
    <t>25.341.042/0001-17</t>
  </si>
  <si>
    <t>23292750.52</t>
  </si>
  <si>
    <t>23344404.45</t>
  </si>
  <si>
    <t>25.341.048/0001-94</t>
  </si>
  <si>
    <t>7197373.05</t>
  </si>
  <si>
    <t>7238194.90</t>
  </si>
  <si>
    <t>203722.22</t>
  </si>
  <si>
    <t>40222.07</t>
  </si>
  <si>
    <t>25.341.051/0001-08</t>
  </si>
  <si>
    <t>7525007.84</t>
  </si>
  <si>
    <t>7541602.98</t>
  </si>
  <si>
    <t>25.341.064/0001-87</t>
  </si>
  <si>
    <t>23614632558.23</t>
  </si>
  <si>
    <t>23363445137.94</t>
  </si>
  <si>
    <t>337755787.20</t>
  </si>
  <si>
    <t>256820159.27</t>
  </si>
  <si>
    <t>25.341.072/0001-23</t>
  </si>
  <si>
    <t>10204252.31</t>
  </si>
  <si>
    <t>10222351.20</t>
  </si>
  <si>
    <t>36666.66</t>
  </si>
  <si>
    <t>42222.22</t>
  </si>
  <si>
    <t>25.341.083/0001-03</t>
  </si>
  <si>
    <t>7546670.64</t>
  </si>
  <si>
    <t>7591616.09</t>
  </si>
  <si>
    <t>209222.22</t>
  </si>
  <si>
    <t>40666.51</t>
  </si>
  <si>
    <t>25.341.095/0001-38</t>
  </si>
  <si>
    <t>10214862.95</t>
  </si>
  <si>
    <t>10269198.33</t>
  </si>
  <si>
    <t>25.341.100/0001-02</t>
  </si>
  <si>
    <t>9813885.14</t>
  </si>
  <si>
    <t>9863334.57</t>
  </si>
  <si>
    <t>25.353.959/0001-31</t>
  </si>
  <si>
    <t>1036466.12</t>
  </si>
  <si>
    <t>1026568.28</t>
  </si>
  <si>
    <t>25.353.982/0001-26</t>
  </si>
  <si>
    <t>3610338.46</t>
  </si>
  <si>
    <t>3608200.93</t>
  </si>
  <si>
    <t>25.357.060/0001-97</t>
  </si>
  <si>
    <t>57399627.64</t>
  </si>
  <si>
    <t>57366797.44</t>
  </si>
  <si>
    <t>25.381.770/0001-52</t>
  </si>
  <si>
    <t>29598724.49</t>
  </si>
  <si>
    <t>29572400.98</t>
  </si>
  <si>
    <t>25.381.822/0001-90</t>
  </si>
  <si>
    <t>80286492.37</t>
  </si>
  <si>
    <t>74671314.92</t>
  </si>
  <si>
    <t>25.381.837/0001-59</t>
  </si>
  <si>
    <t>16878928.05</t>
  </si>
  <si>
    <t>16874655.49</t>
  </si>
  <si>
    <t>25.381.854/0001-96</t>
  </si>
  <si>
    <t>16490487.73</t>
  </si>
  <si>
    <t>17023070.10</t>
  </si>
  <si>
    <t>25.381.867/0001-65</t>
  </si>
  <si>
    <t>32903228.63</t>
  </si>
  <si>
    <t>32888300.36</t>
  </si>
  <si>
    <t>25.381.875/0001-01</t>
  </si>
  <si>
    <t>184462250.19</t>
  </si>
  <si>
    <t>183518878.29</t>
  </si>
  <si>
    <t>25.382.472/0001-87</t>
  </si>
  <si>
    <t>46689613.07</t>
  </si>
  <si>
    <t>46806229.94</t>
  </si>
  <si>
    <t>403356.57</t>
  </si>
  <si>
    <t>25.382.574/0001-00</t>
  </si>
  <si>
    <t>32529504.77</t>
  </si>
  <si>
    <t>32689924.23</t>
  </si>
  <si>
    <t>25.382.586/0001-27</t>
  </si>
  <si>
    <t>40101834.68</t>
  </si>
  <si>
    <t>40173815.75</t>
  </si>
  <si>
    <t>13708.39</t>
  </si>
  <si>
    <t>25.401.509/0001-77</t>
  </si>
  <si>
    <t>50644672.43</t>
  </si>
  <si>
    <t>50643715.84</t>
  </si>
  <si>
    <t>25.401.534/0001-50</t>
  </si>
  <si>
    <t>10977892.43</t>
  </si>
  <si>
    <t>10993742.69</t>
  </si>
  <si>
    <t>25.401.546/0001-85</t>
  </si>
  <si>
    <t>143391275.58</t>
  </si>
  <si>
    <t>143350270.03</t>
  </si>
  <si>
    <t>25.401.595/0001-18</t>
  </si>
  <si>
    <t>24777244.67</t>
  </si>
  <si>
    <t>25878670.60</t>
  </si>
  <si>
    <t>25.422.714/0001-19</t>
  </si>
  <si>
    <t>99000350.04</t>
  </si>
  <si>
    <t>99154301.76</t>
  </si>
  <si>
    <t>88301.97</t>
  </si>
  <si>
    <t>25.423.006/0001-00</t>
  </si>
  <si>
    <t>480982985.99</t>
  </si>
  <si>
    <t>480981405.64</t>
  </si>
  <si>
    <t>25.423.025/0001-29</t>
  </si>
  <si>
    <t>21651038.10</t>
  </si>
  <si>
    <t>21631288.62</t>
  </si>
  <si>
    <t>25.423.031/0001-86</t>
  </si>
  <si>
    <t>18931167.17</t>
  </si>
  <si>
    <t>18912477.34</t>
  </si>
  <si>
    <t>25.423.042/0001-66</t>
  </si>
  <si>
    <t>16272621.76</t>
  </si>
  <si>
    <t>16263677.66</t>
  </si>
  <si>
    <t>25.423.049/0001-88</t>
  </si>
  <si>
    <t>10352773.60</t>
  </si>
  <si>
    <t>10343733.77</t>
  </si>
  <si>
    <t>25.423.063/0001-81</t>
  </si>
  <si>
    <t>4090192.17</t>
  </si>
  <si>
    <t>4083183.06</t>
  </si>
  <si>
    <t>25.423.080/0001-19</t>
  </si>
  <si>
    <t>22093470.14</t>
  </si>
  <si>
    <t>22074593.73</t>
  </si>
  <si>
    <t>25.423.098/0001-10</t>
  </si>
  <si>
    <t>12111449.02</t>
  </si>
  <si>
    <t>12125921.35</t>
  </si>
  <si>
    <t>25.423.108/0001-18</t>
  </si>
  <si>
    <t>72467849.61</t>
  </si>
  <si>
    <t>72166536.78</t>
  </si>
  <si>
    <t>25.423.116/0001-64</t>
  </si>
  <si>
    <t>29348867.90</t>
  </si>
  <si>
    <t>29342034.86</t>
  </si>
  <si>
    <t>25.423.127/0001-44</t>
  </si>
  <si>
    <t>43592074.18</t>
  </si>
  <si>
    <t>43573518.61</t>
  </si>
  <si>
    <t>25.423.135/0001-90</t>
  </si>
  <si>
    <t>29025265.22</t>
  </si>
  <si>
    <t>29016125.74</t>
  </si>
  <si>
    <t>25.423.162/0001-63</t>
  </si>
  <si>
    <t>38057273.29</t>
  </si>
  <si>
    <t>38004091.45</t>
  </si>
  <si>
    <t>25.423.215/0001-46</t>
  </si>
  <si>
    <t>362870073.70</t>
  </si>
  <si>
    <t>355828747.24</t>
  </si>
  <si>
    <t>25.423.226/0001-26</t>
  </si>
  <si>
    <t>593035827.81</t>
  </si>
  <si>
    <t>654608557.50</t>
  </si>
  <si>
    <t>25.423.249/0001-30</t>
  </si>
  <si>
    <t>35974858.82</t>
  </si>
  <si>
    <t>35945638.06</t>
  </si>
  <si>
    <t>25.423.261/0001-45</t>
  </si>
  <si>
    <t>37855622.42</t>
  </si>
  <si>
    <t>37570853.29</t>
  </si>
  <si>
    <t>25.423.269/0001-01</t>
  </si>
  <si>
    <t>164166502.90</t>
  </si>
  <si>
    <t>163445387.56</t>
  </si>
  <si>
    <t>25.423.279/0001-47</t>
  </si>
  <si>
    <t>9434645.43</t>
  </si>
  <si>
    <t>9429763.71</t>
  </si>
  <si>
    <t>25.423.291/0001-51</t>
  </si>
  <si>
    <t>39409334.23</t>
  </si>
  <si>
    <t>39603993.85</t>
  </si>
  <si>
    <t>25.423.301/0001-59</t>
  </si>
  <si>
    <t>19034056.77</t>
  </si>
  <si>
    <t>19041126.19</t>
  </si>
  <si>
    <t>25.423.318/0001-06</t>
  </si>
  <si>
    <t>12218600.09</t>
  </si>
  <si>
    <t>12212424.83</t>
  </si>
  <si>
    <t>25.423.331/0001-65</t>
  </si>
  <si>
    <t>40613564.21</t>
  </si>
  <si>
    <t>40609765.74</t>
  </si>
  <si>
    <t>25.423.964/0001-73</t>
  </si>
  <si>
    <t>19155246.31</t>
  </si>
  <si>
    <t>19148595.46</t>
  </si>
  <si>
    <t>25.424.133/0001-16</t>
  </si>
  <si>
    <t>53566978.52</t>
  </si>
  <si>
    <t>53566014.64</t>
  </si>
  <si>
    <t>25.447.424/0001-20</t>
  </si>
  <si>
    <t>16433795.25</t>
  </si>
  <si>
    <t>16421023.34</t>
  </si>
  <si>
    <t>25.530.044/0001-54</t>
  </si>
  <si>
    <t>274938312.68</t>
  </si>
  <si>
    <t>273537121.68</t>
  </si>
  <si>
    <t>25.530.058/0001-78</t>
  </si>
  <si>
    <t>18459890.18</t>
  </si>
  <si>
    <t>18457283.10</t>
  </si>
  <si>
    <t>25.530.091/0001-06</t>
  </si>
  <si>
    <t>11321654.62</t>
  </si>
  <si>
    <t>11321215.77</t>
  </si>
  <si>
    <t>25.681.181/0001-90</t>
  </si>
  <si>
    <t>13833546.14</t>
  </si>
  <si>
    <t>13835199.03</t>
  </si>
  <si>
    <t>25.681.190/0001-80</t>
  </si>
  <si>
    <t>3189244.35</t>
  </si>
  <si>
    <t>0.569554500000</t>
  </si>
  <si>
    <t>3189505.04</t>
  </si>
  <si>
    <t>25.681.210/0001-13</t>
  </si>
  <si>
    <t>5755688.03</t>
  </si>
  <si>
    <t>5754988.41</t>
  </si>
  <si>
    <t>25.681.696/0001-90</t>
  </si>
  <si>
    <t>3680581.71</t>
  </si>
  <si>
    <t>0.724692197400</t>
  </si>
  <si>
    <t>3227816.52</t>
  </si>
  <si>
    <t>25.681.947/0001-36</t>
  </si>
  <si>
    <t>788369007.88</t>
  </si>
  <si>
    <t>788282184.38</t>
  </si>
  <si>
    <t>25.681.955/0001-82</t>
  </si>
  <si>
    <t>1271059096.16</t>
  </si>
  <si>
    <t>1269481788.60</t>
  </si>
  <si>
    <t>1055908.33</t>
  </si>
  <si>
    <t>5780281.47</t>
  </si>
  <si>
    <t>25.681.960/0001-95</t>
  </si>
  <si>
    <t>95183486.48</t>
  </si>
  <si>
    <t>95271778.43</t>
  </si>
  <si>
    <t>25.681.969/0001-04</t>
  </si>
  <si>
    <t>427475540.67</t>
  </si>
  <si>
    <t>421208281.41</t>
  </si>
  <si>
    <t>514000.00</t>
  </si>
  <si>
    <t>801000.00</t>
  </si>
  <si>
    <t>25.682.008/0001-06</t>
  </si>
  <si>
    <t>92986750.99</t>
  </si>
  <si>
    <t>92967309.21</t>
  </si>
  <si>
    <t>25.682.017/0001-05</t>
  </si>
  <si>
    <t>607144746.56</t>
  </si>
  <si>
    <t>605904441.34</t>
  </si>
  <si>
    <t>2927239.57</t>
  </si>
  <si>
    <t>590795.68</t>
  </si>
  <si>
    <t>25.682.025/0001-43</t>
  </si>
  <si>
    <t>95539906.28</t>
  </si>
  <si>
    <t>95120070.91</t>
  </si>
  <si>
    <t>772.00</t>
  </si>
  <si>
    <t>435143.42</t>
  </si>
  <si>
    <t>25.682.049/0001-00</t>
  </si>
  <si>
    <t>36324603.23</t>
  </si>
  <si>
    <t>0.851056500000</t>
  </si>
  <si>
    <t>36311403.69</t>
  </si>
  <si>
    <t>25.682.084/0001-11</t>
  </si>
  <si>
    <t>2076013732.36</t>
  </si>
  <si>
    <t>2075942917.40</t>
  </si>
  <si>
    <t>2449380.13</t>
  </si>
  <si>
    <t>25.682.100/0001-76</t>
  </si>
  <si>
    <t>3017546204.96</t>
  </si>
  <si>
    <t>3017464374.91</t>
  </si>
  <si>
    <t>25.682.148/0001-84</t>
  </si>
  <si>
    <t>34192948.86</t>
  </si>
  <si>
    <t>34188075.89</t>
  </si>
  <si>
    <t>25.682.163/0001-22</t>
  </si>
  <si>
    <t>1178121607.92</t>
  </si>
  <si>
    <t>1178450077.60</t>
  </si>
  <si>
    <t>8163531.63</t>
  </si>
  <si>
    <t>337359.71</t>
  </si>
  <si>
    <t>25.902.015/0001-76</t>
  </si>
  <si>
    <t>112559063.52</t>
  </si>
  <si>
    <t>112345634.53</t>
  </si>
  <si>
    <t>25.902.026/0001-56</t>
  </si>
  <si>
    <t>112638564.22</t>
  </si>
  <si>
    <t>112191374.04</t>
  </si>
  <si>
    <t>281000.00</t>
  </si>
  <si>
    <t>243704.03</t>
  </si>
  <si>
    <t>25.970.250/0001-85</t>
  </si>
  <si>
    <t>6356384.02</t>
  </si>
  <si>
    <t>4312261.01</t>
  </si>
  <si>
    <t>25.987.643/0001-00</t>
  </si>
  <si>
    <t>13836755.59</t>
  </si>
  <si>
    <t>13520222.63</t>
  </si>
  <si>
    <t>300326.38</t>
  </si>
  <si>
    <t>25.987.663/0001-72</t>
  </si>
  <si>
    <t>1076662.09</t>
  </si>
  <si>
    <t>1066568.15</t>
  </si>
  <si>
    <t>25.987.679/0001-85</t>
  </si>
  <si>
    <t>4767404.88</t>
  </si>
  <si>
    <t>4766457.82</t>
  </si>
  <si>
    <t>25.987.700/0001-42</t>
  </si>
  <si>
    <t>7391484.15</t>
  </si>
  <si>
    <t>7377673.26</t>
  </si>
  <si>
    <t>25.999.949/0001-78</t>
  </si>
  <si>
    <t>130645.06</t>
  </si>
  <si>
    <t>123203.05</t>
  </si>
  <si>
    <t>25.999.977/0001-95</t>
  </si>
  <si>
    <t>26762711.28</t>
  </si>
  <si>
    <t>26748309.03</t>
  </si>
  <si>
    <t>25.999.987/0001-20</t>
  </si>
  <si>
    <t>8140518.88</t>
  </si>
  <si>
    <t>8136994.41</t>
  </si>
  <si>
    <t>25.999.993/0001-88</t>
  </si>
  <si>
    <t>208767030.83</t>
  </si>
  <si>
    <t>208682466.96</t>
  </si>
  <si>
    <t>26.000.010/0001-10</t>
  </si>
  <si>
    <t>14064189.71</t>
  </si>
  <si>
    <t>14063032.71</t>
  </si>
  <si>
    <t>26.089.666/0001-51</t>
  </si>
  <si>
    <t>52478968.40</t>
  </si>
  <si>
    <t>52802232.95</t>
  </si>
  <si>
    <t>137371.81</t>
  </si>
  <si>
    <t>112246.98</t>
  </si>
  <si>
    <t>26.094.770/0001-34</t>
  </si>
  <si>
    <t>1406720851.07</t>
  </si>
  <si>
    <t>1389934851.22</t>
  </si>
  <si>
    <t>944000.00</t>
  </si>
  <si>
    <t>1248000.00</t>
  </si>
  <si>
    <t>26.094.788/0001-36</t>
  </si>
  <si>
    <t>57494945.08</t>
  </si>
  <si>
    <t>57478478.72</t>
  </si>
  <si>
    <t>26.101.666/0001-20</t>
  </si>
  <si>
    <t>1094970064.45</t>
  </si>
  <si>
    <t>1120211997.52</t>
  </si>
  <si>
    <t>26.101.893/0001-55</t>
  </si>
  <si>
    <t>8805423.85</t>
  </si>
  <si>
    <t>8672162.98</t>
  </si>
  <si>
    <t>26.104.747/0001-83</t>
  </si>
  <si>
    <t>23494933.95</t>
  </si>
  <si>
    <t>23481164.39</t>
  </si>
  <si>
    <t>4004.55</t>
  </si>
  <si>
    <t>26.111.809/0001-84</t>
  </si>
  <si>
    <t>1107744592.81</t>
  </si>
  <si>
    <t>1106601474.07</t>
  </si>
  <si>
    <t>637041.87</t>
  </si>
  <si>
    <t>26.112.022/0001-37</t>
  </si>
  <si>
    <t>777510252.07</t>
  </si>
  <si>
    <t>749675941.42</t>
  </si>
  <si>
    <t>1789709.92</t>
  </si>
  <si>
    <t>103000.00</t>
  </si>
  <si>
    <t>26.112.046/0001-96</t>
  </si>
  <si>
    <t>101060300.81</t>
  </si>
  <si>
    <t>101066896.68</t>
  </si>
  <si>
    <t>1006223.44</t>
  </si>
  <si>
    <t>102274.26</t>
  </si>
  <si>
    <t>26.123.799/0001-05</t>
  </si>
  <si>
    <t>28793788.54</t>
  </si>
  <si>
    <t>28857256.25</t>
  </si>
  <si>
    <t>26.123.861/0001-50</t>
  </si>
  <si>
    <t>65551828.74</t>
  </si>
  <si>
    <t>65552486.58</t>
  </si>
  <si>
    <t>26.123.894/0001-09</t>
  </si>
  <si>
    <t>109162972.36</t>
  </si>
  <si>
    <t>108746634.20</t>
  </si>
  <si>
    <t>26.123.906/0001-97</t>
  </si>
  <si>
    <t>114719998.20</t>
  </si>
  <si>
    <t>114815129.64</t>
  </si>
  <si>
    <t>66424.07</t>
  </si>
  <si>
    <t>26.123.940/0001-61</t>
  </si>
  <si>
    <t>24227714.67</t>
  </si>
  <si>
    <t>24738727.58</t>
  </si>
  <si>
    <t>26.135.658/0001-02</t>
  </si>
  <si>
    <t>24801464.24</t>
  </si>
  <si>
    <t>24794086.35</t>
  </si>
  <si>
    <t>26.135.667/0001-95</t>
  </si>
  <si>
    <t>276021108.29</t>
  </si>
  <si>
    <t>275822080.98</t>
  </si>
  <si>
    <t>26.135.680/0001-44</t>
  </si>
  <si>
    <t>15193442.25</t>
  </si>
  <si>
    <t>15188750.74</t>
  </si>
  <si>
    <t>26.135.690/0001-80</t>
  </si>
  <si>
    <t>175520615.13</t>
  </si>
  <si>
    <t>174749197.51</t>
  </si>
  <si>
    <t>26.142.202/0001-61</t>
  </si>
  <si>
    <t>73005931.92</t>
  </si>
  <si>
    <t>72986115.39</t>
  </si>
  <si>
    <t>26.142.222/0001-32</t>
  </si>
  <si>
    <t>24669393.17</t>
  </si>
  <si>
    <t>24666639.90</t>
  </si>
  <si>
    <t>26.142.614/0001-00</t>
  </si>
  <si>
    <t>100743731.91</t>
  </si>
  <si>
    <t>99164324.61</t>
  </si>
  <si>
    <t>736726.70</t>
  </si>
  <si>
    <t>1520299.66</t>
  </si>
  <si>
    <t>26.142.798/0001-08</t>
  </si>
  <si>
    <t>305073962.96</t>
  </si>
  <si>
    <t>305063887.02</t>
  </si>
  <si>
    <t>26.142.839/0001-58</t>
  </si>
  <si>
    <t>281406044.75</t>
  </si>
  <si>
    <t>281394928.57</t>
  </si>
  <si>
    <t>26.142.982/0001-40</t>
  </si>
  <si>
    <t>111832615.43</t>
  </si>
  <si>
    <t>111780685.55</t>
  </si>
  <si>
    <t>26.142.998/0001-52</t>
  </si>
  <si>
    <t>1039265879.30</t>
  </si>
  <si>
    <t>1039222374.96</t>
  </si>
  <si>
    <t>26.143.025/0001-38</t>
  </si>
  <si>
    <t>35082673.03</t>
  </si>
  <si>
    <t>35072095.96</t>
  </si>
  <si>
    <t>26.143.039/0001-51</t>
  </si>
  <si>
    <t>1039892836.78</t>
  </si>
  <si>
    <t>1039848051.50</t>
  </si>
  <si>
    <t>26.143.084/0001-06</t>
  </si>
  <si>
    <t>9791549.97</t>
  </si>
  <si>
    <t>0.416760000000</t>
  </si>
  <si>
    <t>9785435.25</t>
  </si>
  <si>
    <t>26.143.108/0001-27</t>
  </si>
  <si>
    <t>17698195.41</t>
  </si>
  <si>
    <t>17690936.12</t>
  </si>
  <si>
    <t>26.143.135/0001-08</t>
  </si>
  <si>
    <t>20301934.50</t>
  </si>
  <si>
    <t>20281094.17</t>
  </si>
  <si>
    <t>26.143.147/0001-24</t>
  </si>
  <si>
    <t>24587183.22</t>
  </si>
  <si>
    <t>24576747.77</t>
  </si>
  <si>
    <t>26.143.171/0001-63</t>
  </si>
  <si>
    <t>23714409.37</t>
  </si>
  <si>
    <t>23709417.28</t>
  </si>
  <si>
    <t>26.143.189/0001-65</t>
  </si>
  <si>
    <t>20210879.39</t>
  </si>
  <si>
    <t>20203916.13</t>
  </si>
  <si>
    <t>26.153.136/0001-25</t>
  </si>
  <si>
    <t>62462961.41</t>
  </si>
  <si>
    <t>62457137.41</t>
  </si>
  <si>
    <t>26.153.142/0001-82</t>
  </si>
  <si>
    <t>46470757.27</t>
  </si>
  <si>
    <t>46466133.23</t>
  </si>
  <si>
    <t>26.154.076/0001-65</t>
  </si>
  <si>
    <t>142070840.51</t>
  </si>
  <si>
    <t>141988172.72</t>
  </si>
  <si>
    <t>26.154.129/0001-48</t>
  </si>
  <si>
    <t>66900705.21</t>
  </si>
  <si>
    <t>66882508.47</t>
  </si>
  <si>
    <t>3565662.00</t>
  </si>
  <si>
    <t>1501983.92</t>
  </si>
  <si>
    <t>26.154.145/0001-30</t>
  </si>
  <si>
    <t>105137197.82</t>
  </si>
  <si>
    <t>107788674.44</t>
  </si>
  <si>
    <t>26.171.796/0001-39</t>
  </si>
  <si>
    <t>50757977.14</t>
  </si>
  <si>
    <t>50761996.95</t>
  </si>
  <si>
    <t>26.171.840/0001-00</t>
  </si>
  <si>
    <t>85497998.12</t>
  </si>
  <si>
    <t>85153974.79</t>
  </si>
  <si>
    <t>26.173.277/0001-00</t>
  </si>
  <si>
    <t>14248477.52</t>
  </si>
  <si>
    <t>14242339.55</t>
  </si>
  <si>
    <t>26.173.300/0001-66</t>
  </si>
  <si>
    <t>1126865253.54</t>
  </si>
  <si>
    <t>97864895.22</t>
  </si>
  <si>
    <t>26.173.354/0001-21</t>
  </si>
  <si>
    <t>64510887.71</t>
  </si>
  <si>
    <t>0.951627100000</t>
  </si>
  <si>
    <t>64991988.26</t>
  </si>
  <si>
    <t>26.173.392/0001-84</t>
  </si>
  <si>
    <t>23088682.50</t>
  </si>
  <si>
    <t>23082395.41</t>
  </si>
  <si>
    <t>26.173.473/0001-84</t>
  </si>
  <si>
    <t>306799369.54</t>
  </si>
  <si>
    <t>306798257.89</t>
  </si>
  <si>
    <t>26.179.360/0001-96</t>
  </si>
  <si>
    <t>37739972.60</t>
  </si>
  <si>
    <t>37720671.06</t>
  </si>
  <si>
    <t>26.179.362/0001-85</t>
  </si>
  <si>
    <t>14581732.07</t>
  </si>
  <si>
    <t>14610864.46</t>
  </si>
  <si>
    <t>26.179.364/0001-74</t>
  </si>
  <si>
    <t>710405790.61</t>
  </si>
  <si>
    <t>728698399.65</t>
  </si>
  <si>
    <t>26.179.528/0001-63</t>
  </si>
  <si>
    <t>464169542.89</t>
  </si>
  <si>
    <t>464149011.67</t>
  </si>
  <si>
    <t>21200.00</t>
  </si>
  <si>
    <t>26.179.544/0001-56</t>
  </si>
  <si>
    <t>67415299.46</t>
  </si>
  <si>
    <t>67411244.83</t>
  </si>
  <si>
    <t>26.179.574/0001-62</t>
  </si>
  <si>
    <t>1040396655.21</t>
  </si>
  <si>
    <t>1040352528.92</t>
  </si>
  <si>
    <t>26.179.585/0001-42</t>
  </si>
  <si>
    <t>22039767.51</t>
  </si>
  <si>
    <t>22044275.03</t>
  </si>
  <si>
    <t>26.179.592/0001-44</t>
  </si>
  <si>
    <t>79902600.72</t>
  </si>
  <si>
    <t>79904472.97</t>
  </si>
  <si>
    <t>26.179.627/0001-45</t>
  </si>
  <si>
    <t>70341729.25</t>
  </si>
  <si>
    <t>69573490.61</t>
  </si>
  <si>
    <t>26.179.640/0001-02</t>
  </si>
  <si>
    <t>282767667.35</t>
  </si>
  <si>
    <t>282735897.60</t>
  </si>
  <si>
    <t>26.179.670/0001-00</t>
  </si>
  <si>
    <t>14316223.44</t>
  </si>
  <si>
    <t>14309959.65</t>
  </si>
  <si>
    <t>26.179.685/0001-79</t>
  </si>
  <si>
    <t>317660266.91</t>
  </si>
  <si>
    <t>316945992.06</t>
  </si>
  <si>
    <t>20228.56</t>
  </si>
  <si>
    <t>435625.76</t>
  </si>
  <si>
    <t>26.179.699/0001-92</t>
  </si>
  <si>
    <t>129449705.81</t>
  </si>
  <si>
    <t>128203968.99</t>
  </si>
  <si>
    <t>26.179.720/0001-50</t>
  </si>
  <si>
    <t>396704050.70</t>
  </si>
  <si>
    <t>396681487.18</t>
  </si>
  <si>
    <t>26.180.316/0001-04</t>
  </si>
  <si>
    <t>64124204.97</t>
  </si>
  <si>
    <t>65521704.43</t>
  </si>
  <si>
    <t>385073.83</t>
  </si>
  <si>
    <t>26.190.175/0001-00</t>
  </si>
  <si>
    <t>139908163.46</t>
  </si>
  <si>
    <t>139271592.18</t>
  </si>
  <si>
    <t>229034.63</t>
  </si>
  <si>
    <t>26.190.924/0001-91</t>
  </si>
  <si>
    <t>20576109.20</t>
  </si>
  <si>
    <t>20381726.31</t>
  </si>
  <si>
    <t>26.190.932/0001-38</t>
  </si>
  <si>
    <t>25785830.38</t>
  </si>
  <si>
    <t>25652752.08</t>
  </si>
  <si>
    <t>26.190.993/0001-03</t>
  </si>
  <si>
    <t>142574318.29</t>
  </si>
  <si>
    <t>119383132.98</t>
  </si>
  <si>
    <t>166134.26</t>
  </si>
  <si>
    <t>23618540.26</t>
  </si>
  <si>
    <t>26.199.332/0001-30</t>
  </si>
  <si>
    <t>19524331.02</t>
  </si>
  <si>
    <t>19520546.65</t>
  </si>
  <si>
    <t>26.199.425/0001-65</t>
  </si>
  <si>
    <t>603098270.48</t>
  </si>
  <si>
    <t>603045001.46</t>
  </si>
  <si>
    <t>1405741.66</t>
  </si>
  <si>
    <t>26.199.450/0001-49</t>
  </si>
  <si>
    <t>4047669.86</t>
  </si>
  <si>
    <t>4047446.39</t>
  </si>
  <si>
    <t>26.199.470/0001-10</t>
  </si>
  <si>
    <t>12435925.37</t>
  </si>
  <si>
    <t>12436086.36</t>
  </si>
  <si>
    <t>26.199.482/0001-44</t>
  </si>
  <si>
    <t>222918475.36</t>
  </si>
  <si>
    <t>222910005.23</t>
  </si>
  <si>
    <t>26.199.511/0001-78</t>
  </si>
  <si>
    <t>68261382.08</t>
  </si>
  <si>
    <t>69139131.09</t>
  </si>
  <si>
    <t>26.199.519/0001-34</t>
  </si>
  <si>
    <t>22584068425.17</t>
  </si>
  <si>
    <t>22579369216.04</t>
  </si>
  <si>
    <t>74949918.35</t>
  </si>
  <si>
    <t>54188427.81</t>
  </si>
  <si>
    <t>26.199.534/0001-82</t>
  </si>
  <si>
    <t>131323388.57</t>
  </si>
  <si>
    <t>0.486637000000</t>
  </si>
  <si>
    <t>131392011.12</t>
  </si>
  <si>
    <t>26.207.725/0001-49</t>
  </si>
  <si>
    <t>39300288.46</t>
  </si>
  <si>
    <t>0.739464160000</t>
  </si>
  <si>
    <t>39291082.53</t>
  </si>
  <si>
    <t>26.207.741/0001-31</t>
  </si>
  <si>
    <t>4290531.39</t>
  </si>
  <si>
    <t>10658043.18</t>
  </si>
  <si>
    <t>26.210.285/0001-89</t>
  </si>
  <si>
    <t>19622215.40</t>
  </si>
  <si>
    <t>19628854.12</t>
  </si>
  <si>
    <t>26.210.303/0001-22</t>
  </si>
  <si>
    <t>25793256.75</t>
  </si>
  <si>
    <t>25844910.07</t>
  </si>
  <si>
    <t>26.210.319/0001-35</t>
  </si>
  <si>
    <t>675265933.99</t>
  </si>
  <si>
    <t>678864530.58</t>
  </si>
  <si>
    <t>5308.35</t>
  </si>
  <si>
    <t>3803673.43</t>
  </si>
  <si>
    <t>26.210.335/0001-28</t>
  </si>
  <si>
    <t>31074358.86</t>
  </si>
  <si>
    <t>31128282.52</t>
  </si>
  <si>
    <t>26.210.366/0001-89</t>
  </si>
  <si>
    <t>139470321.13</t>
  </si>
  <si>
    <t>139504736.38</t>
  </si>
  <si>
    <t>26.210.396/0001-95</t>
  </si>
  <si>
    <t>690843192.42</t>
  </si>
  <si>
    <t>671292996.65</t>
  </si>
  <si>
    <t>26.210.411/0001-03</t>
  </si>
  <si>
    <t>30220070.55</t>
  </si>
  <si>
    <t>30322591.64</t>
  </si>
  <si>
    <t>26.210.471/0001-18</t>
  </si>
  <si>
    <t>118891415.36</t>
  </si>
  <si>
    <t>117813635.96</t>
  </si>
  <si>
    <t>26.210.481/0001-53</t>
  </si>
  <si>
    <t>16819436.24</t>
  </si>
  <si>
    <t>16851320.49</t>
  </si>
  <si>
    <t>26.210.494/0001-22</t>
  </si>
  <si>
    <t>54636454.66</t>
  </si>
  <si>
    <t>54257265.89</t>
  </si>
  <si>
    <t>30000000.00</t>
  </si>
  <si>
    <t>26.210.505/0001-74</t>
  </si>
  <si>
    <t>489086505.02</t>
  </si>
  <si>
    <t>488411315.26</t>
  </si>
  <si>
    <t>26.217.266/0001-84</t>
  </si>
  <si>
    <t>114235661.01</t>
  </si>
  <si>
    <t>114230098.28</t>
  </si>
  <si>
    <t>26.218.376/0001-60</t>
  </si>
  <si>
    <t>14671824.07</t>
  </si>
  <si>
    <t>14669524.78</t>
  </si>
  <si>
    <t>26.218.389/0001-30</t>
  </si>
  <si>
    <t>1446570185.95</t>
  </si>
  <si>
    <t>1403806315.88</t>
  </si>
  <si>
    <t>26.218.403/0001-03</t>
  </si>
  <si>
    <t>1376509409.69</t>
  </si>
  <si>
    <t>1281349511.90</t>
  </si>
  <si>
    <t>2406750.72</t>
  </si>
  <si>
    <t>26.218.419/0001-08</t>
  </si>
  <si>
    <t>105604755.66</t>
  </si>
  <si>
    <t>102764244.30</t>
  </si>
  <si>
    <t>26.218.435/0001-09</t>
  </si>
  <si>
    <t>1426089884.91</t>
  </si>
  <si>
    <t>1424062884.54</t>
  </si>
  <si>
    <t>2131572.18</t>
  </si>
  <si>
    <t>957118.20</t>
  </si>
  <si>
    <t>26.218.447/0001-25</t>
  </si>
  <si>
    <t>5734245932.39</t>
  </si>
  <si>
    <t>5730724345.37</t>
  </si>
  <si>
    <t>4551851.93</t>
  </si>
  <si>
    <t>28177775.28</t>
  </si>
  <si>
    <t>26.218.464/0001-62</t>
  </si>
  <si>
    <t>259550973.78</t>
  </si>
  <si>
    <t>254498273.45</t>
  </si>
  <si>
    <t>26.218.497/0001-02</t>
  </si>
  <si>
    <t>5736962889.99</t>
  </si>
  <si>
    <t>5734245960.56</t>
  </si>
  <si>
    <t>26.218.508/0001-54</t>
  </si>
  <si>
    <t>113738649.56</t>
  </si>
  <si>
    <t>113119080.19</t>
  </si>
  <si>
    <t>502000.00</t>
  </si>
  <si>
    <t>26.218.550/0001-75</t>
  </si>
  <si>
    <t>32492615.33</t>
  </si>
  <si>
    <t>32482249.42</t>
  </si>
  <si>
    <t>26.218.588/0001-48</t>
  </si>
  <si>
    <t>679514937.62</t>
  </si>
  <si>
    <t>677908687.59</t>
  </si>
  <si>
    <t>335000.00</t>
  </si>
  <si>
    <t>26.218.601/0001-69</t>
  </si>
  <si>
    <t>66728881.81</t>
  </si>
  <si>
    <t>41936646.32</t>
  </si>
  <si>
    <t>26.218.614/0001-38</t>
  </si>
  <si>
    <t>194756409.81</t>
  </si>
  <si>
    <t>194262757.07</t>
  </si>
  <si>
    <t>147013.03</t>
  </si>
  <si>
    <t>103132.24</t>
  </si>
  <si>
    <t>26.218.634/0001-09</t>
  </si>
  <si>
    <t>2076262722.83</t>
  </si>
  <si>
    <t>2009022537.36</t>
  </si>
  <si>
    <t>2973660.81</t>
  </si>
  <si>
    <t>1021119.59</t>
  </si>
  <si>
    <t>26.229.202/0001-01</t>
  </si>
  <si>
    <t>13738515.06</t>
  </si>
  <si>
    <t>13734071.75</t>
  </si>
  <si>
    <t>26.243.288/0001-19</t>
  </si>
  <si>
    <t>51851376.19</t>
  </si>
  <si>
    <t>51810803.61</t>
  </si>
  <si>
    <t>26.243.293/0001-21</t>
  </si>
  <si>
    <t>17461202.83</t>
  </si>
  <si>
    <t>17452187.79</t>
  </si>
  <si>
    <t>26.243.306/0001-62</t>
  </si>
  <si>
    <t>107565350.36</t>
  </si>
  <si>
    <t>107594883.62</t>
  </si>
  <si>
    <t>26.243.316/0001-06</t>
  </si>
  <si>
    <t>66561139.41</t>
  </si>
  <si>
    <t>66594541.75</t>
  </si>
  <si>
    <t>26.243.325/0001-99</t>
  </si>
  <si>
    <t>106427205.01</t>
  </si>
  <si>
    <t>106456812.57</t>
  </si>
  <si>
    <t>26.243.331/0001-46</t>
  </si>
  <si>
    <t>82604519.15</t>
  </si>
  <si>
    <t>82619830.06</t>
  </si>
  <si>
    <t>26.243.339/0001-02</t>
  </si>
  <si>
    <t>18525435.98</t>
  </si>
  <si>
    <t>18507837.14</t>
  </si>
  <si>
    <t>26.243.348/0001-01</t>
  </si>
  <si>
    <t>79463004.92</t>
  </si>
  <si>
    <t>79333926.48</t>
  </si>
  <si>
    <t>29215.31</t>
  </si>
  <si>
    <t>26.243.385/0001-01</t>
  </si>
  <si>
    <t>20193128.43</t>
  </si>
  <si>
    <t>20186421.32</t>
  </si>
  <si>
    <t>26.243.395/0001-47</t>
  </si>
  <si>
    <t>80493890.43</t>
  </si>
  <si>
    <t>0.997099084000</t>
  </si>
  <si>
    <t>80457261.14</t>
  </si>
  <si>
    <t>26.243.403/0001-55</t>
  </si>
  <si>
    <t>25176181.39</t>
  </si>
  <si>
    <t>25160900.64</t>
  </si>
  <si>
    <t>26.243.411/0001-00</t>
  </si>
  <si>
    <t>79842325.26</t>
  </si>
  <si>
    <t>79818135.97</t>
  </si>
  <si>
    <t>7247902.59</t>
  </si>
  <si>
    <t>26.243.418/0001-13</t>
  </si>
  <si>
    <t>239244981.31</t>
  </si>
  <si>
    <t>239133479.42</t>
  </si>
  <si>
    <t>26.243.449/0001-74</t>
  </si>
  <si>
    <t>1071878228.78</t>
  </si>
  <si>
    <t>1071863457.08</t>
  </si>
  <si>
    <t>26.243.468/0001-09</t>
  </si>
  <si>
    <t>30399356.04</t>
  </si>
  <si>
    <t>31944189.19</t>
  </si>
  <si>
    <t>26.243.499/0001-51</t>
  </si>
  <si>
    <t>42111490.99</t>
  </si>
  <si>
    <t>42103327.44</t>
  </si>
  <si>
    <t>26.243.509/0001-59</t>
  </si>
  <si>
    <t>25225110.29</t>
  </si>
  <si>
    <t>25218549.71</t>
  </si>
  <si>
    <t>26.243.520/0001-19</t>
  </si>
  <si>
    <t>45822718.39</t>
  </si>
  <si>
    <t>45814192.43</t>
  </si>
  <si>
    <t>26.253.875/0001-99</t>
  </si>
  <si>
    <t>114808395.13</t>
  </si>
  <si>
    <t>114825001.94</t>
  </si>
  <si>
    <t>34000.00</t>
  </si>
  <si>
    <t>26.253.883/0001-35</t>
  </si>
  <si>
    <t>68590838.23</t>
  </si>
  <si>
    <t>68488453.21</t>
  </si>
  <si>
    <t>26.253.887/0001-13</t>
  </si>
  <si>
    <t>34462549.80</t>
  </si>
  <si>
    <t>34439270.35</t>
  </si>
  <si>
    <t>26.253.895/0001-60</t>
  </si>
  <si>
    <t>382571291.75</t>
  </si>
  <si>
    <t>382542490.16</t>
  </si>
  <si>
    <t>26.253.900/0001-34</t>
  </si>
  <si>
    <t>336121982.16</t>
  </si>
  <si>
    <t>341935526.10</t>
  </si>
  <si>
    <t>26.253.910/0001-70</t>
  </si>
  <si>
    <t>2012407386.08</t>
  </si>
  <si>
    <t>2012370332.30</t>
  </si>
  <si>
    <t>110191480.78</t>
  </si>
  <si>
    <t>26.261.403/0001-88</t>
  </si>
  <si>
    <t>89144416.75</t>
  </si>
  <si>
    <t>88912129.45</t>
  </si>
  <si>
    <t>159489.47</t>
  </si>
  <si>
    <t>26.261.488/0001-02</t>
  </si>
  <si>
    <t>272376540.75</t>
  </si>
  <si>
    <t>270664554.58</t>
  </si>
  <si>
    <t>105775.42</t>
  </si>
  <si>
    <t>526462.74</t>
  </si>
  <si>
    <t>26.261.535/0001-00</t>
  </si>
  <si>
    <t>15855362.88</t>
  </si>
  <si>
    <t>15818923.13</t>
  </si>
  <si>
    <t>26.262.340/0001-84</t>
  </si>
  <si>
    <t>24726003.53</t>
  </si>
  <si>
    <t>24682085.63</t>
  </si>
  <si>
    <t>26.262.363/0001-99</t>
  </si>
  <si>
    <t>263719789.50</t>
  </si>
  <si>
    <t>263332682.95</t>
  </si>
  <si>
    <t>193184.84</t>
  </si>
  <si>
    <t>26.262.377/0001-02</t>
  </si>
  <si>
    <t>294745207.72</t>
  </si>
  <si>
    <t>294329253.24</t>
  </si>
  <si>
    <t>26.262.448/0001-77</t>
  </si>
  <si>
    <t>87483253.52</t>
  </si>
  <si>
    <t>87361337.24</t>
  </si>
  <si>
    <t>26.262.457/0001-68</t>
  </si>
  <si>
    <t>22752510.88</t>
  </si>
  <si>
    <t>22713241.35</t>
  </si>
  <si>
    <t>26.262.499/0001-07</t>
  </si>
  <si>
    <t>138089506.05</t>
  </si>
  <si>
    <t>138137044.46</t>
  </si>
  <si>
    <t>331569.44</t>
  </si>
  <si>
    <t>26.262.507/0001-07</t>
  </si>
  <si>
    <t>3365259620.64</t>
  </si>
  <si>
    <t>3370015577.18</t>
  </si>
  <si>
    <t>26.262.541/0001-81</t>
  </si>
  <si>
    <t>26592359.33</t>
  </si>
  <si>
    <t>26596319.25</t>
  </si>
  <si>
    <t>26.262.556/0001-40</t>
  </si>
  <si>
    <t>19267471.84</t>
  </si>
  <si>
    <t>19306232.60</t>
  </si>
  <si>
    <t>26.262.571/0001-98</t>
  </si>
  <si>
    <t>188044124.29</t>
  </si>
  <si>
    <t>188013219.78</t>
  </si>
  <si>
    <t>425164.96</t>
  </si>
  <si>
    <t>26.262.583/0001-12</t>
  </si>
  <si>
    <t>28704554.34</t>
  </si>
  <si>
    <t>28756115.77</t>
  </si>
  <si>
    <t>26.262.593/0001-58</t>
  </si>
  <si>
    <t>42042568.93</t>
  </si>
  <si>
    <t>41928326.72</t>
  </si>
  <si>
    <t>26.262.602/0001-00</t>
  </si>
  <si>
    <t>31101791.34</t>
  </si>
  <si>
    <t>30648563.04</t>
  </si>
  <si>
    <t>26.262.610/0001-57</t>
  </si>
  <si>
    <t>418443248.08</t>
  </si>
  <si>
    <t>418442427.76</t>
  </si>
  <si>
    <t>26.268.345/0001-14</t>
  </si>
  <si>
    <t>357142153.91</t>
  </si>
  <si>
    <t>357120650.06</t>
  </si>
  <si>
    <t>26.269.540/0001-69</t>
  </si>
  <si>
    <t>87973634.36</t>
  </si>
  <si>
    <t>87382424.94</t>
  </si>
  <si>
    <t>26.269.590/0001-46</t>
  </si>
  <si>
    <t>354319584.59</t>
  </si>
  <si>
    <t>349771480.26</t>
  </si>
  <si>
    <t>26.269.603/0001-87</t>
  </si>
  <si>
    <t>1157830295.35</t>
  </si>
  <si>
    <t>1154089844.31</t>
  </si>
  <si>
    <t>6059964.35</t>
  </si>
  <si>
    <t>800659.93</t>
  </si>
  <si>
    <t>26.269.611/0001-23</t>
  </si>
  <si>
    <t>1966359352.05</t>
  </si>
  <si>
    <t>1961424992.19</t>
  </si>
  <si>
    <t>26.269.620/0001-14</t>
  </si>
  <si>
    <t>252081919.46</t>
  </si>
  <si>
    <t>251564285.34</t>
  </si>
  <si>
    <t>26.269.634/0001-38</t>
  </si>
  <si>
    <t>40345952.54</t>
  </si>
  <si>
    <t>40289066.86</t>
  </si>
  <si>
    <t>26.269.685/0001-60</t>
  </si>
  <si>
    <t>21556991.29</t>
  </si>
  <si>
    <t>0.996896000000</t>
  </si>
  <si>
    <t>21623795.93</t>
  </si>
  <si>
    <t>26.269.692/0001-61</t>
  </si>
  <si>
    <t>2005749722.84</t>
  </si>
  <si>
    <t>2004726923.91</t>
  </si>
  <si>
    <t>10231844.00</t>
  </si>
  <si>
    <t>26.269.698/0001-39</t>
  </si>
  <si>
    <t>2487509017.69</t>
  </si>
  <si>
    <t>2485188441.19</t>
  </si>
  <si>
    <t>10306844.00</t>
  </si>
  <si>
    <t>2944999.99</t>
  </si>
  <si>
    <t>26.269.884/0001-78</t>
  </si>
  <si>
    <t>21024229.82</t>
  </si>
  <si>
    <t>21067718.52</t>
  </si>
  <si>
    <t>26.269.949/0001-85</t>
  </si>
  <si>
    <t>109212116.55</t>
  </si>
  <si>
    <t>108793088.31</t>
  </si>
  <si>
    <t>26.269.954/0001-98</t>
  </si>
  <si>
    <t>72100666.64</t>
  </si>
  <si>
    <t>72239180.61</t>
  </si>
  <si>
    <t>26.269.965/0001-78</t>
  </si>
  <si>
    <t>39917299.20</t>
  </si>
  <si>
    <t>39965179.99</t>
  </si>
  <si>
    <t>26.269.983/0001-50</t>
  </si>
  <si>
    <t>4330672112.86</t>
  </si>
  <si>
    <t>4320623852.01</t>
  </si>
  <si>
    <t>918872.01</t>
  </si>
  <si>
    <t>3953474.33</t>
  </si>
  <si>
    <t>26.270.366/0001-74</t>
  </si>
  <si>
    <t>362701892.66</t>
  </si>
  <si>
    <t>362651596.86</t>
  </si>
  <si>
    <t>26.271.649/0001-30</t>
  </si>
  <si>
    <t>302606646.66</t>
  </si>
  <si>
    <t>302664331.01</t>
  </si>
  <si>
    <t>26.277.587/0001-74</t>
  </si>
  <si>
    <t>59071653.40</t>
  </si>
  <si>
    <t>58554680.33</t>
  </si>
  <si>
    <t>506000.00</t>
  </si>
  <si>
    <t>26.277.595/0001-10</t>
  </si>
  <si>
    <t>856516896.94</t>
  </si>
  <si>
    <t>838797808.04</t>
  </si>
  <si>
    <t>614546.53</t>
  </si>
  <si>
    <t>26.277.600/0001-95</t>
  </si>
  <si>
    <t>616110558.68</t>
  </si>
  <si>
    <t>612566760.11</t>
  </si>
  <si>
    <t>18647117.53</t>
  </si>
  <si>
    <t>1640668.39</t>
  </si>
  <si>
    <t>26.277.663/0001-41</t>
  </si>
  <si>
    <t>183178301.91</t>
  </si>
  <si>
    <t>182925655.42</t>
  </si>
  <si>
    <t>26.277.700/0001-11</t>
  </si>
  <si>
    <t>116106115.33</t>
  </si>
  <si>
    <t>116115456.11</t>
  </si>
  <si>
    <t>26.277.704/0001-08</t>
  </si>
  <si>
    <t>20279175.14</t>
  </si>
  <si>
    <t>20284203.96</t>
  </si>
  <si>
    <t>26.277.719/0001-68</t>
  </si>
  <si>
    <t>22370038.24</t>
  </si>
  <si>
    <t>0.762269000000</t>
  </si>
  <si>
    <t>22425529.98</t>
  </si>
  <si>
    <t>26.277.746/0001-30</t>
  </si>
  <si>
    <t>141580502.50</t>
  </si>
  <si>
    <t>141487863.14</t>
  </si>
  <si>
    <t>91027.46</t>
  </si>
  <si>
    <t>26.277.757/0001-10</t>
  </si>
  <si>
    <t>18417176.65</t>
  </si>
  <si>
    <t>18467693.05</t>
  </si>
  <si>
    <t>26.277.768/0001-09</t>
  </si>
  <si>
    <t>29425811.16</t>
  </si>
  <si>
    <t>29423689.66</t>
  </si>
  <si>
    <t>1188.00</t>
  </si>
  <si>
    <t>26.277.887/0001-53</t>
  </si>
  <si>
    <t>83976094.35</t>
  </si>
  <si>
    <t>83969492.03</t>
  </si>
  <si>
    <t>26.290.218/0001-11</t>
  </si>
  <si>
    <t>2523691.53</t>
  </si>
  <si>
    <t>2513404.71</t>
  </si>
  <si>
    <t>26.304.143/0001-80</t>
  </si>
  <si>
    <t>94737948.48</t>
  </si>
  <si>
    <t>93193520.04</t>
  </si>
  <si>
    <t>26.305.892/0001-22</t>
  </si>
  <si>
    <t>1586435191.08</t>
  </si>
  <si>
    <t>1582242724.20</t>
  </si>
  <si>
    <t>4084030.32</t>
  </si>
  <si>
    <t>26.305.910/0001-76</t>
  </si>
  <si>
    <t>12954863.49</t>
  </si>
  <si>
    <t>12946717.13</t>
  </si>
  <si>
    <t>26.305.921/0001-56</t>
  </si>
  <si>
    <t>81814938.55</t>
  </si>
  <si>
    <t>81790609.26</t>
  </si>
  <si>
    <t>26.305.927/0001-23</t>
  </si>
  <si>
    <t>26398673.52</t>
  </si>
  <si>
    <t>26388765.20</t>
  </si>
  <si>
    <t>26.313.371/0001-17</t>
  </si>
  <si>
    <t>45811764.15</t>
  </si>
  <si>
    <t>45777865.40</t>
  </si>
  <si>
    <t>26.313.391/0001-98</t>
  </si>
  <si>
    <t>101436008.36</t>
  </si>
  <si>
    <t>101171394.53</t>
  </si>
  <si>
    <t>26.315.478/0001-02</t>
  </si>
  <si>
    <t>13382145.12</t>
  </si>
  <si>
    <t>13366428.56</t>
  </si>
  <si>
    <t>26.315.483/0001-07</t>
  </si>
  <si>
    <t>11198561.93</t>
  </si>
  <si>
    <t>11178613.14</t>
  </si>
  <si>
    <t>4839.59</t>
  </si>
  <si>
    <t>26.315.491/0001-53</t>
  </si>
  <si>
    <t>83171962.10</t>
  </si>
  <si>
    <t>83140520.15</t>
  </si>
  <si>
    <t>26.315.508/0001-72</t>
  </si>
  <si>
    <t>337406380.98</t>
  </si>
  <si>
    <t>337341418.12</t>
  </si>
  <si>
    <t>26.315.514/0001-20</t>
  </si>
  <si>
    <t>17673159.02</t>
  </si>
  <si>
    <t>17674445.95</t>
  </si>
  <si>
    <t>26.315.539/0001-23</t>
  </si>
  <si>
    <t>800104273.28</t>
  </si>
  <si>
    <t>799231190.47</t>
  </si>
  <si>
    <t>891513.09</t>
  </si>
  <si>
    <t>1954009.89</t>
  </si>
  <si>
    <t>26.315.550/0001-93</t>
  </si>
  <si>
    <t>333350551.10</t>
  </si>
  <si>
    <t>332969341.82</t>
  </si>
  <si>
    <t>4927696.84</t>
  </si>
  <si>
    <t>26.322.159/0001-16</t>
  </si>
  <si>
    <t>153271303.73</t>
  </si>
  <si>
    <t>152139800.11</t>
  </si>
  <si>
    <t>26.322.175/0001-09</t>
  </si>
  <si>
    <t>11912370.44</t>
  </si>
  <si>
    <t>11906194.75</t>
  </si>
  <si>
    <t>26.322.176/0001-53</t>
  </si>
  <si>
    <t>21847305.04</t>
  </si>
  <si>
    <t>21816889.85</t>
  </si>
  <si>
    <t>26.323.079/0001-85</t>
  </si>
  <si>
    <t>694408059.81</t>
  </si>
  <si>
    <t>693986770.53</t>
  </si>
  <si>
    <t>561015.00</t>
  </si>
  <si>
    <t>2846406.60</t>
  </si>
  <si>
    <t>26.323.943/0001-49</t>
  </si>
  <si>
    <t>4384289935.53</t>
  </si>
  <si>
    <t>4383162228.82</t>
  </si>
  <si>
    <t>26.324.014/0001-54</t>
  </si>
  <si>
    <t>89134846.83</t>
  </si>
  <si>
    <t>89160428.16</t>
  </si>
  <si>
    <t>26.324.027/0001-23</t>
  </si>
  <si>
    <t>45468394.50</t>
  </si>
  <si>
    <t>45509907.21</t>
  </si>
  <si>
    <t>26.324.033/0001-80</t>
  </si>
  <si>
    <t>266420970.13</t>
  </si>
  <si>
    <t>266429525.60</t>
  </si>
  <si>
    <t>26.324.086/0001-00</t>
  </si>
  <si>
    <t>79870739.85</t>
  </si>
  <si>
    <t>79980369.35</t>
  </si>
  <si>
    <t>496754.20</t>
  </si>
  <si>
    <t>26.324.098/0001-26</t>
  </si>
  <si>
    <t>36103125.35</t>
  </si>
  <si>
    <t>36524556.34</t>
  </si>
  <si>
    <t>26.324.200/0001-93</t>
  </si>
  <si>
    <t>21997634.88</t>
  </si>
  <si>
    <t>21993260.09</t>
  </si>
  <si>
    <t>26.324.205/0001-16</t>
  </si>
  <si>
    <t>8157490.67</t>
  </si>
  <si>
    <t>8152706.11</t>
  </si>
  <si>
    <t>26.324.209/0001-02</t>
  </si>
  <si>
    <t>204976141.88</t>
  </si>
  <si>
    <t>203225326.53</t>
  </si>
  <si>
    <t>26.324.227/0001-86</t>
  </si>
  <si>
    <t>2427810499.71</t>
  </si>
  <si>
    <t>2424371540.63</t>
  </si>
  <si>
    <t>26.324.249/0001-46</t>
  </si>
  <si>
    <t>11863609.82</t>
  </si>
  <si>
    <t>11785574.38</t>
  </si>
  <si>
    <t>26.324.259/0001-81</t>
  </si>
  <si>
    <t>83252698.82</t>
  </si>
  <si>
    <t>83136762.42</t>
  </si>
  <si>
    <t>1958984.74</t>
  </si>
  <si>
    <t>26.324.274/0001-20</t>
  </si>
  <si>
    <t>1214249993.93</t>
  </si>
  <si>
    <t>1214185079.10</t>
  </si>
  <si>
    <t>32200.00</t>
  </si>
  <si>
    <t>26.324.328/0001-57</t>
  </si>
  <si>
    <t>19727599.87</t>
  </si>
  <si>
    <t>19728475.58</t>
  </si>
  <si>
    <t>26.324.352/0001-96</t>
  </si>
  <si>
    <t>43503232.19</t>
  </si>
  <si>
    <t>0.616831890000</t>
  </si>
  <si>
    <t>43499783.01</t>
  </si>
  <si>
    <t>26.324.375/0001-09</t>
  </si>
  <si>
    <t>38148686.27</t>
  </si>
  <si>
    <t>38146142.39</t>
  </si>
  <si>
    <t>26.326.285/0001-49</t>
  </si>
  <si>
    <t>24818786.18</t>
  </si>
  <si>
    <t>0.277786500000</t>
  </si>
  <si>
    <t>22171171.85</t>
  </si>
  <si>
    <t>26.326.293/0001-95</t>
  </si>
  <si>
    <t>7955337.77</t>
  </si>
  <si>
    <t>0.101493580000</t>
  </si>
  <si>
    <t>800342.25</t>
  </si>
  <si>
    <t>26.326.321/0001-74</t>
  </si>
  <si>
    <t>41139279.78</t>
  </si>
  <si>
    <t>0.227454190000</t>
  </si>
  <si>
    <t>23409140.96</t>
  </si>
  <si>
    <t>26.327.862/0001-17</t>
  </si>
  <si>
    <t>56897684.20</t>
  </si>
  <si>
    <t>0.160693760000</t>
  </si>
  <si>
    <t>9667815.31</t>
  </si>
  <si>
    <t>26.332.052/0001-59</t>
  </si>
  <si>
    <t>40929161.32</t>
  </si>
  <si>
    <t>40929332.41</t>
  </si>
  <si>
    <t>26.332.084/0001-54</t>
  </si>
  <si>
    <t>8361244.95</t>
  </si>
  <si>
    <t>8361772.79</t>
  </si>
  <si>
    <t>26.332.402/0001-87</t>
  </si>
  <si>
    <t>237885229.85</t>
  </si>
  <si>
    <t>237865437.94</t>
  </si>
  <si>
    <t>26.333.330/0001-92</t>
  </si>
  <si>
    <t>51138920.73</t>
  </si>
  <si>
    <t>51134197.56</t>
  </si>
  <si>
    <t>26.342.026/0001-01</t>
  </si>
  <si>
    <t>24501358.63</t>
  </si>
  <si>
    <t>24491337.62</t>
  </si>
  <si>
    <t>26.342.040/0001-05</t>
  </si>
  <si>
    <t>9003302.17</t>
  </si>
  <si>
    <t>9001428.28</t>
  </si>
  <si>
    <t>26.343.613/0001-15</t>
  </si>
  <si>
    <t>152531788.28</t>
  </si>
  <si>
    <t>152606251.34</t>
  </si>
  <si>
    <t>26.343.627/0001-39</t>
  </si>
  <si>
    <t>86944680.38</t>
  </si>
  <si>
    <t>86926949.02</t>
  </si>
  <si>
    <t>26.343.638/0001-19</t>
  </si>
  <si>
    <t>32873125.06</t>
  </si>
  <si>
    <t>32859337.29</t>
  </si>
  <si>
    <t>26.343.647/0001-00</t>
  </si>
  <si>
    <t>19986696.28</t>
  </si>
  <si>
    <t>19978877.82</t>
  </si>
  <si>
    <t>26.343.648/0001-54</t>
  </si>
  <si>
    <t>28165276.92</t>
  </si>
  <si>
    <t>28151777.67</t>
  </si>
  <si>
    <t>26.343.746/0001-91</t>
  </si>
  <si>
    <t>47945948.86</t>
  </si>
  <si>
    <t>47872440.10</t>
  </si>
  <si>
    <t>26.343.755/0001-82</t>
  </si>
  <si>
    <t>181217533.71</t>
  </si>
  <si>
    <t>181217324.07</t>
  </si>
  <si>
    <t>26.343.778/0001-97</t>
  </si>
  <si>
    <t>34915907.27</t>
  </si>
  <si>
    <t>34905884.66</t>
  </si>
  <si>
    <t>26.343.792/0001-90</t>
  </si>
  <si>
    <t>18951759.68</t>
  </si>
  <si>
    <t>18944454.90</t>
  </si>
  <si>
    <t>25431.43</t>
  </si>
  <si>
    <t>26.343.799/0001-02</t>
  </si>
  <si>
    <t>24071850.00</t>
  </si>
  <si>
    <t>24059536.26</t>
  </si>
  <si>
    <t>26.344.125/0001-22</t>
  </si>
  <si>
    <t>7799900.29</t>
  </si>
  <si>
    <t>7796801.22</t>
  </si>
  <si>
    <t>26.344.140/0001-70</t>
  </si>
  <si>
    <t>10908502.68</t>
  </si>
  <si>
    <t>10882829.45</t>
  </si>
  <si>
    <t>26.344.146/0001-48</t>
  </si>
  <si>
    <t>342672431.54</t>
  </si>
  <si>
    <t>342701227.39</t>
  </si>
  <si>
    <t>26.344.155/0001-39</t>
  </si>
  <si>
    <t>75348061.83</t>
  </si>
  <si>
    <t>75344158.07</t>
  </si>
  <si>
    <t>159532.38</t>
  </si>
  <si>
    <t>26.344.434/0001-00</t>
  </si>
  <si>
    <t>17693233.14</t>
  </si>
  <si>
    <t>17693629.14</t>
  </si>
  <si>
    <t>26.344.437/0001-36</t>
  </si>
  <si>
    <t>13545000.84</t>
  </si>
  <si>
    <t>13537677.38</t>
  </si>
  <si>
    <t>26.344.488/0001-68</t>
  </si>
  <si>
    <t>39990978.46</t>
  </si>
  <si>
    <t>40029475.14</t>
  </si>
  <si>
    <t>26.344.495/0001-60</t>
  </si>
  <si>
    <t>206820460.48</t>
  </si>
  <si>
    <t>206816130.50</t>
  </si>
  <si>
    <t>26.344.500/0001-34</t>
  </si>
  <si>
    <t>67313994.30</t>
  </si>
  <si>
    <t>67343458.46</t>
  </si>
  <si>
    <t>26.344.503/0001-78</t>
  </si>
  <si>
    <t>41675662.87</t>
  </si>
  <si>
    <t>41722149.06</t>
  </si>
  <si>
    <t>26.344.512/0001-69</t>
  </si>
  <si>
    <t>174050073.56</t>
  </si>
  <si>
    <t>174008947.98</t>
  </si>
  <si>
    <t>26.344.516/0001-47</t>
  </si>
  <si>
    <t>79692063.57</t>
  </si>
  <si>
    <t>79718669.55</t>
  </si>
  <si>
    <t>26.344.581/0001-72</t>
  </si>
  <si>
    <t>65073762.66</t>
  </si>
  <si>
    <t>65058960.48</t>
  </si>
  <si>
    <t>26.344.596/0001-30</t>
  </si>
  <si>
    <t>123931292.27</t>
  </si>
  <si>
    <t>123977899.91</t>
  </si>
  <si>
    <t>26.344.617/0001-18</t>
  </si>
  <si>
    <t>10473326.29</t>
  </si>
  <si>
    <t>10469242.44</t>
  </si>
  <si>
    <t>26.344.624/0001-10</t>
  </si>
  <si>
    <t>902913132.46</t>
  </si>
  <si>
    <t>901994491.03</t>
  </si>
  <si>
    <t>26.344.626/0001-09</t>
  </si>
  <si>
    <t>33488244.24</t>
  </si>
  <si>
    <t>33434400.33</t>
  </si>
  <si>
    <t>26.344.639/0001-88</t>
  </si>
  <si>
    <t>38849356.83</t>
  </si>
  <si>
    <t>38820668.44</t>
  </si>
  <si>
    <t>26.344.683/0001-98</t>
  </si>
  <si>
    <t>180244376.71</t>
  </si>
  <si>
    <t>179159862.03</t>
  </si>
  <si>
    <t>278000.00</t>
  </si>
  <si>
    <t>203000.00</t>
  </si>
  <si>
    <t>26.344.729/0001-79</t>
  </si>
  <si>
    <t>128202431.76</t>
  </si>
  <si>
    <t>127970727.97</t>
  </si>
  <si>
    <t>865200.00</t>
  </si>
  <si>
    <t>186002.03</t>
  </si>
  <si>
    <t>26.355.003/0001-31</t>
  </si>
  <si>
    <t>58393266.53</t>
  </si>
  <si>
    <t>58388403.63</t>
  </si>
  <si>
    <t>26.355.007/0001-10</t>
  </si>
  <si>
    <t>15710427.35</t>
  </si>
  <si>
    <t>15702030.97</t>
  </si>
  <si>
    <t>26.355.013/0001-77</t>
  </si>
  <si>
    <t>7134452.59</t>
  </si>
  <si>
    <t>6866559.41</t>
  </si>
  <si>
    <t>5612832.00</t>
  </si>
  <si>
    <t>2664139.47</t>
  </si>
  <si>
    <t>26.355.036/0001-81</t>
  </si>
  <si>
    <t>117878876.17</t>
  </si>
  <si>
    <t>117879399.26</t>
  </si>
  <si>
    <t>26.355.044/0001-28</t>
  </si>
  <si>
    <t>7259053.82</t>
  </si>
  <si>
    <t>7256809.30</t>
  </si>
  <si>
    <t>26.355.064/0001-07</t>
  </si>
  <si>
    <t>12434131.22</t>
  </si>
  <si>
    <t>12502960.27</t>
  </si>
  <si>
    <t>26.360.048/0001-02</t>
  </si>
  <si>
    <t>74715208.33</t>
  </si>
  <si>
    <t>74706366.51</t>
  </si>
  <si>
    <t>26.360.063/0001-42</t>
  </si>
  <si>
    <t>30573306.54</t>
  </si>
  <si>
    <t>30549444.04</t>
  </si>
  <si>
    <t>26.360.066/0001-86</t>
  </si>
  <si>
    <t>23660209.00</t>
  </si>
  <si>
    <t>23660817.89</t>
  </si>
  <si>
    <t>26.360.089/0001-90</t>
  </si>
  <si>
    <t>18794824.44</t>
  </si>
  <si>
    <t>18708584.89</t>
  </si>
  <si>
    <t>26.360.111/0001-00</t>
  </si>
  <si>
    <t>4012355.39</t>
  </si>
  <si>
    <t>4001760.68</t>
  </si>
  <si>
    <t>26.360.118/0001-14</t>
  </si>
  <si>
    <t>3092164.70</t>
  </si>
  <si>
    <t>3081234.30</t>
  </si>
  <si>
    <t>26.360.183/0001-40</t>
  </si>
  <si>
    <t>590936847.37</t>
  </si>
  <si>
    <t>590836290.70</t>
  </si>
  <si>
    <t>26.362.372/0001-51</t>
  </si>
  <si>
    <t>32058967.53</t>
  </si>
  <si>
    <t>32050792.14</t>
  </si>
  <si>
    <t>26.362.380/0001-06</t>
  </si>
  <si>
    <t>39511450.07</t>
  </si>
  <si>
    <t>39497112.41</t>
  </si>
  <si>
    <t>26.362.387/0001-10</t>
  </si>
  <si>
    <t>85206293.13</t>
  </si>
  <si>
    <t>85180060.51</t>
  </si>
  <si>
    <t>26.362.394/0001-11</t>
  </si>
  <si>
    <t>26090977.22</t>
  </si>
  <si>
    <t>26088096.76</t>
  </si>
  <si>
    <t>26.362.409/0001-41</t>
  </si>
  <si>
    <t>48336507.85</t>
  </si>
  <si>
    <t>48165305.00</t>
  </si>
  <si>
    <t>115576.00</t>
  </si>
  <si>
    <t>26.362.419/0001-87</t>
  </si>
  <si>
    <t>346212916.67</t>
  </si>
  <si>
    <t>346192527.13</t>
  </si>
  <si>
    <t>26.362.460/0001-53</t>
  </si>
  <si>
    <t>105348989.14</t>
  </si>
  <si>
    <t>104053121.40</t>
  </si>
  <si>
    <t>287658.92</t>
  </si>
  <si>
    <t>26.362.478/0001-55</t>
  </si>
  <si>
    <t>33490080.28</t>
  </si>
  <si>
    <t>33541427.24</t>
  </si>
  <si>
    <t>26.362.496/0001-37</t>
  </si>
  <si>
    <t>645808222.62</t>
  </si>
  <si>
    <t>642512798.77</t>
  </si>
  <si>
    <t>2109996.49</t>
  </si>
  <si>
    <t>26.362.535/0001-04</t>
  </si>
  <si>
    <t>7148014.48</t>
  </si>
  <si>
    <t>7144801.26</t>
  </si>
  <si>
    <t>26.362.544/0001-97</t>
  </si>
  <si>
    <t>14531410.34</t>
  </si>
  <si>
    <t>14526344.73</t>
  </si>
  <si>
    <t>26.362.579/0001-26</t>
  </si>
  <si>
    <t>17690662.13</t>
  </si>
  <si>
    <t>17685525.62</t>
  </si>
  <si>
    <t>26.369.994/0001-01</t>
  </si>
  <si>
    <t>12044160.90</t>
  </si>
  <si>
    <t>12007386.37</t>
  </si>
  <si>
    <t>10794.42</t>
  </si>
  <si>
    <t>26.370.109/0001-04</t>
  </si>
  <si>
    <t>73462718.81</t>
  </si>
  <si>
    <t>73360857.43</t>
  </si>
  <si>
    <t>26.370.126/0001-41</t>
  </si>
  <si>
    <t>23824072.97</t>
  </si>
  <si>
    <t>23766940.32</t>
  </si>
  <si>
    <t>26.370.141/0001-90</t>
  </si>
  <si>
    <t>12749717.41</t>
  </si>
  <si>
    <t>12733598.83</t>
  </si>
  <si>
    <t>26.370.161/0001-60</t>
  </si>
  <si>
    <t>24847347.41</t>
  </si>
  <si>
    <t>24701496.93</t>
  </si>
  <si>
    <t>1117.00</t>
  </si>
  <si>
    <t>129183.00</t>
  </si>
  <si>
    <t>26.370.168/0001-82</t>
  </si>
  <si>
    <t>167058701.09</t>
  </si>
  <si>
    <t>167003481.95</t>
  </si>
  <si>
    <t>26.374.772/0001-87</t>
  </si>
  <si>
    <t>19121306.59</t>
  </si>
  <si>
    <t>19292915.17</t>
  </si>
  <si>
    <t>26.374.780/0001-23</t>
  </si>
  <si>
    <t>23180086.41</t>
  </si>
  <si>
    <t>22814348.55</t>
  </si>
  <si>
    <t>26.374.791/0001-03</t>
  </si>
  <si>
    <t>9923612.51</t>
  </si>
  <si>
    <t>9916034.93</t>
  </si>
  <si>
    <t>26.374.800/0001-66</t>
  </si>
  <si>
    <t>20364265.56</t>
  </si>
  <si>
    <t>20352878.11</t>
  </si>
  <si>
    <t>26.374.820/0001-37</t>
  </si>
  <si>
    <t>227648340.29</t>
  </si>
  <si>
    <t>227636385.48</t>
  </si>
  <si>
    <t>26.374.829/0001-48</t>
  </si>
  <si>
    <t>73671560.11</t>
  </si>
  <si>
    <t>73665462.88</t>
  </si>
  <si>
    <t>3591001.00</t>
  </si>
  <si>
    <t>3198163.64</t>
  </si>
  <si>
    <t>26.374.837/0001-94</t>
  </si>
  <si>
    <t>15146931.97</t>
  </si>
  <si>
    <t>15158890.27</t>
  </si>
  <si>
    <t>26.374.841/0001-52</t>
  </si>
  <si>
    <t>98605532.15</t>
  </si>
  <si>
    <t>98607968.70</t>
  </si>
  <si>
    <t>26.374.880/0001-50</t>
  </si>
  <si>
    <t>69466445.82</t>
  </si>
  <si>
    <t>69469731.75</t>
  </si>
  <si>
    <t>26.374.896/0001-62</t>
  </si>
  <si>
    <t>101260030.77</t>
  </si>
  <si>
    <t>101254933.86</t>
  </si>
  <si>
    <t>26.380.684/0001-98</t>
  </si>
  <si>
    <t>30393593.58</t>
  </si>
  <si>
    <t>30387042.12</t>
  </si>
  <si>
    <t>26.380.695/0001-78</t>
  </si>
  <si>
    <t>296591264.56</t>
  </si>
  <si>
    <t>300585722.17</t>
  </si>
  <si>
    <t>505000.00</t>
  </si>
  <si>
    <t>26.380.699/0001-56</t>
  </si>
  <si>
    <t>47292098.04</t>
  </si>
  <si>
    <t>47283138.97</t>
  </si>
  <si>
    <t>26.386.619/0001-70</t>
  </si>
  <si>
    <t>4282094250.58</t>
  </si>
  <si>
    <t>4295689979.38</t>
  </si>
  <si>
    <t>8629545.00</t>
  </si>
  <si>
    <t>26.386.628/0001-60</t>
  </si>
  <si>
    <t>1037983316.76</t>
  </si>
  <si>
    <t>1032905062.28</t>
  </si>
  <si>
    <t>5110000.00</t>
  </si>
  <si>
    <t>433333.33</t>
  </si>
  <si>
    <t>26.386.650/0001-00</t>
  </si>
  <si>
    <t>13186035.10</t>
  </si>
  <si>
    <t>13192454.64</t>
  </si>
  <si>
    <t>26.386.651/0001-55</t>
  </si>
  <si>
    <t>146466230.46</t>
  </si>
  <si>
    <t>146516543.24</t>
  </si>
  <si>
    <t>26.386.653/0001-44</t>
  </si>
  <si>
    <t>185614912.22</t>
  </si>
  <si>
    <t>185979982.98</t>
  </si>
  <si>
    <t>26.386.658/0001-77</t>
  </si>
  <si>
    <t>368780711.71</t>
  </si>
  <si>
    <t>368956657.24</t>
  </si>
  <si>
    <t>185100.00</t>
  </si>
  <si>
    <t>433645.90</t>
  </si>
  <si>
    <t>26.386.662/0001-35</t>
  </si>
  <si>
    <t>22869788.34</t>
  </si>
  <si>
    <t>23404788.32</t>
  </si>
  <si>
    <t>44444.00</t>
  </si>
  <si>
    <t>26.386.665/0001-79</t>
  </si>
  <si>
    <t>23677925.59</t>
  </si>
  <si>
    <t>23732856.71</t>
  </si>
  <si>
    <t>26.387.057/0001-89</t>
  </si>
  <si>
    <t>2531660.09</t>
  </si>
  <si>
    <t>2530053.58</t>
  </si>
  <si>
    <t>1000.30</t>
  </si>
  <si>
    <t>26.387.195/0001-68</t>
  </si>
  <si>
    <t>34575570.85</t>
  </si>
  <si>
    <t>34578825.22</t>
  </si>
  <si>
    <t>26.395.701/0001-60</t>
  </si>
  <si>
    <t>7169287.25</t>
  </si>
  <si>
    <t>7205147.52</t>
  </si>
  <si>
    <t>26.396.086/0001-07</t>
  </si>
  <si>
    <t>16942621.75</t>
  </si>
  <si>
    <t>16917374.34</t>
  </si>
  <si>
    <t>26.396.708/0001-05</t>
  </si>
  <si>
    <t>324839940.85</t>
  </si>
  <si>
    <t>323563834.17</t>
  </si>
  <si>
    <t>5700000.00</t>
  </si>
  <si>
    <t>634042.26</t>
  </si>
  <si>
    <t>26.406.328/0001-04</t>
  </si>
  <si>
    <t>1040953289.63</t>
  </si>
  <si>
    <t>1045687011.45</t>
  </si>
  <si>
    <t>26.406.415/0001-53</t>
  </si>
  <si>
    <t>390303439.74</t>
  </si>
  <si>
    <t>390300008.75</t>
  </si>
  <si>
    <t>26.406.459/0001-83</t>
  </si>
  <si>
    <t>36377673.20</t>
  </si>
  <si>
    <t>36262982.67</t>
  </si>
  <si>
    <t>26.406.465/0001-30</t>
  </si>
  <si>
    <t>179280173.23</t>
  </si>
  <si>
    <t>178040567.80</t>
  </si>
  <si>
    <t>590805.13</t>
  </si>
  <si>
    <t>184102.68</t>
  </si>
  <si>
    <t>26.406.468/0001-74</t>
  </si>
  <si>
    <t>31190986580.23</t>
  </si>
  <si>
    <t>31190975413.31</t>
  </si>
  <si>
    <t>26.406.474/0001-21</t>
  </si>
  <si>
    <t>61883116.78</t>
  </si>
  <si>
    <t>61310223.66</t>
  </si>
  <si>
    <t>160000.00</t>
  </si>
  <si>
    <t>26.406.481/0001-23</t>
  </si>
  <si>
    <t>31276043.63</t>
  </si>
  <si>
    <t>31268872.31</t>
  </si>
  <si>
    <t>26.406.529/0001-01</t>
  </si>
  <si>
    <t>182422387.66</t>
  </si>
  <si>
    <t>182154331.64</t>
  </si>
  <si>
    <t>115584.12</t>
  </si>
  <si>
    <t>26.406.961/0001-94</t>
  </si>
  <si>
    <t>39777463.80</t>
  </si>
  <si>
    <t>39837750.84</t>
  </si>
  <si>
    <t>26.406.985/0001-43</t>
  </si>
  <si>
    <t>19509886391.06</t>
  </si>
  <si>
    <t>19540481472.17</t>
  </si>
  <si>
    <t>32806831.43</t>
  </si>
  <si>
    <t>26.407.059/0001-92</t>
  </si>
  <si>
    <t>20340734.74</t>
  </si>
  <si>
    <t>20394326.28</t>
  </si>
  <si>
    <t>26.407.067/0001-39</t>
  </si>
  <si>
    <t>2016520859.15</t>
  </si>
  <si>
    <t>2011433044.15</t>
  </si>
  <si>
    <t>883218.54</t>
  </si>
  <si>
    <t>4039468.99</t>
  </si>
  <si>
    <t>26.407.073/0001-96</t>
  </si>
  <si>
    <t>1980432926.60</t>
  </si>
  <si>
    <t>1978299326.82</t>
  </si>
  <si>
    <t>26.407.092/0001-12</t>
  </si>
  <si>
    <t>2333489675.38</t>
  </si>
  <si>
    <t>2332925496.65</t>
  </si>
  <si>
    <t>26.407.097/0001-45</t>
  </si>
  <si>
    <t>30715301.77</t>
  </si>
  <si>
    <t>30739395.61</t>
  </si>
  <si>
    <t>26.407.108/0001-97</t>
  </si>
  <si>
    <t>31626569.24</t>
  </si>
  <si>
    <t>31646509.21</t>
  </si>
  <si>
    <t>26.407.116/0001-33</t>
  </si>
  <si>
    <t>347299638.69</t>
  </si>
  <si>
    <t>347349292.42</t>
  </si>
  <si>
    <t>364000.00</t>
  </si>
  <si>
    <t>26.419.944/0001-91</t>
  </si>
  <si>
    <t>194811269.09</t>
  </si>
  <si>
    <t>195283902.92</t>
  </si>
  <si>
    <t>10732.87</t>
  </si>
  <si>
    <t>26.419.950/0001-49</t>
  </si>
  <si>
    <t>155253718.76</t>
  </si>
  <si>
    <t>155233192.17</t>
  </si>
  <si>
    <t>5159.55</t>
  </si>
  <si>
    <t>26.419.969/0001-95</t>
  </si>
  <si>
    <t>212233916.53</t>
  </si>
  <si>
    <t>215135314.06</t>
  </si>
  <si>
    <t>168045.97</t>
  </si>
  <si>
    <t>26.419.981/0001-08</t>
  </si>
  <si>
    <t>20828777.43</t>
  </si>
  <si>
    <t>20923429.27</t>
  </si>
  <si>
    <t>26.419.991/0001-35</t>
  </si>
  <si>
    <t>13126068.86</t>
  </si>
  <si>
    <t>13250729.66</t>
  </si>
  <si>
    <t>26.420.008/0001-09</t>
  </si>
  <si>
    <t>24117681.68</t>
  </si>
  <si>
    <t>24110913.10</t>
  </si>
  <si>
    <t>26.420.038/0001-07</t>
  </si>
  <si>
    <t>22276564.28</t>
  </si>
  <si>
    <t>22267452.89</t>
  </si>
  <si>
    <t>26.420.052/0001-00</t>
  </si>
  <si>
    <t>143155157.64</t>
  </si>
  <si>
    <t>143130557.31</t>
  </si>
  <si>
    <t>26.420.061/0001-00</t>
  </si>
  <si>
    <t>25662535.81</t>
  </si>
  <si>
    <t>25659599.39</t>
  </si>
  <si>
    <t>26.420.071/0001-37</t>
  </si>
  <si>
    <t>41806553.16</t>
  </si>
  <si>
    <t>41810945.68</t>
  </si>
  <si>
    <t>26.425.770/0001-70</t>
  </si>
  <si>
    <t>138372742.78</t>
  </si>
  <si>
    <t>138359959.77</t>
  </si>
  <si>
    <t>26.425.789/0001-16</t>
  </si>
  <si>
    <t>56273730.63</t>
  </si>
  <si>
    <t>56270462.52</t>
  </si>
  <si>
    <t>26.434.014/0001-07</t>
  </si>
  <si>
    <t>10625226.87</t>
  </si>
  <si>
    <t>10624143.58</t>
  </si>
  <si>
    <t>26.434.293/0001-09</t>
  </si>
  <si>
    <t>95580571.85</t>
  </si>
  <si>
    <t>95526544.31</t>
  </si>
  <si>
    <t>771.40</t>
  </si>
  <si>
    <t>435128.22</t>
  </si>
  <si>
    <t>26.450.646/0001-64</t>
  </si>
  <si>
    <t>1455260290.46</t>
  </si>
  <si>
    <t>1478742153.62</t>
  </si>
  <si>
    <t>994261.00</t>
  </si>
  <si>
    <t>26.450.710/0001-07</t>
  </si>
  <si>
    <t>200009465.12</t>
  </si>
  <si>
    <t>199988802.68</t>
  </si>
  <si>
    <t>26.450.733/0001-11</t>
  </si>
  <si>
    <t>4246209.27</t>
  </si>
  <si>
    <t>4243806.20</t>
  </si>
  <si>
    <t>26.450.768/0001-50</t>
  </si>
  <si>
    <t>39200247.52</t>
  </si>
  <si>
    <t>39198444.00</t>
  </si>
  <si>
    <t>26.450.789/0001-76</t>
  </si>
  <si>
    <t>18886116.56</t>
  </si>
  <si>
    <t>18921808.02</t>
  </si>
  <si>
    <t>26.450.839/0001-15</t>
  </si>
  <si>
    <t>25683226.17</t>
  </si>
  <si>
    <t>25683338.61</t>
  </si>
  <si>
    <t>26.450.914/0001-48</t>
  </si>
  <si>
    <t>698789956.54</t>
  </si>
  <si>
    <t>697844849.60</t>
  </si>
  <si>
    <t>5050000.00</t>
  </si>
  <si>
    <t>26.451.505/0001-66</t>
  </si>
  <si>
    <t>84487755.08</t>
  </si>
  <si>
    <t>84479152.58</t>
  </si>
  <si>
    <t>26.451.537/0001-61</t>
  </si>
  <si>
    <t>67890249.07</t>
  </si>
  <si>
    <t>67080344.76</t>
  </si>
  <si>
    <t>26.452.143/0001-28</t>
  </si>
  <si>
    <t>49213843.42</t>
  </si>
  <si>
    <t>48638506.32</t>
  </si>
  <si>
    <t>26.452.164/0001-43</t>
  </si>
  <si>
    <t>3015505.97</t>
  </si>
  <si>
    <t>26.452.179/0001-01</t>
  </si>
  <si>
    <t>54116673.15</t>
  </si>
  <si>
    <t>53510386.14</t>
  </si>
  <si>
    <t>26.452.224/0001-28</t>
  </si>
  <si>
    <t>1259938.33</t>
  </si>
  <si>
    <t>1250486.24</t>
  </si>
  <si>
    <t>26.452.273/0001-60</t>
  </si>
  <si>
    <t>9147317.18</t>
  </si>
  <si>
    <t>9135390.56</t>
  </si>
  <si>
    <t>26.452.304/0001-83</t>
  </si>
  <si>
    <t>188126928.77</t>
  </si>
  <si>
    <t>188171098.89</t>
  </si>
  <si>
    <t>26.452.314/0001-19</t>
  </si>
  <si>
    <t>247154975.84</t>
  </si>
  <si>
    <t>248215939.17</t>
  </si>
  <si>
    <t>26.452.328/0001-32</t>
  </si>
  <si>
    <t>84705393.32</t>
  </si>
  <si>
    <t>84684506.95</t>
  </si>
  <si>
    <t>26.452.348/0001-03</t>
  </si>
  <si>
    <t>36999593.68</t>
  </si>
  <si>
    <t>37028618.98</t>
  </si>
  <si>
    <t>26.470.433/0001-02</t>
  </si>
  <si>
    <t>25199592.43</t>
  </si>
  <si>
    <t>25251246.36</t>
  </si>
  <si>
    <t>26.470.457/0001-53</t>
  </si>
  <si>
    <t>1742978761.51</t>
  </si>
  <si>
    <t>1743088477.27</t>
  </si>
  <si>
    <t>12650000.00</t>
  </si>
  <si>
    <t>26.470.473/0001-46</t>
  </si>
  <si>
    <t>371521178.33</t>
  </si>
  <si>
    <t>370701767.58</t>
  </si>
  <si>
    <t>26.470.533/0001-20</t>
  </si>
  <si>
    <t>177001308.45</t>
  </si>
  <si>
    <t>182367458.52</t>
  </si>
  <si>
    <t>26.470.571/0001-83</t>
  </si>
  <si>
    <t>126128918.76</t>
  </si>
  <si>
    <t>126139801.72</t>
  </si>
  <si>
    <t>26.470.596/0001-87</t>
  </si>
  <si>
    <t>231791661.31</t>
  </si>
  <si>
    <t>228120667.62</t>
  </si>
  <si>
    <t>1620000.00</t>
  </si>
  <si>
    <t>26.470.606/0001-84</t>
  </si>
  <si>
    <t>225358832.59</t>
  </si>
  <si>
    <t>224105442.17</t>
  </si>
  <si>
    <t>26.470.612/0001-31</t>
  </si>
  <si>
    <t>86499317.40</t>
  </si>
  <si>
    <t>86379918.62</t>
  </si>
  <si>
    <t>26.470.647/0001-70</t>
  </si>
  <si>
    <t>137512518.65</t>
  </si>
  <si>
    <t>135745662.41</t>
  </si>
  <si>
    <t>981637.70</t>
  </si>
  <si>
    <t>26.470.660/0001-20</t>
  </si>
  <si>
    <t>157025275.48</t>
  </si>
  <si>
    <t>156569463.67</t>
  </si>
  <si>
    <t>178171.44</t>
  </si>
  <si>
    <t>26.488.748/0001-79</t>
  </si>
  <si>
    <t>21550022.94</t>
  </si>
  <si>
    <t>21546562.76</t>
  </si>
  <si>
    <t>26.488.875/0001-78</t>
  </si>
  <si>
    <t>32457998.07</t>
  </si>
  <si>
    <t>32329534.01</t>
  </si>
  <si>
    <t>26.488.970/0001-71</t>
  </si>
  <si>
    <t>16179073.78</t>
  </si>
  <si>
    <t>16163062.56</t>
  </si>
  <si>
    <t>26.490.479/0001-85</t>
  </si>
  <si>
    <t>20798127.59</t>
  </si>
  <si>
    <t>0.796238600000</t>
  </si>
  <si>
    <t>20797212.52</t>
  </si>
  <si>
    <t>26.491.309/0001-15</t>
  </si>
  <si>
    <t>117761985.83</t>
  </si>
  <si>
    <t>117492049.66</t>
  </si>
  <si>
    <t>26.491.317/0001-61</t>
  </si>
  <si>
    <t>32179271.76</t>
  </si>
  <si>
    <t>32164494.04</t>
  </si>
  <si>
    <t>26.491.329/0001-96</t>
  </si>
  <si>
    <t>261383572.19</t>
  </si>
  <si>
    <t>260937002.18</t>
  </si>
  <si>
    <t>592000.00</t>
  </si>
  <si>
    <t>26.491.334/0001-07</t>
  </si>
  <si>
    <t>419123395.07</t>
  </si>
  <si>
    <t>418545981.44</t>
  </si>
  <si>
    <t>26.491.342/0001-45</t>
  </si>
  <si>
    <t>11371629.83</t>
  </si>
  <si>
    <t>11364813.58</t>
  </si>
  <si>
    <t>26.491.347/0001-78</t>
  </si>
  <si>
    <t>46881704.37</t>
  </si>
  <si>
    <t>47288369.30</t>
  </si>
  <si>
    <t>26.491.362/0001-16</t>
  </si>
  <si>
    <t>516396765.37</t>
  </si>
  <si>
    <t>515135094.69</t>
  </si>
  <si>
    <t>241403.23</t>
  </si>
  <si>
    <t>2363709.22</t>
  </si>
  <si>
    <t>26.491.368/0001-93</t>
  </si>
  <si>
    <t>5635692365.20</t>
  </si>
  <si>
    <t>5490402185.16</t>
  </si>
  <si>
    <t>37190007.36</t>
  </si>
  <si>
    <t>3778372.97</t>
  </si>
  <si>
    <t>26.491.375/0001-95</t>
  </si>
  <si>
    <t>141675241.39</t>
  </si>
  <si>
    <t>140217837.05</t>
  </si>
  <si>
    <t>26.491.382/0001-97</t>
  </si>
  <si>
    <t>83220781.86</t>
  </si>
  <si>
    <t>82339632.97</t>
  </si>
  <si>
    <t>26.491.395/0001-66</t>
  </si>
  <si>
    <t>6054957044.83</t>
  </si>
  <si>
    <t>6211271309.47</t>
  </si>
  <si>
    <t>13446695.00</t>
  </si>
  <si>
    <t>8659536.00</t>
  </si>
  <si>
    <t>26.491.419/0001-87</t>
  </si>
  <si>
    <t>1431108374.72</t>
  </si>
  <si>
    <t>1424306058.64</t>
  </si>
  <si>
    <t>19771704.56</t>
  </si>
  <si>
    <t>1599849.66</t>
  </si>
  <si>
    <t>26.498.249/0001-62</t>
  </si>
  <si>
    <t>1437955315.04</t>
  </si>
  <si>
    <t>1432002688.41</t>
  </si>
  <si>
    <t>1349938.10</t>
  </si>
  <si>
    <t>1404703.92</t>
  </si>
  <si>
    <t>26.507.065/0001-11</t>
  </si>
  <si>
    <t>40552307.17</t>
  </si>
  <si>
    <t>41895658.54</t>
  </si>
  <si>
    <t>26.507.072/0001-13</t>
  </si>
  <si>
    <t>19206087.37</t>
  </si>
  <si>
    <t>19200044.70</t>
  </si>
  <si>
    <t>26.507.078/0001-90</t>
  </si>
  <si>
    <t>27041368.48</t>
  </si>
  <si>
    <t>27107790.58</t>
  </si>
  <si>
    <t>26.507.092/0001-94</t>
  </si>
  <si>
    <t>191967588.82</t>
  </si>
  <si>
    <t>191994621.62</t>
  </si>
  <si>
    <t>26.507.096/0001-72</t>
  </si>
  <si>
    <t>13389190.94</t>
  </si>
  <si>
    <t>13428955.81</t>
  </si>
  <si>
    <t>26.507.104/0001-80</t>
  </si>
  <si>
    <t>42790414.96</t>
  </si>
  <si>
    <t>42782430.92</t>
  </si>
  <si>
    <t>26.507.108/0001-69</t>
  </si>
  <si>
    <t>1424177412.46</t>
  </si>
  <si>
    <t>1424047901.53</t>
  </si>
  <si>
    <t>61630000.00</t>
  </si>
  <si>
    <t>26.507.114/0001-16</t>
  </si>
  <si>
    <t>13489797.55</t>
  </si>
  <si>
    <t>13479379.20</t>
  </si>
  <si>
    <t>26.507.118/0001-02</t>
  </si>
  <si>
    <t>30386982.55</t>
  </si>
  <si>
    <t>30374186.53</t>
  </si>
  <si>
    <t>26.507.121/0001-18</t>
  </si>
  <si>
    <t>16932024.97</t>
  </si>
  <si>
    <t>16962795.34</t>
  </si>
  <si>
    <t>26.507.128/0001-30</t>
  </si>
  <si>
    <t>4161446141.32</t>
  </si>
  <si>
    <t>4160598297.97</t>
  </si>
  <si>
    <t>33507147.51</t>
  </si>
  <si>
    <t>14562447.92</t>
  </si>
  <si>
    <t>26.507.132/0001-06</t>
  </si>
  <si>
    <t>973169295.35</t>
  </si>
  <si>
    <t>971831131.96</t>
  </si>
  <si>
    <t>1047560.81</t>
  </si>
  <si>
    <t>26.507.133/0001-42</t>
  </si>
  <si>
    <t>14694081.36</t>
  </si>
  <si>
    <t>14691986.70</t>
  </si>
  <si>
    <t>26.507.142/0001-33</t>
  </si>
  <si>
    <t>46695443.89</t>
  </si>
  <si>
    <t>46722733.86</t>
  </si>
  <si>
    <t>26.507.149/0001-55</t>
  </si>
  <si>
    <t>142741657.98</t>
  </si>
  <si>
    <t>142628891.07</t>
  </si>
  <si>
    <t>45960.84</t>
  </si>
  <si>
    <t>71675.43</t>
  </si>
  <si>
    <t>26.516.218/0001-97</t>
  </si>
  <si>
    <t>10632071.22</t>
  </si>
  <si>
    <t>10631988.01</t>
  </si>
  <si>
    <t>26.516.247/0001-59</t>
  </si>
  <si>
    <t>254514662.39</t>
  </si>
  <si>
    <t>254501952.70</t>
  </si>
  <si>
    <t>26.525.417/0001-61</t>
  </si>
  <si>
    <t>9709555.41</t>
  </si>
  <si>
    <t>9709539.64</t>
  </si>
  <si>
    <t>26.525.450/0001-91</t>
  </si>
  <si>
    <t>143024506.66</t>
  </si>
  <si>
    <t>142922614.95</t>
  </si>
  <si>
    <t>26.525.468/0001-93</t>
  </si>
  <si>
    <t>42210641.03</t>
  </si>
  <si>
    <t>42206388.93</t>
  </si>
  <si>
    <t>26.525.517/0001-98</t>
  </si>
  <si>
    <t>22632905.33</t>
  </si>
  <si>
    <t>22625133.58</t>
  </si>
  <si>
    <t>26.525.548/0001-49</t>
  </si>
  <si>
    <t>1495033214.12</t>
  </si>
  <si>
    <t>1488144587.81</t>
  </si>
  <si>
    <t>997500.00</t>
  </si>
  <si>
    <t>3048483.23</t>
  </si>
  <si>
    <t>26.525.603/0001-09</t>
  </si>
  <si>
    <t>40929161.88</t>
  </si>
  <si>
    <t>40929333.08</t>
  </si>
  <si>
    <t>26.541.175/0001-08</t>
  </si>
  <si>
    <t>425094376.21</t>
  </si>
  <si>
    <t>421967234.85</t>
  </si>
  <si>
    <t>1305000.00</t>
  </si>
  <si>
    <t>3443000.00</t>
  </si>
  <si>
    <t>26.549.933/0001-26</t>
  </si>
  <si>
    <t>426599854.07</t>
  </si>
  <si>
    <t>426244483.36</t>
  </si>
  <si>
    <t>1332058.83</t>
  </si>
  <si>
    <t>3344040.73</t>
  </si>
  <si>
    <t>26.550.135/0001-14</t>
  </si>
  <si>
    <t>451965464.04</t>
  </si>
  <si>
    <t>451953527.95</t>
  </si>
  <si>
    <t>26.550.163/0001-31</t>
  </si>
  <si>
    <t>16494272.55</t>
  </si>
  <si>
    <t>16491769.41</t>
  </si>
  <si>
    <t>26.558.879/0001-85</t>
  </si>
  <si>
    <t>57598129.99</t>
  </si>
  <si>
    <t>57592925.79</t>
  </si>
  <si>
    <t>26.558.887/0001-21</t>
  </si>
  <si>
    <t>57596807.92</t>
  </si>
  <si>
    <t>57591603.77</t>
  </si>
  <si>
    <t>26.559.191/0001-10</t>
  </si>
  <si>
    <t>509839666.39</t>
  </si>
  <si>
    <t>509370731.21</t>
  </si>
  <si>
    <t>26.559.226/0001-10</t>
  </si>
  <si>
    <t>9777570.77</t>
  </si>
  <si>
    <t>9776704.72</t>
  </si>
  <si>
    <t>26.559.243/0001-58</t>
  </si>
  <si>
    <t>13577252.39</t>
  </si>
  <si>
    <t>13574094.01</t>
  </si>
  <si>
    <t>26.559.284/0001-44</t>
  </si>
  <si>
    <t>4216082173.69</t>
  </si>
  <si>
    <t>4215610050.24</t>
  </si>
  <si>
    <t>44281051.15</t>
  </si>
  <si>
    <t>36347351.23</t>
  </si>
  <si>
    <t>26.559.309/0001-00</t>
  </si>
  <si>
    <t>49303579.17</t>
  </si>
  <si>
    <t>49181083.63</t>
  </si>
  <si>
    <t>26.560.745/0001-07</t>
  </si>
  <si>
    <t>1224887.96</t>
  </si>
  <si>
    <t>1222318.65</t>
  </si>
  <si>
    <t>26.569.320/0001-50</t>
  </si>
  <si>
    <t>8660281.32</t>
  </si>
  <si>
    <t>8648740.65</t>
  </si>
  <si>
    <t>1353.53</t>
  </si>
  <si>
    <t>26.570.551/0001-84</t>
  </si>
  <si>
    <t>3338197246.84</t>
  </si>
  <si>
    <t>3338202103.95</t>
  </si>
  <si>
    <t>26.570.557/0001-51</t>
  </si>
  <si>
    <t>28158244.45</t>
  </si>
  <si>
    <t>28144421.26</t>
  </si>
  <si>
    <t>26.570.578/0001-77</t>
  </si>
  <si>
    <t>216227635.61</t>
  </si>
  <si>
    <t>217994356.00</t>
  </si>
  <si>
    <t>26.570.589/0001-57</t>
  </si>
  <si>
    <t>148731976.12</t>
  </si>
  <si>
    <t>148709545.22</t>
  </si>
  <si>
    <t>26.570.601/0001-23</t>
  </si>
  <si>
    <t>24430073.12</t>
  </si>
  <si>
    <t>24419695.19</t>
  </si>
  <si>
    <t>26.570.662/0001-90</t>
  </si>
  <si>
    <t>178908335.66</t>
  </si>
  <si>
    <t>178905961.79</t>
  </si>
  <si>
    <t>182122.30</t>
  </si>
  <si>
    <t>26.570.667/0001-13</t>
  </si>
  <si>
    <t>60568792.13</t>
  </si>
  <si>
    <t>60077672.13</t>
  </si>
  <si>
    <t>26.570.680/0001-72</t>
  </si>
  <si>
    <t>27304520.98</t>
  </si>
  <si>
    <t>27298340.10</t>
  </si>
  <si>
    <t>26.570.686/0001-40</t>
  </si>
  <si>
    <t>8839205.77</t>
  </si>
  <si>
    <t>8840362.53</t>
  </si>
  <si>
    <t>26.574.438/0001-77</t>
  </si>
  <si>
    <t>20676617.53</t>
  </si>
  <si>
    <t>20667611.67</t>
  </si>
  <si>
    <t>26.580.253/0001-75</t>
  </si>
  <si>
    <t>47949256.54</t>
  </si>
  <si>
    <t>47942162.04</t>
  </si>
  <si>
    <t>26.580.275/0001-35</t>
  </si>
  <si>
    <t>30838072.98</t>
  </si>
  <si>
    <t>30833658.63</t>
  </si>
  <si>
    <t>26.580.283/0001-81</t>
  </si>
  <si>
    <t>21878771.00</t>
  </si>
  <si>
    <t>21877105.56</t>
  </si>
  <si>
    <t>26.580.293/0001-17</t>
  </si>
  <si>
    <t>42455499.46</t>
  </si>
  <si>
    <t>42460167.84</t>
  </si>
  <si>
    <t>26.580.298/0001-40</t>
  </si>
  <si>
    <t>148817048.79</t>
  </si>
  <si>
    <t>0.898194800000</t>
  </si>
  <si>
    <t>148797082.09</t>
  </si>
  <si>
    <t>26.580.306/0001-58</t>
  </si>
  <si>
    <t>49153970.99</t>
  </si>
  <si>
    <t>49219624.32</t>
  </si>
  <si>
    <t>26.580.317/0001-38</t>
  </si>
  <si>
    <t>470821426.68</t>
  </si>
  <si>
    <t>470883838.01</t>
  </si>
  <si>
    <t>26.580.329/0001-62</t>
  </si>
  <si>
    <t>52333079.30</t>
  </si>
  <si>
    <t>52260005.53</t>
  </si>
  <si>
    <t>26.580.336/0001-64</t>
  </si>
  <si>
    <t>34832116.61</t>
  </si>
  <si>
    <t>34826584.34</t>
  </si>
  <si>
    <t>26.580.354/0001-46</t>
  </si>
  <si>
    <t>13610592.63</t>
  </si>
  <si>
    <t>13603288.85</t>
  </si>
  <si>
    <t>26.580.402/0001-04</t>
  </si>
  <si>
    <t>16873766.66</t>
  </si>
  <si>
    <t>16867179.38</t>
  </si>
  <si>
    <t>26.587.482/0001-11</t>
  </si>
  <si>
    <t>18866367.84</t>
  </si>
  <si>
    <t>18862659.33</t>
  </si>
  <si>
    <t>26.587.503/0001-07</t>
  </si>
  <si>
    <t>19791523.90</t>
  </si>
  <si>
    <t>150572193.43</t>
  </si>
  <si>
    <t>91800.00</t>
  </si>
  <si>
    <t>568147.23</t>
  </si>
  <si>
    <t>26.589.314/0001-65</t>
  </si>
  <si>
    <t>172673656.40</t>
  </si>
  <si>
    <t>175684446.04</t>
  </si>
  <si>
    <t>26.605.199/0001-75</t>
  </si>
  <si>
    <t>31081096.84</t>
  </si>
  <si>
    <t>31061722.76</t>
  </si>
  <si>
    <t>149000.00</t>
  </si>
  <si>
    <t>26.605.209/0001-72</t>
  </si>
  <si>
    <t>6402160.94</t>
  </si>
  <si>
    <t>6395064.24</t>
  </si>
  <si>
    <t>26.614.279/0001-97</t>
  </si>
  <si>
    <t>54496847.39</t>
  </si>
  <si>
    <t>54445960.80</t>
  </si>
  <si>
    <t>26.614.319/0001-09</t>
  </si>
  <si>
    <t>39485554.68</t>
  </si>
  <si>
    <t>39461697.61</t>
  </si>
  <si>
    <t>26.614.338/0001-27</t>
  </si>
  <si>
    <t>5002410.25</t>
  </si>
  <si>
    <t>5003004.72</t>
  </si>
  <si>
    <t>26.614.346/0001-73</t>
  </si>
  <si>
    <t>1283985.58</t>
  </si>
  <si>
    <t>1285142.43</t>
  </si>
  <si>
    <t>26.622.768/0001-90</t>
  </si>
  <si>
    <t>16766728.75</t>
  </si>
  <si>
    <t>16759787.51</t>
  </si>
  <si>
    <t>26.622.773/0001-01</t>
  </si>
  <si>
    <t>12255621.84</t>
  </si>
  <si>
    <t>12628211.60</t>
  </si>
  <si>
    <t>26.622.780/0001-03</t>
  </si>
  <si>
    <t>272902638.17</t>
  </si>
  <si>
    <t>279243668.78</t>
  </si>
  <si>
    <t>26.622.792/0001-20</t>
  </si>
  <si>
    <t>36803020.57</t>
  </si>
  <si>
    <t>37017249.71</t>
  </si>
  <si>
    <t>26.622.797/0001-52</t>
  </si>
  <si>
    <t>29403720.39</t>
  </si>
  <si>
    <t>29786300.94</t>
  </si>
  <si>
    <t>26.622.807/0001-50</t>
  </si>
  <si>
    <t>8247485.42</t>
  </si>
  <si>
    <t>8236197.88</t>
  </si>
  <si>
    <t>26.622.818/0001-30</t>
  </si>
  <si>
    <t>15951771.61</t>
  </si>
  <si>
    <t>15945399.45</t>
  </si>
  <si>
    <t>26.622.821/0001-53</t>
  </si>
  <si>
    <t>1776035115.74</t>
  </si>
  <si>
    <t>1774496528.32</t>
  </si>
  <si>
    <t>1048983.64</t>
  </si>
  <si>
    <t>3197710.86</t>
  </si>
  <si>
    <t>26.622.825/0001-31</t>
  </si>
  <si>
    <t>18354193.54</t>
  </si>
  <si>
    <t>18348168.95</t>
  </si>
  <si>
    <t>26.622.843/0001-13</t>
  </si>
  <si>
    <t>351706613.57</t>
  </si>
  <si>
    <t>351691771.04</t>
  </si>
  <si>
    <t>26.622.848/0001-46</t>
  </si>
  <si>
    <t>13639720.40</t>
  </si>
  <si>
    <t>13703710.88</t>
  </si>
  <si>
    <t>26.622.853/0001-59</t>
  </si>
  <si>
    <t>64707761.15</t>
  </si>
  <si>
    <t>64696500.05</t>
  </si>
  <si>
    <t>26.623.189/0001-62</t>
  </si>
  <si>
    <t>367586464.55</t>
  </si>
  <si>
    <t>367425583.21</t>
  </si>
  <si>
    <t>757852.98</t>
  </si>
  <si>
    <t>26.623.196/0001-64</t>
  </si>
  <si>
    <t>308695064.70</t>
  </si>
  <si>
    <t>308442647.32</t>
  </si>
  <si>
    <t>301612.44</t>
  </si>
  <si>
    <t>71898.30</t>
  </si>
  <si>
    <t>26.631.495/0001-40</t>
  </si>
  <si>
    <t>40458006.66</t>
  </si>
  <si>
    <t>40460991.56</t>
  </si>
  <si>
    <t>26.631.505/0001-48</t>
  </si>
  <si>
    <t>13284783.51</t>
  </si>
  <si>
    <t>26.631.514/0001-39</t>
  </si>
  <si>
    <t>23122486.74</t>
  </si>
  <si>
    <t>23121138.32</t>
  </si>
  <si>
    <t>26.631.568/0001-02</t>
  </si>
  <si>
    <t>11101280.06</t>
  </si>
  <si>
    <t>11099523.21</t>
  </si>
  <si>
    <t>26.640.915/0001-55</t>
  </si>
  <si>
    <t>55547004.53</t>
  </si>
  <si>
    <t>55594770.08</t>
  </si>
  <si>
    <t>26.648.852/0001-83</t>
  </si>
  <si>
    <t>45283456.88</t>
  </si>
  <si>
    <t>45261558.77</t>
  </si>
  <si>
    <t>26.648.868/0001-96</t>
  </si>
  <si>
    <t>430544227.33</t>
  </si>
  <si>
    <t>430472587.33</t>
  </si>
  <si>
    <t>224102.83</t>
  </si>
  <si>
    <t>793861.60</t>
  </si>
  <si>
    <t>26.649.118/0001-39</t>
  </si>
  <si>
    <t>21751193.91</t>
  </si>
  <si>
    <t>21740077.93</t>
  </si>
  <si>
    <t>26.649.135/0001-76</t>
  </si>
  <si>
    <t>17648023.71</t>
  </si>
  <si>
    <t>17641748.97</t>
  </si>
  <si>
    <t>26.657.096/0001-59</t>
  </si>
  <si>
    <t>109953402.99</t>
  </si>
  <si>
    <t>109945067.66</t>
  </si>
  <si>
    <t>40103.47</t>
  </si>
  <si>
    <t>26.657.105/0001-01</t>
  </si>
  <si>
    <t>15647797.03</t>
  </si>
  <si>
    <t>19774841.07</t>
  </si>
  <si>
    <t>26.664.701/0001-19</t>
  </si>
  <si>
    <t>491720566.52</t>
  </si>
  <si>
    <t>481598503.96</t>
  </si>
  <si>
    <t>26.664.935/0001-66</t>
  </si>
  <si>
    <t>48327650.45</t>
  </si>
  <si>
    <t>50110409.36</t>
  </si>
  <si>
    <t>12514.22</t>
  </si>
  <si>
    <t>26.673.536/0001-61</t>
  </si>
  <si>
    <t>56976949.27</t>
  </si>
  <si>
    <t>51935915.92</t>
  </si>
  <si>
    <t>26.673.556/0001-32</t>
  </si>
  <si>
    <t>1968066729.19</t>
  </si>
  <si>
    <t>1960951450.41</t>
  </si>
  <si>
    <t>2203140.90</t>
  </si>
  <si>
    <t>2883104.00</t>
  </si>
  <si>
    <t>26.680.214/0001-40</t>
  </si>
  <si>
    <t>19209103.05</t>
  </si>
  <si>
    <t>19209165.04</t>
  </si>
  <si>
    <t>26.680.218/0001-28</t>
  </si>
  <si>
    <t>33567591.16</t>
  </si>
  <si>
    <t>33543071.90</t>
  </si>
  <si>
    <t>13523.25</t>
  </si>
  <si>
    <t>26.680.221/0001-41</t>
  </si>
  <si>
    <t>767116958.92</t>
  </si>
  <si>
    <t>757913463.24</t>
  </si>
  <si>
    <t>26.680.225/0001-20</t>
  </si>
  <si>
    <t>41805634.52</t>
  </si>
  <si>
    <t>41714338.65</t>
  </si>
  <si>
    <t>26.680.230/0001-32</t>
  </si>
  <si>
    <t>33410923.36</t>
  </si>
  <si>
    <t>33408943.14</t>
  </si>
  <si>
    <t>26.680.236/0001-00</t>
  </si>
  <si>
    <t>31901845.90</t>
  </si>
  <si>
    <t>31874143.39</t>
  </si>
  <si>
    <t>26.680.245/0001-09</t>
  </si>
  <si>
    <t>14644969.10</t>
  </si>
  <si>
    <t>15824162.78</t>
  </si>
  <si>
    <t>26.687.437/0001-39</t>
  </si>
  <si>
    <t>33331631.17</t>
  </si>
  <si>
    <t>0.662031400000</t>
  </si>
  <si>
    <t>33335858.42</t>
  </si>
  <si>
    <t>26.687.447/0001-74</t>
  </si>
  <si>
    <t>175183274.41</t>
  </si>
  <si>
    <t>0.818408200000</t>
  </si>
  <si>
    <t>133767261.15</t>
  </si>
  <si>
    <t>26.687.461/0001-78</t>
  </si>
  <si>
    <t>23426094.31</t>
  </si>
  <si>
    <t>23396518.77</t>
  </si>
  <si>
    <t>26.687.473/0001-00</t>
  </si>
  <si>
    <t>45024551.33</t>
  </si>
  <si>
    <t>45022480.79</t>
  </si>
  <si>
    <t>26.688.220/0001-43</t>
  </si>
  <si>
    <t>1957260.63</t>
  </si>
  <si>
    <t>2971867.98</t>
  </si>
  <si>
    <t>26.689.701/0001-73</t>
  </si>
  <si>
    <t>65896128.53</t>
  </si>
  <si>
    <t>65888136.77</t>
  </si>
  <si>
    <t>26.689.707/0001-40</t>
  </si>
  <si>
    <t>13966918.83</t>
  </si>
  <si>
    <t>13963939.85</t>
  </si>
  <si>
    <t>26.689.718/0001-20</t>
  </si>
  <si>
    <t>30396297.13</t>
  </si>
  <si>
    <t>30393014.18</t>
  </si>
  <si>
    <t>26.689.725/0001-22</t>
  </si>
  <si>
    <t>1177844.83</t>
  </si>
  <si>
    <t>1180930.40</t>
  </si>
  <si>
    <t>26.690.451/0001-91</t>
  </si>
  <si>
    <t>150293979.49</t>
  </si>
  <si>
    <t>150284686.81</t>
  </si>
  <si>
    <t>26.690.643/0001-06</t>
  </si>
  <si>
    <t>56543757.01</t>
  </si>
  <si>
    <t>56507522.08</t>
  </si>
  <si>
    <t>26.690.698/0001-08</t>
  </si>
  <si>
    <t>150285883.71</t>
  </si>
  <si>
    <t>150273442.47</t>
  </si>
  <si>
    <t>26.691.176/0001-20</t>
  </si>
  <si>
    <t>13285971.92</t>
  </si>
  <si>
    <t>13279933.02</t>
  </si>
  <si>
    <t>26.694.969/0001-01</t>
  </si>
  <si>
    <t>47488682.14</t>
  </si>
  <si>
    <t>47472598.82</t>
  </si>
  <si>
    <t>26.695.004/0001-25</t>
  </si>
  <si>
    <t>276258815.69</t>
  </si>
  <si>
    <t>275814137.52</t>
  </si>
  <si>
    <t>26.695.020/0001-18</t>
  </si>
  <si>
    <t>73668243.39</t>
  </si>
  <si>
    <t>72368716.82</t>
  </si>
  <si>
    <t>26.695.022/0001-07</t>
  </si>
  <si>
    <t>116232218.22</t>
  </si>
  <si>
    <t>116206476.50</t>
  </si>
  <si>
    <t>26.695.053/0001-68</t>
  </si>
  <si>
    <t>77304652.84</t>
  </si>
  <si>
    <t>77291629.15</t>
  </si>
  <si>
    <t>26.695.059/0001-35</t>
  </si>
  <si>
    <t>118387277.54</t>
  </si>
  <si>
    <t>118369245.28</t>
  </si>
  <si>
    <t>26.695.083/0001-74</t>
  </si>
  <si>
    <t>40969631.28</t>
  </si>
  <si>
    <t>40953191.33</t>
  </si>
  <si>
    <t>26.695.089/0001-41</t>
  </si>
  <si>
    <t>95796434.99</t>
  </si>
  <si>
    <t>95777319.61</t>
  </si>
  <si>
    <t>26.695.100/0001-73</t>
  </si>
  <si>
    <t>29317183.22</t>
  </si>
  <si>
    <t>29535176.30</t>
  </si>
  <si>
    <t>26.695.110/0001-09</t>
  </si>
  <si>
    <t>24157854.24</t>
  </si>
  <si>
    <t>24160930.72</t>
  </si>
  <si>
    <t>26.695.126/0001-11</t>
  </si>
  <si>
    <t>107389959.71</t>
  </si>
  <si>
    <t>107377075.18</t>
  </si>
  <si>
    <t>26.695.153/0001-94</t>
  </si>
  <si>
    <t>53664843.91</t>
  </si>
  <si>
    <t>53641765.94</t>
  </si>
  <si>
    <t>26.695.407/0001-74</t>
  </si>
  <si>
    <t>21648760.75</t>
  </si>
  <si>
    <t>21639389.25</t>
  </si>
  <si>
    <t>26.695.435/0001-91</t>
  </si>
  <si>
    <t>56503935.42</t>
  </si>
  <si>
    <t>56499886.77</t>
  </si>
  <si>
    <t>26.695.444/0001-82</t>
  </si>
  <si>
    <t>38953285.25</t>
  </si>
  <si>
    <t>38943265.39</t>
  </si>
  <si>
    <t>26.695.455/0001-62</t>
  </si>
  <si>
    <t>26634615.67</t>
  </si>
  <si>
    <t>26625340.63</t>
  </si>
  <si>
    <t>26.695.465/0001-06</t>
  </si>
  <si>
    <t>28079194.46</t>
  </si>
  <si>
    <t>28069468.64</t>
  </si>
  <si>
    <t>26.695.503/0001-12</t>
  </si>
  <si>
    <t>16819361.92</t>
  </si>
  <si>
    <t>16812787.96</t>
  </si>
  <si>
    <t>26.695.518/0001-80</t>
  </si>
  <si>
    <t>21504285.42</t>
  </si>
  <si>
    <t>21491091.13</t>
  </si>
  <si>
    <t>26.695.526/0001-27</t>
  </si>
  <si>
    <t>57147059.76</t>
  </si>
  <si>
    <t>56898356.58</t>
  </si>
  <si>
    <t>231000.00</t>
  </si>
  <si>
    <t>26.695.694/0001-12</t>
  </si>
  <si>
    <t>37812062.98</t>
  </si>
  <si>
    <t>40279490.38</t>
  </si>
  <si>
    <t>26.698.105/0001-50</t>
  </si>
  <si>
    <t>28046604.07</t>
  </si>
  <si>
    <t>28028974.52</t>
  </si>
  <si>
    <t>26.698.124/0001-86</t>
  </si>
  <si>
    <t>2691975.67</t>
  </si>
  <si>
    <t>2285893.17</t>
  </si>
  <si>
    <t>400281.16</t>
  </si>
  <si>
    <t>26.698.215/0001-11</t>
  </si>
  <si>
    <t>132263672.10</t>
  </si>
  <si>
    <t>132262242.25</t>
  </si>
  <si>
    <t>26.698.223/0001-68</t>
  </si>
  <si>
    <t>28647856.86</t>
  </si>
  <si>
    <t>28637820.94</t>
  </si>
  <si>
    <t>26.698.238/0001-26</t>
  </si>
  <si>
    <t>73735905.67</t>
  </si>
  <si>
    <t>73711781.41</t>
  </si>
  <si>
    <t>26.703.007/0001-63</t>
  </si>
  <si>
    <t>29929559.82</t>
  </si>
  <si>
    <t>29921269.49</t>
  </si>
  <si>
    <t>26.703.040/0001-93</t>
  </si>
  <si>
    <t>78136725.76</t>
  </si>
  <si>
    <t>77857192.56</t>
  </si>
  <si>
    <t>15500000.00</t>
  </si>
  <si>
    <t>26.703.069/0001-75</t>
  </si>
  <si>
    <t>12919631.52</t>
  </si>
  <si>
    <t>12922507.46</t>
  </si>
  <si>
    <t>26.703.080/0001-35</t>
  </si>
  <si>
    <t>54560766.00</t>
  </si>
  <si>
    <t>54554110.14</t>
  </si>
  <si>
    <t>26.704.167/0001-27</t>
  </si>
  <si>
    <t>28863862.86</t>
  </si>
  <si>
    <t>28850905.65</t>
  </si>
  <si>
    <t>26.710.546/0001-20</t>
  </si>
  <si>
    <t>572764729.46</t>
  </si>
  <si>
    <t>573444554.51</t>
  </si>
  <si>
    <t>93783.25</t>
  </si>
  <si>
    <t>192573.83</t>
  </si>
  <si>
    <t>26.710.559/0001-07</t>
  </si>
  <si>
    <t>19044090.10</t>
  </si>
  <si>
    <t>19042828.45</t>
  </si>
  <si>
    <t>26.710.572/0001-58</t>
  </si>
  <si>
    <t>7032988.01</t>
  </si>
  <si>
    <t>7028450.94</t>
  </si>
  <si>
    <t>26.718.169/0001-75</t>
  </si>
  <si>
    <t>551361474.98</t>
  </si>
  <si>
    <t>553258966.17</t>
  </si>
  <si>
    <t>231866.68</t>
  </si>
  <si>
    <t>26.718.237/0001-04</t>
  </si>
  <si>
    <t>11324651.31</t>
  </si>
  <si>
    <t>11310816.74</t>
  </si>
  <si>
    <t>11700.00</t>
  </si>
  <si>
    <t>26.718.267/0001-02</t>
  </si>
  <si>
    <t>325453726.98</t>
  </si>
  <si>
    <t>325335198.54</t>
  </si>
  <si>
    <t>26.718.285/0001-94</t>
  </si>
  <si>
    <t>6779999.93</t>
  </si>
  <si>
    <t>6774004.76</t>
  </si>
  <si>
    <t>26.724.752/0001-99</t>
  </si>
  <si>
    <t>9048122861.54</t>
  </si>
  <si>
    <t>9047971568.68</t>
  </si>
  <si>
    <t>26.724.982/0001-58</t>
  </si>
  <si>
    <t>21577019.69</t>
  </si>
  <si>
    <t>21576650.09</t>
  </si>
  <si>
    <t>26.725.089/0001-47</t>
  </si>
  <si>
    <t>31937660.51</t>
  </si>
  <si>
    <t>31925218.46</t>
  </si>
  <si>
    <t>26.725.112/0001-01</t>
  </si>
  <si>
    <t>26407258.99</t>
  </si>
  <si>
    <t>26402829.22</t>
  </si>
  <si>
    <t>26.725.116/0001-81</t>
  </si>
  <si>
    <t>30247578.28</t>
  </si>
  <si>
    <t>30239390.13</t>
  </si>
  <si>
    <t>26.725.133/0001-19</t>
  </si>
  <si>
    <t>25252832.49</t>
  </si>
  <si>
    <t>25245882.38</t>
  </si>
  <si>
    <t>26.725.138/0001-41</t>
  </si>
  <si>
    <t>63805582.84</t>
  </si>
  <si>
    <t>63606111.84</t>
  </si>
  <si>
    <t>249924.57</t>
  </si>
  <si>
    <t>13532.39</t>
  </si>
  <si>
    <t>26.725.144/0001-07</t>
  </si>
  <si>
    <t>61715207.70</t>
  </si>
  <si>
    <t>61534322.98</t>
  </si>
  <si>
    <t>26.725.148/0001-87</t>
  </si>
  <si>
    <t>15448508.57</t>
  </si>
  <si>
    <t>15435796.40</t>
  </si>
  <si>
    <t>26.725.153/0001-90</t>
  </si>
  <si>
    <t>27888038.93</t>
  </si>
  <si>
    <t>28184075.02</t>
  </si>
  <si>
    <t>26.725.161/0001-36</t>
  </si>
  <si>
    <t>71257377.58</t>
  </si>
  <si>
    <t>71247037.89</t>
  </si>
  <si>
    <t>26.725.162/0001-80</t>
  </si>
  <si>
    <t>53031826.90</t>
  </si>
  <si>
    <t>53009996.56</t>
  </si>
  <si>
    <t>26.725.166/0001-69</t>
  </si>
  <si>
    <t>33229947.98</t>
  </si>
  <si>
    <t>33398690.52</t>
  </si>
  <si>
    <t>26.725.172/0001-16</t>
  </si>
  <si>
    <t>166264145.41</t>
  </si>
  <si>
    <t>163618686.40</t>
  </si>
  <si>
    <t>26.725.179/0001-38</t>
  </si>
  <si>
    <t>17072302.12</t>
  </si>
  <si>
    <t>17072023.24</t>
  </si>
  <si>
    <t>26.725.188/0001-29</t>
  </si>
  <si>
    <t>23666120.02</t>
  </si>
  <si>
    <t>23668041.24</t>
  </si>
  <si>
    <t>26.725.193/0001-31</t>
  </si>
  <si>
    <t>2352110.03</t>
  </si>
  <si>
    <t>0.214664300000</t>
  </si>
  <si>
    <t>2345534.97</t>
  </si>
  <si>
    <t>26.732.468/0001-64</t>
  </si>
  <si>
    <t>65017152.58</t>
  </si>
  <si>
    <t>64948717.76</t>
  </si>
  <si>
    <t>26.739.055/0001-01</t>
  </si>
  <si>
    <t>349953832.46</t>
  </si>
  <si>
    <t>349932018.88</t>
  </si>
  <si>
    <t>26.739.064/0001-00</t>
  </si>
  <si>
    <t>28805094.22</t>
  </si>
  <si>
    <t>28796737.77</t>
  </si>
  <si>
    <t>26.739.231/0001-05</t>
  </si>
  <si>
    <t>24403782.40</t>
  </si>
  <si>
    <t>24401358.41</t>
  </si>
  <si>
    <t>26.740.437/0001-55</t>
  </si>
  <si>
    <t>47981744.02</t>
  </si>
  <si>
    <t>75449.18</t>
  </si>
  <si>
    <t>559073.63</t>
  </si>
  <si>
    <t>26.740.608/0001-46</t>
  </si>
  <si>
    <t>-5497850.35</t>
  </si>
  <si>
    <t>-0.000112240000</t>
  </si>
  <si>
    <t>-5506399.65</t>
  </si>
  <si>
    <t>26.740.626/0001-28</t>
  </si>
  <si>
    <t>10915565.24</t>
  </si>
  <si>
    <t>11486825.24</t>
  </si>
  <si>
    <t>26.740.632/0001-85</t>
  </si>
  <si>
    <t>34933656.69</t>
  </si>
  <si>
    <t>34928728.11</t>
  </si>
  <si>
    <t>26.740.634/0001-74</t>
  </si>
  <si>
    <t>13126679.65</t>
  </si>
  <si>
    <t>13123893.61</t>
  </si>
  <si>
    <t>26.744.775/0001-65</t>
  </si>
  <si>
    <t>163197555.22</t>
  </si>
  <si>
    <t>163138988.75</t>
  </si>
  <si>
    <t>26.744.778/0001-07</t>
  </si>
  <si>
    <t>20317894.52</t>
  </si>
  <si>
    <t>20309142.07</t>
  </si>
  <si>
    <t>26.744.790/0001-03</t>
  </si>
  <si>
    <t>61822768.53</t>
  </si>
  <si>
    <t>61679214.22</t>
  </si>
  <si>
    <t>26.744.792/0001-00</t>
  </si>
  <si>
    <t>2556181349.45</t>
  </si>
  <si>
    <t>2553402397.06</t>
  </si>
  <si>
    <t>420000.00</t>
  </si>
  <si>
    <t>5933717.73</t>
  </si>
  <si>
    <t>26.744.808/0001-77</t>
  </si>
  <si>
    <t>1984461516.07</t>
  </si>
  <si>
    <t>1985054922.08</t>
  </si>
  <si>
    <t>1045787.47</t>
  </si>
  <si>
    <t>26.744.811/0001-90</t>
  </si>
  <si>
    <t>21450361.62</t>
  </si>
  <si>
    <t>21435894.23</t>
  </si>
  <si>
    <t>26.744.814/0001-24</t>
  </si>
  <si>
    <t>19615865.49</t>
  </si>
  <si>
    <t>19604477.89</t>
  </si>
  <si>
    <t>26.744.833/0001-50</t>
  </si>
  <si>
    <t>71891158.47</t>
  </si>
  <si>
    <t>71885846.36</t>
  </si>
  <si>
    <t>221283.68</t>
  </si>
  <si>
    <t>26.744.838/0001-83</t>
  </si>
  <si>
    <t>18956616.87</t>
  </si>
  <si>
    <t>18949825.99</t>
  </si>
  <si>
    <t>26.744.848/0001-19</t>
  </si>
  <si>
    <t>25620904.81</t>
  </si>
  <si>
    <t>25609718.15</t>
  </si>
  <si>
    <t>26.744.850/0001-98</t>
  </si>
  <si>
    <t>71858500.87</t>
  </si>
  <si>
    <t>71758866.42</t>
  </si>
  <si>
    <t>221302.22</t>
  </si>
  <si>
    <t>26.744.857/0001-00</t>
  </si>
  <si>
    <t>47969375.87</t>
  </si>
  <si>
    <t>47945670.62</t>
  </si>
  <si>
    <t>26.745.136/0001-14</t>
  </si>
  <si>
    <t>59074553.64</t>
  </si>
  <si>
    <t>59074882.07</t>
  </si>
  <si>
    <t>26.745.153/0001-51</t>
  </si>
  <si>
    <t>50729056.45</t>
  </si>
  <si>
    <t>50714686.03</t>
  </si>
  <si>
    <t>26.745.211/0001-47</t>
  </si>
  <si>
    <t>12936215.07</t>
  </si>
  <si>
    <t>12940039.01</t>
  </si>
  <si>
    <t>26.751.117/0001-09</t>
  </si>
  <si>
    <t>25494341.48</t>
  </si>
  <si>
    <t>25498794.91</t>
  </si>
  <si>
    <t>26.751.126/0001-91</t>
  </si>
  <si>
    <t>66829583.05</t>
  </si>
  <si>
    <t>66795516.21</t>
  </si>
  <si>
    <t>266000.00</t>
  </si>
  <si>
    <t>26.751.296/0001-76</t>
  </si>
  <si>
    <t>118608499.29</t>
  </si>
  <si>
    <t>118587953.12</t>
  </si>
  <si>
    <t>26.751.304/0001-84</t>
  </si>
  <si>
    <t>50899141.23</t>
  </si>
  <si>
    <t>50264534.47</t>
  </si>
  <si>
    <t>227427.57</t>
  </si>
  <si>
    <t>26.751.317/0001-53</t>
  </si>
  <si>
    <t>134150779.46</t>
  </si>
  <si>
    <t>134146687.38</t>
  </si>
  <si>
    <t>26.755.956/0001-97</t>
  </si>
  <si>
    <t>376132225.30</t>
  </si>
  <si>
    <t>375682089.77</t>
  </si>
  <si>
    <t>444143.49</t>
  </si>
  <si>
    <t>26.755.962/0001-44</t>
  </si>
  <si>
    <t>26644634.99</t>
  </si>
  <si>
    <t>26631217.36</t>
  </si>
  <si>
    <t>26.756.198/0001-21</t>
  </si>
  <si>
    <t>24238626.45</t>
  </si>
  <si>
    <t>24221251.92</t>
  </si>
  <si>
    <t>26.756.210/0001-06</t>
  </si>
  <si>
    <t>16150179.65</t>
  </si>
  <si>
    <t>16133751.36</t>
  </si>
  <si>
    <t>26.756.314/0001-02</t>
  </si>
  <si>
    <t>27069001.99</t>
  </si>
  <si>
    <t>27038144.61</t>
  </si>
  <si>
    <t>26.756.317/0001-46</t>
  </si>
  <si>
    <t>40442724.72</t>
  </si>
  <si>
    <t>40417527.67</t>
  </si>
  <si>
    <t>26.756.322/0001-59</t>
  </si>
  <si>
    <t>26450339.43</t>
  </si>
  <si>
    <t>26427110.81</t>
  </si>
  <si>
    <t>26.756.324/0001-48</t>
  </si>
  <si>
    <t>26542655.80</t>
  </si>
  <si>
    <t>26514020.67</t>
  </si>
  <si>
    <t>26.756.330/0001-03</t>
  </si>
  <si>
    <t>36470755.98</t>
  </si>
  <si>
    <t>36428735.57</t>
  </si>
  <si>
    <t>26.756.339/0001-06</t>
  </si>
  <si>
    <t>57706077.92</t>
  </si>
  <si>
    <t>57668139.89</t>
  </si>
  <si>
    <t>26.756.341/0001-85</t>
  </si>
  <si>
    <t>25994253.85</t>
  </si>
  <si>
    <t>25974078.12</t>
  </si>
  <si>
    <t>26.756.390/0001-18</t>
  </si>
  <si>
    <t>18227572.07</t>
  </si>
  <si>
    <t>18213150.35</t>
  </si>
  <si>
    <t>26.756.398/0001-84</t>
  </si>
  <si>
    <t>29168584.96</t>
  </si>
  <si>
    <t>29139873.89</t>
  </si>
  <si>
    <t>26.756.404/0001-01</t>
  </si>
  <si>
    <t>17847988.38</t>
  </si>
  <si>
    <t>21102177.73</t>
  </si>
  <si>
    <t>26.756.412/0001-40</t>
  </si>
  <si>
    <t>358572016.79</t>
  </si>
  <si>
    <t>359165655.03</t>
  </si>
  <si>
    <t>6457.46</t>
  </si>
  <si>
    <t>25491.07</t>
  </si>
  <si>
    <t>26.756.416/0001-28</t>
  </si>
  <si>
    <t>112305626.05</t>
  </si>
  <si>
    <t>112229830.29</t>
  </si>
  <si>
    <t>1291095.99</t>
  </si>
  <si>
    <t>18.30</t>
  </si>
  <si>
    <t>26.756.424/0001-74</t>
  </si>
  <si>
    <t>230277635.22</t>
  </si>
  <si>
    <t>230221455.29</t>
  </si>
  <si>
    <t>26.756.427/0001-08</t>
  </si>
  <si>
    <t>35007202.58</t>
  </si>
  <si>
    <t>34983843.87</t>
  </si>
  <si>
    <t>26.759.909/0001-11</t>
  </si>
  <si>
    <t>236135896.34</t>
  </si>
  <si>
    <t>235777078.14</t>
  </si>
  <si>
    <t>461484.46</t>
  </si>
  <si>
    <t>169147.72</t>
  </si>
  <si>
    <t>26.764.117/0001-35</t>
  </si>
  <si>
    <t>1225323695.47</t>
  </si>
  <si>
    <t>1215502757.33</t>
  </si>
  <si>
    <t>341349.28</t>
  </si>
  <si>
    <t>2106169.04</t>
  </si>
  <si>
    <t>26.768.675/0001-79</t>
  </si>
  <si>
    <t>35261166.18</t>
  </si>
  <si>
    <t>35254693.59</t>
  </si>
  <si>
    <t>26.768.676/0001-13</t>
  </si>
  <si>
    <t>137419288.87</t>
  </si>
  <si>
    <t>137376081.14</t>
  </si>
  <si>
    <t>26.768.790/0001-43</t>
  </si>
  <si>
    <t>137586506.85</t>
  </si>
  <si>
    <t>136976530.61</t>
  </si>
  <si>
    <t>26.768.797/0001-65</t>
  </si>
  <si>
    <t>15304058.45</t>
  </si>
  <si>
    <t>15301365.19</t>
  </si>
  <si>
    <t>26.768.800/0001-40</t>
  </si>
  <si>
    <t>1151935357.49</t>
  </si>
  <si>
    <t>1149482073.85</t>
  </si>
  <si>
    <t>281221.93</t>
  </si>
  <si>
    <t>134954.50</t>
  </si>
  <si>
    <t>26.773.137/0001-72</t>
  </si>
  <si>
    <t>28616030.02</t>
  </si>
  <si>
    <t>28614756.24</t>
  </si>
  <si>
    <t>26.773.140/0001-96</t>
  </si>
  <si>
    <t>232233637.72</t>
  </si>
  <si>
    <t>231659416.04</t>
  </si>
  <si>
    <t>97199.73</t>
  </si>
  <si>
    <t>26.773.141/0001-30</t>
  </si>
  <si>
    <t>224224763.86</t>
  </si>
  <si>
    <t>227477381.09</t>
  </si>
  <si>
    <t>26.773.148/0001-52</t>
  </si>
  <si>
    <t>69609617.02</t>
  </si>
  <si>
    <t>69336049.07</t>
  </si>
  <si>
    <t>26.773.252/0001-47</t>
  </si>
  <si>
    <t>78880863.93</t>
  </si>
  <si>
    <t>78875005.62</t>
  </si>
  <si>
    <t>26.773.351/0001-29</t>
  </si>
  <si>
    <t>69832957.10</t>
  </si>
  <si>
    <t>69997407.76</t>
  </si>
  <si>
    <t>26.773.356/0001-51</t>
  </si>
  <si>
    <t>189665579.51</t>
  </si>
  <si>
    <t>190100860.58</t>
  </si>
  <si>
    <t>26.773.362/0001-09</t>
  </si>
  <si>
    <t>13339579.00</t>
  </si>
  <si>
    <t>13339171.16</t>
  </si>
  <si>
    <t>26.773.370/0001-55</t>
  </si>
  <si>
    <t>35251327.96</t>
  </si>
  <si>
    <t>35162771.31</t>
  </si>
  <si>
    <t>26.776.803/0001-26</t>
  </si>
  <si>
    <t>588968499.93</t>
  </si>
  <si>
    <t>600225051.35</t>
  </si>
  <si>
    <t>2900000.00</t>
  </si>
  <si>
    <t>26.777.638/0001-27</t>
  </si>
  <si>
    <t>111246230.33</t>
  </si>
  <si>
    <t>111238068.67</t>
  </si>
  <si>
    <t>26.777.640/0001-04</t>
  </si>
  <si>
    <t>10122000.32</t>
  </si>
  <si>
    <t>10126531.43</t>
  </si>
  <si>
    <t>26.779.809/0001-57</t>
  </si>
  <si>
    <t>12491153.91</t>
  </si>
  <si>
    <t>12488689.21</t>
  </si>
  <si>
    <t>26.779.818/0001-48</t>
  </si>
  <si>
    <t>7347011.73</t>
  </si>
  <si>
    <t>7339138.59</t>
  </si>
  <si>
    <t>26.779.976/0001-06</t>
  </si>
  <si>
    <t>2099995500.71</t>
  </si>
  <si>
    <t>2100000040.94</t>
  </si>
  <si>
    <t>72854000.00</t>
  </si>
  <si>
    <t>22549160.93</t>
  </si>
  <si>
    <t>26.780.003/0001-89</t>
  </si>
  <si>
    <t>15463069.41</t>
  </si>
  <si>
    <t>15446423.08</t>
  </si>
  <si>
    <t>26.786.653/0001-31</t>
  </si>
  <si>
    <t>542378419.24</t>
  </si>
  <si>
    <t>539567281.64</t>
  </si>
  <si>
    <t>397866.48</t>
  </si>
  <si>
    <t>431351.62</t>
  </si>
  <si>
    <t>26.786.661/0001-88</t>
  </si>
  <si>
    <t>3308928854.37</t>
  </si>
  <si>
    <t>3308785623.74</t>
  </si>
  <si>
    <t>214908269.29</t>
  </si>
  <si>
    <t>142302331.97</t>
  </si>
  <si>
    <t>26.786.783/0001-74</t>
  </si>
  <si>
    <t>39329264.81</t>
  </si>
  <si>
    <t>39318425.54</t>
  </si>
  <si>
    <t>26.794.300/0001-83</t>
  </si>
  <si>
    <t>26500355.32</t>
  </si>
  <si>
    <t>26496125.39</t>
  </si>
  <si>
    <t>26.794.303/0001-17</t>
  </si>
  <si>
    <t>34409080.22</t>
  </si>
  <si>
    <t>34404802.19</t>
  </si>
  <si>
    <t>26.794.597/0001-87</t>
  </si>
  <si>
    <t>15470077.75</t>
  </si>
  <si>
    <t>15757807.02</t>
  </si>
  <si>
    <t>26.794.612/0001-97</t>
  </si>
  <si>
    <t>10487985.31</t>
  </si>
  <si>
    <t>10478448.55</t>
  </si>
  <si>
    <t>26.795.092/0001-37</t>
  </si>
  <si>
    <t>12512703.13</t>
  </si>
  <si>
    <t>12521176.60</t>
  </si>
  <si>
    <t>26.795.118/0001-47</t>
  </si>
  <si>
    <t>126613589.96</t>
  </si>
  <si>
    <t>0.775093500000</t>
  </si>
  <si>
    <t>140283549.11</t>
  </si>
  <si>
    <t>26.795.132/0001-40</t>
  </si>
  <si>
    <t>19507534.65</t>
  </si>
  <si>
    <t>19503663.08</t>
  </si>
  <si>
    <t>26.803.172/0001-97</t>
  </si>
  <si>
    <t>63753466.70</t>
  </si>
  <si>
    <t>61937309.07</t>
  </si>
  <si>
    <t>26.803.195/0001-00</t>
  </si>
  <si>
    <t>7525818.97</t>
  </si>
  <si>
    <t>0.504021990000</t>
  </si>
  <si>
    <t>7525393.72</t>
  </si>
  <si>
    <t>26.803.233/0001-16</t>
  </si>
  <si>
    <t>75625041.65</t>
  </si>
  <si>
    <t>75461916.00</t>
  </si>
  <si>
    <t>32327.72</t>
  </si>
  <si>
    <t>26.803.266/0001-66</t>
  </si>
  <si>
    <t>434856282.80</t>
  </si>
  <si>
    <t>428279720.11</t>
  </si>
  <si>
    <t>26.803.583/0001-82</t>
  </si>
  <si>
    <t>5784838.27</t>
  </si>
  <si>
    <t>5782583.71</t>
  </si>
  <si>
    <t>26.803.603/0001-15</t>
  </si>
  <si>
    <t>203760187.65</t>
  </si>
  <si>
    <t>203950889.14</t>
  </si>
  <si>
    <t>26.803.613/0001-50</t>
  </si>
  <si>
    <t>11128311.58</t>
  </si>
  <si>
    <t>11128023.54</t>
  </si>
  <si>
    <t>26.803.679/0001-40</t>
  </si>
  <si>
    <t>1731156.53</t>
  </si>
  <si>
    <t>1734186.71</t>
  </si>
  <si>
    <t>26.811.773/0001-41</t>
  </si>
  <si>
    <t>175564963.66</t>
  </si>
  <si>
    <t>175564568.59</t>
  </si>
  <si>
    <t>26.811.806/0001-53</t>
  </si>
  <si>
    <t>11966791.72</t>
  </si>
  <si>
    <t>12505760.19</t>
  </si>
  <si>
    <t>26.812.171/0001-09</t>
  </si>
  <si>
    <t>1468056530.61</t>
  </si>
  <si>
    <t>1468045353.71</t>
  </si>
  <si>
    <t>26.812.777/0001-44</t>
  </si>
  <si>
    <t>149609.22</t>
  </si>
  <si>
    <t>0.017022830000</t>
  </si>
  <si>
    <t>141655.58</t>
  </si>
  <si>
    <t>26.813.085/0001-10</t>
  </si>
  <si>
    <t>4828468.33</t>
  </si>
  <si>
    <t>4821814.36</t>
  </si>
  <si>
    <t>26.813.132/0001-26</t>
  </si>
  <si>
    <t>123969735.30</t>
  </si>
  <si>
    <t>123946852.21</t>
  </si>
  <si>
    <t>26.813.208/0001-13</t>
  </si>
  <si>
    <t>10718430.11</t>
  </si>
  <si>
    <t>10713158.63</t>
  </si>
  <si>
    <t>26.813.771/0001-91</t>
  </si>
  <si>
    <t>165483273.07</t>
  </si>
  <si>
    <t>124791943.73</t>
  </si>
  <si>
    <t>26.822.047/0001-24</t>
  </si>
  <si>
    <t>244016555.83</t>
  </si>
  <si>
    <t>244020168.42</t>
  </si>
  <si>
    <t>26.822.061/0001-28</t>
  </si>
  <si>
    <t>50779639.63</t>
  </si>
  <si>
    <t>50783293.94</t>
  </si>
  <si>
    <t>26.831.806/0001-15</t>
  </si>
  <si>
    <t>3043615.55</t>
  </si>
  <si>
    <t>3046839.06</t>
  </si>
  <si>
    <t>29500.77</t>
  </si>
  <si>
    <t>26.831.831/0001-07</t>
  </si>
  <si>
    <t>85425674.79</t>
  </si>
  <si>
    <t>85430053.78</t>
  </si>
  <si>
    <t>26.831.986/0001-35</t>
  </si>
  <si>
    <t>72879290.34</t>
  </si>
  <si>
    <t>72850748.69</t>
  </si>
  <si>
    <t>32182.35</t>
  </si>
  <si>
    <t>26.836.170/0001-02</t>
  </si>
  <si>
    <t>22764082.37</t>
  </si>
  <si>
    <t>22756360.30</t>
  </si>
  <si>
    <t>26.836.188/0001-04</t>
  </si>
  <si>
    <t>117377082.20</t>
  </si>
  <si>
    <t>117414780.22</t>
  </si>
  <si>
    <t>26.840.572/0001-72</t>
  </si>
  <si>
    <t>55294589.57</t>
  </si>
  <si>
    <t>55279119.39</t>
  </si>
  <si>
    <t>26.840.582/0001-08</t>
  </si>
  <si>
    <t>250835009.38</t>
  </si>
  <si>
    <t>250828958.89</t>
  </si>
  <si>
    <t>26.840.592/0001-43</t>
  </si>
  <si>
    <t>2812255364.58</t>
  </si>
  <si>
    <t>2817139947.50</t>
  </si>
  <si>
    <t>26.840.602/0001-40</t>
  </si>
  <si>
    <t>645198800.03</t>
  </si>
  <si>
    <t>645160755.21</t>
  </si>
  <si>
    <t>26.841.275/0001-41</t>
  </si>
  <si>
    <t>6206999.81</t>
  </si>
  <si>
    <t>7859589.48</t>
  </si>
  <si>
    <t>26.841.302/0001-86</t>
  </si>
  <si>
    <t>82790239.47</t>
  </si>
  <si>
    <t>82736011.99</t>
  </si>
  <si>
    <t>26.841.348/0001-03</t>
  </si>
  <si>
    <t>7861587.27</t>
  </si>
  <si>
    <t>7861776.27</t>
  </si>
  <si>
    <t>26.845.601/0001-99</t>
  </si>
  <si>
    <t>11803542.35</t>
  </si>
  <si>
    <t>12705352.29</t>
  </si>
  <si>
    <t>26.845.639/0001-61</t>
  </si>
  <si>
    <t>96787706.50</t>
  </si>
  <si>
    <t>0.896205500000</t>
  </si>
  <si>
    <t>96886802.64</t>
  </si>
  <si>
    <t>26.845.868/0001-86</t>
  </si>
  <si>
    <t>127043478.87</t>
  </si>
  <si>
    <t>126309507.14</t>
  </si>
  <si>
    <t>302931.58</t>
  </si>
  <si>
    <t>26.845.906/0001-09</t>
  </si>
  <si>
    <t>583645539.69</t>
  </si>
  <si>
    <t>583335212.79</t>
  </si>
  <si>
    <t>26.845.944/0001-53</t>
  </si>
  <si>
    <t>51336332.52</t>
  </si>
  <si>
    <t>49265683.76</t>
  </si>
  <si>
    <t>42808.91</t>
  </si>
  <si>
    <t>26.846.429/0001-98</t>
  </si>
  <si>
    <t>47698373.51</t>
  </si>
  <si>
    <t>47180858.44</t>
  </si>
  <si>
    <t>26.850.802/0001-84</t>
  </si>
  <si>
    <t>39014500.36</t>
  </si>
  <si>
    <t>39004430.15</t>
  </si>
  <si>
    <t>26.850.813/0001-64</t>
  </si>
  <si>
    <t>21426483.77</t>
  </si>
  <si>
    <t>21414579.50</t>
  </si>
  <si>
    <t>26.850.819/0001-31</t>
  </si>
  <si>
    <t>12413473.48</t>
  </si>
  <si>
    <t>12405123.27</t>
  </si>
  <si>
    <t>26.850.841/0001-81</t>
  </si>
  <si>
    <t>100881626.03</t>
  </si>
  <si>
    <t>100863918.00</t>
  </si>
  <si>
    <t>26.850.881/0001-23</t>
  </si>
  <si>
    <t>86283230.44</t>
  </si>
  <si>
    <t>87052426.00</t>
  </si>
  <si>
    <t>57160.15</t>
  </si>
  <si>
    <t>26.851.080/0001-82</t>
  </si>
  <si>
    <t>27888474.78</t>
  </si>
  <si>
    <t>27764090.88</t>
  </si>
  <si>
    <t>26.851.091/0001-62</t>
  </si>
  <si>
    <t>25478659.06</t>
  </si>
  <si>
    <t>25478708.47</t>
  </si>
  <si>
    <t>26.851.102/0001-04</t>
  </si>
  <si>
    <t>17391021.63</t>
  </si>
  <si>
    <t>17391310.77</t>
  </si>
  <si>
    <t>26.855.022/0001-27</t>
  </si>
  <si>
    <t>26014547.82</t>
  </si>
  <si>
    <t>26500363.89</t>
  </si>
  <si>
    <t>26.855.094/0001-74</t>
  </si>
  <si>
    <t>1712034116.14</t>
  </si>
  <si>
    <t>1723249138.96</t>
  </si>
  <si>
    <t>2245400.00</t>
  </si>
  <si>
    <t>26.855.139/0001-00</t>
  </si>
  <si>
    <t>1166317853.91</t>
  </si>
  <si>
    <t>1152248182.45</t>
  </si>
  <si>
    <t>607500.00</t>
  </si>
  <si>
    <t>26.855.158/0001-37</t>
  </si>
  <si>
    <t>169166922.49</t>
  </si>
  <si>
    <t>168218246.33</t>
  </si>
  <si>
    <t>26.859.372/0001-61</t>
  </si>
  <si>
    <t>12845084.29</t>
  </si>
  <si>
    <t>12828785.68</t>
  </si>
  <si>
    <t>26.859.392/0001-32</t>
  </si>
  <si>
    <t>264643904.64</t>
  </si>
  <si>
    <t>264644705.94</t>
  </si>
  <si>
    <t>26.859.401/0001-95</t>
  </si>
  <si>
    <t>7861129073.19</t>
  </si>
  <si>
    <t>5708554410.21</t>
  </si>
  <si>
    <t>1035900.00</t>
  </si>
  <si>
    <t>26.859.409/0001-51</t>
  </si>
  <si>
    <t>116653067.68</t>
  </si>
  <si>
    <t>116651001.09</t>
  </si>
  <si>
    <t>26.859.428/0001-88</t>
  </si>
  <si>
    <t>679553759.72</t>
  </si>
  <si>
    <t>667922023.51</t>
  </si>
  <si>
    <t>26.859.433/0001-90</t>
  </si>
  <si>
    <t>83235828.39</t>
  </si>
  <si>
    <t>83114968.65</t>
  </si>
  <si>
    <t>26.859.438/0001-13</t>
  </si>
  <si>
    <t>169302132.82</t>
  </si>
  <si>
    <t>168114734.89</t>
  </si>
  <si>
    <t>26.859.444/0001-70</t>
  </si>
  <si>
    <t>607433957.58</t>
  </si>
  <si>
    <t>605398062.18</t>
  </si>
  <si>
    <t>1476250.00</t>
  </si>
  <si>
    <t>26.859.452/0001-17</t>
  </si>
  <si>
    <t>11606318.43</t>
  </si>
  <si>
    <t>11613102.13</t>
  </si>
  <si>
    <t>26.859.544/0001-05</t>
  </si>
  <si>
    <t>586112724.06</t>
  </si>
  <si>
    <t>585297213.13</t>
  </si>
  <si>
    <t>87000.00</t>
  </si>
  <si>
    <t>26.859.548/0001-85</t>
  </si>
  <si>
    <t>264676067.89</t>
  </si>
  <si>
    <t>264321675.26</t>
  </si>
  <si>
    <t>26.859.555/0001-87</t>
  </si>
  <si>
    <t>1655634652.22</t>
  </si>
  <si>
    <t>1669906097.46</t>
  </si>
  <si>
    <t>20091300.00</t>
  </si>
  <si>
    <t>7560000.00</t>
  </si>
  <si>
    <t>26.859.559/0001-65</t>
  </si>
  <si>
    <t>93654351.78</t>
  </si>
  <si>
    <t>94072852.73</t>
  </si>
  <si>
    <t>26.859.564/0001-78</t>
  </si>
  <si>
    <t>5027116282.28</t>
  </si>
  <si>
    <t>5112756392.26</t>
  </si>
  <si>
    <t>6290000.00</t>
  </si>
  <si>
    <t>1502200.00</t>
  </si>
  <si>
    <t>26.859.570/0001-25</t>
  </si>
  <si>
    <t>131099654.71</t>
  </si>
  <si>
    <t>131098321.30</t>
  </si>
  <si>
    <t>26.859.574/0001-03</t>
  </si>
  <si>
    <t>15628142.70</t>
  </si>
  <si>
    <t>15615873.02</t>
  </si>
  <si>
    <t>26.859.577/0001-47</t>
  </si>
  <si>
    <t>1103908893.51</t>
  </si>
  <si>
    <t>1104088972.52</t>
  </si>
  <si>
    <t>26.859.578/0001-91</t>
  </si>
  <si>
    <t>28968808.42</t>
  </si>
  <si>
    <t>0.709772200000</t>
  </si>
  <si>
    <t>28933898.77</t>
  </si>
  <si>
    <t>26.859.581/0001-05</t>
  </si>
  <si>
    <t>100770466.28</t>
  </si>
  <si>
    <t>100728429.50</t>
  </si>
  <si>
    <t>26.859.596/0001-73</t>
  </si>
  <si>
    <t>277100343.72</t>
  </si>
  <si>
    <t>277301329.21</t>
  </si>
  <si>
    <t>26.860.828/0001-03</t>
  </si>
  <si>
    <t>31204228.84</t>
  </si>
  <si>
    <t>31164777.81</t>
  </si>
  <si>
    <t>26.860.860/0001-99</t>
  </si>
  <si>
    <t>48255499.10</t>
  </si>
  <si>
    <t>48240092.24</t>
  </si>
  <si>
    <t>26.860.879/0001-35</t>
  </si>
  <si>
    <t>1911951702.53</t>
  </si>
  <si>
    <t>1910181826.07</t>
  </si>
  <si>
    <t>285414.35</t>
  </si>
  <si>
    <t>1783088.15</t>
  </si>
  <si>
    <t>26.860.912/0001-27</t>
  </si>
  <si>
    <t>13281126.62</t>
  </si>
  <si>
    <t>13271993.73</t>
  </si>
  <si>
    <t>26.860.929/0001-84</t>
  </si>
  <si>
    <t>28880576.55</t>
  </si>
  <si>
    <t>28875858.70</t>
  </si>
  <si>
    <t>26.860.954/0001-68</t>
  </si>
  <si>
    <t>200100399.83</t>
  </si>
  <si>
    <t>200090621.39</t>
  </si>
  <si>
    <t>2023000.00</t>
  </si>
  <si>
    <t>26.860.989/0001-05</t>
  </si>
  <si>
    <t>83146315.47</t>
  </si>
  <si>
    <t>83158184.02</t>
  </si>
  <si>
    <t>26.861.017/0001-27</t>
  </si>
  <si>
    <t>2622015295.50</t>
  </si>
  <si>
    <t>2617951185.26</t>
  </si>
  <si>
    <t>26.861.041/0001-66</t>
  </si>
  <si>
    <t>128713599.63</t>
  </si>
  <si>
    <t>128733173.70</t>
  </si>
  <si>
    <t>26.861.071/0001-72</t>
  </si>
  <si>
    <t>14149684.65</t>
  </si>
  <si>
    <t>14141765.05</t>
  </si>
  <si>
    <t>26.861.093/0001-32</t>
  </si>
  <si>
    <t>12193926.44</t>
  </si>
  <si>
    <t>12186918.58</t>
  </si>
  <si>
    <t>26.861.537/0001-30</t>
  </si>
  <si>
    <t>363199494.57</t>
  </si>
  <si>
    <t>375080056.36</t>
  </si>
  <si>
    <t>26.861.544/0001-31</t>
  </si>
  <si>
    <t>11132377.23</t>
  </si>
  <si>
    <t>0.935371190000</t>
  </si>
  <si>
    <t>11255683.40</t>
  </si>
  <si>
    <t>26.861.594/0001-19</t>
  </si>
  <si>
    <t>20633691.51</t>
  </si>
  <si>
    <t>20721843.28</t>
  </si>
  <si>
    <t>26.861.621/0001-53</t>
  </si>
  <si>
    <t>490051692.97</t>
  </si>
  <si>
    <t>496860139.51</t>
  </si>
  <si>
    <t>38967.31</t>
  </si>
  <si>
    <t>13214095.55</t>
  </si>
  <si>
    <t>26.861.632/0001-33</t>
  </si>
  <si>
    <t>125592568.12</t>
  </si>
  <si>
    <t>127801141.10</t>
  </si>
  <si>
    <t>26.861.661/0001-03</t>
  </si>
  <si>
    <t>9031200.96</t>
  </si>
  <si>
    <t>9020264.60</t>
  </si>
  <si>
    <t>26.861.681/0001-76</t>
  </si>
  <si>
    <t>29581091.92</t>
  </si>
  <si>
    <t>29571946.56</t>
  </si>
  <si>
    <t>26.861.899/0001-20</t>
  </si>
  <si>
    <t>13829029.09</t>
  </si>
  <si>
    <t>13822020.95</t>
  </si>
  <si>
    <t>26.862.030/0001-09</t>
  </si>
  <si>
    <t>166382276.28</t>
  </si>
  <si>
    <t>166334386.69</t>
  </si>
  <si>
    <t>26.862.056/0001-49</t>
  </si>
  <si>
    <t>263419063.29</t>
  </si>
  <si>
    <t>263164525.09</t>
  </si>
  <si>
    <t>26.862.104/0001-07</t>
  </si>
  <si>
    <t>12524680.89</t>
  </si>
  <si>
    <t>12520182.14</t>
  </si>
  <si>
    <t>26.882.932/0001-07</t>
  </si>
  <si>
    <t>23586207.71</t>
  </si>
  <si>
    <t>23583145.55</t>
  </si>
  <si>
    <t>181554.17</t>
  </si>
  <si>
    <t>1564012.98</t>
  </si>
  <si>
    <t>26.913.882/0001-70</t>
  </si>
  <si>
    <t>13633506.99</t>
  </si>
  <si>
    <t>13630615.30</t>
  </si>
  <si>
    <t>26.913.920/0001-94</t>
  </si>
  <si>
    <t>24645881.33</t>
  </si>
  <si>
    <t>24645155.91</t>
  </si>
  <si>
    <t>26.913.932/0001-19</t>
  </si>
  <si>
    <t>92325744.95</t>
  </si>
  <si>
    <t>92330773.02</t>
  </si>
  <si>
    <t>26.946.229/0001-07</t>
  </si>
  <si>
    <t>30613582.22</t>
  </si>
  <si>
    <t>30089378.28</t>
  </si>
  <si>
    <t>26.946.245/0001-08</t>
  </si>
  <si>
    <t>119263661.69</t>
  </si>
  <si>
    <t>119730000.07</t>
  </si>
  <si>
    <t>26.946.261/0001-92</t>
  </si>
  <si>
    <t>19813920.29</t>
  </si>
  <si>
    <t>19801129.07</t>
  </si>
  <si>
    <t>26.956.042/0001-94</t>
  </si>
  <si>
    <t>313869253.41</t>
  </si>
  <si>
    <t>313291736.90</t>
  </si>
  <si>
    <t>26.977.969/0001-00</t>
  </si>
  <si>
    <t>62038034.18</t>
  </si>
  <si>
    <t>62043563.07</t>
  </si>
  <si>
    <t>26.978.104/0001-69</t>
  </si>
  <si>
    <t>12060798.94</t>
  </si>
  <si>
    <t>12001628.94</t>
  </si>
  <si>
    <t>26.978.111/0001-60</t>
  </si>
  <si>
    <t>47510312.93</t>
  </si>
  <si>
    <t>47449136.12</t>
  </si>
  <si>
    <t>26.978.117/0001-38</t>
  </si>
  <si>
    <t>71294260.02</t>
  </si>
  <si>
    <t>71201670.08</t>
  </si>
  <si>
    <t>26.978.124/0001-30</t>
  </si>
  <si>
    <t>24378238.61</t>
  </si>
  <si>
    <t>24367073.68</t>
  </si>
  <si>
    <t>26.978.133/0001-20</t>
  </si>
  <si>
    <t>19204090.35</t>
  </si>
  <si>
    <t>19200229.29</t>
  </si>
  <si>
    <t>26.978.134/0001-75</t>
  </si>
  <si>
    <t>19464890.35</t>
  </si>
  <si>
    <t>19453051.50</t>
  </si>
  <si>
    <t>26.978.139/0001-06</t>
  </si>
  <si>
    <t>88201122.25</t>
  </si>
  <si>
    <t>88201513.48</t>
  </si>
  <si>
    <t>26.978.143/0001-66</t>
  </si>
  <si>
    <t>12849294.49</t>
  </si>
  <si>
    <t>12848107.29</t>
  </si>
  <si>
    <t>26.978.151/0001-02</t>
  </si>
  <si>
    <t>36673663.84</t>
  </si>
  <si>
    <t>36668614.89</t>
  </si>
  <si>
    <t>26.978.153/0001-00</t>
  </si>
  <si>
    <t>23257082.24</t>
  </si>
  <si>
    <t>23253925.80</t>
  </si>
  <si>
    <t>26.978.160/0001-01</t>
  </si>
  <si>
    <t>22822773.60</t>
  </si>
  <si>
    <t>22814007.67</t>
  </si>
  <si>
    <t>26.978.165/0001-26</t>
  </si>
  <si>
    <t>69050160.97</t>
  </si>
  <si>
    <t>68737349.04</t>
  </si>
  <si>
    <t>26.978.178/0001-03</t>
  </si>
  <si>
    <t>1021230383.85</t>
  </si>
  <si>
    <t>1021334702.00</t>
  </si>
  <si>
    <t>3830000.00</t>
  </si>
  <si>
    <t>26.978.182/0001-63</t>
  </si>
  <si>
    <t>133064690.95</t>
  </si>
  <si>
    <t>133060503.85</t>
  </si>
  <si>
    <t>26.978.187/0001-96</t>
  </si>
  <si>
    <t>1209824316.43</t>
  </si>
  <si>
    <t>1204793644.02</t>
  </si>
  <si>
    <t>185000.00</t>
  </si>
  <si>
    <t>459000.00</t>
  </si>
  <si>
    <t>26.978.190/0001-00</t>
  </si>
  <si>
    <t>77777169.48</t>
  </si>
  <si>
    <t>77771613.46</t>
  </si>
  <si>
    <t>26.978.192/0001-07</t>
  </si>
  <si>
    <t>305371067.53</t>
  </si>
  <si>
    <t>305557006.42</t>
  </si>
  <si>
    <t>136000.00</t>
  </si>
  <si>
    <t>2526286.78</t>
  </si>
  <si>
    <t>26.978.199/0001-10</t>
  </si>
  <si>
    <t>1778919364.67</t>
  </si>
  <si>
    <t>1771591893.17</t>
  </si>
  <si>
    <t>2726249.04</t>
  </si>
  <si>
    <t>1083831.23</t>
  </si>
  <si>
    <t>26.978.438/0001-32</t>
  </si>
  <si>
    <t>594144686.39</t>
  </si>
  <si>
    <t>591296651.05</t>
  </si>
  <si>
    <t>956854.73</t>
  </si>
  <si>
    <t>2536101.00</t>
  </si>
  <si>
    <t>26.984.656/0001-80</t>
  </si>
  <si>
    <t>230481978.33</t>
  </si>
  <si>
    <t>228594998.76</t>
  </si>
  <si>
    <t>26.989.017/0001-07</t>
  </si>
  <si>
    <t>8186740.48</t>
  </si>
  <si>
    <t>8176926.13</t>
  </si>
  <si>
    <t>27.011.884/0001-36</t>
  </si>
  <si>
    <t>12673259.10</t>
  </si>
  <si>
    <t>12493113.23</t>
  </si>
  <si>
    <t>30358.55</t>
  </si>
  <si>
    <t>27.011.890/0001-93</t>
  </si>
  <si>
    <t>10810189.22</t>
  </si>
  <si>
    <t>0.972909047700</t>
  </si>
  <si>
    <t>10929309.40</t>
  </si>
  <si>
    <t>27.011.904/0001-79</t>
  </si>
  <si>
    <t>79713079.02</t>
  </si>
  <si>
    <t>79434180.40</t>
  </si>
  <si>
    <t>27.011.948/0001-07</t>
  </si>
  <si>
    <t>5205024.11</t>
  </si>
  <si>
    <t>5038807.41</t>
  </si>
  <si>
    <t>27.011.970/0001-49</t>
  </si>
  <si>
    <t>1472626.31</t>
  </si>
  <si>
    <t>1573129.87</t>
  </si>
  <si>
    <t>27.016.667/0001-39</t>
  </si>
  <si>
    <t>359222755.27</t>
  </si>
  <si>
    <t>359188729.51</t>
  </si>
  <si>
    <t>27.036.105/0001-57</t>
  </si>
  <si>
    <t>14622732.98</t>
  </si>
  <si>
    <t>14637304.65</t>
  </si>
  <si>
    <t>10973.84</t>
  </si>
  <si>
    <t>546828.45</t>
  </si>
  <si>
    <t>27.036.278/0001-75</t>
  </si>
  <si>
    <t>11254470.22</t>
  </si>
  <si>
    <t>11263753.78</t>
  </si>
  <si>
    <t>27.036.302/0001-76</t>
  </si>
  <si>
    <t>8329942.87</t>
  </si>
  <si>
    <t>9721928.72</t>
  </si>
  <si>
    <t>27.036.330/0001-93</t>
  </si>
  <si>
    <t>13101941.81</t>
  </si>
  <si>
    <t>13025041.42</t>
  </si>
  <si>
    <t>27.036.368/0001-66</t>
  </si>
  <si>
    <t>69781296.00</t>
  </si>
  <si>
    <t>69683863.68</t>
  </si>
  <si>
    <t>27.036.423/0001-18</t>
  </si>
  <si>
    <t>247651209.20</t>
  </si>
  <si>
    <t>245941868.74</t>
  </si>
  <si>
    <t>27.036.442/0001-44</t>
  </si>
  <si>
    <t>32807737.40</t>
  </si>
  <si>
    <t>32784388.86</t>
  </si>
  <si>
    <t>27.036.616/0001-79</t>
  </si>
  <si>
    <t>68398423.17</t>
  </si>
  <si>
    <t>68399634.88</t>
  </si>
  <si>
    <t>27.036.630/0001-72</t>
  </si>
  <si>
    <t>22193757.25</t>
  </si>
  <si>
    <t>22171064.85</t>
  </si>
  <si>
    <t>27.036.652/0001-32</t>
  </si>
  <si>
    <t>56099741.37</t>
  </si>
  <si>
    <t>56083220.29</t>
  </si>
  <si>
    <t>27.056.437/0001-01</t>
  </si>
  <si>
    <t>9973630.90</t>
  </si>
  <si>
    <t>9964704.55</t>
  </si>
  <si>
    <t>27.056.461/0001-32</t>
  </si>
  <si>
    <t>10947702.11</t>
  </si>
  <si>
    <t>10891005.61</t>
  </si>
  <si>
    <t>27.056.469/0001-07</t>
  </si>
  <si>
    <t>14299913.60</t>
  </si>
  <si>
    <t>14271701.71</t>
  </si>
  <si>
    <t>27.056.491/0001-49</t>
  </si>
  <si>
    <t>69068846.36</t>
  </si>
  <si>
    <t>69048731.59</t>
  </si>
  <si>
    <t>27.077.299/0001-39</t>
  </si>
  <si>
    <t>27.077.318/0001-27</t>
  </si>
  <si>
    <t>59404624.89</t>
  </si>
  <si>
    <t>59928233.14</t>
  </si>
  <si>
    <t>27.089.656/0001-89</t>
  </si>
  <si>
    <t>15842307.61</t>
  </si>
  <si>
    <t>15815443.28</t>
  </si>
  <si>
    <t>27.089.676/0001-50</t>
  </si>
  <si>
    <t>25148405.01</t>
  </si>
  <si>
    <t>25148379.58</t>
  </si>
  <si>
    <t>27.129.128/0001-06</t>
  </si>
  <si>
    <t>107838979.77</t>
  </si>
  <si>
    <t>107770878.69</t>
  </si>
  <si>
    <t>27.129.152/0001-45</t>
  </si>
  <si>
    <t>278676594.32</t>
  </si>
  <si>
    <t>278675713.66</t>
  </si>
  <si>
    <t>27.129.181/0001-07</t>
  </si>
  <si>
    <t>27752175.52</t>
  </si>
  <si>
    <t>27839369.91</t>
  </si>
  <si>
    <t>27.146.328/0001-77</t>
  </si>
  <si>
    <t>3144639583.19</t>
  </si>
  <si>
    <t>3144626420.13</t>
  </si>
  <si>
    <t>279388553.58</t>
  </si>
  <si>
    <t>27.146.341/0001-26</t>
  </si>
  <si>
    <t>55111746.32</t>
  </si>
  <si>
    <t>55096252.68</t>
  </si>
  <si>
    <t>27.146.882/0001-54</t>
  </si>
  <si>
    <t>145912250.08</t>
  </si>
  <si>
    <t>145894812.59</t>
  </si>
  <si>
    <t>27.146.894/0001-89</t>
  </si>
  <si>
    <t>13454827.28</t>
  </si>
  <si>
    <t>13453573.15</t>
  </si>
  <si>
    <t>27.146.944/0001-28</t>
  </si>
  <si>
    <t>262422448.16</t>
  </si>
  <si>
    <t>262724165.35</t>
  </si>
  <si>
    <t>27.146.983/0001-25</t>
  </si>
  <si>
    <t>477423306.51</t>
  </si>
  <si>
    <t>475195766.72</t>
  </si>
  <si>
    <t>1422905.12</t>
  </si>
  <si>
    <t>27.146.997/0001-49</t>
  </si>
  <si>
    <t>495639209.81</t>
  </si>
  <si>
    <t>493286696.85</t>
  </si>
  <si>
    <t>1501389.17</t>
  </si>
  <si>
    <t>27.147.022/0001-35</t>
  </si>
  <si>
    <t>72113140.41</t>
  </si>
  <si>
    <t>72106514.78</t>
  </si>
  <si>
    <t>27.147.055/0001-85</t>
  </si>
  <si>
    <t>23155561.58</t>
  </si>
  <si>
    <t>23148078.13</t>
  </si>
  <si>
    <t>27.147.067/0001-00</t>
  </si>
  <si>
    <t>64627164.53</t>
  </si>
  <si>
    <t>64611332.75</t>
  </si>
  <si>
    <t>27.157.075/0001-37</t>
  </si>
  <si>
    <t>1785322719.22</t>
  </si>
  <si>
    <t>1785298270.73</t>
  </si>
  <si>
    <t>27.168.435/0001-04</t>
  </si>
  <si>
    <t>34129109.66</t>
  </si>
  <si>
    <t>34116734.63</t>
  </si>
  <si>
    <t>27.168.446/0001-86</t>
  </si>
  <si>
    <t>15394579.49</t>
  </si>
  <si>
    <t>15392121.29</t>
  </si>
  <si>
    <t>27.179.072/0001-02</t>
  </si>
  <si>
    <t>11116580.55</t>
  </si>
  <si>
    <t>11114150.12</t>
  </si>
  <si>
    <t>27.179.089/0001-51</t>
  </si>
  <si>
    <t>118163466.22</t>
  </si>
  <si>
    <t>118159508.44</t>
  </si>
  <si>
    <t>27.181.717/0001-33</t>
  </si>
  <si>
    <t>37362754.83</t>
  </si>
  <si>
    <t>37244729.53</t>
  </si>
  <si>
    <t>20113.56</t>
  </si>
  <si>
    <t>27.181.765/0001-21</t>
  </si>
  <si>
    <t>45819032.64</t>
  </si>
  <si>
    <t>44723760.62</t>
  </si>
  <si>
    <t>92543.76</t>
  </si>
  <si>
    <t>84044.60</t>
  </si>
  <si>
    <t>27.181.778/0001-09</t>
  </si>
  <si>
    <t>19698883.84</t>
  </si>
  <si>
    <t>19699653.28</t>
  </si>
  <si>
    <t>27.188.001/0001-68</t>
  </si>
  <si>
    <t>75318952.92</t>
  </si>
  <si>
    <t>75312548.70</t>
  </si>
  <si>
    <t>27.188.021/0001-39</t>
  </si>
  <si>
    <t>1562136.56</t>
  </si>
  <si>
    <t>1559887.13</t>
  </si>
  <si>
    <t>27.202.356/0001-64</t>
  </si>
  <si>
    <t>34073188.60</t>
  </si>
  <si>
    <t>34065743.27</t>
  </si>
  <si>
    <t>27.202.379/0001-79</t>
  </si>
  <si>
    <t>18979370.93</t>
  </si>
  <si>
    <t>18980628.10</t>
  </si>
  <si>
    <t>27.202.390/0001-39</t>
  </si>
  <si>
    <t>13585586.39</t>
  </si>
  <si>
    <t>13581197.69</t>
  </si>
  <si>
    <t>27.202.405/0001-69</t>
  </si>
  <si>
    <t>13581714.87</t>
  </si>
  <si>
    <t>13579308.89</t>
  </si>
  <si>
    <t>27.202.414/0001-50</t>
  </si>
  <si>
    <t>254354277.26</t>
  </si>
  <si>
    <t>253394456.70</t>
  </si>
  <si>
    <t>681890.34</t>
  </si>
  <si>
    <t>27.202.430/0001-42</t>
  </si>
  <si>
    <t>17469334.47</t>
  </si>
  <si>
    <t>17459211.51</t>
  </si>
  <si>
    <t>27.202.440/0001-88</t>
  </si>
  <si>
    <t>36154068.44</t>
  </si>
  <si>
    <t>36204303.02</t>
  </si>
  <si>
    <t>27.202.451/0001-68</t>
  </si>
  <si>
    <t>92126406.25</t>
  </si>
  <si>
    <t>92113442.01</t>
  </si>
  <si>
    <t>27.202.469/0001-60</t>
  </si>
  <si>
    <t>13014183.49</t>
  </si>
  <si>
    <t>12996518.98</t>
  </si>
  <si>
    <t>27.227.428/0001-28</t>
  </si>
  <si>
    <t>33253208.00</t>
  </si>
  <si>
    <t>33249318.19</t>
  </si>
  <si>
    <t>27.227.796/0001-76</t>
  </si>
  <si>
    <t>784924852.24</t>
  </si>
  <si>
    <t>781448994.84</t>
  </si>
  <si>
    <t>132000.00</t>
  </si>
  <si>
    <t>27.227.810/0001-31</t>
  </si>
  <si>
    <t>2122849317.20</t>
  </si>
  <si>
    <t>2136814151.92</t>
  </si>
  <si>
    <t>2510000.00</t>
  </si>
  <si>
    <t>27.227.814/0001-10</t>
  </si>
  <si>
    <t>66676598.18</t>
  </si>
  <si>
    <t>66666868.42</t>
  </si>
  <si>
    <t>27.238.590/0001-41</t>
  </si>
  <si>
    <t>51906082.98</t>
  </si>
  <si>
    <t>51900550.47</t>
  </si>
  <si>
    <t>27.238.601/0001-93</t>
  </si>
  <si>
    <t>39522064.33</t>
  </si>
  <si>
    <t>39518164.43</t>
  </si>
  <si>
    <t>27.238.607/0001-60</t>
  </si>
  <si>
    <t>221234223.44</t>
  </si>
  <si>
    <t>221212543.37</t>
  </si>
  <si>
    <t>42275.02</t>
  </si>
  <si>
    <t>48486.97</t>
  </si>
  <si>
    <t>27.239.065/0001-40</t>
  </si>
  <si>
    <t>1092833260.07</t>
  </si>
  <si>
    <t>1093758149.44</t>
  </si>
  <si>
    <t>8548867.31</t>
  </si>
  <si>
    <t>2401126.93</t>
  </si>
  <si>
    <t>27.248.998/0001-02</t>
  </si>
  <si>
    <t>272991411.31</t>
  </si>
  <si>
    <t>272956030.73</t>
  </si>
  <si>
    <t>87706.00</t>
  </si>
  <si>
    <t>434410.49</t>
  </si>
  <si>
    <t>27.249.022/0001-46</t>
  </si>
  <si>
    <t>9205293661.00</t>
  </si>
  <si>
    <t>9167193104.54</t>
  </si>
  <si>
    <t>5974557.12</t>
  </si>
  <si>
    <t>817541.99</t>
  </si>
  <si>
    <t>27.249.035/0001-15</t>
  </si>
  <si>
    <t>40549047.69</t>
  </si>
  <si>
    <t>40544363.82</t>
  </si>
  <si>
    <t>27.249.057/0001-85</t>
  </si>
  <si>
    <t>15998035.36</t>
  </si>
  <si>
    <t>15996876.35</t>
  </si>
  <si>
    <t>27.249.339/0001-82</t>
  </si>
  <si>
    <t>1367265532.37</t>
  </si>
  <si>
    <t>1367136663.07</t>
  </si>
  <si>
    <t>2245949.45</t>
  </si>
  <si>
    <t>2783500.00</t>
  </si>
  <si>
    <t>27.249.350/0001-42</t>
  </si>
  <si>
    <t>5846662410.54</t>
  </si>
  <si>
    <t>5846273421.91</t>
  </si>
  <si>
    <t>3966986.38</t>
  </si>
  <si>
    <t>16293806.86</t>
  </si>
  <si>
    <t>27.249.359/0001-53</t>
  </si>
  <si>
    <t>2254212759.94</t>
  </si>
  <si>
    <t>2254026511.08</t>
  </si>
  <si>
    <t>1033371.83</t>
  </si>
  <si>
    <t>5377645.96</t>
  </si>
  <si>
    <t>27.249.368/0001-44</t>
  </si>
  <si>
    <t>6392609025.05</t>
  </si>
  <si>
    <t>6392314253.94</t>
  </si>
  <si>
    <t>2767881.71</t>
  </si>
  <si>
    <t>27082113.15</t>
  </si>
  <si>
    <t>27.249.854/0001-62</t>
  </si>
  <si>
    <t>17720012.64</t>
  </si>
  <si>
    <t>18812618.00</t>
  </si>
  <si>
    <t>27.249.871/0001-08</t>
  </si>
  <si>
    <t>207202141.61</t>
  </si>
  <si>
    <t>207184191.46</t>
  </si>
  <si>
    <t>27.249.881/0001-35</t>
  </si>
  <si>
    <t>3385934127.82</t>
  </si>
  <si>
    <t>3380030047.58</t>
  </si>
  <si>
    <t>3749563.51</t>
  </si>
  <si>
    <t>27.249.912/0001-58</t>
  </si>
  <si>
    <t>2107439536.07</t>
  </si>
  <si>
    <t>2102594588.15</t>
  </si>
  <si>
    <t>536800.00</t>
  </si>
  <si>
    <t>27.249.932/0001-29</t>
  </si>
  <si>
    <t>707378505.74</t>
  </si>
  <si>
    <t>707141020.32</t>
  </si>
  <si>
    <t>27.249.950/0001-00</t>
  </si>
  <si>
    <t>143142501.11</t>
  </si>
  <si>
    <t>143996787.33</t>
  </si>
  <si>
    <t>27.250.738/0001-63</t>
  </si>
  <si>
    <t>63624085.15</t>
  </si>
  <si>
    <t>63356727.33</t>
  </si>
  <si>
    <t>27.250.762/0001-00</t>
  </si>
  <si>
    <t>42797576.12</t>
  </si>
  <si>
    <t>0.767229987500</t>
  </si>
  <si>
    <t>41368209.46</t>
  </si>
  <si>
    <t>27.250.788/0001-40</t>
  </si>
  <si>
    <t>32721946.97</t>
  </si>
  <si>
    <t>32696565.95</t>
  </si>
  <si>
    <t>27.250.813/0001-96</t>
  </si>
  <si>
    <t>306918936.65</t>
  </si>
  <si>
    <t>305297786.01</t>
  </si>
  <si>
    <t>27.250.873/0001-09</t>
  </si>
  <si>
    <t>67483252.87</t>
  </si>
  <si>
    <t>67479709.03</t>
  </si>
  <si>
    <t>27.250.894/0001-24</t>
  </si>
  <si>
    <t>377088153.24</t>
  </si>
  <si>
    <t>378318099.31</t>
  </si>
  <si>
    <t>27.250.923/0001-58</t>
  </si>
  <si>
    <t>79335284.37</t>
  </si>
  <si>
    <t>77984521.87</t>
  </si>
  <si>
    <t>377255.87</t>
  </si>
  <si>
    <t>100026.09</t>
  </si>
  <si>
    <t>27.250.970/0001-00</t>
  </si>
  <si>
    <t>17242434.12</t>
  </si>
  <si>
    <t>17237381.34</t>
  </si>
  <si>
    <t>27.251.009/0001-21</t>
  </si>
  <si>
    <t>13360286.18</t>
  </si>
  <si>
    <t>13351482.72</t>
  </si>
  <si>
    <t>27.281.594/0001-02</t>
  </si>
  <si>
    <t>9689966416.81</t>
  </si>
  <si>
    <t>9689612647.50</t>
  </si>
  <si>
    <t>8514949.68</t>
  </si>
  <si>
    <t>28764755.88</t>
  </si>
  <si>
    <t>27.281.726/0001-04</t>
  </si>
  <si>
    <t>21497998.51</t>
  </si>
  <si>
    <t>21485934.61</t>
  </si>
  <si>
    <t>27.292.836/0001-63</t>
  </si>
  <si>
    <t>148663794.40</t>
  </si>
  <si>
    <t>148632911.15</t>
  </si>
  <si>
    <t>27.292.841/0001-76</t>
  </si>
  <si>
    <t>1065569120.10</t>
  </si>
  <si>
    <t>1065233254.38</t>
  </si>
  <si>
    <t>292000.00</t>
  </si>
  <si>
    <t>27.292.851/0001-01</t>
  </si>
  <si>
    <t>167994497.77</t>
  </si>
  <si>
    <t>167667912.79</t>
  </si>
  <si>
    <t>27.292.863/0001-36</t>
  </si>
  <si>
    <t>77882653.83</t>
  </si>
  <si>
    <t>77913202.73</t>
  </si>
  <si>
    <t>27.292.868/0001-69</t>
  </si>
  <si>
    <t>35958859.34</t>
  </si>
  <si>
    <t>35945011.33</t>
  </si>
  <si>
    <t>27.292.883/0001-07</t>
  </si>
  <si>
    <t>602386.17</t>
  </si>
  <si>
    <t>0.314190470000</t>
  </si>
  <si>
    <t>534881.71</t>
  </si>
  <si>
    <t>27.292.891/0001-53</t>
  </si>
  <si>
    <t>142720368.27</t>
  </si>
  <si>
    <t>141664422.46</t>
  </si>
  <si>
    <t>27.292.904/0001-94</t>
  </si>
  <si>
    <t>37210285.37</t>
  </si>
  <si>
    <t>37263324.28</t>
  </si>
  <si>
    <t>27.292.915/0001-74</t>
  </si>
  <si>
    <t>16747627.02</t>
  </si>
  <si>
    <t>16723335.93</t>
  </si>
  <si>
    <t>27.292.922/0001-76</t>
  </si>
  <si>
    <t>18803670.78</t>
  </si>
  <si>
    <t>18794018.14</t>
  </si>
  <si>
    <t>27.292.927/0001-07</t>
  </si>
  <si>
    <t>93762133.60</t>
  </si>
  <si>
    <t>93392410.94</t>
  </si>
  <si>
    <t>27.292.954/0001-71</t>
  </si>
  <si>
    <t>15024253.79</t>
  </si>
  <si>
    <t>15020814.71</t>
  </si>
  <si>
    <t>27.293.712/0001-00</t>
  </si>
  <si>
    <t>18816280.45</t>
  </si>
  <si>
    <t>0.570186900000</t>
  </si>
  <si>
    <t>16798056.02</t>
  </si>
  <si>
    <t>27.293.743/0001-53</t>
  </si>
  <si>
    <t>92231004.31</t>
  </si>
  <si>
    <t>92202964.41</t>
  </si>
  <si>
    <t>635000.00</t>
  </si>
  <si>
    <t>27.293.764/0001-79</t>
  </si>
  <si>
    <t>994483063.32</t>
  </si>
  <si>
    <t>997805872.12</t>
  </si>
  <si>
    <t>27.303.336/0001-80</t>
  </si>
  <si>
    <t>1654446521.04</t>
  </si>
  <si>
    <t>1654384219.14</t>
  </si>
  <si>
    <t>111807.27</t>
  </si>
  <si>
    <t>1900619.65</t>
  </si>
  <si>
    <t>27.324.390/0001-01</t>
  </si>
  <si>
    <t>16287992.86</t>
  </si>
  <si>
    <t>16298086.91</t>
  </si>
  <si>
    <t>27.324.405/0001-31</t>
  </si>
  <si>
    <t>90379280.95</t>
  </si>
  <si>
    <t>90169984.68</t>
  </si>
  <si>
    <t>27.328.583/0001-30</t>
  </si>
  <si>
    <t>10033447.54</t>
  </si>
  <si>
    <t>10026129.15</t>
  </si>
  <si>
    <t>27.328.587/0001-19</t>
  </si>
  <si>
    <t>20775256.42</t>
  </si>
  <si>
    <t>20755113.71</t>
  </si>
  <si>
    <t>27.328.595/0001-65</t>
  </si>
  <si>
    <t>60484027.71</t>
  </si>
  <si>
    <t>60474560.44</t>
  </si>
  <si>
    <t>27.328.606/0001-07</t>
  </si>
  <si>
    <t>18233580.94</t>
  </si>
  <si>
    <t>18641828.67</t>
  </si>
  <si>
    <t>27.328.615/0001-06</t>
  </si>
  <si>
    <t>245958645.81</t>
  </si>
  <si>
    <t>245956791.55</t>
  </si>
  <si>
    <t>27.328.628/0001-77</t>
  </si>
  <si>
    <t>721753709.44</t>
  </si>
  <si>
    <t>724086926.78</t>
  </si>
  <si>
    <t>27.328.638/0001-02</t>
  </si>
  <si>
    <t>373062487.51</t>
  </si>
  <si>
    <t>374318297.09</t>
  </si>
  <si>
    <t>27.328.643/0001-15</t>
  </si>
  <si>
    <t>203098108.35</t>
  </si>
  <si>
    <t>202537326.76</t>
  </si>
  <si>
    <t>27.328.651/0001-61</t>
  </si>
  <si>
    <t>15570064.73</t>
  </si>
  <si>
    <t>15562508.77</t>
  </si>
  <si>
    <t>27.328.675/0001-10</t>
  </si>
  <si>
    <t>21496214.19</t>
  </si>
  <si>
    <t>21463627.33</t>
  </si>
  <si>
    <t>27.328.717/0001-13</t>
  </si>
  <si>
    <t>3816653.11</t>
  </si>
  <si>
    <t>3814615.33</t>
  </si>
  <si>
    <t>27.328.733/0001-06</t>
  </si>
  <si>
    <t>10279745.59</t>
  </si>
  <si>
    <t>10269186.86</t>
  </si>
  <si>
    <t>27.328.741/0001-52</t>
  </si>
  <si>
    <t>93629078.56</t>
  </si>
  <si>
    <t>0.655740700000</t>
  </si>
  <si>
    <t>93737432.09</t>
  </si>
  <si>
    <t>27.328.750/0001-43</t>
  </si>
  <si>
    <t>56838181.47</t>
  </si>
  <si>
    <t>56755401.72</t>
  </si>
  <si>
    <t>8818.61</t>
  </si>
  <si>
    <t>27.328.766/0001-56</t>
  </si>
  <si>
    <t>77675389.70</t>
  </si>
  <si>
    <t>78267787.01</t>
  </si>
  <si>
    <t>278903.61</t>
  </si>
  <si>
    <t>27.328.777/0001-36</t>
  </si>
  <si>
    <t>35403578.38</t>
  </si>
  <si>
    <t>35384044.46</t>
  </si>
  <si>
    <t>27.347.280/0001-65</t>
  </si>
  <si>
    <t>43105012.00</t>
  </si>
  <si>
    <t>43107310.80</t>
  </si>
  <si>
    <t>27.347.294/0001-89</t>
  </si>
  <si>
    <t>238874706.37</t>
  </si>
  <si>
    <t>239024118.87</t>
  </si>
  <si>
    <t>802500.00</t>
  </si>
  <si>
    <t>27.347.300/0001-06</t>
  </si>
  <si>
    <t>217379486.93</t>
  </si>
  <si>
    <t>217512938.02</t>
  </si>
  <si>
    <t>27.347.310/0001-33</t>
  </si>
  <si>
    <t>15128784.40</t>
  </si>
  <si>
    <t>15140014.11</t>
  </si>
  <si>
    <t>27.347.315/0001-66</t>
  </si>
  <si>
    <t>246787009.26</t>
  </si>
  <si>
    <t>247779045.52</t>
  </si>
  <si>
    <t>158914.97</t>
  </si>
  <si>
    <t>27.347.322/0001-68</t>
  </si>
  <si>
    <t>15266065.47</t>
  </si>
  <si>
    <t>15257691.44</t>
  </si>
  <si>
    <t>27.347.332/0001-01</t>
  </si>
  <si>
    <t>114335592.86</t>
  </si>
  <si>
    <t>113082391.25</t>
  </si>
  <si>
    <t>126750.41</t>
  </si>
  <si>
    <t>829893.26</t>
  </si>
  <si>
    <t>27.347.344/0001-28</t>
  </si>
  <si>
    <t>332516994.25</t>
  </si>
  <si>
    <t>332489297.83</t>
  </si>
  <si>
    <t>187841.98</t>
  </si>
  <si>
    <t>27.347.367/0001-32</t>
  </si>
  <si>
    <t>96886634.82</t>
  </si>
  <si>
    <t>96847484.38</t>
  </si>
  <si>
    <t>300238.33</t>
  </si>
  <si>
    <t>819948.71</t>
  </si>
  <si>
    <t>27.347.377/0001-78</t>
  </si>
  <si>
    <t>62791810.48</t>
  </si>
  <si>
    <t>62782664.53</t>
  </si>
  <si>
    <t>27.347.387/0001-03</t>
  </si>
  <si>
    <t>48954290.58</t>
  </si>
  <si>
    <t>48832210.05</t>
  </si>
  <si>
    <t>27.347.397/0001-49</t>
  </si>
  <si>
    <t>48954831.14</t>
  </si>
  <si>
    <t>48832339.83</t>
  </si>
  <si>
    <t>27.347.413/0001-01</t>
  </si>
  <si>
    <t>10503723.35</t>
  </si>
  <si>
    <t>10496722.04</t>
  </si>
  <si>
    <t>27.347.422/0001-94</t>
  </si>
  <si>
    <t>22490753.99</t>
  </si>
  <si>
    <t>22488637.01</t>
  </si>
  <si>
    <t>27.347.591/0001-24</t>
  </si>
  <si>
    <t>78587047.64</t>
  </si>
  <si>
    <t>78558879.54</t>
  </si>
  <si>
    <t>27.347.614/0001-09</t>
  </si>
  <si>
    <t>57734351.73</t>
  </si>
  <si>
    <t>58524839.08</t>
  </si>
  <si>
    <t>27.347.629/0001-69</t>
  </si>
  <si>
    <t>104866713.01</t>
  </si>
  <si>
    <t>104863386.51</t>
  </si>
  <si>
    <t>27.368.850/0001-01</t>
  </si>
  <si>
    <t>15960994.98</t>
  </si>
  <si>
    <t>15917226.23</t>
  </si>
  <si>
    <t>27.368.880/0001-00</t>
  </si>
  <si>
    <t>761645527.15</t>
  </si>
  <si>
    <t>761638081.07</t>
  </si>
  <si>
    <t>27.381.496/0001-47</t>
  </si>
  <si>
    <t>178268966.03</t>
  </si>
  <si>
    <t>178153120.05</t>
  </si>
  <si>
    <t>27.381.507/0001-99</t>
  </si>
  <si>
    <t>33061334.45</t>
  </si>
  <si>
    <t>33043864.77</t>
  </si>
  <si>
    <t>27.381.527/0001-60</t>
  </si>
  <si>
    <t>8390078.72</t>
  </si>
  <si>
    <t>8377740.30</t>
  </si>
  <si>
    <t>27.381.530/0001-83</t>
  </si>
  <si>
    <t>118062519.77</t>
  </si>
  <si>
    <t>118006002.58</t>
  </si>
  <si>
    <t>27.381.535/0001-06</t>
  </si>
  <si>
    <t>29043588.13</t>
  </si>
  <si>
    <t>30508321.00</t>
  </si>
  <si>
    <t>27.381.541/0001-63</t>
  </si>
  <si>
    <t>121524124.25</t>
  </si>
  <si>
    <t>121479374.49</t>
  </si>
  <si>
    <t>27.381.553/0001-98</t>
  </si>
  <si>
    <t>43384957.25</t>
  </si>
  <si>
    <t>43367116.22</t>
  </si>
  <si>
    <t>27.385.044/0001-33</t>
  </si>
  <si>
    <t>2978860.73</t>
  </si>
  <si>
    <t>0.053213660000</t>
  </si>
  <si>
    <t>2954415.93</t>
  </si>
  <si>
    <t>27.389.338/0001-33</t>
  </si>
  <si>
    <t>65286641.93</t>
  </si>
  <si>
    <t>65274599.33</t>
  </si>
  <si>
    <t>27.389.525/0001-17</t>
  </si>
  <si>
    <t>63999456.70</t>
  </si>
  <si>
    <t>63992207.45</t>
  </si>
  <si>
    <t>27.389.566/0001-03</t>
  </si>
  <si>
    <t>642015999.58</t>
  </si>
  <si>
    <t>625064140.53</t>
  </si>
  <si>
    <t>3280000.00</t>
  </si>
  <si>
    <t>27.389.572/0001-60</t>
  </si>
  <si>
    <t>1504529284.50</t>
  </si>
  <si>
    <t>1501566794.11</t>
  </si>
  <si>
    <t>6198379.42</t>
  </si>
  <si>
    <t>27.389.577/0001-93</t>
  </si>
  <si>
    <t>44140730.80</t>
  </si>
  <si>
    <t>44131020.21</t>
  </si>
  <si>
    <t>27.389.612/0001-74</t>
  </si>
  <si>
    <t>12714090.20</t>
  </si>
  <si>
    <t>12709218.70</t>
  </si>
  <si>
    <t>27.389.619/0001-96</t>
  </si>
  <si>
    <t>106736527.05</t>
  </si>
  <si>
    <t>105312839.16</t>
  </si>
  <si>
    <t>27.389.622/0001-00</t>
  </si>
  <si>
    <t>81196115.66</t>
  </si>
  <si>
    <t>80752627.11</t>
  </si>
  <si>
    <t>99533.11</t>
  </si>
  <si>
    <t>106185.24</t>
  </si>
  <si>
    <t>27.389.628/0001-87</t>
  </si>
  <si>
    <t>61889108.24</t>
  </si>
  <si>
    <t>61867504.42</t>
  </si>
  <si>
    <t>27.389.653/0001-60</t>
  </si>
  <si>
    <t>14017516.83</t>
  </si>
  <si>
    <t>0.581459570000</t>
  </si>
  <si>
    <t>14003610.33</t>
  </si>
  <si>
    <t>27.389.655/0001-50</t>
  </si>
  <si>
    <t>149872287.67</t>
  </si>
  <si>
    <t>149768001.29</t>
  </si>
  <si>
    <t>690259.75</t>
  </si>
  <si>
    <t>27.389.682/0001-22</t>
  </si>
  <si>
    <t>44651918.69</t>
  </si>
  <si>
    <t>44565555.69</t>
  </si>
  <si>
    <t>27.455.174/0001-03</t>
  </si>
  <si>
    <t>5227812795.71</t>
  </si>
  <si>
    <t>5227780721.83</t>
  </si>
  <si>
    <t>27992.08</t>
  </si>
  <si>
    <t>2503723.75</t>
  </si>
  <si>
    <t>27.455.201/0001-30</t>
  </si>
  <si>
    <t>388853561.56</t>
  </si>
  <si>
    <t>388821228.16</t>
  </si>
  <si>
    <t>27.455.219/0001-31</t>
  </si>
  <si>
    <t>62869447.48</t>
  </si>
  <si>
    <t>62843284.70</t>
  </si>
  <si>
    <t>2000216.57</t>
  </si>
  <si>
    <t>27.465.308/0001-69</t>
  </si>
  <si>
    <t>237159910.36</t>
  </si>
  <si>
    <t>237149193.14</t>
  </si>
  <si>
    <t>27.465.315/0001-60</t>
  </si>
  <si>
    <t>297132175.34</t>
  </si>
  <si>
    <t>297117013.03</t>
  </si>
  <si>
    <t>87700000.00</t>
  </si>
  <si>
    <t>27.465.321/0001-18</t>
  </si>
  <si>
    <t>4396740422.27</t>
  </si>
  <si>
    <t>4396685476.57</t>
  </si>
  <si>
    <t>144000.00</t>
  </si>
  <si>
    <t>27.465.326/0001-40</t>
  </si>
  <si>
    <t>94937057.18</t>
  </si>
  <si>
    <t>94931772.29</t>
  </si>
  <si>
    <t>27.465.334/0001-97</t>
  </si>
  <si>
    <t>392857218.11</t>
  </si>
  <si>
    <t>392850017.24</t>
  </si>
  <si>
    <t>27.465.342/0001-33</t>
  </si>
  <si>
    <t>584977294.57</t>
  </si>
  <si>
    <t>584965897.40</t>
  </si>
  <si>
    <t>27.467.798/0001-32</t>
  </si>
  <si>
    <t>32087847.45</t>
  </si>
  <si>
    <t>32084053.64</t>
  </si>
  <si>
    <t>27.467.831/0001-24</t>
  </si>
  <si>
    <t>107121384.24</t>
  </si>
  <si>
    <t>107150924.99</t>
  </si>
  <si>
    <t>27.467.861/0001-30</t>
  </si>
  <si>
    <t>27791023.39</t>
  </si>
  <si>
    <t>27790167.65</t>
  </si>
  <si>
    <t>27.467.873/0001-65</t>
  </si>
  <si>
    <t>24014389.28</t>
  </si>
  <si>
    <t>24066042.60</t>
  </si>
  <si>
    <t>27.467.895/0001-25</t>
  </si>
  <si>
    <t>1039715644.89</t>
  </si>
  <si>
    <t>1039226547.30</t>
  </si>
  <si>
    <t>842249.26</t>
  </si>
  <si>
    <t>1740636.14</t>
  </si>
  <si>
    <t>27.467.910/0001-35</t>
  </si>
  <si>
    <t>16907418.98</t>
  </si>
  <si>
    <t>16958790.95</t>
  </si>
  <si>
    <t>27.467.928/0001-37</t>
  </si>
  <si>
    <t>14024207219.99</t>
  </si>
  <si>
    <t>14015687964.56</t>
  </si>
  <si>
    <t>12885462.33</t>
  </si>
  <si>
    <t>113730882.29</t>
  </si>
  <si>
    <t>27.477.137/0001-98</t>
  </si>
  <si>
    <t>14679245.31</t>
  </si>
  <si>
    <t>14671437.14</t>
  </si>
  <si>
    <t>27.477.143/0001-45</t>
  </si>
  <si>
    <t>17594821.04</t>
  </si>
  <si>
    <t>17587405.39</t>
  </si>
  <si>
    <t>27.477.152/0001-36</t>
  </si>
  <si>
    <t>63504830.60</t>
  </si>
  <si>
    <t>63480761.37</t>
  </si>
  <si>
    <t>27.477.160/0001-82</t>
  </si>
  <si>
    <t>15161584.83</t>
  </si>
  <si>
    <t>15143890.46</t>
  </si>
  <si>
    <t>27.477.166/0001-50</t>
  </si>
  <si>
    <t>39490044.41</t>
  </si>
  <si>
    <t>39488641.73</t>
  </si>
  <si>
    <t>27.477.172/0001-07</t>
  </si>
  <si>
    <t>27514547.60</t>
  </si>
  <si>
    <t>27503718.94</t>
  </si>
  <si>
    <t>27.477.175/0001-40</t>
  </si>
  <si>
    <t>40897604.79</t>
  </si>
  <si>
    <t>40874470.05</t>
  </si>
  <si>
    <t>27.477.182/0001-42</t>
  </si>
  <si>
    <t>183833138.20</t>
  </si>
  <si>
    <t>186200471.60</t>
  </si>
  <si>
    <t>27.477.361/0001-80</t>
  </si>
  <si>
    <t>21027063.35</t>
  </si>
  <si>
    <t>21021049.84</t>
  </si>
  <si>
    <t>27.477.382/0001-03</t>
  </si>
  <si>
    <t>32645465.04</t>
  </si>
  <si>
    <t>32641367.16</t>
  </si>
  <si>
    <t>27.477.387/0001-28</t>
  </si>
  <si>
    <t>130676098.29</t>
  </si>
  <si>
    <t>130626726.16</t>
  </si>
  <si>
    <t>27.477.398/0001-08</t>
  </si>
  <si>
    <t>130133.40</t>
  </si>
  <si>
    <t>130090.03</t>
  </si>
  <si>
    <t>27.477.404/0001-27</t>
  </si>
  <si>
    <t>18006777.44</t>
  </si>
  <si>
    <t>17999105.16</t>
  </si>
  <si>
    <t>27.477.408/0001-05</t>
  </si>
  <si>
    <t>1953373.79</t>
  </si>
  <si>
    <t>1947742.59</t>
  </si>
  <si>
    <t>27.477.418/0001-40</t>
  </si>
  <si>
    <t>33256370.70</t>
  </si>
  <si>
    <t>33239417.86</t>
  </si>
  <si>
    <t>27.477.446/0001-68</t>
  </si>
  <si>
    <t>26526057.98</t>
  </si>
  <si>
    <t>26522413.42</t>
  </si>
  <si>
    <t>27.477.455/0001-59</t>
  </si>
  <si>
    <t>16918129.31</t>
  </si>
  <si>
    <t>16910506.70</t>
  </si>
  <si>
    <t>27.500.387/0001-00</t>
  </si>
  <si>
    <t>19968223.09</t>
  </si>
  <si>
    <t>21466828.63</t>
  </si>
  <si>
    <t>27.500.455/0001-22</t>
  </si>
  <si>
    <t>593955.03</t>
  </si>
  <si>
    <t>591376.47</t>
  </si>
  <si>
    <t>27.500.506/0001-16</t>
  </si>
  <si>
    <t>2860099.50</t>
  </si>
  <si>
    <t>0.998662710000</t>
  </si>
  <si>
    <t>3027342.79</t>
  </si>
  <si>
    <t>27.500.541/0001-35</t>
  </si>
  <si>
    <t>1324927.14</t>
  </si>
  <si>
    <t>0.171767510000</t>
  </si>
  <si>
    <t>9028935.32</t>
  </si>
  <si>
    <t>27.500.563/0001-03</t>
  </si>
  <si>
    <t>201750401.84</t>
  </si>
  <si>
    <t>201591772.68</t>
  </si>
  <si>
    <t>27.500.576/0001-74</t>
  </si>
  <si>
    <t>132821204.86</t>
  </si>
  <si>
    <t>132408537.04</t>
  </si>
  <si>
    <t>27.500.652/0001-41</t>
  </si>
  <si>
    <t>16890709.34</t>
  </si>
  <si>
    <t>16890982.74</t>
  </si>
  <si>
    <t>27.500.674/0001-01</t>
  </si>
  <si>
    <t>10615231.75</t>
  </si>
  <si>
    <t>0.964478066700</t>
  </si>
  <si>
    <t>10568521.75</t>
  </si>
  <si>
    <t>56884.87</t>
  </si>
  <si>
    <t>27.500.753/0001-12</t>
  </si>
  <si>
    <t>681565.57</t>
  </si>
  <si>
    <t>680776.88</t>
  </si>
  <si>
    <t>27.509.021/0001-93</t>
  </si>
  <si>
    <t>5726674.48</t>
  </si>
  <si>
    <t>5718110.35</t>
  </si>
  <si>
    <t>27.527.711/0001-75</t>
  </si>
  <si>
    <t>14666202.94</t>
  </si>
  <si>
    <t>14664247.31</t>
  </si>
  <si>
    <t>27.527.719/0001-31</t>
  </si>
  <si>
    <t>28354151.06</t>
  </si>
  <si>
    <t>28348864.91</t>
  </si>
  <si>
    <t>27.528.774/0001-46</t>
  </si>
  <si>
    <t>3477911.11</t>
  </si>
  <si>
    <t>0.940533340000</t>
  </si>
  <si>
    <t>3469968.70</t>
  </si>
  <si>
    <t>27.528.784/0001-81</t>
  </si>
  <si>
    <t>266094285.19</t>
  </si>
  <si>
    <t>272087008.26</t>
  </si>
  <si>
    <t>27.528.803/0001-70</t>
  </si>
  <si>
    <t>49638391.18</t>
  </si>
  <si>
    <t>49631712.46</t>
  </si>
  <si>
    <t>27.546.574/0001-16</t>
  </si>
  <si>
    <t>7814406.70</t>
  </si>
  <si>
    <t>7814767.04</t>
  </si>
  <si>
    <t>27.546.588/0001-30</t>
  </si>
  <si>
    <t>12391426.71</t>
  </si>
  <si>
    <t>12741434.58</t>
  </si>
  <si>
    <t>10500.00</t>
  </si>
  <si>
    <t>27.546.601/0001-50</t>
  </si>
  <si>
    <t>865592418.12</t>
  </si>
  <si>
    <t>863064211.45</t>
  </si>
  <si>
    <t>2380438.02</t>
  </si>
  <si>
    <t>27.546.616/0001-19</t>
  </si>
  <si>
    <t>307632016.90</t>
  </si>
  <si>
    <t>0.682484960000</t>
  </si>
  <si>
    <t>303487983.49</t>
  </si>
  <si>
    <t>27.553.781/0001-06</t>
  </si>
  <si>
    <t>967156583.98</t>
  </si>
  <si>
    <t>963919921.68</t>
  </si>
  <si>
    <t>7912390.96</t>
  </si>
  <si>
    <t>416595.63</t>
  </si>
  <si>
    <t>27.565.164/0001-12</t>
  </si>
  <si>
    <t>572636931.77</t>
  </si>
  <si>
    <t>560032168.96</t>
  </si>
  <si>
    <t>58685.97</t>
  </si>
  <si>
    <t>1917190.64</t>
  </si>
  <si>
    <t>27.565.169/0001-45</t>
  </si>
  <si>
    <t>26207112.35</t>
  </si>
  <si>
    <t>26198555.58</t>
  </si>
  <si>
    <t>27.565.728/0001-17</t>
  </si>
  <si>
    <t>18092916.94</t>
  </si>
  <si>
    <t>15786751.01</t>
  </si>
  <si>
    <t>27.565.740/0001-21</t>
  </si>
  <si>
    <t>22352322.80</t>
  </si>
  <si>
    <t>22355560.16</t>
  </si>
  <si>
    <t>27.565.828/0001-43</t>
  </si>
  <si>
    <t>99909587.88</t>
  </si>
  <si>
    <t>99868299.61</t>
  </si>
  <si>
    <t>27.565.832/0001-01</t>
  </si>
  <si>
    <t>32623880.08</t>
  </si>
  <si>
    <t>32537073.23</t>
  </si>
  <si>
    <t>9116.35</t>
  </si>
  <si>
    <t>27.565.843/0001-91</t>
  </si>
  <si>
    <t>390058105.10</t>
  </si>
  <si>
    <t>390041615.93</t>
  </si>
  <si>
    <t>27.565.856/0001-60</t>
  </si>
  <si>
    <t>68814259.68</t>
  </si>
  <si>
    <t>68872359.52</t>
  </si>
  <si>
    <t>27.565.873/0001-06</t>
  </si>
  <si>
    <t>132792667.75</t>
  </si>
  <si>
    <t>133065241.58</t>
  </si>
  <si>
    <t>27.565.889/0001-00</t>
  </si>
  <si>
    <t>30826209.45</t>
  </si>
  <si>
    <t>30799341.42</t>
  </si>
  <si>
    <t>27.565.909/0001-43</t>
  </si>
  <si>
    <t>94818180.02</t>
  </si>
  <si>
    <t>94798520.60</t>
  </si>
  <si>
    <t>27.565.923/0001-47</t>
  </si>
  <si>
    <t>22213751.29</t>
  </si>
  <si>
    <t>22202924.69</t>
  </si>
  <si>
    <t>27.565.946/0001-51</t>
  </si>
  <si>
    <t>11914701.85</t>
  </si>
  <si>
    <t>11910591.43</t>
  </si>
  <si>
    <t>27.565.962/0001-44</t>
  </si>
  <si>
    <t>33469572.21</t>
  </si>
  <si>
    <t>33464906.77</t>
  </si>
  <si>
    <t>27.565.968/0001-11</t>
  </si>
  <si>
    <t>48816493.67</t>
  </si>
  <si>
    <t>47818834.02</t>
  </si>
  <si>
    <t>31563.25</t>
  </si>
  <si>
    <t>27.565.976/0001-68</t>
  </si>
  <si>
    <t>144715590.52</t>
  </si>
  <si>
    <t>144473175.88</t>
  </si>
  <si>
    <t>27.565.982/0001-15</t>
  </si>
  <si>
    <t>28722346.85</t>
  </si>
  <si>
    <t>28715472.33</t>
  </si>
  <si>
    <t>27.566.032/0001-05</t>
  </si>
  <si>
    <t>14879220.05</t>
  </si>
  <si>
    <t>14873002.89</t>
  </si>
  <si>
    <t>27.566.040/0001-51</t>
  </si>
  <si>
    <t>26565573.61</t>
  </si>
  <si>
    <t>26555886.29</t>
  </si>
  <si>
    <t>27.566.056/0001-64</t>
  </si>
  <si>
    <t>19542648.46</t>
  </si>
  <si>
    <t>19624150.88</t>
  </si>
  <si>
    <t>27.566.477/0001-95</t>
  </si>
  <si>
    <t>18520945.28</t>
  </si>
  <si>
    <t>18518096.38</t>
  </si>
  <si>
    <t>27.566.516/0001-54</t>
  </si>
  <si>
    <t>88710547.55</t>
  </si>
  <si>
    <t>88702050.14</t>
  </si>
  <si>
    <t>27.566.535/0001-80</t>
  </si>
  <si>
    <t>15966099.92</t>
  </si>
  <si>
    <t>16022199.64</t>
  </si>
  <si>
    <t>27.566.556/0001-04</t>
  </si>
  <si>
    <t>40595598.09</t>
  </si>
  <si>
    <t>40597270.69</t>
  </si>
  <si>
    <t>27.566.566/0001-31</t>
  </si>
  <si>
    <t>59247472.81</t>
  </si>
  <si>
    <t>59080469.98</t>
  </si>
  <si>
    <t>506500.00</t>
  </si>
  <si>
    <t>27.580.008/0001-20</t>
  </si>
  <si>
    <t>1796523686.69</t>
  </si>
  <si>
    <t>1796509131.29</t>
  </si>
  <si>
    <t>31507802.39</t>
  </si>
  <si>
    <t>27.580.503/0001-30</t>
  </si>
  <si>
    <t>128990742.03</t>
  </si>
  <si>
    <t>128886022.02</t>
  </si>
  <si>
    <t>24154.52</t>
  </si>
  <si>
    <t>27.580.533/0001-46</t>
  </si>
  <si>
    <t>1037170148.84</t>
  </si>
  <si>
    <t>1037968905.97</t>
  </si>
  <si>
    <t>3359745.29</t>
  </si>
  <si>
    <t>27.580.540/0001-48</t>
  </si>
  <si>
    <t>43127989.79</t>
  </si>
  <si>
    <t>43119667.93</t>
  </si>
  <si>
    <t>27.580.551/0001-28</t>
  </si>
  <si>
    <t>637092610.19</t>
  </si>
  <si>
    <t>636923388.51</t>
  </si>
  <si>
    <t>27.589.843/0001-21</t>
  </si>
  <si>
    <t>37008905.10</t>
  </si>
  <si>
    <t>37041769.77</t>
  </si>
  <si>
    <t>27.589.848/0001-54</t>
  </si>
  <si>
    <t>100980822.47</t>
  </si>
  <si>
    <t>100494674.28</t>
  </si>
  <si>
    <t>27.590.957/0001-91</t>
  </si>
  <si>
    <t>37432981.98</t>
  </si>
  <si>
    <t>37422726.87</t>
  </si>
  <si>
    <t>27.590.977/0001-62</t>
  </si>
  <si>
    <t>75267546.58</t>
  </si>
  <si>
    <t>75261324.06</t>
  </si>
  <si>
    <t>27.591.034/0001-54</t>
  </si>
  <si>
    <t>153945268.79</t>
  </si>
  <si>
    <t>153855125.24</t>
  </si>
  <si>
    <t>27.591.107/0001-08</t>
  </si>
  <si>
    <t>472797450.44</t>
  </si>
  <si>
    <t>468805807.95</t>
  </si>
  <si>
    <t>1381550.51</t>
  </si>
  <si>
    <t>27.592.847/0001-69</t>
  </si>
  <si>
    <t>36190556.01</t>
  </si>
  <si>
    <t>36186529.96</t>
  </si>
  <si>
    <t>27.592.867/0001-30</t>
  </si>
  <si>
    <t>19598550.91</t>
  </si>
  <si>
    <t>19595463.35</t>
  </si>
  <si>
    <t>27.592.886/0001-66</t>
  </si>
  <si>
    <t>38705252.66</t>
  </si>
  <si>
    <t>38700858.09</t>
  </si>
  <si>
    <t>27.599.235/0001-06</t>
  </si>
  <si>
    <t>580016668.25</t>
  </si>
  <si>
    <t>580416576.59</t>
  </si>
  <si>
    <t>432000.00</t>
  </si>
  <si>
    <t>27.599.239/0001-86</t>
  </si>
  <si>
    <t>39686316.05</t>
  </si>
  <si>
    <t>39651661.10</t>
  </si>
  <si>
    <t>27.599.290/0001-98</t>
  </si>
  <si>
    <t>580647679.34</t>
  </si>
  <si>
    <t>580225197.42</t>
  </si>
  <si>
    <t>27.619.173/0001-49</t>
  </si>
  <si>
    <t>155753773.75</t>
  </si>
  <si>
    <t>155734798.74</t>
  </si>
  <si>
    <t>52743.91</t>
  </si>
  <si>
    <t>72221.37</t>
  </si>
  <si>
    <t>27.619.587/0001-78</t>
  </si>
  <si>
    <t>1004299740.88</t>
  </si>
  <si>
    <t>1004269527.79</t>
  </si>
  <si>
    <t>27.619.604/0001-77</t>
  </si>
  <si>
    <t>10513718.52</t>
  </si>
  <si>
    <t>10510986.23</t>
  </si>
  <si>
    <t>27.619.673/0001-80</t>
  </si>
  <si>
    <t>70700480.65</t>
  </si>
  <si>
    <t>70647710.20</t>
  </si>
  <si>
    <t>27.619.687/0001-02</t>
  </si>
  <si>
    <t>2618936.50</t>
  </si>
  <si>
    <t>2635252.14</t>
  </si>
  <si>
    <t>27.619.695/0001-40</t>
  </si>
  <si>
    <t>24968026.15</t>
  </si>
  <si>
    <t>24884266.73</t>
  </si>
  <si>
    <t>27.619.703/0001-59</t>
  </si>
  <si>
    <t>37982057.95</t>
  </si>
  <si>
    <t>80811514.64</t>
  </si>
  <si>
    <t>27.619.757/0001-14</t>
  </si>
  <si>
    <t>82505896.92</t>
  </si>
  <si>
    <t>82503201.12</t>
  </si>
  <si>
    <t>27.619.791/0001-99</t>
  </si>
  <si>
    <t>13930976.56</t>
  </si>
  <si>
    <t>13927914.42</t>
  </si>
  <si>
    <t>27.619.801/0001-96</t>
  </si>
  <si>
    <t>34353628.34</t>
  </si>
  <si>
    <t>34347103.77</t>
  </si>
  <si>
    <t>27.619.818/0001-43</t>
  </si>
  <si>
    <t>19393313.37</t>
  </si>
  <si>
    <t>19391550.62</t>
  </si>
  <si>
    <t>27.619.860/0001-64</t>
  </si>
  <si>
    <t>8049324.38</t>
  </si>
  <si>
    <t>8045952.09</t>
  </si>
  <si>
    <t>27.619.876/0001-77</t>
  </si>
  <si>
    <t>40249373.42</t>
  </si>
  <si>
    <t>40245798.81</t>
  </si>
  <si>
    <t>27.619.898/0001-37</t>
  </si>
  <si>
    <t>40100161.25</t>
  </si>
  <si>
    <t>40088277.25</t>
  </si>
  <si>
    <t>27.619.922/0001-38</t>
  </si>
  <si>
    <t>59592237.04</t>
  </si>
  <si>
    <t>59581391.07</t>
  </si>
  <si>
    <t>27.630.188/0001-08</t>
  </si>
  <si>
    <t>783007903.04</t>
  </si>
  <si>
    <t>782953801.73</t>
  </si>
  <si>
    <t>272091.62</t>
  </si>
  <si>
    <t>1485464.18</t>
  </si>
  <si>
    <t>27.630.205/0001-07</t>
  </si>
  <si>
    <t>369860237.24</t>
  </si>
  <si>
    <t>369827799.74</t>
  </si>
  <si>
    <t>70631.49</t>
  </si>
  <si>
    <t>627282.43</t>
  </si>
  <si>
    <t>27.630.216/0001-97</t>
  </si>
  <si>
    <t>71374888.06</t>
  </si>
  <si>
    <t>71364323.66</t>
  </si>
  <si>
    <t>45995.41</t>
  </si>
  <si>
    <t>188867.48</t>
  </si>
  <si>
    <t>27.641.344/0001-36</t>
  </si>
  <si>
    <t>1052482501.07</t>
  </si>
  <si>
    <t>1052411906.06</t>
  </si>
  <si>
    <t>427536.26</t>
  </si>
  <si>
    <t>1359301.65</t>
  </si>
  <si>
    <t>27.641.357/0001-05</t>
  </si>
  <si>
    <t>127953063.80</t>
  </si>
  <si>
    <t>127936299.03</t>
  </si>
  <si>
    <t>126229.30</t>
  </si>
  <si>
    <t>177884.86</t>
  </si>
  <si>
    <t>27.641.371/0001-09</t>
  </si>
  <si>
    <t>263710747.21</t>
  </si>
  <si>
    <t>263683120.84</t>
  </si>
  <si>
    <t>114055.62</t>
  </si>
  <si>
    <t>477233.59</t>
  </si>
  <si>
    <t>27.641.382/0001-99</t>
  </si>
  <si>
    <t>529003801.28</t>
  </si>
  <si>
    <t>528969866.01</t>
  </si>
  <si>
    <t>171407.20</t>
  </si>
  <si>
    <t>1280413.97</t>
  </si>
  <si>
    <t>27.643.829/0001-69</t>
  </si>
  <si>
    <t>12953438.81</t>
  </si>
  <si>
    <t>12882755.50</t>
  </si>
  <si>
    <t>27.651.164/0001-35</t>
  </si>
  <si>
    <t>578836291.86</t>
  </si>
  <si>
    <t>578788824.29</t>
  </si>
  <si>
    <t>190872.29</t>
  </si>
  <si>
    <t>712159.77</t>
  </si>
  <si>
    <t>27.651.174/0001-70</t>
  </si>
  <si>
    <t>97602924.60</t>
  </si>
  <si>
    <t>97594205.06</t>
  </si>
  <si>
    <t>2275.02</t>
  </si>
  <si>
    <t>52.63</t>
  </si>
  <si>
    <t>27.651.185/0001-50</t>
  </si>
  <si>
    <t>603431834.85</t>
  </si>
  <si>
    <t>603398490.76</t>
  </si>
  <si>
    <t>667905.46</t>
  </si>
  <si>
    <t>1745494.09</t>
  </si>
  <si>
    <t>27.664.571/0001-87</t>
  </si>
  <si>
    <t>22369550.61</t>
  </si>
  <si>
    <t>22358604.78</t>
  </si>
  <si>
    <t>27.675.696/0001-02</t>
  </si>
  <si>
    <t>85654913.67</t>
  </si>
  <si>
    <t>85646216.91</t>
  </si>
  <si>
    <t>27.684.070/0001-62</t>
  </si>
  <si>
    <t>11600900.99</t>
  </si>
  <si>
    <t>11598009.38</t>
  </si>
  <si>
    <t>27.684.077/0001-84</t>
  </si>
  <si>
    <t>20443504.96</t>
  </si>
  <si>
    <t>20440211.47</t>
  </si>
  <si>
    <t>27.696.698/0001-88</t>
  </si>
  <si>
    <t>54998085.17</t>
  </si>
  <si>
    <t>55001861.24</t>
  </si>
  <si>
    <t>27.696.713/0001-98</t>
  </si>
  <si>
    <t>752057815.54</t>
  </si>
  <si>
    <t>752017812.82</t>
  </si>
  <si>
    <t>27.696.755/0001-29</t>
  </si>
  <si>
    <t>174795890.08</t>
  </si>
  <si>
    <t>174694183.67</t>
  </si>
  <si>
    <t>27.706.494/0001-80</t>
  </si>
  <si>
    <t>124346692.47</t>
  </si>
  <si>
    <t>124336624.28</t>
  </si>
  <si>
    <t>8341.76</t>
  </si>
  <si>
    <t>27.706.505/0001-22</t>
  </si>
  <si>
    <t>676163913.88</t>
  </si>
  <si>
    <t>676127788.60</t>
  </si>
  <si>
    <t>274127.72</t>
  </si>
  <si>
    <t>1002847.75</t>
  </si>
  <si>
    <t>27.706.511/0001-80</t>
  </si>
  <si>
    <t>424532339.32</t>
  </si>
  <si>
    <t>424505052.32</t>
  </si>
  <si>
    <t>157372.68</t>
  </si>
  <si>
    <t>1230505.68</t>
  </si>
  <si>
    <t>27.706.810/0001-14</t>
  </si>
  <si>
    <t>70042772.04</t>
  </si>
  <si>
    <t>70218892.86</t>
  </si>
  <si>
    <t>27.706.834/0001-73</t>
  </si>
  <si>
    <t>117477910.97</t>
  </si>
  <si>
    <t>113859400.94</t>
  </si>
  <si>
    <t>3500000.00</t>
  </si>
  <si>
    <t>27.707.762/0001-89</t>
  </si>
  <si>
    <t>22937635.29</t>
  </si>
  <si>
    <t>23238632.60</t>
  </si>
  <si>
    <t>27.707.783/0001-02</t>
  </si>
  <si>
    <t>49794330.63</t>
  </si>
  <si>
    <t>49998291.20</t>
  </si>
  <si>
    <t>94477.26</t>
  </si>
  <si>
    <t>27.717.045/0001-38</t>
  </si>
  <si>
    <t>46065422.98</t>
  </si>
  <si>
    <t>46049984.82</t>
  </si>
  <si>
    <t>166133.78</t>
  </si>
  <si>
    <t>6915.95</t>
  </si>
  <si>
    <t>27.717.051/0001-95</t>
  </si>
  <si>
    <t>18803675.01</t>
  </si>
  <si>
    <t>18788324.11</t>
  </si>
  <si>
    <t>27.717.327/0001-35</t>
  </si>
  <si>
    <t>289250364.42</t>
  </si>
  <si>
    <t>289254805.84</t>
  </si>
  <si>
    <t>27.717.359/0001-30</t>
  </si>
  <si>
    <t>738730429.37</t>
  </si>
  <si>
    <t>738601042.39</t>
  </si>
  <si>
    <t>11493533.58</t>
  </si>
  <si>
    <t>2027240.26</t>
  </si>
  <si>
    <t>27.717.368/0001-21</t>
  </si>
  <si>
    <t>377311434.02</t>
  </si>
  <si>
    <t>377266985.51</t>
  </si>
  <si>
    <t>27.717.376/0001-78</t>
  </si>
  <si>
    <t>42501147.35</t>
  </si>
  <si>
    <t>42478554.63</t>
  </si>
  <si>
    <t>27.728.892/0001-06</t>
  </si>
  <si>
    <t>48566586.08</t>
  </si>
  <si>
    <t>48561676.84</t>
  </si>
  <si>
    <t>34344.04</t>
  </si>
  <si>
    <t>27.728.900/0001-06</t>
  </si>
  <si>
    <t>17172896.32</t>
  </si>
  <si>
    <t>17170027.60</t>
  </si>
  <si>
    <t>27.729.617/0001-07</t>
  </si>
  <si>
    <t>130860371.32</t>
  </si>
  <si>
    <t>122026685.75</t>
  </si>
  <si>
    <t>111196.19</t>
  </si>
  <si>
    <t>8830825.68</t>
  </si>
  <si>
    <t>27.729.636/0001-25</t>
  </si>
  <si>
    <t>38107452.70</t>
  </si>
  <si>
    <t>38072282.68</t>
  </si>
  <si>
    <t>151544.40</t>
  </si>
  <si>
    <t>24115.97</t>
  </si>
  <si>
    <t>27.729.655/0001-51</t>
  </si>
  <si>
    <t>598488399.32</t>
  </si>
  <si>
    <t>598619979.05</t>
  </si>
  <si>
    <t>27.729.674/0001-88</t>
  </si>
  <si>
    <t>49760942.89</t>
  </si>
  <si>
    <t>49743574.29</t>
  </si>
  <si>
    <t>27.738.581/0001-10</t>
  </si>
  <si>
    <t>14513289.72</t>
  </si>
  <si>
    <t>14493469.08</t>
  </si>
  <si>
    <t>27.739.559/0001-94</t>
  </si>
  <si>
    <t>45955365.35</t>
  </si>
  <si>
    <t>45784800.59</t>
  </si>
  <si>
    <t>27.739.565/0001-41</t>
  </si>
  <si>
    <t>18226265.58</t>
  </si>
  <si>
    <t>18235848.04</t>
  </si>
  <si>
    <t>27.739.638/0001-03</t>
  </si>
  <si>
    <t>1821221.38</t>
  </si>
  <si>
    <t>1822119.56</t>
  </si>
  <si>
    <t>27.739.651/0001-54</t>
  </si>
  <si>
    <t>42729748.15</t>
  </si>
  <si>
    <t>42743654.10</t>
  </si>
  <si>
    <t>5000.01</t>
  </si>
  <si>
    <t>20384.27</t>
  </si>
  <si>
    <t>27.739.665/0001-78</t>
  </si>
  <si>
    <t>16900517.55</t>
  </si>
  <si>
    <t>16900199.74</t>
  </si>
  <si>
    <t>27.739.680/0001-16</t>
  </si>
  <si>
    <t>11394686.62</t>
  </si>
  <si>
    <t>11390160.40</t>
  </si>
  <si>
    <t>27.746.777/0001-56</t>
  </si>
  <si>
    <t>100625.98</t>
  </si>
  <si>
    <t>0.924865311300</t>
  </si>
  <si>
    <t>86809.27</t>
  </si>
  <si>
    <t>27.746.867/0001-47</t>
  </si>
  <si>
    <t>37116879.79</t>
  </si>
  <si>
    <t>36749393.05</t>
  </si>
  <si>
    <t>27.749.553/0001-06</t>
  </si>
  <si>
    <t>49165971.72</t>
  </si>
  <si>
    <t>48981343.33</t>
  </si>
  <si>
    <t>27.749.572/0001-24</t>
  </si>
  <si>
    <t>50178041.87</t>
  </si>
  <si>
    <t>49747377.69</t>
  </si>
  <si>
    <t>27.749.932/0001-98</t>
  </si>
  <si>
    <t>5714256.36</t>
  </si>
  <si>
    <t>27.750.703/0001-93</t>
  </si>
  <si>
    <t>5643229.59</t>
  </si>
  <si>
    <t>5653475.57</t>
  </si>
  <si>
    <t>27.750.718/0001-51</t>
  </si>
  <si>
    <t>10697709.71</t>
  </si>
  <si>
    <t>10698984.26</t>
  </si>
  <si>
    <t>27.751.259/0001-20</t>
  </si>
  <si>
    <t>28588541.71</t>
  </si>
  <si>
    <t>28588005.98</t>
  </si>
  <si>
    <t>27.751.280/0001-26</t>
  </si>
  <si>
    <t>14551902.43</t>
  </si>
  <si>
    <t>14471554.20</t>
  </si>
  <si>
    <t>81896.02</t>
  </si>
  <si>
    <t>27.751.295/0001-94</t>
  </si>
  <si>
    <t>6769004.61</t>
  </si>
  <si>
    <t>0.995251200000</t>
  </si>
  <si>
    <t>6769702.96</t>
  </si>
  <si>
    <t>28769.88</t>
  </si>
  <si>
    <t>27.751.316/0001-71</t>
  </si>
  <si>
    <t>52813821.63</t>
  </si>
  <si>
    <t>53736688.95</t>
  </si>
  <si>
    <t>1600000.00</t>
  </si>
  <si>
    <t>27.762.340/0001-06</t>
  </si>
  <si>
    <t>6798077.61</t>
  </si>
  <si>
    <t>6799399.21</t>
  </si>
  <si>
    <t>27.762.358/0001-08</t>
  </si>
  <si>
    <t>6074974.85</t>
  </si>
  <si>
    <t>6074765.72</t>
  </si>
  <si>
    <t>27.762.381/0001-00</t>
  </si>
  <si>
    <t>11485439.82</t>
  </si>
  <si>
    <t>11494029.46</t>
  </si>
  <si>
    <t>27.762.397/0001-05</t>
  </si>
  <si>
    <t>38072281.51</t>
  </si>
  <si>
    <t>38078080.99</t>
  </si>
  <si>
    <t>151461.09</t>
  </si>
  <si>
    <t>23708.25</t>
  </si>
  <si>
    <t>27.770.685/0001-01</t>
  </si>
  <si>
    <t>37727889.77</t>
  </si>
  <si>
    <t>37625586.82</t>
  </si>
  <si>
    <t>60150.00</t>
  </si>
  <si>
    <t>27.771.694/0001-17</t>
  </si>
  <si>
    <t>63561633.68</t>
  </si>
  <si>
    <t>63557461.95</t>
  </si>
  <si>
    <t>27.771.745/0001-00</t>
  </si>
  <si>
    <t>53360960.17</t>
  </si>
  <si>
    <t>53361145.99</t>
  </si>
  <si>
    <t>27.771.953/0001-00</t>
  </si>
  <si>
    <t>33261218.01</t>
  </si>
  <si>
    <t>34042383.23</t>
  </si>
  <si>
    <t>27.771.966/0001-89</t>
  </si>
  <si>
    <t>48922433.72</t>
  </si>
  <si>
    <t>48882952.95</t>
  </si>
  <si>
    <t>126888.83</t>
  </si>
  <si>
    <t>27.772.149/0001-45</t>
  </si>
  <si>
    <t>13018327.50</t>
  </si>
  <si>
    <t>13000099.53</t>
  </si>
  <si>
    <t>27.772.168/0001-71</t>
  </si>
  <si>
    <t>4038047.41</t>
  </si>
  <si>
    <t>4038508.57</t>
  </si>
  <si>
    <t>27.782.855/0001-78</t>
  </si>
  <si>
    <t>711881709.17</t>
  </si>
  <si>
    <t>711885286.35</t>
  </si>
  <si>
    <t>357000.00</t>
  </si>
  <si>
    <t>27.782.866/0001-58</t>
  </si>
  <si>
    <t>30292683.69</t>
  </si>
  <si>
    <t>30289541.86</t>
  </si>
  <si>
    <t>27.782.875/0001-49</t>
  </si>
  <si>
    <t>16040308.65</t>
  </si>
  <si>
    <t>16038015.60</t>
  </si>
  <si>
    <t>27.782.888/0001-18</t>
  </si>
  <si>
    <t>210095818.60</t>
  </si>
  <si>
    <t>210009771.50</t>
  </si>
  <si>
    <t>27.782.931/0001-45</t>
  </si>
  <si>
    <t>83213792.82</t>
  </si>
  <si>
    <t>83214749.73</t>
  </si>
  <si>
    <t>27.782.944/0001-14</t>
  </si>
  <si>
    <t>150339805.15</t>
  </si>
  <si>
    <t>148871856.60</t>
  </si>
  <si>
    <t>556504.71</t>
  </si>
  <si>
    <t>27.782.958/0001-38</t>
  </si>
  <si>
    <t>28605124.12</t>
  </si>
  <si>
    <t>28621653.31</t>
  </si>
  <si>
    <t>27.782.975/0001-75</t>
  </si>
  <si>
    <t>13612091.24</t>
  </si>
  <si>
    <t>13607691.16</t>
  </si>
  <si>
    <t>27.782.990/0001-13</t>
  </si>
  <si>
    <t>41190377.68</t>
  </si>
  <si>
    <t>41157319.60</t>
  </si>
  <si>
    <t>27.783.017/0001-19</t>
  </si>
  <si>
    <t>5297769.53</t>
  </si>
  <si>
    <t>5852265.04</t>
  </si>
  <si>
    <t>27.783.036/0001-45</t>
  </si>
  <si>
    <t>422603195.64</t>
  </si>
  <si>
    <t>423419589.93</t>
  </si>
  <si>
    <t>157108.07</t>
  </si>
  <si>
    <t>27.783.053/0001-82</t>
  </si>
  <si>
    <t>13374288.60</t>
  </si>
  <si>
    <t>13365271.19</t>
  </si>
  <si>
    <t>27.783.255/0001-24</t>
  </si>
  <si>
    <t>21110179.38</t>
  </si>
  <si>
    <t>21337713.05</t>
  </si>
  <si>
    <t>27.783.850/0001-60</t>
  </si>
  <si>
    <t>14673972.45</t>
  </si>
  <si>
    <t>14670419.83</t>
  </si>
  <si>
    <t>27.783.868/0001-61</t>
  </si>
  <si>
    <t>300961717.89</t>
  </si>
  <si>
    <t>300928768.86</t>
  </si>
  <si>
    <t>97724.21</t>
  </si>
  <si>
    <t>27.793.086/0001-03</t>
  </si>
  <si>
    <t>29924662.88</t>
  </si>
  <si>
    <t>29882585.90</t>
  </si>
  <si>
    <t>27.793.095/0001-02</t>
  </si>
  <si>
    <t>128685253.45</t>
  </si>
  <si>
    <t>128179553.77</t>
  </si>
  <si>
    <t>23429.80</t>
  </si>
  <si>
    <t>103745.88</t>
  </si>
  <si>
    <t>27.803.340/0001-07</t>
  </si>
  <si>
    <t>33475218.22</t>
  </si>
  <si>
    <t>33514714.24</t>
  </si>
  <si>
    <t>27.803.348/0001-73</t>
  </si>
  <si>
    <t>33557214.81</t>
  </si>
  <si>
    <t>33501069.52</t>
  </si>
  <si>
    <t>27.804.670/0001-17</t>
  </si>
  <si>
    <t>243490659.08</t>
  </si>
  <si>
    <t>243217896.32</t>
  </si>
  <si>
    <t>27.825.119/0001-50</t>
  </si>
  <si>
    <t>11932242.20</t>
  </si>
  <si>
    <t>11930682.98</t>
  </si>
  <si>
    <t>27.825.128/0001-40</t>
  </si>
  <si>
    <t>18065204.99</t>
  </si>
  <si>
    <t>18058614.77</t>
  </si>
  <si>
    <t>27.825.138/0001-86</t>
  </si>
  <si>
    <t>42310796.98</t>
  </si>
  <si>
    <t>42291773.96</t>
  </si>
  <si>
    <t>27.825.176/0001-39</t>
  </si>
  <si>
    <t>13001612.65</t>
  </si>
  <si>
    <t>12998966.77</t>
  </si>
  <si>
    <t>471.18</t>
  </si>
  <si>
    <t>27.825.186/0001-74</t>
  </si>
  <si>
    <t>106447631.47</t>
  </si>
  <si>
    <t>106452502.81</t>
  </si>
  <si>
    <t>27.825.196/0001-00</t>
  </si>
  <si>
    <t>45022347.61</t>
  </si>
  <si>
    <t>44857200.46</t>
  </si>
  <si>
    <t>27.825.212/0001-64</t>
  </si>
  <si>
    <t>29040111.38</t>
  </si>
  <si>
    <t>28927398.58</t>
  </si>
  <si>
    <t>27.825.226/0001-88</t>
  </si>
  <si>
    <t>1354439015.60</t>
  </si>
  <si>
    <t>1351501525.91</t>
  </si>
  <si>
    <t>576000.00</t>
  </si>
  <si>
    <t>27.825.241/0001-26</t>
  </si>
  <si>
    <t>73182121.68</t>
  </si>
  <si>
    <t>0.826572000000</t>
  </si>
  <si>
    <t>73192586.61</t>
  </si>
  <si>
    <t>27.825.252/0001-06</t>
  </si>
  <si>
    <t>183479689.15</t>
  </si>
  <si>
    <t>183541391.34</t>
  </si>
  <si>
    <t>27.826.008/0001-68</t>
  </si>
  <si>
    <t>10049554.87</t>
  </si>
  <si>
    <t>10038996.91</t>
  </si>
  <si>
    <t>27.826.024/0001-50</t>
  </si>
  <si>
    <t>107907352.17</t>
  </si>
  <si>
    <t>108047575.80</t>
  </si>
  <si>
    <t>665000.00</t>
  </si>
  <si>
    <t>27.826.046/0001-10</t>
  </si>
  <si>
    <t>112637342.65</t>
  </si>
  <si>
    <t>112026926.51</t>
  </si>
  <si>
    <t>267000.00</t>
  </si>
  <si>
    <t>27.826.059/0001-90</t>
  </si>
  <si>
    <t>317628836.87</t>
  </si>
  <si>
    <t>316993602.91</t>
  </si>
  <si>
    <t>504434.39</t>
  </si>
  <si>
    <t>27.865.070/0001-69</t>
  </si>
  <si>
    <t>24954657.36</t>
  </si>
  <si>
    <t>24926042.42</t>
  </si>
  <si>
    <t>539196.23</t>
  </si>
  <si>
    <t>27.869.146/0001-24</t>
  </si>
  <si>
    <t>50752760.86</t>
  </si>
  <si>
    <t>52636372.45</t>
  </si>
  <si>
    <t>27.879.909/0001-18</t>
  </si>
  <si>
    <t>157051338.24</t>
  </si>
  <si>
    <t>157485512.72</t>
  </si>
  <si>
    <t>27.879.995/0001-69</t>
  </si>
  <si>
    <t>352091321.93</t>
  </si>
  <si>
    <t>350516092.61</t>
  </si>
  <si>
    <t>27.880.055/0001-90</t>
  </si>
  <si>
    <t>284025847.31</t>
  </si>
  <si>
    <t>281973006.03</t>
  </si>
  <si>
    <t>854069.42</t>
  </si>
  <si>
    <t>27.880.073/0001-71</t>
  </si>
  <si>
    <t>367986300.80</t>
  </si>
  <si>
    <t>376369921.97</t>
  </si>
  <si>
    <t>27.880.083/0001-07</t>
  </si>
  <si>
    <t>66475447.37</t>
  </si>
  <si>
    <t>65961607.24</t>
  </si>
  <si>
    <t>27.880.102/0001-03</t>
  </si>
  <si>
    <t>40420171.27</t>
  </si>
  <si>
    <t>40418476.93</t>
  </si>
  <si>
    <t>27.880.199/0001-46</t>
  </si>
  <si>
    <t>57301635.25</t>
  </si>
  <si>
    <t>57078807.51</t>
  </si>
  <si>
    <t>27.880.216/0001-45</t>
  </si>
  <si>
    <t>34459800.94</t>
  </si>
  <si>
    <t>34448065.72</t>
  </si>
  <si>
    <t>27.880.231/0001-93</t>
  </si>
  <si>
    <t>13647005.49</t>
  </si>
  <si>
    <t>13624435.59</t>
  </si>
  <si>
    <t>27.880.241/0001-29</t>
  </si>
  <si>
    <t>15440046.17</t>
  </si>
  <si>
    <t>15417370.91</t>
  </si>
  <si>
    <t>27.880.305/0001-91</t>
  </si>
  <si>
    <t>48184605.59</t>
  </si>
  <si>
    <t>48172155.22</t>
  </si>
  <si>
    <t>27.880.320/0001-30</t>
  </si>
  <si>
    <t>173273987.09</t>
  </si>
  <si>
    <t>173254934.51</t>
  </si>
  <si>
    <t>27.880.333/0001-09</t>
  </si>
  <si>
    <t>22486104.36</t>
  </si>
  <si>
    <t>22527871.75</t>
  </si>
  <si>
    <t>20630.11</t>
  </si>
  <si>
    <t>27.880.348/0001-77</t>
  </si>
  <si>
    <t>34890560.41</t>
  </si>
  <si>
    <t>34823473.09</t>
  </si>
  <si>
    <t>27.880.363/0001-15</t>
  </si>
  <si>
    <t>78148953.37</t>
  </si>
  <si>
    <t>78145220.51</t>
  </si>
  <si>
    <t>27.880.375/0001-40</t>
  </si>
  <si>
    <t>27211395.98</t>
  </si>
  <si>
    <t>27203401.08</t>
  </si>
  <si>
    <t>27.884.230/0001-17</t>
  </si>
  <si>
    <t>174549026.59</t>
  </si>
  <si>
    <t>174544761.29</t>
  </si>
  <si>
    <t>404536.40</t>
  </si>
  <si>
    <t>27.884.260/0001-23</t>
  </si>
  <si>
    <t>12679213708.18</t>
  </si>
  <si>
    <t>12582714823.61</t>
  </si>
  <si>
    <t>39615577.29</t>
  </si>
  <si>
    <t>93267850.41</t>
  </si>
  <si>
    <t>27.884.294/0001-18</t>
  </si>
  <si>
    <t>23821209986.23</t>
  </si>
  <si>
    <t>23811803532.68</t>
  </si>
  <si>
    <t>25880097.81</t>
  </si>
  <si>
    <t>189076093.75</t>
  </si>
  <si>
    <t>27.884.305/0001-60</t>
  </si>
  <si>
    <t>9304650929.83</t>
  </si>
  <si>
    <t>9188655606.84</t>
  </si>
  <si>
    <t>13716451.84</t>
  </si>
  <si>
    <t>100210329.69</t>
  </si>
  <si>
    <t>27.884.327/0001-20</t>
  </si>
  <si>
    <t>26363152.92</t>
  </si>
  <si>
    <t>26414806.22</t>
  </si>
  <si>
    <t>27.884.339/0001-54</t>
  </si>
  <si>
    <t>12982742.63</t>
  </si>
  <si>
    <t>13023699.62</t>
  </si>
  <si>
    <t>27.884.354/0001-00</t>
  </si>
  <si>
    <t>59252599.59</t>
  </si>
  <si>
    <t>59419211.68</t>
  </si>
  <si>
    <t>27.884.364/0001-38</t>
  </si>
  <si>
    <t>519148859.44</t>
  </si>
  <si>
    <t>519123920.77</t>
  </si>
  <si>
    <t>5034433.53</t>
  </si>
  <si>
    <t>5783729.17</t>
  </si>
  <si>
    <t>27.891.760/0001-92</t>
  </si>
  <si>
    <t>76414450.56</t>
  </si>
  <si>
    <t>76381209.55</t>
  </si>
  <si>
    <t>27.891.777/0001-40</t>
  </si>
  <si>
    <t>27040511.46</t>
  </si>
  <si>
    <t>27026889.00</t>
  </si>
  <si>
    <t>27.923.072/0001-67</t>
  </si>
  <si>
    <t>30251400.85</t>
  </si>
  <si>
    <t>30241963.45</t>
  </si>
  <si>
    <t>27.923.169/0001-70</t>
  </si>
  <si>
    <t>21418683.43</t>
  </si>
  <si>
    <t>21414997.22</t>
  </si>
  <si>
    <t>27.927.468/0001-82</t>
  </si>
  <si>
    <t>108266467.57</t>
  </si>
  <si>
    <t>108203410.83</t>
  </si>
  <si>
    <t>27.927.529/0001-01</t>
  </si>
  <si>
    <t>31936293.40</t>
  </si>
  <si>
    <t>31930323.24</t>
  </si>
  <si>
    <t>27.927.560/0001-42</t>
  </si>
  <si>
    <t>73743036.44</t>
  </si>
  <si>
    <t>73665950.49</t>
  </si>
  <si>
    <t>27.928.088/0001-62</t>
  </si>
  <si>
    <t>33643695.01</t>
  </si>
  <si>
    <t>0.992009740000</t>
  </si>
  <si>
    <t>24617657.28</t>
  </si>
  <si>
    <t>27.928.115/0001-05</t>
  </si>
  <si>
    <t>33500843.84</t>
  </si>
  <si>
    <t>33497494.38</t>
  </si>
  <si>
    <t>27.928.130/0001-45</t>
  </si>
  <si>
    <t>23090968.42</t>
  </si>
  <si>
    <t>23083810.15</t>
  </si>
  <si>
    <t>27.928.149/0001-91</t>
  </si>
  <si>
    <t>50366995.09</t>
  </si>
  <si>
    <t>50140811.97</t>
  </si>
  <si>
    <t>27.928.165/0001-84</t>
  </si>
  <si>
    <t>8861073.62</t>
  </si>
  <si>
    <t>9043100.49</t>
  </si>
  <si>
    <t>27.928.174/0001-75</t>
  </si>
  <si>
    <t>23690298.00</t>
  </si>
  <si>
    <t>23672602.45</t>
  </si>
  <si>
    <t>27.928.186/0001-08</t>
  </si>
  <si>
    <t>78470174.57</t>
  </si>
  <si>
    <t>77935828.96</t>
  </si>
  <si>
    <t>890870.12</t>
  </si>
  <si>
    <t>82594.71</t>
  </si>
  <si>
    <t>27.928.206/0001-32</t>
  </si>
  <si>
    <t>24044848.34</t>
  </si>
  <si>
    <t>24035460.54</t>
  </si>
  <si>
    <t>27.928.267/0001-08</t>
  </si>
  <si>
    <t>54176625.07</t>
  </si>
  <si>
    <t>54163392.08</t>
  </si>
  <si>
    <t>27.932.660/0001-67</t>
  </si>
  <si>
    <t>31506207.45</t>
  </si>
  <si>
    <t>31501100.94</t>
  </si>
  <si>
    <t>27.932.683/0001-71</t>
  </si>
  <si>
    <t>100291104.60</t>
  </si>
  <si>
    <t>100535771.32</t>
  </si>
  <si>
    <t>27.932.694/0001-51</t>
  </si>
  <si>
    <t>9145610.42</t>
  </si>
  <si>
    <t>9143720.53</t>
  </si>
  <si>
    <t>27.932.702/0001-60</t>
  </si>
  <si>
    <t>36162328.37</t>
  </si>
  <si>
    <t>36146266.68</t>
  </si>
  <si>
    <t>27.933.905/0001-70</t>
  </si>
  <si>
    <t>40295053.06</t>
  </si>
  <si>
    <t>40288167.63</t>
  </si>
  <si>
    <t>27.933.923/0001-52</t>
  </si>
  <si>
    <t>42536276.84</t>
  </si>
  <si>
    <t>42517307.40</t>
  </si>
  <si>
    <t>27.933.981/0001-86</t>
  </si>
  <si>
    <t>155327214.49</t>
  </si>
  <si>
    <t>155717241.60</t>
  </si>
  <si>
    <t>27.943.585/0001-30</t>
  </si>
  <si>
    <t>745899669.78</t>
  </si>
  <si>
    <t>2009000.00</t>
  </si>
  <si>
    <t>92000.00</t>
  </si>
  <si>
    <t>27.943.626/0001-98</t>
  </si>
  <si>
    <t>2379504.15</t>
  </si>
  <si>
    <t>27.944.148/0001-30</t>
  </si>
  <si>
    <t>7014977.17</t>
  </si>
  <si>
    <t>7010224.70</t>
  </si>
  <si>
    <t>27.944.292/0001-77</t>
  </si>
  <si>
    <t>10357617.09</t>
  </si>
  <si>
    <t>10319895.92</t>
  </si>
  <si>
    <t>27.944.328/0001-12</t>
  </si>
  <si>
    <t>110160423.93</t>
  </si>
  <si>
    <t>111142671.08</t>
  </si>
  <si>
    <t>27.944.365/0001-20</t>
  </si>
  <si>
    <t>136125694.17</t>
  </si>
  <si>
    <t>173157270.47</t>
  </si>
  <si>
    <t>27.944.377/0001-55</t>
  </si>
  <si>
    <t>65557752.23</t>
  </si>
  <si>
    <t>65572940.69</t>
  </si>
  <si>
    <t>27.944.378/0001-08</t>
  </si>
  <si>
    <t>510439999.49</t>
  </si>
  <si>
    <t>507619090.02</t>
  </si>
  <si>
    <t>27.944.406/0001-89</t>
  </si>
  <si>
    <t>249673893.38</t>
  </si>
  <si>
    <t>249291423.56</t>
  </si>
  <si>
    <t>43708.26</t>
  </si>
  <si>
    <t>27.944.473/0001-01</t>
  </si>
  <si>
    <t>68457530.50</t>
  </si>
  <si>
    <t>68457509.56</t>
  </si>
  <si>
    <t>27.944.533/0001-88</t>
  </si>
  <si>
    <t>195305636.47</t>
  </si>
  <si>
    <t>195357550.85</t>
  </si>
  <si>
    <t>27.944.548/0001-46</t>
  </si>
  <si>
    <t>55683759.21</t>
  </si>
  <si>
    <t>55895239.49</t>
  </si>
  <si>
    <t>27.944.690/0001-93</t>
  </si>
  <si>
    <t>201452565.78</t>
  </si>
  <si>
    <t>201430128.94</t>
  </si>
  <si>
    <t>27.945.255/0001-83</t>
  </si>
  <si>
    <t>178693721.14</t>
  </si>
  <si>
    <t>179133095.89</t>
  </si>
  <si>
    <t>27.945.264/0001-74</t>
  </si>
  <si>
    <t>6617432052.19</t>
  </si>
  <si>
    <t>6536748688.43</t>
  </si>
  <si>
    <t>3937647.96</t>
  </si>
  <si>
    <t>18026782.22</t>
  </si>
  <si>
    <t>27.945.281/0001-01</t>
  </si>
  <si>
    <t>138847865.47</t>
  </si>
  <si>
    <t>140316582.87</t>
  </si>
  <si>
    <t>27.945.311/0001-80</t>
  </si>
  <si>
    <t>108281412.43</t>
  </si>
  <si>
    <t>107253868.74</t>
  </si>
  <si>
    <t>27.945.323/0001-04</t>
  </si>
  <si>
    <t>41934195.98</t>
  </si>
  <si>
    <t>40939748.17</t>
  </si>
  <si>
    <t>27.945.334/0001-94</t>
  </si>
  <si>
    <t>187339561.69</t>
  </si>
  <si>
    <t>190401335.46</t>
  </si>
  <si>
    <t>27.945.374/0001-36</t>
  </si>
  <si>
    <t>368922949.66</t>
  </si>
  <si>
    <t>366531454.37</t>
  </si>
  <si>
    <t>338000.00</t>
  </si>
  <si>
    <t>27.945.399/0001-30</t>
  </si>
  <si>
    <t>73680031.65</t>
  </si>
  <si>
    <t>73678406.74</t>
  </si>
  <si>
    <t>27.945.414/0001-40</t>
  </si>
  <si>
    <t>72811451.82</t>
  </si>
  <si>
    <t>73385721.70</t>
  </si>
  <si>
    <t>27.945.438/0001-07</t>
  </si>
  <si>
    <t>629341803.05</t>
  </si>
  <si>
    <t>629839111.09</t>
  </si>
  <si>
    <t>1960.87</t>
  </si>
  <si>
    <t>27.945.462/0001-38</t>
  </si>
  <si>
    <t>523062500.21</t>
  </si>
  <si>
    <t>522725509.31</t>
  </si>
  <si>
    <t>27.945.480/0001-10</t>
  </si>
  <si>
    <t>37505093.18</t>
  </si>
  <si>
    <t>37498293.53</t>
  </si>
  <si>
    <t>27.945.502/0001-41</t>
  </si>
  <si>
    <t>269717780.49</t>
  </si>
  <si>
    <t>269583795.70</t>
  </si>
  <si>
    <t>11026.03</t>
  </si>
  <si>
    <t>763830.07</t>
  </si>
  <si>
    <t>27.945.519/0001-07</t>
  </si>
  <si>
    <t>734107700.27</t>
  </si>
  <si>
    <t>733381943.15</t>
  </si>
  <si>
    <t>832068.10</t>
  </si>
  <si>
    <t>769929.15</t>
  </si>
  <si>
    <t>27.945.545/0001-27</t>
  </si>
  <si>
    <t>416724523.05</t>
  </si>
  <si>
    <t>416638052.75</t>
  </si>
  <si>
    <t>535673.15</t>
  </si>
  <si>
    <t>27.945.844/0001-61</t>
  </si>
  <si>
    <t>17799976.07</t>
  </si>
  <si>
    <t>17795013.28</t>
  </si>
  <si>
    <t>27.954.376/0001-91</t>
  </si>
  <si>
    <t>3016661.55</t>
  </si>
  <si>
    <t>3017248.71</t>
  </si>
  <si>
    <t>27.954.459/0001-80</t>
  </si>
  <si>
    <t>8412677.53</t>
  </si>
  <si>
    <t>0.766185230000</t>
  </si>
  <si>
    <t>9064943.23</t>
  </si>
  <si>
    <t>27.965.955/0001-30</t>
  </si>
  <si>
    <t>10717237.28</t>
  </si>
  <si>
    <t>10693846.04</t>
  </si>
  <si>
    <t>27.965.968/0001-09</t>
  </si>
  <si>
    <t>163404086.42</t>
  </si>
  <si>
    <t>163408048.51</t>
  </si>
  <si>
    <t>27.965.988/0001-80</t>
  </si>
  <si>
    <t>26630223.79</t>
  </si>
  <si>
    <t>26640336.19</t>
  </si>
  <si>
    <t>27.966.004/0001-85</t>
  </si>
  <si>
    <t>134800648.03</t>
  </si>
  <si>
    <t>134745169.73</t>
  </si>
  <si>
    <t>27.966.022/0001-67</t>
  </si>
  <si>
    <t>11561369.02</t>
  </si>
  <si>
    <t>0.654132183000</t>
  </si>
  <si>
    <t>11556218.78</t>
  </si>
  <si>
    <t>27.966.051/0001-29</t>
  </si>
  <si>
    <t>57921648.40</t>
  </si>
  <si>
    <t>58000493.91</t>
  </si>
  <si>
    <t>27.969.152/0001-53</t>
  </si>
  <si>
    <t>25144089.87</t>
  </si>
  <si>
    <t>25123253.05</t>
  </si>
  <si>
    <t>27.969.165/0001-22</t>
  </si>
  <si>
    <t>20328710.73</t>
  </si>
  <si>
    <t>20306178.16</t>
  </si>
  <si>
    <t>27.969.176/0001-02</t>
  </si>
  <si>
    <t>51185603.69</t>
  </si>
  <si>
    <t>51167834.61</t>
  </si>
  <si>
    <t>27.969.186/0001-48</t>
  </si>
  <si>
    <t>56864897.15</t>
  </si>
  <si>
    <t>56841417.82</t>
  </si>
  <si>
    <t>27.969.196/0001-83</t>
  </si>
  <si>
    <t>21406514.90</t>
  </si>
  <si>
    <t>21374598.68</t>
  </si>
  <si>
    <t>27.969.210/0001-49</t>
  </si>
  <si>
    <t>15084156.53</t>
  </si>
  <si>
    <t>15069461.82</t>
  </si>
  <si>
    <t>27.969.227/0001-04</t>
  </si>
  <si>
    <t>35364213.42</t>
  </si>
  <si>
    <t>35335997.01</t>
  </si>
  <si>
    <t>27.974.819/0001-06</t>
  </si>
  <si>
    <t>26393004.45</t>
  </si>
  <si>
    <t>26358176.66</t>
  </si>
  <si>
    <t>99087.19</t>
  </si>
  <si>
    <t>27.974.837/0001-98</t>
  </si>
  <si>
    <t>27234863.04</t>
  </si>
  <si>
    <t>27220332.81</t>
  </si>
  <si>
    <t>27.974.844/0001-90</t>
  </si>
  <si>
    <t>22263314.71</t>
  </si>
  <si>
    <t>22252415.60</t>
  </si>
  <si>
    <t>27.974.848/0001-78</t>
  </si>
  <si>
    <t>12892475.94</t>
  </si>
  <si>
    <t>12895543.69</t>
  </si>
  <si>
    <t>27.974.854/0001-25</t>
  </si>
  <si>
    <t>15609835.22</t>
  </si>
  <si>
    <t>15590738.38</t>
  </si>
  <si>
    <t>27.974.858/0001-03</t>
  </si>
  <si>
    <t>1164489559.74</t>
  </si>
  <si>
    <t>1163925136.11</t>
  </si>
  <si>
    <t>27.974.862/0001-71</t>
  </si>
  <si>
    <t>26873396.82</t>
  </si>
  <si>
    <t>26861540.68</t>
  </si>
  <si>
    <t>27.974.870/0001-18</t>
  </si>
  <si>
    <t>15298096.79</t>
  </si>
  <si>
    <t>15287927.17</t>
  </si>
  <si>
    <t>27.974.877/0001-30</t>
  </si>
  <si>
    <t>20995805.55</t>
  </si>
  <si>
    <t>20995736.84</t>
  </si>
  <si>
    <t>27.974.883/0001-97</t>
  </si>
  <si>
    <t>120548131.32</t>
  </si>
  <si>
    <t>120540171.82</t>
  </si>
  <si>
    <t>27.974.892/0001-88</t>
  </si>
  <si>
    <t>69858862.45</t>
  </si>
  <si>
    <t>69717903.14</t>
  </si>
  <si>
    <t>27.974.894/0001-77</t>
  </si>
  <si>
    <t>38307062.69</t>
  </si>
  <si>
    <t>38294618.27</t>
  </si>
  <si>
    <t>27.974.899/0001-08</t>
  </si>
  <si>
    <t>38643266.13</t>
  </si>
  <si>
    <t>38633041.20</t>
  </si>
  <si>
    <t>27.974.904/0001-74</t>
  </si>
  <si>
    <t>13102626.65</t>
  </si>
  <si>
    <t>13084144.07</t>
  </si>
  <si>
    <t>27.974.911/0001-76</t>
  </si>
  <si>
    <t>39512077.10</t>
  </si>
  <si>
    <t>39496354.70</t>
  </si>
  <si>
    <t>27.974.913/0001-65</t>
  </si>
  <si>
    <t>1141888.22</t>
  </si>
  <si>
    <t>1143798.56</t>
  </si>
  <si>
    <t>28.015.594/0001-23</t>
  </si>
  <si>
    <t>312578121.97</t>
  </si>
  <si>
    <t>312546554.91</t>
  </si>
  <si>
    <t>28.015.616/0001-55</t>
  </si>
  <si>
    <t>45559266.13</t>
  </si>
  <si>
    <t>45547235.29</t>
  </si>
  <si>
    <t>28.015.623/0001-57</t>
  </si>
  <si>
    <t>57332707.30</t>
  </si>
  <si>
    <t>57314074.30</t>
  </si>
  <si>
    <t>218800.00</t>
  </si>
  <si>
    <t>317505.69</t>
  </si>
  <si>
    <t>28.015.632/0001-48</t>
  </si>
  <si>
    <t>28508842.88</t>
  </si>
  <si>
    <t>0.980855696000</t>
  </si>
  <si>
    <t>28495895.00</t>
  </si>
  <si>
    <t>28.021.439/0001-10</t>
  </si>
  <si>
    <t>152213150.93</t>
  </si>
  <si>
    <t>152184726.05</t>
  </si>
  <si>
    <t>28.021.502/0001-18</t>
  </si>
  <si>
    <t>16946631.96</t>
  </si>
  <si>
    <t>16938374.33</t>
  </si>
  <si>
    <t>28.021.556/0001-83</t>
  </si>
  <si>
    <t>44576444.04</t>
  </si>
  <si>
    <t>44572039.90</t>
  </si>
  <si>
    <t>28.021.571/0001-21</t>
  </si>
  <si>
    <t>41354106.93</t>
  </si>
  <si>
    <t>41348314.19</t>
  </si>
  <si>
    <t>28.021.587/0001-34</t>
  </si>
  <si>
    <t>44399547.50</t>
  </si>
  <si>
    <t>44396302.01</t>
  </si>
  <si>
    <t>28.021.609/0001-66</t>
  </si>
  <si>
    <t>261769360.60</t>
  </si>
  <si>
    <t>261768016.09</t>
  </si>
  <si>
    <t>28.021.668/0001-34</t>
  </si>
  <si>
    <t>17017533.66</t>
  </si>
  <si>
    <t>17011725.09</t>
  </si>
  <si>
    <t>28.021.770/0001-30</t>
  </si>
  <si>
    <t>16875343.33</t>
  </si>
  <si>
    <t>16870402.22</t>
  </si>
  <si>
    <t>28.021.860/0001-20</t>
  </si>
  <si>
    <t>337549831.62</t>
  </si>
  <si>
    <t>340328582.24</t>
  </si>
  <si>
    <t>479346.68</t>
  </si>
  <si>
    <t>28.021.919/0001-80</t>
  </si>
  <si>
    <t>21224910.83</t>
  </si>
  <si>
    <t>21222042.84</t>
  </si>
  <si>
    <t>28.021.936/0001-18</t>
  </si>
  <si>
    <t>52731471.67</t>
  </si>
  <si>
    <t>52763945.95</t>
  </si>
  <si>
    <t>28.021.948/0001-42</t>
  </si>
  <si>
    <t>185917025.11</t>
  </si>
  <si>
    <t>185907963.66</t>
  </si>
  <si>
    <t>28.021.964/0001-35</t>
  </si>
  <si>
    <t>288148479.10</t>
  </si>
  <si>
    <t>279533539.87</t>
  </si>
  <si>
    <t>28.021.980/0001-28</t>
  </si>
  <si>
    <t>43353596.35</t>
  </si>
  <si>
    <t>43360920.83</t>
  </si>
  <si>
    <t>28.021.990/0001-63</t>
  </si>
  <si>
    <t>97806697.66</t>
  </si>
  <si>
    <t>97553099.42</t>
  </si>
  <si>
    <t>28.022.008/0001-78</t>
  </si>
  <si>
    <t>99396447.19</t>
  </si>
  <si>
    <t>99406705.18</t>
  </si>
  <si>
    <t>28.022.031/0001-62</t>
  </si>
  <si>
    <t>57153142.99</t>
  </si>
  <si>
    <t>57088421.65</t>
  </si>
  <si>
    <t>28.025.408/0001-37</t>
  </si>
  <si>
    <t>173798428.80</t>
  </si>
  <si>
    <t>173786302.39</t>
  </si>
  <si>
    <t>8460.63</t>
  </si>
  <si>
    <t>28.025.412/0001-03</t>
  </si>
  <si>
    <t>14787904.11</t>
  </si>
  <si>
    <t>14782553.70</t>
  </si>
  <si>
    <t>28.025.424/0001-20</t>
  </si>
  <si>
    <t>129257825.49</t>
  </si>
  <si>
    <t>129246811.98</t>
  </si>
  <si>
    <t>771799.99</t>
  </si>
  <si>
    <t>317505.68</t>
  </si>
  <si>
    <t>28.025.432/0001-76</t>
  </si>
  <si>
    <t>26932243.06</t>
  </si>
  <si>
    <t>26929544.97</t>
  </si>
  <si>
    <t>28.036.831/0001-32</t>
  </si>
  <si>
    <t>77347548.40</t>
  </si>
  <si>
    <t>77239528.66</t>
  </si>
  <si>
    <t>28.036.841/0001-78</t>
  </si>
  <si>
    <t>70588007.78</t>
  </si>
  <si>
    <t>70554537.58</t>
  </si>
  <si>
    <t>28.036.851/0001-03</t>
  </si>
  <si>
    <t>204116410.30</t>
  </si>
  <si>
    <t>200279030.16</t>
  </si>
  <si>
    <t>775277.60</t>
  </si>
  <si>
    <t>28.036.862/0001-93</t>
  </si>
  <si>
    <t>56992436.99</t>
  </si>
  <si>
    <t>56910517.82</t>
  </si>
  <si>
    <t>28.036.868/0001-60</t>
  </si>
  <si>
    <t>88476567.46</t>
  </si>
  <si>
    <t>88526122.49</t>
  </si>
  <si>
    <t>28.036.880/0001-75</t>
  </si>
  <si>
    <t>30097276.13</t>
  </si>
  <si>
    <t>30052898.53</t>
  </si>
  <si>
    <t>28.038.025/0001-01</t>
  </si>
  <si>
    <t>31681959.09</t>
  </si>
  <si>
    <t>31656881.09</t>
  </si>
  <si>
    <t>28.046.800/0001-62</t>
  </si>
  <si>
    <t>588199244.31</t>
  </si>
  <si>
    <t>585350746.54</t>
  </si>
  <si>
    <t>240634.26</t>
  </si>
  <si>
    <t>1151253.72</t>
  </si>
  <si>
    <t>28.046.819/0001-09</t>
  </si>
  <si>
    <t>613289879.47</t>
  </si>
  <si>
    <t>613131752.36</t>
  </si>
  <si>
    <t>28.046.865/0001-08</t>
  </si>
  <si>
    <t>243156060.74</t>
  </si>
  <si>
    <t>243189861.13</t>
  </si>
  <si>
    <t>28.046.895/0001-14</t>
  </si>
  <si>
    <t>532970888.83</t>
  </si>
  <si>
    <t>532840227.28</t>
  </si>
  <si>
    <t>28.046.930/0001-03</t>
  </si>
  <si>
    <t>2287283948.01</t>
  </si>
  <si>
    <t>2286328605.16</t>
  </si>
  <si>
    <t>28.046.964/0001-90</t>
  </si>
  <si>
    <t>1081977124.43</t>
  </si>
  <si>
    <t>1082003470.48</t>
  </si>
  <si>
    <t>28000000.00</t>
  </si>
  <si>
    <t>28.047.011/0001-46</t>
  </si>
  <si>
    <t>24386113.14</t>
  </si>
  <si>
    <t>24451326.28</t>
  </si>
  <si>
    <t>28.047.037/0001-94</t>
  </si>
  <si>
    <t>10449356.06</t>
  </si>
  <si>
    <t>10571785.08</t>
  </si>
  <si>
    <t>16144.44</t>
  </si>
  <si>
    <t>23922.22</t>
  </si>
  <si>
    <t>28.047.056/0001-10</t>
  </si>
  <si>
    <t>9605061.72</t>
  </si>
  <si>
    <t>9724802.26</t>
  </si>
  <si>
    <t>16094.44</t>
  </si>
  <si>
    <t>23872.22</t>
  </si>
  <si>
    <t>28.047.085/0001-82</t>
  </si>
  <si>
    <t>210236016.31</t>
  </si>
  <si>
    <t>210227283.45</t>
  </si>
  <si>
    <t>28.047.143/0001-78</t>
  </si>
  <si>
    <t>10429530.24</t>
  </si>
  <si>
    <t>10460739.42</t>
  </si>
  <si>
    <t>28.047.174/0001-29</t>
  </si>
  <si>
    <t>35266210.63</t>
  </si>
  <si>
    <t>34974426.12</t>
  </si>
  <si>
    <t>28.047.210/0001-54</t>
  </si>
  <si>
    <t>73980159.60</t>
  </si>
  <si>
    <t>74019913.05</t>
  </si>
  <si>
    <t>28.065.509/0001-31</t>
  </si>
  <si>
    <t>1653544.62</t>
  </si>
  <si>
    <t>1635635.40</t>
  </si>
  <si>
    <t>28.065.542/0001-61</t>
  </si>
  <si>
    <t>3182015.64</t>
  </si>
  <si>
    <t>3174129.15</t>
  </si>
  <si>
    <t>28.069.569/0001-22</t>
  </si>
  <si>
    <t>1305889938.71</t>
  </si>
  <si>
    <t>1305889429.23</t>
  </si>
  <si>
    <t>28.069.584/0001-70</t>
  </si>
  <si>
    <t>94964590.23</t>
  </si>
  <si>
    <t>94963301.53</t>
  </si>
  <si>
    <t>201059.99</t>
  </si>
  <si>
    <t>28.069.617/0001-82</t>
  </si>
  <si>
    <t>8704004.72</t>
  </si>
  <si>
    <t>8700758.93</t>
  </si>
  <si>
    <t>28.069.633/0001-75</t>
  </si>
  <si>
    <t>14728842.75</t>
  </si>
  <si>
    <t>14728303.18</t>
  </si>
  <si>
    <t>28.069.646/0001-44</t>
  </si>
  <si>
    <t>40302217.56</t>
  </si>
  <si>
    <t>40297375.32</t>
  </si>
  <si>
    <t>28.069.663/0001-81</t>
  </si>
  <si>
    <t>15412048.12</t>
  </si>
  <si>
    <t>15407533.93</t>
  </si>
  <si>
    <t>28.069.673/0001-17</t>
  </si>
  <si>
    <t>39245907.95</t>
  </si>
  <si>
    <t>39206600.08</t>
  </si>
  <si>
    <t>28.069.689/0001-20</t>
  </si>
  <si>
    <t>105672232.70</t>
  </si>
  <si>
    <t>105137344.61</t>
  </si>
  <si>
    <t>312.85</t>
  </si>
  <si>
    <t>28.069.700/0001-51</t>
  </si>
  <si>
    <t>48669537.20</t>
  </si>
  <si>
    <t>48603572.81</t>
  </si>
  <si>
    <t>28.069.733/0001-00</t>
  </si>
  <si>
    <t>39215232.27</t>
  </si>
  <si>
    <t>39404677.96</t>
  </si>
  <si>
    <t>28.069.743/0001-37</t>
  </si>
  <si>
    <t>15328355.76</t>
  </si>
  <si>
    <t>15325469.39</t>
  </si>
  <si>
    <t>28.069.780/0001-45</t>
  </si>
  <si>
    <t>33938423.82</t>
  </si>
  <si>
    <t>33927107.20</t>
  </si>
  <si>
    <t>28.069.915/0001-72</t>
  </si>
  <si>
    <t>191062072.02</t>
  </si>
  <si>
    <t>191012403.40</t>
  </si>
  <si>
    <t>28.069.930/0001-10</t>
  </si>
  <si>
    <t>1731237819.10</t>
  </si>
  <si>
    <t>1727730906.42</t>
  </si>
  <si>
    <t>293192.50</t>
  </si>
  <si>
    <t>1827055.96</t>
  </si>
  <si>
    <t>28.069.937/0001-32</t>
  </si>
  <si>
    <t>2203783998.27</t>
  </si>
  <si>
    <t>2236678336.51</t>
  </si>
  <si>
    <t>674008.33</t>
  </si>
  <si>
    <t>640681.76</t>
  </si>
  <si>
    <t>28.069.948/0001-12</t>
  </si>
  <si>
    <t>365078743.24</t>
  </si>
  <si>
    <t>364343452.37</t>
  </si>
  <si>
    <t>28.069.955/0001-14</t>
  </si>
  <si>
    <t>1179558226.89</t>
  </si>
  <si>
    <t>1174408198.38</t>
  </si>
  <si>
    <t>212086.70</t>
  </si>
  <si>
    <t>28.069.965/0001-50</t>
  </si>
  <si>
    <t>24482656.82</t>
  </si>
  <si>
    <t>24433644.37</t>
  </si>
  <si>
    <t>28.069.983/0001-31</t>
  </si>
  <si>
    <t>1418122628.66</t>
  </si>
  <si>
    <t>1406037733.43</t>
  </si>
  <si>
    <t>909333.89</t>
  </si>
  <si>
    <t>234143.78</t>
  </si>
  <si>
    <t>28.075.007/0001-91</t>
  </si>
  <si>
    <t>19639311.96</t>
  </si>
  <si>
    <t>19621237.14</t>
  </si>
  <si>
    <t>28.075.040/0001-11</t>
  </si>
  <si>
    <t>33258629.34</t>
  </si>
  <si>
    <t>33394648.57</t>
  </si>
  <si>
    <t>28.075.063/0001-26</t>
  </si>
  <si>
    <t>2279698087.76</t>
  </si>
  <si>
    <t>2281948070.00</t>
  </si>
  <si>
    <t>28.075.078/0001-94</t>
  </si>
  <si>
    <t>130929215.14</t>
  </si>
  <si>
    <t>131003201.12</t>
  </si>
  <si>
    <t>585625.57</t>
  </si>
  <si>
    <t>28.075.123/0001-00</t>
  </si>
  <si>
    <t>37157451.90</t>
  </si>
  <si>
    <t>37200039.58</t>
  </si>
  <si>
    <t>28.075.132/0001-00</t>
  </si>
  <si>
    <t>32604934.85</t>
  </si>
  <si>
    <t>32662764.18</t>
  </si>
  <si>
    <t>28.075.138/0001-79</t>
  </si>
  <si>
    <t>67710751.52</t>
  </si>
  <si>
    <t>67754050.99</t>
  </si>
  <si>
    <t>28.075.153/0001-17</t>
  </si>
  <si>
    <t>38760011.32</t>
  </si>
  <si>
    <t>38800114.37</t>
  </si>
  <si>
    <t>28.075.172/0001-43</t>
  </si>
  <si>
    <t>98558713.49</t>
  </si>
  <si>
    <t>98566391.19</t>
  </si>
  <si>
    <t>28.075.217/0001-80</t>
  </si>
  <si>
    <t>144257790.33</t>
  </si>
  <si>
    <t>144305290.38</t>
  </si>
  <si>
    <t>28.075.254/0001-98</t>
  </si>
  <si>
    <t>41624728.45</t>
  </si>
  <si>
    <t>41679165.61</t>
  </si>
  <si>
    <t>28.075.258/0001-76</t>
  </si>
  <si>
    <t>14498725.90</t>
  </si>
  <si>
    <t>14494162.81</t>
  </si>
  <si>
    <t>28.075.280/0001-16</t>
  </si>
  <si>
    <t>11422421.93</t>
  </si>
  <si>
    <t>11445979.75</t>
  </si>
  <si>
    <t>28.075.365/0001-02</t>
  </si>
  <si>
    <t>21577193.01</t>
  </si>
  <si>
    <t>21595333.04</t>
  </si>
  <si>
    <t>28.075.401/0001-20</t>
  </si>
  <si>
    <t>19281570.17</t>
  </si>
  <si>
    <t>19326750.78</t>
  </si>
  <si>
    <t>28.075.417/0001-32</t>
  </si>
  <si>
    <t>36728789.22</t>
  </si>
  <si>
    <t>36709971.73</t>
  </si>
  <si>
    <t>28.075.425/0001-89</t>
  </si>
  <si>
    <t>53680735.02</t>
  </si>
  <si>
    <t>53720469.90</t>
  </si>
  <si>
    <t>28.075.437/0001-03</t>
  </si>
  <si>
    <t>317364278.32</t>
  </si>
  <si>
    <t>326935888.60</t>
  </si>
  <si>
    <t>28.075.454/0001-40</t>
  </si>
  <si>
    <t>32092417.82</t>
  </si>
  <si>
    <t>32040398.54</t>
  </si>
  <si>
    <t>28.075.481/0001-13</t>
  </si>
  <si>
    <t>11588477.68</t>
  </si>
  <si>
    <t>11582515.17</t>
  </si>
  <si>
    <t>28.075.485/0001-00</t>
  </si>
  <si>
    <t>2503237466.59</t>
  </si>
  <si>
    <t>2496768333.33</t>
  </si>
  <si>
    <t>403725.37</t>
  </si>
  <si>
    <t>28.075.501/0001-56</t>
  </si>
  <si>
    <t>62456897.49</t>
  </si>
  <si>
    <t>62504390.40</t>
  </si>
  <si>
    <t>28.075.506/0001-89</t>
  </si>
  <si>
    <t>29957876.31</t>
  </si>
  <si>
    <t>30614468.70</t>
  </si>
  <si>
    <t>28.075.532/0001-07</t>
  </si>
  <si>
    <t>188583710.35</t>
  </si>
  <si>
    <t>190127024.46</t>
  </si>
  <si>
    <t>277683.84</t>
  </si>
  <si>
    <t>28.075.605/0001-60</t>
  </si>
  <si>
    <t>12679764.98</t>
  </si>
  <si>
    <t>12671188.63</t>
  </si>
  <si>
    <t>28.075.715/0001-22</t>
  </si>
  <si>
    <t>199787323.15</t>
  </si>
  <si>
    <t>200001960.99</t>
  </si>
  <si>
    <t>28.075.830/0001-05</t>
  </si>
  <si>
    <t>884848118.89</t>
  </si>
  <si>
    <t>882225419.84</t>
  </si>
  <si>
    <t>28.076.506/0001-01</t>
  </si>
  <si>
    <t>70040234.53</t>
  </si>
  <si>
    <t>70059138.11</t>
  </si>
  <si>
    <t>523587.79</t>
  </si>
  <si>
    <t>28.077.177/0001-05</t>
  </si>
  <si>
    <t>13510157.05</t>
  </si>
  <si>
    <t>13503173.84</t>
  </si>
  <si>
    <t>28.077.425/0001-18</t>
  </si>
  <si>
    <t>85626151.12</t>
  </si>
  <si>
    <t>84872752.33</t>
  </si>
  <si>
    <t>28.077.823/0001-34</t>
  </si>
  <si>
    <t>76190878.50</t>
  </si>
  <si>
    <t>76238246.00</t>
  </si>
  <si>
    <t>28.077.847/0001-93</t>
  </si>
  <si>
    <t>8765875.95</t>
  </si>
  <si>
    <t>8769372.19</t>
  </si>
  <si>
    <t>367000.00</t>
  </si>
  <si>
    <t>11009.58</t>
  </si>
  <si>
    <t>28.077.860/0001-42</t>
  </si>
  <si>
    <t>28565376.50</t>
  </si>
  <si>
    <t>28562731.00</t>
  </si>
  <si>
    <t>28.077.900/0001-56</t>
  </si>
  <si>
    <t>187601331.48</t>
  </si>
  <si>
    <t>187782463.27</t>
  </si>
  <si>
    <t>543631.72</t>
  </si>
  <si>
    <t>68127.37</t>
  </si>
  <si>
    <t>28.077.914/0001-70</t>
  </si>
  <si>
    <t>586761694.78</t>
  </si>
  <si>
    <t>586994903.05</t>
  </si>
  <si>
    <t>28.077.946/0001-75</t>
  </si>
  <si>
    <t>31302038.49</t>
  </si>
  <si>
    <t>40194193.09</t>
  </si>
  <si>
    <t>28.078.625/0001-95</t>
  </si>
  <si>
    <t>191334813.14</t>
  </si>
  <si>
    <t>191107201.17</t>
  </si>
  <si>
    <t>28.078.725/0001-11</t>
  </si>
  <si>
    <t>188986783.36</t>
  </si>
  <si>
    <t>188865540.11</t>
  </si>
  <si>
    <t>28.078.755/0001-28</t>
  </si>
  <si>
    <t>285313490.00</t>
  </si>
  <si>
    <t>285248506.75</t>
  </si>
  <si>
    <t>28.078.762/0001-20</t>
  </si>
  <si>
    <t>240918182.13</t>
  </si>
  <si>
    <t>240531684.93</t>
  </si>
  <si>
    <t>28.078.766/0001-08</t>
  </si>
  <si>
    <t>1019423308.73</t>
  </si>
  <si>
    <t>1019424643.36</t>
  </si>
  <si>
    <t>28.078.769/0001-41</t>
  </si>
  <si>
    <t>1019427610.25</t>
  </si>
  <si>
    <t>1019429051.12</t>
  </si>
  <si>
    <t>28.078.776/0001-43</t>
  </si>
  <si>
    <t>3607049215.92</t>
  </si>
  <si>
    <t>3602978796.04</t>
  </si>
  <si>
    <t>3484100.00</t>
  </si>
  <si>
    <t>2304400.00</t>
  </si>
  <si>
    <t>28.079.856/0001-13</t>
  </si>
  <si>
    <t>108288537.53</t>
  </si>
  <si>
    <t>108266793.65</t>
  </si>
  <si>
    <t>28.080.450/0001-50</t>
  </si>
  <si>
    <t>1435878223.22</t>
  </si>
  <si>
    <t>1434065429.74</t>
  </si>
  <si>
    <t>409022.44</t>
  </si>
  <si>
    <t>1292515.06</t>
  </si>
  <si>
    <t>28.080.458/0001-17</t>
  </si>
  <si>
    <t>703637957.46</t>
  </si>
  <si>
    <t>703423001.84</t>
  </si>
  <si>
    <t>28.080.467/0001-08</t>
  </si>
  <si>
    <t>314416421.33</t>
  </si>
  <si>
    <t>316344120.15</t>
  </si>
  <si>
    <t>28.080.492/0001-91</t>
  </si>
  <si>
    <t>72681416.59</t>
  </si>
  <si>
    <t>72575049.92</t>
  </si>
  <si>
    <t>28.080.599/0001-30</t>
  </si>
  <si>
    <t>57279071.98</t>
  </si>
  <si>
    <t>56964292.07</t>
  </si>
  <si>
    <t>28.081.127/0001-00</t>
  </si>
  <si>
    <t>1197311064.09</t>
  </si>
  <si>
    <t>1197207643.74</t>
  </si>
  <si>
    <t>28.081.152/0001-85</t>
  </si>
  <si>
    <t>382148532.56</t>
  </si>
  <si>
    <t>382066329.62</t>
  </si>
  <si>
    <t>28.081.176/0001-34</t>
  </si>
  <si>
    <t>44498126.45</t>
  </si>
  <si>
    <t>44487400.67</t>
  </si>
  <si>
    <t>28.081.184/0001-80</t>
  </si>
  <si>
    <t>38706594.77</t>
  </si>
  <si>
    <t>39789995.60</t>
  </si>
  <si>
    <t>28.081.192/0001-27</t>
  </si>
  <si>
    <t>25230818.86</t>
  </si>
  <si>
    <t>25221787.22</t>
  </si>
  <si>
    <t>28.081.205/0001-68</t>
  </si>
  <si>
    <t>61809695.52</t>
  </si>
  <si>
    <t>61795514.96</t>
  </si>
  <si>
    <t>28.086.634/0001-28</t>
  </si>
  <si>
    <t>34957493.91</t>
  </si>
  <si>
    <t>34500310.30</t>
  </si>
  <si>
    <t>28.087.314/0001-92</t>
  </si>
  <si>
    <t>540573149.96</t>
  </si>
  <si>
    <t>539255197.35</t>
  </si>
  <si>
    <t>460000.00</t>
  </si>
  <si>
    <t>28.087.402/0001-94</t>
  </si>
  <si>
    <t>525991924.19</t>
  </si>
  <si>
    <t>525937983.37</t>
  </si>
  <si>
    <t>28.087.423/0001-00</t>
  </si>
  <si>
    <t>6649415.66</t>
  </si>
  <si>
    <t>6641876.49</t>
  </si>
  <si>
    <t>28.098.599/0001-67</t>
  </si>
  <si>
    <t>162853423.62</t>
  </si>
  <si>
    <t>138194126.02</t>
  </si>
  <si>
    <t>28.098.751/0001-01</t>
  </si>
  <si>
    <t>100792171.12</t>
  </si>
  <si>
    <t>100777815.45</t>
  </si>
  <si>
    <t>12800000.00</t>
  </si>
  <si>
    <t>28.122.142/0001-40</t>
  </si>
  <si>
    <t>114466447.87</t>
  </si>
  <si>
    <t>114336754.20</t>
  </si>
  <si>
    <t>90875.55</t>
  </si>
  <si>
    <t>257626.81</t>
  </si>
  <si>
    <t>28.122.163/0001-66</t>
  </si>
  <si>
    <t>16195618.99</t>
  </si>
  <si>
    <t>16190357.11</t>
  </si>
  <si>
    <t>28.122.220/0001-07</t>
  </si>
  <si>
    <t>264736289.58</t>
  </si>
  <si>
    <t>264685635.29</t>
  </si>
  <si>
    <t>28.122.262/0001-48</t>
  </si>
  <si>
    <t>16964538.81</t>
  </si>
  <si>
    <t>16959365.53</t>
  </si>
  <si>
    <t>28.128.245/0001-18</t>
  </si>
  <si>
    <t>3704417.29</t>
  </si>
  <si>
    <t>3698589.76</t>
  </si>
  <si>
    <t>28.140.746/0001-10</t>
  </si>
  <si>
    <t>61317949.00</t>
  </si>
  <si>
    <t>61374075.56</t>
  </si>
  <si>
    <t>494465.59</t>
  </si>
  <si>
    <t>28.140.793/0001-63</t>
  </si>
  <si>
    <t>277511594.86</t>
  </si>
  <si>
    <t>277585073.06</t>
  </si>
  <si>
    <t>28.140.850/0001-04</t>
  </si>
  <si>
    <t>75742151.46</t>
  </si>
  <si>
    <t>75712608.55</t>
  </si>
  <si>
    <t>28.140.867/0001-61</t>
  </si>
  <si>
    <t>224788480.28</t>
  </si>
  <si>
    <t>224837162.28</t>
  </si>
  <si>
    <t>28.140.888/0001-87</t>
  </si>
  <si>
    <t>357835240.12</t>
  </si>
  <si>
    <t>357934451.89</t>
  </si>
  <si>
    <t>28.140.892/0001-45</t>
  </si>
  <si>
    <t>223336695.90</t>
  </si>
  <si>
    <t>223864853.43</t>
  </si>
  <si>
    <t>2065633.83</t>
  </si>
  <si>
    <t>28.140.907/0001-75</t>
  </si>
  <si>
    <t>65222730.96</t>
  </si>
  <si>
    <t>65166297.62</t>
  </si>
  <si>
    <t>28.140.916/0001-66</t>
  </si>
  <si>
    <t>20797150.22</t>
  </si>
  <si>
    <t>20840237.95</t>
  </si>
  <si>
    <t>28.140.922/0001-13</t>
  </si>
  <si>
    <t>41529827.11</t>
  </si>
  <si>
    <t>41578687.49</t>
  </si>
  <si>
    <t>28.140.939/0001-70</t>
  </si>
  <si>
    <t>207586104.93</t>
  </si>
  <si>
    <t>207607055.60</t>
  </si>
  <si>
    <t>28.140.951/0001-85</t>
  </si>
  <si>
    <t>45575458.43</t>
  </si>
  <si>
    <t>45635367.83</t>
  </si>
  <si>
    <t>28.140.983/0001-80</t>
  </si>
  <si>
    <t>35889108.60</t>
  </si>
  <si>
    <t>35953460.35</t>
  </si>
  <si>
    <t>28.140.991/0001-27</t>
  </si>
  <si>
    <t>13916067.43</t>
  </si>
  <si>
    <t>13982654.09</t>
  </si>
  <si>
    <t>28.141.005/0001-53</t>
  </si>
  <si>
    <t>37859261.14</t>
  </si>
  <si>
    <t>37921343.33</t>
  </si>
  <si>
    <t>28.141.019/0001-77</t>
  </si>
  <si>
    <t>30705451.23</t>
  </si>
  <si>
    <t>30749168.80</t>
  </si>
  <si>
    <t>28.144.529/0001-06</t>
  </si>
  <si>
    <t>13678189.05</t>
  </si>
  <si>
    <t>13673771.21</t>
  </si>
  <si>
    <t>28.144.563/0001-72</t>
  </si>
  <si>
    <t>26541112.11</t>
  </si>
  <si>
    <t>26587889.78</t>
  </si>
  <si>
    <t>28.144.599/0001-56</t>
  </si>
  <si>
    <t>146436766.42</t>
  </si>
  <si>
    <t>146409010.86</t>
  </si>
  <si>
    <t>28.144.638/0001-15</t>
  </si>
  <si>
    <t>14778559.32</t>
  </si>
  <si>
    <t>14770092.39</t>
  </si>
  <si>
    <t>28.144.664/0001-43</t>
  </si>
  <si>
    <t>13339674.90</t>
  </si>
  <si>
    <t>13334851.70</t>
  </si>
  <si>
    <t>28.144.716/0001-81</t>
  </si>
  <si>
    <t>29078775.13</t>
  </si>
  <si>
    <t>29065027.26</t>
  </si>
  <si>
    <t>28.144.735/0001-08</t>
  </si>
  <si>
    <t>1831788206.60</t>
  </si>
  <si>
    <t>1827056695.14</t>
  </si>
  <si>
    <t>2231485.59</t>
  </si>
  <si>
    <t>1573827.39</t>
  </si>
  <si>
    <t>28.144.770/0001-27</t>
  </si>
  <si>
    <t>1690519319.48</t>
  </si>
  <si>
    <t>1689101104.63</t>
  </si>
  <si>
    <t>2029500.45</t>
  </si>
  <si>
    <t>28.144.844/0001-25</t>
  </si>
  <si>
    <t>124265504.43</t>
  </si>
  <si>
    <t>124264999.85</t>
  </si>
  <si>
    <t>28.144.866/0001-95</t>
  </si>
  <si>
    <t>13634092.85</t>
  </si>
  <si>
    <t>13629250.29</t>
  </si>
  <si>
    <t>28.144.884/0001-77</t>
  </si>
  <si>
    <t>66162629.00</t>
  </si>
  <si>
    <t>66153189.08</t>
  </si>
  <si>
    <t>28.144.895/0001-57</t>
  </si>
  <si>
    <t>12464125.55</t>
  </si>
  <si>
    <t>12459487.09</t>
  </si>
  <si>
    <t>28.144.936/0001-05</t>
  </si>
  <si>
    <t>6770900.28</t>
  </si>
  <si>
    <t>6755825.29</t>
  </si>
  <si>
    <t>28.145.208/0001-18</t>
  </si>
  <si>
    <t>13788950.29</t>
  </si>
  <si>
    <t>13834070.39</t>
  </si>
  <si>
    <t>28.145.378/0001-00</t>
  </si>
  <si>
    <t>70209923.09</t>
  </si>
  <si>
    <t>70243621.36</t>
  </si>
  <si>
    <t>28.152.799/0001-50</t>
  </si>
  <si>
    <t>317391678.79</t>
  </si>
  <si>
    <t>317371514.46</t>
  </si>
  <si>
    <t>6468203.93</t>
  </si>
  <si>
    <t>7836789.13</t>
  </si>
  <si>
    <t>28.152.842/0001-88</t>
  </si>
  <si>
    <t>15903892.33</t>
  </si>
  <si>
    <t>15904839.98</t>
  </si>
  <si>
    <t>28.153.494/0001-63</t>
  </si>
  <si>
    <t>40909335.54</t>
  </si>
  <si>
    <t>40426033.50</t>
  </si>
  <si>
    <t>28.194.713/0001-52</t>
  </si>
  <si>
    <t>20005617.49</t>
  </si>
  <si>
    <t>19999347.64</t>
  </si>
  <si>
    <t>28.194.756/0001-38</t>
  </si>
  <si>
    <t>42795346.89</t>
  </si>
  <si>
    <t>42774068.05</t>
  </si>
  <si>
    <t>28.205.295/0001-51</t>
  </si>
  <si>
    <t>86870217.37</t>
  </si>
  <si>
    <t>86899823.28</t>
  </si>
  <si>
    <t>28.205.308/0001-92</t>
  </si>
  <si>
    <t>3404409921.04</t>
  </si>
  <si>
    <t>3404143483.16</t>
  </si>
  <si>
    <t>45043660.00</t>
  </si>
  <si>
    <t>7698996.71</t>
  </si>
  <si>
    <t>28.205.534/0001-73</t>
  </si>
  <si>
    <t>38705856.66</t>
  </si>
  <si>
    <t>38756537.29</t>
  </si>
  <si>
    <t>28.205.553/0001-08</t>
  </si>
  <si>
    <t>91519094.76</t>
  </si>
  <si>
    <t>91586203.19</t>
  </si>
  <si>
    <t>28.206.114/0001-01</t>
  </si>
  <si>
    <t>94613419.62</t>
  </si>
  <si>
    <t>94607004.53</t>
  </si>
  <si>
    <t>28.206.161/0001-55</t>
  </si>
  <si>
    <t>82743568.30</t>
  </si>
  <si>
    <t>82770081.51</t>
  </si>
  <si>
    <t>28.206.220/0001-95</t>
  </si>
  <si>
    <t>66464968.39</t>
  </si>
  <si>
    <t>66383195.10</t>
  </si>
  <si>
    <t>44600.00</t>
  </si>
  <si>
    <t>28.206.271/0001-17</t>
  </si>
  <si>
    <t>12234393.91</t>
  </si>
  <si>
    <t>12230801.65</t>
  </si>
  <si>
    <t>28.206.291/0001-98</t>
  </si>
  <si>
    <t>512741050.10</t>
  </si>
  <si>
    <t>512803246.64</t>
  </si>
  <si>
    <t>28.206.307/0001-62</t>
  </si>
  <si>
    <t>19228755.34</t>
  </si>
  <si>
    <t>19195147.51</t>
  </si>
  <si>
    <t>28.206.335/0001-80</t>
  </si>
  <si>
    <t>18109310.57</t>
  </si>
  <si>
    <t>18100177.76</t>
  </si>
  <si>
    <t>28.206.355/0001-50</t>
  </si>
  <si>
    <t>43687514.13</t>
  </si>
  <si>
    <t>43676082.36</t>
  </si>
  <si>
    <t>28.206.371/0001-43</t>
  </si>
  <si>
    <t>37377798.33</t>
  </si>
  <si>
    <t>37359487.28</t>
  </si>
  <si>
    <t>28.206.392/0001-69</t>
  </si>
  <si>
    <t>10532617.93</t>
  </si>
  <si>
    <t>10533537.12</t>
  </si>
  <si>
    <t>28.227.560/0001-00</t>
  </si>
  <si>
    <t>53895841.95</t>
  </si>
  <si>
    <t>54643705.20</t>
  </si>
  <si>
    <t>28.235.629/0001-30</t>
  </si>
  <si>
    <t>12246188.48</t>
  </si>
  <si>
    <t>12249456.43</t>
  </si>
  <si>
    <t>28.235.656/0001-02</t>
  </si>
  <si>
    <t>28.235.674/0001-94</t>
  </si>
  <si>
    <t>18990942.13</t>
  </si>
  <si>
    <t>18970669.59</t>
  </si>
  <si>
    <t>95000.00</t>
  </si>
  <si>
    <t>28.246.543/0001-02</t>
  </si>
  <si>
    <t>22887199.11</t>
  </si>
  <si>
    <t>22870294.24</t>
  </si>
  <si>
    <t>28.246.588/0001-87</t>
  </si>
  <si>
    <t>146302690.58</t>
  </si>
  <si>
    <t>146051378.28</t>
  </si>
  <si>
    <t>28.246.609/0001-64</t>
  </si>
  <si>
    <t>802354236.71</t>
  </si>
  <si>
    <t>710932925.25</t>
  </si>
  <si>
    <t>764171.91</t>
  </si>
  <si>
    <t>28.246.652/0001-20</t>
  </si>
  <si>
    <t>16758590.10</t>
  </si>
  <si>
    <t>16726928.45</t>
  </si>
  <si>
    <t>259820.31</t>
  </si>
  <si>
    <t>28.246.671/0001-56</t>
  </si>
  <si>
    <t>1417846860.02</t>
  </si>
  <si>
    <t>1415814982.14</t>
  </si>
  <si>
    <t>96000.00</t>
  </si>
  <si>
    <t>15425157.11</t>
  </si>
  <si>
    <t>28.247.030/0001-16</t>
  </si>
  <si>
    <t>4707139608.34</t>
  </si>
  <si>
    <t>4707438995.20</t>
  </si>
  <si>
    <t>28.247.048/0001-18</t>
  </si>
  <si>
    <t>10928809.86</t>
  </si>
  <si>
    <t>10927271.38</t>
  </si>
  <si>
    <t>28.247.067/0001-44</t>
  </si>
  <si>
    <t>16557192.83</t>
  </si>
  <si>
    <t>16557398.78</t>
  </si>
  <si>
    <t>28.253.950/0001-47</t>
  </si>
  <si>
    <t>10936812.20</t>
  </si>
  <si>
    <t>0.640767770000</t>
  </si>
  <si>
    <t>11509160.03</t>
  </si>
  <si>
    <t>28.253.954/0001-25</t>
  </si>
  <si>
    <t>43638878.72</t>
  </si>
  <si>
    <t>43621547.38</t>
  </si>
  <si>
    <t>28.254.364/0001-17</t>
  </si>
  <si>
    <t>13331953.22</t>
  </si>
  <si>
    <t>13328547.55</t>
  </si>
  <si>
    <t>28.254.513/0001-48</t>
  </si>
  <si>
    <t>34868518.29</t>
  </si>
  <si>
    <t>34847935.44</t>
  </si>
  <si>
    <t>28.254.516/0001-81</t>
  </si>
  <si>
    <t>31000094.51</t>
  </si>
  <si>
    <t>30975499.12</t>
  </si>
  <si>
    <t>28.254.520/0001-40</t>
  </si>
  <si>
    <t>38823461.35</t>
  </si>
  <si>
    <t>38736748.72</t>
  </si>
  <si>
    <t>28.254.528/0001-06</t>
  </si>
  <si>
    <t>43734982.94</t>
  </si>
  <si>
    <t>43705231.57</t>
  </si>
  <si>
    <t>28.254.529/0001-50</t>
  </si>
  <si>
    <t>42146221.63</t>
  </si>
  <si>
    <t>42104359.88</t>
  </si>
  <si>
    <t>28.254.533/0001-19</t>
  </si>
  <si>
    <t>129118639.42</t>
  </si>
  <si>
    <t>128992600.85</t>
  </si>
  <si>
    <t>28.254.539/0001-96</t>
  </si>
  <si>
    <t>34889148.19</t>
  </si>
  <si>
    <t>34860927.04</t>
  </si>
  <si>
    <t>28.254.542/0001-00</t>
  </si>
  <si>
    <t>27459782.73</t>
  </si>
  <si>
    <t>27393900.80</t>
  </si>
  <si>
    <t>28.254.550/0001-56</t>
  </si>
  <si>
    <t>343171133.16</t>
  </si>
  <si>
    <t>343179645.75</t>
  </si>
  <si>
    <t>28.254.554/0001-34</t>
  </si>
  <si>
    <t>25443098.27</t>
  </si>
  <si>
    <t>25422381.82</t>
  </si>
  <si>
    <t>28.254.557/0001-78</t>
  </si>
  <si>
    <t>1477881308.69</t>
  </si>
  <si>
    <t>1477773568.32</t>
  </si>
  <si>
    <t>28.254.564/0001-70</t>
  </si>
  <si>
    <t>27667908.87</t>
  </si>
  <si>
    <t>27688070.66</t>
  </si>
  <si>
    <t>28.254.572/0001-16</t>
  </si>
  <si>
    <t>13641371.49</t>
  </si>
  <si>
    <t>13645130.09</t>
  </si>
  <si>
    <t>28.254.580/0001-62</t>
  </si>
  <si>
    <t>241453354.58</t>
  </si>
  <si>
    <t>235720244.72</t>
  </si>
  <si>
    <t>5789851.63</t>
  </si>
  <si>
    <t>28.254.584/0001-40</t>
  </si>
  <si>
    <t>36992186.90</t>
  </si>
  <si>
    <t>36981727.34</t>
  </si>
  <si>
    <t>28.254.592/0001-97</t>
  </si>
  <si>
    <t>10330289.40</t>
  </si>
  <si>
    <t>10333803.56</t>
  </si>
  <si>
    <t>28.254.868/0001-37</t>
  </si>
  <si>
    <t>109674304.06</t>
  </si>
  <si>
    <t>109678354.91</t>
  </si>
  <si>
    <t>28.254.874/0001-94</t>
  </si>
  <si>
    <t>310898912.83</t>
  </si>
  <si>
    <t>310905677.40</t>
  </si>
  <si>
    <t>28.254.895/0001-00</t>
  </si>
  <si>
    <t>146789981.19</t>
  </si>
  <si>
    <t>146795572.15</t>
  </si>
  <si>
    <t>28.254.925/0001-88</t>
  </si>
  <si>
    <t>196142902.86</t>
  </si>
  <si>
    <t>196147756.92</t>
  </si>
  <si>
    <t>28.259.413/0001-04</t>
  </si>
  <si>
    <t>18601322.00</t>
  </si>
  <si>
    <t>18572034.70</t>
  </si>
  <si>
    <t>28.259.415/0001-01</t>
  </si>
  <si>
    <t>107695184.32</t>
  </si>
  <si>
    <t>106955789.97</t>
  </si>
  <si>
    <t>243000.00</t>
  </si>
  <si>
    <t>655952.50</t>
  </si>
  <si>
    <t>28.260.437/0001-83</t>
  </si>
  <si>
    <t>12857536583.09</t>
  </si>
  <si>
    <t>13647692585.26</t>
  </si>
  <si>
    <t>28.260.530/0001-98</t>
  </si>
  <si>
    <t>1702070488.15</t>
  </si>
  <si>
    <t>1668562694.22</t>
  </si>
  <si>
    <t>494689.38</t>
  </si>
  <si>
    <t>28.260.563/0001-38</t>
  </si>
  <si>
    <t>22352691.67</t>
  </si>
  <si>
    <t>22341318.50</t>
  </si>
  <si>
    <t>28.272.960/0001-20</t>
  </si>
  <si>
    <t>13381057.61</t>
  </si>
  <si>
    <t>13349129.58</t>
  </si>
  <si>
    <t>28.272.963/0001-63</t>
  </si>
  <si>
    <t>20982987.78</t>
  </si>
  <si>
    <t>20975876.01</t>
  </si>
  <si>
    <t>28.280.879/0001-91</t>
  </si>
  <si>
    <t>127701149.74</t>
  </si>
  <si>
    <t>127695569.36</t>
  </si>
  <si>
    <t>28.280.887/0001-38</t>
  </si>
  <si>
    <t>36260172.16</t>
  </si>
  <si>
    <t>36330560.80</t>
  </si>
  <si>
    <t>303673.11</t>
  </si>
  <si>
    <t>28.280.933/0001-07</t>
  </si>
  <si>
    <t>35062670.52</t>
  </si>
  <si>
    <t>35089552.92</t>
  </si>
  <si>
    <t>28.280.940/0001-09</t>
  </si>
  <si>
    <t>32879678.06</t>
  </si>
  <si>
    <t>32882954.00</t>
  </si>
  <si>
    <t>28.280.945/0001-23</t>
  </si>
  <si>
    <t>1310714956.09</t>
  </si>
  <si>
    <t>1310545595.30</t>
  </si>
  <si>
    <t>31051620.21</t>
  </si>
  <si>
    <t>28.280.953/0001-70</t>
  </si>
  <si>
    <t>321329761.00</t>
  </si>
  <si>
    <t>391494316.35</t>
  </si>
  <si>
    <t>28.280.961/0001-16</t>
  </si>
  <si>
    <t>167517033.86</t>
  </si>
  <si>
    <t>167679132.03</t>
  </si>
  <si>
    <t>213000.00</t>
  </si>
  <si>
    <t>28.280.963/0001-05</t>
  </si>
  <si>
    <t>392085179.60</t>
  </si>
  <si>
    <t>392125084.47</t>
  </si>
  <si>
    <t>859452.67</t>
  </si>
  <si>
    <t>28.280.971/0001-51</t>
  </si>
  <si>
    <t>16946610.02</t>
  </si>
  <si>
    <t>17007184.23</t>
  </si>
  <si>
    <t>28.280.983/0001-86</t>
  </si>
  <si>
    <t>144806535.62</t>
  </si>
  <si>
    <t>144817038.96</t>
  </si>
  <si>
    <t>28.280.995/0001-00</t>
  </si>
  <si>
    <t>9840728067.29</t>
  </si>
  <si>
    <t>9836269050.23</t>
  </si>
  <si>
    <t>12994635.48</t>
  </si>
  <si>
    <t>75345211.46</t>
  </si>
  <si>
    <t>28.281.010/0001-61</t>
  </si>
  <si>
    <t>33201377.07</t>
  </si>
  <si>
    <t>33252035.15</t>
  </si>
  <si>
    <t>28.281.028/0001-63</t>
  </si>
  <si>
    <t>22797290.13</t>
  </si>
  <si>
    <t>22801735.18</t>
  </si>
  <si>
    <t>28.287.037/0001-61</t>
  </si>
  <si>
    <t>10800695.24</t>
  </si>
  <si>
    <t>10796429.84</t>
  </si>
  <si>
    <t>28.287.052/0001-00</t>
  </si>
  <si>
    <t>25013597.46</t>
  </si>
  <si>
    <t>25007063.27</t>
  </si>
  <si>
    <t>28.287.069/0001-67</t>
  </si>
  <si>
    <t>20410307.79</t>
  </si>
  <si>
    <t>20404515.64</t>
  </si>
  <si>
    <t>28.287.169/0001-93</t>
  </si>
  <si>
    <t>14083242.62</t>
  </si>
  <si>
    <t>14083993.34</t>
  </si>
  <si>
    <t>28.287.180/0001-53</t>
  </si>
  <si>
    <t>48616478.15</t>
  </si>
  <si>
    <t>48607540.23</t>
  </si>
  <si>
    <t>28.289.089/0001-77</t>
  </si>
  <si>
    <t>48864363.27</t>
  </si>
  <si>
    <t>48836213.74</t>
  </si>
  <si>
    <t>28.289.141/0001-95</t>
  </si>
  <si>
    <t>10033908.79</t>
  </si>
  <si>
    <t>10028764.77</t>
  </si>
  <si>
    <t>28.289.146/0001-18</t>
  </si>
  <si>
    <t>13294560.32</t>
  </si>
  <si>
    <t>13490660.63</t>
  </si>
  <si>
    <t>28.289.160/0001-11</t>
  </si>
  <si>
    <t>74409799.93</t>
  </si>
  <si>
    <t>74398746.56</t>
  </si>
  <si>
    <t>28.289.191/0001-72</t>
  </si>
  <si>
    <t>196212147.54</t>
  </si>
  <si>
    <t>232332697.16</t>
  </si>
  <si>
    <t>28.289.201/0001-70</t>
  </si>
  <si>
    <t>45838200.61</t>
  </si>
  <si>
    <t>45840168.85</t>
  </si>
  <si>
    <t>28.289.215/0001-93</t>
  </si>
  <si>
    <t>1221516009.11</t>
  </si>
  <si>
    <t>1218526834.39</t>
  </si>
  <si>
    <t>244096.00</t>
  </si>
  <si>
    <t>28.296.470/0001-63</t>
  </si>
  <si>
    <t>11712516.21</t>
  </si>
  <si>
    <t>11706273.25</t>
  </si>
  <si>
    <t>28.296.482/0001-98</t>
  </si>
  <si>
    <t>12585388.23</t>
  </si>
  <si>
    <t>12575534.21</t>
  </si>
  <si>
    <t>28.296.490/0001-34</t>
  </si>
  <si>
    <t>152699969.23</t>
  </si>
  <si>
    <t>152159389.00</t>
  </si>
  <si>
    <t>28.296.494/0001-12</t>
  </si>
  <si>
    <t>54547798.44</t>
  </si>
  <si>
    <t>54531792.60</t>
  </si>
  <si>
    <t>28.319.463/0001-30</t>
  </si>
  <si>
    <t>22323825.95</t>
  </si>
  <si>
    <t>0.436790300000</t>
  </si>
  <si>
    <t>22313719.53</t>
  </si>
  <si>
    <t>28.320.600/0001-56</t>
  </si>
  <si>
    <t>319323378.48</t>
  </si>
  <si>
    <t>316628368.93</t>
  </si>
  <si>
    <t>1593750.55</t>
  </si>
  <si>
    <t>122545.13</t>
  </si>
  <si>
    <t>28.320.626/0001-02</t>
  </si>
  <si>
    <t>79546651.49</t>
  </si>
  <si>
    <t>78510333.61</t>
  </si>
  <si>
    <t>527427.98</t>
  </si>
  <si>
    <t>41192.93</t>
  </si>
  <si>
    <t>28.320.645/0001-20</t>
  </si>
  <si>
    <t>239538433.29</t>
  </si>
  <si>
    <t>240211108.44</t>
  </si>
  <si>
    <t>28.320.666/0001-46</t>
  </si>
  <si>
    <t>610015783.46</t>
  </si>
  <si>
    <t>618077276.58</t>
  </si>
  <si>
    <t>28.320.756/0001-37</t>
  </si>
  <si>
    <t>162013297.65</t>
  </si>
  <si>
    <t>161653887.94</t>
  </si>
  <si>
    <t>2148505.06</t>
  </si>
  <si>
    <t>339101.15</t>
  </si>
  <si>
    <t>28.320.808/0001-75</t>
  </si>
  <si>
    <t>10675644.87</t>
  </si>
  <si>
    <t>10668891.97</t>
  </si>
  <si>
    <t>28.320.857/0001-08</t>
  </si>
  <si>
    <t>113652168.04</t>
  </si>
  <si>
    <t>113608216.55</t>
  </si>
  <si>
    <t>28.320.922/0001-03</t>
  </si>
  <si>
    <t>42405038.91</t>
  </si>
  <si>
    <t>42406510.29</t>
  </si>
  <si>
    <t>28.320.973/0001-27</t>
  </si>
  <si>
    <t>14526186.28</t>
  </si>
  <si>
    <t>14527221.09</t>
  </si>
  <si>
    <t>28.320.997/0001-86</t>
  </si>
  <si>
    <t>37258115.64</t>
  </si>
  <si>
    <t>37241895.75</t>
  </si>
  <si>
    <t>13413.55</t>
  </si>
  <si>
    <t>28.321.046/0001-21</t>
  </si>
  <si>
    <t>71881046.32</t>
  </si>
  <si>
    <t>71849405.66</t>
  </si>
  <si>
    <t>26995.18</t>
  </si>
  <si>
    <t>28.321.061/0001-70</t>
  </si>
  <si>
    <t>41878322.36</t>
  </si>
  <si>
    <t>41879399.65</t>
  </si>
  <si>
    <t>28.321.085/0001-29</t>
  </si>
  <si>
    <t>176270792.63</t>
  </si>
  <si>
    <t>176249390.85</t>
  </si>
  <si>
    <t>28.321.101/0001-83</t>
  </si>
  <si>
    <t>9632637.38</t>
  </si>
  <si>
    <t>9619965.75</t>
  </si>
  <si>
    <t>28.321.142/0001-70</t>
  </si>
  <si>
    <t>41414334.35</t>
  </si>
  <si>
    <t>41389066.44</t>
  </si>
  <si>
    <t>28.321.170/0001-97</t>
  </si>
  <si>
    <t>25529716.31</t>
  </si>
  <si>
    <t>25516100.82</t>
  </si>
  <si>
    <t>28.321.199/0001-79</t>
  </si>
  <si>
    <t>17896683.48</t>
  </si>
  <si>
    <t>17895940.69</t>
  </si>
  <si>
    <t>28.321.220/0001-36</t>
  </si>
  <si>
    <t>119124053.09</t>
  </si>
  <si>
    <t>116894818.37</t>
  </si>
  <si>
    <t>28.321.288/0001-15</t>
  </si>
  <si>
    <t>23577395.65</t>
  </si>
  <si>
    <t>23567896.51</t>
  </si>
  <si>
    <t>28.321.311/0001-71</t>
  </si>
  <si>
    <t>11772447.68</t>
  </si>
  <si>
    <t>11765644.84</t>
  </si>
  <si>
    <t>28.323.235/0001-33</t>
  </si>
  <si>
    <t>3253567.87</t>
  </si>
  <si>
    <t>3250279.70</t>
  </si>
  <si>
    <t>28.345.314/0001-45</t>
  </si>
  <si>
    <t>544449824.28</t>
  </si>
  <si>
    <t>544479424.30</t>
  </si>
  <si>
    <t>28.345.327/0001-14</t>
  </si>
  <si>
    <t>11399554.58</t>
  </si>
  <si>
    <t>11397324.39</t>
  </si>
  <si>
    <t>28.345.337/0001-50</t>
  </si>
  <si>
    <t>16283108.00</t>
  </si>
  <si>
    <t>16262896.72</t>
  </si>
  <si>
    <t>28.345.351/0001-53</t>
  </si>
  <si>
    <t>196527372.58</t>
  </si>
  <si>
    <t>196319985.18</t>
  </si>
  <si>
    <t>2951875.32</t>
  </si>
  <si>
    <t>28.345.356/0001-86</t>
  </si>
  <si>
    <t>70646714.59</t>
  </si>
  <si>
    <t>59242769.38</t>
  </si>
  <si>
    <t>224999.66</t>
  </si>
  <si>
    <t>28.353.060/0001-07</t>
  </si>
  <si>
    <t>255317602.71</t>
  </si>
  <si>
    <t>251666334.14</t>
  </si>
  <si>
    <t>28.364.567/0001-66</t>
  </si>
  <si>
    <t>44432036.06</t>
  </si>
  <si>
    <t>44432231.33</t>
  </si>
  <si>
    <t>28.364.710/0001-10</t>
  </si>
  <si>
    <t>65324627.71</t>
  </si>
  <si>
    <t>65499583.54</t>
  </si>
  <si>
    <t>28.376.229/0001-44</t>
  </si>
  <si>
    <t>20500397.27</t>
  </si>
  <si>
    <t>20477128.42</t>
  </si>
  <si>
    <t>28.386.117/0001-74</t>
  </si>
  <si>
    <t>113536833.04</t>
  </si>
  <si>
    <t>113499861.51</t>
  </si>
  <si>
    <t>28.386.148/0001-25</t>
  </si>
  <si>
    <t>100335461.04</t>
  </si>
  <si>
    <t>100235783.02</t>
  </si>
  <si>
    <t>28.386.172/0001-64</t>
  </si>
  <si>
    <t>8030151.09</t>
  </si>
  <si>
    <t>0.745300540000</t>
  </si>
  <si>
    <t>8018761.44</t>
  </si>
  <si>
    <t>28.386.218/0001-45</t>
  </si>
  <si>
    <t>29141670.26</t>
  </si>
  <si>
    <t>29596389.44</t>
  </si>
  <si>
    <t>28.386.252/0001-10</t>
  </si>
  <si>
    <t>347989822.60</t>
  </si>
  <si>
    <t>347978393.52</t>
  </si>
  <si>
    <t>833452.00</t>
  </si>
  <si>
    <t>28.386.255/0001-53</t>
  </si>
  <si>
    <t>52469813.78</t>
  </si>
  <si>
    <t>52373833.54</t>
  </si>
  <si>
    <t>28.386.260/0001-66</t>
  </si>
  <si>
    <t>30026098.24</t>
  </si>
  <si>
    <t>30023428.95</t>
  </si>
  <si>
    <t>28.386.320/0001-40</t>
  </si>
  <si>
    <t>65686229.35</t>
  </si>
  <si>
    <t>65680662.07</t>
  </si>
  <si>
    <t>28.386.376/0001-03</t>
  </si>
  <si>
    <t>533449628.32</t>
  </si>
  <si>
    <t>533227877.57</t>
  </si>
  <si>
    <t>157000.00</t>
  </si>
  <si>
    <t>820000.00</t>
  </si>
  <si>
    <t>28.396.480/0001-70</t>
  </si>
  <si>
    <t>22567731.80</t>
  </si>
  <si>
    <t>22559108.87</t>
  </si>
  <si>
    <t>28.396.493/0001-40</t>
  </si>
  <si>
    <t>13142369.18</t>
  </si>
  <si>
    <t>13137379.30</t>
  </si>
  <si>
    <t>28.396.597/0001-54</t>
  </si>
  <si>
    <t>182328198.98</t>
  </si>
  <si>
    <t>182184073.92</t>
  </si>
  <si>
    <t>28.396.618/0001-31</t>
  </si>
  <si>
    <t>10855848.74</t>
  </si>
  <si>
    <t>10848701.97</t>
  </si>
  <si>
    <t>28.396.644/0001-60</t>
  </si>
  <si>
    <t>15156746.64</t>
  </si>
  <si>
    <t>15008470.84</t>
  </si>
  <si>
    <t>28.407.875/0001-21</t>
  </si>
  <si>
    <t>90583196.52</t>
  </si>
  <si>
    <t>90187667.81</t>
  </si>
  <si>
    <t>15753.78</t>
  </si>
  <si>
    <t>28.408.007/0001-66</t>
  </si>
  <si>
    <t>234914357.32</t>
  </si>
  <si>
    <t>234905571.28</t>
  </si>
  <si>
    <t>28.408.016/0001-57</t>
  </si>
  <si>
    <t>335486409.57</t>
  </si>
  <si>
    <t>328710905.46</t>
  </si>
  <si>
    <t>3981792.57</t>
  </si>
  <si>
    <t>110186.34</t>
  </si>
  <si>
    <t>28.408.034/0001-39</t>
  </si>
  <si>
    <t>63226139.75</t>
  </si>
  <si>
    <t>63208651.82</t>
  </si>
  <si>
    <t>28.408.114/0001-94</t>
  </si>
  <si>
    <t>7384899.89</t>
  </si>
  <si>
    <t>0.902198790000</t>
  </si>
  <si>
    <t>7463076.04</t>
  </si>
  <si>
    <t>28.408.121/0001-96</t>
  </si>
  <si>
    <t>143100339.56</t>
  </si>
  <si>
    <t>142893827.88</t>
  </si>
  <si>
    <t>28.408.139/0001-98</t>
  </si>
  <si>
    <t>896194393.41</t>
  </si>
  <si>
    <t>897773398.69</t>
  </si>
  <si>
    <t>139654.73</t>
  </si>
  <si>
    <t>28.418.221/0001-01</t>
  </si>
  <si>
    <t>128865350.62</t>
  </si>
  <si>
    <t>128857888.59</t>
  </si>
  <si>
    <t>28.418.228/0001-15</t>
  </si>
  <si>
    <t>586517.64</t>
  </si>
  <si>
    <t>584500.37</t>
  </si>
  <si>
    <t>28.419.514/0001-03</t>
  </si>
  <si>
    <t>119137761.61</t>
  </si>
  <si>
    <t>119083048.72</t>
  </si>
  <si>
    <t>10400.00</t>
  </si>
  <si>
    <t>8703139.04</t>
  </si>
  <si>
    <t>28.427.957/0001-38</t>
  </si>
  <si>
    <t>277430716.06</t>
  </si>
  <si>
    <t>277223680.02</t>
  </si>
  <si>
    <t>28.427.968/0001-18</t>
  </si>
  <si>
    <t>13468511.97</t>
  </si>
  <si>
    <t>13447754.17</t>
  </si>
  <si>
    <t>28.427.971/0001-31</t>
  </si>
  <si>
    <t>28655953.64</t>
  </si>
  <si>
    <t>28625265.20</t>
  </si>
  <si>
    <t>297724.79</t>
  </si>
  <si>
    <t>28.427.984/0001-00</t>
  </si>
  <si>
    <t>21350428.51</t>
  </si>
  <si>
    <t>21327074.44</t>
  </si>
  <si>
    <t>28.427.997/0001-80</t>
  </si>
  <si>
    <t>10695404.71</t>
  </si>
  <si>
    <t>10683086.44</t>
  </si>
  <si>
    <t>28.428.020/0001-87</t>
  </si>
  <si>
    <t>166775309.25</t>
  </si>
  <si>
    <t>166739389.84</t>
  </si>
  <si>
    <t>28.428.029/0001-98</t>
  </si>
  <si>
    <t>162434384.31</t>
  </si>
  <si>
    <t>162241777.92</t>
  </si>
  <si>
    <t>40086.69</t>
  </si>
  <si>
    <t>28.428.057/0001-05</t>
  </si>
  <si>
    <t>12167275.83</t>
  </si>
  <si>
    <t>12166244.01</t>
  </si>
  <si>
    <t>28.428.069/0001-30</t>
  </si>
  <si>
    <t>7068053217.95</t>
  </si>
  <si>
    <t>7067564445.26</t>
  </si>
  <si>
    <t>1421947.15</t>
  </si>
  <si>
    <t>28.428.077/0001-86</t>
  </si>
  <si>
    <t>6932796987.99</t>
  </si>
  <si>
    <t>6929658150.48</t>
  </si>
  <si>
    <t>2153085.68</t>
  </si>
  <si>
    <t>731138.53</t>
  </si>
  <si>
    <t>28.428.099/0001-46</t>
  </si>
  <si>
    <t>15660905.68</t>
  </si>
  <si>
    <t>15646325.52</t>
  </si>
  <si>
    <t>28.428.129/0001-14</t>
  </si>
  <si>
    <t>229071047.89</t>
  </si>
  <si>
    <t>233718929.11</t>
  </si>
  <si>
    <t>1532311.96</t>
  </si>
  <si>
    <t>398011.11</t>
  </si>
  <si>
    <t>28.428.137/0001-60</t>
  </si>
  <si>
    <t>187556494.14</t>
  </si>
  <si>
    <t>192975096.74</t>
  </si>
  <si>
    <t>53437.70</t>
  </si>
  <si>
    <t>181323.69</t>
  </si>
  <si>
    <t>28.428.151/0001-64</t>
  </si>
  <si>
    <t>105590033.87</t>
  </si>
  <si>
    <t>105543247.55</t>
  </si>
  <si>
    <t>28.428.179/0001-00</t>
  </si>
  <si>
    <t>12521898.72</t>
  </si>
  <si>
    <t>12516412.71</t>
  </si>
  <si>
    <t>28.428.202/0001-58</t>
  </si>
  <si>
    <t>129124886.37</t>
  </si>
  <si>
    <t>129116353.60</t>
  </si>
  <si>
    <t>402543.00</t>
  </si>
  <si>
    <t>28.428.211/0001-49</t>
  </si>
  <si>
    <t>488794686.84</t>
  </si>
  <si>
    <t>488773437.10</t>
  </si>
  <si>
    <t>14612324.84</t>
  </si>
  <si>
    <t>91357.76</t>
  </si>
  <si>
    <t>28.428.226/0001-07</t>
  </si>
  <si>
    <t>415838788.23</t>
  </si>
  <si>
    <t>415820502.90</t>
  </si>
  <si>
    <t>28.428.255/0001-79</t>
  </si>
  <si>
    <t>312413534.44</t>
  </si>
  <si>
    <t>312375649.27</t>
  </si>
  <si>
    <t>28.428.287/0001-74</t>
  </si>
  <si>
    <t>58781818.80</t>
  </si>
  <si>
    <t>58770686.38</t>
  </si>
  <si>
    <t>28.428.297/0001-00</t>
  </si>
  <si>
    <t>189815596.96</t>
  </si>
  <si>
    <t>189622588.31</t>
  </si>
  <si>
    <t>28.428.790/0001-20</t>
  </si>
  <si>
    <t>98807750.71</t>
  </si>
  <si>
    <t>98855832.97</t>
  </si>
  <si>
    <t>28.439.394/0001-06</t>
  </si>
  <si>
    <t>198339950.45</t>
  </si>
  <si>
    <t>188100593.26</t>
  </si>
  <si>
    <t>28.454.125/0001-00</t>
  </si>
  <si>
    <t>12675732.57</t>
  </si>
  <si>
    <t>12667253.58</t>
  </si>
  <si>
    <t>28.454.147/0001-70</t>
  </si>
  <si>
    <t>21186227.84</t>
  </si>
  <si>
    <t>21146391.71</t>
  </si>
  <si>
    <t>28.454.156/0001-61</t>
  </si>
  <si>
    <t>19451200.52</t>
  </si>
  <si>
    <t>19445178.69</t>
  </si>
  <si>
    <t>28.454.160/0001-20</t>
  </si>
  <si>
    <t>11506134.72</t>
  </si>
  <si>
    <t>11501721.49</t>
  </si>
  <si>
    <t>28.454.176/0001-32</t>
  </si>
  <si>
    <t>185493963.08</t>
  </si>
  <si>
    <t>185468545.64</t>
  </si>
  <si>
    <t>28.454.185/0001-23</t>
  </si>
  <si>
    <t>13196101.36</t>
  </si>
  <si>
    <t>13193304.27</t>
  </si>
  <si>
    <t>28.454.209/0001-44</t>
  </si>
  <si>
    <t>38238877.21</t>
  </si>
  <si>
    <t>38226129.94</t>
  </si>
  <si>
    <t>28.454.214/0001-57</t>
  </si>
  <si>
    <t>34558081.38</t>
  </si>
  <si>
    <t>34567869.61</t>
  </si>
  <si>
    <t>28.454.237/0001-61</t>
  </si>
  <si>
    <t>9102167.92</t>
  </si>
  <si>
    <t>9098077.40</t>
  </si>
  <si>
    <t>28.461.406/0001-90</t>
  </si>
  <si>
    <t>4728152955.09</t>
  </si>
  <si>
    <t>4728026317.59</t>
  </si>
  <si>
    <t>11563786.96</t>
  </si>
  <si>
    <t>2024579.47</t>
  </si>
  <si>
    <t>28.461.419/0001-60</t>
  </si>
  <si>
    <t>3766390467.26</t>
  </si>
  <si>
    <t>3766268578.46</t>
  </si>
  <si>
    <t>1702202.72</t>
  </si>
  <si>
    <t>4871645.33</t>
  </si>
  <si>
    <t>28.462.440/0001-80</t>
  </si>
  <si>
    <t>49208853.14</t>
  </si>
  <si>
    <t>49046497.13</t>
  </si>
  <si>
    <t>28.462.461/0001-03</t>
  </si>
  <si>
    <t>249952417.71</t>
  </si>
  <si>
    <t>249017197.19</t>
  </si>
  <si>
    <t>28.470.587/0001-11</t>
  </si>
  <si>
    <t>1503687286.68</t>
  </si>
  <si>
    <t>1509591796.32</t>
  </si>
  <si>
    <t>28.470.590/0001-35</t>
  </si>
  <si>
    <t>85338962.93</t>
  </si>
  <si>
    <t>84534555.48</t>
  </si>
  <si>
    <t>1118923.00</t>
  </si>
  <si>
    <t>46869.20</t>
  </si>
  <si>
    <t>28.470.595/0001-68</t>
  </si>
  <si>
    <t>10469792.21</t>
  </si>
  <si>
    <t>10539890.02</t>
  </si>
  <si>
    <t>28.470.603/0001-76</t>
  </si>
  <si>
    <t>4781718.42</t>
  </si>
  <si>
    <t>4834756.89</t>
  </si>
  <si>
    <t>28.475.193/0001-56</t>
  </si>
  <si>
    <t>637375419.15</t>
  </si>
  <si>
    <t>637130991.94</t>
  </si>
  <si>
    <t>28.483.812/0001-54</t>
  </si>
  <si>
    <t>8331308.78</t>
  </si>
  <si>
    <t>8323036.06</t>
  </si>
  <si>
    <t>28.491.468/0001-45</t>
  </si>
  <si>
    <t>23717238.95</t>
  </si>
  <si>
    <t>23713603.61</t>
  </si>
  <si>
    <t>28.491.477/0001-36</t>
  </si>
  <si>
    <t>258016895.34</t>
  </si>
  <si>
    <t>258005023.24</t>
  </si>
  <si>
    <t>28.491.491/0001-30</t>
  </si>
  <si>
    <t>145461174.89</t>
  </si>
  <si>
    <t>145435173.57</t>
  </si>
  <si>
    <t>28.491.503/0001-26</t>
  </si>
  <si>
    <t>30910863.97</t>
  </si>
  <si>
    <t>30907200.44</t>
  </si>
  <si>
    <t>28.502.058/0001-52</t>
  </si>
  <si>
    <t>24417945.20</t>
  </si>
  <si>
    <t>24414244.37</t>
  </si>
  <si>
    <t>28.504.479/0001-12</t>
  </si>
  <si>
    <t>2126841.77</t>
  </si>
  <si>
    <t>2125295.74</t>
  </si>
  <si>
    <t>28.504.495/0001-05</t>
  </si>
  <si>
    <t>35880841.70</t>
  </si>
  <si>
    <t>35872940.85</t>
  </si>
  <si>
    <t>28.504.508/0001-46</t>
  </si>
  <si>
    <t>93062254.87</t>
  </si>
  <si>
    <t>93061689.96</t>
  </si>
  <si>
    <t>28.504.521/0001-03</t>
  </si>
  <si>
    <t>152143905.25</t>
  </si>
  <si>
    <t>152071057.11</t>
  </si>
  <si>
    <t>82431.44</t>
  </si>
  <si>
    <t>30231.64</t>
  </si>
  <si>
    <t>28.515.850/0001-41</t>
  </si>
  <si>
    <t>152019341.22</t>
  </si>
  <si>
    <t>152011957.11</t>
  </si>
  <si>
    <t>5290000.00</t>
  </si>
  <si>
    <t>3418489.46</t>
  </si>
  <si>
    <t>28.515.874/0001-09</t>
  </si>
  <si>
    <t>1423685286.37</t>
  </si>
  <si>
    <t>1423201450.87</t>
  </si>
  <si>
    <t>40975.07</t>
  </si>
  <si>
    <t>28.515.917/0001-48</t>
  </si>
  <si>
    <t>44641087.47</t>
  </si>
  <si>
    <t>44631729.69</t>
  </si>
  <si>
    <t>28.515.937/0001-19</t>
  </si>
  <si>
    <t>16393649.75</t>
  </si>
  <si>
    <t>16383537.34</t>
  </si>
  <si>
    <t>28.515.949/0001-43</t>
  </si>
  <si>
    <t>2818147.57</t>
  </si>
  <si>
    <t>2812746.61</t>
  </si>
  <si>
    <t>28.515.969/0001-14</t>
  </si>
  <si>
    <t>20116271.61</t>
  </si>
  <si>
    <t>20094471.44</t>
  </si>
  <si>
    <t>7201.53</t>
  </si>
  <si>
    <t>28.515.981/0001-29</t>
  </si>
  <si>
    <t>4041155.59</t>
  </si>
  <si>
    <t>4035771.59</t>
  </si>
  <si>
    <t>28.515.996/0001-97</t>
  </si>
  <si>
    <t>40042795.43</t>
  </si>
  <si>
    <t>39947566.28</t>
  </si>
  <si>
    <t>189570.70</t>
  </si>
  <si>
    <t>149291.38</t>
  </si>
  <si>
    <t>28.516.010/0001-01</t>
  </si>
  <si>
    <t>428103335.32</t>
  </si>
  <si>
    <t>427844680.02</t>
  </si>
  <si>
    <t>1097668.67</t>
  </si>
  <si>
    <t>345158.00</t>
  </si>
  <si>
    <t>28.516.026/0001-06</t>
  </si>
  <si>
    <t>3545306.57</t>
  </si>
  <si>
    <t>3539268.98</t>
  </si>
  <si>
    <t>28.516.048/0001-76</t>
  </si>
  <si>
    <t>14825379.96</t>
  </si>
  <si>
    <t>14821362.02</t>
  </si>
  <si>
    <t>26014.82</t>
  </si>
  <si>
    <t>20001.03</t>
  </si>
  <si>
    <t>28.516.058/0001-01</t>
  </si>
  <si>
    <t>20022070.79</t>
  </si>
  <si>
    <t>19973088.61</t>
  </si>
  <si>
    <t>5042.00</t>
  </si>
  <si>
    <t>36508.08</t>
  </si>
  <si>
    <t>28.516.138/0001-67</t>
  </si>
  <si>
    <t>20496889.69</t>
  </si>
  <si>
    <t>20252607.09</t>
  </si>
  <si>
    <t>28.516.168/0001-73</t>
  </si>
  <si>
    <t>113399130.88</t>
  </si>
  <si>
    <t>113147963.66</t>
  </si>
  <si>
    <t>53928.16</t>
  </si>
  <si>
    <t>28.516.203/0001-54</t>
  </si>
  <si>
    <t>129934672.76</t>
  </si>
  <si>
    <t>129349837.84</t>
  </si>
  <si>
    <t>53928.00</t>
  </si>
  <si>
    <t>28.516.222/0001-80</t>
  </si>
  <si>
    <t>10822193.48</t>
  </si>
  <si>
    <t>10987770.13</t>
  </si>
  <si>
    <t>28.516.239/0001-38</t>
  </si>
  <si>
    <t>59226747.68</t>
  </si>
  <si>
    <t>59140174.17</t>
  </si>
  <si>
    <t>28.516.837/0001-07</t>
  </si>
  <si>
    <t>1730213.35</t>
  </si>
  <si>
    <t>0.965548640300</t>
  </si>
  <si>
    <t>1721584.78</t>
  </si>
  <si>
    <t>28.517.187/0001-14</t>
  </si>
  <si>
    <t>3874744.71</t>
  </si>
  <si>
    <t>3869958.14</t>
  </si>
  <si>
    <t>28.517.252/0001-01</t>
  </si>
  <si>
    <t>33278228.47</t>
  </si>
  <si>
    <t>33270399.32</t>
  </si>
  <si>
    <t>28.518.497/0001-53</t>
  </si>
  <si>
    <t>402205192.33</t>
  </si>
  <si>
    <t>402205575.38</t>
  </si>
  <si>
    <t>795000.00</t>
  </si>
  <si>
    <t>28.518.548/0001-47</t>
  </si>
  <si>
    <t>192727610.10</t>
  </si>
  <si>
    <t>192728360.97</t>
  </si>
  <si>
    <t>28.518.562/0001-40</t>
  </si>
  <si>
    <t>39734894.80</t>
  </si>
  <si>
    <t>39734850.93</t>
  </si>
  <si>
    <t>28.549.930/0001-18</t>
  </si>
  <si>
    <t>1672865910.62</t>
  </si>
  <si>
    <t>1580850630.25</t>
  </si>
  <si>
    <t>28.556.156/0001-72</t>
  </si>
  <si>
    <t>1668479806.75</t>
  </si>
  <si>
    <t>1668418805.48</t>
  </si>
  <si>
    <t>924956.48</t>
  </si>
  <si>
    <t>2495029.55</t>
  </si>
  <si>
    <t>28.556.167/0001-52</t>
  </si>
  <si>
    <t>131402431.29</t>
  </si>
  <si>
    <t>131392635.32</t>
  </si>
  <si>
    <t>539772.09</t>
  </si>
  <si>
    <t>28.556.179/0001-87</t>
  </si>
  <si>
    <t>65488028.54</t>
  </si>
  <si>
    <t>65481616.57</t>
  </si>
  <si>
    <t>188852.49</t>
  </si>
  <si>
    <t>28.557.904/0001-31</t>
  </si>
  <si>
    <t>39921263.35</t>
  </si>
  <si>
    <t>39901887.55</t>
  </si>
  <si>
    <t>1044.47</t>
  </si>
  <si>
    <t>65813.89</t>
  </si>
  <si>
    <t>28.557.920/0001-24</t>
  </si>
  <si>
    <t>18599261.38</t>
  </si>
  <si>
    <t>18599837.63</t>
  </si>
  <si>
    <t>8815.81</t>
  </si>
  <si>
    <t>28.557.951/0001-85</t>
  </si>
  <si>
    <t>282852884.46</t>
  </si>
  <si>
    <t>280805535.95</t>
  </si>
  <si>
    <t>773426.97</t>
  </si>
  <si>
    <t>61715.73</t>
  </si>
  <si>
    <t>28.557.970/0001-01</t>
  </si>
  <si>
    <t>14080480.37</t>
  </si>
  <si>
    <t>14083966.24</t>
  </si>
  <si>
    <t>28.557.990/0001-82</t>
  </si>
  <si>
    <t>51535711.50</t>
  </si>
  <si>
    <t>51511926.64</t>
  </si>
  <si>
    <t>28.558.001/0001-75</t>
  </si>
  <si>
    <t>37557791.47</t>
  </si>
  <si>
    <t>37554389.63</t>
  </si>
  <si>
    <t>28.558.030/0001-37</t>
  </si>
  <si>
    <t>5975545.41</t>
  </si>
  <si>
    <t>5976726.69</t>
  </si>
  <si>
    <t>28.558.042/0001-61</t>
  </si>
  <si>
    <t>246268712.21</t>
  </si>
  <si>
    <t>239936399.38</t>
  </si>
  <si>
    <t>28.558.061/0001-98</t>
  </si>
  <si>
    <t>37963238.82</t>
  </si>
  <si>
    <t>37963126.75</t>
  </si>
  <si>
    <t>28.558.108/0001-13</t>
  </si>
  <si>
    <t>15831075.05</t>
  </si>
  <si>
    <t>16006340.13</t>
  </si>
  <si>
    <t>28.558.118/0001-59</t>
  </si>
  <si>
    <t>71141784.74</t>
  </si>
  <si>
    <t>74142348.29</t>
  </si>
  <si>
    <t>28.558.129/0001-39</t>
  </si>
  <si>
    <t>2305101632.06</t>
  </si>
  <si>
    <t>2307887832.61</t>
  </si>
  <si>
    <t>28.558.149/0001-00</t>
  </si>
  <si>
    <t>32410591.42</t>
  </si>
  <si>
    <t>32408020.83</t>
  </si>
  <si>
    <t>28.558.221/0001-07</t>
  </si>
  <si>
    <t>1237665756.64</t>
  </si>
  <si>
    <t>1227554616.81</t>
  </si>
  <si>
    <t>15220000.00</t>
  </si>
  <si>
    <t>28.558.263/0001-30</t>
  </si>
  <si>
    <t>23261430.08</t>
  </si>
  <si>
    <t>23354052.91</t>
  </si>
  <si>
    <t>28.558.276/0001-09</t>
  </si>
  <si>
    <t>50097893.64</t>
  </si>
  <si>
    <t>49828227.59</t>
  </si>
  <si>
    <t>28.558.361/0001-77</t>
  </si>
  <si>
    <t>50429032.22</t>
  </si>
  <si>
    <t>50409918.20</t>
  </si>
  <si>
    <t>28.558.392/0001-28</t>
  </si>
  <si>
    <t>1014690.88</t>
  </si>
  <si>
    <t>1010838.53</t>
  </si>
  <si>
    <t>28.558.403/0001-70</t>
  </si>
  <si>
    <t>110280604.68</t>
  </si>
  <si>
    <t>110241395.40</t>
  </si>
  <si>
    <t>28.558.411/0001-16</t>
  </si>
  <si>
    <t>15599596.90</t>
  </si>
  <si>
    <t>15488185.46</t>
  </si>
  <si>
    <t>239361.89</t>
  </si>
  <si>
    <t>28.558.421/0001-51</t>
  </si>
  <si>
    <t>18727589.83</t>
  </si>
  <si>
    <t>18638570.28</t>
  </si>
  <si>
    <t>28.567.894/0001-15</t>
  </si>
  <si>
    <t>191267225.63</t>
  </si>
  <si>
    <t>191256746.96</t>
  </si>
  <si>
    <t>28.568.647/0001-33</t>
  </si>
  <si>
    <t>37861071.02</t>
  </si>
  <si>
    <t>37854320.26</t>
  </si>
  <si>
    <t>28.568.701/0001-40</t>
  </si>
  <si>
    <t>39843532.49</t>
  </si>
  <si>
    <t>39414086.54</t>
  </si>
  <si>
    <t>2500.00</t>
  </si>
  <si>
    <t>228748013.32</t>
  </si>
  <si>
    <t>211241421.85</t>
  </si>
  <si>
    <t>75400.00</t>
  </si>
  <si>
    <t>16476356.99</t>
  </si>
  <si>
    <t>28.578.913/0001-09</t>
  </si>
  <si>
    <t>40368753.80</t>
  </si>
  <si>
    <t>40365951.00</t>
  </si>
  <si>
    <t>28.578.921/0001-55</t>
  </si>
  <si>
    <t>534669297.17</t>
  </si>
  <si>
    <t>534657571.81</t>
  </si>
  <si>
    <t>28.578.936/0001-13</t>
  </si>
  <si>
    <t>1031641712.13</t>
  </si>
  <si>
    <t>1016714406.69</t>
  </si>
  <si>
    <t>6486107.74</t>
  </si>
  <si>
    <t>28.579.438/0001-95</t>
  </si>
  <si>
    <t>18357961.89</t>
  </si>
  <si>
    <t>0.347387700000</t>
  </si>
  <si>
    <t>18360271.68</t>
  </si>
  <si>
    <t>28.579.454/0001-88</t>
  </si>
  <si>
    <t>73990333.05</t>
  </si>
  <si>
    <t>74170974.66</t>
  </si>
  <si>
    <t>28.579.477/0001-92</t>
  </si>
  <si>
    <t>9660988.90</t>
  </si>
  <si>
    <t>9502048.52</t>
  </si>
  <si>
    <t>28.580.779/0001-80</t>
  </si>
  <si>
    <t>15383276.48</t>
  </si>
  <si>
    <t>15373448.57</t>
  </si>
  <si>
    <t>28.580.790/0001-40</t>
  </si>
  <si>
    <t>157958335.51</t>
  </si>
  <si>
    <t>157258927.41</t>
  </si>
  <si>
    <t>244501.93</t>
  </si>
  <si>
    <t>28.580.799/0001-51</t>
  </si>
  <si>
    <t>157999637.15</t>
  </si>
  <si>
    <t>157573422.39</t>
  </si>
  <si>
    <t>144501.93</t>
  </si>
  <si>
    <t>28.580.807/0001-60</t>
  </si>
  <si>
    <t>838200592.53</t>
  </si>
  <si>
    <t>846412819.99</t>
  </si>
  <si>
    <t>876926.88</t>
  </si>
  <si>
    <t>28.580.812/0001-72</t>
  </si>
  <si>
    <t>708958511.75</t>
  </si>
  <si>
    <t>707862120.55</t>
  </si>
  <si>
    <t>230638.43</t>
  </si>
  <si>
    <t>2032206.68</t>
  </si>
  <si>
    <t>28.580.823/0001-52</t>
  </si>
  <si>
    <t>24079407.64</t>
  </si>
  <si>
    <t>24073043.89</t>
  </si>
  <si>
    <t>28.580.837/0001-76</t>
  </si>
  <si>
    <t>13063629.02</t>
  </si>
  <si>
    <t>13056029.76</t>
  </si>
  <si>
    <t>28.580.853/0001-69</t>
  </si>
  <si>
    <t>51771310.76</t>
  </si>
  <si>
    <t>51763341.69</t>
  </si>
  <si>
    <t>28.580.883/0001-75</t>
  </si>
  <si>
    <t>41736655.70</t>
  </si>
  <si>
    <t>41825784.33</t>
  </si>
  <si>
    <t>28.581.039/0001-69</t>
  </si>
  <si>
    <t>47307900.75</t>
  </si>
  <si>
    <t>45965098.82</t>
  </si>
  <si>
    <t>510528.54</t>
  </si>
  <si>
    <t>2431.37</t>
  </si>
  <si>
    <t>28.581.043/0001-27</t>
  </si>
  <si>
    <t>78736877.09</t>
  </si>
  <si>
    <t>0.954461600000</t>
  </si>
  <si>
    <t>78741340.24</t>
  </si>
  <si>
    <t>28.581.048/0001-50</t>
  </si>
  <si>
    <t>34680737.40</t>
  </si>
  <si>
    <t>35172927.04</t>
  </si>
  <si>
    <t>28.581.055/0001-51</t>
  </si>
  <si>
    <t>37861525.48</t>
  </si>
  <si>
    <t>37765091.19</t>
  </si>
  <si>
    <t>28.581.078/0001-66</t>
  </si>
  <si>
    <t>148536378.18</t>
  </si>
  <si>
    <t>148529783.90</t>
  </si>
  <si>
    <t>28.581.086/0001-02</t>
  </si>
  <si>
    <t>159274599.92</t>
  </si>
  <si>
    <t>159259480.54</t>
  </si>
  <si>
    <t>28.581.091/0001-15</t>
  </si>
  <si>
    <t>162918272.91</t>
  </si>
  <si>
    <t>162913102.76</t>
  </si>
  <si>
    <t>28.581.096/0001-48</t>
  </si>
  <si>
    <t>70539689.72</t>
  </si>
  <si>
    <t>70463577.49</t>
  </si>
  <si>
    <t>28.581.109/0001-89</t>
  </si>
  <si>
    <t>557891094.22</t>
  </si>
  <si>
    <t>554600786.14</t>
  </si>
  <si>
    <t>1776878.24</t>
  </si>
  <si>
    <t>274714.31</t>
  </si>
  <si>
    <t>28.581.119/0001-14</t>
  </si>
  <si>
    <t>106026893.70</t>
  </si>
  <si>
    <t>105361640.14</t>
  </si>
  <si>
    <t>28.581.127/0001-60</t>
  </si>
  <si>
    <t>445106499.69</t>
  </si>
  <si>
    <t>442803743.36</t>
  </si>
  <si>
    <t>28.581.132/0001-73</t>
  </si>
  <si>
    <t>29549232.23</t>
  </si>
  <si>
    <t>29464194.71</t>
  </si>
  <si>
    <t>28.581.136/0001-51</t>
  </si>
  <si>
    <t>136453084.14</t>
  </si>
  <si>
    <t>115932744.48</t>
  </si>
  <si>
    <t>684528.54</t>
  </si>
  <si>
    <t>28.581.145/0001-42</t>
  </si>
  <si>
    <t>1537481327.65</t>
  </si>
  <si>
    <t>1378036767.37</t>
  </si>
  <si>
    <t>1982878.24</t>
  </si>
  <si>
    <t>1804586.63</t>
  </si>
  <si>
    <t>28.581.159/0001-66</t>
  </si>
  <si>
    <t>40409983.67</t>
  </si>
  <si>
    <t>39139311.08</t>
  </si>
  <si>
    <t>28.581.166/0001-68</t>
  </si>
  <si>
    <t>208960787.19</t>
  </si>
  <si>
    <t>207733618.10</t>
  </si>
  <si>
    <t>1287811.26</t>
  </si>
  <si>
    <t>28.581.175/0001-59</t>
  </si>
  <si>
    <t>79215009.23</t>
  </si>
  <si>
    <t>78982712.65</t>
  </si>
  <si>
    <t>28.581.405/0001-80</t>
  </si>
  <si>
    <t>1863100657.77</t>
  </si>
  <si>
    <t>1863076126.72</t>
  </si>
  <si>
    <t>721000.00</t>
  </si>
  <si>
    <t>28.581.455/0001-67</t>
  </si>
  <si>
    <t>41647988.73</t>
  </si>
  <si>
    <t>41665465.91</t>
  </si>
  <si>
    <t>21000.00</t>
  </si>
  <si>
    <t>28.581.482/0001-30</t>
  </si>
  <si>
    <t>5679072.79</t>
  </si>
  <si>
    <t>6319979.79</t>
  </si>
  <si>
    <t>28.581.505/0001-06</t>
  </si>
  <si>
    <t>20330029.84</t>
  </si>
  <si>
    <t>20866690.25</t>
  </si>
  <si>
    <t>28.581.516/0001-96</t>
  </si>
  <si>
    <t>8756987.25</t>
  </si>
  <si>
    <t>8763711.52</t>
  </si>
  <si>
    <t>28.581.572/0001-20</t>
  </si>
  <si>
    <t>121877612.62</t>
  </si>
  <si>
    <t>117505050.73</t>
  </si>
  <si>
    <t>4736984.25</t>
  </si>
  <si>
    <t>28.581.588/0001-33</t>
  </si>
  <si>
    <t>1492131.32</t>
  </si>
  <si>
    <t>1490759.87</t>
  </si>
  <si>
    <t>28.581.607/0001-21</t>
  </si>
  <si>
    <t>41356934.35</t>
  </si>
  <si>
    <t>40714686.60</t>
  </si>
  <si>
    <t>28.581.653/0001-20</t>
  </si>
  <si>
    <t>4308211.90</t>
  </si>
  <si>
    <t>4311339.04</t>
  </si>
  <si>
    <t>20706.16</t>
  </si>
  <si>
    <t>28.581.662/0001-11</t>
  </si>
  <si>
    <t>289952586.25</t>
  </si>
  <si>
    <t>294018026.93</t>
  </si>
  <si>
    <t>28.581.672/0001-57</t>
  </si>
  <si>
    <t>42448413.69</t>
  </si>
  <si>
    <t>42449995.48</t>
  </si>
  <si>
    <t>28.586.408/0001-06</t>
  </si>
  <si>
    <t>304456564.43</t>
  </si>
  <si>
    <t>309194494.69</t>
  </si>
  <si>
    <t>28.586.460/0001-62</t>
  </si>
  <si>
    <t>28168649.80</t>
  </si>
  <si>
    <t>28156231.29</t>
  </si>
  <si>
    <t>28.588.902/0001-00</t>
  </si>
  <si>
    <t>180140170.83</t>
  </si>
  <si>
    <t>178574307.00</t>
  </si>
  <si>
    <t>528438.12</t>
  </si>
  <si>
    <t>28.589.709/0001-93</t>
  </si>
  <si>
    <t>303922186.80</t>
  </si>
  <si>
    <t>303675137.98</t>
  </si>
  <si>
    <t>28.599.768/0001-42</t>
  </si>
  <si>
    <t>43015459.81</t>
  </si>
  <si>
    <t>721267335.13</t>
  </si>
  <si>
    <t>28.626.246/0001-92</t>
  </si>
  <si>
    <t>100600714.28</t>
  </si>
  <si>
    <t>100470770.57</t>
  </si>
  <si>
    <t>28.626.275/0001-54</t>
  </si>
  <si>
    <t>37638140.10</t>
  </si>
  <si>
    <t>37392249.53</t>
  </si>
  <si>
    <t>28.626.373/0001-91</t>
  </si>
  <si>
    <t>101954914.76</t>
  </si>
  <si>
    <t>101802506.08</t>
  </si>
  <si>
    <t>28.626.693/0001-41</t>
  </si>
  <si>
    <t>24776524.44</t>
  </si>
  <si>
    <t>24696265.74</t>
  </si>
  <si>
    <t>28.629.342/0001-94</t>
  </si>
  <si>
    <t>1607143871.93</t>
  </si>
  <si>
    <t>1602117418.25</t>
  </si>
  <si>
    <t>67731.00</t>
  </si>
  <si>
    <t>4928847.06</t>
  </si>
  <si>
    <t>28.629.481/0001-18</t>
  </si>
  <si>
    <t>50027778.27</t>
  </si>
  <si>
    <t>0.980578992300</t>
  </si>
  <si>
    <t>50009532.55</t>
  </si>
  <si>
    <t>28.637.832/0001-32</t>
  </si>
  <si>
    <t>70504899.98</t>
  </si>
  <si>
    <t>70482297.90</t>
  </si>
  <si>
    <t>28.637.847/0001-09</t>
  </si>
  <si>
    <t>4395178.87</t>
  </si>
  <si>
    <t>4358237.87</t>
  </si>
  <si>
    <t>28.637.867/0001-71</t>
  </si>
  <si>
    <t>4294554638.14</t>
  </si>
  <si>
    <t>4294264457.16</t>
  </si>
  <si>
    <t>28.637.899/0001-77</t>
  </si>
  <si>
    <t>11238994.38</t>
  </si>
  <si>
    <t>11233480.53</t>
  </si>
  <si>
    <t>28.647.981/0001-82</t>
  </si>
  <si>
    <t>704116975.72</t>
  </si>
  <si>
    <t>702427809.98</t>
  </si>
  <si>
    <t>553568.13</t>
  </si>
  <si>
    <t>28.648.091/0001-95</t>
  </si>
  <si>
    <t>33950810.13</t>
  </si>
  <si>
    <t>33940048.72</t>
  </si>
  <si>
    <t>28.648.800/0001-32</t>
  </si>
  <si>
    <t>31333800.08</t>
  </si>
  <si>
    <t>31297109.31</t>
  </si>
  <si>
    <t>10063.92</t>
  </si>
  <si>
    <t>28.648.839/0001-50</t>
  </si>
  <si>
    <t>4165187.90</t>
  </si>
  <si>
    <t>4157129.75</t>
  </si>
  <si>
    <t>28.648.875/0001-13</t>
  </si>
  <si>
    <t>49003650.00</t>
  </si>
  <si>
    <t>48987228.50</t>
  </si>
  <si>
    <t>28.648.924/0001-18</t>
  </si>
  <si>
    <t>358723868.32</t>
  </si>
  <si>
    <t>358235970.15</t>
  </si>
  <si>
    <t>101550.00</t>
  </si>
  <si>
    <t>2212754.26</t>
  </si>
  <si>
    <t>28.648.953/0001-80</t>
  </si>
  <si>
    <t>15523404.02</t>
  </si>
  <si>
    <t>15210555.89</t>
  </si>
  <si>
    <t>28.649.160/0001-85</t>
  </si>
  <si>
    <t>52743220.93</t>
  </si>
  <si>
    <t>52706934.44</t>
  </si>
  <si>
    <t>28.651.424/0001-35</t>
  </si>
  <si>
    <t>17973173.55</t>
  </si>
  <si>
    <t>17952425.13</t>
  </si>
  <si>
    <t>7848.45</t>
  </si>
  <si>
    <t>294.00</t>
  </si>
  <si>
    <t>28.651.431/0001-37</t>
  </si>
  <si>
    <t>192636418.29</t>
  </si>
  <si>
    <t>192323478.60</t>
  </si>
  <si>
    <t>28.651.543/0001-98</t>
  </si>
  <si>
    <t>36946023.30</t>
  </si>
  <si>
    <t>36701946.28</t>
  </si>
  <si>
    <t>28.651.550/0001-90</t>
  </si>
  <si>
    <t>18339688.69</t>
  </si>
  <si>
    <t>18334415.17</t>
  </si>
  <si>
    <t>28.651.557/0001-01</t>
  </si>
  <si>
    <t>15342941.83</t>
  </si>
  <si>
    <t>15338223.76</t>
  </si>
  <si>
    <t>28.651.567/0001-47</t>
  </si>
  <si>
    <t>4413821.96</t>
  </si>
  <si>
    <t>4411948.63</t>
  </si>
  <si>
    <t>28.651.574/0001-49</t>
  </si>
  <si>
    <t>16259497.37</t>
  </si>
  <si>
    <t>16248312.09</t>
  </si>
  <si>
    <t>28.651.580/0001-04</t>
  </si>
  <si>
    <t>4771911.64</t>
  </si>
  <si>
    <t>4769228.79</t>
  </si>
  <si>
    <t>28.651.589/0001-07</t>
  </si>
  <si>
    <t>11621909.05</t>
  </si>
  <si>
    <t>11619510.44</t>
  </si>
  <si>
    <t>28.651.600/0001-39</t>
  </si>
  <si>
    <t>16326382.29</t>
  </si>
  <si>
    <t>16315609.49</t>
  </si>
  <si>
    <t>28.653.698/0001-63</t>
  </si>
  <si>
    <t>1286585286.53</t>
  </si>
  <si>
    <t>1285188022.10</t>
  </si>
  <si>
    <t>427012.24</t>
  </si>
  <si>
    <t>5128778.35</t>
  </si>
  <si>
    <t>28.653.710/0001-30</t>
  </si>
  <si>
    <t>37314821.95</t>
  </si>
  <si>
    <t>37697613.02</t>
  </si>
  <si>
    <t>28.653.719/0001-40</t>
  </si>
  <si>
    <t>37768782.05</t>
  </si>
  <si>
    <t>37762737.87</t>
  </si>
  <si>
    <t>28.653.730/0001-00</t>
  </si>
  <si>
    <t>16940048.51</t>
  </si>
  <si>
    <t>16996964.92</t>
  </si>
  <si>
    <t>28.653.742/0001-35</t>
  </si>
  <si>
    <t>18901510.09</t>
  </si>
  <si>
    <t>18899437.11</t>
  </si>
  <si>
    <t>28.653.777/0001-74</t>
  </si>
  <si>
    <t>75997209.80</t>
  </si>
  <si>
    <t>79158939.14</t>
  </si>
  <si>
    <t>28.653.793/0001-67</t>
  </si>
  <si>
    <t>16294037.37</t>
  </si>
  <si>
    <t>16288273.38</t>
  </si>
  <si>
    <t>28.653.819/0001-77</t>
  </si>
  <si>
    <t>123010141.78</t>
  </si>
  <si>
    <t>123014616.24</t>
  </si>
  <si>
    <t>28.653.832/0001-26</t>
  </si>
  <si>
    <t>130624310.12</t>
  </si>
  <si>
    <t>130368749.90</t>
  </si>
  <si>
    <t>3223.61</t>
  </si>
  <si>
    <t>44468.31</t>
  </si>
  <si>
    <t>28.653.850/0001-08</t>
  </si>
  <si>
    <t>451891861.96</t>
  </si>
  <si>
    <t>440490776.19</t>
  </si>
  <si>
    <t>28.653.875/0001-01</t>
  </si>
  <si>
    <t>29420249.98</t>
  </si>
  <si>
    <t>28779068.58</t>
  </si>
  <si>
    <t>28.653.907/0001-79</t>
  </si>
  <si>
    <t>406850593.74</t>
  </si>
  <si>
    <t>405699302.16</t>
  </si>
  <si>
    <t>71000.00</t>
  </si>
  <si>
    <t>28.653.925/0001-50</t>
  </si>
  <si>
    <t>15282185.14</t>
  </si>
  <si>
    <t>15238773.50</t>
  </si>
  <si>
    <t>28.653.949/0001-00</t>
  </si>
  <si>
    <t>412408524.05</t>
  </si>
  <si>
    <t>411844047.38</t>
  </si>
  <si>
    <t>4939278.13</t>
  </si>
  <si>
    <t>28.663.473/0001-98</t>
  </si>
  <si>
    <t>1046518444.58</t>
  </si>
  <si>
    <t>1046392218.04</t>
  </si>
  <si>
    <t>28.663.487/0001-01</t>
  </si>
  <si>
    <t>158123818.64</t>
  </si>
  <si>
    <t>157613265.79</t>
  </si>
  <si>
    <t>28.663.511/0001-02</t>
  </si>
  <si>
    <t>1075126409.24</t>
  </si>
  <si>
    <t>1075150842.54</t>
  </si>
  <si>
    <t>9631396.65</t>
  </si>
  <si>
    <t>28.671.705/0001-50</t>
  </si>
  <si>
    <t>2530814484.66</t>
  </si>
  <si>
    <t>2530801676.14</t>
  </si>
  <si>
    <t>28.671.792/0001-45</t>
  </si>
  <si>
    <t>4090036.27</t>
  </si>
  <si>
    <t>4090514.71</t>
  </si>
  <si>
    <t>5047.18</t>
  </si>
  <si>
    <t>28.692.196/0001-41</t>
  </si>
  <si>
    <t>24115459.41</t>
  </si>
  <si>
    <t>24115697.54</t>
  </si>
  <si>
    <t>28.692.217/0001-29</t>
  </si>
  <si>
    <t>23911589.65</t>
  </si>
  <si>
    <t>24197772.29</t>
  </si>
  <si>
    <t>28.692.224/0001-20</t>
  </si>
  <si>
    <t>200596980.88</t>
  </si>
  <si>
    <t>200596879.86</t>
  </si>
  <si>
    <t>28.692.258/0001-15</t>
  </si>
  <si>
    <t>30234520.96</t>
  </si>
  <si>
    <t>30227690.44</t>
  </si>
  <si>
    <t>28.692.285/0001-98</t>
  </si>
  <si>
    <t>68331406.60</t>
  </si>
  <si>
    <t>68424488.54</t>
  </si>
  <si>
    <t>28.692.306/0001-75</t>
  </si>
  <si>
    <t>51229256.76</t>
  </si>
  <si>
    <t>51280108.61</t>
  </si>
  <si>
    <t>28.692.319/0001-44</t>
  </si>
  <si>
    <t>15368023.19</t>
  </si>
  <si>
    <t>15729650.02</t>
  </si>
  <si>
    <t>28.692.330/0001-04</t>
  </si>
  <si>
    <t>14491505.69</t>
  </si>
  <si>
    <t>0.796487000000</t>
  </si>
  <si>
    <t>15929743.90</t>
  </si>
  <si>
    <t>28.692.436/0001-08</t>
  </si>
  <si>
    <t>76880609.84</t>
  </si>
  <si>
    <t>76189752.95</t>
  </si>
  <si>
    <t>239000.00</t>
  </si>
  <si>
    <t>28.692.448/0001-32</t>
  </si>
  <si>
    <t>306311947.45</t>
  </si>
  <si>
    <t>306100377.14</t>
  </si>
  <si>
    <t>31016.58</t>
  </si>
  <si>
    <t>99784.69</t>
  </si>
  <si>
    <t>28.692.461/0001-91</t>
  </si>
  <si>
    <t>1048127001.32</t>
  </si>
  <si>
    <t>849344163.80</t>
  </si>
  <si>
    <t>1527056.08</t>
  </si>
  <si>
    <t>28.692.472/0001-71</t>
  </si>
  <si>
    <t>78709367.93</t>
  </si>
  <si>
    <t>77985901.32</t>
  </si>
  <si>
    <t>28.692.485/0001-40</t>
  </si>
  <si>
    <t>42275634.93</t>
  </si>
  <si>
    <t>42152758.79</t>
  </si>
  <si>
    <t>28.692.492/0001-42</t>
  </si>
  <si>
    <t>66744966.63</t>
  </si>
  <si>
    <t>66659870.07</t>
  </si>
  <si>
    <t>28.692.550/0001-38</t>
  </si>
  <si>
    <t>43091077.30</t>
  </si>
  <si>
    <t>43025689.63</t>
  </si>
  <si>
    <t>28.692.566/0001-40</t>
  </si>
  <si>
    <t>66539912.89</t>
  </si>
  <si>
    <t>66439504.43</t>
  </si>
  <si>
    <t>764081.49</t>
  </si>
  <si>
    <t>28.692.576/0001-86</t>
  </si>
  <si>
    <t>13837526.95</t>
  </si>
  <si>
    <t>13795513.80</t>
  </si>
  <si>
    <t>28.695.121/0001-14</t>
  </si>
  <si>
    <t>6095393.37</t>
  </si>
  <si>
    <t>6120373.69</t>
  </si>
  <si>
    <t>28.703.499/0001-12</t>
  </si>
  <si>
    <t>29163874.54</t>
  </si>
  <si>
    <t>29144321.04</t>
  </si>
  <si>
    <t>28.703.541/0001-03</t>
  </si>
  <si>
    <t>198335540.26</t>
  </si>
  <si>
    <t>198339953.86</t>
  </si>
  <si>
    <t>28.703.554/0001-74</t>
  </si>
  <si>
    <t>130032268.87</t>
  </si>
  <si>
    <t>129965089.70</t>
  </si>
  <si>
    <t>28.703.590/0001-38</t>
  </si>
  <si>
    <t>839878662.77</t>
  </si>
  <si>
    <t>839897509.99</t>
  </si>
  <si>
    <t>28.709.046/0001-01</t>
  </si>
  <si>
    <t>22083720.99</t>
  </si>
  <si>
    <t>0.030951160000</t>
  </si>
  <si>
    <t>22245840.14</t>
  </si>
  <si>
    <t>28.715.205/0001-72</t>
  </si>
  <si>
    <t>2153168601.64</t>
  </si>
  <si>
    <t>2153103097.90</t>
  </si>
  <si>
    <t>43226000.00</t>
  </si>
  <si>
    <t>13024000.00</t>
  </si>
  <si>
    <t>28.715.216/0001-52</t>
  </si>
  <si>
    <t>15934051.47</t>
  </si>
  <si>
    <t>15977493.16</t>
  </si>
  <si>
    <t>28.715.652/0001-21</t>
  </si>
  <si>
    <t>316406404.31</t>
  </si>
  <si>
    <t>316411405.49</t>
  </si>
  <si>
    <t>28.715.682/0001-38</t>
  </si>
  <si>
    <t>50412741.40</t>
  </si>
  <si>
    <t>50415484.76</t>
  </si>
  <si>
    <t>28.715.701/0001-26</t>
  </si>
  <si>
    <t>48476042.66</t>
  </si>
  <si>
    <t>48580681.47</t>
  </si>
  <si>
    <t>28.720.316/0001-77</t>
  </si>
  <si>
    <t>12755863.46</t>
  </si>
  <si>
    <t>12762684.30</t>
  </si>
  <si>
    <t>28.722.141/0001-37</t>
  </si>
  <si>
    <t>2373142.40</t>
  </si>
  <si>
    <t>2336586.06</t>
  </si>
  <si>
    <t>28.726.474/0001-34</t>
  </si>
  <si>
    <t>34368676.80</t>
  </si>
  <si>
    <t>34368529.31</t>
  </si>
  <si>
    <t>28.737.735/0001-11</t>
  </si>
  <si>
    <t>2785032.30</t>
  </si>
  <si>
    <t>0.328628217900</t>
  </si>
  <si>
    <t>2786185.44</t>
  </si>
  <si>
    <t>28.747.130/0001-01</t>
  </si>
  <si>
    <t>105506185.52</t>
  </si>
  <si>
    <t>105401834.04</t>
  </si>
  <si>
    <t>28.747.144/0001-25</t>
  </si>
  <si>
    <t>16897512.44</t>
  </si>
  <si>
    <t>16876032.72</t>
  </si>
  <si>
    <t>28.747.157/0001-02</t>
  </si>
  <si>
    <t>67412422.10</t>
  </si>
  <si>
    <t>67304764.51</t>
  </si>
  <si>
    <t>28.747.676/0001-62</t>
  </si>
  <si>
    <t>1033115829.55</t>
  </si>
  <si>
    <t>1058104378.73</t>
  </si>
  <si>
    <t>115870.38</t>
  </si>
  <si>
    <t>1525923.07</t>
  </si>
  <si>
    <t>28.747.685/0001-53</t>
  </si>
  <si>
    <t>430311990.35</t>
  </si>
  <si>
    <t>429386137.89</t>
  </si>
  <si>
    <t>253756.07</t>
  </si>
  <si>
    <t>28.747.705/0001-96</t>
  </si>
  <si>
    <t>84869078.51</t>
  </si>
  <si>
    <t>84857324.59</t>
  </si>
  <si>
    <t>28.747.722/0001-23</t>
  </si>
  <si>
    <t>191499005.60</t>
  </si>
  <si>
    <t>191228669.55</t>
  </si>
  <si>
    <t>286639.51</t>
  </si>
  <si>
    <t>28.747.733/0001-03</t>
  </si>
  <si>
    <t>2088242940.76</t>
  </si>
  <si>
    <t>2084827202.14</t>
  </si>
  <si>
    <t>141070.14</t>
  </si>
  <si>
    <t>6070273.26</t>
  </si>
  <si>
    <t>28.747.816/0001-00</t>
  </si>
  <si>
    <t>16959445.40</t>
  </si>
  <si>
    <t>16944706.25</t>
  </si>
  <si>
    <t>28.747.826/0001-38</t>
  </si>
  <si>
    <t>281607949.94</t>
  </si>
  <si>
    <t>280260414.63</t>
  </si>
  <si>
    <t>802700.00</t>
  </si>
  <si>
    <t>28.750.061/0001-95</t>
  </si>
  <si>
    <t>49722612.44</t>
  </si>
  <si>
    <t>49693997.11</t>
  </si>
  <si>
    <t>28.750.077/0001-06</t>
  </si>
  <si>
    <t>17580934.53</t>
  </si>
  <si>
    <t>17576183.89</t>
  </si>
  <si>
    <t>28.750.110/0001-90</t>
  </si>
  <si>
    <t>990997955.59</t>
  </si>
  <si>
    <t>990909735.10</t>
  </si>
  <si>
    <t>22114000.00</t>
  </si>
  <si>
    <t>32059552.18</t>
  </si>
  <si>
    <t>28.750.124/0001-03</t>
  </si>
  <si>
    <t>9663282.20</t>
  </si>
  <si>
    <t>9664542.47</t>
  </si>
  <si>
    <t>28.750.139/0001-71</t>
  </si>
  <si>
    <t>21936154.49</t>
  </si>
  <si>
    <t>21929687.96</t>
  </si>
  <si>
    <t>28.750.152/0001-20</t>
  </si>
  <si>
    <t>28685048.06</t>
  </si>
  <si>
    <t>28701878.76</t>
  </si>
  <si>
    <t>28.750.171/0001-57</t>
  </si>
  <si>
    <t>39338534.74</t>
  </si>
  <si>
    <t>39245906.17</t>
  </si>
  <si>
    <t>9674.29</t>
  </si>
  <si>
    <t>28.750.179/0001-13</t>
  </si>
  <si>
    <t>35409873.63</t>
  </si>
  <si>
    <t>35572424.25</t>
  </si>
  <si>
    <t>28.750.204/0001-69</t>
  </si>
  <si>
    <t>65086994.27</t>
  </si>
  <si>
    <t>67614838.95</t>
  </si>
  <si>
    <t>28.757.058/0001-01</t>
  </si>
  <si>
    <t>24602039.63</t>
  </si>
  <si>
    <t>24571744.62</t>
  </si>
  <si>
    <t>28.757.084/0001-21</t>
  </si>
  <si>
    <t>167878814.11</t>
  </si>
  <si>
    <t>167874097.52</t>
  </si>
  <si>
    <t>920000.00</t>
  </si>
  <si>
    <t>28.757.125/0001-80</t>
  </si>
  <si>
    <t>228657240.80</t>
  </si>
  <si>
    <t>197893171.55</t>
  </si>
  <si>
    <t>28.767.162/0001-79</t>
  </si>
  <si>
    <t>164048459.03</t>
  </si>
  <si>
    <t>163780940.44</t>
  </si>
  <si>
    <t>254322.58</t>
  </si>
  <si>
    <t>28.767.181/0001-03</t>
  </si>
  <si>
    <t>921750611.67</t>
  </si>
  <si>
    <t>937602089.57</t>
  </si>
  <si>
    <t>2536671.41</t>
  </si>
  <si>
    <t>874300.00</t>
  </si>
  <si>
    <t>28.767.201/0001-38</t>
  </si>
  <si>
    <t>699423664.70</t>
  </si>
  <si>
    <t>676883072.14</t>
  </si>
  <si>
    <t>28.777.355/0001-00</t>
  </si>
  <si>
    <t>75316008.57</t>
  </si>
  <si>
    <t>56942812.44</t>
  </si>
  <si>
    <t>28.777.460/0001-40</t>
  </si>
  <si>
    <t>28724388.23</t>
  </si>
  <si>
    <t>28737731.28</t>
  </si>
  <si>
    <t>28.777.487/0001-32</t>
  </si>
  <si>
    <t>735201893.61</t>
  </si>
  <si>
    <t>732453312.85</t>
  </si>
  <si>
    <t>344500.00</t>
  </si>
  <si>
    <t>28.787.004/0001-80</t>
  </si>
  <si>
    <t>34570088.11</t>
  </si>
  <si>
    <t>34545913.34</t>
  </si>
  <si>
    <t>28.787.622/0001-20</t>
  </si>
  <si>
    <t>57223838.76</t>
  </si>
  <si>
    <t>56821665.18</t>
  </si>
  <si>
    <t>28.787.644/0001-90</t>
  </si>
  <si>
    <t>15985309.21</t>
  </si>
  <si>
    <t>15984203.47</t>
  </si>
  <si>
    <t>28.787.922/0001-00</t>
  </si>
  <si>
    <t>13053348.37</t>
  </si>
  <si>
    <t>13036815.48</t>
  </si>
  <si>
    <t>28.787.941/0001-36</t>
  </si>
  <si>
    <t>63537795.60</t>
  </si>
  <si>
    <t>67508261.78</t>
  </si>
  <si>
    <t>28.788.005/0001-40</t>
  </si>
  <si>
    <t>10449505.41</t>
  </si>
  <si>
    <t>0.754634000000</t>
  </si>
  <si>
    <t>9997391.78</t>
  </si>
  <si>
    <t>28.788.331/0001-57</t>
  </si>
  <si>
    <t>59485960.38</t>
  </si>
  <si>
    <t>60135795.44</t>
  </si>
  <si>
    <t>28.788.359/0001-94</t>
  </si>
  <si>
    <t>17514960.37</t>
  </si>
  <si>
    <t>17431115.92</t>
  </si>
  <si>
    <t>49082.00</t>
  </si>
  <si>
    <t>28.788.379/0001-65</t>
  </si>
  <si>
    <t>17234126.93</t>
  </si>
  <si>
    <t>17335484.86</t>
  </si>
  <si>
    <t>28.788.415/0001-90</t>
  </si>
  <si>
    <t>123593892.74</t>
  </si>
  <si>
    <t>122984972.15</t>
  </si>
  <si>
    <t>28.788.433/0001-72</t>
  </si>
  <si>
    <t>15135590.13</t>
  </si>
  <si>
    <t>15102284.28</t>
  </si>
  <si>
    <t>28.788.445/0001-05</t>
  </si>
  <si>
    <t>70693971.51</t>
  </si>
  <si>
    <t>70649775.24</t>
  </si>
  <si>
    <t>28.788.460/0001-45</t>
  </si>
  <si>
    <t>340874525.40</t>
  </si>
  <si>
    <t>340840228.78</t>
  </si>
  <si>
    <t>28.788.473/0001-14</t>
  </si>
  <si>
    <t>635612818.43</t>
  </si>
  <si>
    <t>635368619.64</t>
  </si>
  <si>
    <t>28.788.489/0001-27</t>
  </si>
  <si>
    <t>193503798.61</t>
  </si>
  <si>
    <t>193495965.78</t>
  </si>
  <si>
    <t>28.788.501/0001-01</t>
  </si>
  <si>
    <t>476723563.51</t>
  </si>
  <si>
    <t>473916608.21</t>
  </si>
  <si>
    <t>28.788.541/0001-45</t>
  </si>
  <si>
    <t>213095658.72</t>
  </si>
  <si>
    <t>215249250.04</t>
  </si>
  <si>
    <t>28.788.566/0001-49</t>
  </si>
  <si>
    <t>50181430.09</t>
  </si>
  <si>
    <t>50152364.33</t>
  </si>
  <si>
    <t>28.797.658/0001-95</t>
  </si>
  <si>
    <t>236707593.67</t>
  </si>
  <si>
    <t>236365784.84</t>
  </si>
  <si>
    <t>28.797.676/0001-77</t>
  </si>
  <si>
    <t>5604873.20</t>
  </si>
  <si>
    <t>5598928.49</t>
  </si>
  <si>
    <t>5940.54</t>
  </si>
  <si>
    <t>28.797.699/0001-81</t>
  </si>
  <si>
    <t>17565995.64</t>
  </si>
  <si>
    <t>17566219.67</t>
  </si>
  <si>
    <t>28.797.708/0001-34</t>
  </si>
  <si>
    <t>9800540.53</t>
  </si>
  <si>
    <t>9755307.99</t>
  </si>
  <si>
    <t>43096.93</t>
  </si>
  <si>
    <t>28.797.725/0001-71</t>
  </si>
  <si>
    <t>4426053.38</t>
  </si>
  <si>
    <t>4422187.72</t>
  </si>
  <si>
    <t>28.797.748/0001-86</t>
  </si>
  <si>
    <t>89251964.69</t>
  </si>
  <si>
    <t>89234898.87</t>
  </si>
  <si>
    <t>385000.00</t>
  </si>
  <si>
    <t>28.797.765/0001-13</t>
  </si>
  <si>
    <t>33825721.16</t>
  </si>
  <si>
    <t>33815997.87</t>
  </si>
  <si>
    <t>28.797.783/0001-03</t>
  </si>
  <si>
    <t>2342330.19</t>
  </si>
  <si>
    <t>2348131.61</t>
  </si>
  <si>
    <t>28.797.797/0001-19</t>
  </si>
  <si>
    <t>31175490.48</t>
  </si>
  <si>
    <t>31148842.29</t>
  </si>
  <si>
    <t>28.798.059/0001-96</t>
  </si>
  <si>
    <t>9097778.18</t>
  </si>
  <si>
    <t>9097564.22</t>
  </si>
  <si>
    <t>28.798.135/0001-63</t>
  </si>
  <si>
    <t>77022585.57</t>
  </si>
  <si>
    <t>77029062.54</t>
  </si>
  <si>
    <t>663534.81</t>
  </si>
  <si>
    <t>28.800.368/0001-53</t>
  </si>
  <si>
    <t>21519329.09</t>
  </si>
  <si>
    <t>21519518.14</t>
  </si>
  <si>
    <t>28.808.358/0001-64</t>
  </si>
  <si>
    <t>29183154.56</t>
  </si>
  <si>
    <t>29196041.94</t>
  </si>
  <si>
    <t>28.819.483/0001-70</t>
  </si>
  <si>
    <t>16664815.78</t>
  </si>
  <si>
    <t>16651515.09</t>
  </si>
  <si>
    <t>28.819.628/0001-32</t>
  </si>
  <si>
    <t>61079358.92</t>
  </si>
  <si>
    <t>61059860.94</t>
  </si>
  <si>
    <t>28.839.048/0001-07</t>
  </si>
  <si>
    <t>4780435.75</t>
  </si>
  <si>
    <t>4799875.18</t>
  </si>
  <si>
    <t>25661.36</t>
  </si>
  <si>
    <t>28.840.203/0001-05</t>
  </si>
  <si>
    <t>475002569.32</t>
  </si>
  <si>
    <t>474516223.44</t>
  </si>
  <si>
    <t>8028.45</t>
  </si>
  <si>
    <t>527558.88</t>
  </si>
  <si>
    <t>28.840.415/0001-92</t>
  </si>
  <si>
    <t>385715968.56</t>
  </si>
  <si>
    <t>385465013.59</t>
  </si>
  <si>
    <t>28.840.420/0001-03</t>
  </si>
  <si>
    <t>112973346.52</t>
  </si>
  <si>
    <t>112928687.13</t>
  </si>
  <si>
    <t>8451.00</t>
  </si>
  <si>
    <t>554920.52</t>
  </si>
  <si>
    <t>28.840.428/0001-61</t>
  </si>
  <si>
    <t>52202168.03</t>
  </si>
  <si>
    <t>52262335.53</t>
  </si>
  <si>
    <t>28.840.456/0001-89</t>
  </si>
  <si>
    <t>218109574.91</t>
  </si>
  <si>
    <t>218159569.82</t>
  </si>
  <si>
    <t>28.840.463/0001-80</t>
  </si>
  <si>
    <t>40720246.22</t>
  </si>
  <si>
    <t>40746354.21</t>
  </si>
  <si>
    <t>28.840.470/0001-82</t>
  </si>
  <si>
    <t>134764156.68</t>
  </si>
  <si>
    <t>134812023.81</t>
  </si>
  <si>
    <t>28.840.480/0001-18</t>
  </si>
  <si>
    <t>20912482.55</t>
  </si>
  <si>
    <t>20959065.15</t>
  </si>
  <si>
    <t>28.849.591/0001-95</t>
  </si>
  <si>
    <t>5518837.17</t>
  </si>
  <si>
    <t>5514300.74</t>
  </si>
  <si>
    <t>28.849.683/0001-75</t>
  </si>
  <si>
    <t>724752871.07</t>
  </si>
  <si>
    <t>711239577.16</t>
  </si>
  <si>
    <t>28.849.694/0001-55</t>
  </si>
  <si>
    <t>7893632.37</t>
  </si>
  <si>
    <t>7871683.45</t>
  </si>
  <si>
    <t>28.849.695/0001-08</t>
  </si>
  <si>
    <t>164254907.07</t>
  </si>
  <si>
    <t>164255397.87</t>
  </si>
  <si>
    <t>28.849.716/0001-87</t>
  </si>
  <si>
    <t>451448942.74</t>
  </si>
  <si>
    <t>451346240.91</t>
  </si>
  <si>
    <t>28.849.736/0001-58</t>
  </si>
  <si>
    <t>435174478.90</t>
  </si>
  <si>
    <t>434989851.79</t>
  </si>
  <si>
    <t>690.00</t>
  </si>
  <si>
    <t>2912531.68</t>
  </si>
  <si>
    <t>28.849.744/0001-02</t>
  </si>
  <si>
    <t>794888973.60</t>
  </si>
  <si>
    <t>794684179.01</t>
  </si>
  <si>
    <t>1911188.33</t>
  </si>
  <si>
    <t>831276.72</t>
  </si>
  <si>
    <t>28.849.751/0001-04</t>
  </si>
  <si>
    <t>23160010.02</t>
  </si>
  <si>
    <t>23121283.19</t>
  </si>
  <si>
    <t>28.849.759/0001-62</t>
  </si>
  <si>
    <t>29319768.47</t>
  </si>
  <si>
    <t>29293069.02</t>
  </si>
  <si>
    <t>28.849.765/0001-10</t>
  </si>
  <si>
    <t>26405290.61</t>
  </si>
  <si>
    <t>26381586.61</t>
  </si>
  <si>
    <t>28.849.777/0001-44</t>
  </si>
  <si>
    <t>31191945.65</t>
  </si>
  <si>
    <t>31179347.03</t>
  </si>
  <si>
    <t>28.849.794/0001-81</t>
  </si>
  <si>
    <t>58298818.69</t>
  </si>
  <si>
    <t>58165002.07</t>
  </si>
  <si>
    <t>28.849.799/0001-04</t>
  </si>
  <si>
    <t>60099116.66</t>
  </si>
  <si>
    <t>60033651.85</t>
  </si>
  <si>
    <t>28.850.806/0001-98</t>
  </si>
  <si>
    <t>15476225.44</t>
  </si>
  <si>
    <t>15195208.08</t>
  </si>
  <si>
    <t>28.851.710/0001-44</t>
  </si>
  <si>
    <t>6263543948.61</t>
  </si>
  <si>
    <t>6264591140.10</t>
  </si>
  <si>
    <t>2324078.59</t>
  </si>
  <si>
    <t>16394689.68</t>
  </si>
  <si>
    <t>28.851.713/0001-88</t>
  </si>
  <si>
    <t>2182456041.50</t>
  </si>
  <si>
    <t>2182465353.32</t>
  </si>
  <si>
    <t>34986202.68</t>
  </si>
  <si>
    <t>4048423.18</t>
  </si>
  <si>
    <t>28.851.728/0001-46</t>
  </si>
  <si>
    <t>93354523.58</t>
  </si>
  <si>
    <t>93104733.89</t>
  </si>
  <si>
    <t>1167105.84</t>
  </si>
  <si>
    <t>28.851.732/0001-04</t>
  </si>
  <si>
    <t>98096620.97</t>
  </si>
  <si>
    <t>98091153.75</t>
  </si>
  <si>
    <t>28.856.743/0001-87</t>
  </si>
  <si>
    <t>42259210.10</t>
  </si>
  <si>
    <t>41873510.54</t>
  </si>
  <si>
    <t>137743.83</t>
  </si>
  <si>
    <t>1230.48</t>
  </si>
  <si>
    <t>28.856.772/0001-49</t>
  </si>
  <si>
    <t>631474944.02</t>
  </si>
  <si>
    <t>633025328.36</t>
  </si>
  <si>
    <t>28.858.089/0001-40</t>
  </si>
  <si>
    <t>137163237.95</t>
  </si>
  <si>
    <t>137108173.45</t>
  </si>
  <si>
    <t>28.866.524/0001-89</t>
  </si>
  <si>
    <t>1119319292.31</t>
  </si>
  <si>
    <t>1117450359.71</t>
  </si>
  <si>
    <t>64185.38</t>
  </si>
  <si>
    <t>1767558.46</t>
  </si>
  <si>
    <t>28.877.869/0001-38</t>
  </si>
  <si>
    <t>96666654.03</t>
  </si>
  <si>
    <t>96514210.45</t>
  </si>
  <si>
    <t>28.877.890/0001-33</t>
  </si>
  <si>
    <t>80726442.75</t>
  </si>
  <si>
    <t>80616476.22</t>
  </si>
  <si>
    <t>28.880.640/0001-52</t>
  </si>
  <si>
    <t>100433957.73</t>
  </si>
  <si>
    <t>100451937.31</t>
  </si>
  <si>
    <t>28.881.077/0001-37</t>
  </si>
  <si>
    <t>101034600.06</t>
  </si>
  <si>
    <t>100936625.65</t>
  </si>
  <si>
    <t>28.881.093/0001-20</t>
  </si>
  <si>
    <t>26984753.39</t>
  </si>
  <si>
    <t>26889517.63</t>
  </si>
  <si>
    <t>28.881.110/0001-29</t>
  </si>
  <si>
    <t>10583465.32</t>
  </si>
  <si>
    <t>10578298.50</t>
  </si>
  <si>
    <t>28.881.120/0001-64</t>
  </si>
  <si>
    <t>346605422.88</t>
  </si>
  <si>
    <t>346055433.49</t>
  </si>
  <si>
    <t>543000.00</t>
  </si>
  <si>
    <t>28.881.130/0001-08</t>
  </si>
  <si>
    <t>134792294.93</t>
  </si>
  <si>
    <t>134755702.91</t>
  </si>
  <si>
    <t>28.881.151/0001-15</t>
  </si>
  <si>
    <t>67405375.41</t>
  </si>
  <si>
    <t>67404976.56</t>
  </si>
  <si>
    <t>28.881.163/0001-40</t>
  </si>
  <si>
    <t>43857510.11</t>
  </si>
  <si>
    <t>43821749.49</t>
  </si>
  <si>
    <t>28.881.169/0001-17</t>
  </si>
  <si>
    <t>18095178.11</t>
  </si>
  <si>
    <t>18078276.68</t>
  </si>
  <si>
    <t>28.881.178/0001-08</t>
  </si>
  <si>
    <t>39941758.52</t>
  </si>
  <si>
    <t>39910786.07</t>
  </si>
  <si>
    <t>28.881.195/0001-45</t>
  </si>
  <si>
    <t>21070517.40</t>
  </si>
  <si>
    <t>21042927.77</t>
  </si>
  <si>
    <t>28.881.206/0001-97</t>
  </si>
  <si>
    <t>29006200.45</t>
  </si>
  <si>
    <t>28974405.61</t>
  </si>
  <si>
    <t>28.881.224/0001-79</t>
  </si>
  <si>
    <t>68122401.65</t>
  </si>
  <si>
    <t>68068428.44</t>
  </si>
  <si>
    <t>28.888.770/0001-31</t>
  </si>
  <si>
    <t>28307644.96</t>
  </si>
  <si>
    <t>28287180.33</t>
  </si>
  <si>
    <t>28.888.814/0001-23</t>
  </si>
  <si>
    <t>289082677.19</t>
  </si>
  <si>
    <t>209133838.35</t>
  </si>
  <si>
    <t>121464.00</t>
  </si>
  <si>
    <t>855204.81</t>
  </si>
  <si>
    <t>28.891.305/0001-50</t>
  </si>
  <si>
    <t>18887522.89</t>
  </si>
  <si>
    <t>18896052.74</t>
  </si>
  <si>
    <t>28.899.283/0001-74</t>
  </si>
  <si>
    <t>35978210.40</t>
  </si>
  <si>
    <t>36032309.48</t>
  </si>
  <si>
    <t>28.903.657/0001-88</t>
  </si>
  <si>
    <t>115733470.27</t>
  </si>
  <si>
    <t>115212131.93</t>
  </si>
  <si>
    <t>28.903.674/0001-15</t>
  </si>
  <si>
    <t>54646234.78</t>
  </si>
  <si>
    <t>53519959.16</t>
  </si>
  <si>
    <t>28.903.688/0001-39</t>
  </si>
  <si>
    <t>30624654.14</t>
  </si>
  <si>
    <t>0.997885588400</t>
  </si>
  <si>
    <t>30626345.76</t>
  </si>
  <si>
    <t>28.911.549/0001-57</t>
  </si>
  <si>
    <t>226707750.89</t>
  </si>
  <si>
    <t>220631391.25</t>
  </si>
  <si>
    <t>720260.52</t>
  </si>
  <si>
    <t>254612.14</t>
  </si>
  <si>
    <t>28.911.598/0001-90</t>
  </si>
  <si>
    <t>105388899.45</t>
  </si>
  <si>
    <t>83820120.67</t>
  </si>
  <si>
    <t>226674.48</t>
  </si>
  <si>
    <t>10678.80</t>
  </si>
  <si>
    <t>28.911.614/0001-44</t>
  </si>
  <si>
    <t>257899658.91</t>
  </si>
  <si>
    <t>258503116.46</t>
  </si>
  <si>
    <t>28537.12</t>
  </si>
  <si>
    <t>1090888.61</t>
  </si>
  <si>
    <t>28.912.427/0001-85</t>
  </si>
  <si>
    <t>59305144.86</t>
  </si>
  <si>
    <t>59340368.50</t>
  </si>
  <si>
    <t>28.912.433/0001-32</t>
  </si>
  <si>
    <t>62732475.15</t>
  </si>
  <si>
    <t>62832264.32</t>
  </si>
  <si>
    <t>28.912.451/0001-14</t>
  </si>
  <si>
    <t>633596853.94</t>
  </si>
  <si>
    <t>632812714.24</t>
  </si>
  <si>
    <t>296889.41</t>
  </si>
  <si>
    <t>1490013.60</t>
  </si>
  <si>
    <t>28.912.478/0001-07</t>
  </si>
  <si>
    <t>209857534.96</t>
  </si>
  <si>
    <t>209897583.78</t>
  </si>
  <si>
    <t>28.912.489/0001-97</t>
  </si>
  <si>
    <t>178998419.52</t>
  </si>
  <si>
    <t>179279687.85</t>
  </si>
  <si>
    <t>28.912.506/0001-96</t>
  </si>
  <si>
    <t>47221238.67</t>
  </si>
  <si>
    <t>47217033.72</t>
  </si>
  <si>
    <t>28.914.119/0001-99</t>
  </si>
  <si>
    <t>21136261.44</t>
  </si>
  <si>
    <t>21090405.02</t>
  </si>
  <si>
    <t>28.914.132/0001-48</t>
  </si>
  <si>
    <t>44255710.03</t>
  </si>
  <si>
    <t>44212354.47</t>
  </si>
  <si>
    <t>28.914.164/0001-43</t>
  </si>
  <si>
    <t>30700942.85</t>
  </si>
  <si>
    <t>30673877.35</t>
  </si>
  <si>
    <t>28.914.173/0001-34</t>
  </si>
  <si>
    <t>15608618.74</t>
  </si>
  <si>
    <t>15570768.41</t>
  </si>
  <si>
    <t>28.914.181/0001-80</t>
  </si>
  <si>
    <t>28386494.92</t>
  </si>
  <si>
    <t>28360257.20</t>
  </si>
  <si>
    <t>28.914.193/0001-05</t>
  </si>
  <si>
    <t>583235064.88</t>
  </si>
  <si>
    <t>583543987.27</t>
  </si>
  <si>
    <t>1866060.00</t>
  </si>
  <si>
    <t>28.922.358/0001-90</t>
  </si>
  <si>
    <t>356434328.28</t>
  </si>
  <si>
    <t>356415810.22</t>
  </si>
  <si>
    <t>28.922.380/0001-30</t>
  </si>
  <si>
    <t>4430107.53</t>
  </si>
  <si>
    <t>4645934.90</t>
  </si>
  <si>
    <t>28.947.247/0001-39</t>
  </si>
  <si>
    <t>8684424.06</t>
  </si>
  <si>
    <t>8685389.13</t>
  </si>
  <si>
    <t>28.947.266/0001-65</t>
  </si>
  <si>
    <t>832964761.55</t>
  </si>
  <si>
    <t>828667694.35</t>
  </si>
  <si>
    <t>1185948.22</t>
  </si>
  <si>
    <t>1461476.81</t>
  </si>
  <si>
    <t>28.951.154/0001-88</t>
  </si>
  <si>
    <t>1489069246.67</t>
  </si>
  <si>
    <t>1488069826.76</t>
  </si>
  <si>
    <t>930641.10</t>
  </si>
  <si>
    <t>28.951.182/0001-03</t>
  </si>
  <si>
    <t>43851740.90</t>
  </si>
  <si>
    <t>43853719.02</t>
  </si>
  <si>
    <t>28.951.203/0001-82</t>
  </si>
  <si>
    <t>26113161.64</t>
  </si>
  <si>
    <t>26120734.48</t>
  </si>
  <si>
    <t>28.951.213/0001-18</t>
  </si>
  <si>
    <t>14735347.07</t>
  </si>
  <si>
    <t>14731825.61</t>
  </si>
  <si>
    <t>28.951.248/0001-57</t>
  </si>
  <si>
    <t>89551560.94</t>
  </si>
  <si>
    <t>89551453.12</t>
  </si>
  <si>
    <t>28.951.272/0001-96</t>
  </si>
  <si>
    <t>26557264.01</t>
  </si>
  <si>
    <t>26518835.68</t>
  </si>
  <si>
    <t>28.951.285/0001-65</t>
  </si>
  <si>
    <t>26704169.47</t>
  </si>
  <si>
    <t>26701842.19</t>
  </si>
  <si>
    <t>28.951.298/0001-34</t>
  </si>
  <si>
    <t>45276150.65</t>
  </si>
  <si>
    <t>0.903097650000</t>
  </si>
  <si>
    <t>45270280.53</t>
  </si>
  <si>
    <t>28.951.307/0001-97</t>
  </si>
  <si>
    <t>251756726.37</t>
  </si>
  <si>
    <t>251759698.04</t>
  </si>
  <si>
    <t>28.951.318/0001-77</t>
  </si>
  <si>
    <t>7762753.65</t>
  </si>
  <si>
    <t>7766859.79</t>
  </si>
  <si>
    <t>28.951.331/0001-26</t>
  </si>
  <si>
    <t>293236326.38</t>
  </si>
  <si>
    <t>295144132.49</t>
  </si>
  <si>
    <t>28.970.699/0001-31</t>
  </si>
  <si>
    <t>13896917.04</t>
  </si>
  <si>
    <t>13896715.63</t>
  </si>
  <si>
    <t>28.970.842/0001-95</t>
  </si>
  <si>
    <t>65492672.48</t>
  </si>
  <si>
    <t>65494994.35</t>
  </si>
  <si>
    <t>28.970.859/0001-42</t>
  </si>
  <si>
    <t>6885987.82</t>
  </si>
  <si>
    <t>6883095.06</t>
  </si>
  <si>
    <t>28.970.868/0001-33</t>
  </si>
  <si>
    <t>130839057.66</t>
  </si>
  <si>
    <t>130818393.90</t>
  </si>
  <si>
    <t>28.971.376/0001-62</t>
  </si>
  <si>
    <t>15394029.11</t>
  </si>
  <si>
    <t>15396502.61</t>
  </si>
  <si>
    <t>28.971.394/0001-44</t>
  </si>
  <si>
    <t>34158172.14</t>
  </si>
  <si>
    <t>0.678929900000</t>
  </si>
  <si>
    <t>33706027.30</t>
  </si>
  <si>
    <t>28.971.425/0001-67</t>
  </si>
  <si>
    <t>19025649.19</t>
  </si>
  <si>
    <t>19017413.08</t>
  </si>
  <si>
    <t>28.971.436/0001-47</t>
  </si>
  <si>
    <t>29755224.96</t>
  </si>
  <si>
    <t>29744731.91</t>
  </si>
  <si>
    <t>28.971.488/0001-13</t>
  </si>
  <si>
    <t>18556119.25</t>
  </si>
  <si>
    <t>0.938812270000</t>
  </si>
  <si>
    <t>18553395.35</t>
  </si>
  <si>
    <t>28.971.507/0001-01</t>
  </si>
  <si>
    <t>109708930.19</t>
  </si>
  <si>
    <t>109695023.82</t>
  </si>
  <si>
    <t>28.971.523/0001-02</t>
  </si>
  <si>
    <t>545860671.60</t>
  </si>
  <si>
    <t>535878164.22</t>
  </si>
  <si>
    <t>28.971.537/0001-18</t>
  </si>
  <si>
    <t>62622551.12</t>
  </si>
  <si>
    <t>62448477.89</t>
  </si>
  <si>
    <t>28.971.556/0001-44</t>
  </si>
  <si>
    <t>10187508.92</t>
  </si>
  <si>
    <t>10181793.98</t>
  </si>
  <si>
    <t>28.971.589/0001-94</t>
  </si>
  <si>
    <t>38410374.86</t>
  </si>
  <si>
    <t>38487708.54</t>
  </si>
  <si>
    <t>28.971.607/0001-38</t>
  </si>
  <si>
    <t>1034910163.18</t>
  </si>
  <si>
    <t>1032764030.78</t>
  </si>
  <si>
    <t>2393000.00</t>
  </si>
  <si>
    <t>28.971.626/0001-64</t>
  </si>
  <si>
    <t>1335201997.64</t>
  </si>
  <si>
    <t>1313811618.61</t>
  </si>
  <si>
    <t>3053000.00</t>
  </si>
  <si>
    <t>28.971.643/0001-00</t>
  </si>
  <si>
    <t>268096216.91</t>
  </si>
  <si>
    <t>266383197.39</t>
  </si>
  <si>
    <t>655000.00</t>
  </si>
  <si>
    <t>28.971.683/0001-43</t>
  </si>
  <si>
    <t>19460041.35</t>
  </si>
  <si>
    <t>19454018.35</t>
  </si>
  <si>
    <t>28.971.707/0001-64</t>
  </si>
  <si>
    <t>19452695.51</t>
  </si>
  <si>
    <t>19446673.48</t>
  </si>
  <si>
    <t>28.974.023/0001-16</t>
  </si>
  <si>
    <t>15128967.54</t>
  </si>
  <si>
    <t>15121120.57</t>
  </si>
  <si>
    <t>28.974.050/0001-99</t>
  </si>
  <si>
    <t>11865593.39</t>
  </si>
  <si>
    <t>11862516.86</t>
  </si>
  <si>
    <t>28.974.060/0001-24</t>
  </si>
  <si>
    <t>26841193.15</t>
  </si>
  <si>
    <t>26830323.84</t>
  </si>
  <si>
    <t>28.974.085/0001-28</t>
  </si>
  <si>
    <t>18333885.63</t>
  </si>
  <si>
    <t>18308681.25</t>
  </si>
  <si>
    <t>28.974.098/0001-05</t>
  </si>
  <si>
    <t>875859111.47</t>
  </si>
  <si>
    <t>857721385.66</t>
  </si>
  <si>
    <t>28.974.105/0001-60</t>
  </si>
  <si>
    <t>335665409.87</t>
  </si>
  <si>
    <t>335669528.75</t>
  </si>
  <si>
    <t>28.974.109/0001-49</t>
  </si>
  <si>
    <t>8576818.14</t>
  </si>
  <si>
    <t>8572755.23</t>
  </si>
  <si>
    <t>28.974.120/0001-09</t>
  </si>
  <si>
    <t>628351523.80</t>
  </si>
  <si>
    <t>628300004.83</t>
  </si>
  <si>
    <t>28.974.144/0001-68</t>
  </si>
  <si>
    <t>28802958.36</t>
  </si>
  <si>
    <t>28788600.09</t>
  </si>
  <si>
    <t>28.982.425/0001-62</t>
  </si>
  <si>
    <t>22679449.12</t>
  </si>
  <si>
    <t>22642621.52</t>
  </si>
  <si>
    <t>28.993.760/0001-66</t>
  </si>
  <si>
    <t>186915400.34</t>
  </si>
  <si>
    <t>186901608.05</t>
  </si>
  <si>
    <t>227883.86</t>
  </si>
  <si>
    <t>136889.46</t>
  </si>
  <si>
    <t>29.010.739/0001-66</t>
  </si>
  <si>
    <t>1771209.45</t>
  </si>
  <si>
    <t>29.010.914/0001-15</t>
  </si>
  <si>
    <t>16812186.57</t>
  </si>
  <si>
    <t>29.010.945/0001-76</t>
  </si>
  <si>
    <t>8621739.80</t>
  </si>
  <si>
    <t>8518110.97</t>
  </si>
  <si>
    <t>29.011.016/0001-81</t>
  </si>
  <si>
    <t>80507891.06</t>
  </si>
  <si>
    <t>80446400.16</t>
  </si>
  <si>
    <t>29.011.034/0001-63</t>
  </si>
  <si>
    <t>56726052.00</t>
  </si>
  <si>
    <t>56698679.36</t>
  </si>
  <si>
    <t>29.011.049/0001-21</t>
  </si>
  <si>
    <t>1120433289.55</t>
  </si>
  <si>
    <t>1091685557.68</t>
  </si>
  <si>
    <t>928337.44</t>
  </si>
  <si>
    <t>6248944.69</t>
  </si>
  <si>
    <t>29.011.060/0001-91</t>
  </si>
  <si>
    <t>3425282.29</t>
  </si>
  <si>
    <t>3415952.44</t>
  </si>
  <si>
    <t>29.011.081/0001-07</t>
  </si>
  <si>
    <t>59536221.21</t>
  </si>
  <si>
    <t>59524043.41</t>
  </si>
  <si>
    <t>29.011.091/0001-42</t>
  </si>
  <si>
    <t>72411005.74</t>
  </si>
  <si>
    <t>72385931.82</t>
  </si>
  <si>
    <t>29.011.101/0001-40</t>
  </si>
  <si>
    <t>104819880.94</t>
  </si>
  <si>
    <t>103574259.32</t>
  </si>
  <si>
    <t>4745937.58</t>
  </si>
  <si>
    <t>29.011.124/0001-54</t>
  </si>
  <si>
    <t>93755250.77</t>
  </si>
  <si>
    <t>93759168.97</t>
  </si>
  <si>
    <t>29.011.144/0001-25</t>
  </si>
  <si>
    <t>57660136.60</t>
  </si>
  <si>
    <t>57628826.91</t>
  </si>
  <si>
    <t>29.011.158/0001-49</t>
  </si>
  <si>
    <t>11927522.44</t>
  </si>
  <si>
    <t>11926783.91</t>
  </si>
  <si>
    <t>4720.91</t>
  </si>
  <si>
    <t>8885.64</t>
  </si>
  <si>
    <t>29.011.162/0001-07</t>
  </si>
  <si>
    <t>98299886.85</t>
  </si>
  <si>
    <t>98384318.57</t>
  </si>
  <si>
    <t>29.011.174/0001-31</t>
  </si>
  <si>
    <t>16062334.37</t>
  </si>
  <si>
    <t>16013635.66</t>
  </si>
  <si>
    <t>29.011.179/0001-64</t>
  </si>
  <si>
    <t>12780668.47</t>
  </si>
  <si>
    <t>12763084.44</t>
  </si>
  <si>
    <t>5051.24</t>
  </si>
  <si>
    <t>9549.96</t>
  </si>
  <si>
    <t>29.011.225/0001-25</t>
  </si>
  <si>
    <t>104791818.56</t>
  </si>
  <si>
    <t>104681749.96</t>
  </si>
  <si>
    <t>29.011.235/0001-60</t>
  </si>
  <si>
    <t>31559233.38</t>
  </si>
  <si>
    <t>31648686.59</t>
  </si>
  <si>
    <t>29.011.238/0001-02</t>
  </si>
  <si>
    <t>51207436.41</t>
  </si>
  <si>
    <t>51794200.33</t>
  </si>
  <si>
    <t>29.011.240/0001-73</t>
  </si>
  <si>
    <t>1625226165.47</t>
  </si>
  <si>
    <t>1625190430.54</t>
  </si>
  <si>
    <t>151.26</t>
  </si>
  <si>
    <t>29.011.243/0001-07</t>
  </si>
  <si>
    <t>23989678.34</t>
  </si>
  <si>
    <t>23983766.04</t>
  </si>
  <si>
    <t>29.011.250/0001-09</t>
  </si>
  <si>
    <t>26571093.01</t>
  </si>
  <si>
    <t>26634613.39</t>
  </si>
  <si>
    <t>29.011.254/0001-97</t>
  </si>
  <si>
    <t>340635555.91</t>
  </si>
  <si>
    <t>340145299.40</t>
  </si>
  <si>
    <t>61688.32</t>
  </si>
  <si>
    <t>1131000.00</t>
  </si>
  <si>
    <t>29.011.266/0001-11</t>
  </si>
  <si>
    <t>25387341.86</t>
  </si>
  <si>
    <t>26006669.24</t>
  </si>
  <si>
    <t>29.022.772/0001-06</t>
  </si>
  <si>
    <t>206757056.46</t>
  </si>
  <si>
    <t>206745758.52</t>
  </si>
  <si>
    <t>29.022.780/0001-52</t>
  </si>
  <si>
    <t>109348312.04</t>
  </si>
  <si>
    <t>109341695.62</t>
  </si>
  <si>
    <t>29.022.801/0001-30</t>
  </si>
  <si>
    <t>40521092.08</t>
  </si>
  <si>
    <t>29279442.41</t>
  </si>
  <si>
    <t>29.022.818/0001-97</t>
  </si>
  <si>
    <t>93692074.29</t>
  </si>
  <si>
    <t>93662527.82</t>
  </si>
  <si>
    <t>29.033.361/0001-16</t>
  </si>
  <si>
    <t>130934345.67</t>
  </si>
  <si>
    <t>130950623.67</t>
  </si>
  <si>
    <t>29.033.372/0001-04</t>
  </si>
  <si>
    <t>225900810.82</t>
  </si>
  <si>
    <t>225917595.40</t>
  </si>
  <si>
    <t>29.033.458/0001-29</t>
  </si>
  <si>
    <t>1504102651.08</t>
  </si>
  <si>
    <t>1504083866.89</t>
  </si>
  <si>
    <t>29.043.997/0001-49</t>
  </si>
  <si>
    <t>128234110.09</t>
  </si>
  <si>
    <t>0.844119000000</t>
  </si>
  <si>
    <t>128196862.56</t>
  </si>
  <si>
    <t>29.044.189/0001-04</t>
  </si>
  <si>
    <t>219433657.24</t>
  </si>
  <si>
    <t>219288834.50</t>
  </si>
  <si>
    <t>50032.38</t>
  </si>
  <si>
    <t>29.044.201/0001-72</t>
  </si>
  <si>
    <t>793835657.28</t>
  </si>
  <si>
    <t>793848677.54</t>
  </si>
  <si>
    <t>29.044.629/0001-15</t>
  </si>
  <si>
    <t>79611360.66</t>
  </si>
  <si>
    <t>79621300.31</t>
  </si>
  <si>
    <t>29.044.649/0001-96</t>
  </si>
  <si>
    <t>1702916799.60</t>
  </si>
  <si>
    <t>1702931415.29</t>
  </si>
  <si>
    <t>29.044.668/0001-12</t>
  </si>
  <si>
    <t>785887193.90</t>
  </si>
  <si>
    <t>785866431.03</t>
  </si>
  <si>
    <t>29.045.156/0001-70</t>
  </si>
  <si>
    <t>16627824.90</t>
  </si>
  <si>
    <t>16622762.72</t>
  </si>
  <si>
    <t>29.045.180/0001-00</t>
  </si>
  <si>
    <t>64832638.22</t>
  </si>
  <si>
    <t>74553557.93</t>
  </si>
  <si>
    <t>29.045.219/0001-99</t>
  </si>
  <si>
    <t>64487240.08</t>
  </si>
  <si>
    <t>64436771.05</t>
  </si>
  <si>
    <t>10700.00</t>
  </si>
  <si>
    <t>5082.58</t>
  </si>
  <si>
    <t>29.045.297/0001-93</t>
  </si>
  <si>
    <t>694212090.96</t>
  </si>
  <si>
    <t>692870450.97</t>
  </si>
  <si>
    <t>1501484.72</t>
  </si>
  <si>
    <t>984741.26</t>
  </si>
  <si>
    <t>29.045.319/0001-15</t>
  </si>
  <si>
    <t>160266266.94</t>
  </si>
  <si>
    <t>159767413.53</t>
  </si>
  <si>
    <t>15750.05</t>
  </si>
  <si>
    <t>304461.21</t>
  </si>
  <si>
    <t>29.045.335/0001-08</t>
  </si>
  <si>
    <t>143522719.81</t>
  </si>
  <si>
    <t>142931231.68</t>
  </si>
  <si>
    <t>29.045.353/0001-90</t>
  </si>
  <si>
    <t>12737142.56</t>
  </si>
  <si>
    <t>12570414.65</t>
  </si>
  <si>
    <t>29.045.373/0001-60</t>
  </si>
  <si>
    <t>6291745893.19</t>
  </si>
  <si>
    <t>6300550421.68</t>
  </si>
  <si>
    <t>29.045.451/0001-27</t>
  </si>
  <si>
    <t>96500894.00</t>
  </si>
  <si>
    <t>94966680.26</t>
  </si>
  <si>
    <t>29.045.468/0001-84</t>
  </si>
  <si>
    <t>222441795.61</t>
  </si>
  <si>
    <t>224678647.61</t>
  </si>
  <si>
    <t>29.045.487/0001-00</t>
  </si>
  <si>
    <t>19205482.58</t>
  </si>
  <si>
    <t>19211913.99</t>
  </si>
  <si>
    <t>29.045.509/0001-32</t>
  </si>
  <si>
    <t>264501594.71</t>
  </si>
  <si>
    <t>264630471.74</t>
  </si>
  <si>
    <t>29.045.521/0001-47</t>
  </si>
  <si>
    <t>935076768.97</t>
  </si>
  <si>
    <t>932208742.54</t>
  </si>
  <si>
    <t>29.045.538/0001-02</t>
  </si>
  <si>
    <t>17684131.44</t>
  </si>
  <si>
    <t>17682598.48</t>
  </si>
  <si>
    <t>29.045.553/0001-42</t>
  </si>
  <si>
    <t>19275192.66</t>
  </si>
  <si>
    <t>19273476.96</t>
  </si>
  <si>
    <t>29.045.575/0001-02</t>
  </si>
  <si>
    <t>167188856.95</t>
  </si>
  <si>
    <t>166853256.40</t>
  </si>
  <si>
    <t>66587.29</t>
  </si>
  <si>
    <t>29.045.587/0001-37</t>
  </si>
  <si>
    <t>492187097.66</t>
  </si>
  <si>
    <t>0.918934000000</t>
  </si>
  <si>
    <t>492185337.54</t>
  </si>
  <si>
    <t>29.045.618/0001-50</t>
  </si>
  <si>
    <t>10853022.65</t>
  </si>
  <si>
    <t>10844820.48</t>
  </si>
  <si>
    <t>29.045.642/0001-99</t>
  </si>
  <si>
    <t>255626544.47</t>
  </si>
  <si>
    <t>255624068.96</t>
  </si>
  <si>
    <t>29.045.652/0001-24</t>
  </si>
  <si>
    <t>500689560.50</t>
  </si>
  <si>
    <t>500675794.42</t>
  </si>
  <si>
    <t>29.045.775/0001-65</t>
  </si>
  <si>
    <t>7497936.68</t>
  </si>
  <si>
    <t>7501493.96</t>
  </si>
  <si>
    <t>29.045.947/0001-09</t>
  </si>
  <si>
    <t>26184269.30</t>
  </si>
  <si>
    <t>26144324.94</t>
  </si>
  <si>
    <t>29.045.966/0001-27</t>
  </si>
  <si>
    <t>137708833.62</t>
  </si>
  <si>
    <t>144902348.06</t>
  </si>
  <si>
    <t>29.045.977/0001-07</t>
  </si>
  <si>
    <t>32288481.78</t>
  </si>
  <si>
    <t>32234010.63</t>
  </si>
  <si>
    <t>29.046.006/0001-81</t>
  </si>
  <si>
    <t>1129068517.68</t>
  </si>
  <si>
    <t>1127935534.52</t>
  </si>
  <si>
    <t>29.046.039/0001-21</t>
  </si>
  <si>
    <t>80710132.20</t>
  </si>
  <si>
    <t>81480436.90</t>
  </si>
  <si>
    <t>81000.00</t>
  </si>
  <si>
    <t>29.054.790/0001-70</t>
  </si>
  <si>
    <t>83184704.27</t>
  </si>
  <si>
    <t>83023925.09</t>
  </si>
  <si>
    <t>29.054.793/0001-03</t>
  </si>
  <si>
    <t>186635011.44</t>
  </si>
  <si>
    <t>186658837.55</t>
  </si>
  <si>
    <t>29.054.797/0001-91</t>
  </si>
  <si>
    <t>533582196.62</t>
  </si>
  <si>
    <t>419193876.56</t>
  </si>
  <si>
    <t>662335.15</t>
  </si>
  <si>
    <t>17893.74</t>
  </si>
  <si>
    <t>29.054.877/0001-47</t>
  </si>
  <si>
    <t>28711434.69</t>
  </si>
  <si>
    <t>28736959.23</t>
  </si>
  <si>
    <t>29.055.460/0001-07</t>
  </si>
  <si>
    <t>21292348.13</t>
  </si>
  <si>
    <t>21412911.38</t>
  </si>
  <si>
    <t>29.055.966/0001-08</t>
  </si>
  <si>
    <t>750488735.51</t>
  </si>
  <si>
    <t>750479043.63</t>
  </si>
  <si>
    <t>29.055.980/0001-01</t>
  </si>
  <si>
    <t>64976565.02</t>
  </si>
  <si>
    <t>64979466.23</t>
  </si>
  <si>
    <t>29.056.024/0001-44</t>
  </si>
  <si>
    <t>61053526.60</t>
  </si>
  <si>
    <t>61079357.67</t>
  </si>
  <si>
    <t>29.066.331/0001-06</t>
  </si>
  <si>
    <t>50309972.67</t>
  </si>
  <si>
    <t>49579440.80</t>
  </si>
  <si>
    <t>29.066.369/0001-89</t>
  </si>
  <si>
    <t>28605588.67</t>
  </si>
  <si>
    <t>28598463.74</t>
  </si>
  <si>
    <t>2016429.14</t>
  </si>
  <si>
    <t>29.066.627/0001-27</t>
  </si>
  <si>
    <t>528760897.23</t>
  </si>
  <si>
    <t>528425184.63</t>
  </si>
  <si>
    <t>29.066.638/0001-07</t>
  </si>
  <si>
    <t>76107260.36</t>
  </si>
  <si>
    <t>75420865.38</t>
  </si>
  <si>
    <t>29.066.872/0001-34</t>
  </si>
  <si>
    <t>5744193.21</t>
  </si>
  <si>
    <t>0.819632100000</t>
  </si>
  <si>
    <t>5787849.24</t>
  </si>
  <si>
    <t>29.066.890/0001-16</t>
  </si>
  <si>
    <t>26803098.75</t>
  </si>
  <si>
    <t>26793500.91</t>
  </si>
  <si>
    <t>29.066.923/0001-28</t>
  </si>
  <si>
    <t>155052914.96</t>
  </si>
  <si>
    <t>150305001.46</t>
  </si>
  <si>
    <t>2576642.12</t>
  </si>
  <si>
    <t>29.066.930/0001-20</t>
  </si>
  <si>
    <t>120530035.02</t>
  </si>
  <si>
    <t>120517464.56</t>
  </si>
  <si>
    <t>29.078.030/0001-00</t>
  </si>
  <si>
    <t>22725305.24</t>
  </si>
  <si>
    <t>22726463.66</t>
  </si>
  <si>
    <t>29.078.039/0001-03</t>
  </si>
  <si>
    <t>334699956.71</t>
  </si>
  <si>
    <t>331984957.65</t>
  </si>
  <si>
    <t>27882297.28</t>
  </si>
  <si>
    <t>2718122.81</t>
  </si>
  <si>
    <t>29.078.414/0001-15</t>
  </si>
  <si>
    <t>31214846.71</t>
  </si>
  <si>
    <t>31206161.68</t>
  </si>
  <si>
    <t>29.078.618/0001-56</t>
  </si>
  <si>
    <t>824321760.54</t>
  </si>
  <si>
    <t>831267620.71</t>
  </si>
  <si>
    <t>129000.00</t>
  </si>
  <si>
    <t>29.078.627/0001-47</t>
  </si>
  <si>
    <t>20226791.57</t>
  </si>
  <si>
    <t>20180803.15</t>
  </si>
  <si>
    <t>29.078.652/0001-20</t>
  </si>
  <si>
    <t>55222395.32</t>
  </si>
  <si>
    <t>55087334.29</t>
  </si>
  <si>
    <t>29.085.439/0001-46</t>
  </si>
  <si>
    <t>21909669.19</t>
  </si>
  <si>
    <t>21894107.96</t>
  </si>
  <si>
    <t>29.088.370/0001-04</t>
  </si>
  <si>
    <t>24464518.58</t>
  </si>
  <si>
    <t>24486397.18</t>
  </si>
  <si>
    <t>29.088.383/0001-83</t>
  </si>
  <si>
    <t>367289222.08</t>
  </si>
  <si>
    <t>374909085.64</t>
  </si>
  <si>
    <t>29.088.410/0001-18</t>
  </si>
  <si>
    <t>133954131.72</t>
  </si>
  <si>
    <t>134331096.12</t>
  </si>
  <si>
    <t>559000.00</t>
  </si>
  <si>
    <t>418000.00</t>
  </si>
  <si>
    <t>29.088.425/0001-86</t>
  </si>
  <si>
    <t>601556817.16</t>
  </si>
  <si>
    <t>601215519.91</t>
  </si>
  <si>
    <t>1450000.00</t>
  </si>
  <si>
    <t>249100.00</t>
  </si>
  <si>
    <t>29.091.970/0001-21</t>
  </si>
  <si>
    <t>58867549.86</t>
  </si>
  <si>
    <t>58860558.84</t>
  </si>
  <si>
    <t>29.092.126/0001-15</t>
  </si>
  <si>
    <t>238640280.89</t>
  </si>
  <si>
    <t>237160241.12</t>
  </si>
  <si>
    <t>29.092.136/0001-50</t>
  </si>
  <si>
    <t>82829033.62</t>
  </si>
  <si>
    <t>83517453.52</t>
  </si>
  <si>
    <t>4701.73</t>
  </si>
  <si>
    <t>29.092.153/0001-98</t>
  </si>
  <si>
    <t>20130257.33</t>
  </si>
  <si>
    <t>20045114.90</t>
  </si>
  <si>
    <t>29.092.660/0001-21</t>
  </si>
  <si>
    <t>301010065.13</t>
  </si>
  <si>
    <t>300960530.93</t>
  </si>
  <si>
    <t>29.106.500/0001-94</t>
  </si>
  <si>
    <t>257684748.42</t>
  </si>
  <si>
    <t>257401619.59</t>
  </si>
  <si>
    <t>29.106.504/0001-72</t>
  </si>
  <si>
    <t>109541704.71</t>
  </si>
  <si>
    <t>109515839.28</t>
  </si>
  <si>
    <t>29.106.510/0001-20</t>
  </si>
  <si>
    <t>51208139.74</t>
  </si>
  <si>
    <t>51404160.98</t>
  </si>
  <si>
    <t>29.106.540/0001-36</t>
  </si>
  <si>
    <t>94667887.62</t>
  </si>
  <si>
    <t>94668541.95</t>
  </si>
  <si>
    <t>29.106.557/0001-93</t>
  </si>
  <si>
    <t>20150376.50</t>
  </si>
  <si>
    <t>20143803.60</t>
  </si>
  <si>
    <t>29.109.231/0001-10</t>
  </si>
  <si>
    <t>242818196.10</t>
  </si>
  <si>
    <t>242781224.69</t>
  </si>
  <si>
    <t>29.109.242/0001-08</t>
  </si>
  <si>
    <t>492854738.47</t>
  </si>
  <si>
    <t>492837066.48</t>
  </si>
  <si>
    <t>29.109.266/0001-59</t>
  </si>
  <si>
    <t>210609978.18</t>
  </si>
  <si>
    <t>210579747.14</t>
  </si>
  <si>
    <t>29.109.271/0001-61</t>
  </si>
  <si>
    <t>39582547.80</t>
  </si>
  <si>
    <t>39582898.31</t>
  </si>
  <si>
    <t>265000.00</t>
  </si>
  <si>
    <t>29.117.619/0001-62</t>
  </si>
  <si>
    <t>141169679.18</t>
  </si>
  <si>
    <t>143125747.72</t>
  </si>
  <si>
    <t>29.117.643/0001-00</t>
  </si>
  <si>
    <t>216598579.53</t>
  </si>
  <si>
    <t>216610481.79</t>
  </si>
  <si>
    <t>29.117.659/0001-04</t>
  </si>
  <si>
    <t>25714420.16</t>
  </si>
  <si>
    <t>25889661.45</t>
  </si>
  <si>
    <t>29.117.692/0001-34</t>
  </si>
  <si>
    <t>77441212.94</t>
  </si>
  <si>
    <t>77505877.86</t>
  </si>
  <si>
    <t>29.127.717/0001-80</t>
  </si>
  <si>
    <t>21767538.12</t>
  </si>
  <si>
    <t>21767761.94</t>
  </si>
  <si>
    <t>29.127.736/0001-07</t>
  </si>
  <si>
    <t>106890113.32</t>
  </si>
  <si>
    <t>0.756886700000</t>
  </si>
  <si>
    <t>106856517.24</t>
  </si>
  <si>
    <t>29.127.751/0001-55</t>
  </si>
  <si>
    <t>175458645.08</t>
  </si>
  <si>
    <t>175458729.15</t>
  </si>
  <si>
    <t>29.127.763/0001-80</t>
  </si>
  <si>
    <t>174780295.25</t>
  </si>
  <si>
    <t>175791347.95</t>
  </si>
  <si>
    <t>565321.88</t>
  </si>
  <si>
    <t>29.127.773/0001-15</t>
  </si>
  <si>
    <t>102390336.33</t>
  </si>
  <si>
    <t>102399743.19</t>
  </si>
  <si>
    <t>29.127.787/0001-39</t>
  </si>
  <si>
    <t>34505789.10</t>
  </si>
  <si>
    <t>34376972.69</t>
  </si>
  <si>
    <t>29.131.029/0001-94</t>
  </si>
  <si>
    <t>79028128.46</t>
  </si>
  <si>
    <t>79022741.21</t>
  </si>
  <si>
    <t>29.131.090/0001-31</t>
  </si>
  <si>
    <t>62107433.92</t>
  </si>
  <si>
    <t>62102651.42</t>
  </si>
  <si>
    <t>29.131.127/0001-21</t>
  </si>
  <si>
    <t>51514579.51</t>
  </si>
  <si>
    <t>51510164.07</t>
  </si>
  <si>
    <t>29.137.829/0001-12</t>
  </si>
  <si>
    <t>21949709.91</t>
  </si>
  <si>
    <t>21952968.20</t>
  </si>
  <si>
    <t>29.137.859/0001-29</t>
  </si>
  <si>
    <t>120200638.62</t>
  </si>
  <si>
    <t>120212248.89</t>
  </si>
  <si>
    <t>29.141.230/0001-52</t>
  </si>
  <si>
    <t>6059943.33</t>
  </si>
  <si>
    <t>6058053.39</t>
  </si>
  <si>
    <t>29.148.211/0001-58</t>
  </si>
  <si>
    <t>39029314.61</t>
  </si>
  <si>
    <t>38990647.17</t>
  </si>
  <si>
    <t>29.148.660/0001-04</t>
  </si>
  <si>
    <t>82217455.02</t>
  </si>
  <si>
    <t>82566106.54</t>
  </si>
  <si>
    <t>29.148.672/0001-20</t>
  </si>
  <si>
    <t>148970937.15</t>
  </si>
  <si>
    <t>148922373.71</t>
  </si>
  <si>
    <t>52952.49</t>
  </si>
  <si>
    <t>29.148.689/0001-88</t>
  </si>
  <si>
    <t>21648409.81</t>
  </si>
  <si>
    <t>21649992.36</t>
  </si>
  <si>
    <t>29.148.711/0001-90</t>
  </si>
  <si>
    <t>1539102.77</t>
  </si>
  <si>
    <t>1561467.84</t>
  </si>
  <si>
    <t>29.152.373/0001-60</t>
  </si>
  <si>
    <t>841908533.37</t>
  </si>
  <si>
    <t>837814655.40</t>
  </si>
  <si>
    <t>1944171.03</t>
  </si>
  <si>
    <t>980062.00</t>
  </si>
  <si>
    <t>29.152.383/0001-03</t>
  </si>
  <si>
    <t>8787356258.59</t>
  </si>
  <si>
    <t>8785982644.49</t>
  </si>
  <si>
    <t>47541704.88</t>
  </si>
  <si>
    <t>29146970.74</t>
  </si>
  <si>
    <t>29.152.427/0001-97</t>
  </si>
  <si>
    <t>163520573.74</t>
  </si>
  <si>
    <t>163504974.14</t>
  </si>
  <si>
    <t>454677.08</t>
  </si>
  <si>
    <t>29.152.453/0001-15</t>
  </si>
  <si>
    <t>59783526.51</t>
  </si>
  <si>
    <t>59822996.54</t>
  </si>
  <si>
    <t>29.152.467/0001-39</t>
  </si>
  <si>
    <t>1027673031.01</t>
  </si>
  <si>
    <t>1028315326.55</t>
  </si>
  <si>
    <t>29.152.562/0001-32</t>
  </si>
  <si>
    <t>17755672.28</t>
  </si>
  <si>
    <t>17805882.32</t>
  </si>
  <si>
    <t>29.152.603/0001-90</t>
  </si>
  <si>
    <t>70027410.93</t>
  </si>
  <si>
    <t>69978067.13</t>
  </si>
  <si>
    <t>29.152.661/0001-14</t>
  </si>
  <si>
    <t>35032832.76</t>
  </si>
  <si>
    <t>35026648.35</t>
  </si>
  <si>
    <t>29.152.752/0001-50</t>
  </si>
  <si>
    <t>6451133.86</t>
  </si>
  <si>
    <t>6447325.59</t>
  </si>
  <si>
    <t>29.152.773/0001-75</t>
  </si>
  <si>
    <t>77516450.83</t>
  </si>
  <si>
    <t>77293087.74</t>
  </si>
  <si>
    <t>29.157.485/0001-03</t>
  </si>
  <si>
    <t>76851531.53</t>
  </si>
  <si>
    <t>76853532.55</t>
  </si>
  <si>
    <t>153300.00</t>
  </si>
  <si>
    <t>508711.04</t>
  </si>
  <si>
    <t>29.157.501/0001-68</t>
  </si>
  <si>
    <t>416765368.46</t>
  </si>
  <si>
    <t>416590876.48</t>
  </si>
  <si>
    <t>5311971.44</t>
  </si>
  <si>
    <t>29.157.511/0001-01</t>
  </si>
  <si>
    <t>11169625.07</t>
  </si>
  <si>
    <t>11208908.19</t>
  </si>
  <si>
    <t>2100.00</t>
  </si>
  <si>
    <t>1584.96</t>
  </si>
  <si>
    <t>29.157.520/0001-94</t>
  </si>
  <si>
    <t>301780653.81</t>
  </si>
  <si>
    <t>301776228.49</t>
  </si>
  <si>
    <t>240907.91</t>
  </si>
  <si>
    <t>29.158.364/0001-86</t>
  </si>
  <si>
    <t>25132095.79</t>
  </si>
  <si>
    <t>25133865.11</t>
  </si>
  <si>
    <t>29.158.545/0001-02</t>
  </si>
  <si>
    <t>6964493.99</t>
  </si>
  <si>
    <t>6988557.53</t>
  </si>
  <si>
    <t>29.158.785/0001-07</t>
  </si>
  <si>
    <t>1440135.03</t>
  </si>
  <si>
    <t>1474900.79</t>
  </si>
  <si>
    <t>15343.97</t>
  </si>
  <si>
    <t>29.158.793/0001-53</t>
  </si>
  <si>
    <t>49950921.58</t>
  </si>
  <si>
    <t>48884881.12</t>
  </si>
  <si>
    <t>29.160.011/0001-10</t>
  </si>
  <si>
    <t>358220.97</t>
  </si>
  <si>
    <t>354050.47</t>
  </si>
  <si>
    <t>29.177.012/0001-78</t>
  </si>
  <si>
    <t>122024807.14</t>
  </si>
  <si>
    <t>122029414.46</t>
  </si>
  <si>
    <t>549002.44</t>
  </si>
  <si>
    <t>29.177.013/0001-12</t>
  </si>
  <si>
    <t>264241542.69</t>
  </si>
  <si>
    <t>249166307.07</t>
  </si>
  <si>
    <t>238891.69</t>
  </si>
  <si>
    <t>29.177.015/0001-01</t>
  </si>
  <si>
    <t>17708898.60</t>
  </si>
  <si>
    <t>17710595.34</t>
  </si>
  <si>
    <t>10110.69</t>
  </si>
  <si>
    <t>29.177.020/0001-14</t>
  </si>
  <si>
    <t>32473444.35</t>
  </si>
  <si>
    <t>32473157.20</t>
  </si>
  <si>
    <t>29.177.024/0001-00</t>
  </si>
  <si>
    <t>133761835.86</t>
  </si>
  <si>
    <t>129154084.72</t>
  </si>
  <si>
    <t>2381528.02</t>
  </si>
  <si>
    <t>415224.99</t>
  </si>
  <si>
    <t>29.177.308/0001-99</t>
  </si>
  <si>
    <t>818607182.86</t>
  </si>
  <si>
    <t>818551009.52</t>
  </si>
  <si>
    <t>724235.45</t>
  </si>
  <si>
    <t>1781162.51</t>
  </si>
  <si>
    <t>29.177.899/0001-02</t>
  </si>
  <si>
    <t>16694957.01</t>
  </si>
  <si>
    <t>16690648.65</t>
  </si>
  <si>
    <t>29.177.909/0001-00</t>
  </si>
  <si>
    <t>254657512.70</t>
  </si>
  <si>
    <t>255098768.23</t>
  </si>
  <si>
    <t>2619153.58</t>
  </si>
  <si>
    <t>121661.22</t>
  </si>
  <si>
    <t>29.178.343/0001-22</t>
  </si>
  <si>
    <t>49815622.99</t>
  </si>
  <si>
    <t>49822867.80</t>
  </si>
  <si>
    <t>351.33</t>
  </si>
  <si>
    <t>29.178.353/0001-68</t>
  </si>
  <si>
    <t>30659116.87</t>
  </si>
  <si>
    <t>30649318.11</t>
  </si>
  <si>
    <t>29.178.368/0001-26</t>
  </si>
  <si>
    <t>79219957.54</t>
  </si>
  <si>
    <t>79178293.36</t>
  </si>
  <si>
    <t>399768.26</t>
  </si>
  <si>
    <t>29.178.386/0001-08</t>
  </si>
  <si>
    <t>16500098.94</t>
  </si>
  <si>
    <t>16495955.69</t>
  </si>
  <si>
    <t>29.186.331/0001-40</t>
  </si>
  <si>
    <t>34601235.12</t>
  </si>
  <si>
    <t>34578763.08</t>
  </si>
  <si>
    <t>29.186.346/0001-08</t>
  </si>
  <si>
    <t>82621332.18</t>
  </si>
  <si>
    <t>82269425.75</t>
  </si>
  <si>
    <t>29.196.718/0001-87</t>
  </si>
  <si>
    <t>4200581698.86</t>
  </si>
  <si>
    <t>4151003649.66</t>
  </si>
  <si>
    <t>29.196.731/0001-36</t>
  </si>
  <si>
    <t>269773715.76</t>
  </si>
  <si>
    <t>269769356.30</t>
  </si>
  <si>
    <t>29.196.922/0001-06</t>
  </si>
  <si>
    <t>291421912.57</t>
  </si>
  <si>
    <t>290504646.35</t>
  </si>
  <si>
    <t>65010.00</t>
  </si>
  <si>
    <t>782167.50</t>
  </si>
  <si>
    <t>29.196.969/0001-61</t>
  </si>
  <si>
    <t>20609087.70</t>
  </si>
  <si>
    <t>20359064.25</t>
  </si>
  <si>
    <t>29.196.983/0001-65</t>
  </si>
  <si>
    <t>502295028.62</t>
  </si>
  <si>
    <t>502908943.17</t>
  </si>
  <si>
    <t>522527.29</t>
  </si>
  <si>
    <t>29.197.010/0001-40</t>
  </si>
  <si>
    <t>44706375.19</t>
  </si>
  <si>
    <t>44806854.05</t>
  </si>
  <si>
    <t>29.197.055/0001-15</t>
  </si>
  <si>
    <t>2551949714.00</t>
  </si>
  <si>
    <t>2550337500.40</t>
  </si>
  <si>
    <t>5593383.20</t>
  </si>
  <si>
    <t>29.197.078/0001-20</t>
  </si>
  <si>
    <t>2993862.99</t>
  </si>
  <si>
    <t>3087001.05</t>
  </si>
  <si>
    <t>130138.86</t>
  </si>
  <si>
    <t>29.197.090/0001-34</t>
  </si>
  <si>
    <t>4128742893.93</t>
  </si>
  <si>
    <t>4114151557.41</t>
  </si>
  <si>
    <t>891934.58</t>
  </si>
  <si>
    <t>12239595.33</t>
  </si>
  <si>
    <t>29.197.137/0001-60</t>
  </si>
  <si>
    <t>30382604.51</t>
  </si>
  <si>
    <t>30380731.51</t>
  </si>
  <si>
    <t>29.197.155/0001-41</t>
  </si>
  <si>
    <t>145325446.90</t>
  </si>
  <si>
    <t>145367389.32</t>
  </si>
  <si>
    <t>29.197.177/0001-01</t>
  </si>
  <si>
    <t>122342820.15</t>
  </si>
  <si>
    <t>122029704.30</t>
  </si>
  <si>
    <t>67400.00</t>
  </si>
  <si>
    <t>165489.91</t>
  </si>
  <si>
    <t>29.197.195/0001-93</t>
  </si>
  <si>
    <t>7845989.24</t>
  </si>
  <si>
    <t>7907027.68</t>
  </si>
  <si>
    <t>29.197.219/0001-04</t>
  </si>
  <si>
    <t>60254936.58</t>
  </si>
  <si>
    <t>60317083.22</t>
  </si>
  <si>
    <t>29.197.276/0001-93</t>
  </si>
  <si>
    <t>130462838.22</t>
  </si>
  <si>
    <t>0.703886000000</t>
  </si>
  <si>
    <t>130526747.80</t>
  </si>
  <si>
    <t>29.206.142/0001-91</t>
  </si>
  <si>
    <t>76596362.98</t>
  </si>
  <si>
    <t>76488449.95</t>
  </si>
  <si>
    <t>238279.57</t>
  </si>
  <si>
    <t>29.206.154/0001-16</t>
  </si>
  <si>
    <t>35548978.16</t>
  </si>
  <si>
    <t>35354253.73</t>
  </si>
  <si>
    <t>29.206.165/0001-04</t>
  </si>
  <si>
    <t>180231961.18</t>
  </si>
  <si>
    <t>180068715.17</t>
  </si>
  <si>
    <t>29.206.180/0001-44</t>
  </si>
  <si>
    <t>123789221.78</t>
  </si>
  <si>
    <t>123781434.02</t>
  </si>
  <si>
    <t>29.206.196/0001-57</t>
  </si>
  <si>
    <t>552326550.05</t>
  </si>
  <si>
    <t>551515055.22</t>
  </si>
  <si>
    <t>2317316.56</t>
  </si>
  <si>
    <t>628535.88</t>
  </si>
  <si>
    <t>29.206.333/0001-53</t>
  </si>
  <si>
    <t>150610430.03</t>
  </si>
  <si>
    <t>149902244.17</t>
  </si>
  <si>
    <t>29.215.536/0001-06</t>
  </si>
  <si>
    <t>26194702.04</t>
  </si>
  <si>
    <t>26192085.34</t>
  </si>
  <si>
    <t>29.215.547/0001-96</t>
  </si>
  <si>
    <t>74333954.27</t>
  </si>
  <si>
    <t>73686796.52</t>
  </si>
  <si>
    <t>485500.00</t>
  </si>
  <si>
    <t>1004.56</t>
  </si>
  <si>
    <t>29.215.556/0001-87</t>
  </si>
  <si>
    <t>116530990.18</t>
  </si>
  <si>
    <t>114939686.26</t>
  </si>
  <si>
    <t>2456.82</t>
  </si>
  <si>
    <t>29.215.661/0001-16</t>
  </si>
  <si>
    <t>36125619.00</t>
  </si>
  <si>
    <t>36118899.57</t>
  </si>
  <si>
    <t>29.215.681/0001-97</t>
  </si>
  <si>
    <t>676830351.40</t>
  </si>
  <si>
    <t>663022311.37</t>
  </si>
  <si>
    <t>29.215.706/0001-52</t>
  </si>
  <si>
    <t>106248600.84</t>
  </si>
  <si>
    <t>106216043.85</t>
  </si>
  <si>
    <t>29.215.748/0001-93</t>
  </si>
  <si>
    <t>11096217.99</t>
  </si>
  <si>
    <t>11659780.08</t>
  </si>
  <si>
    <t>29.224.629/0001-05</t>
  </si>
  <si>
    <t>59126617.45</t>
  </si>
  <si>
    <t>59041137.28</t>
  </si>
  <si>
    <t>29.224.634/0001-00</t>
  </si>
  <si>
    <t>10791006722.50</t>
  </si>
  <si>
    <t>10790846149.69</t>
  </si>
  <si>
    <t>54556672.30</t>
  </si>
  <si>
    <t>33022726.91</t>
  </si>
  <si>
    <t>29.224.665/0001-60</t>
  </si>
  <si>
    <t>23261134.97</t>
  </si>
  <si>
    <t>23309795.26</t>
  </si>
  <si>
    <t>29.224.678/0001-30</t>
  </si>
  <si>
    <t>111846143.46</t>
  </si>
  <si>
    <t>111875236.00</t>
  </si>
  <si>
    <t>29.224.691/0001-99</t>
  </si>
  <si>
    <t>4850992195.97</t>
  </si>
  <si>
    <t>4888581970.94</t>
  </si>
  <si>
    <t>4542750.00</t>
  </si>
  <si>
    <t>1007699.67</t>
  </si>
  <si>
    <t>29.226.295/0001-09</t>
  </si>
  <si>
    <t>183252008.94</t>
  </si>
  <si>
    <t>0.837491470000</t>
  </si>
  <si>
    <t>183247756.20</t>
  </si>
  <si>
    <t>29.226.309/0001-86</t>
  </si>
  <si>
    <t>183244437.47</t>
  </si>
  <si>
    <t>0.837427200000</t>
  </si>
  <si>
    <t>183240201.48</t>
  </si>
  <si>
    <t>29.226.330/0001-81</t>
  </si>
  <si>
    <t>23908809.53</t>
  </si>
  <si>
    <t>23903751.43</t>
  </si>
  <si>
    <t>29.226.342/0001-06</t>
  </si>
  <si>
    <t>23962362.02</t>
  </si>
  <si>
    <t>23957335.95</t>
  </si>
  <si>
    <t>29.226.349/0001-28</t>
  </si>
  <si>
    <t>23907100.77</t>
  </si>
  <si>
    <t>23902074.70</t>
  </si>
  <si>
    <t>29.226.475/0001-82</t>
  </si>
  <si>
    <t>89057503.26</t>
  </si>
  <si>
    <t>89026826.11</t>
  </si>
  <si>
    <t>29.226.523/0001-32</t>
  </si>
  <si>
    <t>20962874.09</t>
  </si>
  <si>
    <t>20945748.56</t>
  </si>
  <si>
    <t>29.226.623/0001-69</t>
  </si>
  <si>
    <t>46280431.04</t>
  </si>
  <si>
    <t>46267244.16</t>
  </si>
  <si>
    <t>29.232.838/0001-92</t>
  </si>
  <si>
    <t>12353737.15</t>
  </si>
  <si>
    <t>12398401.04</t>
  </si>
  <si>
    <t>29.232.902/0001-35</t>
  </si>
  <si>
    <t>50730880.79</t>
  </si>
  <si>
    <t>50790873.47</t>
  </si>
  <si>
    <t>29.232.917/0001-01</t>
  </si>
  <si>
    <t>100647977.04</t>
  </si>
  <si>
    <t>100549653.75</t>
  </si>
  <si>
    <t>29.232.970/0001-02</t>
  </si>
  <si>
    <t>799088976.85</t>
  </si>
  <si>
    <t>799090260.15</t>
  </si>
  <si>
    <t>29.232.976/0001-71</t>
  </si>
  <si>
    <t>1177826065.84</t>
  </si>
  <si>
    <t>1175382656.79</t>
  </si>
  <si>
    <t>10779368.02</t>
  </si>
  <si>
    <t>2474819.90</t>
  </si>
  <si>
    <t>29.232.988/0001-04</t>
  </si>
  <si>
    <t>14039812.39</t>
  </si>
  <si>
    <t>14086942.03</t>
  </si>
  <si>
    <t>29.233.007/0001-35</t>
  </si>
  <si>
    <t>53395236.55</t>
  </si>
  <si>
    <t>53454329.53</t>
  </si>
  <si>
    <t>29.236.318/0001-58</t>
  </si>
  <si>
    <t>75670882.56</t>
  </si>
  <si>
    <t>65493967.73</t>
  </si>
  <si>
    <t>29.236.548/0001-17</t>
  </si>
  <si>
    <t>115505329.30</t>
  </si>
  <si>
    <t>115489363.12</t>
  </si>
  <si>
    <t>29.236.552/0001-85</t>
  </si>
  <si>
    <t>21062521.49</t>
  </si>
  <si>
    <t>21107635.79</t>
  </si>
  <si>
    <t>29.236.556/0001-63</t>
  </si>
  <si>
    <t>18836963144.78</t>
  </si>
  <si>
    <t>18189493529.05</t>
  </si>
  <si>
    <t>26365669.86</t>
  </si>
  <si>
    <t>16212251.02</t>
  </si>
  <si>
    <t>29.236.572/0001-56</t>
  </si>
  <si>
    <t>2347324609.03</t>
  </si>
  <si>
    <t>2339640071.66</t>
  </si>
  <si>
    <t>70050.12</t>
  </si>
  <si>
    <t>13550432.18</t>
  </si>
  <si>
    <t>29.236.579/0001-78</t>
  </si>
  <si>
    <t>2289823404.36</t>
  </si>
  <si>
    <t>2289740287.37</t>
  </si>
  <si>
    <t>13550323.32</t>
  </si>
  <si>
    <t>29.236.590/0001-38</t>
  </si>
  <si>
    <t>18481691.44</t>
  </si>
  <si>
    <t>18487518.99</t>
  </si>
  <si>
    <t>29.236.599/0001-49</t>
  </si>
  <si>
    <t>118234133.32</t>
  </si>
  <si>
    <t>118224144.62</t>
  </si>
  <si>
    <t>29.236.607/0001-57</t>
  </si>
  <si>
    <t>29849452.92</t>
  </si>
  <si>
    <t>30159091.29</t>
  </si>
  <si>
    <t>29.236.612/0001-60</t>
  </si>
  <si>
    <t>18613795.54</t>
  </si>
  <si>
    <t>18613974.21</t>
  </si>
  <si>
    <t>29.236.614/0001-59</t>
  </si>
  <si>
    <t>107964222.80</t>
  </si>
  <si>
    <t>107943985.46</t>
  </si>
  <si>
    <t>29.241.110/0001-27</t>
  </si>
  <si>
    <t>32016283.84</t>
  </si>
  <si>
    <t>32013718.11</t>
  </si>
  <si>
    <t>29.241.730/0001-66</t>
  </si>
  <si>
    <t>28066142.49</t>
  </si>
  <si>
    <t>28074369.98</t>
  </si>
  <si>
    <t>29.241.746/0001-79</t>
  </si>
  <si>
    <t>31477068.30</t>
  </si>
  <si>
    <t>31489683.49</t>
  </si>
  <si>
    <t>29.241.758/0001-01</t>
  </si>
  <si>
    <t>274410253.36</t>
  </si>
  <si>
    <t>274447064.78</t>
  </si>
  <si>
    <t>29.241.774/0001-96</t>
  </si>
  <si>
    <t>45136672.52</t>
  </si>
  <si>
    <t>45177453.87</t>
  </si>
  <si>
    <t>29.241.780/0001-43</t>
  </si>
  <si>
    <t>56820366.38</t>
  </si>
  <si>
    <t>56861905.85</t>
  </si>
  <si>
    <t>29.241.789/0001-54</t>
  </si>
  <si>
    <t>111728013.15</t>
  </si>
  <si>
    <t>111718179.42</t>
  </si>
  <si>
    <t>29.241.799/0001-90</t>
  </si>
  <si>
    <t>726558807.83</t>
  </si>
  <si>
    <t>726361522.03</t>
  </si>
  <si>
    <t>29.241.820/0001-57</t>
  </si>
  <si>
    <t>60216941.24</t>
  </si>
  <si>
    <t>60312168.01</t>
  </si>
  <si>
    <t>12263000.00</t>
  </si>
  <si>
    <t>1786544.84</t>
  </si>
  <si>
    <t>29.241.827/0001-79</t>
  </si>
  <si>
    <t>190532466.48</t>
  </si>
  <si>
    <t>190561979.83</t>
  </si>
  <si>
    <t>29.242.378/0001-83</t>
  </si>
  <si>
    <t>27852860.08</t>
  </si>
  <si>
    <t>27835100.27</t>
  </si>
  <si>
    <t>29.242.388/0001-19</t>
  </si>
  <si>
    <t>40003950.54</t>
  </si>
  <si>
    <t>39983309.64</t>
  </si>
  <si>
    <t>29.242.399/0001-07</t>
  </si>
  <si>
    <t>1671062658.35</t>
  </si>
  <si>
    <t>1671065556.37</t>
  </si>
  <si>
    <t>29.242.417/0001-42</t>
  </si>
  <si>
    <t>11247325.06</t>
  </si>
  <si>
    <t>11246087.63</t>
  </si>
  <si>
    <t>29.242.420/0001-66</t>
  </si>
  <si>
    <t>139718270.19</t>
  </si>
  <si>
    <t>139709023.57</t>
  </si>
  <si>
    <t>29.242.428/0001-22</t>
  </si>
  <si>
    <t>11541885.17</t>
  </si>
  <si>
    <t>11535686.02</t>
  </si>
  <si>
    <t>29.242.437/0001-13</t>
  </si>
  <si>
    <t>1072323165.63</t>
  </si>
  <si>
    <t>1070592326.00</t>
  </si>
  <si>
    <t>3207333.12</t>
  </si>
  <si>
    <t>29.242.441/0001-81</t>
  </si>
  <si>
    <t>110868979.76</t>
  </si>
  <si>
    <t>110003201.20</t>
  </si>
  <si>
    <t>197070.89</t>
  </si>
  <si>
    <t>105085.33</t>
  </si>
  <si>
    <t>29.242.448/0001-01</t>
  </si>
  <si>
    <t>27121862.14</t>
  </si>
  <si>
    <t>0.488961220000</t>
  </si>
  <si>
    <t>27308712.18</t>
  </si>
  <si>
    <t>29.242.456/0001-40</t>
  </si>
  <si>
    <t>32075237.08</t>
  </si>
  <si>
    <t>32093135.43</t>
  </si>
  <si>
    <t>29.242.460/0001-08</t>
  </si>
  <si>
    <t>454639837.70</t>
  </si>
  <si>
    <t>454609864.46</t>
  </si>
  <si>
    <t>29.242.466/0001-85</t>
  </si>
  <si>
    <t>291286321.04</t>
  </si>
  <si>
    <t>289783956.11</t>
  </si>
  <si>
    <t>29.242.473/0001-87</t>
  </si>
  <si>
    <t>15651501.89</t>
  </si>
  <si>
    <t>15642163.56</t>
  </si>
  <si>
    <t>29.242.712/0001-07</t>
  </si>
  <si>
    <t>22299978.55</t>
  </si>
  <si>
    <t>22347939.30</t>
  </si>
  <si>
    <t>29.242.727/0001-67</t>
  </si>
  <si>
    <t>21032249.89</t>
  </si>
  <si>
    <t>21023669.58</t>
  </si>
  <si>
    <t>29.242.733/0001-14</t>
  </si>
  <si>
    <t>23922597.33</t>
  </si>
  <si>
    <t>23917571.26</t>
  </si>
  <si>
    <t>29.242.748/0001-82</t>
  </si>
  <si>
    <t>48825137.06</t>
  </si>
  <si>
    <t>48812229.05</t>
  </si>
  <si>
    <t>29.242.761/0001-31</t>
  </si>
  <si>
    <t>46518691.35</t>
  </si>
  <si>
    <t>46998345.27</t>
  </si>
  <si>
    <t>29.242.769/0001-06</t>
  </si>
  <si>
    <t>264280811.01</t>
  </si>
  <si>
    <t>280486717.95</t>
  </si>
  <si>
    <t>29.243.012/0001-29</t>
  </si>
  <si>
    <t>5355348.99</t>
  </si>
  <si>
    <t>5348980.95</t>
  </si>
  <si>
    <t>29.243.017/0001-51</t>
  </si>
  <si>
    <t>6109695.56</t>
  </si>
  <si>
    <t>6100770.46</t>
  </si>
  <si>
    <t>29.249.673/0001-61</t>
  </si>
  <si>
    <t>1623889354.41</t>
  </si>
  <si>
    <t>1623869886.46</t>
  </si>
  <si>
    <t>70240000.00</t>
  </si>
  <si>
    <t>3002.89</t>
  </si>
  <si>
    <t>29.249.973/0001-40</t>
  </si>
  <si>
    <t>44170656.94</t>
  </si>
  <si>
    <t>44134146.31</t>
  </si>
  <si>
    <t>29.250.044/0001-51</t>
  </si>
  <si>
    <t>23582017.89</t>
  </si>
  <si>
    <t>23591382.10</t>
  </si>
  <si>
    <t>29.250.078/0001-46</t>
  </si>
  <si>
    <t>9525432.92</t>
  </si>
  <si>
    <t>9518975.78</t>
  </si>
  <si>
    <t>29.250.108/0001-14</t>
  </si>
  <si>
    <t>27638335.76</t>
  </si>
  <si>
    <t>27620003.25</t>
  </si>
  <si>
    <t>54000.00</t>
  </si>
  <si>
    <t>29.250.121/0001-73</t>
  </si>
  <si>
    <t>240788971.43</t>
  </si>
  <si>
    <t>241297235.72</t>
  </si>
  <si>
    <t>29.250.127/0001-40</t>
  </si>
  <si>
    <t>14797790.64</t>
  </si>
  <si>
    <t>14772313.10</t>
  </si>
  <si>
    <t>29.258.286/0001-91</t>
  </si>
  <si>
    <t>1348758337.70</t>
  </si>
  <si>
    <t>1348011681.01</t>
  </si>
  <si>
    <t>645973.64</t>
  </si>
  <si>
    <t>476828.05</t>
  </si>
  <si>
    <t>1229374062.38</t>
  </si>
  <si>
    <t>1228179186.71</t>
  </si>
  <si>
    <t>156757.42</t>
  </si>
  <si>
    <t>118808.99</t>
  </si>
  <si>
    <t>29.259.435/0001-37</t>
  </si>
  <si>
    <t>160649781.73</t>
  </si>
  <si>
    <t>110113163.86</t>
  </si>
  <si>
    <t>42990.00</t>
  </si>
  <si>
    <t>228718.97</t>
  </si>
  <si>
    <t>29.259.706/0001-54</t>
  </si>
  <si>
    <t>1465279462.44</t>
  </si>
  <si>
    <t>1464909825.52</t>
  </si>
  <si>
    <t>29241734.02</t>
  </si>
  <si>
    <t>1081666.05</t>
  </si>
  <si>
    <t>29.259.714/0001-09</t>
  </si>
  <si>
    <t>722163734.65</t>
  </si>
  <si>
    <t>720279682.96</t>
  </si>
  <si>
    <t>421642.02</t>
  </si>
  <si>
    <t>2531680.08</t>
  </si>
  <si>
    <t>29.259.723/0001-91</t>
  </si>
  <si>
    <t>1463854777.67</t>
  </si>
  <si>
    <t>1462650934.69</t>
  </si>
  <si>
    <t>1187752.59</t>
  </si>
  <si>
    <t>29.259.726/0001-25</t>
  </si>
  <si>
    <t>14226846.63</t>
  </si>
  <si>
    <t>14276939.81</t>
  </si>
  <si>
    <t>29.259.742/0001-18</t>
  </si>
  <si>
    <t>93835538.64</t>
  </si>
  <si>
    <t>93761675.91</t>
  </si>
  <si>
    <t>232408.73</t>
  </si>
  <si>
    <t>29.259.798/0001-72</t>
  </si>
  <si>
    <t>27657049.82</t>
  </si>
  <si>
    <t>27707707.62</t>
  </si>
  <si>
    <t>29.259.913/0001-09</t>
  </si>
  <si>
    <t>12882405.22</t>
  </si>
  <si>
    <t>12874307.43</t>
  </si>
  <si>
    <t>29.259.917/0001-97</t>
  </si>
  <si>
    <t>12688943.44</t>
  </si>
  <si>
    <t>12721512.32</t>
  </si>
  <si>
    <t>29.259.924/0001-99</t>
  </si>
  <si>
    <t>15164563.62</t>
  </si>
  <si>
    <t>15163185.56</t>
  </si>
  <si>
    <t>29.259.946/0001-59</t>
  </si>
  <si>
    <t>523055650.07</t>
  </si>
  <si>
    <t>511806049.16</t>
  </si>
  <si>
    <t>1222183.09</t>
  </si>
  <si>
    <t>29.259.957/0001-39</t>
  </si>
  <si>
    <t>159655931.28</t>
  </si>
  <si>
    <t>159627014.75</t>
  </si>
  <si>
    <t>29.259.961/0001-05</t>
  </si>
  <si>
    <t>126040285.17</t>
  </si>
  <si>
    <t>125898252.27</t>
  </si>
  <si>
    <t>29.275.210/0001-74</t>
  </si>
  <si>
    <t>17831177.19</t>
  </si>
  <si>
    <t>17665526.47</t>
  </si>
  <si>
    <t>29.275.240/0001-80</t>
  </si>
  <si>
    <t>385642215.21</t>
  </si>
  <si>
    <t>384834325.81</t>
  </si>
  <si>
    <t>44501.73</t>
  </si>
  <si>
    <t>29.275.244/0001-69</t>
  </si>
  <si>
    <t>258711558.02</t>
  </si>
  <si>
    <t>251110342.47</t>
  </si>
  <si>
    <t>29.275.256/0001-93</t>
  </si>
  <si>
    <t>17488818.31</t>
  </si>
  <si>
    <t>17472517.82</t>
  </si>
  <si>
    <t>29.275.263/0001-95</t>
  </si>
  <si>
    <t>271000950.48</t>
  </si>
  <si>
    <t>275629972.90</t>
  </si>
  <si>
    <t>1035000.00</t>
  </si>
  <si>
    <t>29.275.276/0001-64</t>
  </si>
  <si>
    <t>1293626529.17</t>
  </si>
  <si>
    <t>1326797379.17</t>
  </si>
  <si>
    <t>4542700.00</t>
  </si>
  <si>
    <t>1990000.00</t>
  </si>
  <si>
    <t>29.275.390/0001-94</t>
  </si>
  <si>
    <t>25703006.64</t>
  </si>
  <si>
    <t>25693056.22</t>
  </si>
  <si>
    <t>29.275.394/0001-72</t>
  </si>
  <si>
    <t>458397004.97</t>
  </si>
  <si>
    <t>458804788.36</t>
  </si>
  <si>
    <t>29.275.411/0001-71</t>
  </si>
  <si>
    <t>9683637.05</t>
  </si>
  <si>
    <t>9676451.03</t>
  </si>
  <si>
    <t>29.275.418/0001-93</t>
  </si>
  <si>
    <t>204602981.91</t>
  </si>
  <si>
    <t>206042231.41</t>
  </si>
  <si>
    <t>29.275.420/0001-62</t>
  </si>
  <si>
    <t>38673454.03</t>
  </si>
  <si>
    <t>38814431.23</t>
  </si>
  <si>
    <t>29.276.683/0001-96</t>
  </si>
  <si>
    <t>6330706.40</t>
  </si>
  <si>
    <t>6322180.25</t>
  </si>
  <si>
    <t>56000.00</t>
  </si>
  <si>
    <t>29.283.779/0001-81</t>
  </si>
  <si>
    <t>144088089.94</t>
  </si>
  <si>
    <t>144369730.37</t>
  </si>
  <si>
    <t>190000.00</t>
  </si>
  <si>
    <t>545000.00</t>
  </si>
  <si>
    <t>29.283.812/0001-73</t>
  </si>
  <si>
    <t>5276387.37</t>
  </si>
  <si>
    <t>5313929.34</t>
  </si>
  <si>
    <t>29.283.824/0001-06</t>
  </si>
  <si>
    <t>144369729.82</t>
  </si>
  <si>
    <t>144628584.99</t>
  </si>
  <si>
    <t>203838.58</t>
  </si>
  <si>
    <t>545101.67</t>
  </si>
  <si>
    <t>29.286.329/0001-42</t>
  </si>
  <si>
    <t>192378844.49</t>
  </si>
  <si>
    <t>192855800.35</t>
  </si>
  <si>
    <t>29.286.347/0001-24</t>
  </si>
  <si>
    <t>839965789.97</t>
  </si>
  <si>
    <t>823096359.24</t>
  </si>
  <si>
    <t>29.286.357/0001-60</t>
  </si>
  <si>
    <t>11986369.76</t>
  </si>
  <si>
    <t>11983926.79</t>
  </si>
  <si>
    <t>29.286.399/0001-09</t>
  </si>
  <si>
    <t>45167127.46</t>
  </si>
  <si>
    <t>59030868.81</t>
  </si>
  <si>
    <t>29.286.406/0001-64</t>
  </si>
  <si>
    <t>282029040.51</t>
  </si>
  <si>
    <t>281462252.10</t>
  </si>
  <si>
    <t>29.291.510/0001-47</t>
  </si>
  <si>
    <t>24566497.21</t>
  </si>
  <si>
    <t>24563933.46</t>
  </si>
  <si>
    <t>29.291.519/0001-58</t>
  </si>
  <si>
    <t>246011898.11</t>
  </si>
  <si>
    <t>244071508.26</t>
  </si>
  <si>
    <t>29.291.527/0001-02</t>
  </si>
  <si>
    <t>1523891.55</t>
  </si>
  <si>
    <t>1521638.51</t>
  </si>
  <si>
    <t>29.291.533/0001-51</t>
  </si>
  <si>
    <t>213851131.69</t>
  </si>
  <si>
    <t>213679708.15</t>
  </si>
  <si>
    <t>29.298.529/0001-15</t>
  </si>
  <si>
    <t>310538445.53</t>
  </si>
  <si>
    <t>309973097.48</t>
  </si>
  <si>
    <t>29.298.532/0001-39</t>
  </si>
  <si>
    <t>226319460.00</t>
  </si>
  <si>
    <t>226285562.48</t>
  </si>
  <si>
    <t>29.298.535/0001-72</t>
  </si>
  <si>
    <t>81090965.95</t>
  </si>
  <si>
    <t>80480648.27</t>
  </si>
  <si>
    <t>242350.00</t>
  </si>
  <si>
    <t>48336.45</t>
  </si>
  <si>
    <t>29.298.539/0001-50</t>
  </si>
  <si>
    <t>66687644.84</t>
  </si>
  <si>
    <t>66598685.85</t>
  </si>
  <si>
    <t>29.298.540/0001-85</t>
  </si>
  <si>
    <t>129464062.46</t>
  </si>
  <si>
    <t>129134739.89</t>
  </si>
  <si>
    <t>594381.19</t>
  </si>
  <si>
    <t>17893.31</t>
  </si>
  <si>
    <t>29.298.546/0001-52</t>
  </si>
  <si>
    <t>34819272.45</t>
  </si>
  <si>
    <t>34819564.46</t>
  </si>
  <si>
    <t>29.298.548/0001-41</t>
  </si>
  <si>
    <t>1407955.98</t>
  </si>
  <si>
    <t>0.181273100000</t>
  </si>
  <si>
    <t>1403213.01</t>
  </si>
  <si>
    <t>29.298.975/0001-20</t>
  </si>
  <si>
    <t>485422652.09</t>
  </si>
  <si>
    <t>485402731.49</t>
  </si>
  <si>
    <t>29.298.982/0001-21</t>
  </si>
  <si>
    <t>12583899.51</t>
  </si>
  <si>
    <t>12581419.31</t>
  </si>
  <si>
    <t>29.300.709/0001-94</t>
  </si>
  <si>
    <t>23977869.87</t>
  </si>
  <si>
    <t>23971528.68</t>
  </si>
  <si>
    <t>29.300.722/0001-43</t>
  </si>
  <si>
    <t>2573167494.37</t>
  </si>
  <si>
    <t>2573964637.07</t>
  </si>
  <si>
    <t>1211535.10</t>
  </si>
  <si>
    <t>29.300.748/0001-91</t>
  </si>
  <si>
    <t>10993931.19</t>
  </si>
  <si>
    <t>10991962.30</t>
  </si>
  <si>
    <t>29.300.758/0001-27</t>
  </si>
  <si>
    <t>15730574.54</t>
  </si>
  <si>
    <t>15725238.75</t>
  </si>
  <si>
    <t>29.300.768/0001-62</t>
  </si>
  <si>
    <t>17211760.11</t>
  </si>
  <si>
    <t>17201595.31</t>
  </si>
  <si>
    <t>29.300.772/0001-20</t>
  </si>
  <si>
    <t>16450910.64</t>
  </si>
  <si>
    <t>16445592.77</t>
  </si>
  <si>
    <t>29.300.822/0001-70</t>
  </si>
  <si>
    <t>10799887.75</t>
  </si>
  <si>
    <t>10796009.03</t>
  </si>
  <si>
    <t>29.300.824/0001-69</t>
  </si>
  <si>
    <t>12644294.03</t>
  </si>
  <si>
    <t>12639633.02</t>
  </si>
  <si>
    <t>29.300.827/0001-00</t>
  </si>
  <si>
    <t>588604943.63</t>
  </si>
  <si>
    <t>562148675.94</t>
  </si>
  <si>
    <t>29.300.844/0001-30</t>
  </si>
  <si>
    <t>12093907.68</t>
  </si>
  <si>
    <t>12089360.63</t>
  </si>
  <si>
    <t>29.300.848/0001-18</t>
  </si>
  <si>
    <t>1040861575.96</t>
  </si>
  <si>
    <t>1040212441.05</t>
  </si>
  <si>
    <t>86756.06</t>
  </si>
  <si>
    <t>2596295.26</t>
  </si>
  <si>
    <t>29.300.851/0001-31</t>
  </si>
  <si>
    <t>31079946.31</t>
  </si>
  <si>
    <t>31069564.47</t>
  </si>
  <si>
    <t>29.300.858/0001-53</t>
  </si>
  <si>
    <t>18807477.64</t>
  </si>
  <si>
    <t>18801452.10</t>
  </si>
  <si>
    <t>29.300.862/0001-11</t>
  </si>
  <si>
    <t>15711511.62</t>
  </si>
  <si>
    <t>15706740.86</t>
  </si>
  <si>
    <t>29.300.867/0001-44</t>
  </si>
  <si>
    <t>45314808.73</t>
  </si>
  <si>
    <t>45306281.89</t>
  </si>
  <si>
    <t>29.300.873/0001-00</t>
  </si>
  <si>
    <t>13544530.92</t>
  </si>
  <si>
    <t>13539663.62</t>
  </si>
  <si>
    <t>29.301.832/0001-20</t>
  </si>
  <si>
    <t>47195627.23</t>
  </si>
  <si>
    <t>47186851.78</t>
  </si>
  <si>
    <t>29.301.839/0001-41</t>
  </si>
  <si>
    <t>10812874.56</t>
  </si>
  <si>
    <t>10808610.59</t>
  </si>
  <si>
    <t>29.301.852/0001-09</t>
  </si>
  <si>
    <t>8588553.21</t>
  </si>
  <si>
    <t>8584319.48</t>
  </si>
  <si>
    <t>29.301.856/0001-89</t>
  </si>
  <si>
    <t>14782060.86</t>
  </si>
  <si>
    <t>14776922.04</t>
  </si>
  <si>
    <t>29.303.017/0001-08</t>
  </si>
  <si>
    <t>17514528.63</t>
  </si>
  <si>
    <t>17518559.97</t>
  </si>
  <si>
    <t>29.304.017/0001-14</t>
  </si>
  <si>
    <t>191105560.99</t>
  </si>
  <si>
    <t>0.735019370000</t>
  </si>
  <si>
    <t>191065316.01</t>
  </si>
  <si>
    <t>29.306.136/0001-06</t>
  </si>
  <si>
    <t>110466418.37</t>
  </si>
  <si>
    <t>110461579.18</t>
  </si>
  <si>
    <t>29.306.138/0001-03</t>
  </si>
  <si>
    <t>172048318.79</t>
  </si>
  <si>
    <t>172044222.13</t>
  </si>
  <si>
    <t>29.306.340/0001-27</t>
  </si>
  <si>
    <t>22668198.45</t>
  </si>
  <si>
    <t>22659559.16</t>
  </si>
  <si>
    <t>29.306.608/0001-20</t>
  </si>
  <si>
    <t>10988258.48</t>
  </si>
  <si>
    <t>10993325.32</t>
  </si>
  <si>
    <t>29.315.243/0001-09</t>
  </si>
  <si>
    <t>309555484.64</t>
  </si>
  <si>
    <t>0.411591320000</t>
  </si>
  <si>
    <t>309536683.73</t>
  </si>
  <si>
    <t>29.315.253/0001-36</t>
  </si>
  <si>
    <t>5071416.11</t>
  </si>
  <si>
    <t>5073436.89</t>
  </si>
  <si>
    <t>29.319.013/0001-00</t>
  </si>
  <si>
    <t>21208224.05</t>
  </si>
  <si>
    <t>21198619.27</t>
  </si>
  <si>
    <t>29.319.740/0001-77</t>
  </si>
  <si>
    <t>6396762.95</t>
  </si>
  <si>
    <t>6350482.43</t>
  </si>
  <si>
    <t>29.323.674/0001-09</t>
  </si>
  <si>
    <t>1912260785.50</t>
  </si>
  <si>
    <t>1912226087.51</t>
  </si>
  <si>
    <t>214244927.85</t>
  </si>
  <si>
    <t>26424606.70</t>
  </si>
  <si>
    <t>29.325.195/0001-21</t>
  </si>
  <si>
    <t>17690698.32</t>
  </si>
  <si>
    <t>18679996.85</t>
  </si>
  <si>
    <t>29.363.886/0001-10</t>
  </si>
  <si>
    <t>901380628.02</t>
  </si>
  <si>
    <t>895718102.46</t>
  </si>
  <si>
    <t>5500000.00</t>
  </si>
  <si>
    <t>29.363.907/0001-05</t>
  </si>
  <si>
    <t>12102799.28</t>
  </si>
  <si>
    <t>12093590.21</t>
  </si>
  <si>
    <t>29.363.917/0001-32</t>
  </si>
  <si>
    <t>10020752.32</t>
  </si>
  <si>
    <t>10017205.22</t>
  </si>
  <si>
    <t>29.363.927/0001-78</t>
  </si>
  <si>
    <t>12110244.91</t>
  </si>
  <si>
    <t>12104360.90</t>
  </si>
  <si>
    <t>29.363.939/0001-00</t>
  </si>
  <si>
    <t>221973375.35</t>
  </si>
  <si>
    <t>221954896.87</t>
  </si>
  <si>
    <t>29.364.273/0001-05</t>
  </si>
  <si>
    <t>75031605.01</t>
  </si>
  <si>
    <t>75021942.02</t>
  </si>
  <si>
    <t>29.389.028/0001-44</t>
  </si>
  <si>
    <t>3054225015.63</t>
  </si>
  <si>
    <t>3053917405.30</t>
  </si>
  <si>
    <t>29.389.047/0001-70</t>
  </si>
  <si>
    <t>167839767.79</t>
  </si>
  <si>
    <t>167837636.62</t>
  </si>
  <si>
    <t>29.389.066/0001-05</t>
  </si>
  <si>
    <t>34737614.80</t>
  </si>
  <si>
    <t>34741243.53</t>
  </si>
  <si>
    <t>29.389.086/0001-78</t>
  </si>
  <si>
    <t>607620519.40</t>
  </si>
  <si>
    <t>607300161.29</t>
  </si>
  <si>
    <t>4319425.21</t>
  </si>
  <si>
    <t>29.413.945/0001-17</t>
  </si>
  <si>
    <t>18689916.86</t>
  </si>
  <si>
    <t>0.504189700000</t>
  </si>
  <si>
    <t>18715149.65</t>
  </si>
  <si>
    <t>29.438.542/0001-22</t>
  </si>
  <si>
    <t>62319024.80</t>
  </si>
  <si>
    <t>62308046.86</t>
  </si>
  <si>
    <t>29.438.574/0001-28</t>
  </si>
  <si>
    <t>23714982.18</t>
  </si>
  <si>
    <t>23761055.46</t>
  </si>
  <si>
    <t>29.461.997/0001-69</t>
  </si>
  <si>
    <t>110363804.20</t>
  </si>
  <si>
    <t>110376623.69</t>
  </si>
  <si>
    <t>29.470.015/0001-03</t>
  </si>
  <si>
    <t>6602585.70</t>
  </si>
  <si>
    <t>6599997.99</t>
  </si>
  <si>
    <t>29.492.902/0001-74</t>
  </si>
  <si>
    <t>5202227.95</t>
  </si>
  <si>
    <t>5196505.95</t>
  </si>
  <si>
    <t>29.492.937/0001-03</t>
  </si>
  <si>
    <t>9920595.22</t>
  </si>
  <si>
    <t>9916308.93</t>
  </si>
  <si>
    <t>29.493.979/0001-69</t>
  </si>
  <si>
    <t>24870747.10</t>
  </si>
  <si>
    <t>24863417.18</t>
  </si>
  <si>
    <t>29.544.764/0001-20</t>
  </si>
  <si>
    <t>581939699.19</t>
  </si>
  <si>
    <t>577537974.39</t>
  </si>
  <si>
    <t>24370.74</t>
  </si>
  <si>
    <t>29.546.256/0001-80</t>
  </si>
  <si>
    <t>155443842.84</t>
  </si>
  <si>
    <t>155053610.02</t>
  </si>
  <si>
    <t>3942.97</t>
  </si>
  <si>
    <t>29.549.568/0001-48</t>
  </si>
  <si>
    <t>129564123.18</t>
  </si>
  <si>
    <t>129536990.77</t>
  </si>
  <si>
    <t>29.549.577/0001-39</t>
  </si>
  <si>
    <t>15171096.22</t>
  </si>
  <si>
    <t>15163069.16</t>
  </si>
  <si>
    <t>29.549.585/0001-85</t>
  </si>
  <si>
    <t>294892859.15</t>
  </si>
  <si>
    <t>294768647.41</t>
  </si>
  <si>
    <t>1671600.42</t>
  </si>
  <si>
    <t>72181.64</t>
  </si>
  <si>
    <t>29.549.588/0001-19</t>
  </si>
  <si>
    <t>2828521849.77</t>
  </si>
  <si>
    <t>2822934248.44</t>
  </si>
  <si>
    <t>135000.00</t>
  </si>
  <si>
    <t>1720714.05</t>
  </si>
  <si>
    <t>29.549.598/0001-54</t>
  </si>
  <si>
    <t>1815052869.88</t>
  </si>
  <si>
    <t>1873617007.73</t>
  </si>
  <si>
    <t>1190969.28</t>
  </si>
  <si>
    <t>3438833.99</t>
  </si>
  <si>
    <t>29.549.613/0001-64</t>
  </si>
  <si>
    <t>6458818.98</t>
  </si>
  <si>
    <t>6452217.39</t>
  </si>
  <si>
    <t>29.549.625/0001-99</t>
  </si>
  <si>
    <t>56467809.52</t>
  </si>
  <si>
    <t>56400155.53</t>
  </si>
  <si>
    <t>29.549.633/0001-35</t>
  </si>
  <si>
    <t>770299181.70</t>
  </si>
  <si>
    <t>770234190.85</t>
  </si>
  <si>
    <t>13700000.00</t>
  </si>
  <si>
    <t>29.549.642/0001-26</t>
  </si>
  <si>
    <t>1467048365.76</t>
  </si>
  <si>
    <t>1466345027.39</t>
  </si>
  <si>
    <t>1011631.93</t>
  </si>
  <si>
    <t>1787791.48</t>
  </si>
  <si>
    <t>29.549.660/0001-08</t>
  </si>
  <si>
    <t>68518639.82</t>
  </si>
  <si>
    <t>68477309.98</t>
  </si>
  <si>
    <t>29.550.273/0001-91</t>
  </si>
  <si>
    <t>7400660.16</t>
  </si>
  <si>
    <t>7394961.69</t>
  </si>
  <si>
    <t>29.550.612/0001-30</t>
  </si>
  <si>
    <t>131977189.66</t>
  </si>
  <si>
    <t>131646551.55</t>
  </si>
  <si>
    <t>5289.51</t>
  </si>
  <si>
    <t>100861.42</t>
  </si>
  <si>
    <t>29.562.424/0001-21</t>
  </si>
  <si>
    <t>157882116.84</t>
  </si>
  <si>
    <t>157688223.03</t>
  </si>
  <si>
    <t>8242.34</t>
  </si>
  <si>
    <t>406592.30</t>
  </si>
  <si>
    <t>29.562.472/0001-10</t>
  </si>
  <si>
    <t>14257071.74</t>
  </si>
  <si>
    <t>14406275.96</t>
  </si>
  <si>
    <t>16904.56</t>
  </si>
  <si>
    <t>29.562.497/0001-13</t>
  </si>
  <si>
    <t>8895599.75</t>
  </si>
  <si>
    <t>9049943.36</t>
  </si>
  <si>
    <t>29.562.526/0001-47</t>
  </si>
  <si>
    <t>104100523.70</t>
  </si>
  <si>
    <t>124505932.96</t>
  </si>
  <si>
    <t>73750.00</t>
  </si>
  <si>
    <t>29.562.563/0001-55</t>
  </si>
  <si>
    <t>117361382.14</t>
  </si>
  <si>
    <t>116245365.12</t>
  </si>
  <si>
    <t>29.562.673/0001-17</t>
  </si>
  <si>
    <t>2005459474.53</t>
  </si>
  <si>
    <t>2005489834.01</t>
  </si>
  <si>
    <t>18775598.29</t>
  </si>
  <si>
    <t>13035882.36</t>
  </si>
  <si>
    <t>29.562.681/0001-63</t>
  </si>
  <si>
    <t>6522047.03</t>
  </si>
  <si>
    <t>6507774.66</t>
  </si>
  <si>
    <t>29.562.702/0001-40</t>
  </si>
  <si>
    <t>9839760.70</t>
  </si>
  <si>
    <t>9839236.91</t>
  </si>
  <si>
    <t>29.574.898/0001-93</t>
  </si>
  <si>
    <t>5938694.85</t>
  </si>
  <si>
    <t>5932987.41</t>
  </si>
  <si>
    <t>29.574.911/0001-04</t>
  </si>
  <si>
    <t>102384869.79</t>
  </si>
  <si>
    <t>101795664.41</t>
  </si>
  <si>
    <t>116000.00</t>
  </si>
  <si>
    <t>29.574.918/0001-26</t>
  </si>
  <si>
    <t>18286656.44</t>
  </si>
  <si>
    <t>18344113.63</t>
  </si>
  <si>
    <t>29.574.952/0001-09</t>
  </si>
  <si>
    <t>235416310.65</t>
  </si>
  <si>
    <t>127135495.53</t>
  </si>
  <si>
    <t>454290.80</t>
  </si>
  <si>
    <t>90358.76</t>
  </si>
  <si>
    <t>29.575.392/0001-07</t>
  </si>
  <si>
    <t>55777474.13</t>
  </si>
  <si>
    <t>55701225.43</t>
  </si>
  <si>
    <t>29.575.405/0001-30</t>
  </si>
  <si>
    <t>20094144.34</t>
  </si>
  <si>
    <t>20092414.13</t>
  </si>
  <si>
    <t>29.576.047/0001-80</t>
  </si>
  <si>
    <t>10963632.71</t>
  </si>
  <si>
    <t>11005842.49</t>
  </si>
  <si>
    <t>29.577.652/0001-75</t>
  </si>
  <si>
    <t>48240933.27</t>
  </si>
  <si>
    <t>48370704.70</t>
  </si>
  <si>
    <t>485950.67</t>
  </si>
  <si>
    <t>67533.10</t>
  </si>
  <si>
    <t>29.577.706/0001-00</t>
  </si>
  <si>
    <t>61165927.29</t>
  </si>
  <si>
    <t>60943345.85</t>
  </si>
  <si>
    <t>687584.77</t>
  </si>
  <si>
    <t>96453.71</t>
  </si>
  <si>
    <t>29.587.335/0001-30</t>
  </si>
  <si>
    <t>16285221.88</t>
  </si>
  <si>
    <t>16282581.00</t>
  </si>
  <si>
    <t>29.587.373/0001-92</t>
  </si>
  <si>
    <t>13613945.96</t>
  </si>
  <si>
    <t>13602404.77</t>
  </si>
  <si>
    <t>29.587.389/0001-03</t>
  </si>
  <si>
    <t>49753305.50</t>
  </si>
  <si>
    <t>49750178.88</t>
  </si>
  <si>
    <t>116875.00</t>
  </si>
  <si>
    <t>100511.15</t>
  </si>
  <si>
    <t>29.587.403/0001-60</t>
  </si>
  <si>
    <t>48835672.56</t>
  </si>
  <si>
    <t>48833237.61</t>
  </si>
  <si>
    <t>29.587.745/0001-80</t>
  </si>
  <si>
    <t>102835663.61</t>
  </si>
  <si>
    <t>102752686.99</t>
  </si>
  <si>
    <t>57298.09</t>
  </si>
  <si>
    <t>19753.24</t>
  </si>
  <si>
    <t>29.587.750/0001-93</t>
  </si>
  <si>
    <t>17942282.85</t>
  </si>
  <si>
    <t>17940402.71</t>
  </si>
  <si>
    <t>29.599.351/0001-42</t>
  </si>
  <si>
    <t>108214936.93</t>
  </si>
  <si>
    <t>110568430.64</t>
  </si>
  <si>
    <t>29.599.922/0001-49</t>
  </si>
  <si>
    <t>84928611.90</t>
  </si>
  <si>
    <t>84571163.93</t>
  </si>
  <si>
    <t>405972.44</t>
  </si>
  <si>
    <t>29.599.938/0001-51</t>
  </si>
  <si>
    <t>38081499.04</t>
  </si>
  <si>
    <t>38056943.32</t>
  </si>
  <si>
    <t>20069.57</t>
  </si>
  <si>
    <t>29.602.952/0001-67</t>
  </si>
  <si>
    <t>58766479.81</t>
  </si>
  <si>
    <t>58994098.97</t>
  </si>
  <si>
    <t>29.603.034/0001-52</t>
  </si>
  <si>
    <t>59571491.12</t>
  </si>
  <si>
    <t>59556452.15</t>
  </si>
  <si>
    <t>29.603.068/0001-47</t>
  </si>
  <si>
    <t>21534455.54</t>
  </si>
  <si>
    <t>21522714.46</t>
  </si>
  <si>
    <t>29.603.093/0001-20</t>
  </si>
  <si>
    <t>140276764.43</t>
  </si>
  <si>
    <t>140277156.86</t>
  </si>
  <si>
    <t>29.603.100/0001-94</t>
  </si>
  <si>
    <t>46667501.19</t>
  </si>
  <si>
    <t>46667397.03</t>
  </si>
  <si>
    <t>29.603.957/0001-04</t>
  </si>
  <si>
    <t>101729491.93</t>
  </si>
  <si>
    <t>93477543.74</t>
  </si>
  <si>
    <t>29.613.660/0001-20</t>
  </si>
  <si>
    <t>28113988.55</t>
  </si>
  <si>
    <t>28111812.05</t>
  </si>
  <si>
    <t>29.613.915/0001-54</t>
  </si>
  <si>
    <t>35308003.63</t>
  </si>
  <si>
    <t>35241572.31</t>
  </si>
  <si>
    <t>29.614.292/0001-34</t>
  </si>
  <si>
    <t>49007441.30</t>
  </si>
  <si>
    <t>51668407.25</t>
  </si>
  <si>
    <t>29.625.929/0001-98</t>
  </si>
  <si>
    <t>40949228.76</t>
  </si>
  <si>
    <t>40950501.04</t>
  </si>
  <si>
    <t>29.625.955/0001-16</t>
  </si>
  <si>
    <t>39516203.23</t>
  </si>
  <si>
    <t>39423808.62</t>
  </si>
  <si>
    <t>29.626.006/0001-50</t>
  </si>
  <si>
    <t>1420490451.30</t>
  </si>
  <si>
    <t>1425726158.47</t>
  </si>
  <si>
    <t>245949.98</t>
  </si>
  <si>
    <t>2452835.71</t>
  </si>
  <si>
    <t>29.626.027/0001-76</t>
  </si>
  <si>
    <t>16285222.80</t>
  </si>
  <si>
    <t>16282656.15</t>
  </si>
  <si>
    <t>29.626.077/0001-53</t>
  </si>
  <si>
    <t>24131843.93</t>
  </si>
  <si>
    <t>24122258.75</t>
  </si>
  <si>
    <t>29.626.098/0001-79</t>
  </si>
  <si>
    <t>16284920.14</t>
  </si>
  <si>
    <t>16282347.43</t>
  </si>
  <si>
    <t>29.638.303/0001-16</t>
  </si>
  <si>
    <t>101685938.24</t>
  </si>
  <si>
    <t>101547175.68</t>
  </si>
  <si>
    <t>145071.01</t>
  </si>
  <si>
    <t>44774.81</t>
  </si>
  <si>
    <t>29.638.312/0001-07</t>
  </si>
  <si>
    <t>14548205.89</t>
  </si>
  <si>
    <t>14547210.26</t>
  </si>
  <si>
    <t>29.641.091/0001-26</t>
  </si>
  <si>
    <t>1083282.08</t>
  </si>
  <si>
    <t>1115105.81</t>
  </si>
  <si>
    <t>29.650.168/0001-24</t>
  </si>
  <si>
    <t>22123157.54</t>
  </si>
  <si>
    <t>22115409.41</t>
  </si>
  <si>
    <t>29.650.183/0001-72</t>
  </si>
  <si>
    <t>18549842.33</t>
  </si>
  <si>
    <t>19688418.63</t>
  </si>
  <si>
    <t>29.660.999/0001-87</t>
  </si>
  <si>
    <t>153186418.42</t>
  </si>
  <si>
    <t>0.240256900000</t>
  </si>
  <si>
    <t>153023877.24</t>
  </si>
  <si>
    <t>29.661.019/0001-60</t>
  </si>
  <si>
    <t>31264612.41</t>
  </si>
  <si>
    <t>31424470.83</t>
  </si>
  <si>
    <t>29.661.037/0001-42</t>
  </si>
  <si>
    <t>18810512.08</t>
  </si>
  <si>
    <t>18812516.20</t>
  </si>
  <si>
    <t>29.661.053/0001-35</t>
  </si>
  <si>
    <t>41751316.61</t>
  </si>
  <si>
    <t>42275710.72</t>
  </si>
  <si>
    <t>16098.26</t>
  </si>
  <si>
    <t>29.709.332/0001-21</t>
  </si>
  <si>
    <t>2434108.31</t>
  </si>
  <si>
    <t>2394570.23</t>
  </si>
  <si>
    <t>29.714.533/0001-17</t>
  </si>
  <si>
    <t>7050598.67</t>
  </si>
  <si>
    <t>7041417.27</t>
  </si>
  <si>
    <t>29.714.701/0001-74</t>
  </si>
  <si>
    <t>1000785.82</t>
  </si>
  <si>
    <t>994304.21</t>
  </si>
  <si>
    <t>29.720.568/0001-69</t>
  </si>
  <si>
    <t>850450.01</t>
  </si>
  <si>
    <t>832707.71</t>
  </si>
  <si>
    <t>29.720.571/0001-82</t>
  </si>
  <si>
    <t>97022449.00</t>
  </si>
  <si>
    <t>96223687.43</t>
  </si>
  <si>
    <t>344211.93</t>
  </si>
  <si>
    <t>29.722.332/0001-61</t>
  </si>
  <si>
    <t>3283536.72</t>
  </si>
  <si>
    <t>3282401.73</t>
  </si>
  <si>
    <t>29.722.350/0001-43</t>
  </si>
  <si>
    <t>116675608.17</t>
  </si>
  <si>
    <t>116638415.98</t>
  </si>
  <si>
    <t>88783.93</t>
  </si>
  <si>
    <t>1866984.60</t>
  </si>
  <si>
    <t>29.722.362/0001-78</t>
  </si>
  <si>
    <t>22183958.71</t>
  </si>
  <si>
    <t>22142991.83</t>
  </si>
  <si>
    <t>29.722.392/0001-84</t>
  </si>
  <si>
    <t>113260957.08</t>
  </si>
  <si>
    <t>113220555.72</t>
  </si>
  <si>
    <t>29.722.427/0001-85</t>
  </si>
  <si>
    <t>17881320.78</t>
  </si>
  <si>
    <t>17866915.50</t>
  </si>
  <si>
    <t>29.722.437/0001-10</t>
  </si>
  <si>
    <t>105749140.01</t>
  </si>
  <si>
    <t>105746784.47</t>
  </si>
  <si>
    <t>86679.72</t>
  </si>
  <si>
    <t>1228.71</t>
  </si>
  <si>
    <t>29.722.458/0001-36</t>
  </si>
  <si>
    <t>320589193.62</t>
  </si>
  <si>
    <t>321413247.97</t>
  </si>
  <si>
    <t>161401.73</t>
  </si>
  <si>
    <t>46234.41</t>
  </si>
  <si>
    <t>29.722.466/0001-82</t>
  </si>
  <si>
    <t>16798517.71</t>
  </si>
  <si>
    <t>16766355.23</t>
  </si>
  <si>
    <t>29.722.489/0001-97</t>
  </si>
  <si>
    <t>11837591.91</t>
  </si>
  <si>
    <t>11822831.57</t>
  </si>
  <si>
    <t>29.725.770/0001-83</t>
  </si>
  <si>
    <t>28551063.71</t>
  </si>
  <si>
    <t>28543744.08</t>
  </si>
  <si>
    <t>29.725.797/0001-76</t>
  </si>
  <si>
    <t>17975254.16</t>
  </si>
  <si>
    <t>18059169.86</t>
  </si>
  <si>
    <t>29.725.811/0001-31</t>
  </si>
  <si>
    <t>20190613.51</t>
  </si>
  <si>
    <t>20131847.66</t>
  </si>
  <si>
    <t>29.725.830/0001-68</t>
  </si>
  <si>
    <t>47688417.56</t>
  </si>
  <si>
    <t>47398256.63</t>
  </si>
  <si>
    <t>29.725.847/0001-15</t>
  </si>
  <si>
    <t>319852631.20</t>
  </si>
  <si>
    <t>319854165.73</t>
  </si>
  <si>
    <t>29.725.869/0001-85</t>
  </si>
  <si>
    <t>26706183.05</t>
  </si>
  <si>
    <t>26699961.22</t>
  </si>
  <si>
    <t>29.725.898/0001-47</t>
  </si>
  <si>
    <t>55735997.52</t>
  </si>
  <si>
    <t>55724542.47</t>
  </si>
  <si>
    <t>29.725.915/0001-46</t>
  </si>
  <si>
    <t>55674431.43</t>
  </si>
  <si>
    <t>55662989.18</t>
  </si>
  <si>
    <t>29.726.019/0001-00</t>
  </si>
  <si>
    <t>124032108.06</t>
  </si>
  <si>
    <t>123271575.74</t>
  </si>
  <si>
    <t>394587.69</t>
  </si>
  <si>
    <t>29.726.047/0001-19</t>
  </si>
  <si>
    <t>101529492.32</t>
  </si>
  <si>
    <t>102056555.00</t>
  </si>
  <si>
    <t>29.726.067/0001-90</t>
  </si>
  <si>
    <t>82089169.06</t>
  </si>
  <si>
    <t>83563687.84</t>
  </si>
  <si>
    <t>29.726.090/0001-84</t>
  </si>
  <si>
    <t>267981616.70</t>
  </si>
  <si>
    <t>266536296.89</t>
  </si>
  <si>
    <t>29.726.108/0001-48</t>
  </si>
  <si>
    <t>67034168.84</t>
  </si>
  <si>
    <t>67016388.62</t>
  </si>
  <si>
    <t>29.726.117/0001-39</t>
  </si>
  <si>
    <t>768620135.36</t>
  </si>
  <si>
    <t>759475766.16</t>
  </si>
  <si>
    <t>2361229.61</t>
  </si>
  <si>
    <t>93736.06</t>
  </si>
  <si>
    <t>29.726.133/0001-21</t>
  </si>
  <si>
    <t>529966563.24</t>
  </si>
  <si>
    <t>523657222.31</t>
  </si>
  <si>
    <t>706800.00</t>
  </si>
  <si>
    <t>31615.65</t>
  </si>
  <si>
    <t>29.726.151/0001-03</t>
  </si>
  <si>
    <t>4184571.55</t>
  </si>
  <si>
    <t>4185705.51</t>
  </si>
  <si>
    <t>29.726.170/0001-30</t>
  </si>
  <si>
    <t>42212948.07</t>
  </si>
  <si>
    <t>44930714.85</t>
  </si>
  <si>
    <t>29.732.909/0001-16</t>
  </si>
  <si>
    <t>18325188.78</t>
  </si>
  <si>
    <t>18317677.80</t>
  </si>
  <si>
    <t>29.732.926/0001-53</t>
  </si>
  <si>
    <t>299280602.63</t>
  </si>
  <si>
    <t>297784785.15</t>
  </si>
  <si>
    <t>144436.05</t>
  </si>
  <si>
    <t>639508.79</t>
  </si>
  <si>
    <t>29.732.947/0001-79</t>
  </si>
  <si>
    <t>53631822.24</t>
  </si>
  <si>
    <t>53469399.70</t>
  </si>
  <si>
    <t>29.732.967/0001-40</t>
  </si>
  <si>
    <t>59052084.66</t>
  </si>
  <si>
    <t>58832454.36</t>
  </si>
  <si>
    <t>132425.61</t>
  </si>
  <si>
    <t>95405.07</t>
  </si>
  <si>
    <t>29.733.002/0001-71</t>
  </si>
  <si>
    <t>59978960.87</t>
  </si>
  <si>
    <t>59050053.46</t>
  </si>
  <si>
    <t>29.733.071/0001-85</t>
  </si>
  <si>
    <t>33010933.57</t>
  </si>
  <si>
    <t>33013677.51</t>
  </si>
  <si>
    <t>29.733.096/0001-89</t>
  </si>
  <si>
    <t>25146669.70</t>
  </si>
  <si>
    <t>25141731.14</t>
  </si>
  <si>
    <t>29.733.108/0001-75</t>
  </si>
  <si>
    <t>138875130.41</t>
  </si>
  <si>
    <t>138395881.50</t>
  </si>
  <si>
    <t>29.733.120/0001-80</t>
  </si>
  <si>
    <t>36725048.85</t>
  </si>
  <si>
    <t>36258766.50</t>
  </si>
  <si>
    <t>420764.70</t>
  </si>
  <si>
    <t>29.733.655/0001-50</t>
  </si>
  <si>
    <t>33485303.37</t>
  </si>
  <si>
    <t>33431193.29</t>
  </si>
  <si>
    <t>29.733.674/0001-87</t>
  </si>
  <si>
    <t>84959149.81</t>
  </si>
  <si>
    <t>84932869.55</t>
  </si>
  <si>
    <t>29.733.715/0001-35</t>
  </si>
  <si>
    <t>160060372.68</t>
  </si>
  <si>
    <t>162106852.67</t>
  </si>
  <si>
    <t>29.733.741/0001-63</t>
  </si>
  <si>
    <t>16268074.23</t>
  </si>
  <si>
    <t>16264519.53</t>
  </si>
  <si>
    <t>29.733.757/0001-76</t>
  </si>
  <si>
    <t>75819799.91</t>
  </si>
  <si>
    <t>75748251.52</t>
  </si>
  <si>
    <t>29.733.775/0001-58</t>
  </si>
  <si>
    <t>188334745.42</t>
  </si>
  <si>
    <t>188226671.16</t>
  </si>
  <si>
    <t>29.733.802/0001-92</t>
  </si>
  <si>
    <t>58324223.09</t>
  </si>
  <si>
    <t>58306314.69</t>
  </si>
  <si>
    <t>29.733.824/0001-52</t>
  </si>
  <si>
    <t>32806411.51</t>
  </si>
  <si>
    <t>32891626.43</t>
  </si>
  <si>
    <t>29.733.842/0001-34</t>
  </si>
  <si>
    <t>224817937.13</t>
  </si>
  <si>
    <t>224578194.23</t>
  </si>
  <si>
    <t>29.733.861/0001-60</t>
  </si>
  <si>
    <t>50466286.56</t>
  </si>
  <si>
    <t>50457389.74</t>
  </si>
  <si>
    <t>29.733.890/0001-22</t>
  </si>
  <si>
    <t>9759668.82</t>
  </si>
  <si>
    <t>9761849.59</t>
  </si>
  <si>
    <t>29.733.915/0001-98</t>
  </si>
  <si>
    <t>504955541.78</t>
  </si>
  <si>
    <t>504374197.43</t>
  </si>
  <si>
    <t>74250.00</t>
  </si>
  <si>
    <t>22616.70</t>
  </si>
  <si>
    <t>29.733.934/0001-14</t>
  </si>
  <si>
    <t>405558234.84</t>
  </si>
  <si>
    <t>405362956.13</t>
  </si>
  <si>
    <t>29.733.965/0001-75</t>
  </si>
  <si>
    <t>261313939.65</t>
  </si>
  <si>
    <t>261330760.14</t>
  </si>
  <si>
    <t>29.733.985/0001-46</t>
  </si>
  <si>
    <t>748968137.76</t>
  </si>
  <si>
    <t>748150428.46</t>
  </si>
  <si>
    <t>29.734.052/0001-73</t>
  </si>
  <si>
    <t>64915709.93</t>
  </si>
  <si>
    <t>64897338.45</t>
  </si>
  <si>
    <t>29.734.070/0001-55</t>
  </si>
  <si>
    <t>87569191.80</t>
  </si>
  <si>
    <t>87533233.22</t>
  </si>
  <si>
    <t>29.734.102/0001-12</t>
  </si>
  <si>
    <t>58678119.90</t>
  </si>
  <si>
    <t>58665589.17</t>
  </si>
  <si>
    <t>29.734.121/0001-49</t>
  </si>
  <si>
    <t>10790802.30</t>
  </si>
  <si>
    <t>10788518.32</t>
  </si>
  <si>
    <t>29.734.143/0001-09</t>
  </si>
  <si>
    <t>45294135.99</t>
  </si>
  <si>
    <t>45266733.85</t>
  </si>
  <si>
    <t>29.762.315/0001-58</t>
  </si>
  <si>
    <t>2771783854.13</t>
  </si>
  <si>
    <t>2599092430.19</t>
  </si>
  <si>
    <t>622576.68</t>
  </si>
  <si>
    <t>29.762.329/0001-71</t>
  </si>
  <si>
    <t>132192410.22</t>
  </si>
  <si>
    <t>130486979.06</t>
  </si>
  <si>
    <t>76710.00</t>
  </si>
  <si>
    <t>29.762.338/0001-62</t>
  </si>
  <si>
    <t>156511931.42</t>
  </si>
  <si>
    <t>155493904.21</t>
  </si>
  <si>
    <t>303694.63</t>
  </si>
  <si>
    <t>364759.46</t>
  </si>
  <si>
    <t>29.762.354/0001-55</t>
  </si>
  <si>
    <t>347349458.01</t>
  </si>
  <si>
    <t>348353789.62</t>
  </si>
  <si>
    <t>373000.00</t>
  </si>
  <si>
    <t>246000.00</t>
  </si>
  <si>
    <t>29.762.376/0001-15</t>
  </si>
  <si>
    <t>558189308.94</t>
  </si>
  <si>
    <t>558190288.95</t>
  </si>
  <si>
    <t>29.773.773/0001-92</t>
  </si>
  <si>
    <t>1264017124.04</t>
  </si>
  <si>
    <t>1254763028.56</t>
  </si>
  <si>
    <t>29.773.794/0001-08</t>
  </si>
  <si>
    <t>7211447418.31</t>
  </si>
  <si>
    <t>7211173448.27</t>
  </si>
  <si>
    <t>35250232.68</t>
  </si>
  <si>
    <t>8445993.19</t>
  </si>
  <si>
    <t>29.773.806/0001-02</t>
  </si>
  <si>
    <t>1620425529.43</t>
  </si>
  <si>
    <t>1620351629.90</t>
  </si>
  <si>
    <t>437144.34</t>
  </si>
  <si>
    <t>5729758.24</t>
  </si>
  <si>
    <t>29.786.909/0001-07</t>
  </si>
  <si>
    <t>21837900.09</t>
  </si>
  <si>
    <t>21818934.84</t>
  </si>
  <si>
    <t>29.786.962/0001-08</t>
  </si>
  <si>
    <t>10046767.83</t>
  </si>
  <si>
    <t>10034251.49</t>
  </si>
  <si>
    <t>29.800.193/0001-47</t>
  </si>
  <si>
    <t>57607195.43</t>
  </si>
  <si>
    <t>57606409.46</t>
  </si>
  <si>
    <t>29.800.209/0001-11</t>
  </si>
  <si>
    <t>5189131.45</t>
  </si>
  <si>
    <t>5382657.10</t>
  </si>
  <si>
    <t>15600.00</t>
  </si>
  <si>
    <t>29.800.227/0001-01</t>
  </si>
  <si>
    <t>156002043.55</t>
  </si>
  <si>
    <t>155823341.13</t>
  </si>
  <si>
    <t>154575.13</t>
  </si>
  <si>
    <t>359665.01</t>
  </si>
  <si>
    <t>29.813.596/0001-20</t>
  </si>
  <si>
    <t>507422390.86</t>
  </si>
  <si>
    <t>505376733.98</t>
  </si>
  <si>
    <t>3675357.83</t>
  </si>
  <si>
    <t>772556.46</t>
  </si>
  <si>
    <t>29.813.630/0001-67</t>
  </si>
  <si>
    <t>63848604.64</t>
  </si>
  <si>
    <t>63846162.00</t>
  </si>
  <si>
    <t>29.813.738/0001-50</t>
  </si>
  <si>
    <t>226403288.64</t>
  </si>
  <si>
    <t>225954787.79</t>
  </si>
  <si>
    <t>1298307.74</t>
  </si>
  <si>
    <t>9990.69</t>
  </si>
  <si>
    <t>29.813.769/0001-00</t>
  </si>
  <si>
    <t>748800194.14</t>
  </si>
  <si>
    <t>747593439.73</t>
  </si>
  <si>
    <t>164603.99</t>
  </si>
  <si>
    <t>29.826.089/0001-21</t>
  </si>
  <si>
    <t>443570139.85</t>
  </si>
  <si>
    <t>442162303.42</t>
  </si>
  <si>
    <t>242926.19</t>
  </si>
  <si>
    <t>29.852.606/0001-37</t>
  </si>
  <si>
    <t>194060376.76</t>
  </si>
  <si>
    <t>193653681.52</t>
  </si>
  <si>
    <t>29.852.612/0001-94</t>
  </si>
  <si>
    <t>43156340.83</t>
  </si>
  <si>
    <t>43196077.73</t>
  </si>
  <si>
    <t>29.852.634/0001-54</t>
  </si>
  <si>
    <t>154896447.91</t>
  </si>
  <si>
    <t>145865141.92</t>
  </si>
  <si>
    <t>29.852.653/0001-80</t>
  </si>
  <si>
    <t>15789464.45</t>
  </si>
  <si>
    <t>15779918.14</t>
  </si>
  <si>
    <t>29.852.665/0001-05</t>
  </si>
  <si>
    <t>36629612.63</t>
  </si>
  <si>
    <t>36437927.95</t>
  </si>
  <si>
    <t>29.852.912/0001-73</t>
  </si>
  <si>
    <t>29095282.21</t>
  </si>
  <si>
    <t>29092997.12</t>
  </si>
  <si>
    <t>29.852.960/0001-61</t>
  </si>
  <si>
    <t>69582695.27</t>
  </si>
  <si>
    <t>69482539.12</t>
  </si>
  <si>
    <t>29.853.005/0001-49</t>
  </si>
  <si>
    <t>577031950.63</t>
  </si>
  <si>
    <t>572307747.42</t>
  </si>
  <si>
    <t>3318117.92</t>
  </si>
  <si>
    <t>2266512.74</t>
  </si>
  <si>
    <t>29.853.075/0001-05</t>
  </si>
  <si>
    <t>16290841.65</t>
  </si>
  <si>
    <t>16276103.48</t>
  </si>
  <si>
    <t>29.881.003/0001-63</t>
  </si>
  <si>
    <t>7443169.42</t>
  </si>
  <si>
    <t>7459265.16</t>
  </si>
  <si>
    <t>29.904.916/0001-58</t>
  </si>
  <si>
    <t>88594862.30</t>
  </si>
  <si>
    <t>88124736.00</t>
  </si>
  <si>
    <t>29.904.958/0001-99</t>
  </si>
  <si>
    <t>113619008.57</t>
  </si>
  <si>
    <t>113616575.85</t>
  </si>
  <si>
    <t>29.904.991/0001-19</t>
  </si>
  <si>
    <t>1170638.90</t>
  </si>
  <si>
    <t>1166038.29</t>
  </si>
  <si>
    <t>29.909.331/0001-20</t>
  </si>
  <si>
    <t>3803221.45</t>
  </si>
  <si>
    <t>3803397.33</t>
  </si>
  <si>
    <t>29.929.110/0001-14</t>
  </si>
  <si>
    <t>12076678.38</t>
  </si>
  <si>
    <t>12066530.99</t>
  </si>
  <si>
    <t>29.929.127/0001-71</t>
  </si>
  <si>
    <t>32887250.35</t>
  </si>
  <si>
    <t>32884585.35</t>
  </si>
  <si>
    <t>29.932.262/0001-76</t>
  </si>
  <si>
    <t>10457686.73</t>
  </si>
  <si>
    <t>11186815.88</t>
  </si>
  <si>
    <t>29.941.120/0001-75</t>
  </si>
  <si>
    <t>292735751.04</t>
  </si>
  <si>
    <t>292729742.23</t>
  </si>
  <si>
    <t>105235.10</t>
  </si>
  <si>
    <t>29.941.126/0001-42</t>
  </si>
  <si>
    <t>164375758.93</t>
  </si>
  <si>
    <t>162951071.25</t>
  </si>
  <si>
    <t>9567.97</t>
  </si>
  <si>
    <t>29.941.137/0001-22</t>
  </si>
  <si>
    <t>27691107.40</t>
  </si>
  <si>
    <t>27688577.38</t>
  </si>
  <si>
    <t>2820000.00</t>
  </si>
  <si>
    <t>29.941.789/0001-67</t>
  </si>
  <si>
    <t>2902586488.52</t>
  </si>
  <si>
    <t>2910224297.02</t>
  </si>
  <si>
    <t>29.941.823/0001-01</t>
  </si>
  <si>
    <t>206783105.99</t>
  </si>
  <si>
    <t>206559024.60</t>
  </si>
  <si>
    <t>29.941.862/0001-09</t>
  </si>
  <si>
    <t>5642144188.30</t>
  </si>
  <si>
    <t>5619342324.11</t>
  </si>
  <si>
    <t>4110.19</t>
  </si>
  <si>
    <t>23415754.74</t>
  </si>
  <si>
    <t>29.941.920/0001-96</t>
  </si>
  <si>
    <t>956713426.33</t>
  </si>
  <si>
    <t>954368861.31</t>
  </si>
  <si>
    <t>636359.25</t>
  </si>
  <si>
    <t>4477366.96</t>
  </si>
  <si>
    <t>29.941.942/0001-56</t>
  </si>
  <si>
    <t>826788227.43</t>
  </si>
  <si>
    <t>825622956.15</t>
  </si>
  <si>
    <t>632884.05</t>
  </si>
  <si>
    <t>3984215.08</t>
  </si>
  <si>
    <t>29.942.155/0001-29</t>
  </si>
  <si>
    <t>1123254333.71</t>
  </si>
  <si>
    <t>1137256836.48</t>
  </si>
  <si>
    <t>1227893.50</t>
  </si>
  <si>
    <t>371302.45</t>
  </si>
  <si>
    <t>29.942.171/0001-11</t>
  </si>
  <si>
    <t>10192428.55</t>
  </si>
  <si>
    <t>10202095.75</t>
  </si>
  <si>
    <t>29.942.200/0001-45</t>
  </si>
  <si>
    <t>869773580.38</t>
  </si>
  <si>
    <t>869690970.78</t>
  </si>
  <si>
    <t>1487742.09</t>
  </si>
  <si>
    <t>29.942.223/0001-50</t>
  </si>
  <si>
    <t>1791611156.88</t>
  </si>
  <si>
    <t>1787089442.90</t>
  </si>
  <si>
    <t>4045666.79</t>
  </si>
  <si>
    <t>2225975.70</t>
  </si>
  <si>
    <t>29.953.901/0001-80</t>
  </si>
  <si>
    <t>21360609.09</t>
  </si>
  <si>
    <t>21353058.00</t>
  </si>
  <si>
    <t>29.954.052/0001-89</t>
  </si>
  <si>
    <t>7375189.00</t>
  </si>
  <si>
    <t>7516649.79</t>
  </si>
  <si>
    <t>2351.15</t>
  </si>
  <si>
    <t>29.967.634/0001-08</t>
  </si>
  <si>
    <t>33740807.56</t>
  </si>
  <si>
    <t>33738103.99</t>
  </si>
  <si>
    <t>29.967.641/0001-00</t>
  </si>
  <si>
    <t>200102640.47</t>
  </si>
  <si>
    <t>200034257.93</t>
  </si>
  <si>
    <t>517635.31</t>
  </si>
  <si>
    <t>29.967.710/0001-77</t>
  </si>
  <si>
    <t>53673481.96</t>
  </si>
  <si>
    <t>53885185.29</t>
  </si>
  <si>
    <t>29.970.149/0001-85</t>
  </si>
  <si>
    <t>58692679.71</t>
  </si>
  <si>
    <t>58693143.56</t>
  </si>
  <si>
    <t>29.979.814/0001-00</t>
  </si>
  <si>
    <t>162224602.98</t>
  </si>
  <si>
    <t>161315641.58</t>
  </si>
  <si>
    <t>29.980.228/0001-77</t>
  </si>
  <si>
    <t>6989013.18</t>
  </si>
  <si>
    <t>6980642.24</t>
  </si>
  <si>
    <t>29.980.259/0001-28</t>
  </si>
  <si>
    <t>79829834.05</t>
  </si>
  <si>
    <t>79490010.03</t>
  </si>
  <si>
    <t>29.982.932/0001-69</t>
  </si>
  <si>
    <t>149793874.40</t>
  </si>
  <si>
    <t>148743828.87</t>
  </si>
  <si>
    <t>221200.00</t>
  </si>
  <si>
    <t>51000.01</t>
  </si>
  <si>
    <t>29.983.445/0001-10</t>
  </si>
  <si>
    <t>310413641.22</t>
  </si>
  <si>
    <t>310307167.44</t>
  </si>
  <si>
    <t>29.983.465/0001-91</t>
  </si>
  <si>
    <t>81166452.13</t>
  </si>
  <si>
    <t>81118445.63</t>
  </si>
  <si>
    <t>29.983.486/0001-07</t>
  </si>
  <si>
    <t>122575387.69</t>
  </si>
  <si>
    <t>122522479.75</t>
  </si>
  <si>
    <t>29.983.496/0001-42</t>
  </si>
  <si>
    <t>515109049.56</t>
  </si>
  <si>
    <t>515101486.08</t>
  </si>
  <si>
    <t>29.983.516/0001-85</t>
  </si>
  <si>
    <t>34959817.90</t>
  </si>
  <si>
    <t>34966656.70</t>
  </si>
  <si>
    <t>29.983.589/0001-77</t>
  </si>
  <si>
    <t>43178943.55</t>
  </si>
  <si>
    <t>42772624.76</t>
  </si>
  <si>
    <t>29.983.605/0001-21</t>
  </si>
  <si>
    <t>10097497.89</t>
  </si>
  <si>
    <t>10089910.03</t>
  </si>
  <si>
    <t>29.993.543/0001-39</t>
  </si>
  <si>
    <t>25948898.99</t>
  </si>
  <si>
    <t>26552079.68</t>
  </si>
  <si>
    <t>29.993.554/0001-19</t>
  </si>
  <si>
    <t>3339922923.73</t>
  </si>
  <si>
    <t>3335113099.59</t>
  </si>
  <si>
    <t>6900000.00</t>
  </si>
  <si>
    <t>730000.00</t>
  </si>
  <si>
    <t>29.993.579/0001-12</t>
  </si>
  <si>
    <t>22705637.43</t>
  </si>
  <si>
    <t>22669158.31</t>
  </si>
  <si>
    <t>1270.00</t>
  </si>
  <si>
    <t>79326.28</t>
  </si>
  <si>
    <t>29.993.583/0001-80</t>
  </si>
  <si>
    <t>284631651.40</t>
  </si>
  <si>
    <t>283773238.20</t>
  </si>
  <si>
    <t>29.993.590/0001-82</t>
  </si>
  <si>
    <t>60585408.07</t>
  </si>
  <si>
    <t>60574436.98</t>
  </si>
  <si>
    <t>29.993.610/0001-15</t>
  </si>
  <si>
    <t>10871903.92</t>
  </si>
  <si>
    <t>10939836.33</t>
  </si>
  <si>
    <t>29.993.618/0001-81</t>
  </si>
  <si>
    <t>3049617.18</t>
  </si>
  <si>
    <t>3117332.74</t>
  </si>
  <si>
    <t>29.993.622/0001-40</t>
  </si>
  <si>
    <t>39595250.69</t>
  </si>
  <si>
    <t>39648473.52</t>
  </si>
  <si>
    <t>29.993.629/0001-61</t>
  </si>
  <si>
    <t>2923627.67</t>
  </si>
  <si>
    <t>2923470.50</t>
  </si>
  <si>
    <t>29.993.639/0001-05</t>
  </si>
  <si>
    <t>38733289.70</t>
  </si>
  <si>
    <t>38731946.88</t>
  </si>
  <si>
    <t>29.993.650/0001-67</t>
  </si>
  <si>
    <t>158321685.33</t>
  </si>
  <si>
    <t>157493805.95</t>
  </si>
  <si>
    <t>29.994.389/0001-10</t>
  </si>
  <si>
    <t>871727560.16</t>
  </si>
  <si>
    <t>861634368.68</t>
  </si>
  <si>
    <t>297990.00</t>
  </si>
  <si>
    <t>29.994.412/0001-76</t>
  </si>
  <si>
    <t>720462092.48</t>
  </si>
  <si>
    <t>813100270.97</t>
  </si>
  <si>
    <t>29.994.475/0001-22</t>
  </si>
  <si>
    <t>67187168.33</t>
  </si>
  <si>
    <t>67159498.92</t>
  </si>
  <si>
    <t>29.994.491/0001-15</t>
  </si>
  <si>
    <t>69231542.18</t>
  </si>
  <si>
    <t>69102706.77</t>
  </si>
  <si>
    <t>29.994.511/0001-58</t>
  </si>
  <si>
    <t>71339811.41</t>
  </si>
  <si>
    <t>71308039.88</t>
  </si>
  <si>
    <t>29.994.558/0001-11</t>
  </si>
  <si>
    <t>326383926.91</t>
  </si>
  <si>
    <t>322098700.19</t>
  </si>
  <si>
    <t>2247000.00</t>
  </si>
  <si>
    <t>29.994.574/0001-04</t>
  </si>
  <si>
    <t>16803175.11</t>
  </si>
  <si>
    <t>27499352.48</t>
  </si>
  <si>
    <t>1711428.00</t>
  </si>
  <si>
    <t>29.994.591/0001-41</t>
  </si>
  <si>
    <t>59748801.21</t>
  </si>
  <si>
    <t>59886982.63</t>
  </si>
  <si>
    <t>29.999.495/0001-96</t>
  </si>
  <si>
    <t>63035163.76</t>
  </si>
  <si>
    <t>63655075.29</t>
  </si>
  <si>
    <t>30.005.655/0001-13</t>
  </si>
  <si>
    <t>113482231.44</t>
  </si>
  <si>
    <t>113326325.22</t>
  </si>
  <si>
    <t>274616.61</t>
  </si>
  <si>
    <t>30.005.705/0001-62</t>
  </si>
  <si>
    <t>61538628.74</t>
  </si>
  <si>
    <t>61449707.09</t>
  </si>
  <si>
    <t>30.032.131/0001-11</t>
  </si>
  <si>
    <t>69273264.82</t>
  </si>
  <si>
    <t>0.755640780000</t>
  </si>
  <si>
    <t>73496873.94</t>
  </si>
  <si>
    <t>30.032.145/0001-35</t>
  </si>
  <si>
    <t>9091414.27</t>
  </si>
  <si>
    <t>9076311.48</t>
  </si>
  <si>
    <t>30.036.209/0001-76</t>
  </si>
  <si>
    <t>509135167.10</t>
  </si>
  <si>
    <t>506246740.74</t>
  </si>
  <si>
    <t>3147500.00</t>
  </si>
  <si>
    <t>76640.00</t>
  </si>
  <si>
    <t>30.036.235/0001-02</t>
  </si>
  <si>
    <t>1991850641.66</t>
  </si>
  <si>
    <t>1990848130.87</t>
  </si>
  <si>
    <t>6301581.65</t>
  </si>
  <si>
    <t>1231538.29</t>
  </si>
  <si>
    <t>30.038.101/0001-12</t>
  </si>
  <si>
    <t>152683491.47</t>
  </si>
  <si>
    <t>152410089.28</t>
  </si>
  <si>
    <t>30.038.136/0001-51</t>
  </si>
  <si>
    <t>414756086.35</t>
  </si>
  <si>
    <t>414744312.32</t>
  </si>
  <si>
    <t>30.038.162/0001-80</t>
  </si>
  <si>
    <t>188502852.15</t>
  </si>
  <si>
    <t>187951109.25</t>
  </si>
  <si>
    <t>30.038.193/0001-30</t>
  </si>
  <si>
    <t>1597864804.64</t>
  </si>
  <si>
    <t>1597839104.87</t>
  </si>
  <si>
    <t>30.038.275/0001-85</t>
  </si>
  <si>
    <t>214713633.46</t>
  </si>
  <si>
    <t>214710549.20</t>
  </si>
  <si>
    <t>30.045.241/0001-18</t>
  </si>
  <si>
    <t>16002640.16</t>
  </si>
  <si>
    <t>15997988.33</t>
  </si>
  <si>
    <t>30.045.263/0001-88</t>
  </si>
  <si>
    <t>113514992.41</t>
  </si>
  <si>
    <t>113691027.12</t>
  </si>
  <si>
    <t>30.045.296/0001-28</t>
  </si>
  <si>
    <t>115688147.59</t>
  </si>
  <si>
    <t>115662774.95</t>
  </si>
  <si>
    <t>30.056.738/0001-31</t>
  </si>
  <si>
    <t>25083818.83</t>
  </si>
  <si>
    <t>25075250.88</t>
  </si>
  <si>
    <t>30.056.761/0001-26</t>
  </si>
  <si>
    <t>9416810.11</t>
  </si>
  <si>
    <t>9414939.58</t>
  </si>
  <si>
    <t>30.056.797/0001-00</t>
  </si>
  <si>
    <t>33146093.98</t>
  </si>
  <si>
    <t>33142300.62</t>
  </si>
  <si>
    <t>30.056.825/0001-99</t>
  </si>
  <si>
    <t>65680467.60</t>
  </si>
  <si>
    <t>65640905.69</t>
  </si>
  <si>
    <t>30.056.841/0001-81</t>
  </si>
  <si>
    <t>122119192.68</t>
  </si>
  <si>
    <t>123917112.98</t>
  </si>
  <si>
    <t>30.056.853/0001-06</t>
  </si>
  <si>
    <t>29947867.52</t>
  </si>
  <si>
    <t>29932968.43</t>
  </si>
  <si>
    <t>30.057.233/0001-91</t>
  </si>
  <si>
    <t>3112886.37</t>
  </si>
  <si>
    <t>0.237669990000</t>
  </si>
  <si>
    <t>3046569.55</t>
  </si>
  <si>
    <t>30.057.258/0001-95</t>
  </si>
  <si>
    <t>387042787.40</t>
  </si>
  <si>
    <t>383652687.74</t>
  </si>
  <si>
    <t>2046730.92</t>
  </si>
  <si>
    <t>134082.26</t>
  </si>
  <si>
    <t>30.057.274/0001-88</t>
  </si>
  <si>
    <t>380661719.59</t>
  </si>
  <si>
    <t>342857670.92</t>
  </si>
  <si>
    <t>222000.00</t>
  </si>
  <si>
    <t>30.057.458/0001-48</t>
  </si>
  <si>
    <t>19574381.12</t>
  </si>
  <si>
    <t>19569888.77</t>
  </si>
  <si>
    <t>30.057.474/0001-30</t>
  </si>
  <si>
    <t>13070617.34</t>
  </si>
  <si>
    <t>13065853.79</t>
  </si>
  <si>
    <t>30.057.506/0001-06</t>
  </si>
  <si>
    <t>12379323.30</t>
  </si>
  <si>
    <t>12376472.06</t>
  </si>
  <si>
    <t>30.057.653/0001-78</t>
  </si>
  <si>
    <t>11523328.52</t>
  </si>
  <si>
    <t>11519306.59</t>
  </si>
  <si>
    <t>30.057.688/0001-07</t>
  </si>
  <si>
    <t>53929686.30</t>
  </si>
  <si>
    <t>53923763.98</t>
  </si>
  <si>
    <t>30.057.717/0001-30</t>
  </si>
  <si>
    <t>13119828.58</t>
  </si>
  <si>
    <t>13115050.72</t>
  </si>
  <si>
    <t>30.057.743/0001-69</t>
  </si>
  <si>
    <t>12668499.14</t>
  </si>
  <si>
    <t>12663819.22</t>
  </si>
  <si>
    <t>30.057.761/0001-40</t>
  </si>
  <si>
    <t>12666193.51</t>
  </si>
  <si>
    <t>12661517.57</t>
  </si>
  <si>
    <t>30.057.791/0001-57</t>
  </si>
  <si>
    <t>59774224.53</t>
  </si>
  <si>
    <t>60329427.81</t>
  </si>
  <si>
    <t>30.057.808/0001-76</t>
  </si>
  <si>
    <t>14942664.85</t>
  </si>
  <si>
    <t>14936726.42</t>
  </si>
  <si>
    <t>30.057.827/0001-00</t>
  </si>
  <si>
    <t>20735016.81</t>
  </si>
  <si>
    <t>23458196.05</t>
  </si>
  <si>
    <t>30.057.847/0001-73</t>
  </si>
  <si>
    <t>29637717.69</t>
  </si>
  <si>
    <t>29627299.53</t>
  </si>
  <si>
    <t>30.057.872/0001-57</t>
  </si>
  <si>
    <t>13496468.01</t>
  </si>
  <si>
    <t>13536197.70</t>
  </si>
  <si>
    <t>30.057.898/0001-03</t>
  </si>
  <si>
    <t>21938054.60</t>
  </si>
  <si>
    <t>21926845.33</t>
  </si>
  <si>
    <t>30.057.914/0001-50</t>
  </si>
  <si>
    <t>36752178.18</t>
  </si>
  <si>
    <t>36745117.03</t>
  </si>
  <si>
    <t>30.058.003/0001-47</t>
  </si>
  <si>
    <t>13520430.81</t>
  </si>
  <si>
    <t>13625352.53</t>
  </si>
  <si>
    <t>30.059.780/0001-06</t>
  </si>
  <si>
    <t>110408425.17</t>
  </si>
  <si>
    <t>110420827.06</t>
  </si>
  <si>
    <t>30.068.044/0001-14</t>
  </si>
  <si>
    <t>332536594.11</t>
  </si>
  <si>
    <t>332523952.94</t>
  </si>
  <si>
    <t>30.068.049/0001-47</t>
  </si>
  <si>
    <t>1068385055.34</t>
  </si>
  <si>
    <t>1045238742.49</t>
  </si>
  <si>
    <t>6848833.69</t>
  </si>
  <si>
    <t>30.068.060/0001-07</t>
  </si>
  <si>
    <t>44751665.12</t>
  </si>
  <si>
    <t>44768758.75</t>
  </si>
  <si>
    <t>92500.00</t>
  </si>
  <si>
    <t>30.068.071/0001-97</t>
  </si>
  <si>
    <t>67839730.61</t>
  </si>
  <si>
    <t>67814522.50</t>
  </si>
  <si>
    <t>225622.33</t>
  </si>
  <si>
    <t>30.068.135/0001-50</t>
  </si>
  <si>
    <t>34803729.54</t>
  </si>
  <si>
    <t>34793698.21</t>
  </si>
  <si>
    <t>295794.23</t>
  </si>
  <si>
    <t>364370.14</t>
  </si>
  <si>
    <t>30.068.141/0001-07</t>
  </si>
  <si>
    <t>4286204063.39</t>
  </si>
  <si>
    <t>4286059277.90</t>
  </si>
  <si>
    <t>79623988.87</t>
  </si>
  <si>
    <t>15300845.80</t>
  </si>
  <si>
    <t>30.068.169/0001-44</t>
  </si>
  <si>
    <t>433215568.08</t>
  </si>
  <si>
    <t>432674304.85</t>
  </si>
  <si>
    <t>2983461.56</t>
  </si>
  <si>
    <t>75200.00</t>
  </si>
  <si>
    <t>30.068.178/0001-35</t>
  </si>
  <si>
    <t>348901077.37</t>
  </si>
  <si>
    <t>348883983.71</t>
  </si>
  <si>
    <t>30.068.195/0001-72</t>
  </si>
  <si>
    <t>271756472.31</t>
  </si>
  <si>
    <t>271723371.28</t>
  </si>
  <si>
    <t>900001.92</t>
  </si>
  <si>
    <t>4484070.73</t>
  </si>
  <si>
    <t>30.068.205/0001-70</t>
  </si>
  <si>
    <t>77148937.88</t>
  </si>
  <si>
    <t>0.865549000000</t>
  </si>
  <si>
    <t>76950850.58</t>
  </si>
  <si>
    <t>67629.01</t>
  </si>
  <si>
    <t>71912.41</t>
  </si>
  <si>
    <t>30.068.214/0001-60</t>
  </si>
  <si>
    <t>2770556223.66</t>
  </si>
  <si>
    <t>2770440304.40</t>
  </si>
  <si>
    <t>172900000.00</t>
  </si>
  <si>
    <t>3827746.31</t>
  </si>
  <si>
    <t>30.068.224/0001-04</t>
  </si>
  <si>
    <t>1099918019.99</t>
  </si>
  <si>
    <t>1094762364.00</t>
  </si>
  <si>
    <t>600200.00</t>
  </si>
  <si>
    <t>3708044.31</t>
  </si>
  <si>
    <t>30.068.240/0001-99</t>
  </si>
  <si>
    <t>600557418.20</t>
  </si>
  <si>
    <t>597726758.03</t>
  </si>
  <si>
    <t>59.88</t>
  </si>
  <si>
    <t>66545.70</t>
  </si>
  <si>
    <t>30.068.271/0001-40</t>
  </si>
  <si>
    <t>135460087.20</t>
  </si>
  <si>
    <t>134641317.23</t>
  </si>
  <si>
    <t>135014.00</t>
  </si>
  <si>
    <t>757415.64</t>
  </si>
  <si>
    <t>30.068.286/0001-08</t>
  </si>
  <si>
    <t>100027153.85</t>
  </si>
  <si>
    <t>103528932.78</t>
  </si>
  <si>
    <t>30.068.713/0001-58</t>
  </si>
  <si>
    <t>213535050.26</t>
  </si>
  <si>
    <t>213188899.21</t>
  </si>
  <si>
    <t>213459.86</t>
  </si>
  <si>
    <t>55051.30</t>
  </si>
  <si>
    <t>30.068.728/0001-16</t>
  </si>
  <si>
    <t>16800379.58</t>
  </si>
  <si>
    <t>16513190.22</t>
  </si>
  <si>
    <t>4446.08</t>
  </si>
  <si>
    <t>6500.00</t>
  </si>
  <si>
    <t>30.068.741/0001-75</t>
  </si>
  <si>
    <t>367222221.63</t>
  </si>
  <si>
    <t>366707901.07</t>
  </si>
  <si>
    <t>30.068.749/0001-31</t>
  </si>
  <si>
    <t>13027370.33</t>
  </si>
  <si>
    <t>13020796.70</t>
  </si>
  <si>
    <t>30.068.867/0001-40</t>
  </si>
  <si>
    <t>281630477.82</t>
  </si>
  <si>
    <t>281753861.76</t>
  </si>
  <si>
    <t>30.069.267/0001-04</t>
  </si>
  <si>
    <t>112878690.30</t>
  </si>
  <si>
    <t>112880674.48</t>
  </si>
  <si>
    <t>30.069.281/0001-08</t>
  </si>
  <si>
    <t>13360015.95</t>
  </si>
  <si>
    <t>13357548.64</t>
  </si>
  <si>
    <t>30.069.316/0001-09</t>
  </si>
  <si>
    <t>50204244.66</t>
  </si>
  <si>
    <t>50195820.66</t>
  </si>
  <si>
    <t>30.069.324/0001-47</t>
  </si>
  <si>
    <t>12605929.85</t>
  </si>
  <si>
    <t>12601277.14</t>
  </si>
  <si>
    <t>30.069.332/0001-93</t>
  </si>
  <si>
    <t>44592445.83</t>
  </si>
  <si>
    <t>44574468.10</t>
  </si>
  <si>
    <t>30.077.132/0001-82</t>
  </si>
  <si>
    <t>7407321.33</t>
  </si>
  <si>
    <t>7389207.63</t>
  </si>
  <si>
    <t>30.077.156/0001-31</t>
  </si>
  <si>
    <t>7553121.45</t>
  </si>
  <si>
    <t>0.413993010000</t>
  </si>
  <si>
    <t>6574566.39</t>
  </si>
  <si>
    <t>30.077.404/0001-44</t>
  </si>
  <si>
    <t>4906968.59</t>
  </si>
  <si>
    <t>45946894.99</t>
  </si>
  <si>
    <t>30.077.624/0001-78</t>
  </si>
  <si>
    <t>26481528.21</t>
  </si>
  <si>
    <t>26508879.84</t>
  </si>
  <si>
    <t>30.077.642/0001-50</t>
  </si>
  <si>
    <t>567255882.09</t>
  </si>
  <si>
    <t>566957609.37</t>
  </si>
  <si>
    <t>410084.73</t>
  </si>
  <si>
    <t>556924.10</t>
  </si>
  <si>
    <t>30.077.686/0001-80</t>
  </si>
  <si>
    <t>22265169.41</t>
  </si>
  <si>
    <t>22412196.57</t>
  </si>
  <si>
    <t>30.077.710/0001-80</t>
  </si>
  <si>
    <t>14198291.48</t>
  </si>
  <si>
    <t>14168598.57</t>
  </si>
  <si>
    <t>30.077.745/0001-10</t>
  </si>
  <si>
    <t>3017517212.58</t>
  </si>
  <si>
    <t>3017091947.82</t>
  </si>
  <si>
    <t>80000000.00</t>
  </si>
  <si>
    <t>9198362.24</t>
  </si>
  <si>
    <t>30.077.777/0001-15</t>
  </si>
  <si>
    <t>165721188.39</t>
  </si>
  <si>
    <t>168687380.84</t>
  </si>
  <si>
    <t>30.102.236/0001-08</t>
  </si>
  <si>
    <t>280151006.94</t>
  </si>
  <si>
    <t>276551710.01</t>
  </si>
  <si>
    <t>2030153.10</t>
  </si>
  <si>
    <t>30.102.264/0001-17</t>
  </si>
  <si>
    <t>596902110.07</t>
  </si>
  <si>
    <t>596837414.99</t>
  </si>
  <si>
    <t>7033946.65</t>
  </si>
  <si>
    <t>323891.66</t>
  </si>
  <si>
    <t>30.102.276/0001-41</t>
  </si>
  <si>
    <t>612417968.62</t>
  </si>
  <si>
    <t>575777231.22</t>
  </si>
  <si>
    <t>30.102.287/0001-21</t>
  </si>
  <si>
    <t>5340165.02</t>
  </si>
  <si>
    <t>5337711.64</t>
  </si>
  <si>
    <t>30.102.302/0001-31</t>
  </si>
  <si>
    <t>87598868.45</t>
  </si>
  <si>
    <t>87585288.37</t>
  </si>
  <si>
    <t>30.102.312/0001-77</t>
  </si>
  <si>
    <t>9844792.06</t>
  </si>
  <si>
    <t>9841346.19</t>
  </si>
  <si>
    <t>30.102.322/0001-02</t>
  </si>
  <si>
    <t>25951278.65</t>
  </si>
  <si>
    <t>25942596.57</t>
  </si>
  <si>
    <t>30.102.367/0001-87</t>
  </si>
  <si>
    <t>27972653.08</t>
  </si>
  <si>
    <t>29108014.29</t>
  </si>
  <si>
    <t>30.102.382/0001-25</t>
  </si>
  <si>
    <t>770252884.92</t>
  </si>
  <si>
    <t>765209613.24</t>
  </si>
  <si>
    <t>995529.24</t>
  </si>
  <si>
    <t>30.102.409/0001-80</t>
  </si>
  <si>
    <t>6278941.35</t>
  </si>
  <si>
    <t>6335190.22</t>
  </si>
  <si>
    <t>30.102.426/0001-17</t>
  </si>
  <si>
    <t>2042181394.12</t>
  </si>
  <si>
    <t>2041927726.05</t>
  </si>
  <si>
    <t>3565317.48</t>
  </si>
  <si>
    <t>584800.00</t>
  </si>
  <si>
    <t>30.102.441/0001-65</t>
  </si>
  <si>
    <t>36893772.04</t>
  </si>
  <si>
    <t>36859672.64</t>
  </si>
  <si>
    <t>325612.32</t>
  </si>
  <si>
    <t>69985.28</t>
  </si>
  <si>
    <t>30.102.452/0001-45</t>
  </si>
  <si>
    <t>82112747.83</t>
  </si>
  <si>
    <t>85210162.53</t>
  </si>
  <si>
    <t>30.102.469/0001-00</t>
  </si>
  <si>
    <t>108253570.07</t>
  </si>
  <si>
    <t>111585287.19</t>
  </si>
  <si>
    <t>30.102.482/0001-51</t>
  </si>
  <si>
    <t>112854001.57</t>
  </si>
  <si>
    <t>112824699.19</t>
  </si>
  <si>
    <t>30.102.490/0001-06</t>
  </si>
  <si>
    <t>11799129.51</t>
  </si>
  <si>
    <t>11793621.82</t>
  </si>
  <si>
    <t>30.102.516/0001-08</t>
  </si>
  <si>
    <t>1474671843.11</t>
  </si>
  <si>
    <t>1474047605.09</t>
  </si>
  <si>
    <t>3155232.75</t>
  </si>
  <si>
    <t>30.103.354/0001-22</t>
  </si>
  <si>
    <t>11001101.31</t>
  </si>
  <si>
    <t>10997900.87</t>
  </si>
  <si>
    <t>30.103.391/0001-30</t>
  </si>
  <si>
    <t>20646217.80</t>
  </si>
  <si>
    <t>20622156.30</t>
  </si>
  <si>
    <t>30.103.421/0001-09</t>
  </si>
  <si>
    <t>11909081.04</t>
  </si>
  <si>
    <t>11904573.22</t>
  </si>
  <si>
    <t>30.103.431/0001-44</t>
  </si>
  <si>
    <t>12416158.20</t>
  </si>
  <si>
    <t>12411358.97</t>
  </si>
  <si>
    <t>30.103.475/0001-74</t>
  </si>
  <si>
    <t>11972123.19</t>
  </si>
  <si>
    <t>11964285.78</t>
  </si>
  <si>
    <t>30.103.489/0001-98</t>
  </si>
  <si>
    <t>39259680.35</t>
  </si>
  <si>
    <t>39249790.48</t>
  </si>
  <si>
    <t>30.103.544/0001-40</t>
  </si>
  <si>
    <t>759231605.67</t>
  </si>
  <si>
    <t>748997421.31</t>
  </si>
  <si>
    <t>7528082.89</t>
  </si>
  <si>
    <t>30.103.557/0001-19</t>
  </si>
  <si>
    <t>16650308.66</t>
  </si>
  <si>
    <t>16639811.70</t>
  </si>
  <si>
    <t>30.103.578/0001-34</t>
  </si>
  <si>
    <t>74858579.40</t>
  </si>
  <si>
    <t>74841131.02</t>
  </si>
  <si>
    <t>30.103.589/0001-14</t>
  </si>
  <si>
    <t>15472484.73</t>
  </si>
  <si>
    <t>15763234.98</t>
  </si>
  <si>
    <t>30.115.334/0001-71</t>
  </si>
  <si>
    <t>10644292.63</t>
  </si>
  <si>
    <t>10639923.08</t>
  </si>
  <si>
    <t>30.128.621/0001-16</t>
  </si>
  <si>
    <t>85893071.45</t>
  </si>
  <si>
    <t>86126901.59</t>
  </si>
  <si>
    <t>864909.41</t>
  </si>
  <si>
    <t>100541.10</t>
  </si>
  <si>
    <t>30.128.718/0001-29</t>
  </si>
  <si>
    <t>37933269.70</t>
  </si>
  <si>
    <t>37927227.16</t>
  </si>
  <si>
    <t>30.128.740/0001-79</t>
  </si>
  <si>
    <t>162201577.13</t>
  </si>
  <si>
    <t>162176336.57</t>
  </si>
  <si>
    <t>30.128.758/0001-70</t>
  </si>
  <si>
    <t>44053807.12</t>
  </si>
  <si>
    <t>44234565.31</t>
  </si>
  <si>
    <t>30.128.780/0001-10</t>
  </si>
  <si>
    <t>10011368.02</t>
  </si>
  <si>
    <t>10091400.54</t>
  </si>
  <si>
    <t>30.128.802/0001-42</t>
  </si>
  <si>
    <t>20004518.61</t>
  </si>
  <si>
    <t>20266127.31</t>
  </si>
  <si>
    <t>30.128.829/0001-35</t>
  </si>
  <si>
    <t>21071605.40</t>
  </si>
  <si>
    <t>20936523.65</t>
  </si>
  <si>
    <t>30.128.866/0001-43</t>
  </si>
  <si>
    <t>11285947.34</t>
  </si>
  <si>
    <t>11279941.63</t>
  </si>
  <si>
    <t>30.129.017/0001-04</t>
  </si>
  <si>
    <t>22380625.55</t>
  </si>
  <si>
    <t>23086012.28</t>
  </si>
  <si>
    <t>30.129.047/0001-10</t>
  </si>
  <si>
    <t>14716182.66</t>
  </si>
  <si>
    <t>14711831.75</t>
  </si>
  <si>
    <t>30.129.058/0001-09</t>
  </si>
  <si>
    <t>21115104.38</t>
  </si>
  <si>
    <t>22481499.19</t>
  </si>
  <si>
    <t>30.129.151/0001-05</t>
  </si>
  <si>
    <t>16732007.85</t>
  </si>
  <si>
    <t>16723713.31</t>
  </si>
  <si>
    <t>30.129.165/0001-29</t>
  </si>
  <si>
    <t>32274666.24</t>
  </si>
  <si>
    <t>32257507.20</t>
  </si>
  <si>
    <t>30.129.182/0001-66</t>
  </si>
  <si>
    <t>23053440.41</t>
  </si>
  <si>
    <t>23048123.05</t>
  </si>
  <si>
    <t>30.129.201/0001-54</t>
  </si>
  <si>
    <t>13200146.82</t>
  </si>
  <si>
    <t>13195364.75</t>
  </si>
  <si>
    <t>30.129.215/0001-78</t>
  </si>
  <si>
    <t>16602771.32</t>
  </si>
  <si>
    <t>16601488.08</t>
  </si>
  <si>
    <t>30.129.232/0001-05</t>
  </si>
  <si>
    <t>8204476.83</t>
  </si>
  <si>
    <t>8202454.47</t>
  </si>
  <si>
    <t>30.129.261/0001-77</t>
  </si>
  <si>
    <t>523794944.63</t>
  </si>
  <si>
    <t>524307463.89</t>
  </si>
  <si>
    <t>30.129.277/0001-80</t>
  </si>
  <si>
    <t>153449661.22</t>
  </si>
  <si>
    <t>153475746.80</t>
  </si>
  <si>
    <t>30.129.289/0001-04</t>
  </si>
  <si>
    <t>679157027.11</t>
  </si>
  <si>
    <t>679157052.13</t>
  </si>
  <si>
    <t>30.129.310/0001-71</t>
  </si>
  <si>
    <t>17292812.36</t>
  </si>
  <si>
    <t>17287742.76</t>
  </si>
  <si>
    <t>30.147.410/0001-20</t>
  </si>
  <si>
    <t>0.000001060000</t>
  </si>
  <si>
    <t>3.00</t>
  </si>
  <si>
    <t>30.168.870/0001-35</t>
  </si>
  <si>
    <t>180979487.33</t>
  </si>
  <si>
    <t>180958661.86</t>
  </si>
  <si>
    <t>30.178.824/0001-17</t>
  </si>
  <si>
    <t>46887945.92</t>
  </si>
  <si>
    <t>0.577859920000</t>
  </si>
  <si>
    <t>46884503.62</t>
  </si>
  <si>
    <t>30.178.843/0001-43</t>
  </si>
  <si>
    <t>23855361.27</t>
  </si>
  <si>
    <t>23851397.15</t>
  </si>
  <si>
    <t>2750.00</t>
  </si>
  <si>
    <t>30.178.854/0001-23</t>
  </si>
  <si>
    <t>394017180.06</t>
  </si>
  <si>
    <t>385525132.09</t>
  </si>
  <si>
    <t>7087000.00</t>
  </si>
  <si>
    <t>962000.00</t>
  </si>
  <si>
    <t>30.178.912/0001-19</t>
  </si>
  <si>
    <t>245703965.68</t>
  </si>
  <si>
    <t>248411235.37</t>
  </si>
  <si>
    <t>35229.77</t>
  </si>
  <si>
    <t>30.178.943/0001-70</t>
  </si>
  <si>
    <t>61997662.58</t>
  </si>
  <si>
    <t>61995517.40</t>
  </si>
  <si>
    <t>30.181.837/0001-45</t>
  </si>
  <si>
    <t>53131575.06</t>
  </si>
  <si>
    <t>53114880.55</t>
  </si>
  <si>
    <t>30.190.210/0001-50</t>
  </si>
  <si>
    <t>1214497578.49</t>
  </si>
  <si>
    <t>1212882711.73</t>
  </si>
  <si>
    <t>414998.08</t>
  </si>
  <si>
    <t>3716685.49</t>
  </si>
  <si>
    <t>30.215.819/0001-37</t>
  </si>
  <si>
    <t>35460454.81</t>
  </si>
  <si>
    <t>35521284.26</t>
  </si>
  <si>
    <t>30.257.316/0001-24</t>
  </si>
  <si>
    <t>129658720.57</t>
  </si>
  <si>
    <t>129525500.62</t>
  </si>
  <si>
    <t>30.258.460/0001-85</t>
  </si>
  <si>
    <t>10137586.59</t>
  </si>
  <si>
    <t>10142286.36</t>
  </si>
  <si>
    <t>30.258.512/0001-13</t>
  </si>
  <si>
    <t>6290187.11</t>
  </si>
  <si>
    <t>6328606.83</t>
  </si>
  <si>
    <t>30.258.825/0001-71</t>
  </si>
  <si>
    <t>29179933.58</t>
  </si>
  <si>
    <t>29180542.47</t>
  </si>
  <si>
    <t>30.270.002/0001-61</t>
  </si>
  <si>
    <t>19345016.68</t>
  </si>
  <si>
    <t>19338816.55</t>
  </si>
  <si>
    <t>30.271.177/0001-93</t>
  </si>
  <si>
    <t>354142656.96</t>
  </si>
  <si>
    <t>352239439.20</t>
  </si>
  <si>
    <t>714923.19</t>
  </si>
  <si>
    <t>799307.92</t>
  </si>
  <si>
    <t>30.282.210/0001-80</t>
  </si>
  <si>
    <t>83091091.23</t>
  </si>
  <si>
    <t>83087879.08</t>
  </si>
  <si>
    <t>30.282.227/0001-38</t>
  </si>
  <si>
    <t>321368354.83</t>
  </si>
  <si>
    <t>328139701.73</t>
  </si>
  <si>
    <t>30.282.243/0001-20</t>
  </si>
  <si>
    <t>16073811.16</t>
  </si>
  <si>
    <t>16070153.60</t>
  </si>
  <si>
    <t>30.282.270/0001-01</t>
  </si>
  <si>
    <t>6192847801.98</t>
  </si>
  <si>
    <t>6193074739.72</t>
  </si>
  <si>
    <t>30.282.288/0001-03</t>
  </si>
  <si>
    <t>34862597.69</t>
  </si>
  <si>
    <t>34862145.72</t>
  </si>
  <si>
    <t>30.282.320/0001-42</t>
  </si>
  <si>
    <t>587717141.23</t>
  </si>
  <si>
    <t>361683336.00</t>
  </si>
  <si>
    <t>30.282.365/0001-17</t>
  </si>
  <si>
    <t>13629173.20</t>
  </si>
  <si>
    <t>13618270.13</t>
  </si>
  <si>
    <t>30.282.418/0001-08</t>
  </si>
  <si>
    <t>278406868.37</t>
  </si>
  <si>
    <t>278401175.44</t>
  </si>
  <si>
    <t>30.282.464/0001-07</t>
  </si>
  <si>
    <t>27793901.99</t>
  </si>
  <si>
    <t>21038020.37</t>
  </si>
  <si>
    <t>86144.36</t>
  </si>
  <si>
    <t>30.282.611/0001-30</t>
  </si>
  <si>
    <t>115220323.08</t>
  </si>
  <si>
    <t>115212825.11</t>
  </si>
  <si>
    <t>30.294.047/0001-76</t>
  </si>
  <si>
    <t>14654967.22</t>
  </si>
  <si>
    <t>14631801.89</t>
  </si>
  <si>
    <t>10049.60</t>
  </si>
  <si>
    <t>30.294.067/0001-47</t>
  </si>
  <si>
    <t>752667028.25</t>
  </si>
  <si>
    <t>750826081.92</t>
  </si>
  <si>
    <t>950000.00</t>
  </si>
  <si>
    <t>30.294.098/0001-06</t>
  </si>
  <si>
    <t>15517013.79</t>
  </si>
  <si>
    <t>15110889.65</t>
  </si>
  <si>
    <t>30.306.489/0001-95</t>
  </si>
  <si>
    <t>7562798.31</t>
  </si>
  <si>
    <t>7556099.05</t>
  </si>
  <si>
    <t>30.317.436/0001-70</t>
  </si>
  <si>
    <t>8636753571.62</t>
  </si>
  <si>
    <t>8966993780.36</t>
  </si>
  <si>
    <t>800720.00</t>
  </si>
  <si>
    <t>9177153.89</t>
  </si>
  <si>
    <t>30.317.454/0001-51</t>
  </si>
  <si>
    <t>1911538709.14</t>
  </si>
  <si>
    <t>1909558911.60</t>
  </si>
  <si>
    <t>655685.32</t>
  </si>
  <si>
    <t>30.322.245/0001-04</t>
  </si>
  <si>
    <t>12069506.58</t>
  </si>
  <si>
    <t>12067028.45</t>
  </si>
  <si>
    <t>30.322.289/0001-26</t>
  </si>
  <si>
    <t>14905559.64</t>
  </si>
  <si>
    <t>14901427.88</t>
  </si>
  <si>
    <t>30.322.316/0001-60</t>
  </si>
  <si>
    <t>256892586.89</t>
  </si>
  <si>
    <t>256857412.59</t>
  </si>
  <si>
    <t>30.322.329/0001-30</t>
  </si>
  <si>
    <t>14494143.38</t>
  </si>
  <si>
    <t>14468130.62</t>
  </si>
  <si>
    <t>30.322.419/0001-20</t>
  </si>
  <si>
    <t>17967197.64</t>
  </si>
  <si>
    <t>17953535.02</t>
  </si>
  <si>
    <t>30.322.451/0001-06</t>
  </si>
  <si>
    <t>9747012.59</t>
  </si>
  <si>
    <t>9915820.04</t>
  </si>
  <si>
    <t>30.329.386/0001-40</t>
  </si>
  <si>
    <t>168617330.47</t>
  </si>
  <si>
    <t>167147059.03</t>
  </si>
  <si>
    <t>647838.09</t>
  </si>
  <si>
    <t>1380872.48</t>
  </si>
  <si>
    <t>30.329.393/0001-42</t>
  </si>
  <si>
    <t>46015639.51</t>
  </si>
  <si>
    <t>45956900.25</t>
  </si>
  <si>
    <t>30.329.396/0001-86</t>
  </si>
  <si>
    <t>7488435.08</t>
  </si>
  <si>
    <t>7485939.52</t>
  </si>
  <si>
    <t>30.329.397/0001-20</t>
  </si>
  <si>
    <t>24883284.79</t>
  </si>
  <si>
    <t>24889133.06</t>
  </si>
  <si>
    <t>46993.03</t>
  </si>
  <si>
    <t>30.329.399/0001-10</t>
  </si>
  <si>
    <t>96152178.94</t>
  </si>
  <si>
    <t>96124136.96</t>
  </si>
  <si>
    <t>421137.92</t>
  </si>
  <si>
    <t>30.329.404/0001-94</t>
  </si>
  <si>
    <t>426783715.39</t>
  </si>
  <si>
    <t>426195735.39</t>
  </si>
  <si>
    <t>30.330.316/0001-02</t>
  </si>
  <si>
    <t>13519355.18</t>
  </si>
  <si>
    <t>13600800.71</t>
  </si>
  <si>
    <t>30.330.339/0001-17</t>
  </si>
  <si>
    <t>80763238.71</t>
  </si>
  <si>
    <t>79897718.62</t>
  </si>
  <si>
    <t>30.330.439/0001-43</t>
  </si>
  <si>
    <t>61631447.92</t>
  </si>
  <si>
    <t>61339610.84</t>
  </si>
  <si>
    <t>30.330.454/0001-91</t>
  </si>
  <si>
    <t>13305146.82</t>
  </si>
  <si>
    <t>13297260.58</t>
  </si>
  <si>
    <t>30.330.483/0001-53</t>
  </si>
  <si>
    <t>60185075.47</t>
  </si>
  <si>
    <t>60184697.79</t>
  </si>
  <si>
    <t>30.330.491/0001-08</t>
  </si>
  <si>
    <t>64841150.11</t>
  </si>
  <si>
    <t>64397657.62</t>
  </si>
  <si>
    <t>30.330.495/0001-88</t>
  </si>
  <si>
    <t>190852650.32</t>
  </si>
  <si>
    <t>190829040.61</t>
  </si>
  <si>
    <t>30.332.614/0001-31</t>
  </si>
  <si>
    <t>197618513.64</t>
  </si>
  <si>
    <t>197613216.76</t>
  </si>
  <si>
    <t>30.332.628/0001-55</t>
  </si>
  <si>
    <t>10691608.07</t>
  </si>
  <si>
    <t>10677701.38</t>
  </si>
  <si>
    <t>30.332.635/0001-57</t>
  </si>
  <si>
    <t>1147158.55</t>
  </si>
  <si>
    <t>1081572.33</t>
  </si>
  <si>
    <t>30.332.643/0001-01</t>
  </si>
  <si>
    <t>41124117.07</t>
  </si>
  <si>
    <t>41115166.51</t>
  </si>
  <si>
    <t>30.332.723/0001-59</t>
  </si>
  <si>
    <t>190776658.74</t>
  </si>
  <si>
    <t>190774919.69</t>
  </si>
  <si>
    <t>30.332.739/0001-61</t>
  </si>
  <si>
    <t>28068293.62</t>
  </si>
  <si>
    <t>28229254.45</t>
  </si>
  <si>
    <t>30.332.747/0001-08</t>
  </si>
  <si>
    <t>38307564.16</t>
  </si>
  <si>
    <t>38298631.60</t>
  </si>
  <si>
    <t>30.332.759/0001-32</t>
  </si>
  <si>
    <t>19849356.49</t>
  </si>
  <si>
    <t>19912936.71</t>
  </si>
  <si>
    <t>30.332.768/0001-23</t>
  </si>
  <si>
    <t>23515701.93</t>
  </si>
  <si>
    <t>23514091.55</t>
  </si>
  <si>
    <t>30.332.775/0001-25</t>
  </si>
  <si>
    <t>6119581.97</t>
  </si>
  <si>
    <t>6118660.16</t>
  </si>
  <si>
    <t>30.332.785/0001-60</t>
  </si>
  <si>
    <t>13944853.17</t>
  </si>
  <si>
    <t>14122034.10</t>
  </si>
  <si>
    <t>30.332.794/0001-51</t>
  </si>
  <si>
    <t>39356276.01</t>
  </si>
  <si>
    <t>39361714.63</t>
  </si>
  <si>
    <t>30.332.800/0001-70</t>
  </si>
  <si>
    <t>22271727.02</t>
  </si>
  <si>
    <t>22276837.99</t>
  </si>
  <si>
    <t>30.332.830/0001-87</t>
  </si>
  <si>
    <t>21777476.98</t>
  </si>
  <si>
    <t>21770609.77</t>
  </si>
  <si>
    <t>30.338.659/0001-13</t>
  </si>
  <si>
    <t>42240710.42</t>
  </si>
  <si>
    <t>42258473.57</t>
  </si>
  <si>
    <t>16067.06</t>
  </si>
  <si>
    <t>24294.43</t>
  </si>
  <si>
    <t>30.338.674/0001-61</t>
  </si>
  <si>
    <t>13377619.55</t>
  </si>
  <si>
    <t>13376064.15</t>
  </si>
  <si>
    <t>30.338.679/0001-94</t>
  </si>
  <si>
    <t>1245778391.01</t>
  </si>
  <si>
    <t>1247082821.19</t>
  </si>
  <si>
    <t>2276244.71</t>
  </si>
  <si>
    <t>2213345.55</t>
  </si>
  <si>
    <t>30.338.686/0001-96</t>
  </si>
  <si>
    <t>39954208.63</t>
  </si>
  <si>
    <t>39971357.82</t>
  </si>
  <si>
    <t>316000.00</t>
  </si>
  <si>
    <t>30.338.831/0001-39</t>
  </si>
  <si>
    <t>303873794.04</t>
  </si>
  <si>
    <t>303727517.32</t>
  </si>
  <si>
    <t>98679.15</t>
  </si>
  <si>
    <t>30.338.838/0001-50</t>
  </si>
  <si>
    <t>1183878578.83</t>
  </si>
  <si>
    <t>1178724036.21</t>
  </si>
  <si>
    <t>8950000.00</t>
  </si>
  <si>
    <t>30.350.567/0001-59</t>
  </si>
  <si>
    <t>94068181.92</t>
  </si>
  <si>
    <t>93880567.27</t>
  </si>
  <si>
    <t>30.351.315/0001-44</t>
  </si>
  <si>
    <t>26396131.55</t>
  </si>
  <si>
    <t>26397983.93</t>
  </si>
  <si>
    <t>30.351.337/0001-04</t>
  </si>
  <si>
    <t>176825391.49</t>
  </si>
  <si>
    <t>176603890.27</t>
  </si>
  <si>
    <t>21643.73</t>
  </si>
  <si>
    <t>83097.98</t>
  </si>
  <si>
    <t>30.351.349/0001-39</t>
  </si>
  <si>
    <t>39556510.65</t>
  </si>
  <si>
    <t>39552755.72</t>
  </si>
  <si>
    <t>30.351.361/0001-43</t>
  </si>
  <si>
    <t>26855509.38</t>
  </si>
  <si>
    <t>26853148.12</t>
  </si>
  <si>
    <t>30.353.549/0001-20</t>
  </si>
  <si>
    <t>38291555.12</t>
  </si>
  <si>
    <t>38454949.25</t>
  </si>
  <si>
    <t>30.353.590/0001-05</t>
  </si>
  <si>
    <t>28096993.87</t>
  </si>
  <si>
    <t>28093643.38</t>
  </si>
  <si>
    <t>12783.12</t>
  </si>
  <si>
    <t>41749.66</t>
  </si>
  <si>
    <t>30.353.625/0001-06</t>
  </si>
  <si>
    <t>16974140.67</t>
  </si>
  <si>
    <t>16968720.98</t>
  </si>
  <si>
    <t>30.353.644/0001-24</t>
  </si>
  <si>
    <t>21624903.89</t>
  </si>
  <si>
    <t>21615211.93</t>
  </si>
  <si>
    <t>30.353.655/0001-04</t>
  </si>
  <si>
    <t>38385240.78</t>
  </si>
  <si>
    <t>38365913.79</t>
  </si>
  <si>
    <t>30.353.744/0001-50</t>
  </si>
  <si>
    <t>48360514.71</t>
  </si>
  <si>
    <t>48355101.89</t>
  </si>
  <si>
    <t>30.353.771/0001-23</t>
  </si>
  <si>
    <t>20281235.18</t>
  </si>
  <si>
    <t>20278467.60</t>
  </si>
  <si>
    <t>30.353.827/0001-40</t>
  </si>
  <si>
    <t>13663523.50</t>
  </si>
  <si>
    <t>13678061.23</t>
  </si>
  <si>
    <t>30.353.854/0001-12</t>
  </si>
  <si>
    <t>18497412.37</t>
  </si>
  <si>
    <t>18491169.95</t>
  </si>
  <si>
    <t>30.353.877/0001-27</t>
  </si>
  <si>
    <t>439238042.42</t>
  </si>
  <si>
    <t>439236573.35</t>
  </si>
  <si>
    <t>30.353.907/0001-03</t>
  </si>
  <si>
    <t>71695681.01</t>
  </si>
  <si>
    <t>71671279.22</t>
  </si>
  <si>
    <t>30.353.978/0001-06</t>
  </si>
  <si>
    <t>26474286.82</t>
  </si>
  <si>
    <t>26472748.16</t>
  </si>
  <si>
    <t>30.354.026/0001-07</t>
  </si>
  <si>
    <t>11278290.07</t>
  </si>
  <si>
    <t>11276872.91</t>
  </si>
  <si>
    <t>30.354.057/0001-50</t>
  </si>
  <si>
    <t>29901509.78</t>
  </si>
  <si>
    <t>29901226.90</t>
  </si>
  <si>
    <t>30.354.115/0001-45</t>
  </si>
  <si>
    <t>16586784.46</t>
  </si>
  <si>
    <t>16630452.61</t>
  </si>
  <si>
    <t>30.354.139/0001-02</t>
  </si>
  <si>
    <t>100763587.95</t>
  </si>
  <si>
    <t>100818203.07</t>
  </si>
  <si>
    <t>30.354.160/0001-08</t>
  </si>
  <si>
    <t>117075218.76</t>
  </si>
  <si>
    <t>117091703.81</t>
  </si>
  <si>
    <t>30.354.182/0001-60</t>
  </si>
  <si>
    <t>342813970.68</t>
  </si>
  <si>
    <t>342799941.86</t>
  </si>
  <si>
    <t>30.365.918/0001-03</t>
  </si>
  <si>
    <t>1383772.91</t>
  </si>
  <si>
    <t>0.122892200000</t>
  </si>
  <si>
    <t>1382852.37</t>
  </si>
  <si>
    <t>30.366.098/0001-66</t>
  </si>
  <si>
    <t>95073600.00</t>
  </si>
  <si>
    <t>97802181.92</t>
  </si>
  <si>
    <t>30.378.445/0001-70</t>
  </si>
  <si>
    <t>147166984.60</t>
  </si>
  <si>
    <t>146141251.49</t>
  </si>
  <si>
    <t>987946.51</t>
  </si>
  <si>
    <t>30.378.501/0001-77</t>
  </si>
  <si>
    <t>23632986.65</t>
  </si>
  <si>
    <t>23585464.04</t>
  </si>
  <si>
    <t>30.378.514/0001-46</t>
  </si>
  <si>
    <t>10277769.38</t>
  </si>
  <si>
    <t>10271860.92</t>
  </si>
  <si>
    <t>52259.18</t>
  </si>
  <si>
    <t>30.378.522/0001-92</t>
  </si>
  <si>
    <t>163969661.08</t>
  </si>
  <si>
    <t>163986481.19</t>
  </si>
  <si>
    <t>1615312.18</t>
  </si>
  <si>
    <t>30.378.535/0001-61</t>
  </si>
  <si>
    <t>3648766801.08</t>
  </si>
  <si>
    <t>3643138083.96</t>
  </si>
  <si>
    <t>7661480.00</t>
  </si>
  <si>
    <t>2301440.00</t>
  </si>
  <si>
    <t>30.378.546/0001-41</t>
  </si>
  <si>
    <t>1647227800.67</t>
  </si>
  <si>
    <t>1647815810.21</t>
  </si>
  <si>
    <t>8759855.81</t>
  </si>
  <si>
    <t>30.378.557/0001-21</t>
  </si>
  <si>
    <t>2074672721.39</t>
  </si>
  <si>
    <t>2074787685.51</t>
  </si>
  <si>
    <t>249692.64</t>
  </si>
  <si>
    <t>2385986.40</t>
  </si>
  <si>
    <t>30.378.569/0001-56</t>
  </si>
  <si>
    <t>1673645155.69</t>
  </si>
  <si>
    <t>1673601743.08</t>
  </si>
  <si>
    <t>30.378.610/0001-94</t>
  </si>
  <si>
    <t>498152989.04</t>
  </si>
  <si>
    <t>0.965697800000</t>
  </si>
  <si>
    <t>498135836.81</t>
  </si>
  <si>
    <t>30.378.631/0001-00</t>
  </si>
  <si>
    <t>379376384.72</t>
  </si>
  <si>
    <t>0.991329300000</t>
  </si>
  <si>
    <t>382049063.33</t>
  </si>
  <si>
    <t>30.378.646/0001-78</t>
  </si>
  <si>
    <t>481086223.73</t>
  </si>
  <si>
    <t>481071852.77</t>
  </si>
  <si>
    <t>30.378.660/0001-71</t>
  </si>
  <si>
    <t>130593365.62</t>
  </si>
  <si>
    <t>130587004.47</t>
  </si>
  <si>
    <t>30.378.669/0001-82</t>
  </si>
  <si>
    <t>79702885.43</t>
  </si>
  <si>
    <t>79683386.45</t>
  </si>
  <si>
    <t>30.378.679/0001-18</t>
  </si>
  <si>
    <t>6537235.53</t>
  </si>
  <si>
    <t>6614908.85</t>
  </si>
  <si>
    <t>30.378.706/0001-52</t>
  </si>
  <si>
    <t>96845790.50</t>
  </si>
  <si>
    <t>96515615.77</t>
  </si>
  <si>
    <t>30.378.720/0001-56</t>
  </si>
  <si>
    <t>102645739.31</t>
  </si>
  <si>
    <t>102441058.08</t>
  </si>
  <si>
    <t>30.378.732/0001-80</t>
  </si>
  <si>
    <t>27815813.45</t>
  </si>
  <si>
    <t>27791283.58</t>
  </si>
  <si>
    <t>30.378.744/0001-05</t>
  </si>
  <si>
    <t>27915644.01</t>
  </si>
  <si>
    <t>27891634.15</t>
  </si>
  <si>
    <t>30.378.760/0001-06</t>
  </si>
  <si>
    <t>22738323.35</t>
  </si>
  <si>
    <t>22718233.64</t>
  </si>
  <si>
    <t>30.378.790/0001-04</t>
  </si>
  <si>
    <t>24163570.71</t>
  </si>
  <si>
    <t>24142329.14</t>
  </si>
  <si>
    <t>30.392.503/0001-10</t>
  </si>
  <si>
    <t>37518623.32</t>
  </si>
  <si>
    <t>37487696.54</t>
  </si>
  <si>
    <t>30.392.522/0001-47</t>
  </si>
  <si>
    <t>32676823.92</t>
  </si>
  <si>
    <t>32645748.98</t>
  </si>
  <si>
    <t>30.392.533/0001-27</t>
  </si>
  <si>
    <t>91156610.91</t>
  </si>
  <si>
    <t>91095078.42</t>
  </si>
  <si>
    <t>30.392.551/0001-09</t>
  </si>
  <si>
    <t>4139039.87</t>
  </si>
  <si>
    <t>4129942.37</t>
  </si>
  <si>
    <t>30.392.564/0001-88</t>
  </si>
  <si>
    <t>19288556.58</t>
  </si>
  <si>
    <t>19264027.76</t>
  </si>
  <si>
    <t>30.392.580/0001-70</t>
  </si>
  <si>
    <t>33358823.71</t>
  </si>
  <si>
    <t>33337959.84</t>
  </si>
  <si>
    <t>30.392.593/0001-40</t>
  </si>
  <si>
    <t>18182997.62</t>
  </si>
  <si>
    <t>18163596.48</t>
  </si>
  <si>
    <t>30.392.611/0001-93</t>
  </si>
  <si>
    <t>21742893.10</t>
  </si>
  <si>
    <t>21721823.29</t>
  </si>
  <si>
    <t>30.392.645/0001-88</t>
  </si>
  <si>
    <t>33970192.19</t>
  </si>
  <si>
    <t>33938836.65</t>
  </si>
  <si>
    <t>30.392.659/0001-00</t>
  </si>
  <si>
    <t>73831101.59</t>
  </si>
  <si>
    <t>73874333.90</t>
  </si>
  <si>
    <t>30.392.768/0001-19</t>
  </si>
  <si>
    <t>29463109.69</t>
  </si>
  <si>
    <t>29436219.31</t>
  </si>
  <si>
    <t>30.392.783/0001-67</t>
  </si>
  <si>
    <t>64637969.72</t>
  </si>
  <si>
    <t>64487747.44</t>
  </si>
  <si>
    <t>30.392.795/0001-91</t>
  </si>
  <si>
    <t>20457325.93</t>
  </si>
  <si>
    <t>20462461.34</t>
  </si>
  <si>
    <t>30.392.811/0001-46</t>
  </si>
  <si>
    <t>31438057.70</t>
  </si>
  <si>
    <t>31409770.92</t>
  </si>
  <si>
    <t>30.392.819/0001-02</t>
  </si>
  <si>
    <t>38151047.57</t>
  </si>
  <si>
    <t>38130518.77</t>
  </si>
  <si>
    <t>30.392.838/0001-39</t>
  </si>
  <si>
    <t>22456030.99</t>
  </si>
  <si>
    <t>22428714.29</t>
  </si>
  <si>
    <t>30.392.857/0001-65</t>
  </si>
  <si>
    <t>40717063.73</t>
  </si>
  <si>
    <t>40685834.79</t>
  </si>
  <si>
    <t>30.392.993/0001-55</t>
  </si>
  <si>
    <t>51899043.74</t>
  </si>
  <si>
    <t>51735633.15</t>
  </si>
  <si>
    <t>30.393.014/0001-83</t>
  </si>
  <si>
    <t>12617529.59</t>
  </si>
  <si>
    <t>12714734.14</t>
  </si>
  <si>
    <t>30.393.162/0001-06</t>
  </si>
  <si>
    <t>13469778.44</t>
  </si>
  <si>
    <t>14212776.23</t>
  </si>
  <si>
    <t>30.393.186/0001-57</t>
  </si>
  <si>
    <t>29218516.03</t>
  </si>
  <si>
    <t>29200260.18</t>
  </si>
  <si>
    <t>30.393.213/0001-91</t>
  </si>
  <si>
    <t>48067446.30</t>
  </si>
  <si>
    <t>48080665.62</t>
  </si>
  <si>
    <t>30.393.247/0001-86</t>
  </si>
  <si>
    <t>15620700.03</t>
  </si>
  <si>
    <t>15615156.89</t>
  </si>
  <si>
    <t>30.393.281/0001-50</t>
  </si>
  <si>
    <t>24864197.91</t>
  </si>
  <si>
    <t>24856101.58</t>
  </si>
  <si>
    <t>30.393.293/0001-85</t>
  </si>
  <si>
    <t>15826395.37</t>
  </si>
  <si>
    <t>15833582.95</t>
  </si>
  <si>
    <t>30.393.329/0001-20</t>
  </si>
  <si>
    <t>16474735.73</t>
  </si>
  <si>
    <t>16474563.00</t>
  </si>
  <si>
    <t>30.397.165/0001-00</t>
  </si>
  <si>
    <t>159097859.04</t>
  </si>
  <si>
    <t>159704855.15</t>
  </si>
  <si>
    <t>43375.50</t>
  </si>
  <si>
    <t>30.419.109/0001-29</t>
  </si>
  <si>
    <t>158031790.57</t>
  </si>
  <si>
    <t>214734360.91</t>
  </si>
  <si>
    <t>109002.50</t>
  </si>
  <si>
    <t>255445.45</t>
  </si>
  <si>
    <t>30.419.128/0001-55</t>
  </si>
  <si>
    <t>49598604.61</t>
  </si>
  <si>
    <t>49613007.20</t>
  </si>
  <si>
    <t>30.419.172/0001-65</t>
  </si>
  <si>
    <t>1054375272.42</t>
  </si>
  <si>
    <t>1440026233.82</t>
  </si>
  <si>
    <t>7156702.80</t>
  </si>
  <si>
    <t>30.419.203/0001-88</t>
  </si>
  <si>
    <t>502980666.02</t>
  </si>
  <si>
    <t>503035971.72</t>
  </si>
  <si>
    <t>1786595.79</t>
  </si>
  <si>
    <t>30.419.247/0001-08</t>
  </si>
  <si>
    <t>37138551.27</t>
  </si>
  <si>
    <t>37150573.01</t>
  </si>
  <si>
    <t>30.419.275/0001-25</t>
  </si>
  <si>
    <t>674520814.66</t>
  </si>
  <si>
    <t>674192238.95</t>
  </si>
  <si>
    <t>30.419.307/0001-92</t>
  </si>
  <si>
    <t>112164510.47</t>
  </si>
  <si>
    <t>111862137.08</t>
  </si>
  <si>
    <t>30.428.942/0001-36</t>
  </si>
  <si>
    <t>19478190.68</t>
  </si>
  <si>
    <t>19475056.82</t>
  </si>
  <si>
    <t>30.441.447/0001-67</t>
  </si>
  <si>
    <t>23866676.99</t>
  </si>
  <si>
    <t>23863047.72</t>
  </si>
  <si>
    <t>30.441.458/0001-47</t>
  </si>
  <si>
    <t>35814915.90</t>
  </si>
  <si>
    <t>35810888.18</t>
  </si>
  <si>
    <t>30.447.260/0001-70</t>
  </si>
  <si>
    <t>29632817.42</t>
  </si>
  <si>
    <t>29605144.50</t>
  </si>
  <si>
    <t>30.447.306/0001-51</t>
  </si>
  <si>
    <t>52326828.05</t>
  </si>
  <si>
    <t>52266890.64</t>
  </si>
  <si>
    <t>30.447.330/0001-90</t>
  </si>
  <si>
    <t>859311274.56</t>
  </si>
  <si>
    <t>857921634.25</t>
  </si>
  <si>
    <t>35038.20</t>
  </si>
  <si>
    <t>1326307.27</t>
  </si>
  <si>
    <t>30.447.352/0001-50</t>
  </si>
  <si>
    <t>67953987.12</t>
  </si>
  <si>
    <t>68168932.01</t>
  </si>
  <si>
    <t>30.447.371/0001-87</t>
  </si>
  <si>
    <t>56705224.47</t>
  </si>
  <si>
    <t>56644386.16</t>
  </si>
  <si>
    <t>30.447.385/0001-09</t>
  </si>
  <si>
    <t>21835472.97</t>
  </si>
  <si>
    <t>21809150.58</t>
  </si>
  <si>
    <t>30.447.415/0001-79</t>
  </si>
  <si>
    <t>38919584.38</t>
  </si>
  <si>
    <t>38894706.37</t>
  </si>
  <si>
    <t>30.447.426/0001-59</t>
  </si>
  <si>
    <t>18055055.38</t>
  </si>
  <si>
    <t>18028912.47</t>
  </si>
  <si>
    <t>30.447.447/0001-74</t>
  </si>
  <si>
    <t>38539860.90</t>
  </si>
  <si>
    <t>38511261.03</t>
  </si>
  <si>
    <t>30.447.456/0001-65</t>
  </si>
  <si>
    <t>35685580.38</t>
  </si>
  <si>
    <t>35640642.69</t>
  </si>
  <si>
    <t>30.453.118/0001-36</t>
  </si>
  <si>
    <t>9479058.86</t>
  </si>
  <si>
    <t>9470151.74</t>
  </si>
  <si>
    <t>30.453.127/0001-27</t>
  </si>
  <si>
    <t>7809734.84</t>
  </si>
  <si>
    <t>7807563.80</t>
  </si>
  <si>
    <t>30.453.144/0001-64</t>
  </si>
  <si>
    <t>21133106.50</t>
  </si>
  <si>
    <t>20980879.85</t>
  </si>
  <si>
    <t>1750.64</t>
  </si>
  <si>
    <t>30.453.162/0001-46</t>
  </si>
  <si>
    <t>78007228.20</t>
  </si>
  <si>
    <t>87973447.06</t>
  </si>
  <si>
    <t>30.453.170/0001-92</t>
  </si>
  <si>
    <t>7407773.02</t>
  </si>
  <si>
    <t>7394676.93</t>
  </si>
  <si>
    <t>30.453.232/0001-66</t>
  </si>
  <si>
    <t>33098337.90</t>
  </si>
  <si>
    <t>33069797.37</t>
  </si>
  <si>
    <t>30.453.235/0001-08</t>
  </si>
  <si>
    <t>108150534.68</t>
  </si>
  <si>
    <t>107154439.17</t>
  </si>
  <si>
    <t>30.453.246/0001-80</t>
  </si>
  <si>
    <t>86074725.97</t>
  </si>
  <si>
    <t>86045933.91</t>
  </si>
  <si>
    <t>30.453.277/0001-30</t>
  </si>
  <si>
    <t>44628852.62</t>
  </si>
  <si>
    <t>44608907.57</t>
  </si>
  <si>
    <t>30.453.289/0001-65</t>
  </si>
  <si>
    <t>134185217.43</t>
  </si>
  <si>
    <t>135026877.48</t>
  </si>
  <si>
    <t>30.453.303/0001-20</t>
  </si>
  <si>
    <t>105075375.43</t>
  </si>
  <si>
    <t>105582538.95</t>
  </si>
  <si>
    <t>30.453.307/0001-09</t>
  </si>
  <si>
    <t>105801620.74</t>
  </si>
  <si>
    <t>105449613.70</t>
  </si>
  <si>
    <t>30.453.313/0001-66</t>
  </si>
  <si>
    <t>16553367.47</t>
  </si>
  <si>
    <t>16556122.24</t>
  </si>
  <si>
    <t>30.453.326/0001-35</t>
  </si>
  <si>
    <t>36972007.88</t>
  </si>
  <si>
    <t>36930535.98</t>
  </si>
  <si>
    <t>30.453.362/0001-07</t>
  </si>
  <si>
    <t>14157971.46</t>
  </si>
  <si>
    <t>14152558.55</t>
  </si>
  <si>
    <t>30.453.409/0001-24</t>
  </si>
  <si>
    <t>14161007.45</t>
  </si>
  <si>
    <t>14155832.96</t>
  </si>
  <si>
    <t>30.453.426/0001-61</t>
  </si>
  <si>
    <t>23390645.08</t>
  </si>
  <si>
    <t>23383403.69</t>
  </si>
  <si>
    <t>30.453.438/0001-96</t>
  </si>
  <si>
    <t>36837401.79</t>
  </si>
  <si>
    <t>36896419.91</t>
  </si>
  <si>
    <t>30.453.447/0001-87</t>
  </si>
  <si>
    <t>64773001.16</t>
  </si>
  <si>
    <t>68183642.42</t>
  </si>
  <si>
    <t>30.453.458/0001-67</t>
  </si>
  <si>
    <t>32636742.50</t>
  </si>
  <si>
    <t>33575830.58</t>
  </si>
  <si>
    <t>30.453.472/0001-60</t>
  </si>
  <si>
    <t>22917222.15</t>
  </si>
  <si>
    <t>22905813.58</t>
  </si>
  <si>
    <t>30.453.509/0001-50</t>
  </si>
  <si>
    <t>11151001.93</t>
  </si>
  <si>
    <t>11152922.92</t>
  </si>
  <si>
    <t>30.453.551/0001-71</t>
  </si>
  <si>
    <t>15764898.36</t>
  </si>
  <si>
    <t>15760457.70</t>
  </si>
  <si>
    <t>30.453.561/0001-07</t>
  </si>
  <si>
    <t>24528971.83</t>
  </si>
  <si>
    <t>24821189.67</t>
  </si>
  <si>
    <t>30.453.573/0001-31</t>
  </si>
  <si>
    <t>15926985.88</t>
  </si>
  <si>
    <t>15921208.62</t>
  </si>
  <si>
    <t>30.453.586/0001-00</t>
  </si>
  <si>
    <t>31594000.73</t>
  </si>
  <si>
    <t>31585578.44</t>
  </si>
  <si>
    <t>30.453.601/0001-10</t>
  </si>
  <si>
    <t>37847852.95</t>
  </si>
  <si>
    <t>38136659.41</t>
  </si>
  <si>
    <t>30.479.769/0001-03</t>
  </si>
  <si>
    <t>111841259.70</t>
  </si>
  <si>
    <t>111665423.16</t>
  </si>
  <si>
    <t>30.492.932/0001-60</t>
  </si>
  <si>
    <t>8511267.46</t>
  </si>
  <si>
    <t>8507515.96</t>
  </si>
  <si>
    <t>30.492.952/0001-30</t>
  </si>
  <si>
    <t>41012922.14</t>
  </si>
  <si>
    <t>40847082.06</t>
  </si>
  <si>
    <t>30.492.962/0001-76</t>
  </si>
  <si>
    <t>79836909.46</t>
  </si>
  <si>
    <t>79830378.55</t>
  </si>
  <si>
    <t>30.492.978/0001-89</t>
  </si>
  <si>
    <t>13025133.02</t>
  </si>
  <si>
    <t>13139180.61</t>
  </si>
  <si>
    <t>30.493.047/0001-03</t>
  </si>
  <si>
    <t>44719224.04</t>
  </si>
  <si>
    <t>44659067.57</t>
  </si>
  <si>
    <t>30.493.082/0001-14</t>
  </si>
  <si>
    <t>14766223.06</t>
  </si>
  <si>
    <t>14757264.47</t>
  </si>
  <si>
    <t>30.493.093/0001-02</t>
  </si>
  <si>
    <t>12972599.53</t>
  </si>
  <si>
    <t>12983960.52</t>
  </si>
  <si>
    <t>30.493.146/0001-87</t>
  </si>
  <si>
    <t>15139262.95</t>
  </si>
  <si>
    <t>15133517.74</t>
  </si>
  <si>
    <t>30.493.192/0001-86</t>
  </si>
  <si>
    <t>38311151.85</t>
  </si>
  <si>
    <t>38278510.81</t>
  </si>
  <si>
    <t>30.493.220/0001-65</t>
  </si>
  <si>
    <t>29750319.59</t>
  </si>
  <si>
    <t>29733816.13</t>
  </si>
  <si>
    <t>30.493.251/0001-16</t>
  </si>
  <si>
    <t>449386082.31</t>
  </si>
  <si>
    <t>448709627.09</t>
  </si>
  <si>
    <t>30.493.276/0001-10</t>
  </si>
  <si>
    <t>310988857.53</t>
  </si>
  <si>
    <t>310130589.68</t>
  </si>
  <si>
    <t>30.493.288/0001-44</t>
  </si>
  <si>
    <t>112087927.61</t>
  </si>
  <si>
    <t>112032551.72</t>
  </si>
  <si>
    <t>30.493.304/0001-07</t>
  </si>
  <si>
    <t>152530713.28</t>
  </si>
  <si>
    <t>152341040.07</t>
  </si>
  <si>
    <t>30.493.310/0001-56</t>
  </si>
  <si>
    <t>116566213.41</t>
  </si>
  <si>
    <t>119374310.09</t>
  </si>
  <si>
    <t>30.493.327/0001-03</t>
  </si>
  <si>
    <t>84641809.84</t>
  </si>
  <si>
    <t>84516920.55</t>
  </si>
  <si>
    <t>30.493.349/0001-73</t>
  </si>
  <si>
    <t>2443101635.47</t>
  </si>
  <si>
    <t>2437057823.89</t>
  </si>
  <si>
    <t>2464836.33</t>
  </si>
  <si>
    <t>30.493.620/0001-70</t>
  </si>
  <si>
    <t>438085224.36</t>
  </si>
  <si>
    <t>439206881.44</t>
  </si>
  <si>
    <t>2998067.07</t>
  </si>
  <si>
    <t>141387.50</t>
  </si>
  <si>
    <t>30.493.640/0001-41</t>
  </si>
  <si>
    <t>198686865.96</t>
  </si>
  <si>
    <t>198684659.05</t>
  </si>
  <si>
    <t>458819.78</t>
  </si>
  <si>
    <t>30.493.677/0001-70</t>
  </si>
  <si>
    <t>404363529.54</t>
  </si>
  <si>
    <t>402412564.96</t>
  </si>
  <si>
    <t>1945128.11</t>
  </si>
  <si>
    <t>30.493.692/0001-18</t>
  </si>
  <si>
    <t>402412563.89</t>
  </si>
  <si>
    <t>402164910.64</t>
  </si>
  <si>
    <t>1914972.65</t>
  </si>
  <si>
    <t>40546.53</t>
  </si>
  <si>
    <t>30.493.708/0001-92</t>
  </si>
  <si>
    <t>243755641.76</t>
  </si>
  <si>
    <t>241443376.43</t>
  </si>
  <si>
    <t>551049.89</t>
  </si>
  <si>
    <t>206800.00</t>
  </si>
  <si>
    <t>30.493.739/0001-43</t>
  </si>
  <si>
    <t>241443374.62</t>
  </si>
  <si>
    <t>241310117.34</t>
  </si>
  <si>
    <t>525434.33</t>
  </si>
  <si>
    <t>188058.77</t>
  </si>
  <si>
    <t>30.493.760/0001-49</t>
  </si>
  <si>
    <t>19592398.98</t>
  </si>
  <si>
    <t>20408104.59</t>
  </si>
  <si>
    <t>30.493.813/0001-21</t>
  </si>
  <si>
    <t>65651653.40</t>
  </si>
  <si>
    <t>65682490.57</t>
  </si>
  <si>
    <t>136370.49</t>
  </si>
  <si>
    <t>791497.54</t>
  </si>
  <si>
    <t>30.493.827/0001-45</t>
  </si>
  <si>
    <t>62075889.92</t>
  </si>
  <si>
    <t>63096622.96</t>
  </si>
  <si>
    <t>30.493.863/0001-09</t>
  </si>
  <si>
    <t>29402772.84</t>
  </si>
  <si>
    <t>30700560.71</t>
  </si>
  <si>
    <t>30.493.879/0001-11</t>
  </si>
  <si>
    <t>12414768.06</t>
  </si>
  <si>
    <t>12467591.36</t>
  </si>
  <si>
    <t>30.493.904/0001-67</t>
  </si>
  <si>
    <t>319112487.67</t>
  </si>
  <si>
    <t>318896507.67</t>
  </si>
  <si>
    <t>3504491.08</t>
  </si>
  <si>
    <t>409817.71</t>
  </si>
  <si>
    <t>30.493.918/0001-80</t>
  </si>
  <si>
    <t>17732677.72</t>
  </si>
  <si>
    <t>17727517.17</t>
  </si>
  <si>
    <t>30.493.939/0001-04</t>
  </si>
  <si>
    <t>12645555.03</t>
  </si>
  <si>
    <t>12695841.64</t>
  </si>
  <si>
    <t>30.493.963/0001-35</t>
  </si>
  <si>
    <t>71890984.82</t>
  </si>
  <si>
    <t>71467740.84</t>
  </si>
  <si>
    <t>2365.00</t>
  </si>
  <si>
    <t>30.493.995/0001-30</t>
  </si>
  <si>
    <t>1073813758.95</t>
  </si>
  <si>
    <t>1073755654.17</t>
  </si>
  <si>
    <t>30.494.013/0001-25</t>
  </si>
  <si>
    <t>111002285.95</t>
  </si>
  <si>
    <t>110988657.11</t>
  </si>
  <si>
    <t>30.506.088/0001-89</t>
  </si>
  <si>
    <t>59448074.56</t>
  </si>
  <si>
    <t>59425741.81</t>
  </si>
  <si>
    <t>30.506.097/0001-70</t>
  </si>
  <si>
    <t>283103457.87</t>
  </si>
  <si>
    <t>284180502.67</t>
  </si>
  <si>
    <t>30.506.110/0001-90</t>
  </si>
  <si>
    <t>10918856.17</t>
  </si>
  <si>
    <t>10756724.23</t>
  </si>
  <si>
    <t>30.506.330/0001-14</t>
  </si>
  <si>
    <t>337881697.93</t>
  </si>
  <si>
    <t>337495493.22</t>
  </si>
  <si>
    <t>30.506.340/0001-50</t>
  </si>
  <si>
    <t>53576219.12</t>
  </si>
  <si>
    <t>53566748.38</t>
  </si>
  <si>
    <t>30.506.347/0001-71</t>
  </si>
  <si>
    <t>100123944.13</t>
  </si>
  <si>
    <t>100050047.64</t>
  </si>
  <si>
    <t>30.507.191/0001-43</t>
  </si>
  <si>
    <t>23025469.68</t>
  </si>
  <si>
    <t>23020748.23</t>
  </si>
  <si>
    <t>30.507.244/0001-26</t>
  </si>
  <si>
    <t>36788025.39</t>
  </si>
  <si>
    <t>36779601.91</t>
  </si>
  <si>
    <t>30.507.292/0001-14</t>
  </si>
  <si>
    <t>125155333.27</t>
  </si>
  <si>
    <t>125814925.85</t>
  </si>
  <si>
    <t>30.507.317/0001-80</t>
  </si>
  <si>
    <t>6201468.43</t>
  </si>
  <si>
    <t>6174174.28</t>
  </si>
  <si>
    <t>30.507.449/0001-01</t>
  </si>
  <si>
    <t>725808097.16</t>
  </si>
  <si>
    <t>726587776.52</t>
  </si>
  <si>
    <t>77478.98</t>
  </si>
  <si>
    <t>970066.90</t>
  </si>
  <si>
    <t>30.507.468/0001-38</t>
  </si>
  <si>
    <t>100017522.25</t>
  </si>
  <si>
    <t>99937978.02</t>
  </si>
  <si>
    <t>391000.00</t>
  </si>
  <si>
    <t>30.507.491/0001-22</t>
  </si>
  <si>
    <t>152995418.92</t>
  </si>
  <si>
    <t>152948633.47</t>
  </si>
  <si>
    <t>30.507.510/0001-10</t>
  </si>
  <si>
    <t>3310065.54</t>
  </si>
  <si>
    <t>3307822.76</t>
  </si>
  <si>
    <t>30.507.521/0001-09</t>
  </si>
  <si>
    <t>118112060.20</t>
  </si>
  <si>
    <t>118095799.74</t>
  </si>
  <si>
    <t>30.507.536/0001-69</t>
  </si>
  <si>
    <t>116436884.39</t>
  </si>
  <si>
    <t>116347175.86</t>
  </si>
  <si>
    <t>30.507.573/0001-77</t>
  </si>
  <si>
    <t>68472959.03</t>
  </si>
  <si>
    <t>68122125.17</t>
  </si>
  <si>
    <t>312456.05</t>
  </si>
  <si>
    <t>30.507.606/0001-89</t>
  </si>
  <si>
    <t>23051644.87</t>
  </si>
  <si>
    <t>23046366.53</t>
  </si>
  <si>
    <t>30.507.620/0001-82</t>
  </si>
  <si>
    <t>10526922.71</t>
  </si>
  <si>
    <t>10504451.40</t>
  </si>
  <si>
    <t>1372.80</t>
  </si>
  <si>
    <t>30.507.629/0001-93</t>
  </si>
  <si>
    <t>321470040.59</t>
  </si>
  <si>
    <t>321444224.25</t>
  </si>
  <si>
    <t>30.507.658/0001-55</t>
  </si>
  <si>
    <t>351829194.35</t>
  </si>
  <si>
    <t>350507644.07</t>
  </si>
  <si>
    <t>46564.56</t>
  </si>
  <si>
    <t>586554.30</t>
  </si>
  <si>
    <t>30.507.672/0001-59</t>
  </si>
  <si>
    <t>274709912.08</t>
  </si>
  <si>
    <t>273299026.19</t>
  </si>
  <si>
    <t>30.507.694/0001-19</t>
  </si>
  <si>
    <t>17465870.40</t>
  </si>
  <si>
    <t>17435597.34</t>
  </si>
  <si>
    <t>30.507.868/0001-43</t>
  </si>
  <si>
    <t>138090609.90</t>
  </si>
  <si>
    <t>137812105.20</t>
  </si>
  <si>
    <t>30.507.901/0001-35</t>
  </si>
  <si>
    <t>717126479.21</t>
  </si>
  <si>
    <t>712625864.53</t>
  </si>
  <si>
    <t>30.507.920/0001-61</t>
  </si>
  <si>
    <t>301263484.46</t>
  </si>
  <si>
    <t>301188072.84</t>
  </si>
  <si>
    <t>30.507.936/0001-74</t>
  </si>
  <si>
    <t>30133154.62</t>
  </si>
  <si>
    <t>30113208.56</t>
  </si>
  <si>
    <t>30.507.951/0001-12</t>
  </si>
  <si>
    <t>89270855.96</t>
  </si>
  <si>
    <t>89270019.46</t>
  </si>
  <si>
    <t>30.507.983/0001-18</t>
  </si>
  <si>
    <t>141598798.61</t>
  </si>
  <si>
    <t>141608430.03</t>
  </si>
  <si>
    <t>30.507.998/0001-86</t>
  </si>
  <si>
    <t>24331501.32</t>
  </si>
  <si>
    <t>24307464.43</t>
  </si>
  <si>
    <t>30.508.019/0001-04</t>
  </si>
  <si>
    <t>76188453.04</t>
  </si>
  <si>
    <t>76209165.14</t>
  </si>
  <si>
    <t>30.508.077/0001-38</t>
  </si>
  <si>
    <t>422618276.72</t>
  </si>
  <si>
    <t>420360681.55</t>
  </si>
  <si>
    <t>30.508.095/0001-10</t>
  </si>
  <si>
    <t>271931110.30</t>
  </si>
  <si>
    <t>270454836.42</t>
  </si>
  <si>
    <t>4671000.00</t>
  </si>
  <si>
    <t>30.508.112/0001-19</t>
  </si>
  <si>
    <t>139075192.45</t>
  </si>
  <si>
    <t>138232553.31</t>
  </si>
  <si>
    <t>30.509.107/0001-20</t>
  </si>
  <si>
    <t>1221965.61</t>
  </si>
  <si>
    <t>1223637.13</t>
  </si>
  <si>
    <t>227.02</t>
  </si>
  <si>
    <t>30.509.143/0001-94</t>
  </si>
  <si>
    <t>30.509.163/0001-65</t>
  </si>
  <si>
    <t>45841431.13</t>
  </si>
  <si>
    <t>45833894.19</t>
  </si>
  <si>
    <t>30.509.174/0001-45</t>
  </si>
  <si>
    <t>17732986.77</t>
  </si>
  <si>
    <t>17725522.40</t>
  </si>
  <si>
    <t>30.509.185/0001-25</t>
  </si>
  <si>
    <t>18622529.34</t>
  </si>
  <si>
    <t>18616272.27</t>
  </si>
  <si>
    <t>30.509.206/0001-02</t>
  </si>
  <si>
    <t>25619293.79</t>
  </si>
  <si>
    <t>25610342.92</t>
  </si>
  <si>
    <t>30.509.213/0001-04</t>
  </si>
  <si>
    <t>45392748.68</t>
  </si>
  <si>
    <t>45382937.42</t>
  </si>
  <si>
    <t>30.509.221/0001-50</t>
  </si>
  <si>
    <t>158342668.66</t>
  </si>
  <si>
    <t>160915127.11</t>
  </si>
  <si>
    <t>5999255.81</t>
  </si>
  <si>
    <t>11313337.53</t>
  </si>
  <si>
    <t>30.509.239/0001-52</t>
  </si>
  <si>
    <t>96026240.35</t>
  </si>
  <si>
    <t>96006844.29</t>
  </si>
  <si>
    <t>30.509.257/0001-34</t>
  </si>
  <si>
    <t>217720770.07</t>
  </si>
  <si>
    <t>217711156.16</t>
  </si>
  <si>
    <t>30.509.286/0001-04</t>
  </si>
  <si>
    <t>915487439.30</t>
  </si>
  <si>
    <t>912234469.39</t>
  </si>
  <si>
    <t>1321320.36</t>
  </si>
  <si>
    <t>30.518.330/0001-34</t>
  </si>
  <si>
    <t>35214734.13</t>
  </si>
  <si>
    <t>35215518.48</t>
  </si>
  <si>
    <t>30.518.339/0001-45</t>
  </si>
  <si>
    <t>43587528.22</t>
  </si>
  <si>
    <t>43566362.21</t>
  </si>
  <si>
    <t>30.518.346/0001-47</t>
  </si>
  <si>
    <t>135900477.07</t>
  </si>
  <si>
    <t>137707685.72</t>
  </si>
  <si>
    <t>861230.10</t>
  </si>
  <si>
    <t>181455.67</t>
  </si>
  <si>
    <t>30.518.359/0001-16</t>
  </si>
  <si>
    <t>20171376.48</t>
  </si>
  <si>
    <t>20169837.83</t>
  </si>
  <si>
    <t>30.518.545/0001-55</t>
  </si>
  <si>
    <t>64208719.26</t>
  </si>
  <si>
    <t>64125037.09</t>
  </si>
  <si>
    <t>30.518.554/0001-46</t>
  </si>
  <si>
    <t>388141117.11</t>
  </si>
  <si>
    <t>378859416.47</t>
  </si>
  <si>
    <t>6778607.24</t>
  </si>
  <si>
    <t>1449024.42</t>
  </si>
  <si>
    <t>30.520.789/0001-72</t>
  </si>
  <si>
    <t>14450282.87</t>
  </si>
  <si>
    <t>14427322.92</t>
  </si>
  <si>
    <t>30.520.809/0001-05</t>
  </si>
  <si>
    <t>222583739.81</t>
  </si>
  <si>
    <t>222502174.28</t>
  </si>
  <si>
    <t>7300.00</t>
  </si>
  <si>
    <t>152653.41</t>
  </si>
  <si>
    <t>30.520.843/0001-80</t>
  </si>
  <si>
    <t>23270959.26</t>
  </si>
  <si>
    <t>23258548.19</t>
  </si>
  <si>
    <t>30.520.937/0001-59</t>
  </si>
  <si>
    <t>31330294.14</t>
  </si>
  <si>
    <t>31317867.15</t>
  </si>
  <si>
    <t>30.520.955/0001-30</t>
  </si>
  <si>
    <t>30475742.07</t>
  </si>
  <si>
    <t>30456183.83</t>
  </si>
  <si>
    <t>30.520.976/0001-56</t>
  </si>
  <si>
    <t>93265507.65</t>
  </si>
  <si>
    <t>93234328.89</t>
  </si>
  <si>
    <t>30.521.138/0001-05</t>
  </si>
  <si>
    <t>65451239.87</t>
  </si>
  <si>
    <t>65420803.94</t>
  </si>
  <si>
    <t>30.521.486/0001-74</t>
  </si>
  <si>
    <t>18816242.83</t>
  </si>
  <si>
    <t>18984013.12</t>
  </si>
  <si>
    <t>30.521.517/0001-97</t>
  </si>
  <si>
    <t>41911350.84</t>
  </si>
  <si>
    <t>41867137.39</t>
  </si>
  <si>
    <t>30.521.533/0001-80</t>
  </si>
  <si>
    <t>1572933562.15</t>
  </si>
  <si>
    <t>1570883945.44</t>
  </si>
  <si>
    <t>2111692.34</t>
  </si>
  <si>
    <t>989782.00</t>
  </si>
  <si>
    <t>30.521.581/0001-78</t>
  </si>
  <si>
    <t>345642116.99</t>
  </si>
  <si>
    <t>344431326.35</t>
  </si>
  <si>
    <t>2232000.00</t>
  </si>
  <si>
    <t>30.521.624/0001-15</t>
  </si>
  <si>
    <t>51927154.19</t>
  </si>
  <si>
    <t>51918842.75</t>
  </si>
  <si>
    <t>30.521.646/0001-85</t>
  </si>
  <si>
    <t>39429883.40</t>
  </si>
  <si>
    <t>39331337.22</t>
  </si>
  <si>
    <t>30.521.661/0001-23</t>
  </si>
  <si>
    <t>33462497.37</t>
  </si>
  <si>
    <t>33454272.32</t>
  </si>
  <si>
    <t>30.521.681/0001-02</t>
  </si>
  <si>
    <t>67776338.14</t>
  </si>
  <si>
    <t>67749935.99</t>
  </si>
  <si>
    <t>30.521.697/0001-07</t>
  </si>
  <si>
    <t>166676936.83</t>
  </si>
  <si>
    <t>166390359.84</t>
  </si>
  <si>
    <t>30.521.878/0001-33</t>
  </si>
  <si>
    <t>10004256.82</t>
  </si>
  <si>
    <t>10032447.85</t>
  </si>
  <si>
    <t>30.521.894/0001-26</t>
  </si>
  <si>
    <t>10432533.83</t>
  </si>
  <si>
    <t>10477782.03</t>
  </si>
  <si>
    <t>30.521.914/0001-69</t>
  </si>
  <si>
    <t>10754826.02</t>
  </si>
  <si>
    <t>11029450.59</t>
  </si>
  <si>
    <t>30.521.927/0001-38</t>
  </si>
  <si>
    <t>79605939.12</t>
  </si>
  <si>
    <t>80333044.97</t>
  </si>
  <si>
    <t>593774.00</t>
  </si>
  <si>
    <t>181329.97</t>
  </si>
  <si>
    <t>30.521.961/0001-02</t>
  </si>
  <si>
    <t>184998769.96</t>
  </si>
  <si>
    <t>196723972.45</t>
  </si>
  <si>
    <t>249097.15</t>
  </si>
  <si>
    <t>30.521.968/0001-24</t>
  </si>
  <si>
    <t>6883024.78</t>
  </si>
  <si>
    <t>6877807.88</t>
  </si>
  <si>
    <t>30.521.985/0001-61</t>
  </si>
  <si>
    <t>14407296.37</t>
  </si>
  <si>
    <t>14405427.99</t>
  </si>
  <si>
    <t>30.522.001/0001-67</t>
  </si>
  <si>
    <t>1335233658.69</t>
  </si>
  <si>
    <t>1308944151.48</t>
  </si>
  <si>
    <t>1391364.37</t>
  </si>
  <si>
    <t>1948000.00</t>
  </si>
  <si>
    <t>30.522.005/0001-45</t>
  </si>
  <si>
    <t>239317881.64</t>
  </si>
  <si>
    <t>240337654.91</t>
  </si>
  <si>
    <t>30.522.013/0001-91</t>
  </si>
  <si>
    <t>1306758713.54</t>
  </si>
  <si>
    <t>1307252415.23</t>
  </si>
  <si>
    <t>1304901.39</t>
  </si>
  <si>
    <t>1893781.29</t>
  </si>
  <si>
    <t>30.522.024/0001-71</t>
  </si>
  <si>
    <t>18598101.51</t>
  </si>
  <si>
    <t>18972402.49</t>
  </si>
  <si>
    <t>30.522.121/0001-64</t>
  </si>
  <si>
    <t>17746597.87</t>
  </si>
  <si>
    <t>17922349.67</t>
  </si>
  <si>
    <t>30.530.779/0001-18</t>
  </si>
  <si>
    <t>56645664.03</t>
  </si>
  <si>
    <t>56082305.78</t>
  </si>
  <si>
    <t>281229.30</t>
  </si>
  <si>
    <t>65400.01</t>
  </si>
  <si>
    <t>30.530.788/0001-09</t>
  </si>
  <si>
    <t>263705488.82</t>
  </si>
  <si>
    <t>263040650.75</t>
  </si>
  <si>
    <t>832900.54</t>
  </si>
  <si>
    <t>101565.66</t>
  </si>
  <si>
    <t>30.530.796/0001-55</t>
  </si>
  <si>
    <t>120224579.32</t>
  </si>
  <si>
    <t>120218674.42</t>
  </si>
  <si>
    <t>30.553.940/0001-79</t>
  </si>
  <si>
    <t>78912995.48</t>
  </si>
  <si>
    <t>78800295.79</t>
  </si>
  <si>
    <t>30.553.964/0001-28</t>
  </si>
  <si>
    <t>11921810.59</t>
  </si>
  <si>
    <t>0.950207290000</t>
  </si>
  <si>
    <t>11915182.21</t>
  </si>
  <si>
    <t>30.553.981/0001-65</t>
  </si>
  <si>
    <t>301776148.90</t>
  </si>
  <si>
    <t>302039585.97</t>
  </si>
  <si>
    <t>30.556.543/0001-50</t>
  </si>
  <si>
    <t>31428114.21</t>
  </si>
  <si>
    <t>31391595.63</t>
  </si>
  <si>
    <t>30.556.572/0001-12</t>
  </si>
  <si>
    <t>65857766.49</t>
  </si>
  <si>
    <t>64864148.98</t>
  </si>
  <si>
    <t>30.556.596/0001-71</t>
  </si>
  <si>
    <t>17928245.44</t>
  </si>
  <si>
    <t>17883212.91</t>
  </si>
  <si>
    <t>30.556.610/0001-37</t>
  </si>
  <si>
    <t>17883199.34</t>
  </si>
  <si>
    <t>17859856.56</t>
  </si>
  <si>
    <t>30.556.626/0001-40</t>
  </si>
  <si>
    <t>227790093.30</t>
  </si>
  <si>
    <t>227762056.99</t>
  </si>
  <si>
    <t>30.556.644/0001-21</t>
  </si>
  <si>
    <t>54791625.39</t>
  </si>
  <si>
    <t>54729705.96</t>
  </si>
  <si>
    <t>30.556.653/0001-12</t>
  </si>
  <si>
    <t>11234061.42</t>
  </si>
  <si>
    <t>11235599.58</t>
  </si>
  <si>
    <t>30.556.660/0001-14</t>
  </si>
  <si>
    <t>31270375.76</t>
  </si>
  <si>
    <t>25341407.54</t>
  </si>
  <si>
    <t>30.556.686/0001-62</t>
  </si>
  <si>
    <t>53322924.44</t>
  </si>
  <si>
    <t>53300093.06</t>
  </si>
  <si>
    <t>30.556.696/0001-06</t>
  </si>
  <si>
    <t>73454296.18</t>
  </si>
  <si>
    <t>73371048.53</t>
  </si>
  <si>
    <t>30.556.738/0001-09</t>
  </si>
  <si>
    <t>250222018.84</t>
  </si>
  <si>
    <t>247426149.69</t>
  </si>
  <si>
    <t>30.556.749/0001-80</t>
  </si>
  <si>
    <t>729115766.35</t>
  </si>
  <si>
    <t>727775846.60</t>
  </si>
  <si>
    <t>2024802.00</t>
  </si>
  <si>
    <t>30.556.756/0001-82</t>
  </si>
  <si>
    <t>699709855.72</t>
  </si>
  <si>
    <t>700393873.34</t>
  </si>
  <si>
    <t>88440.00</t>
  </si>
  <si>
    <t>30.556.783/0001-55</t>
  </si>
  <si>
    <t>47362196.21</t>
  </si>
  <si>
    <t>47391109.69</t>
  </si>
  <si>
    <t>30.556.797/0001-79</t>
  </si>
  <si>
    <t>115266479.93</t>
  </si>
  <si>
    <t>115256932.13</t>
  </si>
  <si>
    <t>30.556.925/0001-84</t>
  </si>
  <si>
    <t>8692022.33</t>
  </si>
  <si>
    <t>15245797.62</t>
  </si>
  <si>
    <t>30.556.940/0001-22</t>
  </si>
  <si>
    <t>67931784.53</t>
  </si>
  <si>
    <t>73559049.75</t>
  </si>
  <si>
    <t>115316.08</t>
  </si>
  <si>
    <t>30.556.947/0001-44</t>
  </si>
  <si>
    <t>449883943.96</t>
  </si>
  <si>
    <t>449924202.73</t>
  </si>
  <si>
    <t>556116.02</t>
  </si>
  <si>
    <t>1739584.93</t>
  </si>
  <si>
    <t>30.556.966/0001-70</t>
  </si>
  <si>
    <t>233078236.47</t>
  </si>
  <si>
    <t>233123486.76</t>
  </si>
  <si>
    <t>2021964.77</t>
  </si>
  <si>
    <t>30.556.978/0001-03</t>
  </si>
  <si>
    <t>109039903.30</t>
  </si>
  <si>
    <t>109046685.68</t>
  </si>
  <si>
    <t>693784.27</t>
  </si>
  <si>
    <t>30.556.985/0001-05</t>
  </si>
  <si>
    <t>28782106.25</t>
  </si>
  <si>
    <t>28419118.60</t>
  </si>
  <si>
    <t>30.556.992/0001-07</t>
  </si>
  <si>
    <t>412069849.86</t>
  </si>
  <si>
    <t>412062743.55</t>
  </si>
  <si>
    <t>30.557.008/0001-14</t>
  </si>
  <si>
    <t>333972212.56</t>
  </si>
  <si>
    <t>331786631.33</t>
  </si>
  <si>
    <t>1997212.74</t>
  </si>
  <si>
    <t>142166.92</t>
  </si>
  <si>
    <t>30.557.021/0001-73</t>
  </si>
  <si>
    <t>38779242.23</t>
  </si>
  <si>
    <t>42485740.28</t>
  </si>
  <si>
    <t>50140.82</t>
  </si>
  <si>
    <t>30.557.026/0001-04</t>
  </si>
  <si>
    <t>18746015.82</t>
  </si>
  <si>
    <t>18739699.94</t>
  </si>
  <si>
    <t>30.566.208/0001-33</t>
  </si>
  <si>
    <t>497341550.02</t>
  </si>
  <si>
    <t>489695938.70</t>
  </si>
  <si>
    <t>30.566.221/0001-92</t>
  </si>
  <si>
    <t>2303504261.41</t>
  </si>
  <si>
    <t>2295202021.87</t>
  </si>
  <si>
    <t>2340245.37</t>
  </si>
  <si>
    <t>2403354.02</t>
  </si>
  <si>
    <t>30.567.241/0001-88</t>
  </si>
  <si>
    <t>66735743.43</t>
  </si>
  <si>
    <t>66718536.37</t>
  </si>
  <si>
    <t>30.567.335/0001-57</t>
  </si>
  <si>
    <t>44277474.32</t>
  </si>
  <si>
    <t>44266706.05</t>
  </si>
  <si>
    <t>30.567.357/0001-17</t>
  </si>
  <si>
    <t>23689497.31</t>
  </si>
  <si>
    <t>24821901.40</t>
  </si>
  <si>
    <t>30.567.421/0001-60</t>
  </si>
  <si>
    <t>48611415.52</t>
  </si>
  <si>
    <t>48593601.01</t>
  </si>
  <si>
    <t>30.568.121/0001-03</t>
  </si>
  <si>
    <t>49316103.45</t>
  </si>
  <si>
    <t>49296800.45</t>
  </si>
  <si>
    <t>30.568.137/0001-08</t>
  </si>
  <si>
    <t>19061236.27</t>
  </si>
  <si>
    <t>19050963.88</t>
  </si>
  <si>
    <t>30.568.153/0001-09</t>
  </si>
  <si>
    <t>5677744.71</t>
  </si>
  <si>
    <t>5702790.78</t>
  </si>
  <si>
    <t>2211.68</t>
  </si>
  <si>
    <t>30.568.172/0001-27</t>
  </si>
  <si>
    <t>149014973.98</t>
  </si>
  <si>
    <t>149324292.64</t>
  </si>
  <si>
    <t>93300.16</t>
  </si>
  <si>
    <t>289985.43</t>
  </si>
  <si>
    <t>30.568.193/0001-42</t>
  </si>
  <si>
    <t>366108653.16</t>
  </si>
  <si>
    <t>366066240.53</t>
  </si>
  <si>
    <t>76285.86</t>
  </si>
  <si>
    <t>232482.49</t>
  </si>
  <si>
    <t>30.568.485/0001-85</t>
  </si>
  <si>
    <t>112264736.60</t>
  </si>
  <si>
    <t>111639853.00</t>
  </si>
  <si>
    <t>30.568.495/0001-10</t>
  </si>
  <si>
    <t>159992387.25</t>
  </si>
  <si>
    <t>159556541.38</t>
  </si>
  <si>
    <t>207454.20</t>
  </si>
  <si>
    <t>25553.03</t>
  </si>
  <si>
    <t>30.568.509/0001-04</t>
  </si>
  <si>
    <t>31413441.68</t>
  </si>
  <si>
    <t>31302815.80</t>
  </si>
  <si>
    <t>30.568.854/0001-30</t>
  </si>
  <si>
    <t>1365760708.99</t>
  </si>
  <si>
    <t>1380973618.75</t>
  </si>
  <si>
    <t>767006.27</t>
  </si>
  <si>
    <t>30.568.861/0001-31</t>
  </si>
  <si>
    <t>125123600.62</t>
  </si>
  <si>
    <t>128078495.76</t>
  </si>
  <si>
    <t>30.568.865/0001-10</t>
  </si>
  <si>
    <t>12568814.53</t>
  </si>
  <si>
    <t>12563830.97</t>
  </si>
  <si>
    <t>30.568.874/0001-00</t>
  </si>
  <si>
    <t>1336922531.77</t>
  </si>
  <si>
    <t>1336862230.80</t>
  </si>
  <si>
    <t>30.568.878/0001-99</t>
  </si>
  <si>
    <t>59994696.46</t>
  </si>
  <si>
    <t>59768278.20</t>
  </si>
  <si>
    <t>30.568.903/0001-34</t>
  </si>
  <si>
    <t>323655584.33</t>
  </si>
  <si>
    <t>323192973.43</t>
  </si>
  <si>
    <t>30.568.933/0001-40</t>
  </si>
  <si>
    <t>45143537.16</t>
  </si>
  <si>
    <t>45089027.40</t>
  </si>
  <si>
    <t>30.569.005/0001-09</t>
  </si>
  <si>
    <t>144688420.27</t>
  </si>
  <si>
    <t>144450474.79</t>
  </si>
  <si>
    <t>760000.00</t>
  </si>
  <si>
    <t>30.576.238/0001-20</t>
  </si>
  <si>
    <t>29252999.82</t>
  </si>
  <si>
    <t>29249755.88</t>
  </si>
  <si>
    <t>30.576.260/0001-70</t>
  </si>
  <si>
    <t>492860154.14</t>
  </si>
  <si>
    <t>492812690.41</t>
  </si>
  <si>
    <t>825000.00</t>
  </si>
  <si>
    <t>30.576.526/0001-85</t>
  </si>
  <si>
    <t>23595008.86</t>
  </si>
  <si>
    <t>23591920.61</t>
  </si>
  <si>
    <t>30.586.659/0001-32</t>
  </si>
  <si>
    <t>25650670.27</t>
  </si>
  <si>
    <t>25666561.65</t>
  </si>
  <si>
    <t>30.586.677/0001-14</t>
  </si>
  <si>
    <t>590569503.10</t>
  </si>
  <si>
    <t>589753233.53</t>
  </si>
  <si>
    <t>30.592.652/0001-23</t>
  </si>
  <si>
    <t>115610492.92</t>
  </si>
  <si>
    <t>114951180.51</t>
  </si>
  <si>
    <t>30.592.665/0001-00</t>
  </si>
  <si>
    <t>1685938824.95</t>
  </si>
  <si>
    <t>1677904361.56</t>
  </si>
  <si>
    <t>30.592.675/0001-38</t>
  </si>
  <si>
    <t>74158339.22</t>
  </si>
  <si>
    <t>73798644.09</t>
  </si>
  <si>
    <t>30.592.680/0001-40</t>
  </si>
  <si>
    <t>612540645.43</t>
  </si>
  <si>
    <t>608829239.65</t>
  </si>
  <si>
    <t>30.592.738/0001-56</t>
  </si>
  <si>
    <t>88208322.41</t>
  </si>
  <si>
    <t>88015595.30</t>
  </si>
  <si>
    <t>452199.73</t>
  </si>
  <si>
    <t>30.592.742/0001-14</t>
  </si>
  <si>
    <t>38008813.38</t>
  </si>
  <si>
    <t>38005879.37</t>
  </si>
  <si>
    <t>30.592.800/0001-00</t>
  </si>
  <si>
    <t>19934840.73</t>
  </si>
  <si>
    <t>19921897.78</t>
  </si>
  <si>
    <t>30.592.824/0001-69</t>
  </si>
  <si>
    <t>83690875.89</t>
  </si>
  <si>
    <t>83579489.58</t>
  </si>
  <si>
    <t>30.592.841/0001-04</t>
  </si>
  <si>
    <t>83600983.62</t>
  </si>
  <si>
    <t>83603621.54</t>
  </si>
  <si>
    <t>30.592.859/0001-06</t>
  </si>
  <si>
    <t>27307783.47</t>
  </si>
  <si>
    <t>27293875.42</t>
  </si>
  <si>
    <t>30.593.140/0001-81</t>
  </si>
  <si>
    <t>2912750681.28</t>
  </si>
  <si>
    <t>2912661761.88</t>
  </si>
  <si>
    <t>803909.87</t>
  </si>
  <si>
    <t>30.593.218/0001-68</t>
  </si>
  <si>
    <t>198701800.96</t>
  </si>
  <si>
    <t>198683412.90</t>
  </si>
  <si>
    <t>30.593.233/0001-06</t>
  </si>
  <si>
    <t>3429070278.46</t>
  </si>
  <si>
    <t>3439803993.34</t>
  </si>
  <si>
    <t>37482619.33</t>
  </si>
  <si>
    <t>30.593.250/0001-43</t>
  </si>
  <si>
    <t>26728256.92</t>
  </si>
  <si>
    <t>26721868.06</t>
  </si>
  <si>
    <t>30.593.262/0001-78</t>
  </si>
  <si>
    <t>26744561.69</t>
  </si>
  <si>
    <t>26783885.49</t>
  </si>
  <si>
    <t>30.593.275/0001-47</t>
  </si>
  <si>
    <t>25245985.26</t>
  </si>
  <si>
    <t>25277658.46</t>
  </si>
  <si>
    <t>30.593.337/0001-10</t>
  </si>
  <si>
    <t>113506988.42</t>
  </si>
  <si>
    <t>113361173.03</t>
  </si>
  <si>
    <t>30.593.349/0001-45</t>
  </si>
  <si>
    <t>311004624.31</t>
  </si>
  <si>
    <t>307083338.28</t>
  </si>
  <si>
    <t>2020002.33</t>
  </si>
  <si>
    <t>30.593.365/0001-38</t>
  </si>
  <si>
    <t>80975478.53</t>
  </si>
  <si>
    <t>80991424.29</t>
  </si>
  <si>
    <t>138000.00</t>
  </si>
  <si>
    <t>30.593.403/0001-52</t>
  </si>
  <si>
    <t>22482798.95</t>
  </si>
  <si>
    <t>21881027.04</t>
  </si>
  <si>
    <t>419472.55</t>
  </si>
  <si>
    <t>30.593.430/0001-25</t>
  </si>
  <si>
    <t>1186808716.51</t>
  </si>
  <si>
    <t>1182493808.18</t>
  </si>
  <si>
    <t>10550922.00</t>
  </si>
  <si>
    <t>430000.00</t>
  </si>
  <si>
    <t>30.593.439/0001-36</t>
  </si>
  <si>
    <t>342740243.11</t>
  </si>
  <si>
    <t>340379793.91</t>
  </si>
  <si>
    <t>441000.00</t>
  </si>
  <si>
    <t>30.598.058/0001-40</t>
  </si>
  <si>
    <t>16322100.91</t>
  </si>
  <si>
    <t>16318440.02</t>
  </si>
  <si>
    <t>30.598.490/0001-30</t>
  </si>
  <si>
    <t>10971573.14</t>
  </si>
  <si>
    <t>10968346.94</t>
  </si>
  <si>
    <t>30.606.402/0001-03</t>
  </si>
  <si>
    <t>174718010.97</t>
  </si>
  <si>
    <t>172465533.57</t>
  </si>
  <si>
    <t>731088.30</t>
  </si>
  <si>
    <t>30.606.413/0001-85</t>
  </si>
  <si>
    <t>857349797.67</t>
  </si>
  <si>
    <t>857314841.59</t>
  </si>
  <si>
    <t>30.606.419/0001-52</t>
  </si>
  <si>
    <t>21877678.66</t>
  </si>
  <si>
    <t>21874592.19</t>
  </si>
  <si>
    <t>30.606.429/0001-98</t>
  </si>
  <si>
    <t>43475956.12</t>
  </si>
  <si>
    <t>43457131.89</t>
  </si>
  <si>
    <t>30.606.443/0001-91</t>
  </si>
  <si>
    <t>8172708.20</t>
  </si>
  <si>
    <t>8167264.81</t>
  </si>
  <si>
    <t>30.606.457/0001-05</t>
  </si>
  <si>
    <t>9275471.62</t>
  </si>
  <si>
    <t>9275041.38</t>
  </si>
  <si>
    <t>5.06</t>
  </si>
  <si>
    <t>24292.34</t>
  </si>
  <si>
    <t>30.606.474/0001-42</t>
  </si>
  <si>
    <t>67436835.42</t>
  </si>
  <si>
    <t>67319926.34</t>
  </si>
  <si>
    <t>30.606.820/0001-92</t>
  </si>
  <si>
    <t>12624598.93</t>
  </si>
  <si>
    <t>0.747296243000</t>
  </si>
  <si>
    <t>12704036.27</t>
  </si>
  <si>
    <t>30.606.838/0001-94</t>
  </si>
  <si>
    <t>35282849.52</t>
  </si>
  <si>
    <t>0.704063300000</t>
  </si>
  <si>
    <t>35283587.85</t>
  </si>
  <si>
    <t>30.606.863/0001-78</t>
  </si>
  <si>
    <t>54040255.68</t>
  </si>
  <si>
    <t>53860635.34</t>
  </si>
  <si>
    <t>30.606.881/0001-50</t>
  </si>
  <si>
    <t>19985147.08</t>
  </si>
  <si>
    <t>0.437318400000</t>
  </si>
  <si>
    <t>19984306.14</t>
  </si>
  <si>
    <t>30.608.416/0001-58</t>
  </si>
  <si>
    <t>111025833.80</t>
  </si>
  <si>
    <t>111019541.43</t>
  </si>
  <si>
    <t>30.608.453/0001-66</t>
  </si>
  <si>
    <t>378147082.50</t>
  </si>
  <si>
    <t>378085419.77</t>
  </si>
  <si>
    <t>30.609.079/0001-13</t>
  </si>
  <si>
    <t>23620333.15</t>
  </si>
  <si>
    <t>23616881.21</t>
  </si>
  <si>
    <t>30.609.089/0001-59</t>
  </si>
  <si>
    <t>17172865.99</t>
  </si>
  <si>
    <t>17171415.98</t>
  </si>
  <si>
    <t>30.609.108/0001-47</t>
  </si>
  <si>
    <t>46732496.99</t>
  </si>
  <si>
    <t>46723451.97</t>
  </si>
  <si>
    <t>30.609.116/0001-93</t>
  </si>
  <si>
    <t>30006258.30</t>
  </si>
  <si>
    <t>30012937.28</t>
  </si>
  <si>
    <t>30.609.209/0001-18</t>
  </si>
  <si>
    <t>48634211.98</t>
  </si>
  <si>
    <t>48615934.81</t>
  </si>
  <si>
    <t>30.618.262/0001-85</t>
  </si>
  <si>
    <t>8130405.27</t>
  </si>
  <si>
    <t>8127921.95</t>
  </si>
  <si>
    <t>30.618.285/0001-90</t>
  </si>
  <si>
    <t>15298313.59</t>
  </si>
  <si>
    <t>15252657.09</t>
  </si>
  <si>
    <t>30.618.302/0001-99</t>
  </si>
  <si>
    <t>171385721.48</t>
  </si>
  <si>
    <t>171379624.91</t>
  </si>
  <si>
    <t>30.618.435/0001-65</t>
  </si>
  <si>
    <t>72582689.83</t>
  </si>
  <si>
    <t>72584854.78</t>
  </si>
  <si>
    <t>30.618.457/0001-25</t>
  </si>
  <si>
    <t>23724054.79</t>
  </si>
  <si>
    <t>23685828.71</t>
  </si>
  <si>
    <t>30.618.495/0001-88</t>
  </si>
  <si>
    <t>6826422.48</t>
  </si>
  <si>
    <t>7678748.16</t>
  </si>
  <si>
    <t>81567.39</t>
  </si>
  <si>
    <t>30.618.601/0001-23</t>
  </si>
  <si>
    <t>321019587.29</t>
  </si>
  <si>
    <t>321002220.57</t>
  </si>
  <si>
    <t>30.618.614/0001-00</t>
  </si>
  <si>
    <t>159659036.66</t>
  </si>
  <si>
    <t>159572709.52</t>
  </si>
  <si>
    <t>30.618.626/0001-27</t>
  </si>
  <si>
    <t>12231081.83</t>
  </si>
  <si>
    <t>12231283.65</t>
  </si>
  <si>
    <t>30.618.643/0001-64</t>
  </si>
  <si>
    <t>16147056.77</t>
  </si>
  <si>
    <t>16145517.32</t>
  </si>
  <si>
    <t>30.624.441/0001-25</t>
  </si>
  <si>
    <t>31619165.88</t>
  </si>
  <si>
    <t>31612613.42</t>
  </si>
  <si>
    <t>30.624.490/0001-68</t>
  </si>
  <si>
    <t>17110485.28</t>
  </si>
  <si>
    <t>17104841.71</t>
  </si>
  <si>
    <t>30.624.599/0001-03</t>
  </si>
  <si>
    <t>2691256004.13</t>
  </si>
  <si>
    <t>2687565863.69</t>
  </si>
  <si>
    <t>1671891.54</t>
  </si>
  <si>
    <t>30.624.657/0001-90</t>
  </si>
  <si>
    <t>200130045.41</t>
  </si>
  <si>
    <t>178498463.69</t>
  </si>
  <si>
    <t>20245000.00</t>
  </si>
  <si>
    <t>1575000.00</t>
  </si>
  <si>
    <t>30.624.891/0001-18</t>
  </si>
  <si>
    <t>1048535466.94</t>
  </si>
  <si>
    <t>1047087504.33</t>
  </si>
  <si>
    <t>1134102.74</t>
  </si>
  <si>
    <t>30.625.044/0001-78</t>
  </si>
  <si>
    <t>86309150.74</t>
  </si>
  <si>
    <t>86344428.09</t>
  </si>
  <si>
    <t>30.625.054/0001-03</t>
  </si>
  <si>
    <t>66116046.24</t>
  </si>
  <si>
    <t>66134156.93</t>
  </si>
  <si>
    <t>30.629.260/0001-91</t>
  </si>
  <si>
    <t>167974757.49</t>
  </si>
  <si>
    <t>167965417.30</t>
  </si>
  <si>
    <t>30.629.268/0001-58</t>
  </si>
  <si>
    <t>19127653.07</t>
  </si>
  <si>
    <t>19073867.04</t>
  </si>
  <si>
    <t>30.629.283/0001-04</t>
  </si>
  <si>
    <t>20441008.06</t>
  </si>
  <si>
    <t>20437438.35</t>
  </si>
  <si>
    <t>30.629.300/0001-03</t>
  </si>
  <si>
    <t>656314121.43</t>
  </si>
  <si>
    <t>656308418.38</t>
  </si>
  <si>
    <t>30.629.584/0001-20</t>
  </si>
  <si>
    <t>12942557.56</t>
  </si>
  <si>
    <t>12942080.29</t>
  </si>
  <si>
    <t>30.630.170/0001-10</t>
  </si>
  <si>
    <t>21543923.67</t>
  </si>
  <si>
    <t>22052352.95</t>
  </si>
  <si>
    <t>30.630.186/0001-23</t>
  </si>
  <si>
    <t>1199882314.42</t>
  </si>
  <si>
    <t>1196885053.45</t>
  </si>
  <si>
    <t>30.630.194/0001-70</t>
  </si>
  <si>
    <t>49971225.75</t>
  </si>
  <si>
    <t>49969606.22</t>
  </si>
  <si>
    <t>30.630.274/0001-25</t>
  </si>
  <si>
    <t>160055192.21</t>
  </si>
  <si>
    <t>160135612.80</t>
  </si>
  <si>
    <t>30.630.299/0001-29</t>
  </si>
  <si>
    <t>2453756.02</t>
  </si>
  <si>
    <t>2448494.18</t>
  </si>
  <si>
    <t>30.630.324/0001-74</t>
  </si>
  <si>
    <t>126889831.11</t>
  </si>
  <si>
    <t>126670904.39</t>
  </si>
  <si>
    <t>30.630.368/0001-02</t>
  </si>
  <si>
    <t>31710126.94</t>
  </si>
  <si>
    <t>31711339.68</t>
  </si>
  <si>
    <t>30.630.384/0001-97</t>
  </si>
  <si>
    <t>225401467.66</t>
  </si>
  <si>
    <t>225374167.18</t>
  </si>
  <si>
    <t>41421636.61</t>
  </si>
  <si>
    <t>42167696.69</t>
  </si>
  <si>
    <t>30.641.319/0001-67</t>
  </si>
  <si>
    <t>359187523.52</t>
  </si>
  <si>
    <t>359102458.23</t>
  </si>
  <si>
    <t>30.641.409/0001-58</t>
  </si>
  <si>
    <t>419504815.15</t>
  </si>
  <si>
    <t>419484249.37</t>
  </si>
  <si>
    <t>30.641.425/0001-40</t>
  </si>
  <si>
    <t>258748131.58</t>
  </si>
  <si>
    <t>258731272.61</t>
  </si>
  <si>
    <t>495199.74</t>
  </si>
  <si>
    <t>30.641.449/0001-08</t>
  </si>
  <si>
    <t>8989664.66</t>
  </si>
  <si>
    <t>8989214.43</t>
  </si>
  <si>
    <t>30.641.454/0001-02</t>
  </si>
  <si>
    <t>540972587.35</t>
  </si>
  <si>
    <t>540944282.92</t>
  </si>
  <si>
    <t>30.641.464/0001-48</t>
  </si>
  <si>
    <t>1882902822.86</t>
  </si>
  <si>
    <t>1882841578.54</t>
  </si>
  <si>
    <t>161484.88</t>
  </si>
  <si>
    <t>5404143.72</t>
  </si>
  <si>
    <t>30.642.042/0001-97</t>
  </si>
  <si>
    <t>111838659.04</t>
  </si>
  <si>
    <t>113545908.97</t>
  </si>
  <si>
    <t>30.642.065/0001-00</t>
  </si>
  <si>
    <t>39038392.48</t>
  </si>
  <si>
    <t>39027819.49</t>
  </si>
  <si>
    <t>30.642.083/0001-83</t>
  </si>
  <si>
    <t>9562000.18</t>
  </si>
  <si>
    <t>9751016.20</t>
  </si>
  <si>
    <t>30.652.400/0001-42</t>
  </si>
  <si>
    <t>21861020.24</t>
  </si>
  <si>
    <t>21832061.90</t>
  </si>
  <si>
    <t>30.652.431/0001-01</t>
  </si>
  <si>
    <t>85675388.84</t>
  </si>
  <si>
    <t>85517335.81</t>
  </si>
  <si>
    <t>30.654.797/0001-01</t>
  </si>
  <si>
    <t>44913885.29</t>
  </si>
  <si>
    <t>44909387.65</t>
  </si>
  <si>
    <t>30.654.823/0001-00</t>
  </si>
  <si>
    <t>290094196.18</t>
  </si>
  <si>
    <t>289663828.71</t>
  </si>
  <si>
    <t>541250.00</t>
  </si>
  <si>
    <t>30.655.672/0001-04</t>
  </si>
  <si>
    <t>101998467.83</t>
  </si>
  <si>
    <t>101989704.45</t>
  </si>
  <si>
    <t>700000.00</t>
  </si>
  <si>
    <t>30.658.543/0001-61</t>
  </si>
  <si>
    <t>296447585.89</t>
  </si>
  <si>
    <t>295921353.63</t>
  </si>
  <si>
    <t>4094000.00</t>
  </si>
  <si>
    <t>30.658.551/0001-08</t>
  </si>
  <si>
    <t>124767767.61</t>
  </si>
  <si>
    <t>124779673.37</t>
  </si>
  <si>
    <t>30.658.578/0001-09</t>
  </si>
  <si>
    <t>447476116.63</t>
  </si>
  <si>
    <t>333644611.42</t>
  </si>
  <si>
    <t>520263.74</t>
  </si>
  <si>
    <t>30.658.590/0001-05</t>
  </si>
  <si>
    <t>34904762.17</t>
  </si>
  <si>
    <t>24492793.47</t>
  </si>
  <si>
    <t>30.658.606/0001-80</t>
  </si>
  <si>
    <t>1680316411.74</t>
  </si>
  <si>
    <t>1680309740.14</t>
  </si>
  <si>
    <t>30.658.954/0001-57</t>
  </si>
  <si>
    <t>449518421.21</t>
  </si>
  <si>
    <t>449447250.97</t>
  </si>
  <si>
    <t>30.659.115/0001-53</t>
  </si>
  <si>
    <t>11937267.16</t>
  </si>
  <si>
    <t>11931921.05</t>
  </si>
  <si>
    <t>30.659.156/0001-40</t>
  </si>
  <si>
    <t>29879941.95</t>
  </si>
  <si>
    <t>29871216.85</t>
  </si>
  <si>
    <t>30.659.168/0001-74</t>
  </si>
  <si>
    <t>1485755278.57</t>
  </si>
  <si>
    <t>1485604589.02</t>
  </si>
  <si>
    <t>374955.19</t>
  </si>
  <si>
    <t>30.665.589/0001-08</t>
  </si>
  <si>
    <t>78036433.73</t>
  </si>
  <si>
    <t>77909819.20</t>
  </si>
  <si>
    <t>30.665.603/0001-73</t>
  </si>
  <si>
    <t>34231877.84</t>
  </si>
  <si>
    <t>35231834.60</t>
  </si>
  <si>
    <t>30.665.679/0001-07</t>
  </si>
  <si>
    <t>30215658.60</t>
  </si>
  <si>
    <t>30210716.54</t>
  </si>
  <si>
    <t>30.676.315/0001-14</t>
  </si>
  <si>
    <t>228628285.54</t>
  </si>
  <si>
    <t>228474750.63</t>
  </si>
  <si>
    <t>168424.00</t>
  </si>
  <si>
    <t>30.687.408/0001-44</t>
  </si>
  <si>
    <t>263633131.12</t>
  </si>
  <si>
    <t>278396713.22</t>
  </si>
  <si>
    <t>30.687.451/0001-00</t>
  </si>
  <si>
    <t>1017989.94</t>
  </si>
  <si>
    <t>1008827.94</t>
  </si>
  <si>
    <t>30.687.471/0001-80</t>
  </si>
  <si>
    <t>18880570.86</t>
  </si>
  <si>
    <t>18884652.49</t>
  </si>
  <si>
    <t>30.687.563/0001-60</t>
  </si>
  <si>
    <t>71626945.90</t>
  </si>
  <si>
    <t>59535732.43</t>
  </si>
  <si>
    <t>30.687.633/0001-80</t>
  </si>
  <si>
    <t>446235363.72</t>
  </si>
  <si>
    <t>446184317.58</t>
  </si>
  <si>
    <t>30.721.163/0001-24</t>
  </si>
  <si>
    <t>8914212.30</t>
  </si>
  <si>
    <t>8900957.94</t>
  </si>
  <si>
    <t>30.733.545/0001-78</t>
  </si>
  <si>
    <t>8072010.97</t>
  </si>
  <si>
    <t>8062220.23</t>
  </si>
  <si>
    <t>30.754.229/0001-82</t>
  </si>
  <si>
    <t>133793322.16</t>
  </si>
  <si>
    <t>133738074.56</t>
  </si>
  <si>
    <t>30.754.467/0001-98</t>
  </si>
  <si>
    <t>32130436819.68</t>
  </si>
  <si>
    <t>32130329137.45</t>
  </si>
  <si>
    <t>158160934.16</t>
  </si>
  <si>
    <t>54146209.63</t>
  </si>
  <si>
    <t>30.756.815/0001-66</t>
  </si>
  <si>
    <t>120597900.02</t>
  </si>
  <si>
    <t>120548135.78</t>
  </si>
  <si>
    <t>30.756.847/0001-61</t>
  </si>
  <si>
    <t>2089289766.49</t>
  </si>
  <si>
    <t>2077875839.20</t>
  </si>
  <si>
    <t>2455659.29</t>
  </si>
  <si>
    <t>30.773.631/0001-04</t>
  </si>
  <si>
    <t>55433113.08</t>
  </si>
  <si>
    <t>53653770.63</t>
  </si>
  <si>
    <t>30.773.639/0001-70</t>
  </si>
  <si>
    <t>17145576.00</t>
  </si>
  <si>
    <t>16430859.34</t>
  </si>
  <si>
    <t>30.773.649/0001-06</t>
  </si>
  <si>
    <t>150637292.94</t>
  </si>
  <si>
    <t>149658075.88</t>
  </si>
  <si>
    <t>175830.30</t>
  </si>
  <si>
    <t>269542.44</t>
  </si>
  <si>
    <t>30.790.526/0001-83</t>
  </si>
  <si>
    <t>6354204.57</t>
  </si>
  <si>
    <t>6349601.61</t>
  </si>
  <si>
    <t>30.791.401/0001-78</t>
  </si>
  <si>
    <t>14949955.75</t>
  </si>
  <si>
    <t>14932607.98</t>
  </si>
  <si>
    <t>30.797.371/0001-07</t>
  </si>
  <si>
    <t>116271276.17</t>
  </si>
  <si>
    <t>115557060.78</t>
  </si>
  <si>
    <t>30.797.392/0001-22</t>
  </si>
  <si>
    <t>151716471.03</t>
  </si>
  <si>
    <t>116013064.66</t>
  </si>
  <si>
    <t>30.797.425/0001-34</t>
  </si>
  <si>
    <t>108695818.62</t>
  </si>
  <si>
    <t>108645491.10</t>
  </si>
  <si>
    <t>292980.24</t>
  </si>
  <si>
    <t>30.804.730/0001-06</t>
  </si>
  <si>
    <t>12521732.66</t>
  </si>
  <si>
    <t>12514686.76</t>
  </si>
  <si>
    <t>30.804.773/0001-91</t>
  </si>
  <si>
    <t>19525451.63</t>
  </si>
  <si>
    <t>19521665.20</t>
  </si>
  <si>
    <t>30.808.078/0001-06</t>
  </si>
  <si>
    <t>332908867.64</t>
  </si>
  <si>
    <t>332882448.34</t>
  </si>
  <si>
    <t>30.828.819/0001-02</t>
  </si>
  <si>
    <t>291685078.84</t>
  </si>
  <si>
    <t>291661726.43</t>
  </si>
  <si>
    <t>30.830.162/0001-18</t>
  </si>
  <si>
    <t>1242590184.89</t>
  </si>
  <si>
    <t>1240440904.33</t>
  </si>
  <si>
    <t>637943.03</t>
  </si>
  <si>
    <t>30.830.168/0001-95</t>
  </si>
  <si>
    <t>132402445.74</t>
  </si>
  <si>
    <t>132201412.05</t>
  </si>
  <si>
    <t>30.830.181/0001-44</t>
  </si>
  <si>
    <t>3489999.19</t>
  </si>
  <si>
    <t>3485989.15</t>
  </si>
  <si>
    <t>30.830.188/0001-66</t>
  </si>
  <si>
    <t>230431717.77</t>
  </si>
  <si>
    <t>230159143.41</t>
  </si>
  <si>
    <t>306666.88</t>
  </si>
  <si>
    <t>64001.39</t>
  </si>
  <si>
    <t>30.830.203/0001-76</t>
  </si>
  <si>
    <t>17699751.44</t>
  </si>
  <si>
    <t>17780328.99</t>
  </si>
  <si>
    <t>30.830.220/0001-03</t>
  </si>
  <si>
    <t>81536137.55</t>
  </si>
  <si>
    <t>81403709.60</t>
  </si>
  <si>
    <t>30.830.237/0001-60</t>
  </si>
  <si>
    <t>729900116.82</t>
  </si>
  <si>
    <t>699362604.27</t>
  </si>
  <si>
    <t>30.830.240/0001-84</t>
  </si>
  <si>
    <t>689943625.25</t>
  </si>
  <si>
    <t>688872580.74</t>
  </si>
  <si>
    <t>31185.42</t>
  </si>
  <si>
    <t>129855.04</t>
  </si>
  <si>
    <t>30.830.288/0001-92</t>
  </si>
  <si>
    <t>541290100.78</t>
  </si>
  <si>
    <t>540513556.93</t>
  </si>
  <si>
    <t>70857.95</t>
  </si>
  <si>
    <t>30.830.299/0001-72</t>
  </si>
  <si>
    <t>2058957798.89</t>
  </si>
  <si>
    <t>2052652662.54</t>
  </si>
  <si>
    <t>16240358.12</t>
  </si>
  <si>
    <t>698000.00</t>
  </si>
  <si>
    <t>30.830.302/0001-58</t>
  </si>
  <si>
    <t>398885697.69</t>
  </si>
  <si>
    <t>392727671.70</t>
  </si>
  <si>
    <t>8500000.00</t>
  </si>
  <si>
    <t>30.847.180/0001-02</t>
  </si>
  <si>
    <t>205737439.60</t>
  </si>
  <si>
    <t>205448188.72</t>
  </si>
  <si>
    <t>179209.45</t>
  </si>
  <si>
    <t>30.857.989/0001-15</t>
  </si>
  <si>
    <t>20884510.77</t>
  </si>
  <si>
    <t>20843528.12</t>
  </si>
  <si>
    <t>30.858.733/0001-22</t>
  </si>
  <si>
    <t>381534634.90</t>
  </si>
  <si>
    <t>380832584.18</t>
  </si>
  <si>
    <t>145882.81</t>
  </si>
  <si>
    <t>61207.49</t>
  </si>
  <si>
    <t>30.869.315/0001-30</t>
  </si>
  <si>
    <t>90431063.02</t>
  </si>
  <si>
    <t>90310105.10</t>
  </si>
  <si>
    <t>387142.32</t>
  </si>
  <si>
    <t>30.869.348/0001-80</t>
  </si>
  <si>
    <t>166470516.90</t>
  </si>
  <si>
    <t>166583017.85</t>
  </si>
  <si>
    <t>206034.62</t>
  </si>
  <si>
    <t>400306.64</t>
  </si>
  <si>
    <t>30.869.365/0001-18</t>
  </si>
  <si>
    <t>89253417.83</t>
  </si>
  <si>
    <t>89845162.23</t>
  </si>
  <si>
    <t>30.869.395/0001-24</t>
  </si>
  <si>
    <t>605659229.58</t>
  </si>
  <si>
    <t>605097766.89</t>
  </si>
  <si>
    <t>128720.00</t>
  </si>
  <si>
    <t>192427.00</t>
  </si>
  <si>
    <t>30.877.528/0001-04</t>
  </si>
  <si>
    <t>53041451.30</t>
  </si>
  <si>
    <t>52917768.58</t>
  </si>
  <si>
    <t>2600.64</t>
  </si>
  <si>
    <t>92550.65</t>
  </si>
  <si>
    <t>30.877.540/0001-19</t>
  </si>
  <si>
    <t>34462819.08</t>
  </si>
  <si>
    <t>34514228.52</t>
  </si>
  <si>
    <t>34937.16</t>
  </si>
  <si>
    <t>30.877.852/0001-22</t>
  </si>
  <si>
    <t>9553363.07</t>
  </si>
  <si>
    <t>0.684588600000</t>
  </si>
  <si>
    <t>9554925.41</t>
  </si>
  <si>
    <t>30.877.865/0001-00</t>
  </si>
  <si>
    <t>15513691.39</t>
  </si>
  <si>
    <t>15502697.23</t>
  </si>
  <si>
    <t>104569.33</t>
  </si>
  <si>
    <t>5583.45</t>
  </si>
  <si>
    <t>30.877.877/0001-26</t>
  </si>
  <si>
    <t>35482732.32</t>
  </si>
  <si>
    <t>35484295.29</t>
  </si>
  <si>
    <t>30.877.879/0001-15</t>
  </si>
  <si>
    <t>1595487.06</t>
  </si>
  <si>
    <t>1596410.02</t>
  </si>
  <si>
    <t>30.886.996/0001-45</t>
  </si>
  <si>
    <t>73863669.11</t>
  </si>
  <si>
    <t>73864712.26</t>
  </si>
  <si>
    <t>30.887.013/0001-95</t>
  </si>
  <si>
    <t>69481873.25</t>
  </si>
  <si>
    <t>60786031.05</t>
  </si>
  <si>
    <t>60208.05</t>
  </si>
  <si>
    <t>79046.50</t>
  </si>
  <si>
    <t>30.887.031/0001-77</t>
  </si>
  <si>
    <t>11935792.93</t>
  </si>
  <si>
    <t>11917572.01</t>
  </si>
  <si>
    <t>30.887.048/0001-24</t>
  </si>
  <si>
    <t>154929530.79</t>
  </si>
  <si>
    <t>154889988.94</t>
  </si>
  <si>
    <t>30.887.116/0001-55</t>
  </si>
  <si>
    <t>695503523.80</t>
  </si>
  <si>
    <t>683618250.19</t>
  </si>
  <si>
    <t>4765983.37</t>
  </si>
  <si>
    <t>3679528.41</t>
  </si>
  <si>
    <t>30.887.147/0001-06</t>
  </si>
  <si>
    <t>23590829.57</t>
  </si>
  <si>
    <t>27332372.88</t>
  </si>
  <si>
    <t>30.887.167/0001-87</t>
  </si>
  <si>
    <t>135537189.43</t>
  </si>
  <si>
    <t>135402972.10</t>
  </si>
  <si>
    <t>30.898.110/0001-83</t>
  </si>
  <si>
    <t>154097199.08</t>
  </si>
  <si>
    <t>153871865.70</t>
  </si>
  <si>
    <t>4654863.28</t>
  </si>
  <si>
    <t>71790.44</t>
  </si>
  <si>
    <t>30.898.131/0001-07</t>
  </si>
  <si>
    <t>27829872.59</t>
  </si>
  <si>
    <t>0.674152480000</t>
  </si>
  <si>
    <t>29757473.64</t>
  </si>
  <si>
    <t>30.898.182/0001-20</t>
  </si>
  <si>
    <t>51598805.31</t>
  </si>
  <si>
    <t>51561883.75</t>
  </si>
  <si>
    <t>30.909.986/0001-88</t>
  </si>
  <si>
    <t>9043957.46</t>
  </si>
  <si>
    <t>9030971.92</t>
  </si>
  <si>
    <t>102.37</t>
  </si>
  <si>
    <t>30.909.999/0001-57</t>
  </si>
  <si>
    <t>43783325.73</t>
  </si>
  <si>
    <t>43794525.69</t>
  </si>
  <si>
    <t>30.910.036/0001-73</t>
  </si>
  <si>
    <t>622868570.62</t>
  </si>
  <si>
    <t>620616690.20</t>
  </si>
  <si>
    <t>108500.00</t>
  </si>
  <si>
    <t>30.910.057/0001-99</t>
  </si>
  <si>
    <t>24326757.91</t>
  </si>
  <si>
    <t>24251750.42</t>
  </si>
  <si>
    <t>30.910.166/0001-06</t>
  </si>
  <si>
    <t>56992281.07</t>
  </si>
  <si>
    <t>56360585.10</t>
  </si>
  <si>
    <t>92065.30</t>
  </si>
  <si>
    <t>30.910.199/0001-56</t>
  </si>
  <si>
    <t>458819535.47</t>
  </si>
  <si>
    <t>456217048.87</t>
  </si>
  <si>
    <t>1871897.22</t>
  </si>
  <si>
    <t>539243.49</t>
  </si>
  <si>
    <t>30.910.292/0001-60</t>
  </si>
  <si>
    <t>139289118.66</t>
  </si>
  <si>
    <t>139310948.34</t>
  </si>
  <si>
    <t>30.910.304/0001-57</t>
  </si>
  <si>
    <t>104506478.41</t>
  </si>
  <si>
    <t>104507126.23</t>
  </si>
  <si>
    <t>30.910.311/0001-59</t>
  </si>
  <si>
    <t>22319119.49</t>
  </si>
  <si>
    <t>22317711.52</t>
  </si>
  <si>
    <t>30.910.322/0001-39</t>
  </si>
  <si>
    <t>14769970.62</t>
  </si>
  <si>
    <t>14768581.98</t>
  </si>
  <si>
    <t>30.910.553/0001-42</t>
  </si>
  <si>
    <t>1382131091.28</t>
  </si>
  <si>
    <t>1381720005.34</t>
  </si>
  <si>
    <t>4740107.66</t>
  </si>
  <si>
    <t>1315095.59</t>
  </si>
  <si>
    <t>30.910.762/0001-96</t>
  </si>
  <si>
    <t>96605588.74</t>
  </si>
  <si>
    <t>96515450.20</t>
  </si>
  <si>
    <t>30.921.203/0001-81</t>
  </si>
  <si>
    <t>2994801283.49</t>
  </si>
  <si>
    <t>2970166958.51</t>
  </si>
  <si>
    <t>54805914.46</t>
  </si>
  <si>
    <t>23845101.05</t>
  </si>
  <si>
    <t>30.921.251/0001-70</t>
  </si>
  <si>
    <t>15400585.13</t>
  </si>
  <si>
    <t>15398843.92</t>
  </si>
  <si>
    <t>30.921.280/0001-31</t>
  </si>
  <si>
    <t>12519346.00</t>
  </si>
  <si>
    <t>12518698.53</t>
  </si>
  <si>
    <t>30.921.293/0001-00</t>
  </si>
  <si>
    <t>9944025.30</t>
  </si>
  <si>
    <t>9944311.28</t>
  </si>
  <si>
    <t>30.934.712/0001-49</t>
  </si>
  <si>
    <t>9703215.41</t>
  </si>
  <si>
    <t>9701581.64</t>
  </si>
  <si>
    <t>30.934.725/0001-18</t>
  </si>
  <si>
    <t>17078250.56</t>
  </si>
  <si>
    <t>17072411.65</t>
  </si>
  <si>
    <t>30.934.728/0001-51</t>
  </si>
  <si>
    <t>32209360.40</t>
  </si>
  <si>
    <t>32142906.21</t>
  </si>
  <si>
    <t>30.934.742/0001-55</t>
  </si>
  <si>
    <t>30808090.06</t>
  </si>
  <si>
    <t>30807192.77</t>
  </si>
  <si>
    <t>30.934.757/0001-13</t>
  </si>
  <si>
    <t>70024462.44</t>
  </si>
  <si>
    <t>69983113.84</t>
  </si>
  <si>
    <t>394002.77</t>
  </si>
  <si>
    <t>30.982.547/0001-09</t>
  </si>
  <si>
    <t>120927664.30</t>
  </si>
  <si>
    <t>120890963.32</t>
  </si>
  <si>
    <t>30.982.709/0001-09</t>
  </si>
  <si>
    <t>303371355.21</t>
  </si>
  <si>
    <t>296352164.84</t>
  </si>
  <si>
    <t>26600000.00</t>
  </si>
  <si>
    <t>30.982.773/0001-81</t>
  </si>
  <si>
    <t>834281.88</t>
  </si>
  <si>
    <t>819043.20</t>
  </si>
  <si>
    <t>30.982.794/0001-05</t>
  </si>
  <si>
    <t>8853585.54</t>
  </si>
  <si>
    <t>8844262.19</t>
  </si>
  <si>
    <t>30.982.825/0001-10</t>
  </si>
  <si>
    <t>199080569.60</t>
  </si>
  <si>
    <t>205546684.56</t>
  </si>
  <si>
    <t>30.993.999/0001-88</t>
  </si>
  <si>
    <t>344693631.71</t>
  </si>
  <si>
    <t>344662059.33</t>
  </si>
  <si>
    <t>30.994.014/0001-39</t>
  </si>
  <si>
    <t>502006886.29</t>
  </si>
  <si>
    <t>501982081.30</t>
  </si>
  <si>
    <t>30.994.041/0001-01</t>
  </si>
  <si>
    <t>334375406.74</t>
  </si>
  <si>
    <t>334364096.01</t>
  </si>
  <si>
    <t>30.994.058/0001-69</t>
  </si>
  <si>
    <t>344786602.46</t>
  </si>
  <si>
    <t>265008734.96</t>
  </si>
  <si>
    <t>30.994.076/0001-40</t>
  </si>
  <si>
    <t>152801808.10</t>
  </si>
  <si>
    <t>152799225.89</t>
  </si>
  <si>
    <t>30.994.113/0001-10</t>
  </si>
  <si>
    <t>344083453.68</t>
  </si>
  <si>
    <t>337715597.87</t>
  </si>
  <si>
    <t>2040000.00</t>
  </si>
  <si>
    <t>30.994.129/0001-23</t>
  </si>
  <si>
    <t>30648143.07</t>
  </si>
  <si>
    <t>30555582.96</t>
  </si>
  <si>
    <t>30.994.150/0001-29</t>
  </si>
  <si>
    <t>434324662.34</t>
  </si>
  <si>
    <t>434062637.41</t>
  </si>
  <si>
    <t>30.994.900/0001-62</t>
  </si>
  <si>
    <t>47104249.00</t>
  </si>
  <si>
    <t>47355702.62</t>
  </si>
  <si>
    <t>30.994.931/0001-13</t>
  </si>
  <si>
    <t>1106209885.98</t>
  </si>
  <si>
    <t>1105612753.08</t>
  </si>
  <si>
    <t>3982.43</t>
  </si>
  <si>
    <t>296100.68</t>
  </si>
  <si>
    <t>30.994.962/0001-74</t>
  </si>
  <si>
    <t>137599.76</t>
  </si>
  <si>
    <t>133992.03</t>
  </si>
  <si>
    <t>30.994.978/0001-87</t>
  </si>
  <si>
    <t>38985120.35</t>
  </si>
  <si>
    <t>37897736.50</t>
  </si>
  <si>
    <t>30.995.018/0001-31</t>
  </si>
  <si>
    <t>37897734.48</t>
  </si>
  <si>
    <t>37954830.12</t>
  </si>
  <si>
    <t>30.995.144/0001-96</t>
  </si>
  <si>
    <t>69032092.35</t>
  </si>
  <si>
    <t>68471995.91</t>
  </si>
  <si>
    <t>30.995.158/0001-00</t>
  </si>
  <si>
    <t>227713138.46</t>
  </si>
  <si>
    <t>151193186.37</t>
  </si>
  <si>
    <t>80366.25</t>
  </si>
  <si>
    <t>30.995.398/0001-04</t>
  </si>
  <si>
    <t>86715808.26</t>
  </si>
  <si>
    <t>86587656.07</t>
  </si>
  <si>
    <t>5176.98</t>
  </si>
  <si>
    <t>30.998.002/0001-82</t>
  </si>
  <si>
    <t>205243145.99</t>
  </si>
  <si>
    <t>205069893.21</t>
  </si>
  <si>
    <t>30.998.015/0001-51</t>
  </si>
  <si>
    <t>30800172.91</t>
  </si>
  <si>
    <t>30796690.07</t>
  </si>
  <si>
    <t>30.998.045/0001-68</t>
  </si>
  <si>
    <t>189506640.23</t>
  </si>
  <si>
    <t>189093398.93</t>
  </si>
  <si>
    <t>458845.76</t>
  </si>
  <si>
    <t>30.998.063/0001-40</t>
  </si>
  <si>
    <t>119711844.96</t>
  </si>
  <si>
    <t>119544237.97</t>
  </si>
  <si>
    <t>30.998.075/0001-74</t>
  </si>
  <si>
    <t>150256312.36</t>
  </si>
  <si>
    <t>150239743.71</t>
  </si>
  <si>
    <t>30.998.091/0001-67</t>
  </si>
  <si>
    <t>67868807.80</t>
  </si>
  <si>
    <t>67878926.63</t>
  </si>
  <si>
    <t>30.998.100/0001-10</t>
  </si>
  <si>
    <t>23799608.39</t>
  </si>
  <si>
    <t>23785470.07</t>
  </si>
  <si>
    <t>30.998.112/0001-44</t>
  </si>
  <si>
    <t>89853138.47</t>
  </si>
  <si>
    <t>89842917.76</t>
  </si>
  <si>
    <t>30.998.125/0001-13</t>
  </si>
  <si>
    <t>137727216.04</t>
  </si>
  <si>
    <t>137725162.37</t>
  </si>
  <si>
    <t>30.998.141/0001-06</t>
  </si>
  <si>
    <t>112892096.07</t>
  </si>
  <si>
    <t>112879041.56</t>
  </si>
  <si>
    <t>30.998.148/0001-28</t>
  </si>
  <si>
    <t>6449202.86</t>
  </si>
  <si>
    <t>6447099.66</t>
  </si>
  <si>
    <t>30.998.155/0001-20</t>
  </si>
  <si>
    <t>68799249.35</t>
  </si>
  <si>
    <t>68943729.23</t>
  </si>
  <si>
    <t>30.998.171/0001-12</t>
  </si>
  <si>
    <t>118953309.70</t>
  </si>
  <si>
    <t>117812741.45</t>
  </si>
  <si>
    <t>30.998.213/0001-15</t>
  </si>
  <si>
    <t>27991460.43</t>
  </si>
  <si>
    <t>27974957.61</t>
  </si>
  <si>
    <t>30.998.230/0001-52</t>
  </si>
  <si>
    <t>507167764.77</t>
  </si>
  <si>
    <t>507198687.24</t>
  </si>
  <si>
    <t>30.998.257/0001-45</t>
  </si>
  <si>
    <t>209554459.91</t>
  </si>
  <si>
    <t>209553527.25</t>
  </si>
  <si>
    <t>30.998.260/0001-69</t>
  </si>
  <si>
    <t>39642841.66</t>
  </si>
  <si>
    <t>39627322.13</t>
  </si>
  <si>
    <t>30.998.271/0001-49</t>
  </si>
  <si>
    <t>112509173.06</t>
  </si>
  <si>
    <t>112506718.13</t>
  </si>
  <si>
    <t>31.006.231/0001-36</t>
  </si>
  <si>
    <t>279155842.09</t>
  </si>
  <si>
    <t>0.501888210000</t>
  </si>
  <si>
    <t>278946390.43</t>
  </si>
  <si>
    <t>31.006.404/0001-16</t>
  </si>
  <si>
    <t>133489207.73</t>
  </si>
  <si>
    <t>133449479.80</t>
  </si>
  <si>
    <t>31.006.476/0001-63</t>
  </si>
  <si>
    <t>19451557.91</t>
  </si>
  <si>
    <t>19465348.27</t>
  </si>
  <si>
    <t>31.006.555/0001-74</t>
  </si>
  <si>
    <t>178498462.49</t>
  </si>
  <si>
    <t>178558164.87</t>
  </si>
  <si>
    <t>20100000.00</t>
  </si>
  <si>
    <t>31.006.592/0001-82</t>
  </si>
  <si>
    <t>11692607.86</t>
  </si>
  <si>
    <t>11688149.17</t>
  </si>
  <si>
    <t>31.006.605/0001-13</t>
  </si>
  <si>
    <t>15786252.11</t>
  </si>
  <si>
    <t>15780041.13</t>
  </si>
  <si>
    <t>31.006.632/0001-96</t>
  </si>
  <si>
    <t>229397944.49</t>
  </si>
  <si>
    <t>229464371.96</t>
  </si>
  <si>
    <t>31.006.657/0001-90</t>
  </si>
  <si>
    <t>47410178.98</t>
  </si>
  <si>
    <t>47408224.45</t>
  </si>
  <si>
    <t>31.006.705/0001-40</t>
  </si>
  <si>
    <t>14898823.24</t>
  </si>
  <si>
    <t>14886346.15</t>
  </si>
  <si>
    <t>31.006.723/0001-21</t>
  </si>
  <si>
    <t>1353504043.39</t>
  </si>
  <si>
    <t>1349242398.66</t>
  </si>
  <si>
    <t>403089.87</t>
  </si>
  <si>
    <t>31.006.753/0001-38</t>
  </si>
  <si>
    <t>172985848.29</t>
  </si>
  <si>
    <t>172971528.37</t>
  </si>
  <si>
    <t>31.006.866/0001-33</t>
  </si>
  <si>
    <t>746439663.35</t>
  </si>
  <si>
    <t>747711861.16</t>
  </si>
  <si>
    <t>3185000.00</t>
  </si>
  <si>
    <t>31.006.892/0001-61</t>
  </si>
  <si>
    <t>68645925.48</t>
  </si>
  <si>
    <t>68480667.78</t>
  </si>
  <si>
    <t>31.006.911/0001-50</t>
  </si>
  <si>
    <t>24618908.29</t>
  </si>
  <si>
    <t>24507242.33</t>
  </si>
  <si>
    <t>31.007.279/0001-69</t>
  </si>
  <si>
    <t>20481199.90</t>
  </si>
  <si>
    <t>20434879.85</t>
  </si>
  <si>
    <t>31.007.307/0001-48</t>
  </si>
  <si>
    <t>19599848.38</t>
  </si>
  <si>
    <t>19582488.35</t>
  </si>
  <si>
    <t>31.007.336/0001-00</t>
  </si>
  <si>
    <t>5096044.52</t>
  </si>
  <si>
    <t>0.967143000000</t>
  </si>
  <si>
    <t>5084104.32</t>
  </si>
  <si>
    <t>31.007.950/0001-71</t>
  </si>
  <si>
    <t>15394807.67</t>
  </si>
  <si>
    <t>15378500.96</t>
  </si>
  <si>
    <t>31.007.967/0001-29</t>
  </si>
  <si>
    <t>14108858.89</t>
  </si>
  <si>
    <t>14072301.68</t>
  </si>
  <si>
    <t>31.007.993/0001-57</t>
  </si>
  <si>
    <t>20070356.03</t>
  </si>
  <si>
    <t>20055524.00</t>
  </si>
  <si>
    <t>31.008.019/0001-08</t>
  </si>
  <si>
    <t>34227848.56</t>
  </si>
  <si>
    <t>34200300.79</t>
  </si>
  <si>
    <t>31.008.046/0001-80</t>
  </si>
  <si>
    <t>53656551.62</t>
  </si>
  <si>
    <t>53613781.64</t>
  </si>
  <si>
    <t>31.008.074/0001-06</t>
  </si>
  <si>
    <t>20339273.25</t>
  </si>
  <si>
    <t>20319047.69</t>
  </si>
  <si>
    <t>31.008.100/0001-98</t>
  </si>
  <si>
    <t>25037242.53</t>
  </si>
  <si>
    <t>25002968.35</t>
  </si>
  <si>
    <t>31.008.130/0001-02</t>
  </si>
  <si>
    <t>109102914.24</t>
  </si>
  <si>
    <t>109025110.98</t>
  </si>
  <si>
    <t>31.008.161/0001-55</t>
  </si>
  <si>
    <t>15613707.17</t>
  </si>
  <si>
    <t>15589239.41</t>
  </si>
  <si>
    <t>31.008.187/0001-01</t>
  </si>
  <si>
    <t>18294802.73</t>
  </si>
  <si>
    <t>18280628.79</t>
  </si>
  <si>
    <t>31.008.221/0001-30</t>
  </si>
  <si>
    <t>20908577852.77</t>
  </si>
  <si>
    <t>20899288432.34</t>
  </si>
  <si>
    <t>13410994.96</t>
  </si>
  <si>
    <t>31.008.252/0001-90</t>
  </si>
  <si>
    <t>1033824561.02</t>
  </si>
  <si>
    <t>1033367807.45</t>
  </si>
  <si>
    <t>485074.44</t>
  </si>
  <si>
    <t>2070408.06</t>
  </si>
  <si>
    <t>31.008.277/0001-94</t>
  </si>
  <si>
    <t>308754364.41</t>
  </si>
  <si>
    <t>308610347.85</t>
  </si>
  <si>
    <t>9028.93</t>
  </si>
  <si>
    <t>205675.56</t>
  </si>
  <si>
    <t>31.008.304/0001-29</t>
  </si>
  <si>
    <t>207494221.67</t>
  </si>
  <si>
    <t>207369624.44</t>
  </si>
  <si>
    <t>85945.20</t>
  </si>
  <si>
    <t>31.008.331/0001-00</t>
  </si>
  <si>
    <t>43023694.93</t>
  </si>
  <si>
    <t>42892699.08</t>
  </si>
  <si>
    <t>12014.01</t>
  </si>
  <si>
    <t>31.008.363/0001-05</t>
  </si>
  <si>
    <t>2001159009.81</t>
  </si>
  <si>
    <t>1999683265.77</t>
  </si>
  <si>
    <t>4002227.28</t>
  </si>
  <si>
    <t>31.008.374/0001-87</t>
  </si>
  <si>
    <t>29044884.44</t>
  </si>
  <si>
    <t>29017766.43</t>
  </si>
  <si>
    <t>31.008.401/0001-11</t>
  </si>
  <si>
    <t>2636531753.26</t>
  </si>
  <si>
    <t>2635161692.77</t>
  </si>
  <si>
    <t>703140.00</t>
  </si>
  <si>
    <t>31.008.416/0001-80</t>
  </si>
  <si>
    <t>748565209.12</t>
  </si>
  <si>
    <t>742868981.92</t>
  </si>
  <si>
    <t>31.008.555/0001-03</t>
  </si>
  <si>
    <t>170599977.76</t>
  </si>
  <si>
    <t>170620748.25</t>
  </si>
  <si>
    <t>31.008.573/0001-95</t>
  </si>
  <si>
    <t>189334631.80</t>
  </si>
  <si>
    <t>189395797.18</t>
  </si>
  <si>
    <t>31.008.582/0001-86</t>
  </si>
  <si>
    <t>45991556.64</t>
  </si>
  <si>
    <t>0.952786000000</t>
  </si>
  <si>
    <t>46042855.32</t>
  </si>
  <si>
    <t>31.008.633/0001-70</t>
  </si>
  <si>
    <t>175222955.28</t>
  </si>
  <si>
    <t>175285143.05</t>
  </si>
  <si>
    <t>31.008.653/0001-40</t>
  </si>
  <si>
    <t>84374027.05</t>
  </si>
  <si>
    <t>84511504.53</t>
  </si>
  <si>
    <t>136294.33</t>
  </si>
  <si>
    <t>31.008.682/0001-02</t>
  </si>
  <si>
    <t>34252769.96</t>
  </si>
  <si>
    <t>34258641.67</t>
  </si>
  <si>
    <t>31.016.236/0001-40</t>
  </si>
  <si>
    <t>37250077.54</t>
  </si>
  <si>
    <t>37250576.69</t>
  </si>
  <si>
    <t>31.019.940/0001-56</t>
  </si>
  <si>
    <t>1196479.74</t>
  </si>
  <si>
    <t>1193474.45</t>
  </si>
  <si>
    <t>31.024.180/0001-75</t>
  </si>
  <si>
    <t>53951845.10</t>
  </si>
  <si>
    <t>54007411.40</t>
  </si>
  <si>
    <t>31.024.197/0001-22</t>
  </si>
  <si>
    <t>10265167.18</t>
  </si>
  <si>
    <t>0.736684000000</t>
  </si>
  <si>
    <t>10268538.39</t>
  </si>
  <si>
    <t>31.024.238/0001-80</t>
  </si>
  <si>
    <t>28278919.07</t>
  </si>
  <si>
    <t>28328123.66</t>
  </si>
  <si>
    <t>31.024.259/0001-04</t>
  </si>
  <si>
    <t>20478507.60</t>
  </si>
  <si>
    <t>20518156.64</t>
  </si>
  <si>
    <t>31.024.283/0001-35</t>
  </si>
  <si>
    <t>271298327.30</t>
  </si>
  <si>
    <t>271382404.05</t>
  </si>
  <si>
    <t>31.024.299/0001-48</t>
  </si>
  <si>
    <t>23294924.89</t>
  </si>
  <si>
    <t>23344129.48</t>
  </si>
  <si>
    <t>31.024.343/0001-10</t>
  </si>
  <si>
    <t>507664195.36</t>
  </si>
  <si>
    <t>508150871.42</t>
  </si>
  <si>
    <t>1273585.32</t>
  </si>
  <si>
    <t>252957.05</t>
  </si>
  <si>
    <t>31.024.416/0001-73</t>
  </si>
  <si>
    <t>8464453.23</t>
  </si>
  <si>
    <t>8459225.07</t>
  </si>
  <si>
    <t>31.030.954/0001-70</t>
  </si>
  <si>
    <t>11373923.40</t>
  </si>
  <si>
    <t>11348627.60</t>
  </si>
  <si>
    <t>32722.79</t>
  </si>
  <si>
    <t>5396.35</t>
  </si>
  <si>
    <t>31.030.978/0001-20</t>
  </si>
  <si>
    <t>13376900.77</t>
  </si>
  <si>
    <t>13327876.67</t>
  </si>
  <si>
    <t>39761.24</t>
  </si>
  <si>
    <t>17479.62</t>
  </si>
  <si>
    <t>31.030.997/0001-56</t>
  </si>
  <si>
    <t>8815422.13</t>
  </si>
  <si>
    <t>8809496.82</t>
  </si>
  <si>
    <t>31.031.043/0001-68</t>
  </si>
  <si>
    <t>43237644.03</t>
  </si>
  <si>
    <t>43239520.57</t>
  </si>
  <si>
    <t>31.031.064/0001-83</t>
  </si>
  <si>
    <t>8782066.52</t>
  </si>
  <si>
    <t>8782842.52</t>
  </si>
  <si>
    <t>31.031.080/0001-76</t>
  </si>
  <si>
    <t>55820162.87</t>
  </si>
  <si>
    <t>55775189.89</t>
  </si>
  <si>
    <t>31.031.100/0001-09</t>
  </si>
  <si>
    <t>21974117.32</t>
  </si>
  <si>
    <t>21960218.53</t>
  </si>
  <si>
    <t>31.031.118/0001-00</t>
  </si>
  <si>
    <t>20461883.21</t>
  </si>
  <si>
    <t>20444417.24</t>
  </si>
  <si>
    <t>31.031.143/0001-94</t>
  </si>
  <si>
    <t>15632524.06</t>
  </si>
  <si>
    <t>15615368.16</t>
  </si>
  <si>
    <t>31.031.158/0001-52</t>
  </si>
  <si>
    <t>42073756.59</t>
  </si>
  <si>
    <t>42041448.83</t>
  </si>
  <si>
    <t>31.031.184/0001-80</t>
  </si>
  <si>
    <t>19776790.34</t>
  </si>
  <si>
    <t>19759779.60</t>
  </si>
  <si>
    <t>31.031.205/0001-68</t>
  </si>
  <si>
    <t>21901251.60</t>
  </si>
  <si>
    <t>21883130.57</t>
  </si>
  <si>
    <t>31.031.274/0001-71</t>
  </si>
  <si>
    <t>15271272.33</t>
  </si>
  <si>
    <t>15250832.00</t>
  </si>
  <si>
    <t>41325.02</t>
  </si>
  <si>
    <t>16458.92</t>
  </si>
  <si>
    <t>31.031.288/0001-95</t>
  </si>
  <si>
    <t>127056909.90</t>
  </si>
  <si>
    <t>126962848.56</t>
  </si>
  <si>
    <t>31.031.302/0001-50</t>
  </si>
  <si>
    <t>218127968.53</t>
  </si>
  <si>
    <t>215851806.93</t>
  </si>
  <si>
    <t>514607.53</t>
  </si>
  <si>
    <t>224546.61</t>
  </si>
  <si>
    <t>31.031.333/0001-01</t>
  </si>
  <si>
    <t>24522161.67</t>
  </si>
  <si>
    <t>24500730.33</t>
  </si>
  <si>
    <t>31.032.145/0001-06</t>
  </si>
  <si>
    <t>21369324.24</t>
  </si>
  <si>
    <t>21148982.00</t>
  </si>
  <si>
    <t>535570.00</t>
  </si>
  <si>
    <t>83000.00</t>
  </si>
  <si>
    <t>31.032.327/0001-79</t>
  </si>
  <si>
    <t>78363231.53</t>
  </si>
  <si>
    <t>78843308.60</t>
  </si>
  <si>
    <t>31.032.358/0001-20</t>
  </si>
  <si>
    <t>499956826.85</t>
  </si>
  <si>
    <t>501273239.64</t>
  </si>
  <si>
    <t>31.032.375/0001-67</t>
  </si>
  <si>
    <t>1538659712.34</t>
  </si>
  <si>
    <t>1548549512.14</t>
  </si>
  <si>
    <t>31.032.392/0001-02</t>
  </si>
  <si>
    <t>161195867.83</t>
  </si>
  <si>
    <t>162447813.35</t>
  </si>
  <si>
    <t>31.032.398/0001-71</t>
  </si>
  <si>
    <t>172141637.60</t>
  </si>
  <si>
    <t>172634573.79</t>
  </si>
  <si>
    <t>31.032.406/0001-80</t>
  </si>
  <si>
    <t>53857340.14</t>
  </si>
  <si>
    <t>54155149.52</t>
  </si>
  <si>
    <t>31.036.754/0001-25</t>
  </si>
  <si>
    <t>11190832.79</t>
  </si>
  <si>
    <t>11168334.99</t>
  </si>
  <si>
    <t>4416.49</t>
  </si>
  <si>
    <t>6018.93</t>
  </si>
  <si>
    <t>31.042.943/0001-00</t>
  </si>
  <si>
    <t>149516899.48</t>
  </si>
  <si>
    <t>149983454.21</t>
  </si>
  <si>
    <t>510000.00</t>
  </si>
  <si>
    <t>31.057.547/0001-57</t>
  </si>
  <si>
    <t>129404985.43</t>
  </si>
  <si>
    <t>129391589.13</t>
  </si>
  <si>
    <t>31.057.597/0001-34</t>
  </si>
  <si>
    <t>138921646.21</t>
  </si>
  <si>
    <t>138922635.58</t>
  </si>
  <si>
    <t>31.057.650/0001-05</t>
  </si>
  <si>
    <t>115599964.78</t>
  </si>
  <si>
    <t>115599960.58</t>
  </si>
  <si>
    <t>31.081.000/0001-97</t>
  </si>
  <si>
    <t>73644436.19</t>
  </si>
  <si>
    <t>73624931.60</t>
  </si>
  <si>
    <t>31.081.028/0001-24</t>
  </si>
  <si>
    <t>9316982.73</t>
  </si>
  <si>
    <t>9307635.44</t>
  </si>
  <si>
    <t>31.081.091/0001-60</t>
  </si>
  <si>
    <t>68684282.52</t>
  </si>
  <si>
    <t>68666488.66</t>
  </si>
  <si>
    <t>31.081.473/0001-94</t>
  </si>
  <si>
    <t>38042909.06</t>
  </si>
  <si>
    <t>38044313.11</t>
  </si>
  <si>
    <t>31.094.125/0001-51</t>
  </si>
  <si>
    <t>37958414.53</t>
  </si>
  <si>
    <t>37942459.33</t>
  </si>
  <si>
    <t>31.094.141/0001-44</t>
  </si>
  <si>
    <t>69978189.56</t>
  </si>
  <si>
    <t>70024462.86</t>
  </si>
  <si>
    <t>2040.00</t>
  </si>
  <si>
    <t>31.094.153/0001-79</t>
  </si>
  <si>
    <t>3538856.75</t>
  </si>
  <si>
    <t>3540273.41</t>
  </si>
  <si>
    <t>31.095.801/0001-01</t>
  </si>
  <si>
    <t>46307562.86</t>
  </si>
  <si>
    <t>46363155.72</t>
  </si>
  <si>
    <t>31.095.945/0001-68</t>
  </si>
  <si>
    <t>92203346.69</t>
  </si>
  <si>
    <t>92205142.83</t>
  </si>
  <si>
    <t>31.095.956/0001-48</t>
  </si>
  <si>
    <t>34123519.76</t>
  </si>
  <si>
    <t>34172724.35</t>
  </si>
  <si>
    <t>31.095.963/0001-40</t>
  </si>
  <si>
    <t>21967850.21</t>
  </si>
  <si>
    <t>21963540.95</t>
  </si>
  <si>
    <t>31.095.970/0001-41</t>
  </si>
  <si>
    <t>18035805.79</t>
  </si>
  <si>
    <t>18040177.00</t>
  </si>
  <si>
    <t>31.095.978/0001-08</t>
  </si>
  <si>
    <t>14815475.48</t>
  </si>
  <si>
    <t>14815497.23</t>
  </si>
  <si>
    <t>31.095.982/0001-76</t>
  </si>
  <si>
    <t>12106800.41</t>
  </si>
  <si>
    <t>0.797810000000</t>
  </si>
  <si>
    <t>12171590.89</t>
  </si>
  <si>
    <t>31.095.989/0001-98</t>
  </si>
  <si>
    <t>541023332.73</t>
  </si>
  <si>
    <t>540736274.09</t>
  </si>
  <si>
    <t>561139.00</t>
  </si>
  <si>
    <t>939881.03</t>
  </si>
  <si>
    <t>31.095.996/0001-90</t>
  </si>
  <si>
    <t>16191012.35</t>
  </si>
  <si>
    <t>16144981.16</t>
  </si>
  <si>
    <t>14570.25</t>
  </si>
  <si>
    <t>31.106.649/0001-15</t>
  </si>
  <si>
    <t>25740137.57</t>
  </si>
  <si>
    <t>25667242.76</t>
  </si>
  <si>
    <t>31.106.681/0001-09</t>
  </si>
  <si>
    <t>13241959.64</t>
  </si>
  <si>
    <t>13234597.96</t>
  </si>
  <si>
    <t>31.106.689/0001-67</t>
  </si>
  <si>
    <t>32870499.94</t>
  </si>
  <si>
    <t>32871337.30</t>
  </si>
  <si>
    <t>31.108.252/0001-62</t>
  </si>
  <si>
    <t>25709007.76</t>
  </si>
  <si>
    <t>25697092.28</t>
  </si>
  <si>
    <t>31.110.602/0001-25</t>
  </si>
  <si>
    <t>29603036.91</t>
  </si>
  <si>
    <t>29597413.52</t>
  </si>
  <si>
    <t>31.120.022/0001-19</t>
  </si>
  <si>
    <t>359376970.94</t>
  </si>
  <si>
    <t>355407805.56</t>
  </si>
  <si>
    <t>734299.00</t>
  </si>
  <si>
    <t>31.120.037/0001-87</t>
  </si>
  <si>
    <t>232797311.27</t>
  </si>
  <si>
    <t>233981255.63</t>
  </si>
  <si>
    <t>401536.59</t>
  </si>
  <si>
    <t>31.120.407/0001-86</t>
  </si>
  <si>
    <t>117739876.91</t>
  </si>
  <si>
    <t>117744606.01</t>
  </si>
  <si>
    <t>31.120.420/0001-35</t>
  </si>
  <si>
    <t>56826534.62</t>
  </si>
  <si>
    <t>56679068.55</t>
  </si>
  <si>
    <t>48150.16</t>
  </si>
  <si>
    <t>118373.57</t>
  </si>
  <si>
    <t>31.120.430/0001-70</t>
  </si>
  <si>
    <t>421673518.18</t>
  </si>
  <si>
    <t>421094514.88</t>
  </si>
  <si>
    <t>808000.00</t>
  </si>
  <si>
    <t>31.132.367/0001-92</t>
  </si>
  <si>
    <t>28817993.90</t>
  </si>
  <si>
    <t>28309539.25</t>
  </si>
  <si>
    <t>23910.90</t>
  </si>
  <si>
    <t>2248.92</t>
  </si>
  <si>
    <t>31.132.386/0001-19</t>
  </si>
  <si>
    <t>240038708.17</t>
  </si>
  <si>
    <t>238820736.85</t>
  </si>
  <si>
    <t>1130963.98</t>
  </si>
  <si>
    <t>423521.83</t>
  </si>
  <si>
    <t>31.132.398/0001-43</t>
  </si>
  <si>
    <t>546055121.61</t>
  </si>
  <si>
    <t>545318421.32</t>
  </si>
  <si>
    <t>31.133.430/0001-05</t>
  </si>
  <si>
    <t>22097130.48</t>
  </si>
  <si>
    <t>22054078.62</t>
  </si>
  <si>
    <t>31.145.826/0001-72</t>
  </si>
  <si>
    <t>365604579.71</t>
  </si>
  <si>
    <t>363673864.98</t>
  </si>
  <si>
    <t>2377141.49</t>
  </si>
  <si>
    <t>1881078.09</t>
  </si>
  <si>
    <t>31.145.833/0001-74</t>
  </si>
  <si>
    <t>370701618.93</t>
  </si>
  <si>
    <t>369703535.53</t>
  </si>
  <si>
    <t>1165967.26</t>
  </si>
  <si>
    <t>913756.03</t>
  </si>
  <si>
    <t>31.145.844/0001-54</t>
  </si>
  <si>
    <t>11695740.66</t>
  </si>
  <si>
    <t>11694387.66</t>
  </si>
  <si>
    <t>31.145.851/0001-56</t>
  </si>
  <si>
    <t>63135699.57</t>
  </si>
  <si>
    <t>62974072.37</t>
  </si>
  <si>
    <t>706.92</t>
  </si>
  <si>
    <t>144922.47</t>
  </si>
  <si>
    <t>31.146.127/0001-47</t>
  </si>
  <si>
    <t>16074193.85</t>
  </si>
  <si>
    <t>16071318.74</t>
  </si>
  <si>
    <t>31.146.173/0001-46</t>
  </si>
  <si>
    <t>55836382.89</t>
  </si>
  <si>
    <t>55831028.41</t>
  </si>
  <si>
    <t>31.146.414/0001-57</t>
  </si>
  <si>
    <t>18151352.34</t>
  </si>
  <si>
    <t>18090901.33</t>
  </si>
  <si>
    <t>201800.00</t>
  </si>
  <si>
    <t>31.158.712/0001-67</t>
  </si>
  <si>
    <t>37454366.17</t>
  </si>
  <si>
    <t>37443685.92</t>
  </si>
  <si>
    <t>31.159.166/0001-89</t>
  </si>
  <si>
    <t>54079187.07</t>
  </si>
  <si>
    <t>54082837.68</t>
  </si>
  <si>
    <t>31.159.172/0001-36</t>
  </si>
  <si>
    <t>28597375.20</t>
  </si>
  <si>
    <t>28330542.34</t>
  </si>
  <si>
    <t>31.159.179/0001-58</t>
  </si>
  <si>
    <t>35038549.93</t>
  </si>
  <si>
    <t>35599369.20</t>
  </si>
  <si>
    <t>31.187.977/0001-93</t>
  </si>
  <si>
    <t>21152127.99</t>
  </si>
  <si>
    <t>21148672.84</t>
  </si>
  <si>
    <t>31.188.019/0001-37</t>
  </si>
  <si>
    <t>35612581.95</t>
  </si>
  <si>
    <t>35608946.23</t>
  </si>
  <si>
    <t>31.188.046/0001-00</t>
  </si>
  <si>
    <t>17743820.97</t>
  </si>
  <si>
    <t>17740762.56</t>
  </si>
  <si>
    <t>31.188.723/0001-90</t>
  </si>
  <si>
    <t>86669094.95</t>
  </si>
  <si>
    <t>86187475.00</t>
  </si>
  <si>
    <t>64128.63</t>
  </si>
  <si>
    <t>5577.46</t>
  </si>
  <si>
    <t>31.204.199/0001-01</t>
  </si>
  <si>
    <t>144802206.05</t>
  </si>
  <si>
    <t>144077060.03</t>
  </si>
  <si>
    <t>298988.29</t>
  </si>
  <si>
    <t>437358.10</t>
  </si>
  <si>
    <t>31.216.731/0001-00</t>
  </si>
  <si>
    <t>3370852.13</t>
  </si>
  <si>
    <t>3364515.98</t>
  </si>
  <si>
    <t>31.216.802/0001-67</t>
  </si>
  <si>
    <t>525011525.85</t>
  </si>
  <si>
    <t>525062238.83</t>
  </si>
  <si>
    <t>31.216.850/0001-55</t>
  </si>
  <si>
    <t>4517109.18</t>
  </si>
  <si>
    <t>4522706.20</t>
  </si>
  <si>
    <t>31.216.863/0001-24</t>
  </si>
  <si>
    <t>651482413.41</t>
  </si>
  <si>
    <t>651516789.25</t>
  </si>
  <si>
    <t>4069000.00</t>
  </si>
  <si>
    <t>5293383.75</t>
  </si>
  <si>
    <t>31.216.887/0001-83</t>
  </si>
  <si>
    <t>18142268.91</t>
  </si>
  <si>
    <t>18181333.76</t>
  </si>
  <si>
    <t>31.216.900/0001-02</t>
  </si>
  <si>
    <t>1703904786.53</t>
  </si>
  <si>
    <t>1704245496.52</t>
  </si>
  <si>
    <t>980825.65</t>
  </si>
  <si>
    <t>1355688.96</t>
  </si>
  <si>
    <t>31.216.949/0001-57</t>
  </si>
  <si>
    <t>102190309.07</t>
  </si>
  <si>
    <t>102230401.65</t>
  </si>
  <si>
    <t>31.216.962/0001-06</t>
  </si>
  <si>
    <t>41376590.40</t>
  </si>
  <si>
    <t>41425877.18</t>
  </si>
  <si>
    <t>31.216.976/0001-20</t>
  </si>
  <si>
    <t>53448802.86</t>
  </si>
  <si>
    <t>53488268.41</t>
  </si>
  <si>
    <t>98536.53</t>
  </si>
  <si>
    <t>31.217.015/0001-30</t>
  </si>
  <si>
    <t>30149314.32</t>
  </si>
  <si>
    <t>0.792222000000</t>
  </si>
  <si>
    <t>30205430.65</t>
  </si>
  <si>
    <t>31.217.039/0001-99</t>
  </si>
  <si>
    <t>39744870.55</t>
  </si>
  <si>
    <t>39793581.38</t>
  </si>
  <si>
    <t>31.217.053/0001-92</t>
  </si>
  <si>
    <t>1151317502.41</t>
  </si>
  <si>
    <t>1151318484.89</t>
  </si>
  <si>
    <t>33791000.00</t>
  </si>
  <si>
    <t>274.71</t>
  </si>
  <si>
    <t>31.217.071/0001-74</t>
  </si>
  <si>
    <t>45837005.19</t>
  </si>
  <si>
    <t>45887433.82</t>
  </si>
  <si>
    <t>31.217.083/0001-07</t>
  </si>
  <si>
    <t>551701437.72</t>
  </si>
  <si>
    <t>551735803.72</t>
  </si>
  <si>
    <t>31.217.097/0001-12</t>
  </si>
  <si>
    <t>73828565.54</t>
  </si>
  <si>
    <t>73849088.49</t>
  </si>
  <si>
    <t>31.217.129/0001-80</t>
  </si>
  <si>
    <t>23339841.82</t>
  </si>
  <si>
    <t>23389046.41</t>
  </si>
  <si>
    <t>31.217.153/0001-19</t>
  </si>
  <si>
    <t>573845540.35</t>
  </si>
  <si>
    <t>573750233.52</t>
  </si>
  <si>
    <t>1360000.00</t>
  </si>
  <si>
    <t>31.217.173/0001-90</t>
  </si>
  <si>
    <t>111540797.17</t>
  </si>
  <si>
    <t>111571377.23</t>
  </si>
  <si>
    <t>31.238.234/0001-03</t>
  </si>
  <si>
    <t>50954029.32</t>
  </si>
  <si>
    <t>50934485.42</t>
  </si>
  <si>
    <t>31.238.257/0001-00</t>
  </si>
  <si>
    <t>37477026.11</t>
  </si>
  <si>
    <t>37530836.23</t>
  </si>
  <si>
    <t>31.238.336/0001-10</t>
  </si>
  <si>
    <t>202640700.69</t>
  </si>
  <si>
    <t>202715290.93</t>
  </si>
  <si>
    <t>421975.91</t>
  </si>
  <si>
    <t>31.238.359/0001-25</t>
  </si>
  <si>
    <t>27258519.86</t>
  </si>
  <si>
    <t>27891357.90</t>
  </si>
  <si>
    <t>31.238.370/0001-95</t>
  </si>
  <si>
    <t>328962582.14</t>
  </si>
  <si>
    <t>329143117.29</t>
  </si>
  <si>
    <t>65162.08</t>
  </si>
  <si>
    <t>31.247.274/0001-03</t>
  </si>
  <si>
    <t>76926953.66</t>
  </si>
  <si>
    <t>76837081.20</t>
  </si>
  <si>
    <t>31.247.304/0001-81</t>
  </si>
  <si>
    <t>57724792.36</t>
  </si>
  <si>
    <t>57696384.91</t>
  </si>
  <si>
    <t>31.247.534/0001-40</t>
  </si>
  <si>
    <t>411542447.34</t>
  </si>
  <si>
    <t>411609882.52</t>
  </si>
  <si>
    <t>31.247.626/0001-20</t>
  </si>
  <si>
    <t>98890187.36</t>
  </si>
  <si>
    <t>98882778.43</t>
  </si>
  <si>
    <t>31.247.637/0001-00</t>
  </si>
  <si>
    <t>21172227.86</t>
  </si>
  <si>
    <t>21162104.47</t>
  </si>
  <si>
    <t>31.247.655/0001-92</t>
  </si>
  <si>
    <t>13118724.51</t>
  </si>
  <si>
    <t>13109984.07</t>
  </si>
  <si>
    <t>31.247.680/0001-76</t>
  </si>
  <si>
    <t>43914972.46</t>
  </si>
  <si>
    <t>43895828.98</t>
  </si>
  <si>
    <t>31.247.756/0001-63</t>
  </si>
  <si>
    <t>123598906.15</t>
  </si>
  <si>
    <t>124040625.58</t>
  </si>
  <si>
    <t>31.247.779/0001-78</t>
  </si>
  <si>
    <t>85432309.05</t>
  </si>
  <si>
    <t>85414967.96</t>
  </si>
  <si>
    <t>31.247.805/0001-68</t>
  </si>
  <si>
    <t>33627270.16</t>
  </si>
  <si>
    <t>33619883.80</t>
  </si>
  <si>
    <t>31.247.823/0001-40</t>
  </si>
  <si>
    <t>244707672.21</t>
  </si>
  <si>
    <t>244325302.67</t>
  </si>
  <si>
    <t>31.247.845/0001-00</t>
  </si>
  <si>
    <t>233141621.33</t>
  </si>
  <si>
    <t>232025929.67</t>
  </si>
  <si>
    <t>31.247.920/0001-32</t>
  </si>
  <si>
    <t>22324745.77</t>
  </si>
  <si>
    <t>22313984.24</t>
  </si>
  <si>
    <t>31.247.939/0001-89</t>
  </si>
  <si>
    <t>31049094.51</t>
  </si>
  <si>
    <t>30908930.33</t>
  </si>
  <si>
    <t>31.247.970/0001-10</t>
  </si>
  <si>
    <t>58467358.28</t>
  </si>
  <si>
    <t>58432628.81</t>
  </si>
  <si>
    <t>31.247.998/0001-57</t>
  </si>
  <si>
    <t>133700692.80</t>
  </si>
  <si>
    <t>133699463.16</t>
  </si>
  <si>
    <t>31.248.020/0001-00</t>
  </si>
  <si>
    <t>26565935.90</t>
  </si>
  <si>
    <t>26552930.92</t>
  </si>
  <si>
    <t>31.248.044/0001-69</t>
  </si>
  <si>
    <t>12282355.24</t>
  </si>
  <si>
    <t>12268057.08</t>
  </si>
  <si>
    <t>31.248.087/0001-44</t>
  </si>
  <si>
    <t>9677519.31</t>
  </si>
  <si>
    <t>9657800.90</t>
  </si>
  <si>
    <t>31.248.155/0001-75</t>
  </si>
  <si>
    <t>41646431.56</t>
  </si>
  <si>
    <t>41647760.05</t>
  </si>
  <si>
    <t>31.248.215/0001-50</t>
  </si>
  <si>
    <t>24943930.26</t>
  </si>
  <si>
    <t>24936472.38</t>
  </si>
  <si>
    <t>31.248.238/0001-64</t>
  </si>
  <si>
    <t>6614166.69</t>
  </si>
  <si>
    <t>6595541.94</t>
  </si>
  <si>
    <t>31.248.250/0001-79</t>
  </si>
  <si>
    <t>93758695.32</t>
  </si>
  <si>
    <t>93460425.32</t>
  </si>
  <si>
    <t>31.248.283/0001-19</t>
  </si>
  <si>
    <t>644386564.25</t>
  </si>
  <si>
    <t>641243257.35</t>
  </si>
  <si>
    <t>31.248.306/0001-95</t>
  </si>
  <si>
    <t>273212519.43</t>
  </si>
  <si>
    <t>272045301.53</t>
  </si>
  <si>
    <t>31.248.319/0001-64</t>
  </si>
  <si>
    <t>32347944.01</t>
  </si>
  <si>
    <t>32328311.63</t>
  </si>
  <si>
    <t>31.248.342/0001-59</t>
  </si>
  <si>
    <t>327052957.99</t>
  </si>
  <si>
    <t>326685372.50</t>
  </si>
  <si>
    <t>31.248.365/0001-63</t>
  </si>
  <si>
    <t>1322596053.15</t>
  </si>
  <si>
    <t>1322903797.38</t>
  </si>
  <si>
    <t>1326307.00</t>
  </si>
  <si>
    <t>31.248.460/0001-67</t>
  </si>
  <si>
    <t>2530457.99</t>
  </si>
  <si>
    <t>2526595.22</t>
  </si>
  <si>
    <t>26510.70</t>
  </si>
  <si>
    <t>31.248.475/0001-25</t>
  </si>
  <si>
    <t>79863381.41</t>
  </si>
  <si>
    <t>79805581.29</t>
  </si>
  <si>
    <t>31.248.496/0001-40</t>
  </si>
  <si>
    <t>377844446.21</t>
  </si>
  <si>
    <t>377642096.45</t>
  </si>
  <si>
    <t>31.276.143/0001-54</t>
  </si>
  <si>
    <t>216961498.76</t>
  </si>
  <si>
    <t>226890556.34</t>
  </si>
  <si>
    <t>54982.45</t>
  </si>
  <si>
    <t>31.288.730/0001-63</t>
  </si>
  <si>
    <t>214265838.84</t>
  </si>
  <si>
    <t>214350901.26</t>
  </si>
  <si>
    <t>239800.00</t>
  </si>
  <si>
    <t>31.288.760/0001-70</t>
  </si>
  <si>
    <t>176080741.63</t>
  </si>
  <si>
    <t>176359378.77</t>
  </si>
  <si>
    <t>31.288.825/0001-87</t>
  </si>
  <si>
    <t>34948231.29</t>
  </si>
  <si>
    <t>34944527.09</t>
  </si>
  <si>
    <t>31.288.912/0001-34</t>
  </si>
  <si>
    <t>24964306.21</t>
  </si>
  <si>
    <t>24967307.78</t>
  </si>
  <si>
    <t>31.301.600/0001-13</t>
  </si>
  <si>
    <t>928077761.71</t>
  </si>
  <si>
    <t>927868757.98</t>
  </si>
  <si>
    <t>31.301.673/0001-05</t>
  </si>
  <si>
    <t>1630730047.26</t>
  </si>
  <si>
    <t>1624270230.11</t>
  </si>
  <si>
    <t>8190000.00</t>
  </si>
  <si>
    <t>31.313.850/0001-73</t>
  </si>
  <si>
    <t>398889554.08</t>
  </si>
  <si>
    <t>398882601.99</t>
  </si>
  <si>
    <t>31.326.361/0001-56</t>
  </si>
  <si>
    <t>23178799.47</t>
  </si>
  <si>
    <t>23184381.92</t>
  </si>
  <si>
    <t>31.326.397/0001-30</t>
  </si>
  <si>
    <t>51971048.25</t>
  </si>
  <si>
    <t>51974580.32</t>
  </si>
  <si>
    <t>31.326.409/0001-26</t>
  </si>
  <si>
    <t>25968817.74</t>
  </si>
  <si>
    <t>25959832.18</t>
  </si>
  <si>
    <t>31.326.427/0001-08</t>
  </si>
  <si>
    <t>293004022.48</t>
  </si>
  <si>
    <t>292629253.46</t>
  </si>
  <si>
    <t>31.326.439/0001-32</t>
  </si>
  <si>
    <t>340499962.48</t>
  </si>
  <si>
    <t>339209109.70</t>
  </si>
  <si>
    <t>627800.00</t>
  </si>
  <si>
    <t>31.326.453/0001-36</t>
  </si>
  <si>
    <t>20978839.61</t>
  </si>
  <si>
    <t>20979340.91</t>
  </si>
  <si>
    <t>31.339.339/0001-40</t>
  </si>
  <si>
    <t>1386839.14</t>
  </si>
  <si>
    <t>1385360.70</t>
  </si>
  <si>
    <t>1780.94</t>
  </si>
  <si>
    <t>31.339.342/0001-64</t>
  </si>
  <si>
    <t>16829420.23</t>
  </si>
  <si>
    <t>16507170.47</t>
  </si>
  <si>
    <t>121625.00</t>
  </si>
  <si>
    <t>411480.51</t>
  </si>
  <si>
    <t>31.340.838/0001-58</t>
  </si>
  <si>
    <t>215115345.36</t>
  </si>
  <si>
    <t>214894919.15</t>
  </si>
  <si>
    <t>766767.65</t>
  </si>
  <si>
    <t>31.340.849/0001-38</t>
  </si>
  <si>
    <t>95780910.17</t>
  </si>
  <si>
    <t>95337619.51</t>
  </si>
  <si>
    <t>31.340.866/0001-75</t>
  </si>
  <si>
    <t>26285084.90</t>
  </si>
  <si>
    <t>26205736.67</t>
  </si>
  <si>
    <t>31.340.875/0001-66</t>
  </si>
  <si>
    <t>11132445.77</t>
  </si>
  <si>
    <t>11163676.62</t>
  </si>
  <si>
    <t>31.340.883/0001-02</t>
  </si>
  <si>
    <t>48686276.47</t>
  </si>
  <si>
    <t>49090056.96</t>
  </si>
  <si>
    <t>2200.00</t>
  </si>
  <si>
    <t>22825.17</t>
  </si>
  <si>
    <t>31.340.889/0001-80</t>
  </si>
  <si>
    <t>15366997.13</t>
  </si>
  <si>
    <t>0.709710000000</t>
  </si>
  <si>
    <t>15363894.19</t>
  </si>
  <si>
    <t>31.340.900/0001-01</t>
  </si>
  <si>
    <t>27177475.45</t>
  </si>
  <si>
    <t>27060462.43</t>
  </si>
  <si>
    <t>27862.84</t>
  </si>
  <si>
    <t>108824.03</t>
  </si>
  <si>
    <t>31.341.341/0001-54</t>
  </si>
  <si>
    <t>7798933304.97</t>
  </si>
  <si>
    <t>7798741218.13</t>
  </si>
  <si>
    <t>50044.90</t>
  </si>
  <si>
    <t>31.341.351/0001-90</t>
  </si>
  <si>
    <t>393499482.12</t>
  </si>
  <si>
    <t>393726518.95</t>
  </si>
  <si>
    <t>31.341.360/0001-80</t>
  </si>
  <si>
    <t>124552842.67</t>
  </si>
  <si>
    <t>124581485.03</t>
  </si>
  <si>
    <t>31.341.367/0001-00</t>
  </si>
  <si>
    <t>189931881.89</t>
  </si>
  <si>
    <t>189957250.28</t>
  </si>
  <si>
    <t>31.341.374/0001-02</t>
  </si>
  <si>
    <t>19148222.33</t>
  </si>
  <si>
    <t>19226703.63</t>
  </si>
  <si>
    <t>287518.20</t>
  </si>
  <si>
    <t>31.341.378/0001-82</t>
  </si>
  <si>
    <t>14040399.97</t>
  </si>
  <si>
    <t>14086857.41</t>
  </si>
  <si>
    <t>31.341.382/0001-40</t>
  </si>
  <si>
    <t>87992061.33</t>
  </si>
  <si>
    <t>88029088.49</t>
  </si>
  <si>
    <t>31.341.389/0001-62</t>
  </si>
  <si>
    <t>718619053.70</t>
  </si>
  <si>
    <t>718532408.80</t>
  </si>
  <si>
    <t>122994.51</t>
  </si>
  <si>
    <t>31.341.426/0001-32</t>
  </si>
  <si>
    <t>215256679.15</t>
  </si>
  <si>
    <t>215034716.77</t>
  </si>
  <si>
    <t>36899.52</t>
  </si>
  <si>
    <t>31.341.469/0001-18</t>
  </si>
  <si>
    <t>502230343.52</t>
  </si>
  <si>
    <t>502505022.41</t>
  </si>
  <si>
    <t>707910.91</t>
  </si>
  <si>
    <t>31.353.300/0001-88</t>
  </si>
  <si>
    <t>100569564.61</t>
  </si>
  <si>
    <t>100112671.62</t>
  </si>
  <si>
    <t>31.353.316/0001-90</t>
  </si>
  <si>
    <t>9573120.86</t>
  </si>
  <si>
    <t>9554512.36</t>
  </si>
  <si>
    <t>31.353.325/0001-81</t>
  </si>
  <si>
    <t>2888926.51</t>
  </si>
  <si>
    <t>2887452.21</t>
  </si>
  <si>
    <t>31.353.341/0001-74</t>
  </si>
  <si>
    <t>20335769.41</t>
  </si>
  <si>
    <t>20348263.30</t>
  </si>
  <si>
    <t>4803.06</t>
  </si>
  <si>
    <t>1604.55</t>
  </si>
  <si>
    <t>31.353.350/0001-65</t>
  </si>
  <si>
    <t>71853637.84</t>
  </si>
  <si>
    <t>71859739.96</t>
  </si>
  <si>
    <t>2289.00</t>
  </si>
  <si>
    <t>149.49</t>
  </si>
  <si>
    <t>31.353.358/0001-21</t>
  </si>
  <si>
    <t>31.353.372/0001-25</t>
  </si>
  <si>
    <t>95484035.40</t>
  </si>
  <si>
    <t>95488684.57</t>
  </si>
  <si>
    <t>82423.68</t>
  </si>
  <si>
    <t>31.353.579/0001-08</t>
  </si>
  <si>
    <t>344873938.23</t>
  </si>
  <si>
    <t>346079876.30</t>
  </si>
  <si>
    <t>734299.62</t>
  </si>
  <si>
    <t>66320.82</t>
  </si>
  <si>
    <t>31.353.631/0001-18</t>
  </si>
  <si>
    <t>113801052.17</t>
  </si>
  <si>
    <t>113611020.98</t>
  </si>
  <si>
    <t>31.353.693/0001-20</t>
  </si>
  <si>
    <t>96449254.82</t>
  </si>
  <si>
    <t>96315891.06</t>
  </si>
  <si>
    <t>31.366.337/0001-40</t>
  </si>
  <si>
    <t>66527753.79</t>
  </si>
  <si>
    <t>66629148.04</t>
  </si>
  <si>
    <t>31.366.348/0001-20</t>
  </si>
  <si>
    <t>20434881.22</t>
  </si>
  <si>
    <t>20434889.72</t>
  </si>
  <si>
    <t>31.366.355/0001-22</t>
  </si>
  <si>
    <t>24887767.10</t>
  </si>
  <si>
    <t>24888284.74</t>
  </si>
  <si>
    <t>31.366.364/0001-13</t>
  </si>
  <si>
    <t>28609851.75</t>
  </si>
  <si>
    <t>28549744.28</t>
  </si>
  <si>
    <t>31.389.751/0001-75</t>
  </si>
  <si>
    <t>438661843.17</t>
  </si>
  <si>
    <t>508089467.10</t>
  </si>
  <si>
    <t>31.389.791/0001-17</t>
  </si>
  <si>
    <t>119854559.49</t>
  </si>
  <si>
    <t>123345713.64</t>
  </si>
  <si>
    <t>31.391.180/0001-03</t>
  </si>
  <si>
    <t>1169387884.07</t>
  </si>
  <si>
    <t>1171900418.07</t>
  </si>
  <si>
    <t>2685000.00</t>
  </si>
  <si>
    <t>53228.31</t>
  </si>
  <si>
    <t>31.391.191/0001-93</t>
  </si>
  <si>
    <t>226622478.66</t>
  </si>
  <si>
    <t>228795162.80</t>
  </si>
  <si>
    <t>117190.24</t>
  </si>
  <si>
    <t>753964.49</t>
  </si>
  <si>
    <t>31.391.670/0001-00</t>
  </si>
  <si>
    <t>15972184.44</t>
  </si>
  <si>
    <t>16021251.42</t>
  </si>
  <si>
    <t>31.391.761/0001-45</t>
  </si>
  <si>
    <t>2103829737.35</t>
  </si>
  <si>
    <t>2103590076.59</t>
  </si>
  <si>
    <t>31.392.205/0001-93</t>
  </si>
  <si>
    <t>25684448.05</t>
  </si>
  <si>
    <t>25741702.87</t>
  </si>
  <si>
    <t>31.392.222/0001-20</t>
  </si>
  <si>
    <t>47068813.24</t>
  </si>
  <si>
    <t>47110184.72</t>
  </si>
  <si>
    <t>31.392.238/0001-33</t>
  </si>
  <si>
    <t>12703234.59</t>
  </si>
  <si>
    <t>12703152.57</t>
  </si>
  <si>
    <t>31.392.256/0001-15</t>
  </si>
  <si>
    <t>21297080.27</t>
  </si>
  <si>
    <t>21240403.46</t>
  </si>
  <si>
    <t>31.392.261/0001-28</t>
  </si>
  <si>
    <t>479126414.13</t>
  </si>
  <si>
    <t>479175122.63</t>
  </si>
  <si>
    <t>31.392.336/0001-70</t>
  </si>
  <si>
    <t>82161088.08</t>
  </si>
  <si>
    <t>81354190.88</t>
  </si>
  <si>
    <t>79287.76</t>
  </si>
  <si>
    <t>31.392.506/0001-17</t>
  </si>
  <si>
    <t>221373074.43</t>
  </si>
  <si>
    <t>222569368.91</t>
  </si>
  <si>
    <t>31.392.516/0001-52</t>
  </si>
  <si>
    <t>89122617.53</t>
  </si>
  <si>
    <t>88939432.58</t>
  </si>
  <si>
    <t>31.392.530/0001-56</t>
  </si>
  <si>
    <t>45482165.17</t>
  </si>
  <si>
    <t>45455488.36</t>
  </si>
  <si>
    <t>1016938.01</t>
  </si>
  <si>
    <t>1784414.59</t>
  </si>
  <si>
    <t>31.392.539/0001-67</t>
  </si>
  <si>
    <t>31388982.70</t>
  </si>
  <si>
    <t>31382315.40</t>
  </si>
  <si>
    <t>31.392.557/0001-49</t>
  </si>
  <si>
    <t>943669851.28</t>
  </si>
  <si>
    <t>942454572.10</t>
  </si>
  <si>
    <t>1506374.56</t>
  </si>
  <si>
    <t>1955649.09</t>
  </si>
  <si>
    <t>31.392.821/0001-44</t>
  </si>
  <si>
    <t>174320152.74</t>
  </si>
  <si>
    <t>138213854.20</t>
  </si>
  <si>
    <t>522000.00</t>
  </si>
  <si>
    <t>21514.64</t>
  </si>
  <si>
    <t>31.392.835/0001-68</t>
  </si>
  <si>
    <t>27414644.90</t>
  </si>
  <si>
    <t>27416997.48</t>
  </si>
  <si>
    <t>31.392.865/0001-74</t>
  </si>
  <si>
    <t>114211290.31</t>
  </si>
  <si>
    <t>113363131.44</t>
  </si>
  <si>
    <t>31.392.881/0001-67</t>
  </si>
  <si>
    <t>143894896.40</t>
  </si>
  <si>
    <t>141082319.42</t>
  </si>
  <si>
    <t>31.392.892/0001-47</t>
  </si>
  <si>
    <t>26906264.32</t>
  </si>
  <si>
    <t>26888710.91</t>
  </si>
  <si>
    <t>1233000.00</t>
  </si>
  <si>
    <t>31.403.572/0001-45</t>
  </si>
  <si>
    <t>87876669.33</t>
  </si>
  <si>
    <t>87628751.41</t>
  </si>
  <si>
    <t>246008.30</t>
  </si>
  <si>
    <t>31.403.590/0001-27</t>
  </si>
  <si>
    <t>1478094955.45</t>
  </si>
  <si>
    <t>1470205558.88</t>
  </si>
  <si>
    <t>31.403.608/0001-90</t>
  </si>
  <si>
    <t>162450304.94</t>
  </si>
  <si>
    <t>162235467.90</t>
  </si>
  <si>
    <t>31.416.494/0001-13</t>
  </si>
  <si>
    <t>73677703.94</t>
  </si>
  <si>
    <t>77405794.20</t>
  </si>
  <si>
    <t>31.416.539/0001-50</t>
  </si>
  <si>
    <t>7376178.04</t>
  </si>
  <si>
    <t>7376018.59</t>
  </si>
  <si>
    <t>31.416.575/0001-13</t>
  </si>
  <si>
    <t>138233849.20</t>
  </si>
  <si>
    <t>136766420.05</t>
  </si>
  <si>
    <t>21461.27</t>
  </si>
  <si>
    <t>31.416.897/0001-62</t>
  </si>
  <si>
    <t>79205207.59</t>
  </si>
  <si>
    <t>79201195.67</t>
  </si>
  <si>
    <t>31.440.844/0001-87</t>
  </si>
  <si>
    <t>54471791.33</t>
  </si>
  <si>
    <t>54466584.21</t>
  </si>
  <si>
    <t>31.440.882/0001-30</t>
  </si>
  <si>
    <t>726320476.83</t>
  </si>
  <si>
    <t>716784921.55</t>
  </si>
  <si>
    <t>256687.79</t>
  </si>
  <si>
    <t>2423081.73</t>
  </si>
  <si>
    <t>31.441.378/0001-54</t>
  </si>
  <si>
    <t>20509897.28</t>
  </si>
  <si>
    <t>20494042.92</t>
  </si>
  <si>
    <t>31.455.879/0001-90</t>
  </si>
  <si>
    <t>144998523.41</t>
  </si>
  <si>
    <t>144477310.00</t>
  </si>
  <si>
    <t>54567.78</t>
  </si>
  <si>
    <t>111054.49</t>
  </si>
  <si>
    <t>31.455.915/0001-15</t>
  </si>
  <si>
    <t>48058200.41</t>
  </si>
  <si>
    <t>48063306.81</t>
  </si>
  <si>
    <t>203777.58</t>
  </si>
  <si>
    <t>31.455.960/0001-70</t>
  </si>
  <si>
    <t>102607987.58</t>
  </si>
  <si>
    <t>72096177.18</t>
  </si>
  <si>
    <t>87500.00</t>
  </si>
  <si>
    <t>31.457.178/0001-90</t>
  </si>
  <si>
    <t>10648892.89</t>
  </si>
  <si>
    <t>10641124.10</t>
  </si>
  <si>
    <t>31.457.198/0001-60</t>
  </si>
  <si>
    <t>15859048.19</t>
  </si>
  <si>
    <t>15835156.98</t>
  </si>
  <si>
    <t>31.457.222/0001-61</t>
  </si>
  <si>
    <t>48909133.68</t>
  </si>
  <si>
    <t>48886711.31</t>
  </si>
  <si>
    <t>31.457.250/0001-89</t>
  </si>
  <si>
    <t>30206505.35</t>
  </si>
  <si>
    <t>30186545.07</t>
  </si>
  <si>
    <t>31.457.406/0001-21</t>
  </si>
  <si>
    <t>48350558.93</t>
  </si>
  <si>
    <t>48297343.62</t>
  </si>
  <si>
    <t>31.457.442/0001-95</t>
  </si>
  <si>
    <t>5877305.11</t>
  </si>
  <si>
    <t>5922650.48</t>
  </si>
  <si>
    <t>31.457.455/0001-64</t>
  </si>
  <si>
    <t>7698882.04</t>
  </si>
  <si>
    <t>7736728.49</t>
  </si>
  <si>
    <t>31.457.486/0001-15</t>
  </si>
  <si>
    <t>38142426.76</t>
  </si>
  <si>
    <t>37151150.87</t>
  </si>
  <si>
    <t>31.457.501/0001-25</t>
  </si>
  <si>
    <t>6942964.47</t>
  </si>
  <si>
    <t>7007235.45</t>
  </si>
  <si>
    <t>31.482.838/0001-92</t>
  </si>
  <si>
    <t>97292620.64</t>
  </si>
  <si>
    <t>97348478.74</t>
  </si>
  <si>
    <t>31.482.868/0001-07</t>
  </si>
  <si>
    <t>208087449.12</t>
  </si>
  <si>
    <t>208109366.98</t>
  </si>
  <si>
    <t>31.482.895/0001-71</t>
  </si>
  <si>
    <t>650251205.06</t>
  </si>
  <si>
    <t>646254771.01</t>
  </si>
  <si>
    <t>1820328.23</t>
  </si>
  <si>
    <t>2301257.15</t>
  </si>
  <si>
    <t>31.493.876/0001-40</t>
  </si>
  <si>
    <t>1456276192.59</t>
  </si>
  <si>
    <t>1454187535.32</t>
  </si>
  <si>
    <t>31.493.903/0001-85</t>
  </si>
  <si>
    <t>3013529706.42</t>
  </si>
  <si>
    <t>3000134843.22</t>
  </si>
  <si>
    <t>2338000.00</t>
  </si>
  <si>
    <t>31.506.425/0001-09</t>
  </si>
  <si>
    <t>4714908.80</t>
  </si>
  <si>
    <t>4708302.70</t>
  </si>
  <si>
    <t>31.506.444/0001-27</t>
  </si>
  <si>
    <t>31307890.16</t>
  </si>
  <si>
    <t>31277284.48</t>
  </si>
  <si>
    <t>31.506.482/0001-80</t>
  </si>
  <si>
    <t>26236119.73</t>
  </si>
  <si>
    <t>26156898.45</t>
  </si>
  <si>
    <t>64725.93</t>
  </si>
  <si>
    <t>31.506.529/0001-05</t>
  </si>
  <si>
    <t>28686096.11</t>
  </si>
  <si>
    <t>28666190.02</t>
  </si>
  <si>
    <t>31.523.658/0001-01</t>
  </si>
  <si>
    <t>17006347.81</t>
  </si>
  <si>
    <t>17395005.59</t>
  </si>
  <si>
    <t>31.523.678/0001-82</t>
  </si>
  <si>
    <t>41310851.58</t>
  </si>
  <si>
    <t>41980882.68</t>
  </si>
  <si>
    <t>179066.77</t>
  </si>
  <si>
    <t>31.523.689/0001-62</t>
  </si>
  <si>
    <t>640227463.73</t>
  </si>
  <si>
    <t>639776924.69</t>
  </si>
  <si>
    <t>82116.62</t>
  </si>
  <si>
    <t>31.525.065/0001-84</t>
  </si>
  <si>
    <t>23408722.51</t>
  </si>
  <si>
    <t>23392180.54</t>
  </si>
  <si>
    <t>31.525.072/0001-86</t>
  </si>
  <si>
    <t>23190934.30</t>
  </si>
  <si>
    <t>23187217.84</t>
  </si>
  <si>
    <t>31.525.084/0001-00</t>
  </si>
  <si>
    <t>197939756.76</t>
  </si>
  <si>
    <t>197619141.22</t>
  </si>
  <si>
    <t>31.525.115/0001-23</t>
  </si>
  <si>
    <t>3910702.93</t>
  </si>
  <si>
    <t>3987224.65</t>
  </si>
  <si>
    <t>31.525.152/0001-31</t>
  </si>
  <si>
    <t>112291770.04</t>
  </si>
  <si>
    <t>111779259.96</t>
  </si>
  <si>
    <t>31.525.164/0001-66</t>
  </si>
  <si>
    <t>24709034.07</t>
  </si>
  <si>
    <t>25195843.42</t>
  </si>
  <si>
    <t>31.525.194/0001-72</t>
  </si>
  <si>
    <t>29149829.25</t>
  </si>
  <si>
    <t>29149217.39</t>
  </si>
  <si>
    <t>31.525.200/0001-91</t>
  </si>
  <si>
    <t>190057435.42</t>
  </si>
  <si>
    <t>189895563.11</t>
  </si>
  <si>
    <t>300602.08</t>
  </si>
  <si>
    <t>31.525.208/0001-58</t>
  </si>
  <si>
    <t>14206906.59</t>
  </si>
  <si>
    <t>14202090.44</t>
  </si>
  <si>
    <t>31.525.221/0001-07</t>
  </si>
  <si>
    <t>592594206.69</t>
  </si>
  <si>
    <t>588127907.80</t>
  </si>
  <si>
    <t>409221.58</t>
  </si>
  <si>
    <t>31.525.236/0001-75</t>
  </si>
  <si>
    <t>13699164.81</t>
  </si>
  <si>
    <t>13762764.83</t>
  </si>
  <si>
    <t>31.525.248/0001-08</t>
  </si>
  <si>
    <t>32619942.51</t>
  </si>
  <si>
    <t>32617038.53</t>
  </si>
  <si>
    <t>31.525.263/0001-48</t>
  </si>
  <si>
    <t>572236592.25</t>
  </si>
  <si>
    <t>0.968800300000</t>
  </si>
  <si>
    <t>571688791.84</t>
  </si>
  <si>
    <t>530000.00</t>
  </si>
  <si>
    <t>31.525.281/0001-20</t>
  </si>
  <si>
    <t>27746684.39</t>
  </si>
  <si>
    <t>27713355.70</t>
  </si>
  <si>
    <t>31.525.297/0001-32</t>
  </si>
  <si>
    <t>92952757.92</t>
  </si>
  <si>
    <t>92979522.75</t>
  </si>
  <si>
    <t>31.533.145/0001-81</t>
  </si>
  <si>
    <t>1176696766.69</t>
  </si>
  <si>
    <t>1172106464.12</t>
  </si>
  <si>
    <t>385732.96</t>
  </si>
  <si>
    <t>113362.71</t>
  </si>
  <si>
    <t>31.533.242/0001-74</t>
  </si>
  <si>
    <t>126502945.76</t>
  </si>
  <si>
    <t>126473902.00</t>
  </si>
  <si>
    <t>31.533.272/0001-80</t>
  </si>
  <si>
    <t>5494704.59</t>
  </si>
  <si>
    <t>5481360.20</t>
  </si>
  <si>
    <t>31.533.304/0001-48</t>
  </si>
  <si>
    <t>24625161.28</t>
  </si>
  <si>
    <t>24627589.87</t>
  </si>
  <si>
    <t>31.533.338/0001-32</t>
  </si>
  <si>
    <t>577270611.93</t>
  </si>
  <si>
    <t>573698226.76</t>
  </si>
  <si>
    <t>31.533.352/0001-36</t>
  </si>
  <si>
    <t>24224.85</t>
  </si>
  <si>
    <t>20124.25</t>
  </si>
  <si>
    <t>31.533.411/0001-76</t>
  </si>
  <si>
    <t>52584465.48</t>
  </si>
  <si>
    <t>52534831.25</t>
  </si>
  <si>
    <t>31.533.428/0001-23</t>
  </si>
  <si>
    <t>10478594.49</t>
  </si>
  <si>
    <t>10458963.49</t>
  </si>
  <si>
    <t>31.533.459/0001-84</t>
  </si>
  <si>
    <t>145332817.12</t>
  </si>
  <si>
    <t>144847404.44</t>
  </si>
  <si>
    <t>189143.44</t>
  </si>
  <si>
    <t>180433.49</t>
  </si>
  <si>
    <t>31.533.501/0001-67</t>
  </si>
  <si>
    <t>21847508.57</t>
  </si>
  <si>
    <t>21840597.94</t>
  </si>
  <si>
    <t>31.533.522/0001-82</t>
  </si>
  <si>
    <t>16372484.37</t>
  </si>
  <si>
    <t>16362247.02</t>
  </si>
  <si>
    <t>31.533.552/0001-99</t>
  </si>
  <si>
    <t>11224659.18</t>
  </si>
  <si>
    <t>11223130.16</t>
  </si>
  <si>
    <t>31.533.583/0001-40</t>
  </si>
  <si>
    <t>76081059.06</t>
  </si>
  <si>
    <t>78734783.27</t>
  </si>
  <si>
    <t>31.533.609/0001-50</t>
  </si>
  <si>
    <t>25431291.55</t>
  </si>
  <si>
    <t>25429049.37</t>
  </si>
  <si>
    <t>31.533.638/0001-11</t>
  </si>
  <si>
    <t>858856128.04</t>
  </si>
  <si>
    <t>857042026.61</t>
  </si>
  <si>
    <t>65533.22</t>
  </si>
  <si>
    <t>1913039.51</t>
  </si>
  <si>
    <t>31.533.667/0001-83</t>
  </si>
  <si>
    <t>190829643.93</t>
  </si>
  <si>
    <t>190542915.41</t>
  </si>
  <si>
    <t>155385.39</t>
  </si>
  <si>
    <t>31.533.735/0001-04</t>
  </si>
  <si>
    <t>1198988203.65</t>
  </si>
  <si>
    <t>1194327645.59</t>
  </si>
  <si>
    <t>118900.00</t>
  </si>
  <si>
    <t>31.533.757/0001-74</t>
  </si>
  <si>
    <t>23861281.06</t>
  </si>
  <si>
    <t>23870096.59</t>
  </si>
  <si>
    <t>31.533.794/0001-82</t>
  </si>
  <si>
    <t>34465164.25</t>
  </si>
  <si>
    <t>34378405.06</t>
  </si>
  <si>
    <t>31.533.825/0001-03</t>
  </si>
  <si>
    <t>31.544.217/0001-96</t>
  </si>
  <si>
    <t>54983845.03</t>
  </si>
  <si>
    <t>54981062.61</t>
  </si>
  <si>
    <t>4067.86</t>
  </si>
  <si>
    <t>31.544.313/0001-34</t>
  </si>
  <si>
    <t>33586642.43</t>
  </si>
  <si>
    <t>33540199.57</t>
  </si>
  <si>
    <t>31.544.378/0001-80</t>
  </si>
  <si>
    <t>12543404.68</t>
  </si>
  <si>
    <t>12645346.44</t>
  </si>
  <si>
    <t>31.544.436/0001-75</t>
  </si>
  <si>
    <t>33044645.01</t>
  </si>
  <si>
    <t>33033114.66</t>
  </si>
  <si>
    <t>31.548.117/0001-38</t>
  </si>
  <si>
    <t>194273592.58</t>
  </si>
  <si>
    <t>190555442.70</t>
  </si>
  <si>
    <t>31.551.331/0001-43</t>
  </si>
  <si>
    <t>8665464.72</t>
  </si>
  <si>
    <t>8667150.56</t>
  </si>
  <si>
    <t>31.551.353/0001-03</t>
  </si>
  <si>
    <t>272111646.54</t>
  </si>
  <si>
    <t>270141046.42</t>
  </si>
  <si>
    <t>31.551.372/0001-30</t>
  </si>
  <si>
    <t>1343098.80</t>
  </si>
  <si>
    <t>1344066.71</t>
  </si>
  <si>
    <t>31.551.389/0001-97</t>
  </si>
  <si>
    <t>1481361.09</t>
  </si>
  <si>
    <t>0.869816147700</t>
  </si>
  <si>
    <t>1475919.41</t>
  </si>
  <si>
    <t>31.551.438/0001-91</t>
  </si>
  <si>
    <t>17695677.39</t>
  </si>
  <si>
    <t>17699487.98</t>
  </si>
  <si>
    <t>31.552.281/0001-19</t>
  </si>
  <si>
    <t>418667516.50</t>
  </si>
  <si>
    <t>418963756.70</t>
  </si>
  <si>
    <t>31.552.286/0001-41</t>
  </si>
  <si>
    <t>175864667.99</t>
  </si>
  <si>
    <t>175789996.88</t>
  </si>
  <si>
    <t>31.552.293/0001-43</t>
  </si>
  <si>
    <t>4909985.59</t>
  </si>
  <si>
    <t>4913037.12</t>
  </si>
  <si>
    <t>31.552.303/0001-40</t>
  </si>
  <si>
    <t>46329158.98</t>
  </si>
  <si>
    <t>0.964160700000</t>
  </si>
  <si>
    <t>46267348.00</t>
  </si>
  <si>
    <t>31.552.311/0001-97</t>
  </si>
  <si>
    <t>43322054.50</t>
  </si>
  <si>
    <t>43929201.43</t>
  </si>
  <si>
    <t>411698.15</t>
  </si>
  <si>
    <t>31.552.321/0001-22</t>
  </si>
  <si>
    <t>14203622.34</t>
  </si>
  <si>
    <t>14162354.12</t>
  </si>
  <si>
    <t>31.552.347/0001-70</t>
  </si>
  <si>
    <t>10277094.89</t>
  </si>
  <si>
    <t>10317069.68</t>
  </si>
  <si>
    <t>31.552.352/0001-83</t>
  </si>
  <si>
    <t>256431919.86</t>
  </si>
  <si>
    <t>255608533.24</t>
  </si>
  <si>
    <t>38.96</t>
  </si>
  <si>
    <t>31.552.364/0001-08</t>
  </si>
  <si>
    <t>9971482.96</t>
  </si>
  <si>
    <t>10034457.21</t>
  </si>
  <si>
    <t>31.552.371/0001-00</t>
  </si>
  <si>
    <t>8020211.18</t>
  </si>
  <si>
    <t>8019046.52</t>
  </si>
  <si>
    <t>31.552.388/0001-67</t>
  </si>
  <si>
    <t>543324856.05</t>
  </si>
  <si>
    <t>543310654.53</t>
  </si>
  <si>
    <t>31.552.398/0001-00</t>
  </si>
  <si>
    <t>260847909.08</t>
  </si>
  <si>
    <t>260817738.95</t>
  </si>
  <si>
    <t>31.556.571/0001-30</t>
  </si>
  <si>
    <t>11740215.76</t>
  </si>
  <si>
    <t>11732249.02</t>
  </si>
  <si>
    <t>31.556.580/0001-21</t>
  </si>
  <si>
    <t>234399905.28</t>
  </si>
  <si>
    <t>235915780.52</t>
  </si>
  <si>
    <t>31.556.587/0001-43</t>
  </si>
  <si>
    <t>65668149.06</t>
  </si>
  <si>
    <t>65670755.63</t>
  </si>
  <si>
    <t>31.556.589/0001-32</t>
  </si>
  <si>
    <t>123404088.35</t>
  </si>
  <si>
    <t>123106584.97</t>
  </si>
  <si>
    <t>31.556.599/0001-78</t>
  </si>
  <si>
    <t>11891818.58</t>
  </si>
  <si>
    <t>11894952.40</t>
  </si>
  <si>
    <t>31.556.604/0001-42</t>
  </si>
  <si>
    <t>45364369.60</t>
  </si>
  <si>
    <t>0.983026000000</t>
  </si>
  <si>
    <t>45365366.96</t>
  </si>
  <si>
    <t>31.556.611/0001-44</t>
  </si>
  <si>
    <t>23248625.21</t>
  </si>
  <si>
    <t>23237612.79</t>
  </si>
  <si>
    <t>31.556.620/0001-35</t>
  </si>
  <si>
    <t>99106106.14</t>
  </si>
  <si>
    <t>100694434.97</t>
  </si>
  <si>
    <t>31.569.954/0001-43</t>
  </si>
  <si>
    <t>85923658.55</t>
  </si>
  <si>
    <t>86614718.00</t>
  </si>
  <si>
    <t>862366.58</t>
  </si>
  <si>
    <t>31.569.966/0001-78</t>
  </si>
  <si>
    <t>160783591.07</t>
  </si>
  <si>
    <t>156292687.15</t>
  </si>
  <si>
    <t>31.569.976/0001-03</t>
  </si>
  <si>
    <t>325587819.58</t>
  </si>
  <si>
    <t>325585756.93</t>
  </si>
  <si>
    <t>5580000.00</t>
  </si>
  <si>
    <t>31.569.997/0001-29</t>
  </si>
  <si>
    <t>639665070.53</t>
  </si>
  <si>
    <t>639644508.86</t>
  </si>
  <si>
    <t>31.570.019/0001-05</t>
  </si>
  <si>
    <t>154027027.75</t>
  </si>
  <si>
    <t>145401901.73</t>
  </si>
  <si>
    <t>31.570.069/0001-84</t>
  </si>
  <si>
    <t>27977871.43</t>
  </si>
  <si>
    <t>65053056.27</t>
  </si>
  <si>
    <t>31.570.107/0001-07</t>
  </si>
  <si>
    <t>555623823.80</t>
  </si>
  <si>
    <t>553869709.14</t>
  </si>
  <si>
    <t>31.570.676/0001-44</t>
  </si>
  <si>
    <t>372252924.91</t>
  </si>
  <si>
    <t>371705312.73</t>
  </si>
  <si>
    <t>31.584.654/0001-33</t>
  </si>
  <si>
    <t>29299010.38</t>
  </si>
  <si>
    <t>29300982.92</t>
  </si>
  <si>
    <t>31.584.712/0001-29</t>
  </si>
  <si>
    <t>15519986.98</t>
  </si>
  <si>
    <t>15508124.53</t>
  </si>
  <si>
    <t>554000.00</t>
  </si>
  <si>
    <t>31.594.489/0001-09</t>
  </si>
  <si>
    <t>6466670.53</t>
  </si>
  <si>
    <t>6462930.21</t>
  </si>
  <si>
    <t>31.594.493/0001-69</t>
  </si>
  <si>
    <t>20774319.44</t>
  </si>
  <si>
    <t>20770037.59</t>
  </si>
  <si>
    <t>31.594.501/0001-77</t>
  </si>
  <si>
    <t>43481690.33</t>
  </si>
  <si>
    <t>43479820.84</t>
  </si>
  <si>
    <t>31.594.509/0001-33</t>
  </si>
  <si>
    <t>222082424.20</t>
  </si>
  <si>
    <t>222075467.88</t>
  </si>
  <si>
    <t>31.594.519/0001-79</t>
  </si>
  <si>
    <t>12493460.09</t>
  </si>
  <si>
    <t>12486971.42</t>
  </si>
  <si>
    <t>31.594.527/0001-15</t>
  </si>
  <si>
    <t>19597445.01</t>
  </si>
  <si>
    <t>19725412.98</t>
  </si>
  <si>
    <t>31.594.537/0001-50</t>
  </si>
  <si>
    <t>398431835.62</t>
  </si>
  <si>
    <t>396185560.27</t>
  </si>
  <si>
    <t>31.594.545/0001-05</t>
  </si>
  <si>
    <t>101158302.25</t>
  </si>
  <si>
    <t>100576355.14</t>
  </si>
  <si>
    <t>31.594.549/0001-85</t>
  </si>
  <si>
    <t>1377360978.32</t>
  </si>
  <si>
    <t>1375002506.83</t>
  </si>
  <si>
    <t>5841999.89</t>
  </si>
  <si>
    <t>7897338.46</t>
  </si>
  <si>
    <t>31.594.560/0001-45</t>
  </si>
  <si>
    <t>5014658.02</t>
  </si>
  <si>
    <t>5027760.88</t>
  </si>
  <si>
    <t>31.594.573/0001-14</t>
  </si>
  <si>
    <t>534724385.77</t>
  </si>
  <si>
    <t>566365498.18</t>
  </si>
  <si>
    <t>31.594.582/0001-05</t>
  </si>
  <si>
    <t>53688800.99</t>
  </si>
  <si>
    <t>53673474.07</t>
  </si>
  <si>
    <t>31.594.586/0001-93</t>
  </si>
  <si>
    <t>10145650.55</t>
  </si>
  <si>
    <t>10144786.08</t>
  </si>
  <si>
    <t>31.594.616/0001-61</t>
  </si>
  <si>
    <t>249442429.00</t>
  </si>
  <si>
    <t>245867763.96</t>
  </si>
  <si>
    <t>672379.87</t>
  </si>
  <si>
    <t>177843.32</t>
  </si>
  <si>
    <t>31.594.622/0001-19</t>
  </si>
  <si>
    <t>346698804.01</t>
  </si>
  <si>
    <t>346710094.33</t>
  </si>
  <si>
    <t>941427.29</t>
  </si>
  <si>
    <t>31.594.631/0001-00</t>
  </si>
  <si>
    <t>642251435.34</t>
  </si>
  <si>
    <t>642248659.61</t>
  </si>
  <si>
    <t>31.594.638/0001-21</t>
  </si>
  <si>
    <t>82562933.56</t>
  </si>
  <si>
    <t>82530530.70</t>
  </si>
  <si>
    <t>31.602.773/0001-71</t>
  </si>
  <si>
    <t>18038992.08</t>
  </si>
  <si>
    <t>18029714.40</t>
  </si>
  <si>
    <t>31.608.315/0001-40</t>
  </si>
  <si>
    <t>25183854.99</t>
  </si>
  <si>
    <t>25181710.13</t>
  </si>
  <si>
    <t>1200000.00</t>
  </si>
  <si>
    <t>31.608.320/0001-52</t>
  </si>
  <si>
    <t>66858378.17</t>
  </si>
  <si>
    <t>66860315.09</t>
  </si>
  <si>
    <t>31.608.344/0001-01</t>
  </si>
  <si>
    <t>111809979.45</t>
  </si>
  <si>
    <t>111805178.44</t>
  </si>
  <si>
    <t>31.608.369/0001-05</t>
  </si>
  <si>
    <t>16687572.15</t>
  </si>
  <si>
    <t>16682653.45</t>
  </si>
  <si>
    <t>31.608.381/0001-10</t>
  </si>
  <si>
    <t>73111754.40</t>
  </si>
  <si>
    <t>72991733.39</t>
  </si>
  <si>
    <t>31.608.418/0001-00</t>
  </si>
  <si>
    <t>38914468.22</t>
  </si>
  <si>
    <t>38967898.71</t>
  </si>
  <si>
    <t>31.608.422/0001-78</t>
  </si>
  <si>
    <t>9874251.68</t>
  </si>
  <si>
    <t>9859669.27</t>
  </si>
  <si>
    <t>31.608.435/0001-47</t>
  </si>
  <si>
    <t>217322335.00</t>
  </si>
  <si>
    <t>217299564.90</t>
  </si>
  <si>
    <t>31.608.440/0001-50</t>
  </si>
  <si>
    <t>135802837.61</t>
  </si>
  <si>
    <t>135798087.25</t>
  </si>
  <si>
    <t>31.608.448/0001-16</t>
  </si>
  <si>
    <t>22080058.97</t>
  </si>
  <si>
    <t>22074043.43</t>
  </si>
  <si>
    <t>31.608.459/0001-04</t>
  </si>
  <si>
    <t>122282320.11</t>
  </si>
  <si>
    <t>122320558.10</t>
  </si>
  <si>
    <t>31.608.473/0001-08</t>
  </si>
  <si>
    <t>8049381.83</t>
  </si>
  <si>
    <t>0.771551900000</t>
  </si>
  <si>
    <t>8033815.14</t>
  </si>
  <si>
    <t>31.608.478/0001-22</t>
  </si>
  <si>
    <t>6530591.75</t>
  </si>
  <si>
    <t>6518456.15</t>
  </si>
  <si>
    <t>31.608.483/0001-35</t>
  </si>
  <si>
    <t>482828487.08</t>
  </si>
  <si>
    <t>482831314.45</t>
  </si>
  <si>
    <t>31.611.289/0001-09</t>
  </si>
  <si>
    <t>124798956.50</t>
  </si>
  <si>
    <t>124634377.49</t>
  </si>
  <si>
    <t>31.611.298/0001-08</t>
  </si>
  <si>
    <t>7427259.93</t>
  </si>
  <si>
    <t>7419136.83</t>
  </si>
  <si>
    <t>31.611.310/0001-76</t>
  </si>
  <si>
    <t>11874260.80</t>
  </si>
  <si>
    <t>11832695.92</t>
  </si>
  <si>
    <t>31.611.317/0001-98</t>
  </si>
  <si>
    <t>76590419.70</t>
  </si>
  <si>
    <t>0.685896200000</t>
  </si>
  <si>
    <t>90405491.86</t>
  </si>
  <si>
    <t>31.611.322/0001-09</t>
  </si>
  <si>
    <t>171938474.52</t>
  </si>
  <si>
    <t>171922033.98</t>
  </si>
  <si>
    <t>31.611.327/0001-23</t>
  </si>
  <si>
    <t>40033521.41</t>
  </si>
  <si>
    <t>40052111.05</t>
  </si>
  <si>
    <t>31.611.340/0001-82</t>
  </si>
  <si>
    <t>855043696.72</t>
  </si>
  <si>
    <t>855021190.37</t>
  </si>
  <si>
    <t>31.611.348/0001-49</t>
  </si>
  <si>
    <t>36038448.94</t>
  </si>
  <si>
    <t>36027919.18</t>
  </si>
  <si>
    <t>31.611.359/0001-29</t>
  </si>
  <si>
    <t>17837790.19</t>
  </si>
  <si>
    <t>17837449.55</t>
  </si>
  <si>
    <t>31.611.434/0001-51</t>
  </si>
  <si>
    <t>7106652.69</t>
  </si>
  <si>
    <t>7105187.52</t>
  </si>
  <si>
    <t>31.611.449/0001-10</t>
  </si>
  <si>
    <t>37001657.20</t>
  </si>
  <si>
    <t>36998481.35</t>
  </si>
  <si>
    <t>31.611.455/0001-77</t>
  </si>
  <si>
    <t>22599801.83</t>
  </si>
  <si>
    <t>22584126.57</t>
  </si>
  <si>
    <t>31.611.458/0001-00</t>
  </si>
  <si>
    <t>13666912.99</t>
  </si>
  <si>
    <t>14353472.72</t>
  </si>
  <si>
    <t>31.611.514/0001-07</t>
  </si>
  <si>
    <t>449457706.48</t>
  </si>
  <si>
    <t>449415499.77</t>
  </si>
  <si>
    <t>31.611.530/0001-08</t>
  </si>
  <si>
    <t>23388832.86</t>
  </si>
  <si>
    <t>23377199.67</t>
  </si>
  <si>
    <t>31.611.538/0001-66</t>
  </si>
  <si>
    <t>10267405.23</t>
  </si>
  <si>
    <t>10263461.95</t>
  </si>
  <si>
    <t>31.615.254/0001-48</t>
  </si>
  <si>
    <t>46699067.47</t>
  </si>
  <si>
    <t>46694564.76</t>
  </si>
  <si>
    <t>31.615.270/0001-30</t>
  </si>
  <si>
    <t>191362122.64</t>
  </si>
  <si>
    <t>191369100.01</t>
  </si>
  <si>
    <t>31.615.302/0001-06</t>
  </si>
  <si>
    <t>120504900.68</t>
  </si>
  <si>
    <t>120518697.76</t>
  </si>
  <si>
    <t>31.615.327/0001-00</t>
  </si>
  <si>
    <t>13408759.18</t>
  </si>
  <si>
    <t>13403194.32</t>
  </si>
  <si>
    <t>31.615.351/0001-30</t>
  </si>
  <si>
    <t>100620503.36</t>
  </si>
  <si>
    <t>100604481.32</t>
  </si>
  <si>
    <t>31.615.375/0001-90</t>
  </si>
  <si>
    <t>31.615.383/0001-36</t>
  </si>
  <si>
    <t>15874612.26</t>
  </si>
  <si>
    <t>15865488.32</t>
  </si>
  <si>
    <t>31.615.407/0001-57</t>
  </si>
  <si>
    <t>193457699.03</t>
  </si>
  <si>
    <t>192481622.46</t>
  </si>
  <si>
    <t>31.635.364/0001-71</t>
  </si>
  <si>
    <t>886086698.48</t>
  </si>
  <si>
    <t>894178728.87</t>
  </si>
  <si>
    <t>597985.00</t>
  </si>
  <si>
    <t>124802.59</t>
  </si>
  <si>
    <t>31.635.788/0001-36</t>
  </si>
  <si>
    <t>11106250.09</t>
  </si>
  <si>
    <t>11097851.08</t>
  </si>
  <si>
    <t>31.635.930/0001-45</t>
  </si>
  <si>
    <t>6433546.61</t>
  </si>
  <si>
    <t>6429149.67</t>
  </si>
  <si>
    <t>31.635.976/0001-64</t>
  </si>
  <si>
    <t>31.636.092/0001-24</t>
  </si>
  <si>
    <t>12968967.71</t>
  </si>
  <si>
    <t>12959884.19</t>
  </si>
  <si>
    <t>31.659.879/0001-01</t>
  </si>
  <si>
    <t>28883027.03</t>
  </si>
  <si>
    <t>28191407.38</t>
  </si>
  <si>
    <t>31.660.096/0001-48</t>
  </si>
  <si>
    <t>42695964.28</t>
  </si>
  <si>
    <t>42667134.11</t>
  </si>
  <si>
    <t>31.660.115/0001-36</t>
  </si>
  <si>
    <t>14610965.27</t>
  </si>
  <si>
    <t>14604867.89</t>
  </si>
  <si>
    <t>31.660.248/0001-02</t>
  </si>
  <si>
    <t>22866390.97</t>
  </si>
  <si>
    <t>22854919.14</t>
  </si>
  <si>
    <t>31.660.270/0001-52</t>
  </si>
  <si>
    <t>19201025.14</t>
  </si>
  <si>
    <t>19190873.70</t>
  </si>
  <si>
    <t>31.660.289/0001-07</t>
  </si>
  <si>
    <t>20516092.98</t>
  </si>
  <si>
    <t>20505008.37</t>
  </si>
  <si>
    <t>31.660.303/0001-64</t>
  </si>
  <si>
    <t>14566332.08</t>
  </si>
  <si>
    <t>14556702.05</t>
  </si>
  <si>
    <t>31.660.314/0001-44</t>
  </si>
  <si>
    <t>15672477.21</t>
  </si>
  <si>
    <t>15666205.96</t>
  </si>
  <si>
    <t>31.660.348/0001-39</t>
  </si>
  <si>
    <t>12344713.24</t>
  </si>
  <si>
    <t>12340110.24</t>
  </si>
  <si>
    <t>31.660.364/0001-21</t>
  </si>
  <si>
    <t>37067225.97</t>
  </si>
  <si>
    <t>37096110.80</t>
  </si>
  <si>
    <t>31.660.388/0001-80</t>
  </si>
  <si>
    <t>12654975.44</t>
  </si>
  <si>
    <t>12650744.72</t>
  </si>
  <si>
    <t>31.660.407/0001-79</t>
  </si>
  <si>
    <t>27149543.64</t>
  </si>
  <si>
    <t>27098055.95</t>
  </si>
  <si>
    <t>84000.00</t>
  </si>
  <si>
    <t>31.666.599/0001-20</t>
  </si>
  <si>
    <t>51952652.66</t>
  </si>
  <si>
    <t>51851721.21</t>
  </si>
  <si>
    <t>31.666.614/0001-30</t>
  </si>
  <si>
    <t>19488333.35</t>
  </si>
  <si>
    <t>19485275.72</t>
  </si>
  <si>
    <t>31.666.624/0001-76</t>
  </si>
  <si>
    <t>20511189.18</t>
  </si>
  <si>
    <t>20499841.21</t>
  </si>
  <si>
    <t>31.666.635/0001-56</t>
  </si>
  <si>
    <t>3824807360.86</t>
  </si>
  <si>
    <t>2889679254.95</t>
  </si>
  <si>
    <t>15411003.40</t>
  </si>
  <si>
    <t>31.666.646/0001-36</t>
  </si>
  <si>
    <t>236682841.93</t>
  </si>
  <si>
    <t>236680942.39</t>
  </si>
  <si>
    <t>31.666.700/0001-43</t>
  </si>
  <si>
    <t>236814738.38</t>
  </si>
  <si>
    <t>236497722.90</t>
  </si>
  <si>
    <t>31.666.755/0001-53</t>
  </si>
  <si>
    <t>1403425166.85</t>
  </si>
  <si>
    <t>1323364004.93</t>
  </si>
  <si>
    <t>31.666.815/0001-38</t>
  </si>
  <si>
    <t>23030435.68</t>
  </si>
  <si>
    <t>23018038.22</t>
  </si>
  <si>
    <t>31.666.830/0001-86</t>
  </si>
  <si>
    <t>34397551.64</t>
  </si>
  <si>
    <t>34384462.15</t>
  </si>
  <si>
    <t>31.666.839/0001-97</t>
  </si>
  <si>
    <t>25561865.11</t>
  </si>
  <si>
    <t>25543360.59</t>
  </si>
  <si>
    <t>31.666.861/0001-37</t>
  </si>
  <si>
    <t>52361540.17</t>
  </si>
  <si>
    <t>52358226.63</t>
  </si>
  <si>
    <t>31.666.873/0001-61</t>
  </si>
  <si>
    <t>10901823.12</t>
  </si>
  <si>
    <t>10895533.91</t>
  </si>
  <si>
    <t>31.666.877/0001-40</t>
  </si>
  <si>
    <t>57197114.66</t>
  </si>
  <si>
    <t>57186312.74</t>
  </si>
  <si>
    <t>31.666.885/0001-96</t>
  </si>
  <si>
    <t>10421785.29</t>
  </si>
  <si>
    <t>10409059.96</t>
  </si>
  <si>
    <t>31.666.901/0001-40</t>
  </si>
  <si>
    <t>305641391.66</t>
  </si>
  <si>
    <t>305635317.23</t>
  </si>
  <si>
    <t>31.690.157/0001-10</t>
  </si>
  <si>
    <t>16667500.26</t>
  </si>
  <si>
    <t>16636146.44</t>
  </si>
  <si>
    <t>31.690.473/0001-91</t>
  </si>
  <si>
    <t>760652349.33</t>
  </si>
  <si>
    <t>773259501.36</t>
  </si>
  <si>
    <t>12438325.74</t>
  </si>
  <si>
    <t>31.690.524/0001-85</t>
  </si>
  <si>
    <t>61873422.42</t>
  </si>
  <si>
    <t>70750153.64</t>
  </si>
  <si>
    <t>31.690.636/0001-36</t>
  </si>
  <si>
    <t>377237687.92</t>
  </si>
  <si>
    <t>377220274.77</t>
  </si>
  <si>
    <t>31.690.642/0001-93</t>
  </si>
  <si>
    <t>49449800.59</t>
  </si>
  <si>
    <t>49499460.38</t>
  </si>
  <si>
    <t>31.690.653/0001-73</t>
  </si>
  <si>
    <t>43323780.75</t>
  </si>
  <si>
    <t>43332286.60</t>
  </si>
  <si>
    <t>31.690.661/0001-10</t>
  </si>
  <si>
    <t>310313447.82</t>
  </si>
  <si>
    <t>310145148.78</t>
  </si>
  <si>
    <t>31.690.671/0001-55</t>
  </si>
  <si>
    <t>28634142.06</t>
  </si>
  <si>
    <t>28617220.70</t>
  </si>
  <si>
    <t>31.690.682/0001-35</t>
  </si>
  <si>
    <t>181100496.86</t>
  </si>
  <si>
    <t>181217537.07</t>
  </si>
  <si>
    <t>31.690.693/0001-15</t>
  </si>
  <si>
    <t>46413875.47</t>
  </si>
  <si>
    <t>46353337.19</t>
  </si>
  <si>
    <t>31.690.707/0001-09</t>
  </si>
  <si>
    <t>258914753.81</t>
  </si>
  <si>
    <t>258847048.23</t>
  </si>
  <si>
    <t>31.690.716/0001-91</t>
  </si>
  <si>
    <t>524635129.06</t>
  </si>
  <si>
    <t>410764659.13</t>
  </si>
  <si>
    <t>31.690.726/0001-27</t>
  </si>
  <si>
    <t>87059971.86</t>
  </si>
  <si>
    <t>87040319.25</t>
  </si>
  <si>
    <t>31.690.733/0001-29</t>
  </si>
  <si>
    <t>61827296.59</t>
  </si>
  <si>
    <t>46336419.92</t>
  </si>
  <si>
    <t>2354149.47</t>
  </si>
  <si>
    <t>31.713.505/0001-27</t>
  </si>
  <si>
    <t>102060050.88</t>
  </si>
  <si>
    <t>102056128.63</t>
  </si>
  <si>
    <t>31.713.520/0001-75</t>
  </si>
  <si>
    <t>35014020.08</t>
  </si>
  <si>
    <t>35000504.35</t>
  </si>
  <si>
    <t>31.713.528/0001-31</t>
  </si>
  <si>
    <t>41355555.83</t>
  </si>
  <si>
    <t>41348642.41</t>
  </si>
  <si>
    <t>31.713.536/0001-88</t>
  </si>
  <si>
    <t>276708447.86</t>
  </si>
  <si>
    <t>276708941.35</t>
  </si>
  <si>
    <t>31.713.545/0001-79</t>
  </si>
  <si>
    <t>29570400.61</t>
  </si>
  <si>
    <t>29551416.04</t>
  </si>
  <si>
    <t>31.713.554/0001-60</t>
  </si>
  <si>
    <t>59725916.41</t>
  </si>
  <si>
    <t>59715906.62</t>
  </si>
  <si>
    <t>31.713.585/0001-10</t>
  </si>
  <si>
    <t>1227382.05</t>
  </si>
  <si>
    <t>1221879.99</t>
  </si>
  <si>
    <t>31.713.596/0001-09</t>
  </si>
  <si>
    <t>459263840.11</t>
  </si>
  <si>
    <t>458052541.17</t>
  </si>
  <si>
    <t>31.713.604/0001-09</t>
  </si>
  <si>
    <t>17259013.45</t>
  </si>
  <si>
    <t>17333947.84</t>
  </si>
  <si>
    <t>31.713.958/0001-53</t>
  </si>
  <si>
    <t>14086737.28</t>
  </si>
  <si>
    <t>14079111.43</t>
  </si>
  <si>
    <t>31.724.793/0001-15</t>
  </si>
  <si>
    <t>7147050.78</t>
  </si>
  <si>
    <t>7081493.13</t>
  </si>
  <si>
    <t>314000.00</t>
  </si>
  <si>
    <t>31.770.515/0001-02</t>
  </si>
  <si>
    <t>14243640.89</t>
  </si>
  <si>
    <t>14230132.52</t>
  </si>
  <si>
    <t>31.772.157/0001-69</t>
  </si>
  <si>
    <t>16569032.15</t>
  </si>
  <si>
    <t>17948013.66</t>
  </si>
  <si>
    <t>31.772.285/0001-02</t>
  </si>
  <si>
    <t>16157196.94</t>
  </si>
  <si>
    <t>16217939.30</t>
  </si>
  <si>
    <t>31.819.421/0001-72</t>
  </si>
  <si>
    <t>41517881.20</t>
  </si>
  <si>
    <t>41437592.85</t>
  </si>
  <si>
    <t>31.819.440/0001-07</t>
  </si>
  <si>
    <t>10363964.64</t>
  </si>
  <si>
    <t>10414485.64</t>
  </si>
  <si>
    <t>31.819.452/0001-23</t>
  </si>
  <si>
    <t>10244013.11</t>
  </si>
  <si>
    <t>10296388.04</t>
  </si>
  <si>
    <t>31.820.659/0001-18</t>
  </si>
  <si>
    <t>28320000.31</t>
  </si>
  <si>
    <t>28348736.87</t>
  </si>
  <si>
    <t>31.820.717/0001-03</t>
  </si>
  <si>
    <t>52329529.53</t>
  </si>
  <si>
    <t>52363155.53</t>
  </si>
  <si>
    <t>31.820.746/0001-75</t>
  </si>
  <si>
    <t>35045025.40</t>
  </si>
  <si>
    <t>35043638.13</t>
  </si>
  <si>
    <t>31.820.758/0001-08</t>
  </si>
  <si>
    <t>33366926.63</t>
  </si>
  <si>
    <t>33328513.00</t>
  </si>
  <si>
    <t>31.820.799/0001-96</t>
  </si>
  <si>
    <t>521955910.94</t>
  </si>
  <si>
    <t>513152990.93</t>
  </si>
  <si>
    <t>31.820.901/0001-53</t>
  </si>
  <si>
    <t>83661384.29</t>
  </si>
  <si>
    <t>83689821.26</t>
  </si>
  <si>
    <t>39265.17</t>
  </si>
  <si>
    <t>168010.11</t>
  </si>
  <si>
    <t>31.820.924/0001-68</t>
  </si>
  <si>
    <t>859107807.81</t>
  </si>
  <si>
    <t>859691315.78</t>
  </si>
  <si>
    <t>256504.93</t>
  </si>
  <si>
    <t>4168913.39</t>
  </si>
  <si>
    <t>31.820.936/0001-92</t>
  </si>
  <si>
    <t>275459051.32</t>
  </si>
  <si>
    <t>275922501.90</t>
  </si>
  <si>
    <t>524884.30</t>
  </si>
  <si>
    <t>31.844.634/0001-54</t>
  </si>
  <si>
    <t>1064979973.97</t>
  </si>
  <si>
    <t>1063523516.28</t>
  </si>
  <si>
    <t>12617911.56</t>
  </si>
  <si>
    <t>31.844.667/0001-02</t>
  </si>
  <si>
    <t>66967879.85</t>
  </si>
  <si>
    <t>66962050.12</t>
  </si>
  <si>
    <t>31.844.783/0001-13</t>
  </si>
  <si>
    <t>18942566.23</t>
  </si>
  <si>
    <t>18933230.06</t>
  </si>
  <si>
    <t>31.845.913/0001-32</t>
  </si>
  <si>
    <t>96961799.10</t>
  </si>
  <si>
    <t>96858240.10</t>
  </si>
  <si>
    <t>31.845.952/0001-30</t>
  </si>
  <si>
    <t>43101769.64</t>
  </si>
  <si>
    <t>43030242.97</t>
  </si>
  <si>
    <t>31.846.390/0001-49</t>
  </si>
  <si>
    <t>44654124.25</t>
  </si>
  <si>
    <t>44652837.68</t>
  </si>
  <si>
    <t>1037000.00</t>
  </si>
  <si>
    <t>31.846.407/0001-68</t>
  </si>
  <si>
    <t>23689741.61</t>
  </si>
  <si>
    <t>23681217.16</t>
  </si>
  <si>
    <t>31.846.425/0001-40</t>
  </si>
  <si>
    <t>1158472870.67</t>
  </si>
  <si>
    <t>1156433184.80</t>
  </si>
  <si>
    <t>1650000.00</t>
  </si>
  <si>
    <t>31.846.483/0001-73</t>
  </si>
  <si>
    <t>499891985.90</t>
  </si>
  <si>
    <t>500268124.17</t>
  </si>
  <si>
    <t>31.846.641/0001-95</t>
  </si>
  <si>
    <t>42185528.00</t>
  </si>
  <si>
    <t>42167584.21</t>
  </si>
  <si>
    <t>1115439.13</t>
  </si>
  <si>
    <t>31.846.651/0001-20</t>
  </si>
  <si>
    <t>334016381.95</t>
  </si>
  <si>
    <t>333803152.90</t>
  </si>
  <si>
    <t>6125000.00</t>
  </si>
  <si>
    <t>31.846.670/0001-57</t>
  </si>
  <si>
    <t>45998035.60</t>
  </si>
  <si>
    <t>44654126.32</t>
  </si>
  <si>
    <t>31.846.723/0001-30</t>
  </si>
  <si>
    <t>311202584.55</t>
  </si>
  <si>
    <t>310464520.45</t>
  </si>
  <si>
    <t>5937425.07</t>
  </si>
  <si>
    <t>459967.72</t>
  </si>
  <si>
    <t>31.847.975/0001-83</t>
  </si>
  <si>
    <t>24381277.21</t>
  </si>
  <si>
    <t>24251576.45</t>
  </si>
  <si>
    <t>31.848.028/0001-07</t>
  </si>
  <si>
    <t>162560864.14</t>
  </si>
  <si>
    <t>162541532.63</t>
  </si>
  <si>
    <t>31.848.066/0001-60</t>
  </si>
  <si>
    <t>66141246.66</t>
  </si>
  <si>
    <t>31.848.081/0001-08</t>
  </si>
  <si>
    <t>4939447.71</t>
  </si>
  <si>
    <t>31.848.144/0001-26</t>
  </si>
  <si>
    <t>27862649.10</t>
  </si>
  <si>
    <t>27739253.52</t>
  </si>
  <si>
    <t>31.848.185/0001-12</t>
  </si>
  <si>
    <t>503323764.86</t>
  </si>
  <si>
    <t>0.985485222900</t>
  </si>
  <si>
    <t>501510622.01</t>
  </si>
  <si>
    <t>31.848.209/0001-33</t>
  </si>
  <si>
    <t>79466750.07</t>
  </si>
  <si>
    <t>78874572.63</t>
  </si>
  <si>
    <t>31.848.238/0001-03</t>
  </si>
  <si>
    <t>2855996.88</t>
  </si>
  <si>
    <t>2788042.28</t>
  </si>
  <si>
    <t>31.848.248/0001-30</t>
  </si>
  <si>
    <t>26033912.19</t>
  </si>
  <si>
    <t>25603328.32</t>
  </si>
  <si>
    <t>31.873.135/0001-95</t>
  </si>
  <si>
    <t>307290261.90</t>
  </si>
  <si>
    <t>310948922.95</t>
  </si>
  <si>
    <t>31.873.299/0001-12</t>
  </si>
  <si>
    <t>31.874.487/0001-65</t>
  </si>
  <si>
    <t>28087096.73</t>
  </si>
  <si>
    <t>28077842.02</t>
  </si>
  <si>
    <t>31.874.833/0001-05</t>
  </si>
  <si>
    <t>516828349.12</t>
  </si>
  <si>
    <t>608415257.28</t>
  </si>
  <si>
    <t>1234852.17</t>
  </si>
  <si>
    <t>2401868.09</t>
  </si>
  <si>
    <t>31.874.972/0001-39</t>
  </si>
  <si>
    <t>53685166.98</t>
  </si>
  <si>
    <t>59425272.70</t>
  </si>
  <si>
    <t>31.875.091/0001-32</t>
  </si>
  <si>
    <t>30229072.61</t>
  </si>
  <si>
    <t>30136645.81</t>
  </si>
  <si>
    <t>31.875.299/0001-51</t>
  </si>
  <si>
    <t>98475630.37</t>
  </si>
  <si>
    <t>98326775.53</t>
  </si>
  <si>
    <t>31.875.379/0001-07</t>
  </si>
  <si>
    <t>36265983.43</t>
  </si>
  <si>
    <t>36241096.24</t>
  </si>
  <si>
    <t>31.875.473/0001-66</t>
  </si>
  <si>
    <t>31.905.106/0001-68</t>
  </si>
  <si>
    <t>117328574.19</t>
  </si>
  <si>
    <t>117232412.47</t>
  </si>
  <si>
    <t>31.907.986/0001-01</t>
  </si>
  <si>
    <t>4021169.62</t>
  </si>
  <si>
    <t>4026911.88</t>
  </si>
  <si>
    <t>31.908.005/0001-40</t>
  </si>
  <si>
    <t>23502906.16</t>
  </si>
  <si>
    <t>23498811.41</t>
  </si>
  <si>
    <t>31.908.013/0001-97</t>
  </si>
  <si>
    <t>215894888.38</t>
  </si>
  <si>
    <t>215095195.87</t>
  </si>
  <si>
    <t>790000.00</t>
  </si>
  <si>
    <t>31.908.030/0001-24</t>
  </si>
  <si>
    <t>32023264.97</t>
  </si>
  <si>
    <t>31996944.80</t>
  </si>
  <si>
    <t>31.908.037/0001-46</t>
  </si>
  <si>
    <t>23809916.48</t>
  </si>
  <si>
    <t>23721716.28</t>
  </si>
  <si>
    <t>31.922.843/0001-79</t>
  </si>
  <si>
    <t>23469717.05</t>
  </si>
  <si>
    <t>23433210.19</t>
  </si>
  <si>
    <t>31.922.975/0001-09</t>
  </si>
  <si>
    <t>7088122.76</t>
  </si>
  <si>
    <t>7082031.72</t>
  </si>
  <si>
    <t>31.923.069/0001-10</t>
  </si>
  <si>
    <t>57774096.78</t>
  </si>
  <si>
    <t>57702050.57</t>
  </si>
  <si>
    <t>31.923.674/0001-91</t>
  </si>
  <si>
    <t>232916500.95</t>
  </si>
  <si>
    <t>228532274.54</t>
  </si>
  <si>
    <t>409000.00</t>
  </si>
  <si>
    <t>31.923.761/0001-49</t>
  </si>
  <si>
    <t>34610221.83</t>
  </si>
  <si>
    <t>34427008.72</t>
  </si>
  <si>
    <t>31.923.898/0001-01</t>
  </si>
  <si>
    <t>26237332.24</t>
  </si>
  <si>
    <t>26223412.84</t>
  </si>
  <si>
    <t>31.923.988/0001-94</t>
  </si>
  <si>
    <t>111890263.96</t>
  </si>
  <si>
    <t>111805250.57</t>
  </si>
  <si>
    <t>31.932.658/0001-65</t>
  </si>
  <si>
    <t>849973575.29</t>
  </si>
  <si>
    <t>830793080.51</t>
  </si>
  <si>
    <t>6214541.97</t>
  </si>
  <si>
    <t>31.932.672/0001-69</t>
  </si>
  <si>
    <t>424081105.80</t>
  </si>
  <si>
    <t>423633142.29</t>
  </si>
  <si>
    <t>31.932.715/0001-06</t>
  </si>
  <si>
    <t>221401305.70</t>
  </si>
  <si>
    <t>221423454.33</t>
  </si>
  <si>
    <t>31.932.724/0001-05</t>
  </si>
  <si>
    <t>49016909.85</t>
  </si>
  <si>
    <t>48949148.21</t>
  </si>
  <si>
    <t>31.932.760/0001-60</t>
  </si>
  <si>
    <t>40052624.78</t>
  </si>
  <si>
    <t>39996783.54</t>
  </si>
  <si>
    <t>31.933.186/0001-65</t>
  </si>
  <si>
    <t>121602913.52</t>
  </si>
  <si>
    <t>101405894.23</t>
  </si>
  <si>
    <t>31.933.257/0001-20</t>
  </si>
  <si>
    <t>15269351.43</t>
  </si>
  <si>
    <t>15189216.64</t>
  </si>
  <si>
    <t>31.933.729/0001-44</t>
  </si>
  <si>
    <t>10021640.11</t>
  </si>
  <si>
    <t>9991079.86</t>
  </si>
  <si>
    <t>31.933.918/0001-17</t>
  </si>
  <si>
    <t>514194038.63</t>
  </si>
  <si>
    <t>514557189.90</t>
  </si>
  <si>
    <t>1027182.96</t>
  </si>
  <si>
    <t>229031.59</t>
  </si>
  <si>
    <t>31.933.944/0001-45</t>
  </si>
  <si>
    <t>16956755.92</t>
  </si>
  <si>
    <t>17007952.44</t>
  </si>
  <si>
    <t>31.933.947/0001-89</t>
  </si>
  <si>
    <t>17943077.25</t>
  </si>
  <si>
    <t>17994133.99</t>
  </si>
  <si>
    <t>31.933.979/0001-84</t>
  </si>
  <si>
    <t>132150473.84</t>
  </si>
  <si>
    <t>132196679.63</t>
  </si>
  <si>
    <t>31.933.992/0001-33</t>
  </si>
  <si>
    <t>145485723.21</t>
  </si>
  <si>
    <t>145532965.35</t>
  </si>
  <si>
    <t>31.934.014/0001-06</t>
  </si>
  <si>
    <t>369022549.52</t>
  </si>
  <si>
    <t>369090996.71</t>
  </si>
  <si>
    <t>31.934.038/0001-65</t>
  </si>
  <si>
    <t>188117858.57</t>
  </si>
  <si>
    <t>202709683.34</t>
  </si>
  <si>
    <t>31.934.056/0001-47</t>
  </si>
  <si>
    <t>173067121.90</t>
  </si>
  <si>
    <t>173096152.97</t>
  </si>
  <si>
    <t>31.934.064/0001-93</t>
  </si>
  <si>
    <t>52743545.85</t>
  </si>
  <si>
    <t>51923665.36</t>
  </si>
  <si>
    <t>72099.36</t>
  </si>
  <si>
    <t>31.934.072/0001-30</t>
  </si>
  <si>
    <t>31.936.732/0001-11</t>
  </si>
  <si>
    <t>11463999.33</t>
  </si>
  <si>
    <t>11452553.54</t>
  </si>
  <si>
    <t>31.936.857/0001-41</t>
  </si>
  <si>
    <t>96088714.08</t>
  </si>
  <si>
    <t>95717216.86</t>
  </si>
  <si>
    <t>740724.02</t>
  </si>
  <si>
    <t>616552.00</t>
  </si>
  <si>
    <t>31.937.303/0001-69</t>
  </si>
  <si>
    <t>5419903.44</t>
  </si>
  <si>
    <t>44830.28</t>
  </si>
  <si>
    <t>31.937.476/0001-87</t>
  </si>
  <si>
    <t>43041972.49</t>
  </si>
  <si>
    <t>43092326.76</t>
  </si>
  <si>
    <t>31.937.643/0001-90</t>
  </si>
  <si>
    <t>17385544.57</t>
  </si>
  <si>
    <t>17383535.51</t>
  </si>
  <si>
    <t>31.937.765/0001-86</t>
  </si>
  <si>
    <t>38114532.45</t>
  </si>
  <si>
    <t>38096275.14</t>
  </si>
  <si>
    <t>31.938.348/0001-58</t>
  </si>
  <si>
    <t>29390521.53</t>
  </si>
  <si>
    <t>29236658.20</t>
  </si>
  <si>
    <t>31.938.472/0001-13</t>
  </si>
  <si>
    <t>36177357.26</t>
  </si>
  <si>
    <t>36124723.46</t>
  </si>
  <si>
    <t>31.943.956/0001-50</t>
  </si>
  <si>
    <t>14667400.39</t>
  </si>
  <si>
    <t>14656814.03</t>
  </si>
  <si>
    <t>31.943.965/0001-41</t>
  </si>
  <si>
    <t>295052819.94</t>
  </si>
  <si>
    <t>294621609.44</t>
  </si>
  <si>
    <t>31.943.973/0001-98</t>
  </si>
  <si>
    <t>299154750.22</t>
  </si>
  <si>
    <t>294836949.37</t>
  </si>
  <si>
    <t>31.943.981/0001-34</t>
  </si>
  <si>
    <t>286105193.64</t>
  </si>
  <si>
    <t>274494524.74</t>
  </si>
  <si>
    <t>31.943.990/0001-25</t>
  </si>
  <si>
    <t>262591191.39</t>
  </si>
  <si>
    <t>262212809.54</t>
  </si>
  <si>
    <t>31.943.993/0001-69</t>
  </si>
  <si>
    <t>244986042.51</t>
  </si>
  <si>
    <t>244891840.43</t>
  </si>
  <si>
    <t>31.943.995/0001-58</t>
  </si>
  <si>
    <t>521174370.38</t>
  </si>
  <si>
    <t>520353378.32</t>
  </si>
  <si>
    <t>31.943.998/0001-91</t>
  </si>
  <si>
    <t>194793608.34</t>
  </si>
  <si>
    <t>194798714.45</t>
  </si>
  <si>
    <t>31.944.006/0001-40</t>
  </si>
  <si>
    <t>127290776.47</t>
  </si>
  <si>
    <t>126691199.12</t>
  </si>
  <si>
    <t>31.944.012/0001-06</t>
  </si>
  <si>
    <t>1279559328.16</t>
  </si>
  <si>
    <t>1264574052.16</t>
  </si>
  <si>
    <t>911000.00</t>
  </si>
  <si>
    <t>1628000.00</t>
  </si>
  <si>
    <t>31.944.015/0001-31</t>
  </si>
  <si>
    <t>703982730.72</t>
  </si>
  <si>
    <t>702963250.06</t>
  </si>
  <si>
    <t>851697.24</t>
  </si>
  <si>
    <t>31.944.019/0001-10</t>
  </si>
  <si>
    <t>562633597.71</t>
  </si>
  <si>
    <t>561794093.32</t>
  </si>
  <si>
    <t>58498.93</t>
  </si>
  <si>
    <t>930062.86</t>
  </si>
  <si>
    <t>31.951.995/0001-08</t>
  </si>
  <si>
    <t>38573679.59</t>
  </si>
  <si>
    <t>38614885.29</t>
  </si>
  <si>
    <t>31.961.612/0001-74</t>
  </si>
  <si>
    <t>91513754.69</t>
  </si>
  <si>
    <t>91189633.86</t>
  </si>
  <si>
    <t>592353.15</t>
  </si>
  <si>
    <t>257044.97</t>
  </si>
  <si>
    <t>31.961.674/0001-86</t>
  </si>
  <si>
    <t>14463496.28</t>
  </si>
  <si>
    <t>14460699.48</t>
  </si>
  <si>
    <t>31.961.936/0001-02</t>
  </si>
  <si>
    <t>69725218.90</t>
  </si>
  <si>
    <t>69622211.92</t>
  </si>
  <si>
    <t>85000.00</t>
  </si>
  <si>
    <t>322000.00</t>
  </si>
  <si>
    <t>31.962.028/0001-33</t>
  </si>
  <si>
    <t>22709013.09</t>
  </si>
  <si>
    <t>22710085.32</t>
  </si>
  <si>
    <t>31.962.100/0001-22</t>
  </si>
  <si>
    <t>198678371.23</t>
  </si>
  <si>
    <t>196702314.83</t>
  </si>
  <si>
    <t>1481543.00</t>
  </si>
  <si>
    <t>1964241.00</t>
  </si>
  <si>
    <t>31.963.125/0001-40</t>
  </si>
  <si>
    <t>6128831.68</t>
  </si>
  <si>
    <t>6101595.95</t>
  </si>
  <si>
    <t>9447.47</t>
  </si>
  <si>
    <t>31.963.210/0001-09</t>
  </si>
  <si>
    <t>7328494.63</t>
  </si>
  <si>
    <t>7842632.28</t>
  </si>
  <si>
    <t>31.963.220/0001-44</t>
  </si>
  <si>
    <t>634359015.07</t>
  </si>
  <si>
    <t>631029491.32</t>
  </si>
  <si>
    <t>31.963.246/0001-92</t>
  </si>
  <si>
    <t>7430137.95</t>
  </si>
  <si>
    <t>7583111.20</t>
  </si>
  <si>
    <t>31.963.249/0001-26</t>
  </si>
  <si>
    <t>276340692.13</t>
  </si>
  <si>
    <t>276324503.48</t>
  </si>
  <si>
    <t>337519.90</t>
  </si>
  <si>
    <t>332399.47</t>
  </si>
  <si>
    <t>31.963.292/0001-91</t>
  </si>
  <si>
    <t>166653228.90</t>
  </si>
  <si>
    <t>166081069.18</t>
  </si>
  <si>
    <t>31.963.315/0001-68</t>
  </si>
  <si>
    <t>148207257.58</t>
  </si>
  <si>
    <t>148200316.11</t>
  </si>
  <si>
    <t>31.963.337/0001-28</t>
  </si>
  <si>
    <t>397615544.56</t>
  </si>
  <si>
    <t>395608245.22</t>
  </si>
  <si>
    <t>1219450.67</t>
  </si>
  <si>
    <t>31.963.396/0001-04</t>
  </si>
  <si>
    <t>6818461.59</t>
  </si>
  <si>
    <t>7361110.81</t>
  </si>
  <si>
    <t>1275.67</t>
  </si>
  <si>
    <t>31.963.459/0001-14</t>
  </si>
  <si>
    <t>404477837.65</t>
  </si>
  <si>
    <t>404969665.69</t>
  </si>
  <si>
    <t>1737340.00</t>
  </si>
  <si>
    <t>69699.51</t>
  </si>
  <si>
    <t>31.963.539/0001-70</t>
  </si>
  <si>
    <t>3253693099.80</t>
  </si>
  <si>
    <t>3253653642.12</t>
  </si>
  <si>
    <t>1708717.38</t>
  </si>
  <si>
    <t>19527993.29</t>
  </si>
  <si>
    <t>31.963.591/0001-26</t>
  </si>
  <si>
    <t>12611332.69</t>
  </si>
  <si>
    <t>12604320.24</t>
  </si>
  <si>
    <t>31.963.604/0001-67</t>
  </si>
  <si>
    <t>56562783.45</t>
  </si>
  <si>
    <t>56564117.50</t>
  </si>
  <si>
    <t>31.963.625/0001-82</t>
  </si>
  <si>
    <t>10238254.34</t>
  </si>
  <si>
    <t>11390481.28</t>
  </si>
  <si>
    <t>31.963.650/0001-66</t>
  </si>
  <si>
    <t>245717092.84</t>
  </si>
  <si>
    <t>245676663.56</t>
  </si>
  <si>
    <t>31.964.001/0001-80</t>
  </si>
  <si>
    <t>30693437.50</t>
  </si>
  <si>
    <t>30685173.05</t>
  </si>
  <si>
    <t>31.964.019/0001-81</t>
  </si>
  <si>
    <t>30057151.99</t>
  </si>
  <si>
    <t>30051756.12</t>
  </si>
  <si>
    <t>31.964.047/0001-07</t>
  </si>
  <si>
    <t>23868338.52</t>
  </si>
  <si>
    <t>23855917.64</t>
  </si>
  <si>
    <t>31.964.074/0001-71</t>
  </si>
  <si>
    <t>113823505.84</t>
  </si>
  <si>
    <t>112117803.64</t>
  </si>
  <si>
    <t>912955.58</t>
  </si>
  <si>
    <t>360790.47</t>
  </si>
  <si>
    <t>31.964.132/0001-67</t>
  </si>
  <si>
    <t>27081257.20</t>
  </si>
  <si>
    <t>27075612.40</t>
  </si>
  <si>
    <t>31.964.159/0001-50</t>
  </si>
  <si>
    <t>28456564.40</t>
  </si>
  <si>
    <t>29914043.22</t>
  </si>
  <si>
    <t>31.964.184/0001-33</t>
  </si>
  <si>
    <t>11601888.73</t>
  </si>
  <si>
    <t>11600808.88</t>
  </si>
  <si>
    <t>31.964.202/0001-87</t>
  </si>
  <si>
    <t>13721529.30</t>
  </si>
  <si>
    <t>13719372.07</t>
  </si>
  <si>
    <t>31.964.228/0001-25</t>
  </si>
  <si>
    <t>19588833.39</t>
  </si>
  <si>
    <t>19594009.66</t>
  </si>
  <si>
    <t>31.964.347/0001-88</t>
  </si>
  <si>
    <t>16168111.86</t>
  </si>
  <si>
    <t>16182777.66</t>
  </si>
  <si>
    <t>31.964.408/0001-07</t>
  </si>
  <si>
    <t>155037486.92</t>
  </si>
  <si>
    <t>154972392.73</t>
  </si>
  <si>
    <t>31.964.457/0001-40</t>
  </si>
  <si>
    <t>265863607.19</t>
  </si>
  <si>
    <t>258933485.86</t>
  </si>
  <si>
    <t>2620141.86</t>
  </si>
  <si>
    <t>123942.08</t>
  </si>
  <si>
    <t>31.964.487/0001-56</t>
  </si>
  <si>
    <t>237455481.16</t>
  </si>
  <si>
    <t>238861710.19</t>
  </si>
  <si>
    <t>31.964.541/0001-63</t>
  </si>
  <si>
    <t>58716258.20</t>
  </si>
  <si>
    <t>57865801.77</t>
  </si>
  <si>
    <t>31.964.900/0001-82</t>
  </si>
  <si>
    <t>32158488.80</t>
  </si>
  <si>
    <t>32107525.16</t>
  </si>
  <si>
    <t>31.964.929/0001-64</t>
  </si>
  <si>
    <t>2513315031.25</t>
  </si>
  <si>
    <t>2513264837.22</t>
  </si>
  <si>
    <t>368298.89</t>
  </si>
  <si>
    <t>9182513.72</t>
  </si>
  <si>
    <t>31.964.961/0001-40</t>
  </si>
  <si>
    <t>809956139.69</t>
  </si>
  <si>
    <t>804345497.80</t>
  </si>
  <si>
    <t>4383000.00</t>
  </si>
  <si>
    <t>499000.00</t>
  </si>
  <si>
    <t>31.972.790/0001-09</t>
  </si>
  <si>
    <t>128687609.36</t>
  </si>
  <si>
    <t>127819191.09</t>
  </si>
  <si>
    <t>31.975.598/0001-68</t>
  </si>
  <si>
    <t>381811511.78</t>
  </si>
  <si>
    <t>381805457.64</t>
  </si>
  <si>
    <t>31.981.829/0001-46</t>
  </si>
  <si>
    <t>26478756.29</t>
  </si>
  <si>
    <t>26474393.00</t>
  </si>
  <si>
    <t>31.981.852/0001-30</t>
  </si>
  <si>
    <t>30170482.29</t>
  </si>
  <si>
    <t>30166251.12</t>
  </si>
  <si>
    <t>31.981.990/0001-10</t>
  </si>
  <si>
    <t>13278500.78</t>
  </si>
  <si>
    <t>13275952.70</t>
  </si>
  <si>
    <t>32.006.888/0001-66</t>
  </si>
  <si>
    <t>33685263.04</t>
  </si>
  <si>
    <t>33675379.20</t>
  </si>
  <si>
    <t>32.007.059/0001-06</t>
  </si>
  <si>
    <t>426328.94</t>
  </si>
  <si>
    <t>426503.79</t>
  </si>
  <si>
    <t>32.032.748/0001-62</t>
  </si>
  <si>
    <t>60630909.69</t>
  </si>
  <si>
    <t>60605367.55</t>
  </si>
  <si>
    <t>32.033.267/0001-71</t>
  </si>
  <si>
    <t>52963217.11</t>
  </si>
  <si>
    <t>52930711.93</t>
  </si>
  <si>
    <t>32.033.283/0001-64</t>
  </si>
  <si>
    <t>2041054327.24</t>
  </si>
  <si>
    <t>32.040.926/0001-05</t>
  </si>
  <si>
    <t>24018407.44</t>
  </si>
  <si>
    <t>24024139.62</t>
  </si>
  <si>
    <t>32.041.557/0001-67</t>
  </si>
  <si>
    <t>161973230.30</t>
  </si>
  <si>
    <t>162120181.26</t>
  </si>
  <si>
    <t>32.041.623/0001-07</t>
  </si>
  <si>
    <t>146824960.99</t>
  </si>
  <si>
    <t>145647440.91</t>
  </si>
  <si>
    <t>32.041.670/0001-42</t>
  </si>
  <si>
    <t>33122080.52</t>
  </si>
  <si>
    <t>33093985.10</t>
  </si>
  <si>
    <t>32.041.693/0001-57</t>
  </si>
  <si>
    <t>7478077.65</t>
  </si>
  <si>
    <t>7479351.04</t>
  </si>
  <si>
    <t>32.041.825/0001-40</t>
  </si>
  <si>
    <t>128030675.28</t>
  </si>
  <si>
    <t>127866546.56</t>
  </si>
  <si>
    <t>807783.97</t>
  </si>
  <si>
    <t>32.041.853/0001-68</t>
  </si>
  <si>
    <t>53043421.40</t>
  </si>
  <si>
    <t>0.884845800000</t>
  </si>
  <si>
    <t>53032154.51</t>
  </si>
  <si>
    <t>32.041.875/0001-28</t>
  </si>
  <si>
    <t>131419188.75</t>
  </si>
  <si>
    <t>131382591.99</t>
  </si>
  <si>
    <t>40973.42</t>
  </si>
  <si>
    <t>32.042.164/0001-78</t>
  </si>
  <si>
    <t>158787017.88</t>
  </si>
  <si>
    <t>158776347.06</t>
  </si>
  <si>
    <t>32.042.243/0001-89</t>
  </si>
  <si>
    <t>20703964.00</t>
  </si>
  <si>
    <t>20792045.95</t>
  </si>
  <si>
    <t>32.044.389/0001-63</t>
  </si>
  <si>
    <t>70258542.00</t>
  </si>
  <si>
    <t>70227287.96</t>
  </si>
  <si>
    <t>32.044.741/0001-60</t>
  </si>
  <si>
    <t>40990939.66</t>
  </si>
  <si>
    <t>40968341.41</t>
  </si>
  <si>
    <t>32.044.932/0001-22</t>
  </si>
  <si>
    <t>46078454.45</t>
  </si>
  <si>
    <t>46055023.90</t>
  </si>
  <si>
    <t>32.045.039/0001-11</t>
  </si>
  <si>
    <t>68961671.71</t>
  </si>
  <si>
    <t>68927410.64</t>
  </si>
  <si>
    <t>32.045.085/0001-10</t>
  </si>
  <si>
    <t>60944608.36</t>
  </si>
  <si>
    <t>60920231.11</t>
  </si>
  <si>
    <t>32.045.116/0001-33</t>
  </si>
  <si>
    <t>42433675.65</t>
  </si>
  <si>
    <t>42413079.86</t>
  </si>
  <si>
    <t>32.045.208/0001-13</t>
  </si>
  <si>
    <t>569685023.24</t>
  </si>
  <si>
    <t>550691338.17</t>
  </si>
  <si>
    <t>6057.80</t>
  </si>
  <si>
    <t>16405.13</t>
  </si>
  <si>
    <t>32.064.571/0001-86</t>
  </si>
  <si>
    <t>4652804145.52</t>
  </si>
  <si>
    <t>3633244656.15</t>
  </si>
  <si>
    <t>32.064.707/0001-58</t>
  </si>
  <si>
    <t>82835349.13</t>
  </si>
  <si>
    <t>83328608.47</t>
  </si>
  <si>
    <t>32.064.780/0001-20</t>
  </si>
  <si>
    <t>48030428.93</t>
  </si>
  <si>
    <t>48085814.97</t>
  </si>
  <si>
    <t>32.064.861/0001-20</t>
  </si>
  <si>
    <t>744680818.67</t>
  </si>
  <si>
    <t>743678269.83</t>
  </si>
  <si>
    <t>1272000.00</t>
  </si>
  <si>
    <t>32.064.950/0001-76</t>
  </si>
  <si>
    <t>1187392560.86</t>
  </si>
  <si>
    <t>1186854991.60</t>
  </si>
  <si>
    <t>4459244.22</t>
  </si>
  <si>
    <t>2751011.01</t>
  </si>
  <si>
    <t>32.065.041/0001-52</t>
  </si>
  <si>
    <t>181813077.42</t>
  </si>
  <si>
    <t>181720524.47</t>
  </si>
  <si>
    <t>382659.81</t>
  </si>
  <si>
    <t>35123.67</t>
  </si>
  <si>
    <t>32.065.814/0001-09</t>
  </si>
  <si>
    <t>30185240.16</t>
  </si>
  <si>
    <t>29730407.18</t>
  </si>
  <si>
    <t>198400.01</t>
  </si>
  <si>
    <t>32.068.007/0001-31</t>
  </si>
  <si>
    <t>1451002532.67</t>
  </si>
  <si>
    <t>1448659376.56</t>
  </si>
  <si>
    <t>32.071.783/0001-90</t>
  </si>
  <si>
    <t>1515503022.54</t>
  </si>
  <si>
    <t>1186499300.46</t>
  </si>
  <si>
    <t>2000110.54</t>
  </si>
  <si>
    <t>7179610.13</t>
  </si>
  <si>
    <t>32.072.964/0001-31</t>
  </si>
  <si>
    <t>68461808.42</t>
  </si>
  <si>
    <t>68181602.91</t>
  </si>
  <si>
    <t>32.073.244/0001-90</t>
  </si>
  <si>
    <t>2731791.56</t>
  </si>
  <si>
    <t>2720018.24</t>
  </si>
  <si>
    <t>32.073.525/0001-43</t>
  </si>
  <si>
    <t>438639658.69</t>
  </si>
  <si>
    <t>420681194.82</t>
  </si>
  <si>
    <t>96248.60</t>
  </si>
  <si>
    <t>6969752.44</t>
  </si>
  <si>
    <t>32.074.840/0001-95</t>
  </si>
  <si>
    <t>36822464.42</t>
  </si>
  <si>
    <t>36478620.27</t>
  </si>
  <si>
    <t>15784.18</t>
  </si>
  <si>
    <t>5198.70</t>
  </si>
  <si>
    <t>32.075.119/0001-10</t>
  </si>
  <si>
    <t>77753540.00</t>
  </si>
  <si>
    <t>77624486.95</t>
  </si>
  <si>
    <t>407100.00</t>
  </si>
  <si>
    <t>117780.00</t>
  </si>
  <si>
    <t>32.075.204/0001-88</t>
  </si>
  <si>
    <t>16846314.07</t>
  </si>
  <si>
    <t>18235138.59</t>
  </si>
  <si>
    <t>32.075.262/0001-01</t>
  </si>
  <si>
    <t>15948032.42</t>
  </si>
  <si>
    <t>15944370.15</t>
  </si>
  <si>
    <t>32.075.364/0001-27</t>
  </si>
  <si>
    <t>12675494.12</t>
  </si>
  <si>
    <t>0.966192710000</t>
  </si>
  <si>
    <t>12676593.95</t>
  </si>
  <si>
    <t>32.075.594/0001-96</t>
  </si>
  <si>
    <t>48867825.45</t>
  </si>
  <si>
    <t>48753011.40</t>
  </si>
  <si>
    <t>23000.00</t>
  </si>
  <si>
    <t>32.076.219/0001-60</t>
  </si>
  <si>
    <t>461399017.59</t>
  </si>
  <si>
    <t>459535758.53</t>
  </si>
  <si>
    <t>415000.00</t>
  </si>
  <si>
    <t>404000.00</t>
  </si>
  <si>
    <t>32.088.041/0001-78</t>
  </si>
  <si>
    <t>2002095038.75</t>
  </si>
  <si>
    <t>1904010036.40</t>
  </si>
  <si>
    <t>32.101.886/0001-56</t>
  </si>
  <si>
    <t>80325707.09</t>
  </si>
  <si>
    <t>62539605.55</t>
  </si>
  <si>
    <t>32.101.935/0001-50</t>
  </si>
  <si>
    <t>17289349.08</t>
  </si>
  <si>
    <t>17401427.53</t>
  </si>
  <si>
    <t>32.102.131/0001-76</t>
  </si>
  <si>
    <t>192256383.55</t>
  </si>
  <si>
    <t>192131939.78</t>
  </si>
  <si>
    <t>598452.20</t>
  </si>
  <si>
    <t>32.102.192/0001-33</t>
  </si>
  <si>
    <t>79434783.49</t>
  </si>
  <si>
    <t>80813677.94</t>
  </si>
  <si>
    <t>106000.00</t>
  </si>
  <si>
    <t>32.102.289/0001-46</t>
  </si>
  <si>
    <t>589146528.64</t>
  </si>
  <si>
    <t>580289053.26</t>
  </si>
  <si>
    <t>32.138.351/0001-50</t>
  </si>
  <si>
    <t>39477411.37</t>
  </si>
  <si>
    <t>38859843.77</t>
  </si>
  <si>
    <t>32.138.635/0001-46</t>
  </si>
  <si>
    <t>91799388.07</t>
  </si>
  <si>
    <t>91799128.90</t>
  </si>
  <si>
    <t>32.138.770/0001-91</t>
  </si>
  <si>
    <t>177174142.06</t>
  </si>
  <si>
    <t>179714509.24</t>
  </si>
  <si>
    <t>10531.00</t>
  </si>
  <si>
    <t>32.138.793/0001-04</t>
  </si>
  <si>
    <t>179982430.55</t>
  </si>
  <si>
    <t>179620823.60</t>
  </si>
  <si>
    <t>32.138.809/0001-70</t>
  </si>
  <si>
    <t>24470411.94</t>
  </si>
  <si>
    <t>24457616.87</t>
  </si>
  <si>
    <t>32.138.843/0001-45</t>
  </si>
  <si>
    <t>175893669.92</t>
  </si>
  <si>
    <t>175863085.18</t>
  </si>
  <si>
    <t>32.138.958/0001-30</t>
  </si>
  <si>
    <t>27628675.12</t>
  </si>
  <si>
    <t>27599192.43</t>
  </si>
  <si>
    <t>32.139.630/0001-38</t>
  </si>
  <si>
    <t>51241711.33</t>
  </si>
  <si>
    <t>52783022.97</t>
  </si>
  <si>
    <t>32.139.747/0001-11</t>
  </si>
  <si>
    <t>34303312.09</t>
  </si>
  <si>
    <t>34385507.04</t>
  </si>
  <si>
    <t>32.139.841/0001-70</t>
  </si>
  <si>
    <t>285083646.16</t>
  </si>
  <si>
    <t>285142741.35</t>
  </si>
  <si>
    <t>318059.22</t>
  </si>
  <si>
    <t>158912.39</t>
  </si>
  <si>
    <t>32.139.900/0001-00</t>
  </si>
  <si>
    <t>12652445.70</t>
  </si>
  <si>
    <t>12678642.22</t>
  </si>
  <si>
    <t>32.140.660/0001-64</t>
  </si>
  <si>
    <t>66428001.52</t>
  </si>
  <si>
    <t>65143810.67</t>
  </si>
  <si>
    <t>32.158.169/0001-60</t>
  </si>
  <si>
    <t>422818418.58</t>
  </si>
  <si>
    <t>422812303.06</t>
  </si>
  <si>
    <t>4532230.49</t>
  </si>
  <si>
    <t>2605889.97</t>
  </si>
  <si>
    <t>32.158.371/0001-92</t>
  </si>
  <si>
    <t>723170006.44</t>
  </si>
  <si>
    <t>722773680.49</t>
  </si>
  <si>
    <t>400461.00</t>
  </si>
  <si>
    <t>142860.00</t>
  </si>
  <si>
    <t>32.158.382/0001-72</t>
  </si>
  <si>
    <t>348547457.18</t>
  </si>
  <si>
    <t>346424685.16</t>
  </si>
  <si>
    <t>941457.13</t>
  </si>
  <si>
    <t>32.158.393/0001-52</t>
  </si>
  <si>
    <t>48480250.86</t>
  </si>
  <si>
    <t>48296727.90</t>
  </si>
  <si>
    <t>32.158.403/0001-50</t>
  </si>
  <si>
    <t>16648501.40</t>
  </si>
  <si>
    <t>16644447.78</t>
  </si>
  <si>
    <t>32.158.410/0001-51</t>
  </si>
  <si>
    <t>26501477.52</t>
  </si>
  <si>
    <t>26489778.41</t>
  </si>
  <si>
    <t>161041.51</t>
  </si>
  <si>
    <t>24503.80</t>
  </si>
  <si>
    <t>32.158.418/0001-18</t>
  </si>
  <si>
    <t>11221011.27</t>
  </si>
  <si>
    <t>11209387.45</t>
  </si>
  <si>
    <t>300.00</t>
  </si>
  <si>
    <t>100.27</t>
  </si>
  <si>
    <t>32.158.424/0001-75</t>
  </si>
  <si>
    <t>13625559.32</t>
  </si>
  <si>
    <t>13580405.44</t>
  </si>
  <si>
    <t>33363.80</t>
  </si>
  <si>
    <t>32.158.430/0001-22</t>
  </si>
  <si>
    <t>13796579.33</t>
  </si>
  <si>
    <t>13782170.58</t>
  </si>
  <si>
    <t>7694.50</t>
  </si>
  <si>
    <t>6255.03</t>
  </si>
  <si>
    <t>32.158.441/0001-02</t>
  </si>
  <si>
    <t>13175403.53</t>
  </si>
  <si>
    <t>13155030.29</t>
  </si>
  <si>
    <t>1350.00</t>
  </si>
  <si>
    <t>9235.54</t>
  </si>
  <si>
    <t>32.158.567/0001-87</t>
  </si>
  <si>
    <t>53858247.58</t>
  </si>
  <si>
    <t>53814810.39</t>
  </si>
  <si>
    <t>32.158.579/0001-01</t>
  </si>
  <si>
    <t>50713438.40</t>
  </si>
  <si>
    <t>50629079.14</t>
  </si>
  <si>
    <t>32.158.590/0001-71</t>
  </si>
  <si>
    <t>9629014.03</t>
  </si>
  <si>
    <t>9626261.20</t>
  </si>
  <si>
    <t>32.158.604/0001-57</t>
  </si>
  <si>
    <t>145419897.65</t>
  </si>
  <si>
    <t>145415434.53</t>
  </si>
  <si>
    <t>32.158.609/0001-80</t>
  </si>
  <si>
    <t>17190770.86</t>
  </si>
  <si>
    <t>17189419.24</t>
  </si>
  <si>
    <t>32.158.806/0001-07</t>
  </si>
  <si>
    <t>29914627.66</t>
  </si>
  <si>
    <t>29901262.35</t>
  </si>
  <si>
    <t>32.158.821/0001-47</t>
  </si>
  <si>
    <t>26688013.37</t>
  </si>
  <si>
    <t>27273008.08</t>
  </si>
  <si>
    <t>32.158.830/0001-38</t>
  </si>
  <si>
    <t>35275559.54</t>
  </si>
  <si>
    <t>35234524.12</t>
  </si>
  <si>
    <t>32.159.273/0001-70</t>
  </si>
  <si>
    <t>68896617.88</t>
  </si>
  <si>
    <t>65505585.55</t>
  </si>
  <si>
    <t>32.159.627/0001-86</t>
  </si>
  <si>
    <t>8557795.89</t>
  </si>
  <si>
    <t>8466607.10</t>
  </si>
  <si>
    <t>32.159.646/0001-02</t>
  </si>
  <si>
    <t>62791963.64</t>
  </si>
  <si>
    <t>62966094.50</t>
  </si>
  <si>
    <t>32.161.574/0001-38</t>
  </si>
  <si>
    <t>109390827.56</t>
  </si>
  <si>
    <t>109377981.73</t>
  </si>
  <si>
    <t>32.161.775/0001-35</t>
  </si>
  <si>
    <t>217684089.65</t>
  </si>
  <si>
    <t>217012574.51</t>
  </si>
  <si>
    <t>265626233.78</t>
  </si>
  <si>
    <t>265612445.09</t>
  </si>
  <si>
    <t>32.162.706/0001-46</t>
  </si>
  <si>
    <t>361513493.89</t>
  </si>
  <si>
    <t>360992478.04</t>
  </si>
  <si>
    <t>32.162.733/0001-19</t>
  </si>
  <si>
    <t>189177844.65</t>
  </si>
  <si>
    <t>188903981.35</t>
  </si>
  <si>
    <t>32.162.739/0001-96</t>
  </si>
  <si>
    <t>17693916.68</t>
  </si>
  <si>
    <t>17699752.50</t>
  </si>
  <si>
    <t>32.162.746/0001-98</t>
  </si>
  <si>
    <t>1714586306.53</t>
  </si>
  <si>
    <t>1688663611.63</t>
  </si>
  <si>
    <t>32.162.764/0001-70</t>
  </si>
  <si>
    <t>1594952282.33</t>
  </si>
  <si>
    <t>1590719073.02</t>
  </si>
  <si>
    <t>2299582.54</t>
  </si>
  <si>
    <t>32.162.772/0001-16</t>
  </si>
  <si>
    <t>106450022.24</t>
  </si>
  <si>
    <t>106185636.32</t>
  </si>
  <si>
    <t>189.38</t>
  </si>
  <si>
    <t>111463.91</t>
  </si>
  <si>
    <t>32.162.788/0001-29</t>
  </si>
  <si>
    <t>383485448.26</t>
  </si>
  <si>
    <t>383437308.02</t>
  </si>
  <si>
    <t>84000000.00</t>
  </si>
  <si>
    <t>32.163.162/0001-37</t>
  </si>
  <si>
    <t>239279898.60</t>
  </si>
  <si>
    <t>237346843.65</t>
  </si>
  <si>
    <t>1138200.00</t>
  </si>
  <si>
    <t>197555.56</t>
  </si>
  <si>
    <t>32.179.530/0001-35</t>
  </si>
  <si>
    <t>29946853.68</t>
  </si>
  <si>
    <t>29937488.26</t>
  </si>
  <si>
    <t>32.179.544/0001-59</t>
  </si>
  <si>
    <t>28230963.20</t>
  </si>
  <si>
    <t>28216092.83</t>
  </si>
  <si>
    <t>32.179.560/0001-41</t>
  </si>
  <si>
    <t>73432565.68</t>
  </si>
  <si>
    <t>73224988.56</t>
  </si>
  <si>
    <t>32.186.114/0001-64</t>
  </si>
  <si>
    <t>141873257.77</t>
  </si>
  <si>
    <t>141804326.18</t>
  </si>
  <si>
    <t>32.186.273/0001-69</t>
  </si>
  <si>
    <t>41740167.67</t>
  </si>
  <si>
    <t>41731678.84</t>
  </si>
  <si>
    <t>32.186.338/0001-76</t>
  </si>
  <si>
    <t>43512443.22</t>
  </si>
  <si>
    <t>43504225.21</t>
  </si>
  <si>
    <t>32.190.534/0001-14</t>
  </si>
  <si>
    <t>109024506.83</t>
  </si>
  <si>
    <t>109024663.89</t>
  </si>
  <si>
    <t>32.190.541/0001-16</t>
  </si>
  <si>
    <t>59553989.90</t>
  </si>
  <si>
    <t>59549221.38</t>
  </si>
  <si>
    <t>32.190.547/0001-93</t>
  </si>
  <si>
    <t>34993860.25</t>
  </si>
  <si>
    <t>34985849.64</t>
  </si>
  <si>
    <t>32.190.556/0001-84</t>
  </si>
  <si>
    <t>113288543.08</t>
  </si>
  <si>
    <t>113287831.58</t>
  </si>
  <si>
    <t>32.196.576/0001-62</t>
  </si>
  <si>
    <t>75362103.02</t>
  </si>
  <si>
    <t>75358805.70</t>
  </si>
  <si>
    <t>32.196.603/0001-05</t>
  </si>
  <si>
    <t>35376333.01</t>
  </si>
  <si>
    <t>35373620.15</t>
  </si>
  <si>
    <t>32.196.648/0001-71</t>
  </si>
  <si>
    <t>113708272.63</t>
  </si>
  <si>
    <t>113326381.18</t>
  </si>
  <si>
    <t>32.203.189/0001-06</t>
  </si>
  <si>
    <t>637573230.99</t>
  </si>
  <si>
    <t>632213618.89</t>
  </si>
  <si>
    <t>32.203.262/0001-40</t>
  </si>
  <si>
    <t>47985376.31</t>
  </si>
  <si>
    <t>48067561.77</t>
  </si>
  <si>
    <t>32.203.280/0001-21</t>
  </si>
  <si>
    <t>104902042.64</t>
  </si>
  <si>
    <t>105118362.89</t>
  </si>
  <si>
    <t>32.203.308/0001-20</t>
  </si>
  <si>
    <t>165160795.68</t>
  </si>
  <si>
    <t>165120746.93</t>
  </si>
  <si>
    <t>234000.00</t>
  </si>
  <si>
    <t>32.222.722/0001-87</t>
  </si>
  <si>
    <t>192340200.47</t>
  </si>
  <si>
    <t>192268476.99</t>
  </si>
  <si>
    <t>32.222.751/0001-49</t>
  </si>
  <si>
    <t>49580166.82</t>
  </si>
  <si>
    <t>49583164.40</t>
  </si>
  <si>
    <t>32.222.759/0001-05</t>
  </si>
  <si>
    <t>72468876.32</t>
  </si>
  <si>
    <t>70411147.94</t>
  </si>
  <si>
    <t>1256000.00</t>
  </si>
  <si>
    <t>32.222.863/0001-08</t>
  </si>
  <si>
    <t>8160397.53</t>
  </si>
  <si>
    <t>8148259.02</t>
  </si>
  <si>
    <t>32.222.875/0001-24</t>
  </si>
  <si>
    <t>6935717.41</t>
  </si>
  <si>
    <t>7458868.36</t>
  </si>
  <si>
    <t>32.222.977/0001-40</t>
  </si>
  <si>
    <t>126736699.99</t>
  </si>
  <si>
    <t>126723418.55</t>
  </si>
  <si>
    <t>32.223.658/0001-59</t>
  </si>
  <si>
    <t>15788821.07</t>
  </si>
  <si>
    <t>15798038.09</t>
  </si>
  <si>
    <t>32.223.688/0001-65</t>
  </si>
  <si>
    <t>52415034.99</t>
  </si>
  <si>
    <t>52467175.82</t>
  </si>
  <si>
    <t>32.223.701/0001-86</t>
  </si>
  <si>
    <t>20261927.53</t>
  </si>
  <si>
    <t>20285664.05</t>
  </si>
  <si>
    <t>32.223.781/0001-70</t>
  </si>
  <si>
    <t>22387354.08</t>
  </si>
  <si>
    <t>22433326.53</t>
  </si>
  <si>
    <t>32.223.797/0001-82</t>
  </si>
  <si>
    <t>86100501.13</t>
  </si>
  <si>
    <t>86134913.84</t>
  </si>
  <si>
    <t>32.223.811/0001-48</t>
  </si>
  <si>
    <t>16098575.53</t>
  </si>
  <si>
    <t>16171268.22</t>
  </si>
  <si>
    <t>32.223.816/0001-70</t>
  </si>
  <si>
    <t>106543225.69</t>
  </si>
  <si>
    <t>106543553.54</t>
  </si>
  <si>
    <t>32.223.832/0001-63</t>
  </si>
  <si>
    <t>42498372.94</t>
  </si>
  <si>
    <t>42546885.59</t>
  </si>
  <si>
    <t>32.225.253/0001-50</t>
  </si>
  <si>
    <t>81720432.39</t>
  </si>
  <si>
    <t>81207674.79</t>
  </si>
  <si>
    <t>502573.00</t>
  </si>
  <si>
    <t>32.225.478/0001-06</t>
  </si>
  <si>
    <t>248232088.98</t>
  </si>
  <si>
    <t>248200708.86</t>
  </si>
  <si>
    <t>32.225.606/0001-11</t>
  </si>
  <si>
    <t>532616491.47</t>
  </si>
  <si>
    <t>527139099.06</t>
  </si>
  <si>
    <t>32.225.663/0001-09</t>
  </si>
  <si>
    <t>78362878.81</t>
  </si>
  <si>
    <t>78331199.21</t>
  </si>
  <si>
    <t>107504.87</t>
  </si>
  <si>
    <t>32.225.706/0001-48</t>
  </si>
  <si>
    <t>32.225.776/0001-04</t>
  </si>
  <si>
    <t>11077498.12</t>
  </si>
  <si>
    <t>11096890.89</t>
  </si>
  <si>
    <t>32.225.875/0001-88</t>
  </si>
  <si>
    <t>60135013.41</t>
  </si>
  <si>
    <t>60145388.34</t>
  </si>
  <si>
    <t>32.225.995/0001-85</t>
  </si>
  <si>
    <t>61802758.77</t>
  </si>
  <si>
    <t>61654859.19</t>
  </si>
  <si>
    <t>32.226.050/0001-88</t>
  </si>
  <si>
    <t>11374367.73</t>
  </si>
  <si>
    <t>11358379.92</t>
  </si>
  <si>
    <t>32.226.091/0001-74</t>
  </si>
  <si>
    <t>13090474.55</t>
  </si>
  <si>
    <t>13085591.86</t>
  </si>
  <si>
    <t>32.226.567/0001-77</t>
  </si>
  <si>
    <t>57154581.71</t>
  </si>
  <si>
    <t>57147914.57</t>
  </si>
  <si>
    <t>32.227.093/0001-88</t>
  </si>
  <si>
    <t>40674614.89</t>
  </si>
  <si>
    <t>40656712.13</t>
  </si>
  <si>
    <t>32.227.179/0001-00</t>
  </si>
  <si>
    <t>1017712338.04</t>
  </si>
  <si>
    <t>1012294965.48</t>
  </si>
  <si>
    <t>1601020.30</t>
  </si>
  <si>
    <t>2585205.47</t>
  </si>
  <si>
    <t>32.227.268/0001-57</t>
  </si>
  <si>
    <t>80831121.19</t>
  </si>
  <si>
    <t>80644950.52</t>
  </si>
  <si>
    <t>32.227.355/0001-04</t>
  </si>
  <si>
    <t>19319482.02</t>
  </si>
  <si>
    <t>19275098.95</t>
  </si>
  <si>
    <t>32.227.421/0001-46</t>
  </si>
  <si>
    <t>13272505.89</t>
  </si>
  <si>
    <t>13267096.44</t>
  </si>
  <si>
    <t>32.227.954/0001-28</t>
  </si>
  <si>
    <t>19272017.81</t>
  </si>
  <si>
    <t>19268658.98</t>
  </si>
  <si>
    <t>32.228.214/0001-06</t>
  </si>
  <si>
    <t>13434188.10</t>
  </si>
  <si>
    <t>13426582.02</t>
  </si>
  <si>
    <t>32.228.412/0001-70</t>
  </si>
  <si>
    <t>34207807.33</t>
  </si>
  <si>
    <t>34119803.62</t>
  </si>
  <si>
    <t>32.228.473/0001-37</t>
  </si>
  <si>
    <t>38351399.26</t>
  </si>
  <si>
    <t>53563171.64</t>
  </si>
  <si>
    <t>32.229.782/0001-21</t>
  </si>
  <si>
    <t>50281781.88</t>
  </si>
  <si>
    <t>50226646.59</t>
  </si>
  <si>
    <t>32.236.232/0001-30</t>
  </si>
  <si>
    <t>283792.29</t>
  </si>
  <si>
    <t>278197.51</t>
  </si>
  <si>
    <t>32.236.271/0001-37</t>
  </si>
  <si>
    <t>34000358.55</t>
  </si>
  <si>
    <t>34207807.47</t>
  </si>
  <si>
    <t>32.236.763/0001-22</t>
  </si>
  <si>
    <t>19704947.12</t>
  </si>
  <si>
    <t>19663261.06</t>
  </si>
  <si>
    <t>32.236.825/0001-04</t>
  </si>
  <si>
    <t>24481427.96</t>
  </si>
  <si>
    <t>24441262.64</t>
  </si>
  <si>
    <t>32.236.875/0001-83</t>
  </si>
  <si>
    <t>15492284.69</t>
  </si>
  <si>
    <t>15463973.83</t>
  </si>
  <si>
    <t>15263.74</t>
  </si>
  <si>
    <t>32.236.915/0001-97</t>
  </si>
  <si>
    <t>60989810.89</t>
  </si>
  <si>
    <t>60921415.05</t>
  </si>
  <si>
    <t>142212.37</t>
  </si>
  <si>
    <t>32.238.299/0001-03</t>
  </si>
  <si>
    <t>23214810.61</t>
  </si>
  <si>
    <t>23210880.73</t>
  </si>
  <si>
    <t>32.238.352/0001-76</t>
  </si>
  <si>
    <t>152169859.25</t>
  </si>
  <si>
    <t>134354610.15</t>
  </si>
  <si>
    <t>32.238.591/0001-26</t>
  </si>
  <si>
    <t>68062958.38</t>
  </si>
  <si>
    <t>68047799.50</t>
  </si>
  <si>
    <t>32.238.678/0001-01</t>
  </si>
  <si>
    <t>11395717.07</t>
  </si>
  <si>
    <t>11389854.48</t>
  </si>
  <si>
    <t>32.238.872/0001-89</t>
  </si>
  <si>
    <t>11902679.05</t>
  </si>
  <si>
    <t>11892508.26</t>
  </si>
  <si>
    <t>32.239.012/0001-60</t>
  </si>
  <si>
    <t>87599654.45</t>
  </si>
  <si>
    <t>87544039.87</t>
  </si>
  <si>
    <t>131118.47</t>
  </si>
  <si>
    <t>164750.00</t>
  </si>
  <si>
    <t>32.239.267/0001-22</t>
  </si>
  <si>
    <t>278290410.51</t>
  </si>
  <si>
    <t>278753644.35</t>
  </si>
  <si>
    <t>32.239.328/0001-51</t>
  </si>
  <si>
    <t>627170105.60</t>
  </si>
  <si>
    <t>638888521.13</t>
  </si>
  <si>
    <t>1860000.00</t>
  </si>
  <si>
    <t>32.239.565/0001-12</t>
  </si>
  <si>
    <t>14890664.00</t>
  </si>
  <si>
    <t>14890634.56</t>
  </si>
  <si>
    <t>32.239.723/0001-34</t>
  </si>
  <si>
    <t>32.239.786/0001-90</t>
  </si>
  <si>
    <t>150564628.28</t>
  </si>
  <si>
    <t>150860475.86</t>
  </si>
  <si>
    <t>32.239.883/0001-83</t>
  </si>
  <si>
    <t>4645281.05</t>
  </si>
  <si>
    <t>4638555.78</t>
  </si>
  <si>
    <t>32.239.927/0001-75</t>
  </si>
  <si>
    <t>20517308.11</t>
  </si>
  <si>
    <t>0.912804790000</t>
  </si>
  <si>
    <t>20496689.61</t>
  </si>
  <si>
    <t>160435.26</t>
  </si>
  <si>
    <t>32.240.069/0001-89</t>
  </si>
  <si>
    <t>50257618.75</t>
  </si>
  <si>
    <t>50311416.67</t>
  </si>
  <si>
    <t>178838.52</t>
  </si>
  <si>
    <t>32.240.183/0001-09</t>
  </si>
  <si>
    <t>23431654.28</t>
  </si>
  <si>
    <t>23427623.22</t>
  </si>
  <si>
    <t>32.240.211/0001-98</t>
  </si>
  <si>
    <t>155708751.03</t>
  </si>
  <si>
    <t>155736871.54</t>
  </si>
  <si>
    <t>32.240.253/0001-29</t>
  </si>
  <si>
    <t>106233113.97</t>
  </si>
  <si>
    <t>106232594.23</t>
  </si>
  <si>
    <t>32.240.278/0001-22</t>
  </si>
  <si>
    <t>24425910.15</t>
  </si>
  <si>
    <t>24403161.22</t>
  </si>
  <si>
    <t>32.240.313/0001-03</t>
  </si>
  <si>
    <t>42907354.20</t>
  </si>
  <si>
    <t>42901731.87</t>
  </si>
  <si>
    <t>2445750.00</t>
  </si>
  <si>
    <t>32.240.314/0001-58</t>
  </si>
  <si>
    <t>140361156.44</t>
  </si>
  <si>
    <t>140226577.17</t>
  </si>
  <si>
    <t>32.240.373/0001-26</t>
  </si>
  <si>
    <t>1424810.44</t>
  </si>
  <si>
    <t>1415736.86</t>
  </si>
  <si>
    <t>32.240.391/0001-08</t>
  </si>
  <si>
    <t>324648.90</t>
  </si>
  <si>
    <t>1679630.55</t>
  </si>
  <si>
    <t>32.240.428/0001-06</t>
  </si>
  <si>
    <t>27625975.32</t>
  </si>
  <si>
    <t>27596518.96</t>
  </si>
  <si>
    <t>32.240.439/0001-88</t>
  </si>
  <si>
    <t>172701778.86</t>
  </si>
  <si>
    <t>175296639.26</t>
  </si>
  <si>
    <t>32.240.456/0001-15</t>
  </si>
  <si>
    <t>5752930.64</t>
  </si>
  <si>
    <t>5708411.90</t>
  </si>
  <si>
    <t>32.240.482/0001-43</t>
  </si>
  <si>
    <t>14612372.89</t>
  </si>
  <si>
    <t>14595162.87</t>
  </si>
  <si>
    <t>32.240.508/0001-53</t>
  </si>
  <si>
    <t>226910026.45</t>
  </si>
  <si>
    <t>226547812.92</t>
  </si>
  <si>
    <t>666300.00</t>
  </si>
  <si>
    <t>32.240.522/0001-57</t>
  </si>
  <si>
    <t>181817906.93</t>
  </si>
  <si>
    <t>182667381.24</t>
  </si>
  <si>
    <t>32.240.543/0001-72</t>
  </si>
  <si>
    <t>6782233.57</t>
  </si>
  <si>
    <t>6781721.65</t>
  </si>
  <si>
    <t>32.240.584/0001-69</t>
  </si>
  <si>
    <t>36687818.22</t>
  </si>
  <si>
    <t>36686666.14</t>
  </si>
  <si>
    <t>32.240.613/0001-92</t>
  </si>
  <si>
    <t>525605529.87</t>
  </si>
  <si>
    <t>520940278.16</t>
  </si>
  <si>
    <t>988200.00</t>
  </si>
  <si>
    <t>553231.50</t>
  </si>
  <si>
    <t>32.240.637/0001-41</t>
  </si>
  <si>
    <t>532809372.39</t>
  </si>
  <si>
    <t>529128160.93</t>
  </si>
  <si>
    <t>1826581.58</t>
  </si>
  <si>
    <t>526199.07</t>
  </si>
  <si>
    <t>32.244.578/0001-80</t>
  </si>
  <si>
    <t>4994261.00</t>
  </si>
  <si>
    <t>4997091.45</t>
  </si>
  <si>
    <t>32.244.611/0001-71</t>
  </si>
  <si>
    <t>8818925.58</t>
  </si>
  <si>
    <t>8784922.16</t>
  </si>
  <si>
    <t>32.245.493/0001-16</t>
  </si>
  <si>
    <t>81048484.90</t>
  </si>
  <si>
    <t>83886445.85</t>
  </si>
  <si>
    <t>32.245.502/0001-79</t>
  </si>
  <si>
    <t>17592908.14</t>
  </si>
  <si>
    <t>17641253.78</t>
  </si>
  <si>
    <t>32.245.564/0001-80</t>
  </si>
  <si>
    <t>141990175.28</t>
  </si>
  <si>
    <t>142013618.99</t>
  </si>
  <si>
    <t>32.245.569/0001-03</t>
  </si>
  <si>
    <t>75167212.05</t>
  </si>
  <si>
    <t>75217859.54</t>
  </si>
  <si>
    <t>32.245.592/0001-06</t>
  </si>
  <si>
    <t>17565255.58</t>
  </si>
  <si>
    <t>17613757.11</t>
  </si>
  <si>
    <t>32.245.930/0001-00</t>
  </si>
  <si>
    <t>1298342934.28</t>
  </si>
  <si>
    <t>1297828612.94</t>
  </si>
  <si>
    <t>816398.55</t>
  </si>
  <si>
    <t>2612583.92</t>
  </si>
  <si>
    <t>32.245.947/0001-59</t>
  </si>
  <si>
    <t>995702715.95</t>
  </si>
  <si>
    <t>995713330.20</t>
  </si>
  <si>
    <t>9900000.00</t>
  </si>
  <si>
    <t>43246862.49</t>
  </si>
  <si>
    <t>32.245.952/0001-61</t>
  </si>
  <si>
    <t>11152603.80</t>
  </si>
  <si>
    <t>11201756.07</t>
  </si>
  <si>
    <t>32.245.963/0001-41</t>
  </si>
  <si>
    <t>47909575.33</t>
  </si>
  <si>
    <t>47950545.68</t>
  </si>
  <si>
    <t>32.246.546/0001-13</t>
  </si>
  <si>
    <t>900402925.16</t>
  </si>
  <si>
    <t>1001488499.01</t>
  </si>
  <si>
    <t>1115303.01</t>
  </si>
  <si>
    <t>1194106.57</t>
  </si>
  <si>
    <t>32.246.553/0001-15</t>
  </si>
  <si>
    <t>22831453.90</t>
  </si>
  <si>
    <t>22899945.55</t>
  </si>
  <si>
    <t>32.246.789/0001-51</t>
  </si>
  <si>
    <t>23222714.27</t>
  </si>
  <si>
    <t>0.739737500000</t>
  </si>
  <si>
    <t>23104342.96</t>
  </si>
  <si>
    <t>22947.36</t>
  </si>
  <si>
    <t>174071.51</t>
  </si>
  <si>
    <t>32.254.387/0001-07</t>
  </si>
  <si>
    <t>136645807.53</t>
  </si>
  <si>
    <t>136605910.17</t>
  </si>
  <si>
    <t>32.254.420/0001-90</t>
  </si>
  <si>
    <t>66721249.85</t>
  </si>
  <si>
    <t>66675418.74</t>
  </si>
  <si>
    <t>32.265.482/0001-06</t>
  </si>
  <si>
    <t>26720090.20</t>
  </si>
  <si>
    <t>26752739.91</t>
  </si>
  <si>
    <t>32.265.488/0001-75</t>
  </si>
  <si>
    <t>383137013.50</t>
  </si>
  <si>
    <t>383267181.79</t>
  </si>
  <si>
    <t>32.265.496/0001-11</t>
  </si>
  <si>
    <t>106220921.65</t>
  </si>
  <si>
    <t>106448921.41</t>
  </si>
  <si>
    <t>32.265.510/0001-87</t>
  </si>
  <si>
    <t>65013602.16</t>
  </si>
  <si>
    <t>65054312.64</t>
  </si>
  <si>
    <t>32.265.518/0001-43</t>
  </si>
  <si>
    <t>739633162.05</t>
  </si>
  <si>
    <t>740041833.57</t>
  </si>
  <si>
    <t>1601902.90</t>
  </si>
  <si>
    <t>32.265.527/0001-34</t>
  </si>
  <si>
    <t>1876053351.44</t>
  </si>
  <si>
    <t>1869900600.42</t>
  </si>
  <si>
    <t>821398.55</t>
  </si>
  <si>
    <t>2625319.32</t>
  </si>
  <si>
    <t>32.265.543/0001-27</t>
  </si>
  <si>
    <t>333610101.22</t>
  </si>
  <si>
    <t>333094298.38</t>
  </si>
  <si>
    <t>204092.91</t>
  </si>
  <si>
    <t>568764.62</t>
  </si>
  <si>
    <t>32.265.550/0001-29</t>
  </si>
  <si>
    <t>3522279410.90</t>
  </si>
  <si>
    <t>3519921367.10</t>
  </si>
  <si>
    <t>32.265.558/0001-95</t>
  </si>
  <si>
    <t>134458232.08</t>
  </si>
  <si>
    <t>134632409.26</t>
  </si>
  <si>
    <t>32.265.568/0001-20</t>
  </si>
  <si>
    <t>22125397.11</t>
  </si>
  <si>
    <t>22183576.72</t>
  </si>
  <si>
    <t>32.265.576/0001-77</t>
  </si>
  <si>
    <t>61052481.28</t>
  </si>
  <si>
    <t>61089455.91</t>
  </si>
  <si>
    <t>32.265.598/0001-37</t>
  </si>
  <si>
    <t>16097402.67</t>
  </si>
  <si>
    <t>16148599.19</t>
  </si>
  <si>
    <t>32.265.602/0001-67</t>
  </si>
  <si>
    <t>14004808.31</t>
  </si>
  <si>
    <t>14053996.81</t>
  </si>
  <si>
    <t>32.273.391/0001-04</t>
  </si>
  <si>
    <t>233800751.68</t>
  </si>
  <si>
    <t>233749353.62</t>
  </si>
  <si>
    <t>32.273.402/0001-56</t>
  </si>
  <si>
    <t>50524598.78</t>
  </si>
  <si>
    <t>50383872.89</t>
  </si>
  <si>
    <t>32.273.477/0001-37</t>
  </si>
  <si>
    <t>54771125.32</t>
  </si>
  <si>
    <t>54755573.50</t>
  </si>
  <si>
    <t>32.273.485/0001-83</t>
  </si>
  <si>
    <t>169763505.33</t>
  </si>
  <si>
    <t>169548501.40</t>
  </si>
  <si>
    <t>32.273.489/0001-61</t>
  </si>
  <si>
    <t>164205552.38</t>
  </si>
  <si>
    <t>164202365.27</t>
  </si>
  <si>
    <t>32.273.491/0001-30</t>
  </si>
  <si>
    <t>785034163.07</t>
  </si>
  <si>
    <t>789166566.45</t>
  </si>
  <si>
    <t>32.273.497/0001-08</t>
  </si>
  <si>
    <t>1796647854.47</t>
  </si>
  <si>
    <t>1796646708.47</t>
  </si>
  <si>
    <t>10694257.47</t>
  </si>
  <si>
    <t>32.273.503/0001-27</t>
  </si>
  <si>
    <t>926231089.88</t>
  </si>
  <si>
    <t>926216841.98</t>
  </si>
  <si>
    <t>75504.23</t>
  </si>
  <si>
    <t>32.273.507/0001-05</t>
  </si>
  <si>
    <t>527005513.74</t>
  </si>
  <si>
    <t>526986128.85</t>
  </si>
  <si>
    <t>57613.96</t>
  </si>
  <si>
    <t>32.273.514/0001-07</t>
  </si>
  <si>
    <t>5679340.74</t>
  </si>
  <si>
    <t>5677588.83</t>
  </si>
  <si>
    <t>32.273.523/0001-06</t>
  </si>
  <si>
    <t>58704135.13</t>
  </si>
  <si>
    <t>58700473.76</t>
  </si>
  <si>
    <t>319405.82</t>
  </si>
  <si>
    <t>32.273.528/0001-20</t>
  </si>
  <si>
    <t>240428006.40</t>
  </si>
  <si>
    <t>240415648.81</t>
  </si>
  <si>
    <t>10196.69</t>
  </si>
  <si>
    <t>32.273.536/0001-77</t>
  </si>
  <si>
    <t>268442090.94</t>
  </si>
  <si>
    <t>267203411.95</t>
  </si>
  <si>
    <t>32.273.540/0001-35</t>
  </si>
  <si>
    <t>25207145.91</t>
  </si>
  <si>
    <t>25205037.16</t>
  </si>
  <si>
    <t>32.273.549/0001-46</t>
  </si>
  <si>
    <t>89490436.22</t>
  </si>
  <si>
    <t>89505359.14</t>
  </si>
  <si>
    <t>48456.83</t>
  </si>
  <si>
    <t>32.273.554/0001-59</t>
  </si>
  <si>
    <t>147236801.63</t>
  </si>
  <si>
    <t>147230696.32</t>
  </si>
  <si>
    <t>483111.50</t>
  </si>
  <si>
    <t>32.274.211/0001-09</t>
  </si>
  <si>
    <t>744332687.89</t>
  </si>
  <si>
    <t>0.829391700000</t>
  </si>
  <si>
    <t>343324061.32</t>
  </si>
  <si>
    <t>32.274.449/0001-34</t>
  </si>
  <si>
    <t>20676303.19</t>
  </si>
  <si>
    <t>20634658.02</t>
  </si>
  <si>
    <t>3350.00</t>
  </si>
  <si>
    <t>369299.54</t>
  </si>
  <si>
    <t>32.274.499/0001-11</t>
  </si>
  <si>
    <t>2866904375.97</t>
  </si>
  <si>
    <t>3642573156.58</t>
  </si>
  <si>
    <t>32.274.586/0001-79</t>
  </si>
  <si>
    <t>72275184.48</t>
  </si>
  <si>
    <t>72264245.93</t>
  </si>
  <si>
    <t>32.274.608/0001-09</t>
  </si>
  <si>
    <t>969485.69</t>
  </si>
  <si>
    <t>0.765302780000</t>
  </si>
  <si>
    <t>956628.47</t>
  </si>
  <si>
    <t>32.275.217/0001-09</t>
  </si>
  <si>
    <t>8812718.71</t>
  </si>
  <si>
    <t>8802846.43</t>
  </si>
  <si>
    <t>32.275.235/0001-82</t>
  </si>
  <si>
    <t>23675842.62</t>
  </si>
  <si>
    <t>0.831683820000</t>
  </si>
  <si>
    <t>23655814.47</t>
  </si>
  <si>
    <t>32.275.258/0001-97</t>
  </si>
  <si>
    <t>9547554897.26</t>
  </si>
  <si>
    <t>9550938695.60</t>
  </si>
  <si>
    <t>32.287.520/0001-13</t>
  </si>
  <si>
    <t>58166275.87</t>
  </si>
  <si>
    <t>58154659.60</t>
  </si>
  <si>
    <t>32.287.541/0001-39</t>
  </si>
  <si>
    <t>46776244.18</t>
  </si>
  <si>
    <t>46764796.81</t>
  </si>
  <si>
    <t>32.287.553/0001-63</t>
  </si>
  <si>
    <t>52553607.33</t>
  </si>
  <si>
    <t>52553723.00</t>
  </si>
  <si>
    <t>32.287.561/0001-00</t>
  </si>
  <si>
    <t>224274444.06</t>
  </si>
  <si>
    <t>224274637.76</t>
  </si>
  <si>
    <t>32.287.568/0001-21</t>
  </si>
  <si>
    <t>197392794.27</t>
  </si>
  <si>
    <t>197393552.88</t>
  </si>
  <si>
    <t>32.287.573/0001-34</t>
  </si>
  <si>
    <t>161189704.39</t>
  </si>
  <si>
    <t>161161104.21</t>
  </si>
  <si>
    <t>32.287.581/0001-80</t>
  </si>
  <si>
    <t>269839882.77</t>
  </si>
  <si>
    <t>269839528.81</t>
  </si>
  <si>
    <t>32.287.638/0001-41</t>
  </si>
  <si>
    <t>9359619.66</t>
  </si>
  <si>
    <t>9339904.54</t>
  </si>
  <si>
    <t>32.287.668/0001-58</t>
  </si>
  <si>
    <t>6030262.24</t>
  </si>
  <si>
    <t>6034587.49</t>
  </si>
  <si>
    <t>32.291.847/0001-69</t>
  </si>
  <si>
    <t>2762065.57</t>
  </si>
  <si>
    <t>2760010.12</t>
  </si>
  <si>
    <t>32.291.850/0001-82</t>
  </si>
  <si>
    <t>7888442.58</t>
  </si>
  <si>
    <t>7913464.12</t>
  </si>
  <si>
    <t>76220.48</t>
  </si>
  <si>
    <t>32.291.860/0001-18</t>
  </si>
  <si>
    <t>1447028225.94</t>
  </si>
  <si>
    <t>1447029694.43</t>
  </si>
  <si>
    <t>1792139.20</t>
  </si>
  <si>
    <t>32.291.869/0001-29</t>
  </si>
  <si>
    <t>1015669711.83</t>
  </si>
  <si>
    <t>1015514983.93</t>
  </si>
  <si>
    <t>9200000.00</t>
  </si>
  <si>
    <t>32.291.880/0001-99</t>
  </si>
  <si>
    <t>49664087.93</t>
  </si>
  <si>
    <t>49710467.98</t>
  </si>
  <si>
    <t>32.291.887/0001-00</t>
  </si>
  <si>
    <t>73802858.23</t>
  </si>
  <si>
    <t>73753863.24</t>
  </si>
  <si>
    <t>32.291.899/0001-35</t>
  </si>
  <si>
    <t>192733492.12</t>
  </si>
  <si>
    <t>192673400.49</t>
  </si>
  <si>
    <t>627959.81</t>
  </si>
  <si>
    <t>32.291.910/0001-67</t>
  </si>
  <si>
    <t>323440149.14</t>
  </si>
  <si>
    <t>323424810.02</t>
  </si>
  <si>
    <t>32.291.923/0001-36</t>
  </si>
  <si>
    <t>113126639.34</t>
  </si>
  <si>
    <t>113062080.12</t>
  </si>
  <si>
    <t>32.291.931/0001-82</t>
  </si>
  <si>
    <t>135366117.65</t>
  </si>
  <si>
    <t>135320735.82</t>
  </si>
  <si>
    <t>32.291.936/0001-05</t>
  </si>
  <si>
    <t>8485452.92</t>
  </si>
  <si>
    <t>8483586.45</t>
  </si>
  <si>
    <t>32.291.944/0001-51</t>
  </si>
  <si>
    <t>15062254.72</t>
  </si>
  <si>
    <t>15058997.46</t>
  </si>
  <si>
    <t>59440.27</t>
  </si>
  <si>
    <t>32.291.950/0001-09</t>
  </si>
  <si>
    <t>4035043.36</t>
  </si>
  <si>
    <t>4031980.85</t>
  </si>
  <si>
    <t>32.291.956/0001-86</t>
  </si>
  <si>
    <t>19317823.21</t>
  </si>
  <si>
    <t>19316366.16</t>
  </si>
  <si>
    <t>47627.59</t>
  </si>
  <si>
    <t>32.292.470/0001-62</t>
  </si>
  <si>
    <t>35096210.99</t>
  </si>
  <si>
    <t>35092924.79</t>
  </si>
  <si>
    <t>5607.91</t>
  </si>
  <si>
    <t>32.292.487/0001-10</t>
  </si>
  <si>
    <t>17141402.02</t>
  </si>
  <si>
    <t>17145436.37</t>
  </si>
  <si>
    <t>32.292.491/0001-88</t>
  </si>
  <si>
    <t>9286159.92</t>
  </si>
  <si>
    <t>9287425.20</t>
  </si>
  <si>
    <t>32.292.497/0001-55</t>
  </si>
  <si>
    <t>5179725.19</t>
  </si>
  <si>
    <t>5273320.81</t>
  </si>
  <si>
    <t>32.292.504/0001-19</t>
  </si>
  <si>
    <t>54064947.52</t>
  </si>
  <si>
    <t>54124218.15</t>
  </si>
  <si>
    <t>32.292.509/0001-41</t>
  </si>
  <si>
    <t>35044725.23</t>
  </si>
  <si>
    <t>35092557.84</t>
  </si>
  <si>
    <t>3668.99</t>
  </si>
  <si>
    <t>32.292.528/0001-78</t>
  </si>
  <si>
    <t>181300491.74</t>
  </si>
  <si>
    <t>180857860.88</t>
  </si>
  <si>
    <t>10.16</t>
  </si>
  <si>
    <t>32.292.537/0001-69</t>
  </si>
  <si>
    <t>191375323.63</t>
  </si>
  <si>
    <t>191411473.29</t>
  </si>
  <si>
    <t>141500.00</t>
  </si>
  <si>
    <t>93808.42</t>
  </si>
  <si>
    <t>32.292.548/0001-49</t>
  </si>
  <si>
    <t>81813731.43</t>
  </si>
  <si>
    <t>81848630.43</t>
  </si>
  <si>
    <t>32.292.555/0001-40</t>
  </si>
  <si>
    <t>216169925.84</t>
  </si>
  <si>
    <t>216089008.86</t>
  </si>
  <si>
    <t>32.295.372/0001-89</t>
  </si>
  <si>
    <t>46049644.68</t>
  </si>
  <si>
    <t>46120062.83</t>
  </si>
  <si>
    <t>32.295.478/0001-82</t>
  </si>
  <si>
    <t>23352647.68</t>
  </si>
  <si>
    <t>23450742.28</t>
  </si>
  <si>
    <t>5239.48</t>
  </si>
  <si>
    <t>32.295.505/0001-17</t>
  </si>
  <si>
    <t>31775699.21</t>
  </si>
  <si>
    <t>31772663.67</t>
  </si>
  <si>
    <t>32.295.526/0001-32</t>
  </si>
  <si>
    <t>14671158.94</t>
  </si>
  <si>
    <t>14668464.89</t>
  </si>
  <si>
    <t>32.295.564/0001-95</t>
  </si>
  <si>
    <t>27895759.05</t>
  </si>
  <si>
    <t>27925818.34</t>
  </si>
  <si>
    <t>32.295.620/0001-91</t>
  </si>
  <si>
    <t>29895049.18</t>
  </si>
  <si>
    <t>29894027.77</t>
  </si>
  <si>
    <t>32.295.655/0001-20</t>
  </si>
  <si>
    <t>43901777.60</t>
  </si>
  <si>
    <t>43926002.28</t>
  </si>
  <si>
    <t>32.295.709/0001-58</t>
  </si>
  <si>
    <t>16017707.46</t>
  </si>
  <si>
    <t>16017086.71</t>
  </si>
  <si>
    <t>32.295.738/0001-10</t>
  </si>
  <si>
    <t>7228944.48</t>
  </si>
  <si>
    <t>7230009.22</t>
  </si>
  <si>
    <t>32.295.829/0001-55</t>
  </si>
  <si>
    <t>4720833.01</t>
  </si>
  <si>
    <t>4722177.10</t>
  </si>
  <si>
    <t>32.295.931/0001-50</t>
  </si>
  <si>
    <t>33013988.18</t>
  </si>
  <si>
    <t>32601822.53</t>
  </si>
  <si>
    <t>71971.96</t>
  </si>
  <si>
    <t>10610.72</t>
  </si>
  <si>
    <t>32.295.971/0001-00</t>
  </si>
  <si>
    <t>32090330.72</t>
  </si>
  <si>
    <t>31972916.87</t>
  </si>
  <si>
    <t>32.295.997/0001-40</t>
  </si>
  <si>
    <t>14852723.90</t>
  </si>
  <si>
    <t>14685956.58</t>
  </si>
  <si>
    <t>32.300.050/0001-80</t>
  </si>
  <si>
    <t>51626752.48</t>
  </si>
  <si>
    <t>39812945.48</t>
  </si>
  <si>
    <t>32.300.293/0001-19</t>
  </si>
  <si>
    <t>116910933.24</t>
  </si>
  <si>
    <t>117143034.07</t>
  </si>
  <si>
    <t>32.300.350/0001-60</t>
  </si>
  <si>
    <t>784421196.85</t>
  </si>
  <si>
    <t>784531527.39</t>
  </si>
  <si>
    <t>1415000.00</t>
  </si>
  <si>
    <t>4950167.13</t>
  </si>
  <si>
    <t>32.300.395/0001-34</t>
  </si>
  <si>
    <t>28886216.18</t>
  </si>
  <si>
    <t>28608222.12</t>
  </si>
  <si>
    <t>32.300.880/0001-08</t>
  </si>
  <si>
    <t>37617961.57</t>
  </si>
  <si>
    <t>37576681.86</t>
  </si>
  <si>
    <t>32.300.933/0001-90</t>
  </si>
  <si>
    <t>1080166.37</t>
  </si>
  <si>
    <t>1072993.66</t>
  </si>
  <si>
    <t>32.300.946/0001-60</t>
  </si>
  <si>
    <t>3477615.56</t>
  </si>
  <si>
    <t>3472899.27</t>
  </si>
  <si>
    <t>32.302.132/0001-64</t>
  </si>
  <si>
    <t>4064001.48</t>
  </si>
  <si>
    <t>4063300.47</t>
  </si>
  <si>
    <t>32.308.398/0001-14</t>
  </si>
  <si>
    <t>163654350.98</t>
  </si>
  <si>
    <t>163562022.34</t>
  </si>
  <si>
    <t>32.308.852/0001-37</t>
  </si>
  <si>
    <t>308675703.23</t>
  </si>
  <si>
    <t>306526360.94</t>
  </si>
  <si>
    <t>169000.00</t>
  </si>
  <si>
    <t>32.312.046/0001-32</t>
  </si>
  <si>
    <t>2549413.03</t>
  </si>
  <si>
    <t>2549970.21</t>
  </si>
  <si>
    <t>32.312.051/0001-45</t>
  </si>
  <si>
    <t>6110514.43</t>
  </si>
  <si>
    <t>6109124.67</t>
  </si>
  <si>
    <t>2299.15</t>
  </si>
  <si>
    <t>32.312.055/0001-23</t>
  </si>
  <si>
    <t>222836586.56</t>
  </si>
  <si>
    <t>222812221.75</t>
  </si>
  <si>
    <t>680582.35</t>
  </si>
  <si>
    <t>32.312.064/0001-14</t>
  </si>
  <si>
    <t>164035464.72</t>
  </si>
  <si>
    <t>164017185.74</t>
  </si>
  <si>
    <t>32.312.071/0001-16</t>
  </si>
  <si>
    <t>339721090.27</t>
  </si>
  <si>
    <t>339342947.36</t>
  </si>
  <si>
    <t>755930.64</t>
  </si>
  <si>
    <t>737598.06</t>
  </si>
  <si>
    <t>32.312.081/0001-51</t>
  </si>
  <si>
    <t>5835635.40</t>
  </si>
  <si>
    <t>5825511.85</t>
  </si>
  <si>
    <t>32.312.090/0001-42</t>
  </si>
  <si>
    <t>62294405.17</t>
  </si>
  <si>
    <t>62290739.60</t>
  </si>
  <si>
    <t>6022.50</t>
  </si>
  <si>
    <t>183595.74</t>
  </si>
  <si>
    <t>32.312.094/0001-20</t>
  </si>
  <si>
    <t>849713060.12</t>
  </si>
  <si>
    <t>849648503.54</t>
  </si>
  <si>
    <t>1531800.00</t>
  </si>
  <si>
    <t>842389.92</t>
  </si>
  <si>
    <t>32.312.097/0001-64</t>
  </si>
  <si>
    <t>28708089.39</t>
  </si>
  <si>
    <t>28682581.88</t>
  </si>
  <si>
    <t>32.312.105/0001-72</t>
  </si>
  <si>
    <t>42928924.97</t>
  </si>
  <si>
    <t>42923735.79</t>
  </si>
  <si>
    <t>32.312.111/0001-20</t>
  </si>
  <si>
    <t>503655506.88</t>
  </si>
  <si>
    <t>503637468.05</t>
  </si>
  <si>
    <t>32.312.116/0001-52</t>
  </si>
  <si>
    <t>1260261650.19</t>
  </si>
  <si>
    <t>1259806695.85</t>
  </si>
  <si>
    <t>9202737.35</t>
  </si>
  <si>
    <t>32.312.120/0001-10</t>
  </si>
  <si>
    <t>14083282966.63</t>
  </si>
  <si>
    <t>14081923770.40</t>
  </si>
  <si>
    <t>223067300.14</t>
  </si>
  <si>
    <t>36335019.18</t>
  </si>
  <si>
    <t>32.312.124/0001-07</t>
  </si>
  <si>
    <t>7076150501.30</t>
  </si>
  <si>
    <t>7074975365.86</t>
  </si>
  <si>
    <t>120907591.44</t>
  </si>
  <si>
    <t>41240189.41</t>
  </si>
  <si>
    <t>32.312.343/0001-88</t>
  </si>
  <si>
    <t>39888642.64</t>
  </si>
  <si>
    <t>39876050.18</t>
  </si>
  <si>
    <t>32.312.361/0001-60</t>
  </si>
  <si>
    <t>170327055.82</t>
  </si>
  <si>
    <t>169827130.65</t>
  </si>
  <si>
    <t>479667.72</t>
  </si>
  <si>
    <t>130452.42</t>
  </si>
  <si>
    <t>32.312.426/0001-77</t>
  </si>
  <si>
    <t>434641758.99</t>
  </si>
  <si>
    <t>430589006.74</t>
  </si>
  <si>
    <t>2269169.06</t>
  </si>
  <si>
    <t>232000.00</t>
  </si>
  <si>
    <t>32.312.678/0001-04</t>
  </si>
  <si>
    <t>2580013862.32</t>
  </si>
  <si>
    <t>2579173077.35</t>
  </si>
  <si>
    <t>32491758.50</t>
  </si>
  <si>
    <t>212900.00</t>
  </si>
  <si>
    <t>32.313.878/0001-73</t>
  </si>
  <si>
    <t>20536041.32</t>
  </si>
  <si>
    <t>21651990.96</t>
  </si>
  <si>
    <t>230000.00</t>
  </si>
  <si>
    <t>50004.19</t>
  </si>
  <si>
    <t>32.318.780/0001-09</t>
  </si>
  <si>
    <t>441568788.66</t>
  </si>
  <si>
    <t>440673056.04</t>
  </si>
  <si>
    <t>20091000.00</t>
  </si>
  <si>
    <t>32.318.799/0001-55</t>
  </si>
  <si>
    <t>192720059.96</t>
  </si>
  <si>
    <t>191595445.14</t>
  </si>
  <si>
    <t>20051000.00</t>
  </si>
  <si>
    <t>32.318.854/0001-07</t>
  </si>
  <si>
    <t>16552504.15</t>
  </si>
  <si>
    <t>16545342.59</t>
  </si>
  <si>
    <t>32.318.881/0001-80</t>
  </si>
  <si>
    <t>214585237.95</t>
  </si>
  <si>
    <t>215479295.20</t>
  </si>
  <si>
    <t>305000.00</t>
  </si>
  <si>
    <t>32.318.912/0001-00</t>
  </si>
  <si>
    <t>186575502.37</t>
  </si>
  <si>
    <t>183596048.57</t>
  </si>
  <si>
    <t>355643.98</t>
  </si>
  <si>
    <t>32.318.938/0001-40</t>
  </si>
  <si>
    <t>2249500338.98</t>
  </si>
  <si>
    <t>2242833395.87</t>
  </si>
  <si>
    <t>34110587.78</t>
  </si>
  <si>
    <t>2449068.63</t>
  </si>
  <si>
    <t>32.318.967/0001-02</t>
  </si>
  <si>
    <t>1915780585.26</t>
  </si>
  <si>
    <t>1489052852.48</t>
  </si>
  <si>
    <t>32.319.047/0001-09</t>
  </si>
  <si>
    <t>465779310.70</t>
  </si>
  <si>
    <t>451683280.81</t>
  </si>
  <si>
    <t>2623759.42</t>
  </si>
  <si>
    <t>216854.20</t>
  </si>
  <si>
    <t>32.319.187/0001-87</t>
  </si>
  <si>
    <t>10428267.91</t>
  </si>
  <si>
    <t>10423478.15</t>
  </si>
  <si>
    <t>32.319.225/0001-00</t>
  </si>
  <si>
    <t>139034845.27</t>
  </si>
  <si>
    <t>138942257.34</t>
  </si>
  <si>
    <t>4100397.80</t>
  </si>
  <si>
    <t>32.319.251/0001-20</t>
  </si>
  <si>
    <t>65052081.05</t>
  </si>
  <si>
    <t>64812781.89</t>
  </si>
  <si>
    <t>32.319.272/0001-45</t>
  </si>
  <si>
    <t>257767217.94</t>
  </si>
  <si>
    <t>257428556.67</t>
  </si>
  <si>
    <t>32.319.298/0001-93</t>
  </si>
  <si>
    <t>80240766.43</t>
  </si>
  <si>
    <t>80208552.86</t>
  </si>
  <si>
    <t>32.319.324/0001-83</t>
  </si>
  <si>
    <t>14415115.03</t>
  </si>
  <si>
    <t>0.955587230000</t>
  </si>
  <si>
    <t>14290698.34</t>
  </si>
  <si>
    <t>41443.00</t>
  </si>
  <si>
    <t>144109.53</t>
  </si>
  <si>
    <t>32.319.351/0001-56</t>
  </si>
  <si>
    <t>465380961.74</t>
  </si>
  <si>
    <t>464200379.23</t>
  </si>
  <si>
    <t>750859.28</t>
  </si>
  <si>
    <t>32.319.373/0001-16</t>
  </si>
  <si>
    <t>727259104.58</t>
  </si>
  <si>
    <t>726546241.38</t>
  </si>
  <si>
    <t>526023.00</t>
  </si>
  <si>
    <t>32.319.396/0001-20</t>
  </si>
  <si>
    <t>12590582.89</t>
  </si>
  <si>
    <t>12620806.33</t>
  </si>
  <si>
    <t>910.09</t>
  </si>
  <si>
    <t>32.319.422/0001-10</t>
  </si>
  <si>
    <t>14360700.56</t>
  </si>
  <si>
    <t>0.996207680000</t>
  </si>
  <si>
    <t>14340567.32</t>
  </si>
  <si>
    <t>32.319.447/0001-14</t>
  </si>
  <si>
    <t>28998541.70</t>
  </si>
  <si>
    <t>0.974305480000</t>
  </si>
  <si>
    <t>28969150.58</t>
  </si>
  <si>
    <t>32.319.472/0001-06</t>
  </si>
  <si>
    <t>76085435.25</t>
  </si>
  <si>
    <t>75974633.81</t>
  </si>
  <si>
    <t>32.319.525/0001-80</t>
  </si>
  <si>
    <t>302525171.39</t>
  </si>
  <si>
    <t>314896679.74</t>
  </si>
  <si>
    <t>32.319.558/0001-20</t>
  </si>
  <si>
    <t>31649645.92</t>
  </si>
  <si>
    <t>31750149.06</t>
  </si>
  <si>
    <t>411000.02</t>
  </si>
  <si>
    <t>10533.94</t>
  </si>
  <si>
    <t>32.319.587/0001-92</t>
  </si>
  <si>
    <t>20319200.43</t>
  </si>
  <si>
    <t>20300448.75</t>
  </si>
  <si>
    <t>32.319.627/0001-04</t>
  </si>
  <si>
    <t>729872956.31</t>
  </si>
  <si>
    <t>729554548.06</t>
  </si>
  <si>
    <t>3043196.52</t>
  </si>
  <si>
    <t>479939.53</t>
  </si>
  <si>
    <t>32.319.658/0001-57</t>
  </si>
  <si>
    <t>929845003.58</t>
  </si>
  <si>
    <t>928736695.39</t>
  </si>
  <si>
    <t>3423288.49</t>
  </si>
  <si>
    <t>359852.50</t>
  </si>
  <si>
    <t>32.319.674/0001-40</t>
  </si>
  <si>
    <t>9565749.13</t>
  </si>
  <si>
    <t>0.997944450000</t>
  </si>
  <si>
    <t>9566874.41</t>
  </si>
  <si>
    <t>11172.66</t>
  </si>
  <si>
    <t>538.25</t>
  </si>
  <si>
    <t>32.319.702/0001-29</t>
  </si>
  <si>
    <t>83911987.50</t>
  </si>
  <si>
    <t>82735439.11</t>
  </si>
  <si>
    <t>2281791.48</t>
  </si>
  <si>
    <t>20800.00</t>
  </si>
  <si>
    <t>32.319.996/0001-99</t>
  </si>
  <si>
    <t>738110318.91</t>
  </si>
  <si>
    <t>737114295.57</t>
  </si>
  <si>
    <t>1784230.99</t>
  </si>
  <si>
    <t>743648.69</t>
  </si>
  <si>
    <t>32.320.002/0001-54</t>
  </si>
  <si>
    <t>758192554.13</t>
  </si>
  <si>
    <t>757879379.92</t>
  </si>
  <si>
    <t>1859230.99</t>
  </si>
  <si>
    <t>953648.69</t>
  </si>
  <si>
    <t>32.320.008/0001-21</t>
  </si>
  <si>
    <t>22303867.94</t>
  </si>
  <si>
    <t>22272606.77</t>
  </si>
  <si>
    <t>32.320.159/0001-80</t>
  </si>
  <si>
    <t>157179316.94</t>
  </si>
  <si>
    <t>0.993456700000</t>
  </si>
  <si>
    <t>157623363.50</t>
  </si>
  <si>
    <t>32.320.600/0001-23</t>
  </si>
  <si>
    <t>74320412.26</t>
  </si>
  <si>
    <t>0.965137300000</t>
  </si>
  <si>
    <t>74229585.00</t>
  </si>
  <si>
    <t>32.320.609/0001-34</t>
  </si>
  <si>
    <t>33010212.35</t>
  </si>
  <si>
    <t>32991635.41</t>
  </si>
  <si>
    <t>32.320.637/0001-51</t>
  </si>
  <si>
    <t>680744424.76</t>
  </si>
  <si>
    <t>680706369.63</t>
  </si>
  <si>
    <t>32.320.639/0001-40</t>
  </si>
  <si>
    <t>19769060.84</t>
  </si>
  <si>
    <t>19772405.61</t>
  </si>
  <si>
    <t>32.320.644/0001-53</t>
  </si>
  <si>
    <t>239102911.99</t>
  </si>
  <si>
    <t>238759411.30</t>
  </si>
  <si>
    <t>532550.00</t>
  </si>
  <si>
    <t>32.320.650/0001-00</t>
  </si>
  <si>
    <t>115084737.66</t>
  </si>
  <si>
    <t>124609282.81</t>
  </si>
  <si>
    <t>32.320.651/0001-55</t>
  </si>
  <si>
    <t>46849885.72</t>
  </si>
  <si>
    <t>46896285.74</t>
  </si>
  <si>
    <t>32.320.730/0001-66</t>
  </si>
  <si>
    <t>631909428.61</t>
  </si>
  <si>
    <t>631051318.86</t>
  </si>
  <si>
    <t>32.320.734/0001-44</t>
  </si>
  <si>
    <t>60522206.00</t>
  </si>
  <si>
    <t>59397448.45</t>
  </si>
  <si>
    <t>32.320.740/0001-00</t>
  </si>
  <si>
    <t>5959652.55</t>
  </si>
  <si>
    <t>5944342.90</t>
  </si>
  <si>
    <t>32.345.317/0001-56</t>
  </si>
  <si>
    <t>4322970.74</t>
  </si>
  <si>
    <t>0.782365730000</t>
  </si>
  <si>
    <t>4313284.73</t>
  </si>
  <si>
    <t>32.346.274/0001-23</t>
  </si>
  <si>
    <t>451898148.57</t>
  </si>
  <si>
    <t>451009801.36</t>
  </si>
  <si>
    <t>32.346.613/0001-71</t>
  </si>
  <si>
    <t>9551106.21</t>
  </si>
  <si>
    <t>9565749.08</t>
  </si>
  <si>
    <t>546.49</t>
  </si>
  <si>
    <t>32.346.713/0001-06</t>
  </si>
  <si>
    <t>9330204.76</t>
  </si>
  <si>
    <t>9185240.76</t>
  </si>
  <si>
    <t>200088.18</t>
  </si>
  <si>
    <t>149631.05</t>
  </si>
  <si>
    <t>32.355.595/0001-94</t>
  </si>
  <si>
    <t>220086765.86</t>
  </si>
  <si>
    <t>219478346.02</t>
  </si>
  <si>
    <t>32.355.677/0001-39</t>
  </si>
  <si>
    <t>132577587.89</t>
  </si>
  <si>
    <t>132251371.55</t>
  </si>
  <si>
    <t>30392.51</t>
  </si>
  <si>
    <t>32.355.797/0001-36</t>
  </si>
  <si>
    <t>79358312.25</t>
  </si>
  <si>
    <t>79576113.63</t>
  </si>
  <si>
    <t>32.356.892/0001-54</t>
  </si>
  <si>
    <t>102171423.79</t>
  </si>
  <si>
    <t>101648841.26</t>
  </si>
  <si>
    <t>32.357.798/0001-10</t>
  </si>
  <si>
    <t>45356959.91</t>
  </si>
  <si>
    <t>44400266.32</t>
  </si>
  <si>
    <t>1075073.00</t>
  </si>
  <si>
    <t>32.385.140/0001-11</t>
  </si>
  <si>
    <t>64644594.77</t>
  </si>
  <si>
    <t>64154733.90</t>
  </si>
  <si>
    <t>886328.23</t>
  </si>
  <si>
    <t>50018.72</t>
  </si>
  <si>
    <t>32.385.211/0001-86</t>
  </si>
  <si>
    <t>139527803.29</t>
  </si>
  <si>
    <t>130514961.76</t>
  </si>
  <si>
    <t>637708.50</t>
  </si>
  <si>
    <t>225172.67</t>
  </si>
  <si>
    <t>32.385.294/0001-03</t>
  </si>
  <si>
    <t>196650600.45</t>
  </si>
  <si>
    <t>193478598.08</t>
  </si>
  <si>
    <t>423234.54</t>
  </si>
  <si>
    <t>208628.84</t>
  </si>
  <si>
    <t>32.385.410/0001-94</t>
  </si>
  <si>
    <t>748929958.59</t>
  </si>
  <si>
    <t>748875444.46</t>
  </si>
  <si>
    <t>13881700.00</t>
  </si>
  <si>
    <t>13076469.00</t>
  </si>
  <si>
    <t>32.386.241/0001-07</t>
  </si>
  <si>
    <t>1740373639.16</t>
  </si>
  <si>
    <t>1735977904.28</t>
  </si>
  <si>
    <t>32.386.474/0001-00</t>
  </si>
  <si>
    <t>41588696.28</t>
  </si>
  <si>
    <t>41500008.80</t>
  </si>
  <si>
    <t>32.386.581/0001-38</t>
  </si>
  <si>
    <t>191441814.95</t>
  </si>
  <si>
    <t>190813101.38</t>
  </si>
  <si>
    <t>427509.64</t>
  </si>
  <si>
    <t>208155.82</t>
  </si>
  <si>
    <t>32.386.644/0001-56</t>
  </si>
  <si>
    <t>36547059.44</t>
  </si>
  <si>
    <t>36545183.12</t>
  </si>
  <si>
    <t>32.386.727/0001-45</t>
  </si>
  <si>
    <t>264465318.56</t>
  </si>
  <si>
    <t>264002608.50</t>
  </si>
  <si>
    <t>386442.61</t>
  </si>
  <si>
    <t>32.387.924/0001-89</t>
  </si>
  <si>
    <t>794231904.41</t>
  </si>
  <si>
    <t>792240090.14</t>
  </si>
  <si>
    <t>9788601.22</t>
  </si>
  <si>
    <t>1428426.89</t>
  </si>
  <si>
    <t>32.387.966/0001-10</t>
  </si>
  <si>
    <t>89844418.68</t>
  </si>
  <si>
    <t>89805674.52</t>
  </si>
  <si>
    <t>644653.65</t>
  </si>
  <si>
    <t>683672.49</t>
  </si>
  <si>
    <t>32.387.983/0001-57</t>
  </si>
  <si>
    <t>208770596.91</t>
  </si>
  <si>
    <t>208541266.30</t>
  </si>
  <si>
    <t>229629.52</t>
  </si>
  <si>
    <t>580080.41</t>
  </si>
  <si>
    <t>32.387.997/0001-70</t>
  </si>
  <si>
    <t>83505768.35</t>
  </si>
  <si>
    <t>83599705.97</t>
  </si>
  <si>
    <t>32.388.002/0001-96</t>
  </si>
  <si>
    <t>13319140.08</t>
  </si>
  <si>
    <t>13318290.48</t>
  </si>
  <si>
    <t>32.388.007/0001-19</t>
  </si>
  <si>
    <t>99258579.64</t>
  </si>
  <si>
    <t>99215231.21</t>
  </si>
  <si>
    <t>1761290.98</t>
  </si>
  <si>
    <t>484851.16</t>
  </si>
  <si>
    <t>32.388.012/0001-21</t>
  </si>
  <si>
    <t>738375937.45</t>
  </si>
  <si>
    <t>737698369.01</t>
  </si>
  <si>
    <t>4857333.83</t>
  </si>
  <si>
    <t>403082.33</t>
  </si>
  <si>
    <t>32.388.028/0001-34</t>
  </si>
  <si>
    <t>738338343.80</t>
  </si>
  <si>
    <t>738375982.42</t>
  </si>
  <si>
    <t>32.388.030/0001-03</t>
  </si>
  <si>
    <t>1970717333.02</t>
  </si>
  <si>
    <t>1970695918.81</t>
  </si>
  <si>
    <t>32.388.048/0001-05</t>
  </si>
  <si>
    <t>741234506.03</t>
  </si>
  <si>
    <t>741186704.90</t>
  </si>
  <si>
    <t>32.388.052/0001-73</t>
  </si>
  <si>
    <t>176500198.15</t>
  </si>
  <si>
    <t>176423800.11</t>
  </si>
  <si>
    <t>59588.32</t>
  </si>
  <si>
    <t>1128145.61</t>
  </si>
  <si>
    <t>32.388.055/0001-07</t>
  </si>
  <si>
    <t>10578572123.44</t>
  </si>
  <si>
    <t>10578636686.76</t>
  </si>
  <si>
    <t>67425653.87</t>
  </si>
  <si>
    <t>35249150.38</t>
  </si>
  <si>
    <t>32.388.058/0001-40</t>
  </si>
  <si>
    <t>219403828.74</t>
  </si>
  <si>
    <t>219225110.50</t>
  </si>
  <si>
    <t>1775833.30</t>
  </si>
  <si>
    <t>7374457.16</t>
  </si>
  <si>
    <t>32.388.077/0001-77</t>
  </si>
  <si>
    <t>815361704.34</t>
  </si>
  <si>
    <t>815362290.76</t>
  </si>
  <si>
    <t>7428872.42</t>
  </si>
  <si>
    <t>32.395.263/0001-33</t>
  </si>
  <si>
    <t>71584523.39</t>
  </si>
  <si>
    <t>71314426.74</t>
  </si>
  <si>
    <t>32.395.333/0001-53</t>
  </si>
  <si>
    <t>52517812.16</t>
  </si>
  <si>
    <t>52542563.70</t>
  </si>
  <si>
    <t>32.395.426/0001-88</t>
  </si>
  <si>
    <t>75119890.35</t>
  </si>
  <si>
    <t>75132204.23</t>
  </si>
  <si>
    <t>32.395.813/0001-14</t>
  </si>
  <si>
    <t>6111305.50</t>
  </si>
  <si>
    <t>6111045.17</t>
  </si>
  <si>
    <t>32.396.191/0001-49</t>
  </si>
  <si>
    <t>64483869.59</t>
  </si>
  <si>
    <t>64576218.38</t>
  </si>
  <si>
    <t>32.396.717/0001-90</t>
  </si>
  <si>
    <t>49950666.17</t>
  </si>
  <si>
    <t>49922787.74</t>
  </si>
  <si>
    <t>32.396.801/0001-04</t>
  </si>
  <si>
    <t>29098058.82</t>
  </si>
  <si>
    <t>29143913.49</t>
  </si>
  <si>
    <t>32.396.909/0001-05</t>
  </si>
  <si>
    <t>10782088.73</t>
  </si>
  <si>
    <t>10781310.47</t>
  </si>
  <si>
    <t>32.397.204/0001-02</t>
  </si>
  <si>
    <t>19150482.94</t>
  </si>
  <si>
    <t>19162685.34</t>
  </si>
  <si>
    <t>32.397.281/0001-54</t>
  </si>
  <si>
    <t>37531733.78</t>
  </si>
  <si>
    <t>37455673.87</t>
  </si>
  <si>
    <t>32.397.476/0001-02</t>
  </si>
  <si>
    <t>7463310.85</t>
  </si>
  <si>
    <t>7472330.02</t>
  </si>
  <si>
    <t>32.397.641/0001-18</t>
  </si>
  <si>
    <t>311470170.71</t>
  </si>
  <si>
    <t>310714245.03</t>
  </si>
  <si>
    <t>1355776.73</t>
  </si>
  <si>
    <t>54399.44</t>
  </si>
  <si>
    <t>32.397.723/0001-62</t>
  </si>
  <si>
    <t>499192439.45</t>
  </si>
  <si>
    <t>496646726.93</t>
  </si>
  <si>
    <t>351500.00</t>
  </si>
  <si>
    <t>68745.95</t>
  </si>
  <si>
    <t>32.397.847/0001-48</t>
  </si>
  <si>
    <t>226961227.76</t>
  </si>
  <si>
    <t>226892811.36</t>
  </si>
  <si>
    <t>36382.45</t>
  </si>
  <si>
    <t>32.398.344/0001-97</t>
  </si>
  <si>
    <t>79368616.91</t>
  </si>
  <si>
    <t>79363398.09</t>
  </si>
  <si>
    <t>32.398.353/0001-88</t>
  </si>
  <si>
    <t>37336436.05</t>
  </si>
  <si>
    <t>37328943.96</t>
  </si>
  <si>
    <t>32.398.393/0001-20</t>
  </si>
  <si>
    <t>1924127646.41</t>
  </si>
  <si>
    <t>1924150137.59</t>
  </si>
  <si>
    <t>32.398.423/0001-06</t>
  </si>
  <si>
    <t>2987916172.74</t>
  </si>
  <si>
    <t>2979193281.68</t>
  </si>
  <si>
    <t>32.398.441/0001-80</t>
  </si>
  <si>
    <t>6554867.81</t>
  </si>
  <si>
    <t>6522961.31</t>
  </si>
  <si>
    <t>32.398.732/0001-78</t>
  </si>
  <si>
    <t>92721211.16</t>
  </si>
  <si>
    <t>92433428.63</t>
  </si>
  <si>
    <t>32.398.763/0001-29</t>
  </si>
  <si>
    <t>3689839.05</t>
  </si>
  <si>
    <t>3748935.42</t>
  </si>
  <si>
    <t>32.398.779/0001-31</t>
  </si>
  <si>
    <t>140264381.62</t>
  </si>
  <si>
    <t>155260076.03</t>
  </si>
  <si>
    <t>32.398.800/0001-07</t>
  </si>
  <si>
    <t>10213846.88</t>
  </si>
  <si>
    <t>10209713.15</t>
  </si>
  <si>
    <t>32.398.845/0001-73</t>
  </si>
  <si>
    <t>18725099.65</t>
  </si>
  <si>
    <t>19198011.96</t>
  </si>
  <si>
    <t>32.398.864/0001-08</t>
  </si>
  <si>
    <t>100912520.25</t>
  </si>
  <si>
    <t>100901607.81</t>
  </si>
  <si>
    <t>32.398.865/0001-44</t>
  </si>
  <si>
    <t>13995523.56</t>
  </si>
  <si>
    <t>13976636.97</t>
  </si>
  <si>
    <t>32.398.911/0001-05</t>
  </si>
  <si>
    <t>12827863.70</t>
  </si>
  <si>
    <t>12823153.96</t>
  </si>
  <si>
    <t>32.398.936/0001-09</t>
  </si>
  <si>
    <t>126348089.37</t>
  </si>
  <si>
    <t>126248168.06</t>
  </si>
  <si>
    <t>32.398.942/0001-66</t>
  </si>
  <si>
    <t>60206723.72</t>
  </si>
  <si>
    <t>60202846.71</t>
  </si>
  <si>
    <t>32.442.298/0001-86</t>
  </si>
  <si>
    <t>165340868.21</t>
  </si>
  <si>
    <t>164149642.24</t>
  </si>
  <si>
    <t>32.456.043/0001-72</t>
  </si>
  <si>
    <t>16785755.66</t>
  </si>
  <si>
    <t>16777730.87</t>
  </si>
  <si>
    <t>32.471.535/0001-37</t>
  </si>
  <si>
    <t>108831806.32</t>
  </si>
  <si>
    <t>108789765.92</t>
  </si>
  <si>
    <t>32.471.551/0001-20</t>
  </si>
  <si>
    <t>73189817.56</t>
  </si>
  <si>
    <t>61769758.57</t>
  </si>
  <si>
    <t>11400000.00</t>
  </si>
  <si>
    <t>32.471.571/0001-09</t>
  </si>
  <si>
    <t>72828694.86</t>
  </si>
  <si>
    <t>61736228.62</t>
  </si>
  <si>
    <t>32.471.596/0001-02</t>
  </si>
  <si>
    <t>660823463.68</t>
  </si>
  <si>
    <t>660708985.51</t>
  </si>
  <si>
    <t>32.471.603/0001-68</t>
  </si>
  <si>
    <t>128606721.11</t>
  </si>
  <si>
    <t>129131378.47</t>
  </si>
  <si>
    <t>32.471.624/0001-83</t>
  </si>
  <si>
    <t>5342604.21</t>
  </si>
  <si>
    <t>5336744.87</t>
  </si>
  <si>
    <t>32.471.636/0001-08</t>
  </si>
  <si>
    <t>272332674.73</t>
  </si>
  <si>
    <t>272285065.03</t>
  </si>
  <si>
    <t>32.471.662/0001-36</t>
  </si>
  <si>
    <t>53778042.74</t>
  </si>
  <si>
    <t>53752357.69</t>
  </si>
  <si>
    <t>32.471.675/0001-05</t>
  </si>
  <si>
    <t>105370490.47</t>
  </si>
  <si>
    <t>105453983.56</t>
  </si>
  <si>
    <t>32.485.462/0001-32</t>
  </si>
  <si>
    <t>96471203.97</t>
  </si>
  <si>
    <t>88665832.82</t>
  </si>
  <si>
    <t>129872.12</t>
  </si>
  <si>
    <t>32.485.521/0001-72</t>
  </si>
  <si>
    <t>55453057.20</t>
  </si>
  <si>
    <t>55458196.80</t>
  </si>
  <si>
    <t>32.485.528/0001-94</t>
  </si>
  <si>
    <t>114108511.05</t>
  </si>
  <si>
    <t>115544752.17</t>
  </si>
  <si>
    <t>32.485.541/0001-43</t>
  </si>
  <si>
    <t>116978306.66</t>
  </si>
  <si>
    <t>116976336.12</t>
  </si>
  <si>
    <t>32.485.552/0001-23</t>
  </si>
  <si>
    <t>124705265.60</t>
  </si>
  <si>
    <t>124718283.81</t>
  </si>
  <si>
    <t>32.485.558/0001-09</t>
  </si>
  <si>
    <t>197055985.15</t>
  </si>
  <si>
    <t>197058575.70</t>
  </si>
  <si>
    <t>32.485.565/0001-00</t>
  </si>
  <si>
    <t>201392404.84</t>
  </si>
  <si>
    <t>201398751.88</t>
  </si>
  <si>
    <t>32.485.571/0001-50</t>
  </si>
  <si>
    <t>9474334.31</t>
  </si>
  <si>
    <t>9468136.20</t>
  </si>
  <si>
    <t>32.485.590/0001-86</t>
  </si>
  <si>
    <t>96973944.88</t>
  </si>
  <si>
    <t>26265874.97</t>
  </si>
  <si>
    <t>32.485.595/0001-09</t>
  </si>
  <si>
    <t>51248863.14</t>
  </si>
  <si>
    <t>51244697.04</t>
  </si>
  <si>
    <t>32.485.602/0001-72</t>
  </si>
  <si>
    <t>5320568.14</t>
  </si>
  <si>
    <t>5333196.75</t>
  </si>
  <si>
    <t>32.485.610/0001-19</t>
  </si>
  <si>
    <t>332027294.69</t>
  </si>
  <si>
    <t>331523371.79</t>
  </si>
  <si>
    <t>1272784.91</t>
  </si>
  <si>
    <t>419386.85</t>
  </si>
  <si>
    <t>32.510.391/0001-80</t>
  </si>
  <si>
    <t>468848419.73</t>
  </si>
  <si>
    <t>468815799.93</t>
  </si>
  <si>
    <t>32.511.167/0001-03</t>
  </si>
  <si>
    <t>1909938.14</t>
  </si>
  <si>
    <t>1902086.24</t>
  </si>
  <si>
    <t>32.512.093/0001-20</t>
  </si>
  <si>
    <t>32312114.69</t>
  </si>
  <si>
    <t>32305379.51</t>
  </si>
  <si>
    <t>32.512.159/0001-81</t>
  </si>
  <si>
    <t>12098990.24</t>
  </si>
  <si>
    <t>12094448.59</t>
  </si>
  <si>
    <t>32.512.186/0001-54</t>
  </si>
  <si>
    <t>172505495.28</t>
  </si>
  <si>
    <t>172424087.84</t>
  </si>
  <si>
    <t>642423.15</t>
  </si>
  <si>
    <t>306072.02</t>
  </si>
  <si>
    <t>32.512.221/0001-35</t>
  </si>
  <si>
    <t>11978159.51</t>
  </si>
  <si>
    <t>11973636.57</t>
  </si>
  <si>
    <t>32.512.243/0001-03</t>
  </si>
  <si>
    <t>10768709.59</t>
  </si>
  <si>
    <t>10764453.43</t>
  </si>
  <si>
    <t>32.525.711/0001-76</t>
  </si>
  <si>
    <t>23421680.30</t>
  </si>
  <si>
    <t>23081439.60</t>
  </si>
  <si>
    <t>32.525.789/0001-90</t>
  </si>
  <si>
    <t>13347241.45</t>
  </si>
  <si>
    <t>13334625.68</t>
  </si>
  <si>
    <t>32.525.986/0001-00</t>
  </si>
  <si>
    <t>16336671.99</t>
  </si>
  <si>
    <t>16329079.93</t>
  </si>
  <si>
    <t>32.528.025/0001-59</t>
  </si>
  <si>
    <t>6240295.31</t>
  </si>
  <si>
    <t>6230514.11</t>
  </si>
  <si>
    <t>32.528.079/0001-14</t>
  </si>
  <si>
    <t>13163617.12</t>
  </si>
  <si>
    <t>13148294.42</t>
  </si>
  <si>
    <t>32.528.116/0001-94</t>
  </si>
  <si>
    <t>64447236.98</t>
  </si>
  <si>
    <t>64430395.09</t>
  </si>
  <si>
    <t>32.528.601/0001-68</t>
  </si>
  <si>
    <t>317672539.47</t>
  </si>
  <si>
    <t>317638215.93</t>
  </si>
  <si>
    <t>32.603.817/0001-40</t>
  </si>
  <si>
    <t>34906147.84</t>
  </si>
  <si>
    <t>34896883.67</t>
  </si>
  <si>
    <t>32.652.242/0001-56</t>
  </si>
  <si>
    <t>91226317.14</t>
  </si>
  <si>
    <t>91479751.13</t>
  </si>
  <si>
    <t>275000.00</t>
  </si>
  <si>
    <t>32.655.641/0001-70</t>
  </si>
  <si>
    <t>112148857.21</t>
  </si>
  <si>
    <t>112459536.82</t>
  </si>
  <si>
    <t>32.665.720/0001-62</t>
  </si>
  <si>
    <t>17697962.24</t>
  </si>
  <si>
    <t>17745290.85</t>
  </si>
  <si>
    <t>32.665.737/0001-10</t>
  </si>
  <si>
    <t>22276850.78</t>
  </si>
  <si>
    <t>22336338.04</t>
  </si>
  <si>
    <t>32.665.755/0001-00</t>
  </si>
  <si>
    <t>27204973.78</t>
  </si>
  <si>
    <t>27267088.31</t>
  </si>
  <si>
    <t>32.665.773/0001-83</t>
  </si>
  <si>
    <t>873497932.81</t>
  </si>
  <si>
    <t>873876650.98</t>
  </si>
  <si>
    <t>1750374.50</t>
  </si>
  <si>
    <t>32.665.785/0001-08</t>
  </si>
  <si>
    <t>15400297.35</t>
  </si>
  <si>
    <t>15450223.99</t>
  </si>
  <si>
    <t>32.665.827/0001-00</t>
  </si>
  <si>
    <t>42846514.87</t>
  </si>
  <si>
    <t>42894238.85</t>
  </si>
  <si>
    <t>32.665.845/0001-92</t>
  </si>
  <si>
    <t>390169360.54</t>
  </si>
  <si>
    <t>387116748.22</t>
  </si>
  <si>
    <t>32.665.857/0001-17</t>
  </si>
  <si>
    <t>44726643.80</t>
  </si>
  <si>
    <t>44776905.89</t>
  </si>
  <si>
    <t>32.665.872/0001-65</t>
  </si>
  <si>
    <t>108805277.43</t>
  </si>
  <si>
    <t>108854750.44</t>
  </si>
  <si>
    <t>32.666.266/0001-64</t>
  </si>
  <si>
    <t>9534676.91</t>
  </si>
  <si>
    <t>9530436.64</t>
  </si>
  <si>
    <t>32.666.282/0001-57</t>
  </si>
  <si>
    <t>20367638.74</t>
  </si>
  <si>
    <t>20361092.34</t>
  </si>
  <si>
    <t>32.666.289/0001-79</t>
  </si>
  <si>
    <t>12504456.56</t>
  </si>
  <si>
    <t>12499832.05</t>
  </si>
  <si>
    <t>32.666.303/0001-34</t>
  </si>
  <si>
    <t>1577499731.66</t>
  </si>
  <si>
    <t>1582433908.85</t>
  </si>
  <si>
    <t>5882916.02</t>
  </si>
  <si>
    <t>1453789.00</t>
  </si>
  <si>
    <t>32.666.313/0001-70</t>
  </si>
  <si>
    <t>241510157.75</t>
  </si>
  <si>
    <t>241594590.41</t>
  </si>
  <si>
    <t>32.666.326/0001-49</t>
  </si>
  <si>
    <t>371980876.55</t>
  </si>
  <si>
    <t>367080829.35</t>
  </si>
  <si>
    <t>2526009.59</t>
  </si>
  <si>
    <t>32.666.333/0001-40</t>
  </si>
  <si>
    <t>12667721.90</t>
  </si>
  <si>
    <t>12667883.16</t>
  </si>
  <si>
    <t>32.666.342/0001-31</t>
  </si>
  <si>
    <t>37718048.74</t>
  </si>
  <si>
    <t>37668695.36</t>
  </si>
  <si>
    <t>32.666.365/0001-46</t>
  </si>
  <si>
    <t>13046570.22</t>
  </si>
  <si>
    <t>13041815.83</t>
  </si>
  <si>
    <t>32.666.382/0001-83</t>
  </si>
  <si>
    <t>32.666.390/0001-20</t>
  </si>
  <si>
    <t>1611463175.53</t>
  </si>
  <si>
    <t>1610410415.56</t>
  </si>
  <si>
    <t>32.666.418/0001-29</t>
  </si>
  <si>
    <t>12646040.17</t>
  </si>
  <si>
    <t>12659053.78</t>
  </si>
  <si>
    <t>32.666.428/0001-64</t>
  </si>
  <si>
    <t>17253209.57</t>
  </si>
  <si>
    <t>17248138.89</t>
  </si>
  <si>
    <t>32.666.441/0001-13</t>
  </si>
  <si>
    <t>14174700.17</t>
  </si>
  <si>
    <t>14169685.96</t>
  </si>
  <si>
    <t>32.666.453/0001-48</t>
  </si>
  <si>
    <t>124317845.17</t>
  </si>
  <si>
    <t>124307259.30</t>
  </si>
  <si>
    <t>32.666.459/0001-15</t>
  </si>
  <si>
    <t>12352720.25</t>
  </si>
  <si>
    <t>12348559.82</t>
  </si>
  <si>
    <t>32.666.469/0001-50</t>
  </si>
  <si>
    <t>51722913.94</t>
  </si>
  <si>
    <t>51817452.46</t>
  </si>
  <si>
    <t>32.666.485/0001-43</t>
  </si>
  <si>
    <t>21051317.39</t>
  </si>
  <si>
    <t>23778749.52</t>
  </si>
  <si>
    <t>32.668.721/0001-60</t>
  </si>
  <si>
    <t>6464292.79</t>
  </si>
  <si>
    <t>6461325.29</t>
  </si>
  <si>
    <t>32.668.773/0001-37</t>
  </si>
  <si>
    <t>23634312.28</t>
  </si>
  <si>
    <t>23635601.10</t>
  </si>
  <si>
    <t>32.668.807/0001-93</t>
  </si>
  <si>
    <t>213169779.59</t>
  </si>
  <si>
    <t>212865429.87</t>
  </si>
  <si>
    <t>32.668.850/0001-59</t>
  </si>
  <si>
    <t>15283399.80</t>
  </si>
  <si>
    <t>15276023.34</t>
  </si>
  <si>
    <t>32.668.888/0001-21</t>
  </si>
  <si>
    <t>40582612.54</t>
  </si>
  <si>
    <t>40567320.23</t>
  </si>
  <si>
    <t>32.668.933/0001-48</t>
  </si>
  <si>
    <t>18376103.93</t>
  </si>
  <si>
    <t>18363520.68</t>
  </si>
  <si>
    <t>32.668.985/0001-14</t>
  </si>
  <si>
    <t>33507174.80</t>
  </si>
  <si>
    <t>33491554.25</t>
  </si>
  <si>
    <t>32.669.049/0001-28</t>
  </si>
  <si>
    <t>13962104.62</t>
  </si>
  <si>
    <t>13951557.02</t>
  </si>
  <si>
    <t>32.669.088/0001-25</t>
  </si>
  <si>
    <t>13622069.19</t>
  </si>
  <si>
    <t>13617181.55</t>
  </si>
  <si>
    <t>32.669.125/0001-03</t>
  </si>
  <si>
    <t>11085827.20</t>
  </si>
  <si>
    <t>11081493.44</t>
  </si>
  <si>
    <t>32.669.166/0001-91</t>
  </si>
  <si>
    <t>61068823.91</t>
  </si>
  <si>
    <t>61064424.85</t>
  </si>
  <si>
    <t>32.669.206/0001-03</t>
  </si>
  <si>
    <t>13704480.71</t>
  </si>
  <si>
    <t>13699793.78</t>
  </si>
  <si>
    <t>32.669.243/0001-03</t>
  </si>
  <si>
    <t>11153647.04</t>
  </si>
  <si>
    <t>11149302.98</t>
  </si>
  <si>
    <t>32.669.482/0001-63</t>
  </si>
  <si>
    <t>21702351.05</t>
  </si>
  <si>
    <t>21696153.24</t>
  </si>
  <si>
    <t>32.669.553/0001-28</t>
  </si>
  <si>
    <t>80387699.02</t>
  </si>
  <si>
    <t>76132592.28</t>
  </si>
  <si>
    <t>32.669.585/0001-23</t>
  </si>
  <si>
    <t>339483069.91</t>
  </si>
  <si>
    <t>331567340.91</t>
  </si>
  <si>
    <t>32.669.614/0001-57</t>
  </si>
  <si>
    <t>214353860.86</t>
  </si>
  <si>
    <t>214352760.49</t>
  </si>
  <si>
    <t>32.669.660/0001-56</t>
  </si>
  <si>
    <t>481969485.34</t>
  </si>
  <si>
    <t>482319594.74</t>
  </si>
  <si>
    <t>32.669.703/0001-01</t>
  </si>
  <si>
    <t>71545621.42</t>
  </si>
  <si>
    <t>71499754.80</t>
  </si>
  <si>
    <t>62601.77</t>
  </si>
  <si>
    <t>2988126.69</t>
  </si>
  <si>
    <t>32.670.541/0001-13</t>
  </si>
  <si>
    <t>3780251.97</t>
  </si>
  <si>
    <t>3190951.74</t>
  </si>
  <si>
    <t>32.670.632/0001-59</t>
  </si>
  <si>
    <t>32244486.78</t>
  </si>
  <si>
    <t>0.970014790000</t>
  </si>
  <si>
    <t>32233963.26</t>
  </si>
  <si>
    <t>32.670.734/0001-74</t>
  </si>
  <si>
    <t>3849246.85</t>
  </si>
  <si>
    <t>0.945221860000</t>
  </si>
  <si>
    <t>3835497.03</t>
  </si>
  <si>
    <t>32.672.168/0001-30</t>
  </si>
  <si>
    <t>21929096.34</t>
  </si>
  <si>
    <t>21913888.16</t>
  </si>
  <si>
    <t>32.672.266/0001-77</t>
  </si>
  <si>
    <t>14894039.39</t>
  </si>
  <si>
    <t>14908474.61</t>
  </si>
  <si>
    <t>32.672.318/0001-05</t>
  </si>
  <si>
    <t>34639200.24</t>
  </si>
  <si>
    <t>34632467.96</t>
  </si>
  <si>
    <t>32.672.386/0001-74</t>
  </si>
  <si>
    <t>130380123.59</t>
  </si>
  <si>
    <t>130383119.71</t>
  </si>
  <si>
    <t>32.672.439/0001-57</t>
  </si>
  <si>
    <t>46355134.56</t>
  </si>
  <si>
    <t>46352470.69</t>
  </si>
  <si>
    <t>32.683.780/0001-08</t>
  </si>
  <si>
    <t>407245306.64</t>
  </si>
  <si>
    <t>404919394.70</t>
  </si>
  <si>
    <t>32.683.817/0001-06</t>
  </si>
  <si>
    <t>407014204.97</t>
  </si>
  <si>
    <t>405267046.62</t>
  </si>
  <si>
    <t>32.683.842/0001-81</t>
  </si>
  <si>
    <t>49498965.85</t>
  </si>
  <si>
    <t>49494162.35</t>
  </si>
  <si>
    <t>32.683.846/0001-60</t>
  </si>
  <si>
    <t>15716118.90</t>
  </si>
  <si>
    <t>16997305.74</t>
  </si>
  <si>
    <t>32.683.852/0001-17</t>
  </si>
  <si>
    <t>27727332.25</t>
  </si>
  <si>
    <t>27717762.52</t>
  </si>
  <si>
    <t>32.683.857/0001-40</t>
  </si>
  <si>
    <t>326653990.61</t>
  </si>
  <si>
    <t>336037972.88</t>
  </si>
  <si>
    <t>1306072.24</t>
  </si>
  <si>
    <t>32.683.862/0001-52</t>
  </si>
  <si>
    <t>43868554.53</t>
  </si>
  <si>
    <t>43854259.07</t>
  </si>
  <si>
    <t>32.683.870/0001-07</t>
  </si>
  <si>
    <t>47051739.93</t>
  </si>
  <si>
    <t>47040805.44</t>
  </si>
  <si>
    <t>32.683.877/0001-10</t>
  </si>
  <si>
    <t>4389572.81</t>
  </si>
  <si>
    <t>4385681.29</t>
  </si>
  <si>
    <t>32.683.878/0001-65</t>
  </si>
  <si>
    <t>48227048.43</t>
  </si>
  <si>
    <t>48211907.23</t>
  </si>
  <si>
    <t>32.683.881/0001-89</t>
  </si>
  <si>
    <t>3438808.14</t>
  </si>
  <si>
    <t>3434765.22</t>
  </si>
  <si>
    <t>32.683.886/0001-01</t>
  </si>
  <si>
    <t>4206652.97</t>
  </si>
  <si>
    <t>4202854.62</t>
  </si>
  <si>
    <t>32.683.896/0001-47</t>
  </si>
  <si>
    <t>517083977.85</t>
  </si>
  <si>
    <t>513035110.50</t>
  </si>
  <si>
    <t>32.683.901/0001-11</t>
  </si>
  <si>
    <t>388727639.91</t>
  </si>
  <si>
    <t>388728136.88</t>
  </si>
  <si>
    <t>32.683.903/0001-00</t>
  </si>
  <si>
    <t>19525195.68</t>
  </si>
  <si>
    <t>19506668.77</t>
  </si>
  <si>
    <t>32.683.904/0001-55</t>
  </si>
  <si>
    <t>62714195.99</t>
  </si>
  <si>
    <t>62644023.18</t>
  </si>
  <si>
    <t>32.683.905/0001-08</t>
  </si>
  <si>
    <t>23220907.47</t>
  </si>
  <si>
    <t>23209452.85</t>
  </si>
  <si>
    <t>32.696.765/0001-02</t>
  </si>
  <si>
    <t>67543333.62</t>
  </si>
  <si>
    <t>67487768.26</t>
  </si>
  <si>
    <t>32.704.998/0001-00</t>
  </si>
  <si>
    <t>60746435.80</t>
  </si>
  <si>
    <t>60573190.35</t>
  </si>
  <si>
    <t>447477.91</t>
  </si>
  <si>
    <t>107307.35</t>
  </si>
  <si>
    <t>32.708.092/0001-55</t>
  </si>
  <si>
    <t>18642454.94</t>
  </si>
  <si>
    <t>18633368.03</t>
  </si>
  <si>
    <t>32.708.100/0001-63</t>
  </si>
  <si>
    <t>12866622.73</t>
  </si>
  <si>
    <t>12856457.96</t>
  </si>
  <si>
    <t>32.708.116/0001-76</t>
  </si>
  <si>
    <t>52635653.26</t>
  </si>
  <si>
    <t>51697057.19</t>
  </si>
  <si>
    <t>32.708.144/0001-93</t>
  </si>
  <si>
    <t>48832975.92</t>
  </si>
  <si>
    <t>48825519.03</t>
  </si>
  <si>
    <t>32.708.149/0001-16</t>
  </si>
  <si>
    <t>26475220.65</t>
  </si>
  <si>
    <t>26470182.88</t>
  </si>
  <si>
    <t>32.708.154/0001-29</t>
  </si>
  <si>
    <t>33592.20</t>
  </si>
  <si>
    <t>8380466.03</t>
  </si>
  <si>
    <t>32.708.165/0001-09</t>
  </si>
  <si>
    <t>17006851.41</t>
  </si>
  <si>
    <t>16994277.96</t>
  </si>
  <si>
    <t>32.708.181/0001-00</t>
  </si>
  <si>
    <t>7034635.33</t>
  </si>
  <si>
    <t>0.699487100000</t>
  </si>
  <si>
    <t>6761861.41</t>
  </si>
  <si>
    <t>32.708.192/0001-81</t>
  </si>
  <si>
    <t>158711867.09</t>
  </si>
  <si>
    <t>0.937889700000</t>
  </si>
  <si>
    <t>158697582.89</t>
  </si>
  <si>
    <t>32.708.201/0001-34</t>
  </si>
  <si>
    <t>12612832.52</t>
  </si>
  <si>
    <t>12943140.63</t>
  </si>
  <si>
    <t>32.708.215/0001-58</t>
  </si>
  <si>
    <t>71933776.86</t>
  </si>
  <si>
    <t>71927563.03</t>
  </si>
  <si>
    <t>32.708.226/0001-38</t>
  </si>
  <si>
    <t>69901820.64</t>
  </si>
  <si>
    <t>69895646.20</t>
  </si>
  <si>
    <t>32.708.233/0001-30</t>
  </si>
  <si>
    <t>15531420.84</t>
  </si>
  <si>
    <t>15930047.04</t>
  </si>
  <si>
    <t>32.708.242/0001-20</t>
  </si>
  <si>
    <t>500540034.87</t>
  </si>
  <si>
    <t>0.932019300000</t>
  </si>
  <si>
    <t>500527229.53</t>
  </si>
  <si>
    <t>32.708.248/0001-06</t>
  </si>
  <si>
    <t>596947702.07</t>
  </si>
  <si>
    <t>0.971821400000</t>
  </si>
  <si>
    <t>697543654.01</t>
  </si>
  <si>
    <t>32.709.939/0001-16</t>
  </si>
  <si>
    <t>76409415.96</t>
  </si>
  <si>
    <t>76403266.93</t>
  </si>
  <si>
    <t>32.710.192/0001-16</t>
  </si>
  <si>
    <t>62489881.60</t>
  </si>
  <si>
    <t>62489012.83</t>
  </si>
  <si>
    <t>32.710.503/0001-47</t>
  </si>
  <si>
    <t>16700885.54</t>
  </si>
  <si>
    <t>16702128.38</t>
  </si>
  <si>
    <t>32.711.748/0001-99</t>
  </si>
  <si>
    <t>36157070.95</t>
  </si>
  <si>
    <t>36000133.92</t>
  </si>
  <si>
    <t>32.711.788/0001-30</t>
  </si>
  <si>
    <t>13938398.91</t>
  </si>
  <si>
    <t>14341149.27</t>
  </si>
  <si>
    <t>32.711.808/0001-73</t>
  </si>
  <si>
    <t>15105135.01</t>
  </si>
  <si>
    <t>15101244.44</t>
  </si>
  <si>
    <t>32.711.883/0001-34</t>
  </si>
  <si>
    <t>526721554.68</t>
  </si>
  <si>
    <t>526723372.51</t>
  </si>
  <si>
    <t>32.711.923/0001-48</t>
  </si>
  <si>
    <t>20125191.45</t>
  </si>
  <si>
    <t>20111275.17</t>
  </si>
  <si>
    <t>32.711.953/0001-54</t>
  </si>
  <si>
    <t>88725295.76</t>
  </si>
  <si>
    <t>88703614.62</t>
  </si>
  <si>
    <t>32.711.990/0001-62</t>
  </si>
  <si>
    <t>88502176.83</t>
  </si>
  <si>
    <t>88785380.71</t>
  </si>
  <si>
    <t>32.712.006/0001-88</t>
  </si>
  <si>
    <t>34435507.49</t>
  </si>
  <si>
    <t>34424906.95</t>
  </si>
  <si>
    <t>32.712.027/0001-01</t>
  </si>
  <si>
    <t>10825762.79</t>
  </si>
  <si>
    <t>10844225.11</t>
  </si>
  <si>
    <t>32.738.523/0001-26</t>
  </si>
  <si>
    <t>5707070.06</t>
  </si>
  <si>
    <t>5706531.92</t>
  </si>
  <si>
    <t>32.738.755/0001-84</t>
  </si>
  <si>
    <t>587242524.71</t>
  </si>
  <si>
    <t>586507142.33</t>
  </si>
  <si>
    <t>32.738.820/0001-71</t>
  </si>
  <si>
    <t>35693631.09</t>
  </si>
  <si>
    <t>35657732.38</t>
  </si>
  <si>
    <t>32.739.192/0001-49</t>
  </si>
  <si>
    <t>51299991.35</t>
  </si>
  <si>
    <t>51299894.14</t>
  </si>
  <si>
    <t>32.739.478/0001-24</t>
  </si>
  <si>
    <t>31925261.68</t>
  </si>
  <si>
    <t>31855654.73</t>
  </si>
  <si>
    <t>32.739.825/0001-19</t>
  </si>
  <si>
    <t>12181293.47</t>
  </si>
  <si>
    <t>12179695.10</t>
  </si>
  <si>
    <t>32.739.928/0001-89</t>
  </si>
  <si>
    <t>11030522.68</t>
  </si>
  <si>
    <t>11027504.27</t>
  </si>
  <si>
    <t>32.740.523/0001-60</t>
  </si>
  <si>
    <t>37512949.83</t>
  </si>
  <si>
    <t>37512667.36</t>
  </si>
  <si>
    <t>32.740.613/0001-51</t>
  </si>
  <si>
    <t>11626099.43</t>
  </si>
  <si>
    <t>11630964.20</t>
  </si>
  <si>
    <t>32.740.725/0001-02</t>
  </si>
  <si>
    <t>35641010.51</t>
  </si>
  <si>
    <t>35484751.47</t>
  </si>
  <si>
    <t>32.741.500/0001-70</t>
  </si>
  <si>
    <t>45658101.75</t>
  </si>
  <si>
    <t>45679779.24</t>
  </si>
  <si>
    <t>32.741.690/0001-26</t>
  </si>
  <si>
    <t>45228388.13</t>
  </si>
  <si>
    <t>45216513.20</t>
  </si>
  <si>
    <t>32.741.788/0001-83</t>
  </si>
  <si>
    <t>1246565673.77</t>
  </si>
  <si>
    <t>1244453794.69</t>
  </si>
  <si>
    <t>151000.00</t>
  </si>
  <si>
    <t>32.741.932/0001-81</t>
  </si>
  <si>
    <t>1517028025.28</t>
  </si>
  <si>
    <t>1520991679.40</t>
  </si>
  <si>
    <t>1506000.00</t>
  </si>
  <si>
    <t>1028200.00</t>
  </si>
  <si>
    <t>32.742.147/0001-43</t>
  </si>
  <si>
    <t>1115969.68</t>
  </si>
  <si>
    <t>0.951131700000</t>
  </si>
  <si>
    <t>1113859.85</t>
  </si>
  <si>
    <t>32.742.225/0001-00</t>
  </si>
  <si>
    <t>499239955.49</t>
  </si>
  <si>
    <t>499203188.42</t>
  </si>
  <si>
    <t>791000.00</t>
  </si>
  <si>
    <t>32.742.425/0001-62</t>
  </si>
  <si>
    <t>14218753.87</t>
  </si>
  <si>
    <t>14221318.47</t>
  </si>
  <si>
    <t>32.742.438/0001-31</t>
  </si>
  <si>
    <t>92006360.30</t>
  </si>
  <si>
    <t>91986934.48</t>
  </si>
  <si>
    <t>32.742.493/0001-21</t>
  </si>
  <si>
    <t>3834927.14</t>
  </si>
  <si>
    <t>3832742.27</t>
  </si>
  <si>
    <t>32.742.535/0001-24</t>
  </si>
  <si>
    <t>61629875.00</t>
  </si>
  <si>
    <t>61624764.15</t>
  </si>
  <si>
    <t>32.742.599/0001-25</t>
  </si>
  <si>
    <t>1492901758.30</t>
  </si>
  <si>
    <t>1490679867.21</t>
  </si>
  <si>
    <t>2282934.26</t>
  </si>
  <si>
    <t>2844013.89</t>
  </si>
  <si>
    <t>32.742.636/0001-03</t>
  </si>
  <si>
    <t>160585387.23</t>
  </si>
  <si>
    <t>160227387.52</t>
  </si>
  <si>
    <t>1090722.05</t>
  </si>
  <si>
    <t>353500.00</t>
  </si>
  <si>
    <t>32.742.673/0001-03</t>
  </si>
  <si>
    <t>668981330.36</t>
  </si>
  <si>
    <t>671378215.46</t>
  </si>
  <si>
    <t>167300.85</t>
  </si>
  <si>
    <t>2223377.68</t>
  </si>
  <si>
    <t>32.742.742/0001-89</t>
  </si>
  <si>
    <t>160227375.82</t>
  </si>
  <si>
    <t>160164501.70</t>
  </si>
  <si>
    <t>1088681.60</t>
  </si>
  <si>
    <t>351395.26</t>
  </si>
  <si>
    <t>32.742.747/0001-01</t>
  </si>
  <si>
    <t>28019775.56</t>
  </si>
  <si>
    <t>27947521.11</t>
  </si>
  <si>
    <t>32.742.822/0001-34</t>
  </si>
  <si>
    <t>32754803.56</t>
  </si>
  <si>
    <t>32728019.66</t>
  </si>
  <si>
    <t>32.742.841/0001-60</t>
  </si>
  <si>
    <t>44446946.52</t>
  </si>
  <si>
    <t>44377701.48</t>
  </si>
  <si>
    <t>32.742.869/0001-06</t>
  </si>
  <si>
    <t>244476541.44</t>
  </si>
  <si>
    <t>243986115.72</t>
  </si>
  <si>
    <t>49997.59</t>
  </si>
  <si>
    <t>558616.21</t>
  </si>
  <si>
    <t>32.742.977/0001-70</t>
  </si>
  <si>
    <t>7313690.34</t>
  </si>
  <si>
    <t>7313927.22</t>
  </si>
  <si>
    <t>32.743.215/0001-99</t>
  </si>
  <si>
    <t>66656836.15</t>
  </si>
  <si>
    <t>65807474.19</t>
  </si>
  <si>
    <t>97750.60</t>
  </si>
  <si>
    <t>7271.12</t>
  </si>
  <si>
    <t>32.743.313/0001-26</t>
  </si>
  <si>
    <t>243986104.85</t>
  </si>
  <si>
    <t>243836544.54</t>
  </si>
  <si>
    <t>558613.80</t>
  </si>
  <si>
    <t>32.743.384/0001-29</t>
  </si>
  <si>
    <t>61861233.62</t>
  </si>
  <si>
    <t>61836152.66</t>
  </si>
  <si>
    <t>32.743.483/0001-00</t>
  </si>
  <si>
    <t>28587956.23</t>
  </si>
  <si>
    <t>28563744.43</t>
  </si>
  <si>
    <t>208308.42</t>
  </si>
  <si>
    <t>32.743.582/0001-92</t>
  </si>
  <si>
    <t>67616007.63</t>
  </si>
  <si>
    <t>67055366.47</t>
  </si>
  <si>
    <t>32.744.771/0001-80</t>
  </si>
  <si>
    <t>699636920.11</t>
  </si>
  <si>
    <t>699411148.64</t>
  </si>
  <si>
    <t>3427200.00</t>
  </si>
  <si>
    <t>32.745.001/0001-51</t>
  </si>
  <si>
    <t>1298695681.47</t>
  </si>
  <si>
    <t>1291683736.95</t>
  </si>
  <si>
    <t>8163000.00</t>
  </si>
  <si>
    <t>433000.00</t>
  </si>
  <si>
    <t>32.745.056/0001-61</t>
  </si>
  <si>
    <t>30960076.83</t>
  </si>
  <si>
    <t>30925431.95</t>
  </si>
  <si>
    <t>32.745.260/0001-82</t>
  </si>
  <si>
    <t>73593814.11</t>
  </si>
  <si>
    <t>74278131.38</t>
  </si>
  <si>
    <t>32.745.426/0001-60</t>
  </si>
  <si>
    <t>452068585.90</t>
  </si>
  <si>
    <t>444510147.54</t>
  </si>
  <si>
    <t>32.745.504/0001-27</t>
  </si>
  <si>
    <t>34766807.87</t>
  </si>
  <si>
    <t>34741080.15</t>
  </si>
  <si>
    <t>32.745.560/0001-61</t>
  </si>
  <si>
    <t>8892643.66</t>
  </si>
  <si>
    <t>8867340.55</t>
  </si>
  <si>
    <t>32.745.593/0001-01</t>
  </si>
  <si>
    <t>55979075.55</t>
  </si>
  <si>
    <t>56114857.51</t>
  </si>
  <si>
    <t>32.745.642/0001-06</t>
  </si>
  <si>
    <t>72688207.66</t>
  </si>
  <si>
    <t>72805429.18</t>
  </si>
  <si>
    <t>32.753.864/0001-70</t>
  </si>
  <si>
    <t>108416043.11</t>
  </si>
  <si>
    <t>108416497.18</t>
  </si>
  <si>
    <t>32.754.433/0001-29</t>
  </si>
  <si>
    <t>29234596.36</t>
  </si>
  <si>
    <t>29233207.71</t>
  </si>
  <si>
    <t>32.754.524/0001-64</t>
  </si>
  <si>
    <t>44771168.26</t>
  </si>
  <si>
    <t>44776017.58</t>
  </si>
  <si>
    <t>32.754.593/0001-78</t>
  </si>
  <si>
    <t>1234741.73</t>
  </si>
  <si>
    <t>1236624.43</t>
  </si>
  <si>
    <t>12249.93</t>
  </si>
  <si>
    <t>32.754.867/0001-29</t>
  </si>
  <si>
    <t>46357162.13</t>
  </si>
  <si>
    <t>46356942.86</t>
  </si>
  <si>
    <t>32.754.920/0001-91</t>
  </si>
  <si>
    <t>31191405.91</t>
  </si>
  <si>
    <t>31188320.73</t>
  </si>
  <si>
    <t>32.754.982/0001-01</t>
  </si>
  <si>
    <t>172309831.65</t>
  </si>
  <si>
    <t>173192365.29</t>
  </si>
  <si>
    <t>32.755.077/0001-68</t>
  </si>
  <si>
    <t>671395513.74</t>
  </si>
  <si>
    <t>670870061.68</t>
  </si>
  <si>
    <t>2223171.07</t>
  </si>
  <si>
    <t>32.755.165/0001-60</t>
  </si>
  <si>
    <t>11979106.60</t>
  </si>
  <si>
    <t>11968422.02</t>
  </si>
  <si>
    <t>32.756.019/0001-59</t>
  </si>
  <si>
    <t>133942917.07</t>
  </si>
  <si>
    <t>129584857.48</t>
  </si>
  <si>
    <t>644150.00</t>
  </si>
  <si>
    <t>224219.40</t>
  </si>
  <si>
    <t>32.756.208/0001-21</t>
  </si>
  <si>
    <t>32.756.812/0001-58</t>
  </si>
  <si>
    <t>81207674.45</t>
  </si>
  <si>
    <t>81026125.33</t>
  </si>
  <si>
    <t>32.757.330/0001-12</t>
  </si>
  <si>
    <t>60315755.60</t>
  </si>
  <si>
    <t>60146124.43</t>
  </si>
  <si>
    <t>200924.65</t>
  </si>
  <si>
    <t>105682.82</t>
  </si>
  <si>
    <t>32.757.615/0001-53</t>
  </si>
  <si>
    <t>8555833.35</t>
  </si>
  <si>
    <t>8554261.88</t>
  </si>
  <si>
    <t>32.757.743/0001-05</t>
  </si>
  <si>
    <t>73214497.40</t>
  </si>
  <si>
    <t>73133934.46</t>
  </si>
  <si>
    <t>32.758.190/0001-05</t>
  </si>
  <si>
    <t>15992879.89</t>
  </si>
  <si>
    <t>15992581.95</t>
  </si>
  <si>
    <t>32.760.006/0001-53</t>
  </si>
  <si>
    <t>23450829.65</t>
  </si>
  <si>
    <t>26442603.54</t>
  </si>
  <si>
    <t>32.760.026/0001-24</t>
  </si>
  <si>
    <t>780616065.77</t>
  </si>
  <si>
    <t>780609992.33</t>
  </si>
  <si>
    <t>6855.39</t>
  </si>
  <si>
    <t>958.26</t>
  </si>
  <si>
    <t>32.760.042/0001-17</t>
  </si>
  <si>
    <t>306647929.95</t>
  </si>
  <si>
    <t>305341472.76</t>
  </si>
  <si>
    <t>32.760.072/0001-23</t>
  </si>
  <si>
    <t>300621501.51</t>
  </si>
  <si>
    <t>306616757.33</t>
  </si>
  <si>
    <t>32.760.099/0001-16</t>
  </si>
  <si>
    <t>52836324.56</t>
  </si>
  <si>
    <t>52830330.22</t>
  </si>
  <si>
    <t>32.760.103/0001-46</t>
  </si>
  <si>
    <t>121495530.78</t>
  </si>
  <si>
    <t>121868570.85</t>
  </si>
  <si>
    <t>150500.00</t>
  </si>
  <si>
    <t>32.760.110/0001-48</t>
  </si>
  <si>
    <t>35659474.65</t>
  </si>
  <si>
    <t>35718918.46</t>
  </si>
  <si>
    <t>32.760.138/0001-85</t>
  </si>
  <si>
    <t>25023015.88</t>
  </si>
  <si>
    <t>25363165.99</t>
  </si>
  <si>
    <t>306082.66</t>
  </si>
  <si>
    <t>32.760.223/0001-43</t>
  </si>
  <si>
    <t>246961949.04</t>
  </si>
  <si>
    <t>246601980.76</t>
  </si>
  <si>
    <t>204575.13</t>
  </si>
  <si>
    <t>359790.87</t>
  </si>
  <si>
    <t>32.760.471/0001-94</t>
  </si>
  <si>
    <t>230451912.89</t>
  </si>
  <si>
    <t>228998514.95</t>
  </si>
  <si>
    <t>32.761.155/0001-37</t>
  </si>
  <si>
    <t>360619667.75</t>
  </si>
  <si>
    <t>353216532.39</t>
  </si>
  <si>
    <t>32.761.323/0001-94</t>
  </si>
  <si>
    <t>24693003.78</t>
  </si>
  <si>
    <t>24742537.35</t>
  </si>
  <si>
    <t>32.761.589/0001-37</t>
  </si>
  <si>
    <t>210411971.05</t>
  </si>
  <si>
    <t>207310074.07</t>
  </si>
  <si>
    <t>32.770.355/0001-56</t>
  </si>
  <si>
    <t>10576251.91</t>
  </si>
  <si>
    <t>10567492.04</t>
  </si>
  <si>
    <t>32.770.526/0001-47</t>
  </si>
  <si>
    <t>650439190.18</t>
  </si>
  <si>
    <t>648352328.55</t>
  </si>
  <si>
    <t>6954623.67</t>
  </si>
  <si>
    <t>1070832.99</t>
  </si>
  <si>
    <t>32.770.710/0001-97</t>
  </si>
  <si>
    <t>13447164.95</t>
  </si>
  <si>
    <t>13626149.40</t>
  </si>
  <si>
    <t>3032.61</t>
  </si>
  <si>
    <t>75692.73</t>
  </si>
  <si>
    <t>32.771.072/0001-29</t>
  </si>
  <si>
    <t>711218243.11</t>
  </si>
  <si>
    <t>717116452.31</t>
  </si>
  <si>
    <t>7487000.00</t>
  </si>
  <si>
    <t>32.771.148/0001-16</t>
  </si>
  <si>
    <t>26875959.83</t>
  </si>
  <si>
    <t>26824544.07</t>
  </si>
  <si>
    <t>32.771.215/0001-00</t>
  </si>
  <si>
    <t>16530781.27</t>
  </si>
  <si>
    <t>16522552.83</t>
  </si>
  <si>
    <t>32.772.397/0001-26</t>
  </si>
  <si>
    <t>130902817.60</t>
  </si>
  <si>
    <t>113325859.24</t>
  </si>
  <si>
    <t>864650.00</t>
  </si>
  <si>
    <t>32.772.457/0001-00</t>
  </si>
  <si>
    <t>18382367.21</t>
  </si>
  <si>
    <t>20122009.64</t>
  </si>
  <si>
    <t>32.773.105/0001-70</t>
  </si>
  <si>
    <t>1022016544.82</t>
  </si>
  <si>
    <t>896979944.73</t>
  </si>
  <si>
    <t>3675294.00</t>
  </si>
  <si>
    <t>1459216.06</t>
  </si>
  <si>
    <t>32.773.560/0001-75</t>
  </si>
  <si>
    <t>20014911.71</t>
  </si>
  <si>
    <t>19899617.98</t>
  </si>
  <si>
    <t>32.773.622/0001-49</t>
  </si>
  <si>
    <t>46144852.13</t>
  </si>
  <si>
    <t>46173609.35</t>
  </si>
  <si>
    <t>32.773.659/0001-77</t>
  </si>
  <si>
    <t>67426972.54</t>
  </si>
  <si>
    <t>67407042.50</t>
  </si>
  <si>
    <t>32.773.685/0001-03</t>
  </si>
  <si>
    <t>84216181.93</t>
  </si>
  <si>
    <t>84105365.26</t>
  </si>
  <si>
    <t>32.773.911/0001-48</t>
  </si>
  <si>
    <t>78903709.34</t>
  </si>
  <si>
    <t>78886541.32</t>
  </si>
  <si>
    <t>32.774.463/0001-05</t>
  </si>
  <si>
    <t>17605007.41</t>
  </si>
  <si>
    <t>17593938.34</t>
  </si>
  <si>
    <t>32.774.576/0001-00</t>
  </si>
  <si>
    <t>429353652.28</t>
  </si>
  <si>
    <t>453572434.30</t>
  </si>
  <si>
    <t>32.774.675/0001-84</t>
  </si>
  <si>
    <t>126419663.03</t>
  </si>
  <si>
    <t>115809392.34</t>
  </si>
  <si>
    <t>320000.00</t>
  </si>
  <si>
    <t>32.774.783/0001-57</t>
  </si>
  <si>
    <t>17599470.76</t>
  </si>
  <si>
    <t>17586522.52</t>
  </si>
  <si>
    <t>32.774.811/0001-36</t>
  </si>
  <si>
    <t>126269432.22</t>
  </si>
  <si>
    <t>122884424.08</t>
  </si>
  <si>
    <t>32.782.940/0001-76</t>
  </si>
  <si>
    <t>60193929.47</t>
  </si>
  <si>
    <t>60177754.93</t>
  </si>
  <si>
    <t>32.783.483/0001-34</t>
  </si>
  <si>
    <t>142225131.67</t>
  </si>
  <si>
    <t>142217307.76</t>
  </si>
  <si>
    <t>32.783.564/0001-34</t>
  </si>
  <si>
    <t>17613116.15</t>
  </si>
  <si>
    <t>17498566.86</t>
  </si>
  <si>
    <t>39438.58</t>
  </si>
  <si>
    <t>32.784.736/0001-94</t>
  </si>
  <si>
    <t>35231834.51</t>
  </si>
  <si>
    <t>35242108.31</t>
  </si>
  <si>
    <t>32.784.859/0001-25</t>
  </si>
  <si>
    <t>43461397.65</t>
  </si>
  <si>
    <t>43415775.83</t>
  </si>
  <si>
    <t>32.785.900/0001-88</t>
  </si>
  <si>
    <t>690862626.81</t>
  </si>
  <si>
    <t>689145398.22</t>
  </si>
  <si>
    <t>1624270.00</t>
  </si>
  <si>
    <t>179791.97</t>
  </si>
  <si>
    <t>32.785.997/0001-29</t>
  </si>
  <si>
    <t>114171810.59</t>
  </si>
  <si>
    <t>114006150.87</t>
  </si>
  <si>
    <t>32.786.133/0001-21</t>
  </si>
  <si>
    <t>349190707.40</t>
  </si>
  <si>
    <t>348454274.11</t>
  </si>
  <si>
    <t>32.786.258/0001-51</t>
  </si>
  <si>
    <t>121130631.34</t>
  </si>
  <si>
    <t>119375133.66</t>
  </si>
  <si>
    <t>32.787.092/0001-98</t>
  </si>
  <si>
    <t>369287530.01</t>
  </si>
  <si>
    <t>371773806.34</t>
  </si>
  <si>
    <t>32.806.872/0001-38</t>
  </si>
  <si>
    <t>213207979.53</t>
  </si>
  <si>
    <t>213201282.48</t>
  </si>
  <si>
    <t>32.811.182/0001-77</t>
  </si>
  <si>
    <t>32.811.264/0001-11</t>
  </si>
  <si>
    <t>7199648.29</t>
  </si>
  <si>
    <t>7180099.66</t>
  </si>
  <si>
    <t>32.811.286/0001-81</t>
  </si>
  <si>
    <t>12797105.05</t>
  </si>
  <si>
    <t>12794843.71</t>
  </si>
  <si>
    <t>32.811.306/0001-14</t>
  </si>
  <si>
    <t>52136120.72</t>
  </si>
  <si>
    <t>52088132.70</t>
  </si>
  <si>
    <t>32.811.320/0001-18</t>
  </si>
  <si>
    <t>17865418.96</t>
  </si>
  <si>
    <t>17862814.98</t>
  </si>
  <si>
    <t>32.811.397/0001-98</t>
  </si>
  <si>
    <t>300337663.35</t>
  </si>
  <si>
    <t>300327398.70</t>
  </si>
  <si>
    <t>658594.57</t>
  </si>
  <si>
    <t>273379.48</t>
  </si>
  <si>
    <t>32.811.422/0001-33</t>
  </si>
  <si>
    <t>451529293.52</t>
  </si>
  <si>
    <t>448241630.82</t>
  </si>
  <si>
    <t>206936.73</t>
  </si>
  <si>
    <t>32.811.956/0001-60</t>
  </si>
  <si>
    <t>27438123.59</t>
  </si>
  <si>
    <t>28082555.28</t>
  </si>
  <si>
    <t>131735.41</t>
  </si>
  <si>
    <t>18261.70</t>
  </si>
  <si>
    <t>32.812.110/0001-44</t>
  </si>
  <si>
    <t>17232690.91</t>
  </si>
  <si>
    <t>16882359.66</t>
  </si>
  <si>
    <t>32.812.185/0001-25</t>
  </si>
  <si>
    <t>11681325.99</t>
  </si>
  <si>
    <t>9811845.73</t>
  </si>
  <si>
    <t>4964.86</t>
  </si>
  <si>
    <t>32.812.233/0001-85</t>
  </si>
  <si>
    <t>86761202.60</t>
  </si>
  <si>
    <t>86709138.35</t>
  </si>
  <si>
    <t>32.812.263/0001-91</t>
  </si>
  <si>
    <t>45200084.35</t>
  </si>
  <si>
    <t>45166879.28</t>
  </si>
  <si>
    <t>32.812.291/0001-09</t>
  </si>
  <si>
    <t>1727663885.55</t>
  </si>
  <si>
    <t>1772237364.52</t>
  </si>
  <si>
    <t>287700.48</t>
  </si>
  <si>
    <t>32.812.338/0001-34</t>
  </si>
  <si>
    <t>1435394784.84</t>
  </si>
  <si>
    <t>1447232597.75</t>
  </si>
  <si>
    <t>3558295.82</t>
  </si>
  <si>
    <t>32.812.459/0001-86</t>
  </si>
  <si>
    <t>722421097.21</t>
  </si>
  <si>
    <t>761804210.34</t>
  </si>
  <si>
    <t>406000.00</t>
  </si>
  <si>
    <t>32.833.996/0001-02</t>
  </si>
  <si>
    <t>16249220.49</t>
  </si>
  <si>
    <t>16220120.22</t>
  </si>
  <si>
    <t>32.834.102/0001-07</t>
  </si>
  <si>
    <t>10597975.99</t>
  </si>
  <si>
    <t>10589675.25</t>
  </si>
  <si>
    <t>32.834.521/0001-30</t>
  </si>
  <si>
    <t>21531587.04</t>
  </si>
  <si>
    <t>21581360.48</t>
  </si>
  <si>
    <t>32.834.664/0001-42</t>
  </si>
  <si>
    <t>327977506.78</t>
  </si>
  <si>
    <t>327926223.17</t>
  </si>
  <si>
    <t>32.834.725/0001-71</t>
  </si>
  <si>
    <t>4664250.95</t>
  </si>
  <si>
    <t>4710978.24</t>
  </si>
  <si>
    <t>32.835.495/0001-65</t>
  </si>
  <si>
    <t>29263556.99</t>
  </si>
  <si>
    <t>29359275.41</t>
  </si>
  <si>
    <t>32.835.538/0001-02</t>
  </si>
  <si>
    <t>8391930.75</t>
  </si>
  <si>
    <t>8420456.08</t>
  </si>
  <si>
    <t>32.835.577/0001-00</t>
  </si>
  <si>
    <t>272075628.61</t>
  </si>
  <si>
    <t>272071966.47</t>
  </si>
  <si>
    <t>32.835.611/0001-46</t>
  </si>
  <si>
    <t>181512470.58</t>
  </si>
  <si>
    <t>181652110.26</t>
  </si>
  <si>
    <t>11164154.63</t>
  </si>
  <si>
    <t>329116.73</t>
  </si>
  <si>
    <t>32.840.896/0001-03</t>
  </si>
  <si>
    <t>1986236192.16</t>
  </si>
  <si>
    <t>1986109010.47</t>
  </si>
  <si>
    <t>32.841.087/0001-16</t>
  </si>
  <si>
    <t>412181754.32</t>
  </si>
  <si>
    <t>403550015.75</t>
  </si>
  <si>
    <t>184553.08</t>
  </si>
  <si>
    <t>32.841.189/0001-31</t>
  </si>
  <si>
    <t>182347551.11</t>
  </si>
  <si>
    <t>180095513.94</t>
  </si>
  <si>
    <t>734532.95</t>
  </si>
  <si>
    <t>32.846.325/0001-86</t>
  </si>
  <si>
    <t>8846515.71</t>
  </si>
  <si>
    <t>8746476.23</t>
  </si>
  <si>
    <t>67812.33</t>
  </si>
  <si>
    <t>1755.30</t>
  </si>
  <si>
    <t>32.846.425/0001-02</t>
  </si>
  <si>
    <t>134764466.03</t>
  </si>
  <si>
    <t>135329141.65</t>
  </si>
  <si>
    <t>135688.64</t>
  </si>
  <si>
    <t>32.846.811/0001-02</t>
  </si>
  <si>
    <t>19872832.70</t>
  </si>
  <si>
    <t>20812775.02</t>
  </si>
  <si>
    <t>108680.00</t>
  </si>
  <si>
    <t>32.846.911/0001-20</t>
  </si>
  <si>
    <t>851686676.76</t>
  </si>
  <si>
    <t>850428181.71</t>
  </si>
  <si>
    <t>1774000.00</t>
  </si>
  <si>
    <t>32.846.986/0001-01</t>
  </si>
  <si>
    <t>980113283.06</t>
  </si>
  <si>
    <t>979303652.37</t>
  </si>
  <si>
    <t>1027000.00</t>
  </si>
  <si>
    <t>233000.00</t>
  </si>
  <si>
    <t>32.847.001/0001-62</t>
  </si>
  <si>
    <t>368208425.63</t>
  </si>
  <si>
    <t>366692601.40</t>
  </si>
  <si>
    <t>2559954.75</t>
  </si>
  <si>
    <t>301278.81</t>
  </si>
  <si>
    <t>32.847.123/0001-59</t>
  </si>
  <si>
    <t>199774997.74</t>
  </si>
  <si>
    <t>199231958.29</t>
  </si>
  <si>
    <t>32.847.791/0001-86</t>
  </si>
  <si>
    <t>447972391.92</t>
  </si>
  <si>
    <t>447286790.80</t>
  </si>
  <si>
    <t>102310.50</t>
  </si>
  <si>
    <t>799631.80</t>
  </si>
  <si>
    <t>32.848.485/0001-64</t>
  </si>
  <si>
    <t>27435240.53</t>
  </si>
  <si>
    <t>27426323.28</t>
  </si>
  <si>
    <t>32.849.203/0001-43</t>
  </si>
  <si>
    <t>38270159.55</t>
  </si>
  <si>
    <t>38313893.66</t>
  </si>
  <si>
    <t>109800.00</t>
  </si>
  <si>
    <t>15329.52</t>
  </si>
  <si>
    <t>32.849.296/0001-06</t>
  </si>
  <si>
    <t>647587906.15</t>
  </si>
  <si>
    <t>647126929.52</t>
  </si>
  <si>
    <t>796548.00</t>
  </si>
  <si>
    <t>656662.00</t>
  </si>
  <si>
    <t>32.849.636/0001-07</t>
  </si>
  <si>
    <t>1426749.85</t>
  </si>
  <si>
    <t>0.354452630000</t>
  </si>
  <si>
    <t>1417138.85</t>
  </si>
  <si>
    <t>32.849.785/0001-68</t>
  </si>
  <si>
    <t>39876049.96</t>
  </si>
  <si>
    <t>39926356.46</t>
  </si>
  <si>
    <t>531625.69</t>
  </si>
  <si>
    <t>32.861.904/0001-06</t>
  </si>
  <si>
    <t>10445354.55</t>
  </si>
  <si>
    <t>10491099.55</t>
  </si>
  <si>
    <t>32.861.970/0001-78</t>
  </si>
  <si>
    <t>8434777.61</t>
  </si>
  <si>
    <t>8482503.07</t>
  </si>
  <si>
    <t>32.862.022/0001-57</t>
  </si>
  <si>
    <t>114288086.08</t>
  </si>
  <si>
    <t>113976195.36</t>
  </si>
  <si>
    <t>32.862.087/0001-00</t>
  </si>
  <si>
    <t>3342101700.40</t>
  </si>
  <si>
    <t>3346226111.38</t>
  </si>
  <si>
    <t>32.862.118/0001-15</t>
  </si>
  <si>
    <t>6220057805.29</t>
  </si>
  <si>
    <t>6222940158.15</t>
  </si>
  <si>
    <t>32.862.167/0001-58</t>
  </si>
  <si>
    <t>19495858.29</t>
  </si>
  <si>
    <t>19487139.28</t>
  </si>
  <si>
    <t>32.862.204/0001-28</t>
  </si>
  <si>
    <t>68153078.47</t>
  </si>
  <si>
    <t>74603133.14</t>
  </si>
  <si>
    <t>407.59</t>
  </si>
  <si>
    <t>32.862.291/0001-13</t>
  </si>
  <si>
    <t>2483310.52</t>
  </si>
  <si>
    <t>2485794.02</t>
  </si>
  <si>
    <t>32.862.354/0001-31</t>
  </si>
  <si>
    <t>171969179.55</t>
  </si>
  <si>
    <t>171793707.04</t>
  </si>
  <si>
    <t>258114.74</t>
  </si>
  <si>
    <t>32.864.403/0001-75</t>
  </si>
  <si>
    <t>218746166.50</t>
  </si>
  <si>
    <t>218444918.49</t>
  </si>
  <si>
    <t>235165.20</t>
  </si>
  <si>
    <t>1132285.82</t>
  </si>
  <si>
    <t>32.864.523/0001-72</t>
  </si>
  <si>
    <t>332473352.38</t>
  </si>
  <si>
    <t>332260508.95</t>
  </si>
  <si>
    <t>1460052.41</t>
  </si>
  <si>
    <t>32.880.527/0001-44</t>
  </si>
  <si>
    <t>12131161.96</t>
  </si>
  <si>
    <t>12181088.60</t>
  </si>
  <si>
    <t>32.880.591/0001-25</t>
  </si>
  <si>
    <t>12537515.34</t>
  </si>
  <si>
    <t>12592053.67</t>
  </si>
  <si>
    <t>32.880.693/0001-40</t>
  </si>
  <si>
    <t>19921354.47</t>
  </si>
  <si>
    <t>19964310.18</t>
  </si>
  <si>
    <t>32.880.720/0001-85</t>
  </si>
  <si>
    <t>483644434.00</t>
  </si>
  <si>
    <t>483678179.05</t>
  </si>
  <si>
    <t>15618000.00</t>
  </si>
  <si>
    <t>32.888.589/0001-00</t>
  </si>
  <si>
    <t>51216388.95</t>
  </si>
  <si>
    <t>51124214.96</t>
  </si>
  <si>
    <t>32.889.108/0001-73</t>
  </si>
  <si>
    <t>23299095.43</t>
  </si>
  <si>
    <t>23481910.50</t>
  </si>
  <si>
    <t>32.889.197/0001-58</t>
  </si>
  <si>
    <t>69658365.21</t>
  </si>
  <si>
    <t>69438661.77</t>
  </si>
  <si>
    <t>95200.00</t>
  </si>
  <si>
    <t>11492.11</t>
  </si>
  <si>
    <t>32.889.247/0001-05</t>
  </si>
  <si>
    <t>10773759.25</t>
  </si>
  <si>
    <t>10766843.99</t>
  </si>
  <si>
    <t>32.889.785/0001-91</t>
  </si>
  <si>
    <t>7522458.49</t>
  </si>
  <si>
    <t>7513271.34</t>
  </si>
  <si>
    <t>32.890.390/0001-09</t>
  </si>
  <si>
    <t>20026264.32</t>
  </si>
  <si>
    <t>20010487.20</t>
  </si>
  <si>
    <t>32.890.508/0001-07</t>
  </si>
  <si>
    <t>33629864.18</t>
  </si>
  <si>
    <t>37898696.51</t>
  </si>
  <si>
    <t>32.890.698/0001-54</t>
  </si>
  <si>
    <t>11149644.66</t>
  </si>
  <si>
    <t>11155843.58</t>
  </si>
  <si>
    <t>32.890.800/0001-11</t>
  </si>
  <si>
    <t>148622744.68</t>
  </si>
  <si>
    <t>148209638.84</t>
  </si>
  <si>
    <t>65100.00</t>
  </si>
  <si>
    <t>79290.00</t>
  </si>
  <si>
    <t>32.890.801/0001-66</t>
  </si>
  <si>
    <t>27615029.63</t>
  </si>
  <si>
    <t>27601064.57</t>
  </si>
  <si>
    <t>32.890.909/0001-59</t>
  </si>
  <si>
    <t>15884709.94</t>
  </si>
  <si>
    <t>0.997133440000</t>
  </si>
  <si>
    <t>15877332.99</t>
  </si>
  <si>
    <t>32.891.030/0001-21</t>
  </si>
  <si>
    <t>15665717.39</t>
  </si>
  <si>
    <t>15657923.05</t>
  </si>
  <si>
    <t>32.891.138/0001-14</t>
  </si>
  <si>
    <t>4813906.75</t>
  </si>
  <si>
    <t>4771766.85</t>
  </si>
  <si>
    <t>32.891.257/0001-77</t>
  </si>
  <si>
    <t>37279948.66</t>
  </si>
  <si>
    <t>37223038.42</t>
  </si>
  <si>
    <t>32.891.432/0001-26</t>
  </si>
  <si>
    <t>18899866.15</t>
  </si>
  <si>
    <t>19153597.24</t>
  </si>
  <si>
    <t>32.891.820/0001-07</t>
  </si>
  <si>
    <t>9718783.66</t>
  </si>
  <si>
    <t>9707441.06</t>
  </si>
  <si>
    <t>32.891.951/0001-94</t>
  </si>
  <si>
    <t>363893409.17</t>
  </si>
  <si>
    <t>352036286.08</t>
  </si>
  <si>
    <t>32.892.057/0001-39</t>
  </si>
  <si>
    <t>378558959.64</t>
  </si>
  <si>
    <t>377867418.73</t>
  </si>
  <si>
    <t>32.892.121/0001-81</t>
  </si>
  <si>
    <t>34041088.21</t>
  </si>
  <si>
    <t>33834790.28</t>
  </si>
  <si>
    <t>32.892.206/0001-60</t>
  </si>
  <si>
    <t>12662752.57</t>
  </si>
  <si>
    <t>12656145.51</t>
  </si>
  <si>
    <t>32.892.264/0001-93</t>
  </si>
  <si>
    <t>15636608.98</t>
  </si>
  <si>
    <t>15708757.33</t>
  </si>
  <si>
    <t>32.892.326/0001-67</t>
  </si>
  <si>
    <t>7766481245.89</t>
  </si>
  <si>
    <t>7756458465.09</t>
  </si>
  <si>
    <t>29920600.00</t>
  </si>
  <si>
    <t>44251550.00</t>
  </si>
  <si>
    <t>32.892.517/0001-29</t>
  </si>
  <si>
    <t>112225840.57</t>
  </si>
  <si>
    <t>120665759.57</t>
  </si>
  <si>
    <t>337269.94</t>
  </si>
  <si>
    <t>69602.11</t>
  </si>
  <si>
    <t>32.892.561/0001-39</t>
  </si>
  <si>
    <t>191518918.26</t>
  </si>
  <si>
    <t>191576355.19</t>
  </si>
  <si>
    <t>32.892.615/0001-66</t>
  </si>
  <si>
    <t>27279522.43</t>
  </si>
  <si>
    <t>27383473.98</t>
  </si>
  <si>
    <t>1233340.20</t>
  </si>
  <si>
    <t>32.892.677/0001-78</t>
  </si>
  <si>
    <t>12015638.29</t>
  </si>
  <si>
    <t>12012373.91</t>
  </si>
  <si>
    <t>32.892.701/0001-79</t>
  </si>
  <si>
    <t>21810221.81</t>
  </si>
  <si>
    <t>21856304.49</t>
  </si>
  <si>
    <t>32.892.827/0001-43</t>
  </si>
  <si>
    <t>302125832.04</t>
  </si>
  <si>
    <t>296491165.58</t>
  </si>
  <si>
    <t>1230861.94</t>
  </si>
  <si>
    <t>228750.07</t>
  </si>
  <si>
    <t>32.892.954/0001-42</t>
  </si>
  <si>
    <t>242489039.16</t>
  </si>
  <si>
    <t>241528389.75</t>
  </si>
  <si>
    <t>32.893.181/0001-19</t>
  </si>
  <si>
    <t>55406878.17</t>
  </si>
  <si>
    <t>55382093.61</t>
  </si>
  <si>
    <t>32.893.267/0001-41</t>
  </si>
  <si>
    <t>19259767.38</t>
  </si>
  <si>
    <t>18929764.72</t>
  </si>
  <si>
    <t>32.893.376/0001-69</t>
  </si>
  <si>
    <t>215392361.84</t>
  </si>
  <si>
    <t>214506929.25</t>
  </si>
  <si>
    <t>24250.00</t>
  </si>
  <si>
    <t>232556.71</t>
  </si>
  <si>
    <t>32.893.482/0001-42</t>
  </si>
  <si>
    <t>25339192.93</t>
  </si>
  <si>
    <t>25657961.95</t>
  </si>
  <si>
    <t>32.893.503/0001-20</t>
  </si>
  <si>
    <t>5775843018.04</t>
  </si>
  <si>
    <t>5777276170.56</t>
  </si>
  <si>
    <t>83924959.90</t>
  </si>
  <si>
    <t>81093980.42</t>
  </si>
  <si>
    <t>32.893.581/0001-24</t>
  </si>
  <si>
    <t>328036376.84</t>
  </si>
  <si>
    <t>319901358.49</t>
  </si>
  <si>
    <t>156955.12</t>
  </si>
  <si>
    <t>781684.97</t>
  </si>
  <si>
    <t>32.893.639/0001-30</t>
  </si>
  <si>
    <t>107419211.03</t>
  </si>
  <si>
    <t>107283669.43</t>
  </si>
  <si>
    <t>19714.72</t>
  </si>
  <si>
    <t>32.902.638/0001-04</t>
  </si>
  <si>
    <t>159092221.02</t>
  </si>
  <si>
    <t>158789781.43</t>
  </si>
  <si>
    <t>125867.59</t>
  </si>
  <si>
    <t>32.903.873/0001-09</t>
  </si>
  <si>
    <t>453642410.48</t>
  </si>
  <si>
    <t>453283212.92</t>
  </si>
  <si>
    <t>9046319.45</t>
  </si>
  <si>
    <t>1804570.84</t>
  </si>
  <si>
    <t>32.905.253/0001-09</t>
  </si>
  <si>
    <t>507901433.13</t>
  </si>
  <si>
    <t>501815976.50</t>
  </si>
  <si>
    <t>9051819.45</t>
  </si>
  <si>
    <t>32.905.287/0001-95</t>
  </si>
  <si>
    <t>1972996.48</t>
  </si>
  <si>
    <t>2060605.67</t>
  </si>
  <si>
    <t>32.905.318/0001-08</t>
  </si>
  <si>
    <t>2060605.66</t>
  </si>
  <si>
    <t>2064455.04</t>
  </si>
  <si>
    <t>51.22</t>
  </si>
  <si>
    <t>32.905.367/0001-40</t>
  </si>
  <si>
    <t>202214330.22</t>
  </si>
  <si>
    <t>201681043.65</t>
  </si>
  <si>
    <t>378055.16</t>
  </si>
  <si>
    <t>32.905.400/0001-32</t>
  </si>
  <si>
    <t>204997534.58</t>
  </si>
  <si>
    <t>201747766.24</t>
  </si>
  <si>
    <t>1637108.81</t>
  </si>
  <si>
    <t>32.905.444/0001-62</t>
  </si>
  <si>
    <t>276757619.42</t>
  </si>
  <si>
    <t>276726707.49</t>
  </si>
  <si>
    <t>1776.46</t>
  </si>
  <si>
    <t>32.905.708/0001-88</t>
  </si>
  <si>
    <t>121091197.19</t>
  </si>
  <si>
    <t>115189183.97</t>
  </si>
  <si>
    <t>32.905.758/0001-65</t>
  </si>
  <si>
    <t>16558708.31</t>
  </si>
  <si>
    <t>16605903.51</t>
  </si>
  <si>
    <t>32.905.802/0001-37</t>
  </si>
  <si>
    <t>89785741.99</t>
  </si>
  <si>
    <t>90128674.61</t>
  </si>
  <si>
    <t>60600.00</t>
  </si>
  <si>
    <t>23447.89</t>
  </si>
  <si>
    <t>32.905.940/0001-16</t>
  </si>
  <si>
    <t>159737538.03</t>
  </si>
  <si>
    <t>159764695.90</t>
  </si>
  <si>
    <t>32.906.045/0001-16</t>
  </si>
  <si>
    <t>466630493.84</t>
  </si>
  <si>
    <t>481552517.90</t>
  </si>
  <si>
    <t>899611.31</t>
  </si>
  <si>
    <t>32.906.784/0001-08</t>
  </si>
  <si>
    <t>160617103.80</t>
  </si>
  <si>
    <t>160462577.73</t>
  </si>
  <si>
    <t>194205.42</t>
  </si>
  <si>
    <t>277430.64</t>
  </si>
  <si>
    <t>32.906.857/0001-61</t>
  </si>
  <si>
    <t>135973662.34</t>
  </si>
  <si>
    <t>135966471.85</t>
  </si>
  <si>
    <t>32.907.013/0001-35</t>
  </si>
  <si>
    <t>312226594.87</t>
  </si>
  <si>
    <t>311594129.15</t>
  </si>
  <si>
    <t>215188.01</t>
  </si>
  <si>
    <t>1084110.85</t>
  </si>
  <si>
    <t>32.907.049/0001-19</t>
  </si>
  <si>
    <t>151611618.57</t>
  </si>
  <si>
    <t>152988808.59</t>
  </si>
  <si>
    <t>392601.12</t>
  </si>
  <si>
    <t>868265.59</t>
  </si>
  <si>
    <t>32.907.084/0001-38</t>
  </si>
  <si>
    <t>101330767.97</t>
  </si>
  <si>
    <t>101392646.76</t>
  </si>
  <si>
    <t>32.921.707/0001-27</t>
  </si>
  <si>
    <t>13589906.74</t>
  </si>
  <si>
    <t>13633380.20</t>
  </si>
  <si>
    <t>32.921.740/0001-57</t>
  </si>
  <si>
    <t>13975513.75</t>
  </si>
  <si>
    <t>14010529.03</t>
  </si>
  <si>
    <t>32.921.767/0001-40</t>
  </si>
  <si>
    <t>80364459.90</t>
  </si>
  <si>
    <t>80410242.88</t>
  </si>
  <si>
    <t>32.921.798/0001-09</t>
  </si>
  <si>
    <t>54223341.01</t>
  </si>
  <si>
    <t>54265935.94</t>
  </si>
  <si>
    <t>32.921.808/0001-06</t>
  </si>
  <si>
    <t>710795848.19</t>
  </si>
  <si>
    <t>710960062.75</t>
  </si>
  <si>
    <t>390700.00</t>
  </si>
  <si>
    <t>32.921.848/0001-40</t>
  </si>
  <si>
    <t>88248747.92</t>
  </si>
  <si>
    <t>88483918.33</t>
  </si>
  <si>
    <t>25529.16</t>
  </si>
  <si>
    <t>32.921.866/0001-21</t>
  </si>
  <si>
    <t>12769656.69</t>
  </si>
  <si>
    <t>12835691.29</t>
  </si>
  <si>
    <t>32.921.883/0001-69</t>
  </si>
  <si>
    <t>59373636.32</t>
  </si>
  <si>
    <t>59423915.19</t>
  </si>
  <si>
    <t>32.922.086/0001-04</t>
  </si>
  <si>
    <t>191921841.88</t>
  </si>
  <si>
    <t>191921901.94</t>
  </si>
  <si>
    <t>32.922.105/0001-94</t>
  </si>
  <si>
    <t>52086537.50</t>
  </si>
  <si>
    <t>52147027.59</t>
  </si>
  <si>
    <t>32.922.116/0001-74</t>
  </si>
  <si>
    <t>14356216.20</t>
  </si>
  <si>
    <t>14402888.84</t>
  </si>
  <si>
    <t>32.922.156/0001-16</t>
  </si>
  <si>
    <t>2662827.53</t>
  </si>
  <si>
    <t>2660504.56</t>
  </si>
  <si>
    <t>32.922.174/0001-06</t>
  </si>
  <si>
    <t>43803640.24</t>
  </si>
  <si>
    <t>43802663.98</t>
  </si>
  <si>
    <t>32.922.184/0001-33</t>
  </si>
  <si>
    <t>45350021.96</t>
  </si>
  <si>
    <t>45411544.90</t>
  </si>
  <si>
    <t>32.922.195/0001-13</t>
  </si>
  <si>
    <t>12644882.06</t>
  </si>
  <si>
    <t>12702397.18</t>
  </si>
  <si>
    <t>32.969.208/0001-00</t>
  </si>
  <si>
    <t>2678487.90</t>
  </si>
  <si>
    <t>2628606.91</t>
  </si>
  <si>
    <t>32.971.916/0001-85</t>
  </si>
  <si>
    <t>84108602.67</t>
  </si>
  <si>
    <t>84059639.31</t>
  </si>
  <si>
    <t>3475.20</t>
  </si>
  <si>
    <t>493150.70</t>
  </si>
  <si>
    <t>32.971.942/0001-03</t>
  </si>
  <si>
    <t>571440227.26</t>
  </si>
  <si>
    <t>570880002.86</t>
  </si>
  <si>
    <t>757437.05</t>
  </si>
  <si>
    <t>1114441.01</t>
  </si>
  <si>
    <t>32.972.909/0001-06</t>
  </si>
  <si>
    <t>90676630.82</t>
  </si>
  <si>
    <t>90486296.12</t>
  </si>
  <si>
    <t>32.972.925/0001-90</t>
  </si>
  <si>
    <t>9355933714.11</t>
  </si>
  <si>
    <t>9351039015.13</t>
  </si>
  <si>
    <t>8884779.75</t>
  </si>
  <si>
    <t>58573396.87</t>
  </si>
  <si>
    <t>32.972.942/0001-28</t>
  </si>
  <si>
    <t>2257408941.61</t>
  </si>
  <si>
    <t>2250521622.17</t>
  </si>
  <si>
    <t>28305000.00</t>
  </si>
  <si>
    <t>32.972.962/0001-07</t>
  </si>
  <si>
    <t>65171104.07</t>
  </si>
  <si>
    <t>65164472.45</t>
  </si>
  <si>
    <t>32.972.983/0001-14</t>
  </si>
  <si>
    <t>146963925.96</t>
  </si>
  <si>
    <t>147011347.57</t>
  </si>
  <si>
    <t>32.973.027/0001-57</t>
  </si>
  <si>
    <t>18158113.38</t>
  </si>
  <si>
    <t>18204543.42</t>
  </si>
  <si>
    <t>32.973.123/0001-03</t>
  </si>
  <si>
    <t>5944809598.91</t>
  </si>
  <si>
    <t>5742117044.47</t>
  </si>
  <si>
    <t>5508563.45</t>
  </si>
  <si>
    <t>36310015.09</t>
  </si>
  <si>
    <t>32.973.238/0001-90</t>
  </si>
  <si>
    <t>181905369.10</t>
  </si>
  <si>
    <t>181019691.87</t>
  </si>
  <si>
    <t>32.973.263/0001-73</t>
  </si>
  <si>
    <t>439167142.52</t>
  </si>
  <si>
    <t>439063234.23</t>
  </si>
  <si>
    <t>32.973.280/0001-00</t>
  </si>
  <si>
    <t>19839259.72</t>
  </si>
  <si>
    <t>19828476.81</t>
  </si>
  <si>
    <t>93115.55</t>
  </si>
  <si>
    <t>32.973.294/0001-24</t>
  </si>
  <si>
    <t>22628382.79</t>
  </si>
  <si>
    <t>22623382.91</t>
  </si>
  <si>
    <t>32.973.321/0001-69</t>
  </si>
  <si>
    <t>19676048.13</t>
  </si>
  <si>
    <t>19631340.93</t>
  </si>
  <si>
    <t>119307.65</t>
  </si>
  <si>
    <t>32.990.051/0001-02</t>
  </si>
  <si>
    <t>53247851.02</t>
  </si>
  <si>
    <t>53230941.73</t>
  </si>
  <si>
    <t>32.990.098/0001-68</t>
  </si>
  <si>
    <t>133285150.32</t>
  </si>
  <si>
    <t>130044202.71</t>
  </si>
  <si>
    <t>32.990.119/0001-45</t>
  </si>
  <si>
    <t>176948409.42</t>
  </si>
  <si>
    <t>177211646.80</t>
  </si>
  <si>
    <t>32.990.151/0001-20</t>
  </si>
  <si>
    <t>11903534.45</t>
  </si>
  <si>
    <t>11890574.36</t>
  </si>
  <si>
    <t>32.990.180/0001-92</t>
  </si>
  <si>
    <t>131438134.93</t>
  </si>
  <si>
    <t>131247894.34</t>
  </si>
  <si>
    <t>32.990.255/0001-35</t>
  </si>
  <si>
    <t>13573521.67</t>
  </si>
  <si>
    <t>13570862.65</t>
  </si>
  <si>
    <t>32.990.284/0001-05</t>
  </si>
  <si>
    <t>15947510.26</t>
  </si>
  <si>
    <t>15919838.38</t>
  </si>
  <si>
    <t>32.990.311/0001-31</t>
  </si>
  <si>
    <t>48173564.53</t>
  </si>
  <si>
    <t>48158955.43</t>
  </si>
  <si>
    <t>32.990.386/0001-12</t>
  </si>
  <si>
    <t>70297926.76</t>
  </si>
  <si>
    <t>70291869.93</t>
  </si>
  <si>
    <t>32.990.465/0001-23</t>
  </si>
  <si>
    <t>107249186.53</t>
  </si>
  <si>
    <t>107188713.30</t>
  </si>
  <si>
    <t>95471.34</t>
  </si>
  <si>
    <t>32.998.710/0001-49</t>
  </si>
  <si>
    <t>6253052.97</t>
  </si>
  <si>
    <t>6196990.89</t>
  </si>
  <si>
    <t>28901.18</t>
  </si>
  <si>
    <t>32.998.963/0001-12</t>
  </si>
  <si>
    <t>128369543.98</t>
  </si>
  <si>
    <t>128361211.66</t>
  </si>
  <si>
    <t>32.999.121/0001-85</t>
  </si>
  <si>
    <t>34804477.25</t>
  </si>
  <si>
    <t>34785924.38</t>
  </si>
  <si>
    <t>32.999.290/0001-15</t>
  </si>
  <si>
    <t>100495237.23</t>
  </si>
  <si>
    <t>100721284.38</t>
  </si>
  <si>
    <t>32.999.307/0001-34</t>
  </si>
  <si>
    <t>31960931.89</t>
  </si>
  <si>
    <t>31661871.63</t>
  </si>
  <si>
    <t>32.999.313/0001-91</t>
  </si>
  <si>
    <t>22947578.20</t>
  </si>
  <si>
    <t>22965867.76</t>
  </si>
  <si>
    <t>32.999.323/0001-27</t>
  </si>
  <si>
    <t>71597716.01</t>
  </si>
  <si>
    <t>71606504.12</t>
  </si>
  <si>
    <t>32.999.335/0001-51</t>
  </si>
  <si>
    <t>12259077.18</t>
  </si>
  <si>
    <t>12253728.85</t>
  </si>
  <si>
    <t>32.999.349/0001-75</t>
  </si>
  <si>
    <t>13554389.44</t>
  </si>
  <si>
    <t>13548766.60</t>
  </si>
  <si>
    <t>32.999.355/0001-22</t>
  </si>
  <si>
    <t>289798747.39</t>
  </si>
  <si>
    <t>299177126.47</t>
  </si>
  <si>
    <t>354400.00</t>
  </si>
  <si>
    <t>32.999.370/0001-70</t>
  </si>
  <si>
    <t>299206700.99</t>
  </si>
  <si>
    <t>299007107.28</t>
  </si>
  <si>
    <t>32.999.390/0001-41</t>
  </si>
  <si>
    <t>246844220.35</t>
  </si>
  <si>
    <t>246782244.46</t>
  </si>
  <si>
    <t>32.999.403/0001-82</t>
  </si>
  <si>
    <t>303369687.45</t>
  </si>
  <si>
    <t>303254653.55</t>
  </si>
  <si>
    <t>149357.83</t>
  </si>
  <si>
    <t>5089127.00</t>
  </si>
  <si>
    <t>32.999.416/0001-51</t>
  </si>
  <si>
    <t>155651479.86</t>
  </si>
  <si>
    <t>155537859.05</t>
  </si>
  <si>
    <t>32.999.437/0001-77</t>
  </si>
  <si>
    <t>11289502.97</t>
  </si>
  <si>
    <t>11283893.67</t>
  </si>
  <si>
    <t>32.999.453/0001-60</t>
  </si>
  <si>
    <t>17221777.25</t>
  </si>
  <si>
    <t>17214813.57</t>
  </si>
  <si>
    <t>32.999.462/0001-50</t>
  </si>
  <si>
    <t>19431328.48</t>
  </si>
  <si>
    <t>19423926.50</t>
  </si>
  <si>
    <t>32.999.490/0001-78</t>
  </si>
  <si>
    <t>523092163.61</t>
  </si>
  <si>
    <t>523016601.42</t>
  </si>
  <si>
    <t>32.999.505/0001-06</t>
  </si>
  <si>
    <t>22590265.86</t>
  </si>
  <si>
    <t>22583847.88</t>
  </si>
  <si>
    <t>32.999.558/0001-19</t>
  </si>
  <si>
    <t>10328011.45</t>
  </si>
  <si>
    <t>10297013.42</t>
  </si>
  <si>
    <t>33.003.482/0001-92</t>
  </si>
  <si>
    <t>28402968.08</t>
  </si>
  <si>
    <t>28390937.74</t>
  </si>
  <si>
    <t>33.019.398/0001-67</t>
  </si>
  <si>
    <t>449763658.87</t>
  </si>
  <si>
    <t>449762116.55</t>
  </si>
  <si>
    <t>33.019.532/0001-20</t>
  </si>
  <si>
    <t>1248463281.49</t>
  </si>
  <si>
    <t>1246766531.68</t>
  </si>
  <si>
    <t>33.019.558/0001-78</t>
  </si>
  <si>
    <t>2486966773.63</t>
  </si>
  <si>
    <t>2483564299.12</t>
  </si>
  <si>
    <t>33.019.655/0001-60</t>
  </si>
  <si>
    <t>69158067.54</t>
  </si>
  <si>
    <t>69084670.60</t>
  </si>
  <si>
    <t>33.019.680/0001-44</t>
  </si>
  <si>
    <t>10421001.05</t>
  </si>
  <si>
    <t>10396604.79</t>
  </si>
  <si>
    <t>33.033.078/0001-61</t>
  </si>
  <si>
    <t>253321498.72</t>
  </si>
  <si>
    <t>246024184.00</t>
  </si>
  <si>
    <t>33.033.100/0001-73</t>
  </si>
  <si>
    <t>39736966.34</t>
  </si>
  <si>
    <t>38755815.92</t>
  </si>
  <si>
    <t>33.033.116/0001-86</t>
  </si>
  <si>
    <t>294406216.88</t>
  </si>
  <si>
    <t>292397630.55</t>
  </si>
  <si>
    <t>33.033.134/0001-68</t>
  </si>
  <si>
    <t>4027058788.45</t>
  </si>
  <si>
    <t>4027042999.60</t>
  </si>
  <si>
    <t>33.033.191/0001-47</t>
  </si>
  <si>
    <t>19974447.23</t>
  </si>
  <si>
    <t>20824556.32</t>
  </si>
  <si>
    <t>33.055.124/0001-23</t>
  </si>
  <si>
    <t>28102669.84</t>
  </si>
  <si>
    <t>33.055.657/0001-05</t>
  </si>
  <si>
    <t>22024230.27</t>
  </si>
  <si>
    <t>33.144.156/0001-03</t>
  </si>
  <si>
    <t>30943605.48</t>
  </si>
  <si>
    <t>30945536.00</t>
  </si>
  <si>
    <t>33.144.310/0001-39</t>
  </si>
  <si>
    <t>374649734.19</t>
  </si>
  <si>
    <t>374671896.20</t>
  </si>
  <si>
    <t>33.144.370/0001-51</t>
  </si>
  <si>
    <t>51327035.48</t>
  </si>
  <si>
    <t>51230755.07</t>
  </si>
  <si>
    <t>33.144.687/0001-98</t>
  </si>
  <si>
    <t>132603286.97</t>
  </si>
  <si>
    <t>131954586.42</t>
  </si>
  <si>
    <t>55229.91</t>
  </si>
  <si>
    <t>253483.50</t>
  </si>
  <si>
    <t>33.145.055/0001-49</t>
  </si>
  <si>
    <t>17160783.10</t>
  </si>
  <si>
    <t>17125526.87</t>
  </si>
  <si>
    <t>33.145.106/0001-32</t>
  </si>
  <si>
    <t>10046907.60</t>
  </si>
  <si>
    <t>9962918.12</t>
  </si>
  <si>
    <t>33.145.932/0001-81</t>
  </si>
  <si>
    <t>28512931.82</t>
  </si>
  <si>
    <t>28522233.54</t>
  </si>
  <si>
    <t>33.146.004/0001-31</t>
  </si>
  <si>
    <t>6143322.33</t>
  </si>
  <si>
    <t>6141624.62</t>
  </si>
  <si>
    <t>33.146.075/0001-34</t>
  </si>
  <si>
    <t>37492907.70</t>
  </si>
  <si>
    <t>37460386.36</t>
  </si>
  <si>
    <t>33.146.130/0001-96</t>
  </si>
  <si>
    <t>90580806.51</t>
  </si>
  <si>
    <t>88529167.04</t>
  </si>
  <si>
    <t>1742697.07</t>
  </si>
  <si>
    <t>33.146.228/0001-43</t>
  </si>
  <si>
    <t>10269333.79</t>
  </si>
  <si>
    <t>10267687.85</t>
  </si>
  <si>
    <t>33.146.279/0001-75</t>
  </si>
  <si>
    <t>6962308.73</t>
  </si>
  <si>
    <t>0.932634400000</t>
  </si>
  <si>
    <t>6960934.42</t>
  </si>
  <si>
    <t>33.146.345/0001-07</t>
  </si>
  <si>
    <t>70308561.13</t>
  </si>
  <si>
    <t>70310567.98</t>
  </si>
  <si>
    <t>33.146.417/0001-16</t>
  </si>
  <si>
    <t>17063880.99</t>
  </si>
  <si>
    <t>17063658.05</t>
  </si>
  <si>
    <t>6996.65</t>
  </si>
  <si>
    <t>19371.75</t>
  </si>
  <si>
    <t>33.146.540/0001-37</t>
  </si>
  <si>
    <t>84014550.07</t>
  </si>
  <si>
    <t>85291840.77</t>
  </si>
  <si>
    <t>1055500.00</t>
  </si>
  <si>
    <t>33.146.649/0001-74</t>
  </si>
  <si>
    <t>18750909.48</t>
  </si>
  <si>
    <t>18746063.83</t>
  </si>
  <si>
    <t>33.148.548/0001-32</t>
  </si>
  <si>
    <t>66027484.39</t>
  </si>
  <si>
    <t>66021888.98</t>
  </si>
  <si>
    <t>33.148.663/0001-07</t>
  </si>
  <si>
    <t>33100771.85</t>
  </si>
  <si>
    <t>33103594.05</t>
  </si>
  <si>
    <t>33.148.773/0001-79</t>
  </si>
  <si>
    <t>141722824.57</t>
  </si>
  <si>
    <t>141698734.86</t>
  </si>
  <si>
    <t>33.149.272/0001-07</t>
  </si>
  <si>
    <t>183123650.75</t>
  </si>
  <si>
    <t>183144580.11</t>
  </si>
  <si>
    <t>33.149.415/0001-80</t>
  </si>
  <si>
    <t>16226345.53</t>
  </si>
  <si>
    <t>16223926.63</t>
  </si>
  <si>
    <t>33.149.533/0001-99</t>
  </si>
  <si>
    <t>11139566.97</t>
  </si>
  <si>
    <t>11138582.47</t>
  </si>
  <si>
    <t>33.149.605/0001-06</t>
  </si>
  <si>
    <t>21418200.83</t>
  </si>
  <si>
    <t>21427230.99</t>
  </si>
  <si>
    <t>33.149.830/0001-34</t>
  </si>
  <si>
    <t>52931453.25</t>
  </si>
  <si>
    <t>52922543.22</t>
  </si>
  <si>
    <t>33.150.000/0001-27</t>
  </si>
  <si>
    <t>20097664.51</t>
  </si>
  <si>
    <t>20094114.13</t>
  </si>
  <si>
    <t>33.150.090/0001-56</t>
  </si>
  <si>
    <t>37086531.86</t>
  </si>
  <si>
    <t>37080783.31</t>
  </si>
  <si>
    <t>33.150.223/0001-94</t>
  </si>
  <si>
    <t>40829642.08</t>
  </si>
  <si>
    <t>40823857.91</t>
  </si>
  <si>
    <t>33.150.298/0001-75</t>
  </si>
  <si>
    <t>181871692.30</t>
  </si>
  <si>
    <t>181867024.89</t>
  </si>
  <si>
    <t>33.150.308/0001-72</t>
  </si>
  <si>
    <t>15748976.58</t>
  </si>
  <si>
    <t>15749808.49</t>
  </si>
  <si>
    <t>33.150.361/0001-73</t>
  </si>
  <si>
    <t>48989658.38</t>
  </si>
  <si>
    <t>48982490.87</t>
  </si>
  <si>
    <t>33.150.386/0001-77</t>
  </si>
  <si>
    <t>34452770.39</t>
  </si>
  <si>
    <t>34406509.88</t>
  </si>
  <si>
    <t>1762.27</t>
  </si>
  <si>
    <t>33.150.463/0001-99</t>
  </si>
  <si>
    <t>20210886.16</t>
  </si>
  <si>
    <t>20210565.67</t>
  </si>
  <si>
    <t>33.150.563/0001-15</t>
  </si>
  <si>
    <t>205113286.96</t>
  </si>
  <si>
    <t>205118056.20</t>
  </si>
  <si>
    <t>33.150.614/0001-09</t>
  </si>
  <si>
    <t>1073038112.99</t>
  </si>
  <si>
    <t>1095743103.43</t>
  </si>
  <si>
    <t>2200976.84</t>
  </si>
  <si>
    <t>33.150.696/0001-91</t>
  </si>
  <si>
    <t>20990426.96</t>
  </si>
  <si>
    <t>20988041.28</t>
  </si>
  <si>
    <t>33.150.739/0001-39</t>
  </si>
  <si>
    <t>19481369.96</t>
  </si>
  <si>
    <t>19482022.97</t>
  </si>
  <si>
    <t>33.150.783/0001-49</t>
  </si>
  <si>
    <t>209759900.10</t>
  </si>
  <si>
    <t>209500252.81</t>
  </si>
  <si>
    <t>1065000.00</t>
  </si>
  <si>
    <t>33.150.895/0001-08</t>
  </si>
  <si>
    <t>31791259.82</t>
  </si>
  <si>
    <t>31729198.94</t>
  </si>
  <si>
    <t>33.158.068/0001-52</t>
  </si>
  <si>
    <t>64168989.79</t>
  </si>
  <si>
    <t>64221732.67</t>
  </si>
  <si>
    <t>241500.00</t>
  </si>
  <si>
    <t>133869.48</t>
  </si>
  <si>
    <t>33.158.131/0001-50</t>
  </si>
  <si>
    <t>8260788.66</t>
  </si>
  <si>
    <t>8259194.50</t>
  </si>
  <si>
    <t>33.159.760/0001-03</t>
  </si>
  <si>
    <t>123094983.71</t>
  </si>
  <si>
    <t>122944471.19</t>
  </si>
  <si>
    <t>144506.14</t>
  </si>
  <si>
    <t>33.160.049/0001-60</t>
  </si>
  <si>
    <t>66456229.48</t>
  </si>
  <si>
    <t>65535536.54</t>
  </si>
  <si>
    <t>50720.41</t>
  </si>
  <si>
    <t>880409.61</t>
  </si>
  <si>
    <t>33.162.799/0001-71</t>
  </si>
  <si>
    <t>5284246.51</t>
  </si>
  <si>
    <t>5284016.12</t>
  </si>
  <si>
    <t>33.163.739/0001-73</t>
  </si>
  <si>
    <t>16944755.25</t>
  </si>
  <si>
    <t>16944494.00</t>
  </si>
  <si>
    <t>33.163.966/0001-07</t>
  </si>
  <si>
    <t>17864947.49</t>
  </si>
  <si>
    <t>17865543.93</t>
  </si>
  <si>
    <t>33.165.157/0001-26</t>
  </si>
  <si>
    <t>69684714.59</t>
  </si>
  <si>
    <t>69666152.22</t>
  </si>
  <si>
    <t>319843.07</t>
  </si>
  <si>
    <t>155267.14</t>
  </si>
  <si>
    <t>33.165.244/0001-83</t>
  </si>
  <si>
    <t>398534774.44</t>
  </si>
  <si>
    <t>398254211.83</t>
  </si>
  <si>
    <t>4926532.76</t>
  </si>
  <si>
    <t>1042610.79</t>
  </si>
  <si>
    <t>33.193.185/0001-57</t>
  </si>
  <si>
    <t>385509097.39</t>
  </si>
  <si>
    <t>385425842.01</t>
  </si>
  <si>
    <t>33.205.974/0001-60</t>
  </si>
  <si>
    <t>21910559.72</t>
  </si>
  <si>
    <t>0.897121800000</t>
  </si>
  <si>
    <t>21907682.48</t>
  </si>
  <si>
    <t>33.206.211/0001-34</t>
  </si>
  <si>
    <t>8233307.68</t>
  </si>
  <si>
    <t>8308355.81</t>
  </si>
  <si>
    <t>248322.65</t>
  </si>
  <si>
    <t>33.206.424/0001-66</t>
  </si>
  <si>
    <t>34418368.88</t>
  </si>
  <si>
    <t>34422912.88</t>
  </si>
  <si>
    <t>33.212.222/0001-27</t>
  </si>
  <si>
    <t>171439185.21</t>
  </si>
  <si>
    <t>171429794.97</t>
  </si>
  <si>
    <t>33.212.334/0001-88</t>
  </si>
  <si>
    <t>171439185.18</t>
  </si>
  <si>
    <t>171431162.85</t>
  </si>
  <si>
    <t>33.212.391/0001-67</t>
  </si>
  <si>
    <t>38951437.27</t>
  </si>
  <si>
    <t>0.945339370000</t>
  </si>
  <si>
    <t>38972205.80</t>
  </si>
  <si>
    <t>33.212.450/0001-05</t>
  </si>
  <si>
    <t>55708456.10</t>
  </si>
  <si>
    <t>55705334.07</t>
  </si>
  <si>
    <t>33.254.748/0001-70</t>
  </si>
  <si>
    <t>21836186.61</t>
  </si>
  <si>
    <t>21820112.04</t>
  </si>
  <si>
    <t>33.254.794/0001-79</t>
  </si>
  <si>
    <t>31367258.95</t>
  </si>
  <si>
    <t>31352752.98</t>
  </si>
  <si>
    <t>33.254.833/0001-38</t>
  </si>
  <si>
    <t>125901205.81</t>
  </si>
  <si>
    <t>125751067.11</t>
  </si>
  <si>
    <t>33.254.873/0001-80</t>
  </si>
  <si>
    <t>2482156.21</t>
  </si>
  <si>
    <t>2482149.77</t>
  </si>
  <si>
    <t>33.254.907/0001-36</t>
  </si>
  <si>
    <t>70731408.81</t>
  </si>
  <si>
    <t>70674820.64</t>
  </si>
  <si>
    <t>33.254.944/0001-44</t>
  </si>
  <si>
    <t>38307132.29</t>
  </si>
  <si>
    <t>38375712.34</t>
  </si>
  <si>
    <t>33.254.999/0001-54</t>
  </si>
  <si>
    <t>357690509.37</t>
  </si>
  <si>
    <t>357675225.71</t>
  </si>
  <si>
    <t>33.255.042/0001-22</t>
  </si>
  <si>
    <t>1653172380.66</t>
  </si>
  <si>
    <t>1653414174.84</t>
  </si>
  <si>
    <t>33.256.234/0001-53</t>
  </si>
  <si>
    <t>74756379.68</t>
  </si>
  <si>
    <t>74374993.02</t>
  </si>
  <si>
    <t>33.256.274/0001-03</t>
  </si>
  <si>
    <t>745973553.77</t>
  </si>
  <si>
    <t>745983901.59</t>
  </si>
  <si>
    <t>33.269.171/0001-70</t>
  </si>
  <si>
    <t>411596518.75</t>
  </si>
  <si>
    <t>412119492.04</t>
  </si>
  <si>
    <t>818598.92</t>
  </si>
  <si>
    <t>144163.49</t>
  </si>
  <si>
    <t>33.269.204/0001-81</t>
  </si>
  <si>
    <t>310633080.77</t>
  </si>
  <si>
    <t>310589861.00</t>
  </si>
  <si>
    <t>33.269.222/0001-63</t>
  </si>
  <si>
    <t>149290676.24</t>
  </si>
  <si>
    <t>149149150.46</t>
  </si>
  <si>
    <t>159265.01</t>
  </si>
  <si>
    <t>50085.43</t>
  </si>
  <si>
    <t>33.269.254/0001-69</t>
  </si>
  <si>
    <t>7105180.69</t>
  </si>
  <si>
    <t>7095968.98</t>
  </si>
  <si>
    <t>33.269.287/0001-09</t>
  </si>
  <si>
    <t>13768808.37</t>
  </si>
  <si>
    <t>15972390.72</t>
  </si>
  <si>
    <t>33.269.310/0001-65</t>
  </si>
  <si>
    <t>106119107.93</t>
  </si>
  <si>
    <t>106085720.10</t>
  </si>
  <si>
    <t>33.269.355/0001-30</t>
  </si>
  <si>
    <t>39973960.74</t>
  </si>
  <si>
    <t>39937497.84</t>
  </si>
  <si>
    <t>33.269.393/0001-92</t>
  </si>
  <si>
    <t>16577754.02</t>
  </si>
  <si>
    <t>16578251.03</t>
  </si>
  <si>
    <t>33.269.429/0001-38</t>
  </si>
  <si>
    <t>18040939.85</t>
  </si>
  <si>
    <t>18035692.86</t>
  </si>
  <si>
    <t>33.269.470/0001-04</t>
  </si>
  <si>
    <t>21833947.65</t>
  </si>
  <si>
    <t>21824085.31</t>
  </si>
  <si>
    <t>33.269.833/0001-01</t>
  </si>
  <si>
    <t>10374924.51</t>
  </si>
  <si>
    <t>10366130.20</t>
  </si>
  <si>
    <t>33.269.905/0001-10</t>
  </si>
  <si>
    <t>6395866.42</t>
  </si>
  <si>
    <t>6455225.13</t>
  </si>
  <si>
    <t>6012.31</t>
  </si>
  <si>
    <t>33.269.968/0001-77</t>
  </si>
  <si>
    <t>28912966.11</t>
  </si>
  <si>
    <t>29169439.90</t>
  </si>
  <si>
    <t>33.270.025/0001-64</t>
  </si>
  <si>
    <t>21156480.77</t>
  </si>
  <si>
    <t>20540127.92</t>
  </si>
  <si>
    <t>33.270.063/0001-17</t>
  </si>
  <si>
    <t>250016364.90</t>
  </si>
  <si>
    <t>250166297.03</t>
  </si>
  <si>
    <t>2549730.96</t>
  </si>
  <si>
    <t>104450.00</t>
  </si>
  <si>
    <t>33.285.429/0001-21</t>
  </si>
  <si>
    <t>149576860.97</t>
  </si>
  <si>
    <t>149861658.42</t>
  </si>
  <si>
    <t>33.289.450/0001-03</t>
  </si>
  <si>
    <t>30461229.93</t>
  </si>
  <si>
    <t>25221095.74</t>
  </si>
  <si>
    <t>33.289.483/0001-45</t>
  </si>
  <si>
    <t>81189658.59</t>
  </si>
  <si>
    <t>0.995334010000</t>
  </si>
  <si>
    <t>81159188.03</t>
  </si>
  <si>
    <t>33.289.625/0001-74</t>
  </si>
  <si>
    <t>4658660.16</t>
  </si>
  <si>
    <t>0.755527100000</t>
  </si>
  <si>
    <t>4666092.42</t>
  </si>
  <si>
    <t>33.289.660/0001-93</t>
  </si>
  <si>
    <t>8466607.09</t>
  </si>
  <si>
    <t>8278113.50</t>
  </si>
  <si>
    <t>33.289.698/0001-66</t>
  </si>
  <si>
    <t>5711128.15</t>
  </si>
  <si>
    <t>5650557.29</t>
  </si>
  <si>
    <t>33.304.574/0001-02</t>
  </si>
  <si>
    <t>13388498.11</t>
  </si>
  <si>
    <t>10743124.14</t>
  </si>
  <si>
    <t>33.325.548/0001-60</t>
  </si>
  <si>
    <t>93562990.22</t>
  </si>
  <si>
    <t>93556012.82</t>
  </si>
  <si>
    <t>33.325.595/0001-04</t>
  </si>
  <si>
    <t>23299028.53</t>
  </si>
  <si>
    <t>23295741.50</t>
  </si>
  <si>
    <t>33.341.928/0001-99</t>
  </si>
  <si>
    <t>24901340.56</t>
  </si>
  <si>
    <t>24896011.31</t>
  </si>
  <si>
    <t>33.341.968/0001-30</t>
  </si>
  <si>
    <t>5588189.08</t>
  </si>
  <si>
    <t>0.995672410000</t>
  </si>
  <si>
    <t>5598906.89</t>
  </si>
  <si>
    <t>33.341.970/0001-00</t>
  </si>
  <si>
    <t>8594463.15</t>
  </si>
  <si>
    <t>8586330.98</t>
  </si>
  <si>
    <t>33.341.984/0001-23</t>
  </si>
  <si>
    <t>5643114.42</t>
  </si>
  <si>
    <t>5711128.17</t>
  </si>
  <si>
    <t>33.342.018/0001-20</t>
  </si>
  <si>
    <t>214289344.90</t>
  </si>
  <si>
    <t>220109231.13</t>
  </si>
  <si>
    <t>33.342.220/0001-52</t>
  </si>
  <si>
    <t>35835314.04</t>
  </si>
  <si>
    <t>35882880.63</t>
  </si>
  <si>
    <t>33.342.285/0001-06</t>
  </si>
  <si>
    <t>35541282.00</t>
  </si>
  <si>
    <t>35519284.14</t>
  </si>
  <si>
    <t>201535.55</t>
  </si>
  <si>
    <t>1317.51</t>
  </si>
  <si>
    <t>33.342.434/0001-29</t>
  </si>
  <si>
    <t>11454053.33</t>
  </si>
  <si>
    <t>11442384.60</t>
  </si>
  <si>
    <t>33.343.841/0001-50</t>
  </si>
  <si>
    <t>34644540.98</t>
  </si>
  <si>
    <t>34571254.11</t>
  </si>
  <si>
    <t>33.344.452/0001-40</t>
  </si>
  <si>
    <t>74666250.79</t>
  </si>
  <si>
    <t>74596589.20</t>
  </si>
  <si>
    <t>33.345.387/0001-77</t>
  </si>
  <si>
    <t>404694437.90</t>
  </si>
  <si>
    <t>395500996.78</t>
  </si>
  <si>
    <t>297932.04</t>
  </si>
  <si>
    <t>545181.27</t>
  </si>
  <si>
    <t>33.345.516/0001-27</t>
  </si>
  <si>
    <t>40006106.40</t>
  </si>
  <si>
    <t>39999385.83</t>
  </si>
  <si>
    <t>33.345.577/0001-94</t>
  </si>
  <si>
    <t>192693013.26</t>
  </si>
  <si>
    <t>192457679.83</t>
  </si>
  <si>
    <t>33.345.578/0001-39</t>
  </si>
  <si>
    <t>10353834.02</t>
  </si>
  <si>
    <t>10340087.39</t>
  </si>
  <si>
    <t>33.345.639/0001-68</t>
  </si>
  <si>
    <t>6142645.52</t>
  </si>
  <si>
    <t>6148076.62</t>
  </si>
  <si>
    <t>33.345.956/0001-84</t>
  </si>
  <si>
    <t>92640460.46</t>
  </si>
  <si>
    <t>0.990646470000</t>
  </si>
  <si>
    <t>92206301.31</t>
  </si>
  <si>
    <t>63464.00</t>
  </si>
  <si>
    <t>189248.86</t>
  </si>
  <si>
    <t>33.346.158/0001-77</t>
  </si>
  <si>
    <t>42353922.21</t>
  </si>
  <si>
    <t>43163030.78</t>
  </si>
  <si>
    <t>33.346.300/0001-86</t>
  </si>
  <si>
    <t>11846566.76</t>
  </si>
  <si>
    <t>11837963.81</t>
  </si>
  <si>
    <t>33.346.346/0001-03</t>
  </si>
  <si>
    <t>1667061991.01</t>
  </si>
  <si>
    <t>1662882064.77</t>
  </si>
  <si>
    <t>349000.00</t>
  </si>
  <si>
    <t>33.346.541/0001-25</t>
  </si>
  <si>
    <t>48123067.03</t>
  </si>
  <si>
    <t>47998579.03</t>
  </si>
  <si>
    <t>4250.00</t>
  </si>
  <si>
    <t>33.346.551/0001-60</t>
  </si>
  <si>
    <t>28179935.76</t>
  </si>
  <si>
    <t>28177844.31</t>
  </si>
  <si>
    <t>33.347.168/0001-27</t>
  </si>
  <si>
    <t>59255987.34</t>
  </si>
  <si>
    <t>59232546.26</t>
  </si>
  <si>
    <t>33.354.349/0001-80</t>
  </si>
  <si>
    <t>24179333.69</t>
  </si>
  <si>
    <t>25039144.66</t>
  </si>
  <si>
    <t>33.361.511/0001-98</t>
  </si>
  <si>
    <t>6815827.14</t>
  </si>
  <si>
    <t>6815603.60</t>
  </si>
  <si>
    <t>33.361.582/0001-90</t>
  </si>
  <si>
    <t>95968683.65</t>
  </si>
  <si>
    <t>95979756.71</t>
  </si>
  <si>
    <t>33.361.624/0001-93</t>
  </si>
  <si>
    <t>228768824.89</t>
  </si>
  <si>
    <t>228742541.60</t>
  </si>
  <si>
    <t>33.361.657/0001-33</t>
  </si>
  <si>
    <t>298947390.12</t>
  </si>
  <si>
    <t>295419784.47</t>
  </si>
  <si>
    <t>2253905.04</t>
  </si>
  <si>
    <t>110175.42</t>
  </si>
  <si>
    <t>33.361.798/0001-56</t>
  </si>
  <si>
    <t>63808846.11</t>
  </si>
  <si>
    <t>63882854.05</t>
  </si>
  <si>
    <t>216766.28</t>
  </si>
  <si>
    <t>33.361.831/0001-48</t>
  </si>
  <si>
    <t>71835152.16</t>
  </si>
  <si>
    <t>70538761.12</t>
  </si>
  <si>
    <t>1267006.61</t>
  </si>
  <si>
    <t>10119.34</t>
  </si>
  <si>
    <t>33.361.873/0001-89</t>
  </si>
  <si>
    <t>555982386.15</t>
  </si>
  <si>
    <t>539361887.40</t>
  </si>
  <si>
    <t>3680000.00</t>
  </si>
  <si>
    <t>33.361.923/0001-28</t>
  </si>
  <si>
    <t>121411675.19</t>
  </si>
  <si>
    <t>119217951.33</t>
  </si>
  <si>
    <t>33.362.028/0001-28</t>
  </si>
  <si>
    <t>2632200406.48</t>
  </si>
  <si>
    <t>2573468806.13</t>
  </si>
  <si>
    <t>1454507.92</t>
  </si>
  <si>
    <t>3477891.22</t>
  </si>
  <si>
    <t>33.376.528/0001-19</t>
  </si>
  <si>
    <t>9870006.28</t>
  </si>
  <si>
    <t>10274790.11</t>
  </si>
  <si>
    <t>33.377.554/0001-61</t>
  </si>
  <si>
    <t>12827753.86</t>
  </si>
  <si>
    <t>12822855.88</t>
  </si>
  <si>
    <t>33.377.702/0001-48</t>
  </si>
  <si>
    <t>79707164.18</t>
  </si>
  <si>
    <t>61572584.04</t>
  </si>
  <si>
    <t>33.378.005/0001-01</t>
  </si>
  <si>
    <t>153458152.82</t>
  </si>
  <si>
    <t>153080379.74</t>
  </si>
  <si>
    <t>33.378.232/0001-37</t>
  </si>
  <si>
    <t>52488761.38</t>
  </si>
  <si>
    <t>52186018.01</t>
  </si>
  <si>
    <t>33.378.392/0001-86</t>
  </si>
  <si>
    <t>32855604.89</t>
  </si>
  <si>
    <t>25523781.79</t>
  </si>
  <si>
    <t>15955.70</t>
  </si>
  <si>
    <t>33.379.564/0001-36</t>
  </si>
  <si>
    <t>8749218.97</t>
  </si>
  <si>
    <t>8737482.15</t>
  </si>
  <si>
    <t>33.379.847/0001-88</t>
  </si>
  <si>
    <t>55372598.50</t>
  </si>
  <si>
    <t>55357767.34</t>
  </si>
  <si>
    <t>33.380.680/0001-75</t>
  </si>
  <si>
    <t>314023037.03</t>
  </si>
  <si>
    <t>313103150.92</t>
  </si>
  <si>
    <t>33.388.211/0001-00</t>
  </si>
  <si>
    <t>54810509.43</t>
  </si>
  <si>
    <t>54697473.99</t>
  </si>
  <si>
    <t>33.388.296/0001-19</t>
  </si>
  <si>
    <t>48365323.51</t>
  </si>
  <si>
    <t>48318993.85</t>
  </si>
  <si>
    <t>33.388.382/0001-21</t>
  </si>
  <si>
    <t>75444775.86</t>
  </si>
  <si>
    <t>75410143.04</t>
  </si>
  <si>
    <t>33.388.816/0001-93</t>
  </si>
  <si>
    <t>11150855.73</t>
  </si>
  <si>
    <t>11141585.85</t>
  </si>
  <si>
    <t>33.389.246/0001-56</t>
  </si>
  <si>
    <t>322299097.91</t>
  </si>
  <si>
    <t>322294062.81</t>
  </si>
  <si>
    <t>9884333.34</t>
  </si>
  <si>
    <t>7841999.99</t>
  </si>
  <si>
    <t>33.399.493/0001-33</t>
  </si>
  <si>
    <t>40439760.60</t>
  </si>
  <si>
    <t>40408516.28</t>
  </si>
  <si>
    <t>33.400.461/0001-00</t>
  </si>
  <si>
    <t>890781009.38</t>
  </si>
  <si>
    <t>981894008.07</t>
  </si>
  <si>
    <t>1279000.00</t>
  </si>
  <si>
    <t>33.400.471/0001-46</t>
  </si>
  <si>
    <t>1193516482.12</t>
  </si>
  <si>
    <t>1162719216.29</t>
  </si>
  <si>
    <t>33.400.496/0001-40</t>
  </si>
  <si>
    <t>13889111.02</t>
  </si>
  <si>
    <t>13876838.33</t>
  </si>
  <si>
    <t>33.401.080/0001-46</t>
  </si>
  <si>
    <t>285344995.66</t>
  </si>
  <si>
    <t>284474591.48</t>
  </si>
  <si>
    <t>157500.00</t>
  </si>
  <si>
    <t>33.401.130/0001-95</t>
  </si>
  <si>
    <t>361429745.75</t>
  </si>
  <si>
    <t>361389077.67</t>
  </si>
  <si>
    <t>33.420.271/0001-55</t>
  </si>
  <si>
    <t>58669808.01</t>
  </si>
  <si>
    <t>58655444.91</t>
  </si>
  <si>
    <t>33.420.692/0001-86</t>
  </si>
  <si>
    <t>93380439.53</t>
  </si>
  <si>
    <t>93344195.44</t>
  </si>
  <si>
    <t>33.420.730/0001-09</t>
  </si>
  <si>
    <t>16239325.74</t>
  </si>
  <si>
    <t>16234677.51</t>
  </si>
  <si>
    <t>33.421.180/0001-34</t>
  </si>
  <si>
    <t>322294058.03</t>
  </si>
  <si>
    <t>33.422.067/0001-73</t>
  </si>
  <si>
    <t>22619137.98</t>
  </si>
  <si>
    <t>22623662.63</t>
  </si>
  <si>
    <t>33.422.090/0001-68</t>
  </si>
  <si>
    <t>107335556.57</t>
  </si>
  <si>
    <t>107240054.04</t>
  </si>
  <si>
    <t>33.422.113/0001-34</t>
  </si>
  <si>
    <t>106584458.31</t>
  </si>
  <si>
    <t>106589715.72</t>
  </si>
  <si>
    <t>33.422.152/0001-31</t>
  </si>
  <si>
    <t>87300073.01</t>
  </si>
  <si>
    <t>87187755.89</t>
  </si>
  <si>
    <t>33.422.174/0001-00</t>
  </si>
  <si>
    <t>31809301.41</t>
  </si>
  <si>
    <t>31794532.86</t>
  </si>
  <si>
    <t>33.422.186/0001-26</t>
  </si>
  <si>
    <t>93343935.20</t>
  </si>
  <si>
    <t>90973870.44</t>
  </si>
  <si>
    <t>843841.90</t>
  </si>
  <si>
    <t>97900.00</t>
  </si>
  <si>
    <t>33.422.212/0001-16</t>
  </si>
  <si>
    <t>14131115.19</t>
  </si>
  <si>
    <t>14120664.90</t>
  </si>
  <si>
    <t>33.422.226/0001-30</t>
  </si>
  <si>
    <t>85512346.76</t>
  </si>
  <si>
    <t>85485624.15</t>
  </si>
  <si>
    <t>33.422.243/0001-77</t>
  </si>
  <si>
    <t>35686529.16</t>
  </si>
  <si>
    <t>35672654.82</t>
  </si>
  <si>
    <t>33.422.263/0001-48</t>
  </si>
  <si>
    <t>11705523.85</t>
  </si>
  <si>
    <t>11697125.61</t>
  </si>
  <si>
    <t>33.429.343/0001-25</t>
  </si>
  <si>
    <t>209552972.84</t>
  </si>
  <si>
    <t>209661182.22</t>
  </si>
  <si>
    <t>33.435.609/0001-42</t>
  </si>
  <si>
    <t>13331790.25</t>
  </si>
  <si>
    <t>13321731.70</t>
  </si>
  <si>
    <t>33.435.643/0001-17</t>
  </si>
  <si>
    <t>15788711.97</t>
  </si>
  <si>
    <t>15782115.48</t>
  </si>
  <si>
    <t>33.435.657/0001-30</t>
  </si>
  <si>
    <t>11702081.46</t>
  </si>
  <si>
    <t>11696385.09</t>
  </si>
  <si>
    <t>33.435.672/0001-89</t>
  </si>
  <si>
    <t>9116033.16</t>
  </si>
  <si>
    <t>10609106.72</t>
  </si>
  <si>
    <t>33.435.682/0001-14</t>
  </si>
  <si>
    <t>15306240.86</t>
  </si>
  <si>
    <t>15299757.23</t>
  </si>
  <si>
    <t>33.435.693/0001-02</t>
  </si>
  <si>
    <t>437457267.60</t>
  </si>
  <si>
    <t>437859209.04</t>
  </si>
  <si>
    <t>422000.00</t>
  </si>
  <si>
    <t>33.435.706/0001-35</t>
  </si>
  <si>
    <t>46394861.13</t>
  </si>
  <si>
    <t>46386370.14</t>
  </si>
  <si>
    <t>33.435.714/0001-81</t>
  </si>
  <si>
    <t>675059865.46</t>
  </si>
  <si>
    <t>675055967.79</t>
  </si>
  <si>
    <t>33.435.723/0001-72</t>
  </si>
  <si>
    <t>11814390.45</t>
  </si>
  <si>
    <t>11808675.53</t>
  </si>
  <si>
    <t>33.435.730/0001-74</t>
  </si>
  <si>
    <t>12657404.23</t>
  </si>
  <si>
    <t>12652053.01</t>
  </si>
  <si>
    <t>33.435.749/0001-10</t>
  </si>
  <si>
    <t>1052081.84</t>
  </si>
  <si>
    <t>1056973.80</t>
  </si>
  <si>
    <t>33.435.760/0001-80</t>
  </si>
  <si>
    <t>24951462.96</t>
  </si>
  <si>
    <t>24943656.75</t>
  </si>
  <si>
    <t>33.435.772/0001-05</t>
  </si>
  <si>
    <t>13814132.42</t>
  </si>
  <si>
    <t>13804117.99</t>
  </si>
  <si>
    <t>33.447.929/0001-12</t>
  </si>
  <si>
    <t>9868107.27</t>
  </si>
  <si>
    <t>9870034.34</t>
  </si>
  <si>
    <t>33.447.957/0001-30</t>
  </si>
  <si>
    <t>85785416.07</t>
  </si>
  <si>
    <t>90433276.23</t>
  </si>
  <si>
    <t>33.447.973/0001-22</t>
  </si>
  <si>
    <t>18505647.71</t>
  </si>
  <si>
    <t>18520232.71</t>
  </si>
  <si>
    <t>33.448.360/0001-00</t>
  </si>
  <si>
    <t>7595228.58</t>
  </si>
  <si>
    <t>7776206.35</t>
  </si>
  <si>
    <t>33.490.022/0001-36</t>
  </si>
  <si>
    <t>41769687.89</t>
  </si>
  <si>
    <t>41916493.34</t>
  </si>
  <si>
    <t>33.490.036/0001-50</t>
  </si>
  <si>
    <t>9828300.41</t>
  </si>
  <si>
    <t>10409135.94</t>
  </si>
  <si>
    <t>33.490.054/0001-31</t>
  </si>
  <si>
    <t>23770460.69</t>
  </si>
  <si>
    <t>23764225.62</t>
  </si>
  <si>
    <t>33.490.064/0001-77</t>
  </si>
  <si>
    <t>17573447.00</t>
  </si>
  <si>
    <t>17568809.13</t>
  </si>
  <si>
    <t>33.495.740/0001-03</t>
  </si>
  <si>
    <t>7838640.93</t>
  </si>
  <si>
    <t>7917531.43</t>
  </si>
  <si>
    <t>33.497.084/0001-70</t>
  </si>
  <si>
    <t>505593361.03</t>
  </si>
  <si>
    <t>504765130.43</t>
  </si>
  <si>
    <t>48328.13</t>
  </si>
  <si>
    <t>33.497.734/0001-87</t>
  </si>
  <si>
    <t>2894415.79</t>
  </si>
  <si>
    <t>2887178.43</t>
  </si>
  <si>
    <t>33.497.925/0001-49</t>
  </si>
  <si>
    <t>22806976.24</t>
  </si>
  <si>
    <t>23150292.70</t>
  </si>
  <si>
    <t>33.498.362/0001-03</t>
  </si>
  <si>
    <t>322294062.18</t>
  </si>
  <si>
    <t>33.498.865/0001-89</t>
  </si>
  <si>
    <t>6629489.25</t>
  </si>
  <si>
    <t>6621679.81</t>
  </si>
  <si>
    <t>33.498.945/0001-34</t>
  </si>
  <si>
    <t>41215102.87</t>
  </si>
  <si>
    <t>41086206.88</t>
  </si>
  <si>
    <t>33.498.996/0001-66</t>
  </si>
  <si>
    <t>308056.38</t>
  </si>
  <si>
    <t>300592.41</t>
  </si>
  <si>
    <t>33.499.011/0001-17</t>
  </si>
  <si>
    <t>28880807.35</t>
  </si>
  <si>
    <t>28865001.04</t>
  </si>
  <si>
    <t>16310.00</t>
  </si>
  <si>
    <t>33.499.043/0001-12</t>
  </si>
  <si>
    <t>20133978.85</t>
  </si>
  <si>
    <t>20052536.77</t>
  </si>
  <si>
    <t>33.499.192/0001-81</t>
  </si>
  <si>
    <t>111335366.10</t>
  </si>
  <si>
    <t>110323384.46</t>
  </si>
  <si>
    <t>33.499.222/0001-50</t>
  </si>
  <si>
    <t>17694897.69</t>
  </si>
  <si>
    <t>17681409.19</t>
  </si>
  <si>
    <t>33.499.618/0001-05</t>
  </si>
  <si>
    <t>11315888.95</t>
  </si>
  <si>
    <t>11315591.83</t>
  </si>
  <si>
    <t>9356.58</t>
  </si>
  <si>
    <t>33.499.624/0001-54</t>
  </si>
  <si>
    <t>26173032.89</t>
  </si>
  <si>
    <t>26168215.11</t>
  </si>
  <si>
    <t>33.499.634/0001-90</t>
  </si>
  <si>
    <t>57011115.35</t>
  </si>
  <si>
    <t>56994852.25</t>
  </si>
  <si>
    <t>33.499.648/0001-03</t>
  </si>
  <si>
    <t>172173597.77</t>
  </si>
  <si>
    <t>177828198.37</t>
  </si>
  <si>
    <t>33.499.663/0001-51</t>
  </si>
  <si>
    <t>16425276.20</t>
  </si>
  <si>
    <t>16431040.64</t>
  </si>
  <si>
    <t>33.499.678/0001-10</t>
  </si>
  <si>
    <t>41313560.39</t>
  </si>
  <si>
    <t>41272187.57</t>
  </si>
  <si>
    <t>33.499.689/0001-08</t>
  </si>
  <si>
    <t>61444653.60</t>
  </si>
  <si>
    <t>61419593.19</t>
  </si>
  <si>
    <t>33.499.696/0001-00</t>
  </si>
  <si>
    <t>117127606.02</t>
  </si>
  <si>
    <t>115786236.48</t>
  </si>
  <si>
    <t>33.520.840/0001-34</t>
  </si>
  <si>
    <t>16098547.65</t>
  </si>
  <si>
    <t>16093196.93</t>
  </si>
  <si>
    <t>33.520.857/0001-91</t>
  </si>
  <si>
    <t>38534473.89</t>
  </si>
  <si>
    <t>38523693.34</t>
  </si>
  <si>
    <t>33.520.884/0001-64</t>
  </si>
  <si>
    <t>332434899.56</t>
  </si>
  <si>
    <t>331127761.69</t>
  </si>
  <si>
    <t>33.520.901/0001-63</t>
  </si>
  <si>
    <t>16703296.93</t>
  </si>
  <si>
    <t>16703576.22</t>
  </si>
  <si>
    <t>48711.12</t>
  </si>
  <si>
    <t>33.520.911/0001-07</t>
  </si>
  <si>
    <t>18311119.78</t>
  </si>
  <si>
    <t>18284596.25</t>
  </si>
  <si>
    <t>69874.52</t>
  </si>
  <si>
    <t>33.520.922/0001-89</t>
  </si>
  <si>
    <t>106156926.45</t>
  </si>
  <si>
    <t>105793892.60</t>
  </si>
  <si>
    <t>33.520.932/0001-14</t>
  </si>
  <si>
    <t>12743588.94</t>
  </si>
  <si>
    <t>12734275.68</t>
  </si>
  <si>
    <t>40695.51</t>
  </si>
  <si>
    <t>33.520.944/0001-49</t>
  </si>
  <si>
    <t>11975209.19</t>
  </si>
  <si>
    <t>11843569.37</t>
  </si>
  <si>
    <t>33.520.953/0001-30</t>
  </si>
  <si>
    <t>111827910.89</t>
  </si>
  <si>
    <t>111818856.18</t>
  </si>
  <si>
    <t>33.520.968/0001-06</t>
  </si>
  <si>
    <t>155757148.93</t>
  </si>
  <si>
    <t>154530603.31</t>
  </si>
  <si>
    <t>1654429.61</t>
  </si>
  <si>
    <t>62490.09</t>
  </si>
  <si>
    <t>33.520.979/0001-88</t>
  </si>
  <si>
    <t>243111409.35</t>
  </si>
  <si>
    <t>242971588.31</t>
  </si>
  <si>
    <t>33.520.988/0001-79</t>
  </si>
  <si>
    <t>3307334.44</t>
  </si>
  <si>
    <t>3302133.68</t>
  </si>
  <si>
    <t>33.521.273/0001-30</t>
  </si>
  <si>
    <t>25839195.70</t>
  </si>
  <si>
    <t>25918516.42</t>
  </si>
  <si>
    <t>33.521.468/0001-80</t>
  </si>
  <si>
    <t>874245795.46</t>
  </si>
  <si>
    <t>896592621.70</t>
  </si>
  <si>
    <t>33.521.536/0001-01</t>
  </si>
  <si>
    <t>-42259.68</t>
  </si>
  <si>
    <t>-64721.65</t>
  </si>
  <si>
    <t>33.521.644/0001-84</t>
  </si>
  <si>
    <t>55469376.48</t>
  </si>
  <si>
    <t>55298507.94</t>
  </si>
  <si>
    <t>33.521.794/0001-98</t>
  </si>
  <si>
    <t>44971993.63</t>
  </si>
  <si>
    <t>30076516.04</t>
  </si>
  <si>
    <t>33.521.813/0001-86</t>
  </si>
  <si>
    <t>28499697.60</t>
  </si>
  <si>
    <t>29222011.76</t>
  </si>
  <si>
    <t>33.570.820/0001-78</t>
  </si>
  <si>
    <t>3625869.70</t>
  </si>
  <si>
    <t>3622958.28</t>
  </si>
  <si>
    <t>33.570.837/0001-25</t>
  </si>
  <si>
    <t>60917014.41</t>
  </si>
  <si>
    <t>60914048.40</t>
  </si>
  <si>
    <t>33.570.884/0001-79</t>
  </si>
  <si>
    <t>4592961801.02</t>
  </si>
  <si>
    <t>4592880910.18</t>
  </si>
  <si>
    <t>3314690.09</t>
  </si>
  <si>
    <t>9027675.10</t>
  </si>
  <si>
    <t>33.570.901/0001-78</t>
  </si>
  <si>
    <t>656378404.16</t>
  </si>
  <si>
    <t>656362089.53</t>
  </si>
  <si>
    <t>33.570.958/0001-77</t>
  </si>
  <si>
    <t>97691208.29</t>
  </si>
  <si>
    <t>97166233.84</t>
  </si>
  <si>
    <t>85574.54</t>
  </si>
  <si>
    <t>17596.89</t>
  </si>
  <si>
    <t>33.570.984/0001-03</t>
  </si>
  <si>
    <t>18006735.84</t>
  </si>
  <si>
    <t>18003841.24</t>
  </si>
  <si>
    <t>33.571.005/0001-23</t>
  </si>
  <si>
    <t>427888735.67</t>
  </si>
  <si>
    <t>427876350.77</t>
  </si>
  <si>
    <t>33.571.030/0001-07</t>
  </si>
  <si>
    <t>144300361.96</t>
  </si>
  <si>
    <t>144291804.49</t>
  </si>
  <si>
    <t>33.571.069/0001-24</t>
  </si>
  <si>
    <t>75520035.80</t>
  </si>
  <si>
    <t>75513965.34</t>
  </si>
  <si>
    <t>33.571.106/0001-02</t>
  </si>
  <si>
    <t>13471649.52</t>
  </si>
  <si>
    <t>13468774.40</t>
  </si>
  <si>
    <t>33.588.251/0001-98</t>
  </si>
  <si>
    <t>6288588.04</t>
  </si>
  <si>
    <t>0.967471800000</t>
  </si>
  <si>
    <t>6281733.51</t>
  </si>
  <si>
    <t>33.588.524/0001-02</t>
  </si>
  <si>
    <t>48726630.90</t>
  </si>
  <si>
    <t>48731462.01</t>
  </si>
  <si>
    <t>33.588.607/0001-93</t>
  </si>
  <si>
    <t>82720630.52</t>
  </si>
  <si>
    <t>81992627.13</t>
  </si>
  <si>
    <t>249530.96</t>
  </si>
  <si>
    <t>10560.77</t>
  </si>
  <si>
    <t>33.588.784/0001-70</t>
  </si>
  <si>
    <t>133803929.80</t>
  </si>
  <si>
    <t>144676007.41</t>
  </si>
  <si>
    <t>33.588.888/0001-84</t>
  </si>
  <si>
    <t>1987687.84</t>
  </si>
  <si>
    <t>1986356.35</t>
  </si>
  <si>
    <t>33.589.389/0001-01</t>
  </si>
  <si>
    <t>57862413.66</t>
  </si>
  <si>
    <t>57863865.49</t>
  </si>
  <si>
    <t>33.589.828/0001-86</t>
  </si>
  <si>
    <t>1279750862.22</t>
  </si>
  <si>
    <t>1275981212.17</t>
  </si>
  <si>
    <t>222850.31</t>
  </si>
  <si>
    <t>1187521.16</t>
  </si>
  <si>
    <t>33.598.805/0001-38</t>
  </si>
  <si>
    <t>18191870.29</t>
  </si>
  <si>
    <t>18191139.28</t>
  </si>
  <si>
    <t>33.598.974/0001-78</t>
  </si>
  <si>
    <t>151381246.51</t>
  </si>
  <si>
    <t>152003770.50</t>
  </si>
  <si>
    <t>12009.14</t>
  </si>
  <si>
    <t>33.599.482/0001-05</t>
  </si>
  <si>
    <t>87655320.41</t>
  </si>
  <si>
    <t>87642615.70</t>
  </si>
  <si>
    <t>33.599.717/0001-50</t>
  </si>
  <si>
    <t>20080982.93</t>
  </si>
  <si>
    <t>20102127.78</t>
  </si>
  <si>
    <t>33.599.991/0001-20</t>
  </si>
  <si>
    <t>92409727.72</t>
  </si>
  <si>
    <t>92789911.61</t>
  </si>
  <si>
    <t>28802.20</t>
  </si>
  <si>
    <t>33.600.111/0001-98</t>
  </si>
  <si>
    <t>198251320.82</t>
  </si>
  <si>
    <t>198308897.64</t>
  </si>
  <si>
    <t>33.600.624/0001-07</t>
  </si>
  <si>
    <t>3565875.88</t>
  </si>
  <si>
    <t>3915061.91</t>
  </si>
  <si>
    <t>33.600.729/0001-58</t>
  </si>
  <si>
    <t>137117239.91</t>
  </si>
  <si>
    <t>136904367.50</t>
  </si>
  <si>
    <t>361402.69</t>
  </si>
  <si>
    <t>205750.36</t>
  </si>
  <si>
    <t>33.600.794/0001-83</t>
  </si>
  <si>
    <t>73998499.69</t>
  </si>
  <si>
    <t>73516082.95</t>
  </si>
  <si>
    <t>136834.16</t>
  </si>
  <si>
    <t>33.600.848/0001-00</t>
  </si>
  <si>
    <t>35516803.00</t>
  </si>
  <si>
    <t>35514596.26</t>
  </si>
  <si>
    <t>33.600.869/0001-26</t>
  </si>
  <si>
    <t>92362702.71</t>
  </si>
  <si>
    <t>92358597.95</t>
  </si>
  <si>
    <t>1779100.00</t>
  </si>
  <si>
    <t>33.600.915/0001-97</t>
  </si>
  <si>
    <t>744144225.02</t>
  </si>
  <si>
    <t>742612285.52</t>
  </si>
  <si>
    <t>33.601.001/0001-40</t>
  </si>
  <si>
    <t>34365108.91</t>
  </si>
  <si>
    <t>34382655.86</t>
  </si>
  <si>
    <t>33.601.025/0001-08</t>
  </si>
  <si>
    <t>78520925.91</t>
  </si>
  <si>
    <t>78744259.51</t>
  </si>
  <si>
    <t>33.601.079/0001-65</t>
  </si>
  <si>
    <t>10221490.09</t>
  </si>
  <si>
    <t>10199486.51</t>
  </si>
  <si>
    <t>33.601.214/0001-72</t>
  </si>
  <si>
    <t>5471845.51</t>
  </si>
  <si>
    <t>5469004.48</t>
  </si>
  <si>
    <t>33.611.046/0001-04</t>
  </si>
  <si>
    <t>77696718.19</t>
  </si>
  <si>
    <t>77610257.52</t>
  </si>
  <si>
    <t>33.611.081/0001-15</t>
  </si>
  <si>
    <t>6651313.99</t>
  </si>
  <si>
    <t>5811583.01</t>
  </si>
  <si>
    <t>33.617.774/0001-15</t>
  </si>
  <si>
    <t>97275857.83</t>
  </si>
  <si>
    <t>96575374.74</t>
  </si>
  <si>
    <t>11868.86</t>
  </si>
  <si>
    <t>33.617.824/0001-64</t>
  </si>
  <si>
    <t>22600755.31</t>
  </si>
  <si>
    <t>22566771.58</t>
  </si>
  <si>
    <t>33.617.885/0001-21</t>
  </si>
  <si>
    <t>124330764.29</t>
  </si>
  <si>
    <t>124276267.61</t>
  </si>
  <si>
    <t>33.618.176/0001-60</t>
  </si>
  <si>
    <t>102539731.41</t>
  </si>
  <si>
    <t>102536441.09</t>
  </si>
  <si>
    <t>33.618.507/0001-62</t>
  </si>
  <si>
    <t>21953083.50</t>
  </si>
  <si>
    <t>21950478.39</t>
  </si>
  <si>
    <t>33.624.201/0001-19</t>
  </si>
  <si>
    <t>15765846.79</t>
  </si>
  <si>
    <t>16007101.32</t>
  </si>
  <si>
    <t>1420.00</t>
  </si>
  <si>
    <t>33.624.948/0001-77</t>
  </si>
  <si>
    <t>9305104.36</t>
  </si>
  <si>
    <t>9301436.27</t>
  </si>
  <si>
    <t>33.625.357/0001-14</t>
  </si>
  <si>
    <t>21357102.17</t>
  </si>
  <si>
    <t>47810866.56</t>
  </si>
  <si>
    <t>33.632.312/0001-77</t>
  </si>
  <si>
    <t>17967491.87</t>
  </si>
  <si>
    <t>16576219.69</t>
  </si>
  <si>
    <t>33.632.359/0001-30</t>
  </si>
  <si>
    <t>8195866.31</t>
  </si>
  <si>
    <t>0.796855820000</t>
  </si>
  <si>
    <t>8191496.97</t>
  </si>
  <si>
    <t>33.632.382/0001-25</t>
  </si>
  <si>
    <t>17471538.94</t>
  </si>
  <si>
    <t>0.827009520000</t>
  </si>
  <si>
    <t>17499417.17</t>
  </si>
  <si>
    <t>33.632.411/0001-59</t>
  </si>
  <si>
    <t>10401979.17</t>
  </si>
  <si>
    <t>10399432.12</t>
  </si>
  <si>
    <t>33.632.663/0001-88</t>
  </si>
  <si>
    <t>1231217.19</t>
  </si>
  <si>
    <t>1173076.85</t>
  </si>
  <si>
    <t>33.632.727/0001-40</t>
  </si>
  <si>
    <t>21654034.27</t>
  </si>
  <si>
    <t>21630335.64</t>
  </si>
  <si>
    <t>33.667.761/0001-50</t>
  </si>
  <si>
    <t>12718109.30</t>
  </si>
  <si>
    <t>12700651.76</t>
  </si>
  <si>
    <t>33.667.764/0001-94</t>
  </si>
  <si>
    <t>7756799.38</t>
  </si>
  <si>
    <t>7748471.78</t>
  </si>
  <si>
    <t>33.667.768/0001-72</t>
  </si>
  <si>
    <t>8682473.81</t>
  </si>
  <si>
    <t>8654842.91</t>
  </si>
  <si>
    <t>33.667.772/0001-30</t>
  </si>
  <si>
    <t>26172742.22</t>
  </si>
  <si>
    <t>26044646.21</t>
  </si>
  <si>
    <t>33.688.868/0001-85</t>
  </si>
  <si>
    <t>22742287.09</t>
  </si>
  <si>
    <t>22738744.46</t>
  </si>
  <si>
    <t>33.688.887/0001-01</t>
  </si>
  <si>
    <t>30066531.17</t>
  </si>
  <si>
    <t>30062891.23</t>
  </si>
  <si>
    <t>33.688.910/0001-68</t>
  </si>
  <si>
    <t>14461406.01</t>
  </si>
  <si>
    <t>14458422.57</t>
  </si>
  <si>
    <t>33.688.937/0001-50</t>
  </si>
  <si>
    <t>18285190.29</t>
  </si>
  <si>
    <t>18282057.96</t>
  </si>
  <si>
    <t>33.688.964/0001-23</t>
  </si>
  <si>
    <t>12148384.36</t>
  </si>
  <si>
    <t>12145486.31</t>
  </si>
  <si>
    <t>33.689.028/0001-37</t>
  </si>
  <si>
    <t>17466183.04</t>
  </si>
  <si>
    <t>17463225.52</t>
  </si>
  <si>
    <t>33.689.053/0001-10</t>
  </si>
  <si>
    <t>19587967.32</t>
  </si>
  <si>
    <t>19584955.46</t>
  </si>
  <si>
    <t>33.689.069/0001-23</t>
  </si>
  <si>
    <t>17338934.23</t>
  </si>
  <si>
    <t>17335968.07</t>
  </si>
  <si>
    <t>33.689.093/0001-62</t>
  </si>
  <si>
    <t>11050818.04</t>
  </si>
  <si>
    <t>11047967.90</t>
  </si>
  <si>
    <t>33.701.474/0001-10</t>
  </si>
  <si>
    <t>33349278.42</t>
  </si>
  <si>
    <t>33346127.55</t>
  </si>
  <si>
    <t>33.701.527/0001-00</t>
  </si>
  <si>
    <t>-273084.86</t>
  </si>
  <si>
    <t>-0.128647100000</t>
  </si>
  <si>
    <t>-282077.31</t>
  </si>
  <si>
    <t>33.701.534/0001-02</t>
  </si>
  <si>
    <t>10739717.82</t>
  </si>
  <si>
    <t>33.701.795/0001-14</t>
  </si>
  <si>
    <t>5160286.29</t>
  </si>
  <si>
    <t>5149814.21</t>
  </si>
  <si>
    <t>33.701.805/0001-11</t>
  </si>
  <si>
    <t>188668642.66</t>
  </si>
  <si>
    <t>188529219.78</t>
  </si>
  <si>
    <t>1087861.36</t>
  </si>
  <si>
    <t>33.701.813/0001-68</t>
  </si>
  <si>
    <t>38294191.17</t>
  </si>
  <si>
    <t>38267319.48</t>
  </si>
  <si>
    <t>33.701.820/0001-60</t>
  </si>
  <si>
    <t>15550951.84</t>
  </si>
  <si>
    <t>15535224.51</t>
  </si>
  <si>
    <t>33.701.828/0001-26</t>
  </si>
  <si>
    <t>117059440.82</t>
  </si>
  <si>
    <t>116872228.19</t>
  </si>
  <si>
    <t>33.736.767/0001-32</t>
  </si>
  <si>
    <t>369404295.52</t>
  </si>
  <si>
    <t>366222265.99</t>
  </si>
  <si>
    <t>517758.32</t>
  </si>
  <si>
    <t>33.736.782/0001-80</t>
  </si>
  <si>
    <t>474201111.40</t>
  </si>
  <si>
    <t>474104919.62</t>
  </si>
  <si>
    <t>1750000.00</t>
  </si>
  <si>
    <t>33.736.830/0001-30</t>
  </si>
  <si>
    <t>196967536.09</t>
  </si>
  <si>
    <t>196952480.08</t>
  </si>
  <si>
    <t>33.736.845/0001-07</t>
  </si>
  <si>
    <t>422904037.10</t>
  </si>
  <si>
    <t>412447290.05</t>
  </si>
  <si>
    <t>289000.00</t>
  </si>
  <si>
    <t>33.736.873/0001-16</t>
  </si>
  <si>
    <t>466283400.12</t>
  </si>
  <si>
    <t>458259153.21</t>
  </si>
  <si>
    <t>1601599.28</t>
  </si>
  <si>
    <t>4459270.57</t>
  </si>
  <si>
    <t>33.736.882/0001-07</t>
  </si>
  <si>
    <t>11300166.45</t>
  </si>
  <si>
    <t>4600230.02</t>
  </si>
  <si>
    <t>33.737.013/0001-05</t>
  </si>
  <si>
    <t>3730561.51</t>
  </si>
  <si>
    <t>3743984.80</t>
  </si>
  <si>
    <t>33.737.086/0001-99</t>
  </si>
  <si>
    <t>10534835.67</t>
  </si>
  <si>
    <t>10528431.28</t>
  </si>
  <si>
    <t>33.737.088/0001-88</t>
  </si>
  <si>
    <t>36138172.79</t>
  </si>
  <si>
    <t>36083627.02</t>
  </si>
  <si>
    <t>33.755.581/0001-20</t>
  </si>
  <si>
    <t>942550702.19</t>
  </si>
  <si>
    <t>940852829.04</t>
  </si>
  <si>
    <t>1281890.25</t>
  </si>
  <si>
    <t>909387.56</t>
  </si>
  <si>
    <t>33.755.618/0001-10</t>
  </si>
  <si>
    <t>12378653.10</t>
  </si>
  <si>
    <t>12361647.14</t>
  </si>
  <si>
    <t>33.755.672/0001-66</t>
  </si>
  <si>
    <t>107236775.52</t>
  </si>
  <si>
    <t>106324922.63</t>
  </si>
  <si>
    <t>464306.58</t>
  </si>
  <si>
    <t>64198.36</t>
  </si>
  <si>
    <t>33.755.685/0001-35</t>
  </si>
  <si>
    <t>19049622.52</t>
  </si>
  <si>
    <t>0.999647440000</t>
  </si>
  <si>
    <t>19030270.75</t>
  </si>
  <si>
    <t>25102.04</t>
  </si>
  <si>
    <t>33.755.708/0001-01</t>
  </si>
  <si>
    <t>95753441.98</t>
  </si>
  <si>
    <t>95659844.19</t>
  </si>
  <si>
    <t>33.755.733/0001-95</t>
  </si>
  <si>
    <t>9824742.66</t>
  </si>
  <si>
    <t>9817495.83</t>
  </si>
  <si>
    <t>33.755.764/0001-46</t>
  </si>
  <si>
    <t>256939293.85</t>
  </si>
  <si>
    <t>254095358.32</t>
  </si>
  <si>
    <t>33.768.898/0001-00</t>
  </si>
  <si>
    <t>6211373.89</t>
  </si>
  <si>
    <t>6206557.49</t>
  </si>
  <si>
    <t>33.768.907/0001-54</t>
  </si>
  <si>
    <t>7472287.39</t>
  </si>
  <si>
    <t>7491252.22</t>
  </si>
  <si>
    <t>33.768.937/0001-60</t>
  </si>
  <si>
    <t>25478874.97</t>
  </si>
  <si>
    <t>25475436.52</t>
  </si>
  <si>
    <t>33.768.941/0001-29</t>
  </si>
  <si>
    <t>28642885.34</t>
  </si>
  <si>
    <t>28627738.61</t>
  </si>
  <si>
    <t>33.768.948/0001-40</t>
  </si>
  <si>
    <t>411741120.87</t>
  </si>
  <si>
    <t>411168003.75</t>
  </si>
  <si>
    <t>33.768.955/0001-42</t>
  </si>
  <si>
    <t>56553185.20</t>
  </si>
  <si>
    <t>56525109.97</t>
  </si>
  <si>
    <t>33.769.006/0001-87</t>
  </si>
  <si>
    <t>46842946.72</t>
  </si>
  <si>
    <t>46836967.74</t>
  </si>
  <si>
    <t>33.769.046/0001-29</t>
  </si>
  <si>
    <t>21887894.79</t>
  </si>
  <si>
    <t>21871309.70</t>
  </si>
  <si>
    <t>33.769.079/0001-79</t>
  </si>
  <si>
    <t>304524135.54</t>
  </si>
  <si>
    <t>303351047.26</t>
  </si>
  <si>
    <t>33.769.090/0001-39</t>
  </si>
  <si>
    <t>153627045.23</t>
  </si>
  <si>
    <t>153603256.58</t>
  </si>
  <si>
    <t>33.769.125/0001-30</t>
  </si>
  <si>
    <t>9820981.30</t>
  </si>
  <si>
    <t>9814378.50</t>
  </si>
  <si>
    <t>33.769.135/0001-75</t>
  </si>
  <si>
    <t>13312509.96</t>
  </si>
  <si>
    <t>13490395.27</t>
  </si>
  <si>
    <t>33.769.148/0001-44</t>
  </si>
  <si>
    <t>7895978.81</t>
  </si>
  <si>
    <t>7888029.45</t>
  </si>
  <si>
    <t>33.769.161/0001-01</t>
  </si>
  <si>
    <t>70955692.17</t>
  </si>
  <si>
    <t>70864508.35</t>
  </si>
  <si>
    <t>33.770.627/0001-80</t>
  </si>
  <si>
    <t>20578291.66</t>
  </si>
  <si>
    <t>20566404.50</t>
  </si>
  <si>
    <t>33.784.156/0001-60</t>
  </si>
  <si>
    <t>52188576.12</t>
  </si>
  <si>
    <t>52175217.73</t>
  </si>
  <si>
    <t>33.784.170/0001-63</t>
  </si>
  <si>
    <t>412121403.23</t>
  </si>
  <si>
    <t>411578874.27</t>
  </si>
  <si>
    <t>33.784.183/0001-32</t>
  </si>
  <si>
    <t>10725170.08</t>
  </si>
  <si>
    <t>10729488.50</t>
  </si>
  <si>
    <t>118583.07</t>
  </si>
  <si>
    <t>33.784.218/0001-33</t>
  </si>
  <si>
    <t>101644028.17</t>
  </si>
  <si>
    <t>102659780.73</t>
  </si>
  <si>
    <t>33.784.231/0001-92</t>
  </si>
  <si>
    <t>450260708.27</t>
  </si>
  <si>
    <t>448537685.43</t>
  </si>
  <si>
    <t>2047533.79</t>
  </si>
  <si>
    <t>1636621.88</t>
  </si>
  <si>
    <t>33.784.263/0001-98</t>
  </si>
  <si>
    <t>958506485.26</t>
  </si>
  <si>
    <t>986086263.77</t>
  </si>
  <si>
    <t>12767800.00</t>
  </si>
  <si>
    <t>6051000.00</t>
  </si>
  <si>
    <t>33.786.226/0001-19</t>
  </si>
  <si>
    <t>1075480.34</t>
  </si>
  <si>
    <t>33664061.39</t>
  </si>
  <si>
    <t>18859.14</t>
  </si>
  <si>
    <t>210486.84</t>
  </si>
  <si>
    <t>33.795.343/0001-49</t>
  </si>
  <si>
    <t>17775093.29</t>
  </si>
  <si>
    <t>17767208.03</t>
  </si>
  <si>
    <t>33.795.466/0001-80</t>
  </si>
  <si>
    <t>38344769.98</t>
  </si>
  <si>
    <t>38330489.35</t>
  </si>
  <si>
    <t>33.796.050/0001-86</t>
  </si>
  <si>
    <t>588627575.61</t>
  </si>
  <si>
    <t>582460802.85</t>
  </si>
  <si>
    <t>519000.00</t>
  </si>
  <si>
    <t>33.796.084/0001-70</t>
  </si>
  <si>
    <t>10291729.54</t>
  </si>
  <si>
    <t>10277166.97</t>
  </si>
  <si>
    <t>33.796.173/0001-17</t>
  </si>
  <si>
    <t>20008043.11</t>
  </si>
  <si>
    <t>19986288.25</t>
  </si>
  <si>
    <t>33.796.214/0001-75</t>
  </si>
  <si>
    <t>16215715.09</t>
  </si>
  <si>
    <t>16202768.95</t>
  </si>
  <si>
    <t>33.796.245/0001-26</t>
  </si>
  <si>
    <t>60780319.35</t>
  </si>
  <si>
    <t>60773737.56</t>
  </si>
  <si>
    <t>33.796.273/0001-43</t>
  </si>
  <si>
    <t>126683997.17</t>
  </si>
  <si>
    <t>125322137.19</t>
  </si>
  <si>
    <t>554303.11</t>
  </si>
  <si>
    <t>15625.82</t>
  </si>
  <si>
    <t>33.796.334/0001-72</t>
  </si>
  <si>
    <t>51385892.06</t>
  </si>
  <si>
    <t>59862966.79</t>
  </si>
  <si>
    <t>88000.00</t>
  </si>
  <si>
    <t>33.824.062/0001-77</t>
  </si>
  <si>
    <t>61533590.82</t>
  </si>
  <si>
    <t>61577068.10</t>
  </si>
  <si>
    <t>33.824.227/0001-00</t>
  </si>
  <si>
    <t>128059377.66</t>
  </si>
  <si>
    <t>128097344.44</t>
  </si>
  <si>
    <t>33.824.260/0001-30</t>
  </si>
  <si>
    <t>693658406.56</t>
  </si>
  <si>
    <t>693480573.14</t>
  </si>
  <si>
    <t>33.824.397/0001-95</t>
  </si>
  <si>
    <t>13053578.34</t>
  </si>
  <si>
    <t>13032775.56</t>
  </si>
  <si>
    <t>33.824.409/0001-81</t>
  </si>
  <si>
    <t>117597396.67</t>
  </si>
  <si>
    <t>117227196.44</t>
  </si>
  <si>
    <t>260252.91</t>
  </si>
  <si>
    <t>33.824.419/0001-17</t>
  </si>
  <si>
    <t>17721260.73</t>
  </si>
  <si>
    <t>17718665.10</t>
  </si>
  <si>
    <t>33.824.468/0001-50</t>
  </si>
  <si>
    <t>408108508.92</t>
  </si>
  <si>
    <t>406857765.15</t>
  </si>
  <si>
    <t>33.824.486/0001-31</t>
  </si>
  <si>
    <t>286188960.05</t>
  </si>
  <si>
    <t>284112221.09</t>
  </si>
  <si>
    <t>33.824.511/0001-87</t>
  </si>
  <si>
    <t>270994834.26</t>
  </si>
  <si>
    <t>268535075.81</t>
  </si>
  <si>
    <t>33.824.527/0001-90</t>
  </si>
  <si>
    <t>864230507.44</t>
  </si>
  <si>
    <t>851209090.80</t>
  </si>
  <si>
    <t>33.824.549/0001-50</t>
  </si>
  <si>
    <t>3430303166.17</t>
  </si>
  <si>
    <t>3430074942.21</t>
  </si>
  <si>
    <t>20704542.54</t>
  </si>
  <si>
    <t>5465211.88</t>
  </si>
  <si>
    <t>33.824.820/0001-57</t>
  </si>
  <si>
    <t>9693217.87</t>
  </si>
  <si>
    <t>9546030.50</t>
  </si>
  <si>
    <t>67959.67</t>
  </si>
  <si>
    <t>33.824.833/0001-26</t>
  </si>
  <si>
    <t>339682445.93</t>
  </si>
  <si>
    <t>339647600.82</t>
  </si>
  <si>
    <t>2519460.90</t>
  </si>
  <si>
    <t>976066.59</t>
  </si>
  <si>
    <t>33.824.854/0001-41</t>
  </si>
  <si>
    <t>28725960.61</t>
  </si>
  <si>
    <t>28721712.35</t>
  </si>
  <si>
    <t>824.26</t>
  </si>
  <si>
    <t>33.824.886/0001-47</t>
  </si>
  <si>
    <t>14677781.07</t>
  </si>
  <si>
    <t>14674492.89</t>
  </si>
  <si>
    <t>33.824.906/0001-80</t>
  </si>
  <si>
    <t>1157120674.61</t>
  </si>
  <si>
    <t>1157033793.88</t>
  </si>
  <si>
    <t>5609732.49</t>
  </si>
  <si>
    <t>3164889.19</t>
  </si>
  <si>
    <t>33.824.925/0001-06</t>
  </si>
  <si>
    <t>216927464.34</t>
  </si>
  <si>
    <t>216903437.12</t>
  </si>
  <si>
    <t>640846.55</t>
  </si>
  <si>
    <t>554147.50</t>
  </si>
  <si>
    <t>33.824.951/0001-34</t>
  </si>
  <si>
    <t>2821472.87</t>
  </si>
  <si>
    <t>2779429.56</t>
  </si>
  <si>
    <t>34730.55</t>
  </si>
  <si>
    <t>1127.49</t>
  </si>
  <si>
    <t>33.824.969/0001-36</t>
  </si>
  <si>
    <t>1552909.87</t>
  </si>
  <si>
    <t>1548165.94</t>
  </si>
  <si>
    <t>33.824.994/0001-10</t>
  </si>
  <si>
    <t>18727521.07</t>
  </si>
  <si>
    <t>18650073.74</t>
  </si>
  <si>
    <t>33.825.012/0001-04</t>
  </si>
  <si>
    <t>11131770.50</t>
  </si>
  <si>
    <t>11114921.58</t>
  </si>
  <si>
    <t>33.827.133/0001-95</t>
  </si>
  <si>
    <t>29809936.36</t>
  </si>
  <si>
    <t>29861923.31</t>
  </si>
  <si>
    <t>33.827.655/0001-97</t>
  </si>
  <si>
    <t>44737559.22</t>
  </si>
  <si>
    <t>44503262.32</t>
  </si>
  <si>
    <t>75030.00</t>
  </si>
  <si>
    <t>33.840.279/0001-70</t>
  </si>
  <si>
    <t>231354690.87</t>
  </si>
  <si>
    <t>231295513.84</t>
  </si>
  <si>
    <t>33.840.326/0001-86</t>
  </si>
  <si>
    <t>11448884.87</t>
  </si>
  <si>
    <t>11441524.57</t>
  </si>
  <si>
    <t>33.840.346/0001-57</t>
  </si>
  <si>
    <t>13959076.76</t>
  </si>
  <si>
    <t>13950781.29</t>
  </si>
  <si>
    <t>33.840.389/0001-32</t>
  </si>
  <si>
    <t>14365588.05</t>
  </si>
  <si>
    <t>14356047.18</t>
  </si>
  <si>
    <t>33.840.415/0001-22</t>
  </si>
  <si>
    <t>13515621.68</t>
  </si>
  <si>
    <t>13509525.75</t>
  </si>
  <si>
    <t>33.840.460/0001-87</t>
  </si>
  <si>
    <t>11214536.68</t>
  </si>
  <si>
    <t>11209195.87</t>
  </si>
  <si>
    <t>33.840.487/0001-70</t>
  </si>
  <si>
    <t>30387992.35</t>
  </si>
  <si>
    <t>30384048.36</t>
  </si>
  <si>
    <t>33.842.492/0001-11</t>
  </si>
  <si>
    <t>3764108543.60</t>
  </si>
  <si>
    <t>3773967479.04</t>
  </si>
  <si>
    <t>28370618.63</t>
  </si>
  <si>
    <t>33.842.540/0001-71</t>
  </si>
  <si>
    <t>19350260.92</t>
  </si>
  <si>
    <t>19342876.58</t>
  </si>
  <si>
    <t>33.842.559/0001-18</t>
  </si>
  <si>
    <t>1349663199.59</t>
  </si>
  <si>
    <t>1350556709.40</t>
  </si>
  <si>
    <t>3724886.97</t>
  </si>
  <si>
    <t>1210000.00</t>
  </si>
  <si>
    <t>33.842.579/0001-99</t>
  </si>
  <si>
    <t>538960860.67</t>
  </si>
  <si>
    <t>538618344.82</t>
  </si>
  <si>
    <t>3846119.96</t>
  </si>
  <si>
    <t>1064394.52</t>
  </si>
  <si>
    <t>33.842.605/0001-89</t>
  </si>
  <si>
    <t>44354292.75</t>
  </si>
  <si>
    <t>44344684.93</t>
  </si>
  <si>
    <t>33.842.625/0001-50</t>
  </si>
  <si>
    <t>11338385.98</t>
  </si>
  <si>
    <t>11333171.97</t>
  </si>
  <si>
    <t>33.842.651/0001-88</t>
  </si>
  <si>
    <t>12580950.44</t>
  </si>
  <si>
    <t>12575507.82</t>
  </si>
  <si>
    <t>33.842.681/0001-94</t>
  </si>
  <si>
    <t>26035970.64</t>
  </si>
  <si>
    <t>26029440.93</t>
  </si>
  <si>
    <t>33.842.747/0001-46</t>
  </si>
  <si>
    <t>33162228.47</t>
  </si>
  <si>
    <t>33120349.38</t>
  </si>
  <si>
    <t>37740.30</t>
  </si>
  <si>
    <t>33.843.005/0001-35</t>
  </si>
  <si>
    <t>43773554.27</t>
  </si>
  <si>
    <t>43768496.79</t>
  </si>
  <si>
    <t>3183078.98</t>
  </si>
  <si>
    <t>33.843.037/0001-30</t>
  </si>
  <si>
    <t>208094187.28</t>
  </si>
  <si>
    <t>208080842.65</t>
  </si>
  <si>
    <t>33.843.057/0001-01</t>
  </si>
  <si>
    <t>1094101644.23</t>
  </si>
  <si>
    <t>1094058719.48</t>
  </si>
  <si>
    <t>33.843.077/0001-82</t>
  </si>
  <si>
    <t>224818399.17</t>
  </si>
  <si>
    <t>224802162.33</t>
  </si>
  <si>
    <t>33.843.108/0001-03</t>
  </si>
  <si>
    <t>527315684.96</t>
  </si>
  <si>
    <t>527310132.41</t>
  </si>
  <si>
    <t>5868778.05</t>
  </si>
  <si>
    <t>2431367.05</t>
  </si>
  <si>
    <t>33.843.124/0001-98</t>
  </si>
  <si>
    <t>8558953.83</t>
  </si>
  <si>
    <t>8558492.30</t>
  </si>
  <si>
    <t>3102.99</t>
  </si>
  <si>
    <t>33.843.149/0001-91</t>
  </si>
  <si>
    <t>12531285.27</t>
  </si>
  <si>
    <t>12528120.64</t>
  </si>
  <si>
    <t>33.843.168/0001-18</t>
  </si>
  <si>
    <t>71726404.53</t>
  </si>
  <si>
    <t>71717530.95</t>
  </si>
  <si>
    <t>33.843.200/0001-65</t>
  </si>
  <si>
    <t>334522760.77</t>
  </si>
  <si>
    <t>334490613.36</t>
  </si>
  <si>
    <t>83580.65</t>
  </si>
  <si>
    <t>510888.28</t>
  </si>
  <si>
    <t>33.843.220/0001-36</t>
  </si>
  <si>
    <t>103289993.52</t>
  </si>
  <si>
    <t>103281435.22</t>
  </si>
  <si>
    <t>33.843.317/0001-49</t>
  </si>
  <si>
    <t>945366798.69</t>
  </si>
  <si>
    <t>945331592.54</t>
  </si>
  <si>
    <t>3722008.56</t>
  </si>
  <si>
    <t>33.843.345/0001-66</t>
  </si>
  <si>
    <t>2100288559.68</t>
  </si>
  <si>
    <t>2100186665.34</t>
  </si>
  <si>
    <t>12722741.59</t>
  </si>
  <si>
    <t>3337884.91</t>
  </si>
  <si>
    <t>33.843.360/0001-04</t>
  </si>
  <si>
    <t>697914374.73</t>
  </si>
  <si>
    <t>697882571.95</t>
  </si>
  <si>
    <t>675439.00</t>
  </si>
  <si>
    <t>33.843.375/0001-72</t>
  </si>
  <si>
    <t>3287375834.33</t>
  </si>
  <si>
    <t>3287189384.97</t>
  </si>
  <si>
    <t>20349236.10</t>
  </si>
  <si>
    <t>5093565.70</t>
  </si>
  <si>
    <t>33.843.404/0001-04</t>
  </si>
  <si>
    <t>534461408.20</t>
  </si>
  <si>
    <t>534435429.35</t>
  </si>
  <si>
    <t>3429822.10</t>
  </si>
  <si>
    <t>33.843.428/0001-55</t>
  </si>
  <si>
    <t>118015074.61</t>
  </si>
  <si>
    <t>118010930.35</t>
  </si>
  <si>
    <t>33.863.652/0001-09</t>
  </si>
  <si>
    <t>21090527.96</t>
  </si>
  <si>
    <t>21075531.31</t>
  </si>
  <si>
    <t>9756.60</t>
  </si>
  <si>
    <t>1501.51</t>
  </si>
  <si>
    <t>33.884.093/0001-13</t>
  </si>
  <si>
    <t>51506794.72</t>
  </si>
  <si>
    <t>51499035.40</t>
  </si>
  <si>
    <t>33.884.105/0001-00</t>
  </si>
  <si>
    <t>62349611.71</t>
  </si>
  <si>
    <t>62341748.21</t>
  </si>
  <si>
    <t>33.884.110/0001-12</t>
  </si>
  <si>
    <t>17215006.06</t>
  </si>
  <si>
    <t>17211521.19</t>
  </si>
  <si>
    <t>33.884.127/0001-70</t>
  </si>
  <si>
    <t>11235742.12</t>
  </si>
  <si>
    <t>11230148.30</t>
  </si>
  <si>
    <t>33.884.185/0001-01</t>
  </si>
  <si>
    <t>17417182.82</t>
  </si>
  <si>
    <t>17409205.63</t>
  </si>
  <si>
    <t>19326.73</t>
  </si>
  <si>
    <t>33.884.208/0001-70</t>
  </si>
  <si>
    <t>1748978655.54</t>
  </si>
  <si>
    <t>1748954760.50</t>
  </si>
  <si>
    <t>33.897.790/0001-09</t>
  </si>
  <si>
    <t>33083480.73</t>
  </si>
  <si>
    <t>33135311.07</t>
  </si>
  <si>
    <t>23580.00</t>
  </si>
  <si>
    <t>33.897.824/0001-65</t>
  </si>
  <si>
    <t>161149887.07</t>
  </si>
  <si>
    <t>160581637.03</t>
  </si>
  <si>
    <t>1095039.30</t>
  </si>
  <si>
    <t>33.897.860/0001-29</t>
  </si>
  <si>
    <t>6351049.69</t>
  </si>
  <si>
    <t>6384620.28</t>
  </si>
  <si>
    <t>33.897.997/0001-83</t>
  </si>
  <si>
    <t>98911458.54</t>
  </si>
  <si>
    <t>98952469.39</t>
  </si>
  <si>
    <t>33.898.268/0001-41</t>
  </si>
  <si>
    <t>107998436.00</t>
  </si>
  <si>
    <t>107994913.96</t>
  </si>
  <si>
    <t>33.898.293/0001-25</t>
  </si>
  <si>
    <t>215969261.51</t>
  </si>
  <si>
    <t>215336363.75</t>
  </si>
  <si>
    <t>33.913.516/0001-86</t>
  </si>
  <si>
    <t>29446296.90</t>
  </si>
  <si>
    <t>29489599.64</t>
  </si>
  <si>
    <t>33.913.546/0001-92</t>
  </si>
  <si>
    <t>7690845.21</t>
  </si>
  <si>
    <t>7875857.84</t>
  </si>
  <si>
    <t>33.913.562/0001-85</t>
  </si>
  <si>
    <t>1703788505.58</t>
  </si>
  <si>
    <t>1703238354.53</t>
  </si>
  <si>
    <t>3173120.00</t>
  </si>
  <si>
    <t>33.913.568/0001-52</t>
  </si>
  <si>
    <t>1373931.32</t>
  </si>
  <si>
    <t>1364169.67</t>
  </si>
  <si>
    <t>33.913.576/0001-07</t>
  </si>
  <si>
    <t>5502910.91</t>
  </si>
  <si>
    <t>5796781.44</t>
  </si>
  <si>
    <t>33.913.584/0001-45</t>
  </si>
  <si>
    <t>201059303.05</t>
  </si>
  <si>
    <t>202392021.95</t>
  </si>
  <si>
    <t>33.913.593/0001-36</t>
  </si>
  <si>
    <t>42720430.03</t>
  </si>
  <si>
    <t>42786157.61</t>
  </si>
  <si>
    <t>33.913.618/0001-00</t>
  </si>
  <si>
    <t>14046288.00</t>
  </si>
  <si>
    <t>14049780.95</t>
  </si>
  <si>
    <t>33.913.620/0001-70</t>
  </si>
  <si>
    <t>28085832.99</t>
  </si>
  <si>
    <t>27897905.27</t>
  </si>
  <si>
    <t>33.913.629/0001-81</t>
  </si>
  <si>
    <t>21784062.24</t>
  </si>
  <si>
    <t>21786802.56</t>
  </si>
  <si>
    <t>33.913.638/0001-72</t>
  </si>
  <si>
    <t>1247474.23</t>
  </si>
  <si>
    <t>1248433.41</t>
  </si>
  <si>
    <t>33.913.650/0001-87</t>
  </si>
  <si>
    <t>1116145535.90</t>
  </si>
  <si>
    <t>1116024303.80</t>
  </si>
  <si>
    <t>33.913.659/0001-98</t>
  </si>
  <si>
    <t>180458439.89</t>
  </si>
  <si>
    <t>180436760.00</t>
  </si>
  <si>
    <t>33.913.663/0001-56</t>
  </si>
  <si>
    <t>18158974.26</t>
  </si>
  <si>
    <t>18159743.75</t>
  </si>
  <si>
    <t>33.925.125/0001-81</t>
  </si>
  <si>
    <t>133838458.89</t>
  </si>
  <si>
    <t>133661028.36</t>
  </si>
  <si>
    <t>33.925.149/0001-30</t>
  </si>
  <si>
    <t>200524679.07</t>
  </si>
  <si>
    <t>200511547.60</t>
  </si>
  <si>
    <t>145620.59</t>
  </si>
  <si>
    <t>193595.41</t>
  </si>
  <si>
    <t>33.925.183/0001-05</t>
  </si>
  <si>
    <t>105422861.74</t>
  </si>
  <si>
    <t>109960128.76</t>
  </si>
  <si>
    <t>179112.00</t>
  </si>
  <si>
    <t>33.925.189/0001-82</t>
  </si>
  <si>
    <t>2656823.02</t>
  </si>
  <si>
    <t>2655757.85</t>
  </si>
  <si>
    <t>33.925.202/0001-01</t>
  </si>
  <si>
    <t>36706348.86</t>
  </si>
  <si>
    <t>36664041.28</t>
  </si>
  <si>
    <t>120855.55</t>
  </si>
  <si>
    <t>33.925.209/0001-15</t>
  </si>
  <si>
    <t>10255158.92</t>
  </si>
  <si>
    <t>0.890152250000</t>
  </si>
  <si>
    <t>10257104.77</t>
  </si>
  <si>
    <t>33.952.885/0001-88</t>
  </si>
  <si>
    <t>23399641.58</t>
  </si>
  <si>
    <t>23413626.81</t>
  </si>
  <si>
    <t>17800.00</t>
  </si>
  <si>
    <t>33.952.911/0001-78</t>
  </si>
  <si>
    <t>59699699.14</t>
  </si>
  <si>
    <t>59593514.35</t>
  </si>
  <si>
    <t>266430.88</t>
  </si>
  <si>
    <t>33.952.939/0001-05</t>
  </si>
  <si>
    <t>92634094.43</t>
  </si>
  <si>
    <t>92306942.52</t>
  </si>
  <si>
    <t>27860.00</t>
  </si>
  <si>
    <t>61509.00</t>
  </si>
  <si>
    <t>33.952.962/0001-08</t>
  </si>
  <si>
    <t>44033795.74</t>
  </si>
  <si>
    <t>43447746.27</t>
  </si>
  <si>
    <t>11735.89</t>
  </si>
  <si>
    <t>33.952.983/0001-15</t>
  </si>
  <si>
    <t>20863364.31</t>
  </si>
  <si>
    <t>20729414.45</t>
  </si>
  <si>
    <t>33.953.008/0001-21</t>
  </si>
  <si>
    <t>12975529.51</t>
  </si>
  <si>
    <t>12972420.57</t>
  </si>
  <si>
    <t>33.953.056/0001-10</t>
  </si>
  <si>
    <t>98683167.61</t>
  </si>
  <si>
    <t>94152286.14</t>
  </si>
  <si>
    <t>33.953.227/0001-00</t>
  </si>
  <si>
    <t>82223776.96</t>
  </si>
  <si>
    <t>83070558.77</t>
  </si>
  <si>
    <t>9845.00</t>
  </si>
  <si>
    <t>33.953.262/0001-20</t>
  </si>
  <si>
    <t>21187397.61</t>
  </si>
  <si>
    <t>21178603.71</t>
  </si>
  <si>
    <t>33.953.284/0001-90</t>
  </si>
  <si>
    <t>124285751.55</t>
  </si>
  <si>
    <t>124111630.78</t>
  </si>
  <si>
    <t>33.953.309/0001-55</t>
  </si>
  <si>
    <t>138556603.63</t>
  </si>
  <si>
    <t>138374945.02</t>
  </si>
  <si>
    <t>33.953.325/0001-48</t>
  </si>
  <si>
    <t>19410349.53</t>
  </si>
  <si>
    <t>19403586.50</t>
  </si>
  <si>
    <t>33.953.409/0001-81</t>
  </si>
  <si>
    <t>35773300.93</t>
  </si>
  <si>
    <t>35762086.07</t>
  </si>
  <si>
    <t>33.953.430/0001-87</t>
  </si>
  <si>
    <t>216109172.85</t>
  </si>
  <si>
    <t>215612043.55</t>
  </si>
  <si>
    <t>503300.00</t>
  </si>
  <si>
    <t>66883.58</t>
  </si>
  <si>
    <t>33.953.453/0001-91</t>
  </si>
  <si>
    <t>104428109.58</t>
  </si>
  <si>
    <t>104277045.80</t>
  </si>
  <si>
    <t>33.953.485/0001-97</t>
  </si>
  <si>
    <t>71091163.22</t>
  </si>
  <si>
    <t>71067474.60</t>
  </si>
  <si>
    <t>34.027.731/0001-42</t>
  </si>
  <si>
    <t>220068.64</t>
  </si>
  <si>
    <t>199008.05</t>
  </si>
  <si>
    <t>34.027.741/0001-88</t>
  </si>
  <si>
    <t>17158025.93</t>
  </si>
  <si>
    <t>17139824.90</t>
  </si>
  <si>
    <t>34.027.803/0001-51</t>
  </si>
  <si>
    <t>57304320.90</t>
  </si>
  <si>
    <t>57297097.90</t>
  </si>
  <si>
    <t>34.027.809/0001-29</t>
  </si>
  <si>
    <t>29076288.64</t>
  </si>
  <si>
    <t>29071703.78</t>
  </si>
  <si>
    <t>34.027.845/0001-92</t>
  </si>
  <si>
    <t>14299651.10</t>
  </si>
  <si>
    <t>14293501.50</t>
  </si>
  <si>
    <t>34.027.976/0001-70</t>
  </si>
  <si>
    <t>3772380.37</t>
  </si>
  <si>
    <t>3653073.41</t>
  </si>
  <si>
    <t>103433.00</t>
  </si>
  <si>
    <t>34.028.054/0001-87</t>
  </si>
  <si>
    <t>67960840.69</t>
  </si>
  <si>
    <t>67919958.69</t>
  </si>
  <si>
    <t>11400.00</t>
  </si>
  <si>
    <t>173105.60</t>
  </si>
  <si>
    <t>34.028.082/0001-02</t>
  </si>
  <si>
    <t>368244014.05</t>
  </si>
  <si>
    <t>368232891.53</t>
  </si>
  <si>
    <t>641645.58</t>
  </si>
  <si>
    <t>837297.99</t>
  </si>
  <si>
    <t>34.028.093/0001-84</t>
  </si>
  <si>
    <t>856335924.82</t>
  </si>
  <si>
    <t>856332684.46</t>
  </si>
  <si>
    <t>34.041.503/0001-27</t>
  </si>
  <si>
    <t>39939137.33</t>
  </si>
  <si>
    <t>39914364.09</t>
  </si>
  <si>
    <t>34.054.859/0001-03</t>
  </si>
  <si>
    <t>17239791.65</t>
  </si>
  <si>
    <t>17210837.22</t>
  </si>
  <si>
    <t>26907.02</t>
  </si>
  <si>
    <t>34.054.867/0001-41</t>
  </si>
  <si>
    <t>13217159.33</t>
  </si>
  <si>
    <t>13092361.13</t>
  </si>
  <si>
    <t>16142.34</t>
  </si>
  <si>
    <t>417.78</t>
  </si>
  <si>
    <t>34.054.870/0001-65</t>
  </si>
  <si>
    <t>219248438.69</t>
  </si>
  <si>
    <t>219116515.11</t>
  </si>
  <si>
    <t>698.51</t>
  </si>
  <si>
    <t>265303.08</t>
  </si>
  <si>
    <t>34.054.872/0001-54</t>
  </si>
  <si>
    <t>146302335.54</t>
  </si>
  <si>
    <t>0.974639300000</t>
  </si>
  <si>
    <t>146214944.23</t>
  </si>
  <si>
    <t>300088.47</t>
  </si>
  <si>
    <t>233501.18</t>
  </si>
  <si>
    <t>34.054.876/0001-32</t>
  </si>
  <si>
    <t>20076087.27</t>
  </si>
  <si>
    <t>20073236.01</t>
  </si>
  <si>
    <t>34.054.880/0001-09</t>
  </si>
  <si>
    <t>188276165.82</t>
  </si>
  <si>
    <t>188274448.27</t>
  </si>
  <si>
    <t>34.054.884/0001-89</t>
  </si>
  <si>
    <t>14182679.53</t>
  </si>
  <si>
    <t>14084683.53</t>
  </si>
  <si>
    <t>31066.74</t>
  </si>
  <si>
    <t>34.054.886/0001-78</t>
  </si>
  <si>
    <t>56563699.57</t>
  </si>
  <si>
    <t>56413527.68</t>
  </si>
  <si>
    <t>75596.07</t>
  </si>
  <si>
    <t>34.054.888/0001-67</t>
  </si>
  <si>
    <t>35604123.94</t>
  </si>
  <si>
    <t>35631021.95</t>
  </si>
  <si>
    <t>34.054.923/0001-48</t>
  </si>
  <si>
    <t>956401832.41</t>
  </si>
  <si>
    <t>956371060.20</t>
  </si>
  <si>
    <t>7081170.00</t>
  </si>
  <si>
    <t>34.054.928/0001-70</t>
  </si>
  <si>
    <t>32234909.86</t>
  </si>
  <si>
    <t>32233136.61</t>
  </si>
  <si>
    <t>34.054.934/0001-28</t>
  </si>
  <si>
    <t>41616608.44</t>
  </si>
  <si>
    <t>41611995.95</t>
  </si>
  <si>
    <t>34.080.987/0001-13</t>
  </si>
  <si>
    <t>74737270.07</t>
  </si>
  <si>
    <t>74733082.56</t>
  </si>
  <si>
    <t>34.081.002/0001-74</t>
  </si>
  <si>
    <t>21798882.50</t>
  </si>
  <si>
    <t>21795227.00</t>
  </si>
  <si>
    <t>109146.58</t>
  </si>
  <si>
    <t>34.081.012/0001-00</t>
  </si>
  <si>
    <t>140735429.13</t>
  </si>
  <si>
    <t>0.939966500000</t>
  </si>
  <si>
    <t>140642765.21</t>
  </si>
  <si>
    <t>146126.40</t>
  </si>
  <si>
    <t>34.081.022/0001-45</t>
  </si>
  <si>
    <t>6841312.01</t>
  </si>
  <si>
    <t>6834938.85</t>
  </si>
  <si>
    <t>34.081.031/0001-36</t>
  </si>
  <si>
    <t>10652323.18</t>
  </si>
  <si>
    <t>0.939552100000</t>
  </si>
  <si>
    <t>10650350.97</t>
  </si>
  <si>
    <t>14361.86</t>
  </si>
  <si>
    <t>34.081.041/0001-71</t>
  </si>
  <si>
    <t>821893988.54</t>
  </si>
  <si>
    <t>821781344.49</t>
  </si>
  <si>
    <t>29964984.29</t>
  </si>
  <si>
    <t>3887120.72</t>
  </si>
  <si>
    <t>34.081.049/0001-38</t>
  </si>
  <si>
    <t>657763976.31</t>
  </si>
  <si>
    <t>657688753.72</t>
  </si>
  <si>
    <t>615200.00</t>
  </si>
  <si>
    <t>25017557.86</t>
  </si>
  <si>
    <t>34.081.096/0001-81</t>
  </si>
  <si>
    <t>21488077.55</t>
  </si>
  <si>
    <t>21474022.05</t>
  </si>
  <si>
    <t>34.081.115/0001-70</t>
  </si>
  <si>
    <t>12037189.92</t>
  </si>
  <si>
    <t>12027772.73</t>
  </si>
  <si>
    <t>34.081.126/0001-50</t>
  </si>
  <si>
    <t>17869655.44</t>
  </si>
  <si>
    <t>17835592.24</t>
  </si>
  <si>
    <t>34.081.135/0001-40</t>
  </si>
  <si>
    <t>228470171.50</t>
  </si>
  <si>
    <t>228168252.72</t>
  </si>
  <si>
    <t>34.081.155/0001-11</t>
  </si>
  <si>
    <t>14814163.15</t>
  </si>
  <si>
    <t>14791214.01</t>
  </si>
  <si>
    <t>69372.80</t>
  </si>
  <si>
    <t>34.081.162/0001-13</t>
  </si>
  <si>
    <t>140748711.78</t>
  </si>
  <si>
    <t>140531101.66</t>
  </si>
  <si>
    <t>42768.50</t>
  </si>
  <si>
    <t>34.081.172/0001-59</t>
  </si>
  <si>
    <t>98523358.71</t>
  </si>
  <si>
    <t>98380640.70</t>
  </si>
  <si>
    <t>277809.12</t>
  </si>
  <si>
    <t>34.081.188/0001-61</t>
  </si>
  <si>
    <t>197086374.87</t>
  </si>
  <si>
    <t>216890795.33</t>
  </si>
  <si>
    <t>34.081.202/0001-27</t>
  </si>
  <si>
    <t>1944116860.85</t>
  </si>
  <si>
    <t>1949705948.10</t>
  </si>
  <si>
    <t>34.081.211/0001-18</t>
  </si>
  <si>
    <t>720241259.01</t>
  </si>
  <si>
    <t>718297888.64</t>
  </si>
  <si>
    <t>2365000.00</t>
  </si>
  <si>
    <t>1806000.00</t>
  </si>
  <si>
    <t>34.081.223/0001-42</t>
  </si>
  <si>
    <t>188778274.48</t>
  </si>
  <si>
    <t>188375689.40</t>
  </si>
  <si>
    <t>445760.00</t>
  </si>
  <si>
    <t>123968.71</t>
  </si>
  <si>
    <t>34.081.230/0001-44</t>
  </si>
  <si>
    <t>42060017.46</t>
  </si>
  <si>
    <t>42051576.77</t>
  </si>
  <si>
    <t>34.081.238/0001-00</t>
  </si>
  <si>
    <t>29240084.98</t>
  </si>
  <si>
    <t>29226639.92</t>
  </si>
  <si>
    <t>34.081.246/0001-57</t>
  </si>
  <si>
    <t>73342948.36</t>
  </si>
  <si>
    <t>73237782.49</t>
  </si>
  <si>
    <t>116095.62</t>
  </si>
  <si>
    <t>34.081.268/0001-17</t>
  </si>
  <si>
    <t>15096076.26</t>
  </si>
  <si>
    <t>15081364.60</t>
  </si>
  <si>
    <t>34.081.274/0001-74</t>
  </si>
  <si>
    <t>32418442.83</t>
  </si>
  <si>
    <t>32409358.86</t>
  </si>
  <si>
    <t>55594.81</t>
  </si>
  <si>
    <t>34.081.286/0001-07</t>
  </si>
  <si>
    <t>103686016.79</t>
  </si>
  <si>
    <t>107100673.81</t>
  </si>
  <si>
    <t>5372.00</t>
  </si>
  <si>
    <t>34.081.292/0001-56</t>
  </si>
  <si>
    <t>2837630.19</t>
  </si>
  <si>
    <t>2825556.14</t>
  </si>
  <si>
    <t>34.081.318/0001-66</t>
  </si>
  <si>
    <t>26551470.51</t>
  </si>
  <si>
    <t>26533840.75</t>
  </si>
  <si>
    <t>34.081.425/0001-94</t>
  </si>
  <si>
    <t>11188751.67</t>
  </si>
  <si>
    <t>11180760.80</t>
  </si>
  <si>
    <t>34.081.444/0001-10</t>
  </si>
  <si>
    <t>434368044.65</t>
  </si>
  <si>
    <t>434466356.44</t>
  </si>
  <si>
    <t>34.081.456/0001-45</t>
  </si>
  <si>
    <t>75538768.43</t>
  </si>
  <si>
    <t>75514750.84</t>
  </si>
  <si>
    <t>34.081.462/0001-00</t>
  </si>
  <si>
    <t>23721955.09</t>
  </si>
  <si>
    <t>23665815.59</t>
  </si>
  <si>
    <t>34.081.573/0001-09</t>
  </si>
  <si>
    <t>53014100.43</t>
  </si>
  <si>
    <t>52998736.25</t>
  </si>
  <si>
    <t>34.081.583/0001-44</t>
  </si>
  <si>
    <t>16075209.07</t>
  </si>
  <si>
    <t>15790425.10</t>
  </si>
  <si>
    <t>34.081.651/0001-75</t>
  </si>
  <si>
    <t>719254496.24</t>
  </si>
  <si>
    <t>903290096.27</t>
  </si>
  <si>
    <t>783333.33</t>
  </si>
  <si>
    <t>323612.10</t>
  </si>
  <si>
    <t>34.081.680/0001-37</t>
  </si>
  <si>
    <t>100210892.52</t>
  </si>
  <si>
    <t>98902311.82</t>
  </si>
  <si>
    <t>34.081.690/0001-72</t>
  </si>
  <si>
    <t>59002740.15</t>
  </si>
  <si>
    <t>59212946.34</t>
  </si>
  <si>
    <t>34.081.774/0001-06</t>
  </si>
  <si>
    <t>4927990.28</t>
  </si>
  <si>
    <t>4912508.00</t>
  </si>
  <si>
    <t>34.096.060/0001-71</t>
  </si>
  <si>
    <t>8096571.99</t>
  </si>
  <si>
    <t>8095271.56</t>
  </si>
  <si>
    <t>34.096.076/0001-84</t>
  </si>
  <si>
    <t>35732783.14</t>
  </si>
  <si>
    <t>35738816.73</t>
  </si>
  <si>
    <t>34.096.089/0001-53</t>
  </si>
  <si>
    <t>135416239.88</t>
  </si>
  <si>
    <t>135432385.35</t>
  </si>
  <si>
    <t>34.096.098/0001-44</t>
  </si>
  <si>
    <t>29986762.42</t>
  </si>
  <si>
    <t>29973002.92</t>
  </si>
  <si>
    <t>34.096.104/0001-63</t>
  </si>
  <si>
    <t>76244836.18</t>
  </si>
  <si>
    <t>76195223.52</t>
  </si>
  <si>
    <t>34.096.113/0001-54</t>
  </si>
  <si>
    <t>129444667.21</t>
  </si>
  <si>
    <t>129223065.54</t>
  </si>
  <si>
    <t>34.096.132/0001-80</t>
  </si>
  <si>
    <t>79979727.52</t>
  </si>
  <si>
    <t>79828896.36</t>
  </si>
  <si>
    <t>1187.71</t>
  </si>
  <si>
    <t>34.096.136/0001-69</t>
  </si>
  <si>
    <t>6800379.68</t>
  </si>
  <si>
    <t>6791491.73</t>
  </si>
  <si>
    <t>34.096.161/0001-42</t>
  </si>
  <si>
    <t>9371057.31</t>
  </si>
  <si>
    <t>9370424.26</t>
  </si>
  <si>
    <t>34.096.196/0001-81</t>
  </si>
  <si>
    <t>437638401.56</t>
  </si>
  <si>
    <t>436605931.61</t>
  </si>
  <si>
    <t>100975.17</t>
  </si>
  <si>
    <t>869956.24</t>
  </si>
  <si>
    <t>34.096.201/0001-56</t>
  </si>
  <si>
    <t>141766678.45</t>
  </si>
  <si>
    <t>141543272.18</t>
  </si>
  <si>
    <t>121875.14</t>
  </si>
  <si>
    <t>111373.31</t>
  </si>
  <si>
    <t>34.096.211/0001-91</t>
  </si>
  <si>
    <t>15603315.17</t>
  </si>
  <si>
    <t>15615459.40</t>
  </si>
  <si>
    <t>34.096.218/0001-03</t>
  </si>
  <si>
    <t>61327465.59</t>
  </si>
  <si>
    <t>61322505.62</t>
  </si>
  <si>
    <t>34.096.221/0001-27</t>
  </si>
  <si>
    <t>332218865.93</t>
  </si>
  <si>
    <t>331758818.46</t>
  </si>
  <si>
    <t>34.096.227/0001-02</t>
  </si>
  <si>
    <t>152202032.19</t>
  </si>
  <si>
    <t>152003676.77</t>
  </si>
  <si>
    <t>34.096.235/0001-40</t>
  </si>
  <si>
    <t>30121689.33</t>
  </si>
  <si>
    <t>30104688.28</t>
  </si>
  <si>
    <t>441570.00</t>
  </si>
  <si>
    <t>8986.42</t>
  </si>
  <si>
    <t>34.096.240/0001-53</t>
  </si>
  <si>
    <t>67810325.81</t>
  </si>
  <si>
    <t>67316506.41</t>
  </si>
  <si>
    <t>150631.93</t>
  </si>
  <si>
    <t>34.108.933/0001-19</t>
  </si>
  <si>
    <t>1245606618.71</t>
  </si>
  <si>
    <t>1236765074.23</t>
  </si>
  <si>
    <t>34.109.613/0001-83</t>
  </si>
  <si>
    <t>6859035.14</t>
  </si>
  <si>
    <t>6847045.93</t>
  </si>
  <si>
    <t>51529.88</t>
  </si>
  <si>
    <t>6317.14</t>
  </si>
  <si>
    <t>34.109.625/0001-08</t>
  </si>
  <si>
    <t>32864582.86</t>
  </si>
  <si>
    <t>32725031.42</t>
  </si>
  <si>
    <t>12397.05</t>
  </si>
  <si>
    <t>55464.46</t>
  </si>
  <si>
    <t>34.109.636/0001-98</t>
  </si>
  <si>
    <t>4965541.09</t>
  </si>
  <si>
    <t>4960575.81</t>
  </si>
  <si>
    <t>14.00</t>
  </si>
  <si>
    <t>51.31</t>
  </si>
  <si>
    <t>34.109.644/0001-34</t>
  </si>
  <si>
    <t>6399205.49</t>
  </si>
  <si>
    <t>6323602.70</t>
  </si>
  <si>
    <t>212.00</t>
  </si>
  <si>
    <t>69635.22</t>
  </si>
  <si>
    <t>34.109.650/0001-91</t>
  </si>
  <si>
    <t>90641207.65</t>
  </si>
  <si>
    <t>90639021.59</t>
  </si>
  <si>
    <t>34.109.663/0001-60</t>
  </si>
  <si>
    <t>43136459.12</t>
  </si>
  <si>
    <t>42770343.40</t>
  </si>
  <si>
    <t>374851.44</t>
  </si>
  <si>
    <t>15120.85</t>
  </si>
  <si>
    <t>34.109.668/0001-93</t>
  </si>
  <si>
    <t>40905042.94</t>
  </si>
  <si>
    <t>0.897228200000</t>
  </si>
  <si>
    <t>40834015.86</t>
  </si>
  <si>
    <t>135577.14</t>
  </si>
  <si>
    <t>38354.54</t>
  </si>
  <si>
    <t>34.109.677/0001-84</t>
  </si>
  <si>
    <t>31648803.41</t>
  </si>
  <si>
    <t>0.894660700000</t>
  </si>
  <si>
    <t>31325694.46</t>
  </si>
  <si>
    <t>284077.37</t>
  </si>
  <si>
    <t>13057.09</t>
  </si>
  <si>
    <t>34.109.690/0001-33</t>
  </si>
  <si>
    <t>86280388.47</t>
  </si>
  <si>
    <t>82379739.35</t>
  </si>
  <si>
    <t>1642341.50</t>
  </si>
  <si>
    <t>107641.43</t>
  </si>
  <si>
    <t>34.109.704/0001-19</t>
  </si>
  <si>
    <t>35194198.61</t>
  </si>
  <si>
    <t>35140488.21</t>
  </si>
  <si>
    <t>34.109.711/0001-10</t>
  </si>
  <si>
    <t>51844269.24</t>
  </si>
  <si>
    <t>51808236.16</t>
  </si>
  <si>
    <t>34.109.721/0001-56</t>
  </si>
  <si>
    <t>16508201.47</t>
  </si>
  <si>
    <t>16496970.49</t>
  </si>
  <si>
    <t>34.109.730/0001-47</t>
  </si>
  <si>
    <t>70352189.66</t>
  </si>
  <si>
    <t>0.818700100000</t>
  </si>
  <si>
    <t>66988664.80</t>
  </si>
  <si>
    <t>34.109.741/0001-27</t>
  </si>
  <si>
    <t>15871887.54</t>
  </si>
  <si>
    <t>15854407.89</t>
  </si>
  <si>
    <t>34.109.746/0001-50</t>
  </si>
  <si>
    <t>11807281.06</t>
  </si>
  <si>
    <t>11806298.47</t>
  </si>
  <si>
    <t>34.109.752/0001-07</t>
  </si>
  <si>
    <t>4225554.73</t>
  </si>
  <si>
    <t>4226035.84</t>
  </si>
  <si>
    <t>34.109.756/0001-95</t>
  </si>
  <si>
    <t>8687661.68</t>
  </si>
  <si>
    <t>8687931.80</t>
  </si>
  <si>
    <t>34.109.764/0001-31</t>
  </si>
  <si>
    <t>3115318.74</t>
  </si>
  <si>
    <t>0.891037100000</t>
  </si>
  <si>
    <t>3113304.14</t>
  </si>
  <si>
    <t>34.109.771/0001-33</t>
  </si>
  <si>
    <t>22905332.03</t>
  </si>
  <si>
    <t>0.891981900000</t>
  </si>
  <si>
    <t>22901491.46</t>
  </si>
  <si>
    <t>301188.14</t>
  </si>
  <si>
    <t>33245.77</t>
  </si>
  <si>
    <t>34.109.781/0001-79</t>
  </si>
  <si>
    <t>2250786.22</t>
  </si>
  <si>
    <t>0.977705300000</t>
  </si>
  <si>
    <t>2248307.68</t>
  </si>
  <si>
    <t>34.109.784/0001-02</t>
  </si>
  <si>
    <t>1545485.12</t>
  </si>
  <si>
    <t>0.978635700000</t>
  </si>
  <si>
    <t>1543276.33</t>
  </si>
  <si>
    <t>34.109.794/0001-48</t>
  </si>
  <si>
    <t>23913998.65</t>
  </si>
  <si>
    <t>23926981.19</t>
  </si>
  <si>
    <t>34.109.803/0001-09</t>
  </si>
  <si>
    <t>61562208.35</t>
  </si>
  <si>
    <t>61564630.94</t>
  </si>
  <si>
    <t>385973.35</t>
  </si>
  <si>
    <t>221929.89</t>
  </si>
  <si>
    <t>34.109.809/0001-78</t>
  </si>
  <si>
    <t>18297424.91</t>
  </si>
  <si>
    <t>18293043.70</t>
  </si>
  <si>
    <t>34.109.825/0001-60</t>
  </si>
  <si>
    <t>431359949.85</t>
  </si>
  <si>
    <t>430799118.49</t>
  </si>
  <si>
    <t>34.109.837/0001-95</t>
  </si>
  <si>
    <t>235827563.27</t>
  </si>
  <si>
    <t>244322253.00</t>
  </si>
  <si>
    <t>34.109.838/0001-30</t>
  </si>
  <si>
    <t>21868778.89</t>
  </si>
  <si>
    <t>21861757.16</t>
  </si>
  <si>
    <t>34.109.840/0001-09</t>
  </si>
  <si>
    <t>474058403.49</t>
  </si>
  <si>
    <t>473637456.62</t>
  </si>
  <si>
    <t>332750.00</t>
  </si>
  <si>
    <t>833616.14</t>
  </si>
  <si>
    <t>34.109.912/0001-18</t>
  </si>
  <si>
    <t>430272156.76</t>
  </si>
  <si>
    <t>430270435.53</t>
  </si>
  <si>
    <t>623672.27</t>
  </si>
  <si>
    <t>34.109.921/0001-09</t>
  </si>
  <si>
    <t>28053300.87</t>
  </si>
  <si>
    <t>0.996513500000</t>
  </si>
  <si>
    <t>28049976.86</t>
  </si>
  <si>
    <t>9351.08</t>
  </si>
  <si>
    <t>34.109.928/0001-20</t>
  </si>
  <si>
    <t>10645622.91</t>
  </si>
  <si>
    <t>10629809.37</t>
  </si>
  <si>
    <t>34.109.932/0001-99</t>
  </si>
  <si>
    <t>16138293.00</t>
  </si>
  <si>
    <t>16115421.35</t>
  </si>
  <si>
    <t>34.109.940/0001-35</t>
  </si>
  <si>
    <t>361251704.32</t>
  </si>
  <si>
    <t>361210751.66</t>
  </si>
  <si>
    <t>34.109.945/0001-68</t>
  </si>
  <si>
    <t>447495001.84</t>
  </si>
  <si>
    <t>447335605.84</t>
  </si>
  <si>
    <t>34.109.948/0001-00</t>
  </si>
  <si>
    <t>27486735.87</t>
  </si>
  <si>
    <t>27490922.82</t>
  </si>
  <si>
    <t>34.109.961/0001-50</t>
  </si>
  <si>
    <t>41780333.50</t>
  </si>
  <si>
    <t>41827052.06</t>
  </si>
  <si>
    <t>2024.02</t>
  </si>
  <si>
    <t>34.109.974/0001-20</t>
  </si>
  <si>
    <t>5899095.13</t>
  </si>
  <si>
    <t>5932153.65</t>
  </si>
  <si>
    <t>34.123.503/0001-76</t>
  </si>
  <si>
    <t>5332217.01</t>
  </si>
  <si>
    <t>5331535.79</t>
  </si>
  <si>
    <t>513.16</t>
  </si>
  <si>
    <t>34.123.508/0001-07</t>
  </si>
  <si>
    <t>2007125.38</t>
  </si>
  <si>
    <t>2006919.63</t>
  </si>
  <si>
    <t>34.123.522/0001-00</t>
  </si>
  <si>
    <t>2095206.86</t>
  </si>
  <si>
    <t>2093023.95</t>
  </si>
  <si>
    <t>34.123.524/0001-91</t>
  </si>
  <si>
    <t>22421659.87</t>
  </si>
  <si>
    <t>22419361.76</t>
  </si>
  <si>
    <t>44750.00</t>
  </si>
  <si>
    <t>34.123.527/0001-25</t>
  </si>
  <si>
    <t>54807819.49</t>
  </si>
  <si>
    <t>54804689.02</t>
  </si>
  <si>
    <t>34.123.529/0001-14</t>
  </si>
  <si>
    <t>80090563.20</t>
  </si>
  <si>
    <t>79771552.46</t>
  </si>
  <si>
    <t>183580.00</t>
  </si>
  <si>
    <t>16002.06</t>
  </si>
  <si>
    <t>34.123.534/0001-27</t>
  </si>
  <si>
    <t>38724975.27</t>
  </si>
  <si>
    <t>38582964.21</t>
  </si>
  <si>
    <t>42289.18</t>
  </si>
  <si>
    <t>34.123.537/0001-60</t>
  </si>
  <si>
    <t>46092430.72</t>
  </si>
  <si>
    <t>46090857.83</t>
  </si>
  <si>
    <t>7387.46</t>
  </si>
  <si>
    <t>34.123.543/0001-18</t>
  </si>
  <si>
    <t>5982443.09</t>
  </si>
  <si>
    <t>5989444.29</t>
  </si>
  <si>
    <t>10873.87</t>
  </si>
  <si>
    <t>34.123.546/0001-51</t>
  </si>
  <si>
    <t>35018272.92</t>
  </si>
  <si>
    <t>35004723.97</t>
  </si>
  <si>
    <t>346.45</t>
  </si>
  <si>
    <t>34.123.555/0001-42</t>
  </si>
  <si>
    <t>465315002.61</t>
  </si>
  <si>
    <t>460879069.74</t>
  </si>
  <si>
    <t>915961.21</t>
  </si>
  <si>
    <t>34.123.557/0001-31</t>
  </si>
  <si>
    <t>405300999.11</t>
  </si>
  <si>
    <t>402634162.32</t>
  </si>
  <si>
    <t>460959.57</t>
  </si>
  <si>
    <t>34.123.564/0001-33</t>
  </si>
  <si>
    <t>31596662.30</t>
  </si>
  <si>
    <t>31584641.28</t>
  </si>
  <si>
    <t>1019333.96</t>
  </si>
  <si>
    <t>34.123.568/0001-11</t>
  </si>
  <si>
    <t>168969027.35</t>
  </si>
  <si>
    <t>165831899.37</t>
  </si>
  <si>
    <t>34.123.575/0001-13</t>
  </si>
  <si>
    <t>734482793.45</t>
  </si>
  <si>
    <t>740377431.56</t>
  </si>
  <si>
    <t>916061.21</t>
  </si>
  <si>
    <t>34.123.581/0001-70</t>
  </si>
  <si>
    <t>989980668.28</t>
  </si>
  <si>
    <t>985535485.08</t>
  </si>
  <si>
    <t>34.123.584/0001-04</t>
  </si>
  <si>
    <t>402749572.46</t>
  </si>
  <si>
    <t>399456209.32</t>
  </si>
  <si>
    <t>34.123.589/0001-37</t>
  </si>
  <si>
    <t>12024095919.84</t>
  </si>
  <si>
    <t>12022241103.25</t>
  </si>
  <si>
    <t>34.123.593/0001-03</t>
  </si>
  <si>
    <t>11594634.58</t>
  </si>
  <si>
    <t>12230928.07</t>
  </si>
  <si>
    <t>916181.36</t>
  </si>
  <si>
    <t>34.123.602/0001-58</t>
  </si>
  <si>
    <t>8804259.01</t>
  </si>
  <si>
    <t>8839416.69</t>
  </si>
  <si>
    <t>92.51</t>
  </si>
  <si>
    <t>34.123.613/0001-38</t>
  </si>
  <si>
    <t>33150134.12</t>
  </si>
  <si>
    <t>33142450.80</t>
  </si>
  <si>
    <t>1318708.72</t>
  </si>
  <si>
    <t>34.143.732/0001-52</t>
  </si>
  <si>
    <t>21244563.44</t>
  </si>
  <si>
    <t>21241092.90</t>
  </si>
  <si>
    <t>34.143.748/0001-65</t>
  </si>
  <si>
    <t>14974379.20</t>
  </si>
  <si>
    <t>14971465.11</t>
  </si>
  <si>
    <t>34.143.760/0001-70</t>
  </si>
  <si>
    <t>21565839.46</t>
  </si>
  <si>
    <t>21562357.42</t>
  </si>
  <si>
    <t>34.143.783/0001-84</t>
  </si>
  <si>
    <t>19742703.85</t>
  </si>
  <si>
    <t>0.962230000000</t>
  </si>
  <si>
    <t>19739688.70</t>
  </si>
  <si>
    <t>34.143.798/0001-42</t>
  </si>
  <si>
    <t>196673421.79</t>
  </si>
  <si>
    <t>196664895.17</t>
  </si>
  <si>
    <t>34.143.811/0001-63</t>
  </si>
  <si>
    <t>9040256.61</t>
  </si>
  <si>
    <t>9037461.97</t>
  </si>
  <si>
    <t>34.143.832/0001-89</t>
  </si>
  <si>
    <t>29868065.66</t>
  </si>
  <si>
    <t>0.968507000000</t>
  </si>
  <si>
    <t>29864551.64</t>
  </si>
  <si>
    <t>34.143.852/0001-50</t>
  </si>
  <si>
    <t>13127229.92</t>
  </si>
  <si>
    <t>13124248.54</t>
  </si>
  <si>
    <t>34.143.871/0001-86</t>
  </si>
  <si>
    <t>21782731.76</t>
  </si>
  <si>
    <t>21779307.89</t>
  </si>
  <si>
    <t>34.143.889/0001-88</t>
  </si>
  <si>
    <t>40168389.88</t>
  </si>
  <si>
    <t>40164702.91</t>
  </si>
  <si>
    <t>34.143.959/0001-06</t>
  </si>
  <si>
    <t>7656325.80</t>
  </si>
  <si>
    <t>7667435.92</t>
  </si>
  <si>
    <t>2871.75</t>
  </si>
  <si>
    <t>34.143.987/0001-15</t>
  </si>
  <si>
    <t>18279623.54</t>
  </si>
  <si>
    <t>18816468.30</t>
  </si>
  <si>
    <t>34.172.391/0001-43</t>
  </si>
  <si>
    <t>175219710.23</t>
  </si>
  <si>
    <t>175245633.52</t>
  </si>
  <si>
    <t>34.172.417/0001-53</t>
  </si>
  <si>
    <t>144688175.37</t>
  </si>
  <si>
    <t>144684677.33</t>
  </si>
  <si>
    <t>34.172.438/0001-79</t>
  </si>
  <si>
    <t>174481908.40</t>
  </si>
  <si>
    <t>174491975.88</t>
  </si>
  <si>
    <t>34.172.458/0001-40</t>
  </si>
  <si>
    <t>23479796.29</t>
  </si>
  <si>
    <t>23473625.65</t>
  </si>
  <si>
    <t>34.172.479/0001-65</t>
  </si>
  <si>
    <t>171166983.40</t>
  </si>
  <si>
    <t>161060338.97</t>
  </si>
  <si>
    <t>34.172.497/0001-47</t>
  </si>
  <si>
    <t>77660577.04</t>
  </si>
  <si>
    <t>77440594.53</t>
  </si>
  <si>
    <t>115751.71</t>
  </si>
  <si>
    <t>34.172.515/0001-90</t>
  </si>
  <si>
    <t>12940535.04</t>
  </si>
  <si>
    <t>0.679767000000</t>
  </si>
  <si>
    <t>12930459.81</t>
  </si>
  <si>
    <t>34.172.608/0001-15</t>
  </si>
  <si>
    <t>59245917.63</t>
  </si>
  <si>
    <t>58839283.43</t>
  </si>
  <si>
    <t>34.172.617/0001-06</t>
  </si>
  <si>
    <t>30129358.53</t>
  </si>
  <si>
    <t>30121689.07</t>
  </si>
  <si>
    <t>9158.07</t>
  </si>
  <si>
    <t>34.172.637/0001-87</t>
  </si>
  <si>
    <t>10977370924.17</t>
  </si>
  <si>
    <t>11014013042.02</t>
  </si>
  <si>
    <t>34.172.683/0001-86</t>
  </si>
  <si>
    <t>1015752970.11</t>
  </si>
  <si>
    <t>1015724131.50</t>
  </si>
  <si>
    <t>34.172.705/0001-08</t>
  </si>
  <si>
    <t>142946637.60</t>
  </si>
  <si>
    <t>142948472.15</t>
  </si>
  <si>
    <t>38888.89</t>
  </si>
  <si>
    <t>34.172.721/0001-09</t>
  </si>
  <si>
    <t>16554125.91</t>
  </si>
  <si>
    <t>16566135.31</t>
  </si>
  <si>
    <t>34.172.751/0001-07</t>
  </si>
  <si>
    <t>13804870.82</t>
  </si>
  <si>
    <t>13802705.40</t>
  </si>
  <si>
    <t>34.185.781/0001-58</t>
  </si>
  <si>
    <t>20112135.16</t>
  </si>
  <si>
    <t>20108741.35</t>
  </si>
  <si>
    <t>34.186.116/0001-89</t>
  </si>
  <si>
    <t>983472326.80</t>
  </si>
  <si>
    <t>977461627.81</t>
  </si>
  <si>
    <t>751333.96</t>
  </si>
  <si>
    <t>34.186.156/0001-20</t>
  </si>
  <si>
    <t>6447121.61</t>
  </si>
  <si>
    <t>6452054.72</t>
  </si>
  <si>
    <t>34.186.198/0001-61</t>
  </si>
  <si>
    <t>42570619.78</t>
  </si>
  <si>
    <t>42550095.08</t>
  </si>
  <si>
    <t>34.186.236/0001-86</t>
  </si>
  <si>
    <t>33399275.89</t>
  </si>
  <si>
    <t>33200892.78</t>
  </si>
  <si>
    <t>34.186.291/0001-76</t>
  </si>
  <si>
    <t>44974639.12</t>
  </si>
  <si>
    <t>0.992671600000</t>
  </si>
  <si>
    <t>48174025.72</t>
  </si>
  <si>
    <t>34.186.467/0001-90</t>
  </si>
  <si>
    <t>25189917.31</t>
  </si>
  <si>
    <t>25141892.80</t>
  </si>
  <si>
    <t>34.186.614/0001-21</t>
  </si>
  <si>
    <t>23747507.88</t>
  </si>
  <si>
    <t>23701444.66</t>
  </si>
  <si>
    <t>34.186.631/0001-69</t>
  </si>
  <si>
    <t>40789364.61</t>
  </si>
  <si>
    <t>40778509.59</t>
  </si>
  <si>
    <t>34.187.010/0001-08</t>
  </si>
  <si>
    <t>24965759.17</t>
  </si>
  <si>
    <t>28602974.55</t>
  </si>
  <si>
    <t>34.187.026/0001-02</t>
  </si>
  <si>
    <t>18984318.77</t>
  </si>
  <si>
    <t>18979137.67</t>
  </si>
  <si>
    <t>34.187.044/0001-94</t>
  </si>
  <si>
    <t>5925464.19</t>
  </si>
  <si>
    <t>0.965016760000</t>
  </si>
  <si>
    <t>5916033.71</t>
  </si>
  <si>
    <t>34.187.222/0001-87</t>
  </si>
  <si>
    <t>62912471.51</t>
  </si>
  <si>
    <t>0.968778970000</t>
  </si>
  <si>
    <t>62984304.65</t>
  </si>
  <si>
    <t>15540000.00</t>
  </si>
  <si>
    <t>34.187.244/0001-47</t>
  </si>
  <si>
    <t>479948276.75</t>
  </si>
  <si>
    <t>480583920.25</t>
  </si>
  <si>
    <t>5527645.70</t>
  </si>
  <si>
    <t>1095668.32</t>
  </si>
  <si>
    <t>34.187.279/0001-86</t>
  </si>
  <si>
    <t>161434380.72</t>
  </si>
  <si>
    <t>161342894.16</t>
  </si>
  <si>
    <t>210107.87</t>
  </si>
  <si>
    <t>34.187.326/0001-91</t>
  </si>
  <si>
    <t>348721636.33</t>
  </si>
  <si>
    <t>348664120.03</t>
  </si>
  <si>
    <t>34.195.993/0001-16</t>
  </si>
  <si>
    <t>51382806.37</t>
  </si>
  <si>
    <t>48295942.14</t>
  </si>
  <si>
    <t>3070000.00</t>
  </si>
  <si>
    <t>34.200.532/0001-94</t>
  </si>
  <si>
    <t>13258214.97</t>
  </si>
  <si>
    <t>13243005.89</t>
  </si>
  <si>
    <t>34.200.544/0001-19</t>
  </si>
  <si>
    <t>13991724.99</t>
  </si>
  <si>
    <t>13986019.21</t>
  </si>
  <si>
    <t>34.200.554/0001-54</t>
  </si>
  <si>
    <t>39422804.98</t>
  </si>
  <si>
    <t>39201824.89</t>
  </si>
  <si>
    <t>34.200.563/0001-45</t>
  </si>
  <si>
    <t>24459069.05</t>
  </si>
  <si>
    <t>24456369.14</t>
  </si>
  <si>
    <t>34.200.572/0001-36</t>
  </si>
  <si>
    <t>10919377.47</t>
  </si>
  <si>
    <t>10914038.50</t>
  </si>
  <si>
    <t>34.200.585/0001-05</t>
  </si>
  <si>
    <t>79729800.47</t>
  </si>
  <si>
    <t>79722766.95</t>
  </si>
  <si>
    <t>34.200.593/0001-51</t>
  </si>
  <si>
    <t>13206621.24</t>
  </si>
  <si>
    <t>13200592.15</t>
  </si>
  <si>
    <t>34.200.601/0001-60</t>
  </si>
  <si>
    <t>12945344.34</t>
  </si>
  <si>
    <t>12939373.42</t>
  </si>
  <si>
    <t>34.200.609/0001-26</t>
  </si>
  <si>
    <t>24736754.81</t>
  </si>
  <si>
    <t>24734096.69</t>
  </si>
  <si>
    <t>34.200.621/0001-30</t>
  </si>
  <si>
    <t>21395168.74</t>
  </si>
  <si>
    <t>21388245.72</t>
  </si>
  <si>
    <t>34.200.627/0001-08</t>
  </si>
  <si>
    <t>22771073.11</t>
  </si>
  <si>
    <t>22762756.41</t>
  </si>
  <si>
    <t>34.200.629/0001-05</t>
  </si>
  <si>
    <t>29963668.58</t>
  </si>
  <si>
    <t>29954935.24</t>
  </si>
  <si>
    <t>34.200.633/0001-65</t>
  </si>
  <si>
    <t>338505348.28</t>
  </si>
  <si>
    <t>338204936.52</t>
  </si>
  <si>
    <t>848344.12</t>
  </si>
  <si>
    <t>34.200.640/0001-67</t>
  </si>
  <si>
    <t>10272878.06</t>
  </si>
  <si>
    <t>10268543.62</t>
  </si>
  <si>
    <t>34.200.641/0001-01</t>
  </si>
  <si>
    <t>21799265.62</t>
  </si>
  <si>
    <t>21793388.56</t>
  </si>
  <si>
    <t>34.200.649/0001-78</t>
  </si>
  <si>
    <t>115658442.62</t>
  </si>
  <si>
    <t>115637085.47</t>
  </si>
  <si>
    <t>34.200.652/0001-91</t>
  </si>
  <si>
    <t>11335694.33</t>
  </si>
  <si>
    <t>11330085.02</t>
  </si>
  <si>
    <t>34.200.656/0001-70</t>
  </si>
  <si>
    <t>38603134.57</t>
  </si>
  <si>
    <t>38610103.53</t>
  </si>
  <si>
    <t>34.218.194/0001-18</t>
  </si>
  <si>
    <t>38561641.29</t>
  </si>
  <si>
    <t>0.988308540000</t>
  </si>
  <si>
    <t>38545930.55</t>
  </si>
  <si>
    <t>34.218.211/0001-17</t>
  </si>
  <si>
    <t>236610885.44</t>
  </si>
  <si>
    <t>236508514.00</t>
  </si>
  <si>
    <t>34.218.223/0001-41</t>
  </si>
  <si>
    <t>37470374.07</t>
  </si>
  <si>
    <t>37388190.06</t>
  </si>
  <si>
    <t>34.218.246/0001-56</t>
  </si>
  <si>
    <t>5680791.21</t>
  </si>
  <si>
    <t>5645826.19</t>
  </si>
  <si>
    <t>34.218.331/0001-14</t>
  </si>
  <si>
    <t>50944079.00</t>
  </si>
  <si>
    <t>50940348.62</t>
  </si>
  <si>
    <t>34.218.355/0001-73</t>
  </si>
  <si>
    <t>27934886.02</t>
  </si>
  <si>
    <t>27792545.46</t>
  </si>
  <si>
    <t>34.218.574/0001-52</t>
  </si>
  <si>
    <t>229342921.05</t>
  </si>
  <si>
    <t>231988677.59</t>
  </si>
  <si>
    <t>146949.91</t>
  </si>
  <si>
    <t>193000.00</t>
  </si>
  <si>
    <t>34.218.587/0001-21</t>
  </si>
  <si>
    <t>14432955.04</t>
  </si>
  <si>
    <t>14430987.37</t>
  </si>
  <si>
    <t>34.218.592/0001-34</t>
  </si>
  <si>
    <t>36469780.32</t>
  </si>
  <si>
    <t>36472713.71</t>
  </si>
  <si>
    <t>34.218.601/0001-97</t>
  </si>
  <si>
    <t>18494651.67</t>
  </si>
  <si>
    <t>18495132.84</t>
  </si>
  <si>
    <t>34.218.639/0001-60</t>
  </si>
  <si>
    <t>28470269.86</t>
  </si>
  <si>
    <t>28375034.39</t>
  </si>
  <si>
    <t>34.218.654/0001-08</t>
  </si>
  <si>
    <t>65892722.63</t>
  </si>
  <si>
    <t>65789872.03</t>
  </si>
  <si>
    <t>34.218.661/0001-00</t>
  </si>
  <si>
    <t>213035690.83</t>
  </si>
  <si>
    <t>212780493.39</t>
  </si>
  <si>
    <t>528604.03</t>
  </si>
  <si>
    <t>160976.59</t>
  </si>
  <si>
    <t>34.218.678/0001-67</t>
  </si>
  <si>
    <t>65031816.59</t>
  </si>
  <si>
    <t>64725438.37</t>
  </si>
  <si>
    <t>34.218.692/0001-60</t>
  </si>
  <si>
    <t>67800290.77</t>
  </si>
  <si>
    <t>68919721.23</t>
  </si>
  <si>
    <t>34.218.695/0001-02</t>
  </si>
  <si>
    <t>133595638.66</t>
  </si>
  <si>
    <t>133561870.26</t>
  </si>
  <si>
    <t>34.218.698/0001-38</t>
  </si>
  <si>
    <t>103958789.82</t>
  </si>
  <si>
    <t>104981897.55</t>
  </si>
  <si>
    <t>34.218.723/0001-83</t>
  </si>
  <si>
    <t>55865309.74</t>
  </si>
  <si>
    <t>55854457.68</t>
  </si>
  <si>
    <t>34.218.740/0001-10</t>
  </si>
  <si>
    <t>111106306.09</t>
  </si>
  <si>
    <t>110030849.35</t>
  </si>
  <si>
    <t>729476.48</t>
  </si>
  <si>
    <t>81028.52</t>
  </si>
  <si>
    <t>34.218.748/0001-87</t>
  </si>
  <si>
    <t>52146292.56</t>
  </si>
  <si>
    <t>52139469.28</t>
  </si>
  <si>
    <t>1691300.45</t>
  </si>
  <si>
    <t>34.218.752/0001-45</t>
  </si>
  <si>
    <t>77294840.75</t>
  </si>
  <si>
    <t>77298802.80</t>
  </si>
  <si>
    <t>34.218.757/0001-78</t>
  </si>
  <si>
    <t>11102716.78</t>
  </si>
  <si>
    <t>11100594.40</t>
  </si>
  <si>
    <t>34.218.763/0001-25</t>
  </si>
  <si>
    <t>176475312.98</t>
  </si>
  <si>
    <t>0.953765270000</t>
  </si>
  <si>
    <t>175686892.51</t>
  </si>
  <si>
    <t>336195.88</t>
  </si>
  <si>
    <t>34.218.772/0001-16</t>
  </si>
  <si>
    <t>47971470.66</t>
  </si>
  <si>
    <t>47873965.86</t>
  </si>
  <si>
    <t>34.218.780/0001-62</t>
  </si>
  <si>
    <t>47477540.44</t>
  </si>
  <si>
    <t>47458918.97</t>
  </si>
  <si>
    <t>34.218.783/0001-04</t>
  </si>
  <si>
    <t>87284583.99</t>
  </si>
  <si>
    <t>87154154.90</t>
  </si>
  <si>
    <t>34.231.794/0001-16</t>
  </si>
  <si>
    <t>26498538.65</t>
  </si>
  <si>
    <t>26501680.06</t>
  </si>
  <si>
    <t>34.231.810/0001-70</t>
  </si>
  <si>
    <t>31796612.81</t>
  </si>
  <si>
    <t>31812293.28</t>
  </si>
  <si>
    <t>34.231.820/0001-06</t>
  </si>
  <si>
    <t>21360335.66</t>
  </si>
  <si>
    <t>21353454.94</t>
  </si>
  <si>
    <t>34.231.926/0001-00</t>
  </si>
  <si>
    <t>48304220.65</t>
  </si>
  <si>
    <t>50345657.34</t>
  </si>
  <si>
    <t>34.231.938/0001-34</t>
  </si>
  <si>
    <t>279147692.69</t>
  </si>
  <si>
    <t>278700453.96</t>
  </si>
  <si>
    <t>674541.83</t>
  </si>
  <si>
    <t>34.231.948/0001-70</t>
  </si>
  <si>
    <t>302161165.78</t>
  </si>
  <si>
    <t>301855825.21</t>
  </si>
  <si>
    <t>34.231.956/0001-16</t>
  </si>
  <si>
    <t>10558031.88</t>
  </si>
  <si>
    <t>10550008.94</t>
  </si>
  <si>
    <t>34.231.958/0001-05</t>
  </si>
  <si>
    <t>393401900.99</t>
  </si>
  <si>
    <t>393128816.04</t>
  </si>
  <si>
    <t>37390.38</t>
  </si>
  <si>
    <t>34.231.962/0001-73</t>
  </si>
  <si>
    <t>471549919.43</t>
  </si>
  <si>
    <t>469467820.95</t>
  </si>
  <si>
    <t>34.231.970/0001-10</t>
  </si>
  <si>
    <t>32361456.55</t>
  </si>
  <si>
    <t>32350775.01</t>
  </si>
  <si>
    <t>34.231.973/0001-53</t>
  </si>
  <si>
    <t>378122070.98</t>
  </si>
  <si>
    <t>367185706.33</t>
  </si>
  <si>
    <t>34.231.995/0001-13</t>
  </si>
  <si>
    <t>81385327.89</t>
  </si>
  <si>
    <t>81379556.34</t>
  </si>
  <si>
    <t>3316.03</t>
  </si>
  <si>
    <t>3353.55</t>
  </si>
  <si>
    <t>34.232.072/0001-86</t>
  </si>
  <si>
    <t>139307789.98</t>
  </si>
  <si>
    <t>139753850.91</t>
  </si>
  <si>
    <t>34.232.077/0001-09</t>
  </si>
  <si>
    <t>15716070.37</t>
  </si>
  <si>
    <t>15440508.84</t>
  </si>
  <si>
    <t>34.232.089/0001-33</t>
  </si>
  <si>
    <t>179732967.32</t>
  </si>
  <si>
    <t>180698786.24</t>
  </si>
  <si>
    <t>34.232.099/0001-79</t>
  </si>
  <si>
    <t>174770935.52</t>
  </si>
  <si>
    <t>174739647.74</t>
  </si>
  <si>
    <t>16275494.62</t>
  </si>
  <si>
    <t>34.232.105/0001-98</t>
  </si>
  <si>
    <t>18069342.14</t>
  </si>
  <si>
    <t>18176433.62</t>
  </si>
  <si>
    <t>34.232.107/0001-87</t>
  </si>
  <si>
    <t>22570343.23</t>
  </si>
  <si>
    <t>22568121.56</t>
  </si>
  <si>
    <t>34.232.118/0001-67</t>
  </si>
  <si>
    <t>678488779.18</t>
  </si>
  <si>
    <t>695506342.63</t>
  </si>
  <si>
    <t>34.232.127/0001-58</t>
  </si>
  <si>
    <t>262967904.74</t>
  </si>
  <si>
    <t>262957035.12</t>
  </si>
  <si>
    <t>15550000.00</t>
  </si>
  <si>
    <t>34.246.343/0001-52</t>
  </si>
  <si>
    <t>270364379.28</t>
  </si>
  <si>
    <t>275608680.84</t>
  </si>
  <si>
    <t>71316.92</t>
  </si>
  <si>
    <t>34.246.353/0001-98</t>
  </si>
  <si>
    <t>120562397.11</t>
  </si>
  <si>
    <t>120523158.63</t>
  </si>
  <si>
    <t>4477179.35</t>
  </si>
  <si>
    <t>34.246.364/0001-78</t>
  </si>
  <si>
    <t>17585037.53</t>
  </si>
  <si>
    <t>17558086.26</t>
  </si>
  <si>
    <t>34.246.372/0001-14</t>
  </si>
  <si>
    <t>18693004.73</t>
  </si>
  <si>
    <t>18965577.86</t>
  </si>
  <si>
    <t>34.246.376/0001-00</t>
  </si>
  <si>
    <t>109630894.52</t>
  </si>
  <si>
    <t>108265942.29</t>
  </si>
  <si>
    <t>840474.98</t>
  </si>
  <si>
    <t>347195.13</t>
  </si>
  <si>
    <t>34.246.380/0001-60</t>
  </si>
  <si>
    <t>151565531.01</t>
  </si>
  <si>
    <t>151507476.86</t>
  </si>
  <si>
    <t>1531261.27</t>
  </si>
  <si>
    <t>34.246.384/0001-49</t>
  </si>
  <si>
    <t>67007518.50</t>
  </si>
  <si>
    <t>67311032.96</t>
  </si>
  <si>
    <t>82263.22</t>
  </si>
  <si>
    <t>34.246.398/0001-62</t>
  </si>
  <si>
    <t>113122910.97</t>
  </si>
  <si>
    <t>116020061.25</t>
  </si>
  <si>
    <t>34.246.402/0001-92</t>
  </si>
  <si>
    <t>36942060.08</t>
  </si>
  <si>
    <t>37623120.09</t>
  </si>
  <si>
    <t>202480.51</t>
  </si>
  <si>
    <t>34.246.409/0001-04</t>
  </si>
  <si>
    <t>78840025.86</t>
  </si>
  <si>
    <t>80124006.70</t>
  </si>
  <si>
    <t>846045.29</t>
  </si>
  <si>
    <t>152620.88</t>
  </si>
  <si>
    <t>34.246.418/0001-03</t>
  </si>
  <si>
    <t>139307795.85</t>
  </si>
  <si>
    <t>139753669.04</t>
  </si>
  <si>
    <t>34.246.427/0001-96</t>
  </si>
  <si>
    <t>2844087344.68</t>
  </si>
  <si>
    <t>2909545662.52</t>
  </si>
  <si>
    <t>1702416.00</t>
  </si>
  <si>
    <t>34.246.432/0001-07</t>
  </si>
  <si>
    <t>5525022.88</t>
  </si>
  <si>
    <t>5542549.28</t>
  </si>
  <si>
    <t>34.246.448/0001-01</t>
  </si>
  <si>
    <t>1634746551.08</t>
  </si>
  <si>
    <t>1634632245.36</t>
  </si>
  <si>
    <t>69436108.42</t>
  </si>
  <si>
    <t>18981391.27</t>
  </si>
  <si>
    <t>34.246.455/0001-03</t>
  </si>
  <si>
    <t>27490706.14</t>
  </si>
  <si>
    <t>29331529.35</t>
  </si>
  <si>
    <t>225887.44</t>
  </si>
  <si>
    <t>11719.90</t>
  </si>
  <si>
    <t>34.246.461/0001-60</t>
  </si>
  <si>
    <t>65860898.90</t>
  </si>
  <si>
    <t>67549718.47</t>
  </si>
  <si>
    <t>591425.19</t>
  </si>
  <si>
    <t>66664.35</t>
  </si>
  <si>
    <t>34.246.466/0001-93</t>
  </si>
  <si>
    <t>5165599.28</t>
  </si>
  <si>
    <t>5180634.68</t>
  </si>
  <si>
    <t>34.246.471/0001-04</t>
  </si>
  <si>
    <t>5179350.58</t>
  </si>
  <si>
    <t>5186633.59</t>
  </si>
  <si>
    <t>34.246.474/0001-30</t>
  </si>
  <si>
    <t>6367975.36</t>
  </si>
  <si>
    <t>6363687.71</t>
  </si>
  <si>
    <t>34.246.484/0001-75</t>
  </si>
  <si>
    <t>21958104.71</t>
  </si>
  <si>
    <t>22104312.07</t>
  </si>
  <si>
    <t>34.246.494/0001-00</t>
  </si>
  <si>
    <t>102959511.64</t>
  </si>
  <si>
    <t>102952250.64</t>
  </si>
  <si>
    <t>34.246.509/0001-30</t>
  </si>
  <si>
    <t>178781325.28</t>
  </si>
  <si>
    <t>178774482.29</t>
  </si>
  <si>
    <t>34.246.525/0001-23</t>
  </si>
  <si>
    <t>425507541.46</t>
  </si>
  <si>
    <t>415180282.26</t>
  </si>
  <si>
    <t>34.246.534/0001-14</t>
  </si>
  <si>
    <t>187631173.51</t>
  </si>
  <si>
    <t>187564355.98</t>
  </si>
  <si>
    <t>34.246.543/0001-05</t>
  </si>
  <si>
    <t>9956598.64</t>
  </si>
  <si>
    <t>9992839.44</t>
  </si>
  <si>
    <t>34.258.120/0001-05</t>
  </si>
  <si>
    <t>100947690.13</t>
  </si>
  <si>
    <t>101584252.02</t>
  </si>
  <si>
    <t>784500.00</t>
  </si>
  <si>
    <t>34.258.142/0001-75</t>
  </si>
  <si>
    <t>15820249.21</t>
  </si>
  <si>
    <t>15814201.92</t>
  </si>
  <si>
    <t>34.258.165/0001-80</t>
  </si>
  <si>
    <t>14678705.72</t>
  </si>
  <si>
    <t>14683797.65</t>
  </si>
  <si>
    <t>34.258.181/0001-72</t>
  </si>
  <si>
    <t>23756392.56</t>
  </si>
  <si>
    <t>23860574.78</t>
  </si>
  <si>
    <t>34.258.198/0001-20</t>
  </si>
  <si>
    <t>5579961.33</t>
  </si>
  <si>
    <t>5582899.90</t>
  </si>
  <si>
    <t>34.258.222/0001-20</t>
  </si>
  <si>
    <t>5925491.99</t>
  </si>
  <si>
    <t>6081087.12</t>
  </si>
  <si>
    <t>34.258.264/0001-61</t>
  </si>
  <si>
    <t>15547100.18</t>
  </si>
  <si>
    <t>15673705.40</t>
  </si>
  <si>
    <t>34.258.279/0001-20</t>
  </si>
  <si>
    <t>7236281.11</t>
  </si>
  <si>
    <t>7282811.97</t>
  </si>
  <si>
    <t>34.258.309/0001-06</t>
  </si>
  <si>
    <t>41503740.99</t>
  </si>
  <si>
    <t>41458555.12</t>
  </si>
  <si>
    <t>34.258.329/0001-79</t>
  </si>
  <si>
    <t>3575216.96</t>
  </si>
  <si>
    <t>3591270.48</t>
  </si>
  <si>
    <t>34.258.351/0001-19</t>
  </si>
  <si>
    <t>279810904.76</t>
  </si>
  <si>
    <t>259051357.12</t>
  </si>
  <si>
    <t>34.258.378/0001-01</t>
  </si>
  <si>
    <t>79956580.43</t>
  </si>
  <si>
    <t>100118621.78</t>
  </si>
  <si>
    <t>34.258.661/0001-33</t>
  </si>
  <si>
    <t>41307175.40</t>
  </si>
  <si>
    <t>41274178.76</t>
  </si>
  <si>
    <t>34.258.680/0001-60</t>
  </si>
  <si>
    <t>869225441.30</t>
  </si>
  <si>
    <t>867426517.59</t>
  </si>
  <si>
    <t>34.258.697/0001-17</t>
  </si>
  <si>
    <t>726969451.44</t>
  </si>
  <si>
    <t>726912369.65</t>
  </si>
  <si>
    <t>34.258.716/0001-05</t>
  </si>
  <si>
    <t>110914208.05</t>
  </si>
  <si>
    <t>110780002.92</t>
  </si>
  <si>
    <t>34.258.729/0001-84</t>
  </si>
  <si>
    <t>179459829.76</t>
  </si>
  <si>
    <t>179268707.26</t>
  </si>
  <si>
    <t>34.258.751/0001-24</t>
  </si>
  <si>
    <t>882701366.29</t>
  </si>
  <si>
    <t>881010208.69</t>
  </si>
  <si>
    <t>34.258.782/0001-85</t>
  </si>
  <si>
    <t>897025657.61</t>
  </si>
  <si>
    <t>895874456.30</t>
  </si>
  <si>
    <t>34.258.803/0001-62</t>
  </si>
  <si>
    <t>259789776.64</t>
  </si>
  <si>
    <t>259846122.22</t>
  </si>
  <si>
    <t>34.258.816/0001-31</t>
  </si>
  <si>
    <t>21677171.47</t>
  </si>
  <si>
    <t>21667675.16</t>
  </si>
  <si>
    <t>34.258.844/0001-59</t>
  </si>
  <si>
    <t>178001612.31</t>
  </si>
  <si>
    <t>178028070.77</t>
  </si>
  <si>
    <t>34.258.865/0001-74</t>
  </si>
  <si>
    <t>36427570.30</t>
  </si>
  <si>
    <t>36375049.21</t>
  </si>
  <si>
    <t>34.270.949/0001-23</t>
  </si>
  <si>
    <t>668857747.11</t>
  </si>
  <si>
    <t>667926939.93</t>
  </si>
  <si>
    <t>34.270.957/0001-70</t>
  </si>
  <si>
    <t>19867720.34</t>
  </si>
  <si>
    <t>19848048.81</t>
  </si>
  <si>
    <t>34.270.963/0001-27</t>
  </si>
  <si>
    <t>146498681.45</t>
  </si>
  <si>
    <t>146278685.79</t>
  </si>
  <si>
    <t>34.270.970/0001-29</t>
  </si>
  <si>
    <t>24304843.76</t>
  </si>
  <si>
    <t>24402833.25</t>
  </si>
  <si>
    <t>21550.00</t>
  </si>
  <si>
    <t>34.270.985/0001-97</t>
  </si>
  <si>
    <t>544502266.71</t>
  </si>
  <si>
    <t>544512135.68</t>
  </si>
  <si>
    <t>34.270.988/0001-20</t>
  </si>
  <si>
    <t>111827061.34</t>
  </si>
  <si>
    <t>111831712.79</t>
  </si>
  <si>
    <t>34.271.051/0001-70</t>
  </si>
  <si>
    <t>13003934.76</t>
  </si>
  <si>
    <t>12989248.55</t>
  </si>
  <si>
    <t>34.271.065/0001-93</t>
  </si>
  <si>
    <t>195039132.53</t>
  </si>
  <si>
    <t>195036492.65</t>
  </si>
  <si>
    <t>34.271.077/0001-18</t>
  </si>
  <si>
    <t>19799926.39</t>
  </si>
  <si>
    <t>19798336.34</t>
  </si>
  <si>
    <t>34.271.091/0001-11</t>
  </si>
  <si>
    <t>59372914.85</t>
  </si>
  <si>
    <t>60055009.46</t>
  </si>
  <si>
    <t>34.271.097/0001-99</t>
  </si>
  <si>
    <t>12896015.88</t>
  </si>
  <si>
    <t>12853911.67</t>
  </si>
  <si>
    <t>34.271.119/0001-10</t>
  </si>
  <si>
    <t>53144078.86</t>
  </si>
  <si>
    <t>53022531.75</t>
  </si>
  <si>
    <t>34.284.218/0001-37</t>
  </si>
  <si>
    <t>133153541.31</t>
  </si>
  <si>
    <t>0.921685250000</t>
  </si>
  <si>
    <t>131391245.41</t>
  </si>
  <si>
    <t>34.286.506/0001-20</t>
  </si>
  <si>
    <t>209780900.45</t>
  </si>
  <si>
    <t>212656684.29</t>
  </si>
  <si>
    <t>34.286.521/0001-79</t>
  </si>
  <si>
    <t>73130945.80</t>
  </si>
  <si>
    <t>68840001.84</t>
  </si>
  <si>
    <t>507591.23</t>
  </si>
  <si>
    <t>34.286.544/0001-83</t>
  </si>
  <si>
    <t>65837910.54</t>
  </si>
  <si>
    <t>65197901.64</t>
  </si>
  <si>
    <t>34.286.558/0001-05</t>
  </si>
  <si>
    <t>181356492.92</t>
  </si>
  <si>
    <t>179971971.16</t>
  </si>
  <si>
    <t>34.286.570/0001-01</t>
  </si>
  <si>
    <t>77851484.39</t>
  </si>
  <si>
    <t>77742078.69</t>
  </si>
  <si>
    <t>34.286.706/0001-83</t>
  </si>
  <si>
    <t>15812628.41</t>
  </si>
  <si>
    <t>15786560.18</t>
  </si>
  <si>
    <t>34.286.715/0001-74</t>
  </si>
  <si>
    <t>5422421.21</t>
  </si>
  <si>
    <t>5410289.24</t>
  </si>
  <si>
    <t>34.286.727/0001-07</t>
  </si>
  <si>
    <t>11848249.90</t>
  </si>
  <si>
    <t>11837407.29</t>
  </si>
  <si>
    <t>34.286.759/0001-02</t>
  </si>
  <si>
    <t>13674063.17</t>
  </si>
  <si>
    <t>13666349.97</t>
  </si>
  <si>
    <t>34.286.909/0001-70</t>
  </si>
  <si>
    <t>56300227.51</t>
  </si>
  <si>
    <t>56320055.48</t>
  </si>
  <si>
    <t>34.287.118/0001-64</t>
  </si>
  <si>
    <t>97870853.39</t>
  </si>
  <si>
    <t>97509624.80</t>
  </si>
  <si>
    <t>34.287.126/0001-00</t>
  </si>
  <si>
    <t>385184974.55</t>
  </si>
  <si>
    <t>384856369.60</t>
  </si>
  <si>
    <t>1646604.27</t>
  </si>
  <si>
    <t>1213742.42</t>
  </si>
  <si>
    <t>34.287.134/0001-57</t>
  </si>
  <si>
    <t>17076763.34</t>
  </si>
  <si>
    <t>17240680.69</t>
  </si>
  <si>
    <t>34.287.138/0001-35</t>
  </si>
  <si>
    <t>7783741.79</t>
  </si>
  <si>
    <t>7789251.73</t>
  </si>
  <si>
    <t>34.287.150/0001-40</t>
  </si>
  <si>
    <t>6742031.03</t>
  </si>
  <si>
    <t>6751548.08</t>
  </si>
  <si>
    <t>34.287.165/0001-08</t>
  </si>
  <si>
    <t>25104291.40</t>
  </si>
  <si>
    <t>25038811.35</t>
  </si>
  <si>
    <t>34.287.172/0001-00</t>
  </si>
  <si>
    <t>21796180.84</t>
  </si>
  <si>
    <t>21689137.74</t>
  </si>
  <si>
    <t>34.287.184/0001-34</t>
  </si>
  <si>
    <t>59713918.88</t>
  </si>
  <si>
    <t>59463613.93</t>
  </si>
  <si>
    <t>163975.24</t>
  </si>
  <si>
    <t>34.287.194/0001-70</t>
  </si>
  <si>
    <t>53863447.05</t>
  </si>
  <si>
    <t>53803812.45</t>
  </si>
  <si>
    <t>34.287.199/0001-00</t>
  </si>
  <si>
    <t>97910335.05</t>
  </si>
  <si>
    <t>97831295.84</t>
  </si>
  <si>
    <t>34.309.523/0001-36</t>
  </si>
  <si>
    <t>189170187.86</t>
  </si>
  <si>
    <t>189948541.71</t>
  </si>
  <si>
    <t>34.309.530/0001-38</t>
  </si>
  <si>
    <t>75472960.17</t>
  </si>
  <si>
    <t>0.795114860000</t>
  </si>
  <si>
    <t>76952961.13</t>
  </si>
  <si>
    <t>34.309.535/0001-60</t>
  </si>
  <si>
    <t>319800625.31</t>
  </si>
  <si>
    <t>320954018.80</t>
  </si>
  <si>
    <t>34.309.541/0001-18</t>
  </si>
  <si>
    <t>190136261.24</t>
  </si>
  <si>
    <t>189873303.43</t>
  </si>
  <si>
    <t>34.309.549/0001-84</t>
  </si>
  <si>
    <t>48675740.05</t>
  </si>
  <si>
    <t>48587893.87</t>
  </si>
  <si>
    <t>12831.71</t>
  </si>
  <si>
    <t>7358.79</t>
  </si>
  <si>
    <t>34.309.551/0001-53</t>
  </si>
  <si>
    <t>3148219256.80</t>
  </si>
  <si>
    <t>3149445808.99</t>
  </si>
  <si>
    <t>3025610.72</t>
  </si>
  <si>
    <t>34.309.552/0001-06</t>
  </si>
  <si>
    <t>81172374.47</t>
  </si>
  <si>
    <t>79434300.10</t>
  </si>
  <si>
    <t>128000.00</t>
  </si>
  <si>
    <t>34.337.085/0001-10</t>
  </si>
  <si>
    <t>3063661.38</t>
  </si>
  <si>
    <t>3063599.68</t>
  </si>
  <si>
    <t>34.337.189/0001-24</t>
  </si>
  <si>
    <t>34846563.42</t>
  </si>
  <si>
    <t>34848671.00</t>
  </si>
  <si>
    <t>34.337.213/0001-25</t>
  </si>
  <si>
    <t>73391613.52</t>
  </si>
  <si>
    <t>73376513.97</t>
  </si>
  <si>
    <t>34.337.236/0001-30</t>
  </si>
  <si>
    <t>645238510.30</t>
  </si>
  <si>
    <t>645216408.41</t>
  </si>
  <si>
    <t>34.337.260/0001-79</t>
  </si>
  <si>
    <t>7491618.55</t>
  </si>
  <si>
    <t>0.935175400000</t>
  </si>
  <si>
    <t>7491601.41</t>
  </si>
  <si>
    <t>34.337.307/0001-02</t>
  </si>
  <si>
    <t>333924567.08</t>
  </si>
  <si>
    <t>343389277.97</t>
  </si>
  <si>
    <t>34.337.334/0001-77</t>
  </si>
  <si>
    <t>114446871.13</t>
  </si>
  <si>
    <t>114357820.39</t>
  </si>
  <si>
    <t>34.337.391/0001-56</t>
  </si>
  <si>
    <t>126143161.91</t>
  </si>
  <si>
    <t>126163731.94</t>
  </si>
  <si>
    <t>34.337.443/0001-94</t>
  </si>
  <si>
    <t>149220747.95</t>
  </si>
  <si>
    <t>137733219.21</t>
  </si>
  <si>
    <t>11410000.00</t>
  </si>
  <si>
    <t>34.337.479/0001-78</t>
  </si>
  <si>
    <t>62743623.46</t>
  </si>
  <si>
    <t>62733470.11</t>
  </si>
  <si>
    <t>34.337.509/0001-46</t>
  </si>
  <si>
    <t>49991724.36</t>
  </si>
  <si>
    <t>49966046.81</t>
  </si>
  <si>
    <t>34.337.546/0001-54</t>
  </si>
  <si>
    <t>15204393.89</t>
  </si>
  <si>
    <t>15200704.80</t>
  </si>
  <si>
    <t>34.337.678/0001-86</t>
  </si>
  <si>
    <t>79136405.79</t>
  </si>
  <si>
    <t>79141006.32</t>
  </si>
  <si>
    <t>34.337.739/0001-05</t>
  </si>
  <si>
    <t>51093458.97</t>
  </si>
  <si>
    <t>50414683.64</t>
  </si>
  <si>
    <t>34.337.882/0001-05</t>
  </si>
  <si>
    <t>11990755.68</t>
  </si>
  <si>
    <t>11990896.04</t>
  </si>
  <si>
    <t>34.369.940/0001-74</t>
  </si>
  <si>
    <t>23426312.62</t>
  </si>
  <si>
    <t>23409751.52</t>
  </si>
  <si>
    <t>34.370.315/0001-42</t>
  </si>
  <si>
    <t>22162210.61</t>
  </si>
  <si>
    <t>22184294.26</t>
  </si>
  <si>
    <t>34.370.376/0001-00</t>
  </si>
  <si>
    <t>16599091.37</t>
  </si>
  <si>
    <t>16529443.18</t>
  </si>
  <si>
    <t>34.370.406/0001-88</t>
  </si>
  <si>
    <t>22416492.32</t>
  </si>
  <si>
    <t>22411678.59</t>
  </si>
  <si>
    <t>34.370.512/0001-61</t>
  </si>
  <si>
    <t>23017558.50</t>
  </si>
  <si>
    <t>23015145.17</t>
  </si>
  <si>
    <t>34.370.547/0001-09</t>
  </si>
  <si>
    <t>83057541.46</t>
  </si>
  <si>
    <t>82733337.81</t>
  </si>
  <si>
    <t>34.370.568/0001-16</t>
  </si>
  <si>
    <t>10772640.02</t>
  </si>
  <si>
    <t>10764585.53</t>
  </si>
  <si>
    <t>34.370.592/0001-55</t>
  </si>
  <si>
    <t>15029899.84</t>
  </si>
  <si>
    <t>15022896.99</t>
  </si>
  <si>
    <t>34.370.624/0001-12</t>
  </si>
  <si>
    <t>113276834.07</t>
  </si>
  <si>
    <t>113273175.25</t>
  </si>
  <si>
    <t>34.370.663/0001-10</t>
  </si>
  <si>
    <t>240111650.60</t>
  </si>
  <si>
    <t>239753846.25</t>
  </si>
  <si>
    <t>34.370.686/0001-24</t>
  </si>
  <si>
    <t>16243703.44</t>
  </si>
  <si>
    <t>16235271.34</t>
  </si>
  <si>
    <t>34.370.722/0001-50</t>
  </si>
  <si>
    <t>53432030.64</t>
  </si>
  <si>
    <t>45029365.47</t>
  </si>
  <si>
    <t>34.370.754/0001-55</t>
  </si>
  <si>
    <t>21277732.94</t>
  </si>
  <si>
    <t>21268164.08</t>
  </si>
  <si>
    <t>34.370.777/0001-60</t>
  </si>
  <si>
    <t>44715177.34</t>
  </si>
  <si>
    <t>44688330.19</t>
  </si>
  <si>
    <t>113000.00</t>
  </si>
  <si>
    <t>34.370.804/0001-02</t>
  </si>
  <si>
    <t>21942539.35</t>
  </si>
  <si>
    <t>0.972655060000</t>
  </si>
  <si>
    <t>21968422.75</t>
  </si>
  <si>
    <t>34.370.826/0001-64</t>
  </si>
  <si>
    <t>10675524.89</t>
  </si>
  <si>
    <t>10676453.89</t>
  </si>
  <si>
    <t>34.370.855/0001-26</t>
  </si>
  <si>
    <t>10825087.62</t>
  </si>
  <si>
    <t>10814791.37</t>
  </si>
  <si>
    <t>34.370.880/0001-00</t>
  </si>
  <si>
    <t>98523407.68</t>
  </si>
  <si>
    <t>98435354.49</t>
  </si>
  <si>
    <t>34.370.910/0001-88</t>
  </si>
  <si>
    <t>99189726.17</t>
  </si>
  <si>
    <t>98523407.46</t>
  </si>
  <si>
    <t>34.370.949/0001-03</t>
  </si>
  <si>
    <t>26274135.54</t>
  </si>
  <si>
    <t>26229526.83</t>
  </si>
  <si>
    <t>34.400.142/0001-68</t>
  </si>
  <si>
    <t>192574636.33</t>
  </si>
  <si>
    <t>192497689.48</t>
  </si>
  <si>
    <t>34.400.188/0001-87</t>
  </si>
  <si>
    <t>16877608.26</t>
  </si>
  <si>
    <t>16860108.56</t>
  </si>
  <si>
    <t>34.400.220/0001-24</t>
  </si>
  <si>
    <t>38528932.62</t>
  </si>
  <si>
    <t>0.962885300000</t>
  </si>
  <si>
    <t>38515415.87</t>
  </si>
  <si>
    <t>34.400.268/0001-32</t>
  </si>
  <si>
    <t>35153630.98</t>
  </si>
  <si>
    <t>35133634.11</t>
  </si>
  <si>
    <t>34.400.301/0001-24</t>
  </si>
  <si>
    <t>11223617.99</t>
  </si>
  <si>
    <t>11220558.16</t>
  </si>
  <si>
    <t>34.400.351/0001-01</t>
  </si>
  <si>
    <t>243162664.11</t>
  </si>
  <si>
    <t>243100939.95</t>
  </si>
  <si>
    <t>34.400.373/0001-71</t>
  </si>
  <si>
    <t>19015093.42</t>
  </si>
  <si>
    <t>17550555.55</t>
  </si>
  <si>
    <t>354000.00</t>
  </si>
  <si>
    <t>34.400.717/0001-42</t>
  </si>
  <si>
    <t>15348320.12</t>
  </si>
  <si>
    <t>15677065.70</t>
  </si>
  <si>
    <t>34.400.740/0001-37</t>
  </si>
  <si>
    <t>15323065.42</t>
  </si>
  <si>
    <t>15321814.20</t>
  </si>
  <si>
    <t>351932.40</t>
  </si>
  <si>
    <t>34.400.751/0001-17</t>
  </si>
  <si>
    <t>219897755.42</t>
  </si>
  <si>
    <t>206751589.13</t>
  </si>
  <si>
    <t>425849.00</t>
  </si>
  <si>
    <t>34.400.777/0001-65</t>
  </si>
  <si>
    <t>206751583.66</t>
  </si>
  <si>
    <t>0.988001700000</t>
  </si>
  <si>
    <t>206438809.92</t>
  </si>
  <si>
    <t>425848.62</t>
  </si>
  <si>
    <t>34.400.841/0001-08</t>
  </si>
  <si>
    <t>26951527.88</t>
  </si>
  <si>
    <t>26938439.86</t>
  </si>
  <si>
    <t>34.425.904/0001-80</t>
  </si>
  <si>
    <t>60697926.84</t>
  </si>
  <si>
    <t>59438949.30</t>
  </si>
  <si>
    <t>171279.09</t>
  </si>
  <si>
    <t>34.427.811/0001-95</t>
  </si>
  <si>
    <t>846833805.87</t>
  </si>
  <si>
    <t>845572561.24</t>
  </si>
  <si>
    <t>553335.44</t>
  </si>
  <si>
    <t>5081689.62</t>
  </si>
  <si>
    <t>34.427.869/0001-39</t>
  </si>
  <si>
    <t>81020988.21</t>
  </si>
  <si>
    <t>75879436.22</t>
  </si>
  <si>
    <t>34.427.937/0001-60</t>
  </si>
  <si>
    <t>15780489.75</t>
  </si>
  <si>
    <t>15763689.57</t>
  </si>
  <si>
    <t>34.428.006/0001-86</t>
  </si>
  <si>
    <t>108595855.38</t>
  </si>
  <si>
    <t>108269010.25</t>
  </si>
  <si>
    <t>34.429.833/0001-94</t>
  </si>
  <si>
    <t>608760574.24</t>
  </si>
  <si>
    <t>605509055.37</t>
  </si>
  <si>
    <t>34.429.865/0001-90</t>
  </si>
  <si>
    <t>790644995.79</t>
  </si>
  <si>
    <t>846410505.77</t>
  </si>
  <si>
    <t>34.429.929/0001-52</t>
  </si>
  <si>
    <t>86478046.21</t>
  </si>
  <si>
    <t>86466532.76</t>
  </si>
  <si>
    <t>34.429.957/0001-70</t>
  </si>
  <si>
    <t>104316241.81</t>
  </si>
  <si>
    <t>104275733.68</t>
  </si>
  <si>
    <t>34.429.984/0001-42</t>
  </si>
  <si>
    <t>1963236.13</t>
  </si>
  <si>
    <t>1958575.51</t>
  </si>
  <si>
    <t>34.430.477/0001-29</t>
  </si>
  <si>
    <t>1364446363.12</t>
  </si>
  <si>
    <t>1363948438.65</t>
  </si>
  <si>
    <t>403435.84</t>
  </si>
  <si>
    <t>5882708.40</t>
  </si>
  <si>
    <t>34.430.550/0001-62</t>
  </si>
  <si>
    <t>13229871.15</t>
  </si>
  <si>
    <t>13218015.48</t>
  </si>
  <si>
    <t>34.430.623/0001-16</t>
  </si>
  <si>
    <t>70092763.93</t>
  </si>
  <si>
    <t>69993301.13</t>
  </si>
  <si>
    <t>459953.47</t>
  </si>
  <si>
    <t>34.430.664/0001-02</t>
  </si>
  <si>
    <t>87417593.14</t>
  </si>
  <si>
    <t>81848178.08</t>
  </si>
  <si>
    <t>34.430.732/0001-33</t>
  </si>
  <si>
    <t>338276617.48</t>
  </si>
  <si>
    <t>338269172.16</t>
  </si>
  <si>
    <t>7415000.00</t>
  </si>
  <si>
    <t>34.430.811/0001-44</t>
  </si>
  <si>
    <t>1036061.31</t>
  </si>
  <si>
    <t>0.976687370000</t>
  </si>
  <si>
    <t>1031412.08</t>
  </si>
  <si>
    <t>34.430.866/0001-54</t>
  </si>
  <si>
    <t>231439385.85</t>
  </si>
  <si>
    <t>232692335.42</t>
  </si>
  <si>
    <t>34.431.065/0001-03</t>
  </si>
  <si>
    <t>108037350.61</t>
  </si>
  <si>
    <t>108031250.84</t>
  </si>
  <si>
    <t>34.431.229/0001-00</t>
  </si>
  <si>
    <t>39026210.86</t>
  </si>
  <si>
    <t>39853221.91</t>
  </si>
  <si>
    <t>34.431.415/0001-31</t>
  </si>
  <si>
    <t>130837419.13</t>
  </si>
  <si>
    <t>130305090.77</t>
  </si>
  <si>
    <t>34.431.462/0001-85</t>
  </si>
  <si>
    <t>141694034.03</t>
  </si>
  <si>
    <t>136947012.37</t>
  </si>
  <si>
    <t>3014653.42</t>
  </si>
  <si>
    <t>34.431.537/0001-28</t>
  </si>
  <si>
    <t>492942642.93</t>
  </si>
  <si>
    <t>492412247.60</t>
  </si>
  <si>
    <t>224000.00</t>
  </si>
  <si>
    <t>34.431.610/0001-61</t>
  </si>
  <si>
    <t>16956747.96</t>
  </si>
  <si>
    <t>16902609.02</t>
  </si>
  <si>
    <t>34.431.664/0001-27</t>
  </si>
  <si>
    <t>110339453.77</t>
  </si>
  <si>
    <t>110189322.71</t>
  </si>
  <si>
    <t>34.431.868/0001-68</t>
  </si>
  <si>
    <t>147793511.78</t>
  </si>
  <si>
    <t>147774030.96</t>
  </si>
  <si>
    <t>34.431.968/0001-94</t>
  </si>
  <si>
    <t>32964968.79</t>
  </si>
  <si>
    <t>32963941.16</t>
  </si>
  <si>
    <t>34.432.014/0001-04</t>
  </si>
  <si>
    <t>13507376.91</t>
  </si>
  <si>
    <t>13423506.11</t>
  </si>
  <si>
    <t>34.432.116/0001-11</t>
  </si>
  <si>
    <t>62992004.44</t>
  </si>
  <si>
    <t>62574559.99</t>
  </si>
  <si>
    <t>34.441.812/0001-94</t>
  </si>
  <si>
    <t>272305805.26</t>
  </si>
  <si>
    <t>272373445.94</t>
  </si>
  <si>
    <t>34.441.933/0001-36</t>
  </si>
  <si>
    <t>4751383.85</t>
  </si>
  <si>
    <t>4743957.98</t>
  </si>
  <si>
    <t>34.441.952/0001-62</t>
  </si>
  <si>
    <t>4058675.80</t>
  </si>
  <si>
    <t>0.940849780000</t>
  </si>
  <si>
    <t>4059987.39</t>
  </si>
  <si>
    <t>34.441.988/0001-46</t>
  </si>
  <si>
    <t>4772600.15</t>
  </si>
  <si>
    <t>4762178.58</t>
  </si>
  <si>
    <t>34.442.016/0001-76</t>
  </si>
  <si>
    <t>21016414.09</t>
  </si>
  <si>
    <t>21026770.20</t>
  </si>
  <si>
    <t>34.442.036/0001-47</t>
  </si>
  <si>
    <t>7058100.08</t>
  </si>
  <si>
    <t>7043226.46</t>
  </si>
  <si>
    <t>34.442.059/0001-51</t>
  </si>
  <si>
    <t>17326249.02</t>
  </si>
  <si>
    <t>17330356.67</t>
  </si>
  <si>
    <t>34.447.114/0001-04</t>
  </si>
  <si>
    <t>16018256.04</t>
  </si>
  <si>
    <t>16207514.09</t>
  </si>
  <si>
    <t>34.447.278/0001-23</t>
  </si>
  <si>
    <t>32780346.25</t>
  </si>
  <si>
    <t>32755555.73</t>
  </si>
  <si>
    <t>34.447.297/0001-50</t>
  </si>
  <si>
    <t>12440785.55</t>
  </si>
  <si>
    <t>12429131.91</t>
  </si>
  <si>
    <t>34.447.317/0001-92</t>
  </si>
  <si>
    <t>11518741.90</t>
  </si>
  <si>
    <t>11508061.66</t>
  </si>
  <si>
    <t>34.447.345/0001-00</t>
  </si>
  <si>
    <t>51366576.54</t>
  </si>
  <si>
    <t>51353317.03</t>
  </si>
  <si>
    <t>34.447.364/0001-36</t>
  </si>
  <si>
    <t>19529881.72</t>
  </si>
  <si>
    <t>19478578.68</t>
  </si>
  <si>
    <t>34.447.385/0001-51</t>
  </si>
  <si>
    <t>61892698.01</t>
  </si>
  <si>
    <t>62603552.78</t>
  </si>
  <si>
    <t>34.447.420/0001-32</t>
  </si>
  <si>
    <t>10434107.33</t>
  </si>
  <si>
    <t>10435204.43</t>
  </si>
  <si>
    <t>34.447.439/0001-89</t>
  </si>
  <si>
    <t>176992819.69</t>
  </si>
  <si>
    <t>0.940844680000</t>
  </si>
  <si>
    <t>176564846.06</t>
  </si>
  <si>
    <t>160500.00</t>
  </si>
  <si>
    <t>34.447.464/0001-62</t>
  </si>
  <si>
    <t>699500496.26</t>
  </si>
  <si>
    <t>599687466.58</t>
  </si>
  <si>
    <t>34.461.635/0001-08</t>
  </si>
  <si>
    <t>10656039.89</t>
  </si>
  <si>
    <t>10645225.32</t>
  </si>
  <si>
    <t>34.461.660/0001-91</t>
  </si>
  <si>
    <t>4047506.69</t>
  </si>
  <si>
    <t>0.963222320000</t>
  </si>
  <si>
    <t>4053385.99</t>
  </si>
  <si>
    <t>34.461.676/0001-02</t>
  </si>
  <si>
    <t>30724352.30</t>
  </si>
  <si>
    <t>38728420.58</t>
  </si>
  <si>
    <t>57200.00</t>
  </si>
  <si>
    <t>34.461.700/0001-03</t>
  </si>
  <si>
    <t>17274074.75</t>
  </si>
  <si>
    <t>17268743.69</t>
  </si>
  <si>
    <t>34.461.711/0001-85</t>
  </si>
  <si>
    <t>23701419.95</t>
  </si>
  <si>
    <t>23680669.23</t>
  </si>
  <si>
    <t>34.461.733/0001-45</t>
  </si>
  <si>
    <t>57855374.44</t>
  </si>
  <si>
    <t>58409605.59</t>
  </si>
  <si>
    <t>222515.50</t>
  </si>
  <si>
    <t>34.461.754/0001-60</t>
  </si>
  <si>
    <t>16585497.68</t>
  </si>
  <si>
    <t>16519603.19</t>
  </si>
  <si>
    <t>68527.63</t>
  </si>
  <si>
    <t>34.461.768/0001-84</t>
  </si>
  <si>
    <t>217396076.83</t>
  </si>
  <si>
    <t>216528939.62</t>
  </si>
  <si>
    <t>34.461.856/0001-86</t>
  </si>
  <si>
    <t>218887085.56</t>
  </si>
  <si>
    <t>218817864.18</t>
  </si>
  <si>
    <t>1160423.37</t>
  </si>
  <si>
    <t>193571.84</t>
  </si>
  <si>
    <t>34.461.874/0001-68</t>
  </si>
  <si>
    <t>63990329.65</t>
  </si>
  <si>
    <t>63986117.49</t>
  </si>
  <si>
    <t>940104.25</t>
  </si>
  <si>
    <t>26023.66</t>
  </si>
  <si>
    <t>34.461.886/0001-92</t>
  </si>
  <si>
    <t>39685692.89</t>
  </si>
  <si>
    <t>39692531.19</t>
  </si>
  <si>
    <t>75498.95</t>
  </si>
  <si>
    <t>34.461.903/0001-91</t>
  </si>
  <si>
    <t>36901572.00</t>
  </si>
  <si>
    <t>36898474.65</t>
  </si>
  <si>
    <t>34.461.914/0001-71</t>
  </si>
  <si>
    <t>13570639.15</t>
  </si>
  <si>
    <t>13584742.34</t>
  </si>
  <si>
    <t>34.461.943/0001-33</t>
  </si>
  <si>
    <t>6718520.62</t>
  </si>
  <si>
    <t>6714818.77</t>
  </si>
  <si>
    <t>34.461.958/0001-00</t>
  </si>
  <si>
    <t>442706853.63</t>
  </si>
  <si>
    <t>441609287.22</t>
  </si>
  <si>
    <t>34.461.969/0001-81</t>
  </si>
  <si>
    <t>47155567.83</t>
  </si>
  <si>
    <t>47090251.75</t>
  </si>
  <si>
    <t>34.461.994/0001-65</t>
  </si>
  <si>
    <t>46967118.91</t>
  </si>
  <si>
    <t>47531513.58</t>
  </si>
  <si>
    <t>34.462.027/0001-18</t>
  </si>
  <si>
    <t>11145801.16</t>
  </si>
  <si>
    <t>11122791.81</t>
  </si>
  <si>
    <t>34.462.046/0001-44</t>
  </si>
  <si>
    <t>63095444.61</t>
  </si>
  <si>
    <t>63091100.76</t>
  </si>
  <si>
    <t>34.462.068/0001-04</t>
  </si>
  <si>
    <t>52318747.90</t>
  </si>
  <si>
    <t>52049023.54</t>
  </si>
  <si>
    <t>338743.12</t>
  </si>
  <si>
    <t>34.462.083/0001-52</t>
  </si>
  <si>
    <t>57124404.52</t>
  </si>
  <si>
    <t>57113876.12</t>
  </si>
  <si>
    <t>34.462.096/0001-21</t>
  </si>
  <si>
    <t>165249109.64</t>
  </si>
  <si>
    <t>164952967.76</t>
  </si>
  <si>
    <t>465100.00</t>
  </si>
  <si>
    <t>465300.00</t>
  </si>
  <si>
    <t>34.462.109/0001-62</t>
  </si>
  <si>
    <t>1296987723.48</t>
  </si>
  <si>
    <t>1295432658.85</t>
  </si>
  <si>
    <t>34.462.117/0001-09</t>
  </si>
  <si>
    <t>138559208.76</t>
  </si>
  <si>
    <t>138371236.13</t>
  </si>
  <si>
    <t>34.462.132/0001-57</t>
  </si>
  <si>
    <t>127603317.08</t>
  </si>
  <si>
    <t>127435413.80</t>
  </si>
  <si>
    <t>34.462.142/0001-92</t>
  </si>
  <si>
    <t>550133355.81</t>
  </si>
  <si>
    <t>603617360.62</t>
  </si>
  <si>
    <t>11343.14</t>
  </si>
  <si>
    <t>2410972.04</t>
  </si>
  <si>
    <t>34.473.526/0001-00</t>
  </si>
  <si>
    <t>411972934.81</t>
  </si>
  <si>
    <t>411400262.98</t>
  </si>
  <si>
    <t>34.474.470/0001-09</t>
  </si>
  <si>
    <t>1388095523.15</t>
  </si>
  <si>
    <t>1386672329.89</t>
  </si>
  <si>
    <t>4740107.00</t>
  </si>
  <si>
    <t>34.474.500/0001-87</t>
  </si>
  <si>
    <t>584503004.83</t>
  </si>
  <si>
    <t>583704385.49</t>
  </si>
  <si>
    <t>2403736.85</t>
  </si>
  <si>
    <t>34.474.531/0001-38</t>
  </si>
  <si>
    <t>34958167.84</t>
  </si>
  <si>
    <t>34949796.11</t>
  </si>
  <si>
    <t>34.474.567/0001-11</t>
  </si>
  <si>
    <t>36105910.42</t>
  </si>
  <si>
    <t>35303860.04</t>
  </si>
  <si>
    <t>34.474.863/0001-12</t>
  </si>
  <si>
    <t>462083079.50</t>
  </si>
  <si>
    <t>0.997302390000</t>
  </si>
  <si>
    <t>461259277.93</t>
  </si>
  <si>
    <t>34.474.917/0001-40</t>
  </si>
  <si>
    <t>38079405.59</t>
  </si>
  <si>
    <t>36780545.09</t>
  </si>
  <si>
    <t>623490.55</t>
  </si>
  <si>
    <t>34.474.960/0001-05</t>
  </si>
  <si>
    <t>131822745.87</t>
  </si>
  <si>
    <t>133322841.00</t>
  </si>
  <si>
    <t>34.474.989/0001-97</t>
  </si>
  <si>
    <t>2983944630.59</t>
  </si>
  <si>
    <t>2959597414.55</t>
  </si>
  <si>
    <t>30961889.00</t>
  </si>
  <si>
    <t>34.475.014/0001-83</t>
  </si>
  <si>
    <t>14377685.03</t>
  </si>
  <si>
    <t>14374316.75</t>
  </si>
  <si>
    <t>34.475.029/0001-41</t>
  </si>
  <si>
    <t>20647340.09</t>
  </si>
  <si>
    <t>20655035.82</t>
  </si>
  <si>
    <t>34.475.044/0001-90</t>
  </si>
  <si>
    <t>16827444.68</t>
  </si>
  <si>
    <t>16778116.20</t>
  </si>
  <si>
    <t>34.475.068/0001-49</t>
  </si>
  <si>
    <t>10005546.51</t>
  </si>
  <si>
    <t>11773387.26</t>
  </si>
  <si>
    <t>33000.00</t>
  </si>
  <si>
    <t>34.475.121/0001-01</t>
  </si>
  <si>
    <t>11773387.27</t>
  </si>
  <si>
    <t>0.989848680000</t>
  </si>
  <si>
    <t>11732358.58</t>
  </si>
  <si>
    <t>34.475.149/0001-49</t>
  </si>
  <si>
    <t>23344560.54</t>
  </si>
  <si>
    <t>23331483.25</t>
  </si>
  <si>
    <t>34.475.172/0001-33</t>
  </si>
  <si>
    <t>69075169.35</t>
  </si>
  <si>
    <t>0.967531400000</t>
  </si>
  <si>
    <t>68937875.20</t>
  </si>
  <si>
    <t>4747000.91</t>
  </si>
  <si>
    <t>34.475.199/0001-26</t>
  </si>
  <si>
    <t>550020649.57</t>
  </si>
  <si>
    <t>549434544.22</t>
  </si>
  <si>
    <t>23317288.58</t>
  </si>
  <si>
    <t>34.475.217/0001-70</t>
  </si>
  <si>
    <t>629849990.27</t>
  </si>
  <si>
    <t>629350876.66</t>
  </si>
  <si>
    <t>840600.00</t>
  </si>
  <si>
    <t>34.475.378/0001-63</t>
  </si>
  <si>
    <t>306839106.22</t>
  </si>
  <si>
    <t>0.990771920000</t>
  </si>
  <si>
    <t>306192079.76</t>
  </si>
  <si>
    <t>1564631.37</t>
  </si>
  <si>
    <t>34.475.407/0001-97</t>
  </si>
  <si>
    <t>175635300.40</t>
  </si>
  <si>
    <t>177708887.27</t>
  </si>
  <si>
    <t>34.475.424/0001-24</t>
  </si>
  <si>
    <t>194689749.85</t>
  </si>
  <si>
    <t>194170027.51</t>
  </si>
  <si>
    <t>109369.59</t>
  </si>
  <si>
    <t>44380.48</t>
  </si>
  <si>
    <t>34.475.447/0001-39</t>
  </si>
  <si>
    <t>48492288.59</t>
  </si>
  <si>
    <t>49641803.68</t>
  </si>
  <si>
    <t>35310.96</t>
  </si>
  <si>
    <t>3940.00</t>
  </si>
  <si>
    <t>34.475.471/0001-78</t>
  </si>
  <si>
    <t>12893302.51</t>
  </si>
  <si>
    <t>12865213.09</t>
  </si>
  <si>
    <t>34.475.482/0001-58</t>
  </si>
  <si>
    <t>12082428.39</t>
  </si>
  <si>
    <t>12079651.24</t>
  </si>
  <si>
    <t>34.475.495/0001-27</t>
  </si>
  <si>
    <t>20545179.32</t>
  </si>
  <si>
    <t>20510898.52</t>
  </si>
  <si>
    <t>34.475.511/0001-81</t>
  </si>
  <si>
    <t>17222026.23</t>
  </si>
  <si>
    <t>17198021.12</t>
  </si>
  <si>
    <t>34.475.528/0001-39</t>
  </si>
  <si>
    <t>20884441.83</t>
  </si>
  <si>
    <t>20870680.30</t>
  </si>
  <si>
    <t>34.475.554/0001-67</t>
  </si>
  <si>
    <t>15003728.83</t>
  </si>
  <si>
    <t>0.737931070000</t>
  </si>
  <si>
    <t>4857016.81</t>
  </si>
  <si>
    <t>34.475.572/0001-49</t>
  </si>
  <si>
    <t>4470297.41</t>
  </si>
  <si>
    <t>4460116.44</t>
  </si>
  <si>
    <t>34.475.592/0001-10</t>
  </si>
  <si>
    <t>2760056193.43</t>
  </si>
  <si>
    <t>2753693137.73</t>
  </si>
  <si>
    <t>4887518.89</t>
  </si>
  <si>
    <t>2496966.49</t>
  </si>
  <si>
    <t>34.475.777/0001-24</t>
  </si>
  <si>
    <t>16124691.08</t>
  </si>
  <si>
    <t>16116139.25</t>
  </si>
  <si>
    <t>34.475.812/0001-05</t>
  </si>
  <si>
    <t>7552619.14</t>
  </si>
  <si>
    <t>7616495.22</t>
  </si>
  <si>
    <t>34.475.852/0001-57</t>
  </si>
  <si>
    <t>10270843.13</t>
  </si>
  <si>
    <t>10322185.80</t>
  </si>
  <si>
    <t>34.475.877/0001-50</t>
  </si>
  <si>
    <t>19760856.67</t>
  </si>
  <si>
    <t>19811996.91</t>
  </si>
  <si>
    <t>34.475.900/0001-07</t>
  </si>
  <si>
    <t>21487745.35</t>
  </si>
  <si>
    <t>21528434.83</t>
  </si>
  <si>
    <t>34.476.006/0001-51</t>
  </si>
  <si>
    <t>187635936.46</t>
  </si>
  <si>
    <t>187631172.55</t>
  </si>
  <si>
    <t>34.476.038/0001-57</t>
  </si>
  <si>
    <t>4164801.26</t>
  </si>
  <si>
    <t>4150035.74</t>
  </si>
  <si>
    <t>34.476.048/0001-92</t>
  </si>
  <si>
    <t>36281123.70</t>
  </si>
  <si>
    <t>36009604.88</t>
  </si>
  <si>
    <t>34.488.907/0001-63</t>
  </si>
  <si>
    <t>930795705.51</t>
  </si>
  <si>
    <t>930783256.59</t>
  </si>
  <si>
    <t>1084065.20</t>
  </si>
  <si>
    <t>2456355.86</t>
  </si>
  <si>
    <t>34.489.011/0001-07</t>
  </si>
  <si>
    <t>16879631.19</t>
  </si>
  <si>
    <t>16877116.05</t>
  </si>
  <si>
    <t>34.489.041/0001-05</t>
  </si>
  <si>
    <t>295942393.51</t>
  </si>
  <si>
    <t>295758993.51</t>
  </si>
  <si>
    <t>34.489.079/0001-88</t>
  </si>
  <si>
    <t>16322014.43</t>
  </si>
  <si>
    <t>16314476.21</t>
  </si>
  <si>
    <t>34.489.100/0001-45</t>
  </si>
  <si>
    <t>27557529.99</t>
  </si>
  <si>
    <t>27554821.30</t>
  </si>
  <si>
    <t>34.489.139/0001-62</t>
  </si>
  <si>
    <t>36576255.10</t>
  </si>
  <si>
    <t>36538897.42</t>
  </si>
  <si>
    <t>34.489.185/0001-61</t>
  </si>
  <si>
    <t>26671800.41</t>
  </si>
  <si>
    <t>26659883.37</t>
  </si>
  <si>
    <t>34.489.236/0001-55</t>
  </si>
  <si>
    <t>13759197.64</t>
  </si>
  <si>
    <t>13740163.88</t>
  </si>
  <si>
    <t>34.497.937/0001-36</t>
  </si>
  <si>
    <t>63857756.79</t>
  </si>
  <si>
    <t>63727677.19</t>
  </si>
  <si>
    <t>34.502.777/0001-76</t>
  </si>
  <si>
    <t>1152399538.95</t>
  </si>
  <si>
    <t>1151025106.53</t>
  </si>
  <si>
    <t>34.502.790/0001-25</t>
  </si>
  <si>
    <t>37834390.00</t>
  </si>
  <si>
    <t>37609712.97</t>
  </si>
  <si>
    <t>34.502.813/0001-00</t>
  </si>
  <si>
    <t>59003624.74</t>
  </si>
  <si>
    <t>58999930.68</t>
  </si>
  <si>
    <t>34.502.847/0001-96</t>
  </si>
  <si>
    <t>26034896.52</t>
  </si>
  <si>
    <t>26032163.90</t>
  </si>
  <si>
    <t>34.502.862/0001-34</t>
  </si>
  <si>
    <t>19959326.30</t>
  </si>
  <si>
    <t>19929710.12</t>
  </si>
  <si>
    <t>34.502.893/0001-95</t>
  </si>
  <si>
    <t>65075268.30</t>
  </si>
  <si>
    <t>65069404.65</t>
  </si>
  <si>
    <t>34.502.938/0001-21</t>
  </si>
  <si>
    <t>126570580.00</t>
  </si>
  <si>
    <t>126278553.97</t>
  </si>
  <si>
    <t>34.504.485/0001-72</t>
  </si>
  <si>
    <t>118228185.91</t>
  </si>
  <si>
    <t>0.985692090000</t>
  </si>
  <si>
    <t>96005575.67</t>
  </si>
  <si>
    <t>34.507.209/0001-68</t>
  </si>
  <si>
    <t>31076519.04</t>
  </si>
  <si>
    <t>30998337.22</t>
  </si>
  <si>
    <t>55085.69</t>
  </si>
  <si>
    <t>34.507.252/0001-23</t>
  </si>
  <si>
    <t>20612890.48</t>
  </si>
  <si>
    <t>20556073.47</t>
  </si>
  <si>
    <t>34.507.447/0001-73</t>
  </si>
  <si>
    <t>84456407.59</t>
  </si>
  <si>
    <t>84289519.06</t>
  </si>
  <si>
    <t>674665.29</t>
  </si>
  <si>
    <t>34.507.804/0001-01</t>
  </si>
  <si>
    <t>12273715.20</t>
  </si>
  <si>
    <t>12265643.02</t>
  </si>
  <si>
    <t>34.507.968/0001-20</t>
  </si>
  <si>
    <t>500121077.39</t>
  </si>
  <si>
    <t>511279457.02</t>
  </si>
  <si>
    <t>34.508.014/0001-32</t>
  </si>
  <si>
    <t>5539208.01</t>
  </si>
  <si>
    <t>0.829040860000</t>
  </si>
  <si>
    <t>5531147.80</t>
  </si>
  <si>
    <t>34.508.041/0001-05</t>
  </si>
  <si>
    <t>7200831.59</t>
  </si>
  <si>
    <t>7198843.36</t>
  </si>
  <si>
    <t>34.508.094/0001-26</t>
  </si>
  <si>
    <t>33650494.02</t>
  </si>
  <si>
    <t>33616627.63</t>
  </si>
  <si>
    <t>34.508.148/0001-53</t>
  </si>
  <si>
    <t>52517576.83</t>
  </si>
  <si>
    <t>0.995021120000</t>
  </si>
  <si>
    <t>52451401.73</t>
  </si>
  <si>
    <t>480000.00</t>
  </si>
  <si>
    <t>34.508.181/0001-83</t>
  </si>
  <si>
    <t>11850504.95</t>
  </si>
  <si>
    <t>11843380.79</t>
  </si>
  <si>
    <t>34.508.205/0001-02</t>
  </si>
  <si>
    <t>9492958.57</t>
  </si>
  <si>
    <t>9487818.07</t>
  </si>
  <si>
    <t>50226.15</t>
  </si>
  <si>
    <t>34.508.229/0001-53</t>
  </si>
  <si>
    <t>128502640.34</t>
  </si>
  <si>
    <t>128326421.49</t>
  </si>
  <si>
    <t>34.508.396/0001-02</t>
  </si>
  <si>
    <t>151785465.46</t>
  </si>
  <si>
    <t>151559175.69</t>
  </si>
  <si>
    <t>34.508.423/0001-39</t>
  </si>
  <si>
    <t>106040.70</t>
  </si>
  <si>
    <t>82306844.92</t>
  </si>
  <si>
    <t>34.508.802/0001-29</t>
  </si>
  <si>
    <t>41532892.61</t>
  </si>
  <si>
    <t>0.996087480000</t>
  </si>
  <si>
    <t>51787295.20</t>
  </si>
  <si>
    <t>34.508.815/0001-06</t>
  </si>
  <si>
    <t>21897804.50</t>
  </si>
  <si>
    <t>20050301.54</t>
  </si>
  <si>
    <t>132233.17</t>
  </si>
  <si>
    <t>34.525.023/0001-31</t>
  </si>
  <si>
    <t>404197343.39</t>
  </si>
  <si>
    <t>404171965.78</t>
  </si>
  <si>
    <t>34.525.051/0001-59</t>
  </si>
  <si>
    <t>42895897.65</t>
  </si>
  <si>
    <t>42856215.09</t>
  </si>
  <si>
    <t>34.525.068/0001-06</t>
  </si>
  <si>
    <t>272902139.90</t>
  </si>
  <si>
    <t>270003346.98</t>
  </si>
  <si>
    <t>109000.00</t>
  </si>
  <si>
    <t>34.525.112/0001-88</t>
  </si>
  <si>
    <t>157591826.10</t>
  </si>
  <si>
    <t>154746404.47</t>
  </si>
  <si>
    <t>34.525.158/0001-05</t>
  </si>
  <si>
    <t>9181828.07</t>
  </si>
  <si>
    <t>9110692.60</t>
  </si>
  <si>
    <t>34.546.249/0001-19</t>
  </si>
  <si>
    <t>112462666.44</t>
  </si>
  <si>
    <t>112364843.46</t>
  </si>
  <si>
    <t>34.546.288/0001-16</t>
  </si>
  <si>
    <t>691690741.28</t>
  </si>
  <si>
    <t>688167977.28</t>
  </si>
  <si>
    <t>134876.00</t>
  </si>
  <si>
    <t>34.546.313/0001-61</t>
  </si>
  <si>
    <t>178806007.52</t>
  </si>
  <si>
    <t>178772124.25</t>
  </si>
  <si>
    <t>34.546.336/0001-76</t>
  </si>
  <si>
    <t>42746259.27</t>
  </si>
  <si>
    <t>42737334.24</t>
  </si>
  <si>
    <t>34.546.359/0001-80</t>
  </si>
  <si>
    <t>86333930.52</t>
  </si>
  <si>
    <t>86240327.46</t>
  </si>
  <si>
    <t>34.546.404/0001-05</t>
  </si>
  <si>
    <t>1495101869.06</t>
  </si>
  <si>
    <t>1495114282.71</t>
  </si>
  <si>
    <t>34.546.439/0001-36</t>
  </si>
  <si>
    <t>88511716.67</t>
  </si>
  <si>
    <t>88523014.98</t>
  </si>
  <si>
    <t>34.546.469/0001-42</t>
  </si>
  <si>
    <t>82295982.55</t>
  </si>
  <si>
    <t>82134650.34</t>
  </si>
  <si>
    <t>34.546.701/0001-42</t>
  </si>
  <si>
    <t>59537720.27</t>
  </si>
  <si>
    <t>59534471.63</t>
  </si>
  <si>
    <t>34.546.736/0001-81</t>
  </si>
  <si>
    <t>99769758.59</t>
  </si>
  <si>
    <t>99767694.97</t>
  </si>
  <si>
    <t>34.546.870/0001-82</t>
  </si>
  <si>
    <t>140611064.63</t>
  </si>
  <si>
    <t>140609838.88</t>
  </si>
  <si>
    <t>34.546.888/0001-84</t>
  </si>
  <si>
    <t>79044726.69</t>
  </si>
  <si>
    <t>79042806.33</t>
  </si>
  <si>
    <t>34.546.928/0001-98</t>
  </si>
  <si>
    <t>41352250.65</t>
  </si>
  <si>
    <t>41343961.82</t>
  </si>
  <si>
    <t>34.546.979/0001-10</t>
  </si>
  <si>
    <t>244996306.70</t>
  </si>
  <si>
    <t>248437369.20</t>
  </si>
  <si>
    <t>247849.30</t>
  </si>
  <si>
    <t>34.554.090/0001-84</t>
  </si>
  <si>
    <t>10356826.43</t>
  </si>
  <si>
    <t>0.926721000000</t>
  </si>
  <si>
    <t>10353952.57</t>
  </si>
  <si>
    <t>34.554.132/0001-87</t>
  </si>
  <si>
    <t>11683573.71</t>
  </si>
  <si>
    <t>11680755.59</t>
  </si>
  <si>
    <t>34.554.339/0001-51</t>
  </si>
  <si>
    <t>188017798.94</t>
  </si>
  <si>
    <t>188002250.92</t>
  </si>
  <si>
    <t>471863.57</t>
  </si>
  <si>
    <t>442982.56</t>
  </si>
  <si>
    <t>34.554.379/0001-01</t>
  </si>
  <si>
    <t>5045047.67</t>
  </si>
  <si>
    <t>5042796.17</t>
  </si>
  <si>
    <t>34.555.157/0001-03</t>
  </si>
  <si>
    <t>62291653.84</t>
  </si>
  <si>
    <t>62286058.21</t>
  </si>
  <si>
    <t>34.555.204/0001-00</t>
  </si>
  <si>
    <t>24473292.55</t>
  </si>
  <si>
    <t>24469762.22</t>
  </si>
  <si>
    <t>34.555.222/0001-92</t>
  </si>
  <si>
    <t>14871254.05</t>
  </si>
  <si>
    <t>0.990631000000</t>
  </si>
  <si>
    <t>14868322.78</t>
  </si>
  <si>
    <t>34.555.240/0001-74</t>
  </si>
  <si>
    <t>13211555.29</t>
  </si>
  <si>
    <t>13208604.85</t>
  </si>
  <si>
    <t>34.555.249/0001-85</t>
  </si>
  <si>
    <t>409683629.11</t>
  </si>
  <si>
    <t>409641403.82</t>
  </si>
  <si>
    <t>1986440.53</t>
  </si>
  <si>
    <t>716354.31</t>
  </si>
  <si>
    <t>34.567.300/0001-79</t>
  </si>
  <si>
    <t>27263431.03</t>
  </si>
  <si>
    <t>27209777.41</t>
  </si>
  <si>
    <t>34.567.868/0001-90</t>
  </si>
  <si>
    <t>104564538.81</t>
  </si>
  <si>
    <t>104568896.33</t>
  </si>
  <si>
    <t>34.568.020/0001-85</t>
  </si>
  <si>
    <t>8260271.02</t>
  </si>
  <si>
    <t>8317830.03</t>
  </si>
  <si>
    <t>19660.08</t>
  </si>
  <si>
    <t>34.568.351/0001-15</t>
  </si>
  <si>
    <t>33040253.13</t>
  </si>
  <si>
    <t>33056013.33</t>
  </si>
  <si>
    <t>34.568.373/0001-85</t>
  </si>
  <si>
    <t>18736768.86</t>
  </si>
  <si>
    <t>18842332.26</t>
  </si>
  <si>
    <t>23287.56</t>
  </si>
  <si>
    <t>34.568.398/0001-89</t>
  </si>
  <si>
    <t>29178030.91</t>
  </si>
  <si>
    <t>29166299.46</t>
  </si>
  <si>
    <t>34.568.421/0001-35</t>
  </si>
  <si>
    <t>33103862.23</t>
  </si>
  <si>
    <t>33093449.71</t>
  </si>
  <si>
    <t>34.568.450/0001-05</t>
  </si>
  <si>
    <t>16991453.51</t>
  </si>
  <si>
    <t>17037829.79</t>
  </si>
  <si>
    <t>34.568.536/0001-20</t>
  </si>
  <si>
    <t>147296339.27</t>
  </si>
  <si>
    <t>147270670.57</t>
  </si>
  <si>
    <t>34.568.557/0001-45</t>
  </si>
  <si>
    <t>37512456.78</t>
  </si>
  <si>
    <t>37536892.93</t>
  </si>
  <si>
    <t>9969612.88</t>
  </si>
  <si>
    <t>34.568.580/0001-30</t>
  </si>
  <si>
    <t>14257445.08</t>
  </si>
  <si>
    <t>14303410.02</t>
  </si>
  <si>
    <t>34.579.095/0001-61</t>
  </si>
  <si>
    <t>49526394.26</t>
  </si>
  <si>
    <t>49518645.08</t>
  </si>
  <si>
    <t>34.579.122/0001-04</t>
  </si>
  <si>
    <t>137541223.48</t>
  </si>
  <si>
    <t>135249858.03</t>
  </si>
  <si>
    <t>34.579.213/0001-31</t>
  </si>
  <si>
    <t>303416763.53</t>
  </si>
  <si>
    <t>302887658.69</t>
  </si>
  <si>
    <t>34.579.584/0001-13</t>
  </si>
  <si>
    <t>8924593.89</t>
  </si>
  <si>
    <t>8919930.97</t>
  </si>
  <si>
    <t>34.580.935/0001-06</t>
  </si>
  <si>
    <t>19967277.42</t>
  </si>
  <si>
    <t>19952122.57</t>
  </si>
  <si>
    <t>4469.13</t>
  </si>
  <si>
    <t>34.581.038/0001-17</t>
  </si>
  <si>
    <t>12675869.84</t>
  </si>
  <si>
    <t>12673904.73</t>
  </si>
  <si>
    <t>34.581.178/0001-95</t>
  </si>
  <si>
    <t>907394406.79</t>
  </si>
  <si>
    <t>906224532.68</t>
  </si>
  <si>
    <t>34.581.222/0001-67</t>
  </si>
  <si>
    <t>959505073.00</t>
  </si>
  <si>
    <t>979453735.83</t>
  </si>
  <si>
    <t>34.581.260/0001-10</t>
  </si>
  <si>
    <t>19574844.87</t>
  </si>
  <si>
    <t>19573021.44</t>
  </si>
  <si>
    <t>34.581.309/0001-34</t>
  </si>
  <si>
    <t>15154764.67</t>
  </si>
  <si>
    <t>15156480.03</t>
  </si>
  <si>
    <t>34.581.406/0001-27</t>
  </si>
  <si>
    <t>453580816.97</t>
  </si>
  <si>
    <t>453472227.36</t>
  </si>
  <si>
    <t>34.582.493/0001-37</t>
  </si>
  <si>
    <t>22170764.78</t>
  </si>
  <si>
    <t>21705797.16</t>
  </si>
  <si>
    <t>34.583.819/0001-40</t>
  </si>
  <si>
    <t>664571536.53</t>
  </si>
  <si>
    <t>663462859.39</t>
  </si>
  <si>
    <t>1580565.37</t>
  </si>
  <si>
    <t>34.606.381/0001-79</t>
  </si>
  <si>
    <t>21427246.20</t>
  </si>
  <si>
    <t>21371326.03</t>
  </si>
  <si>
    <t>34.606.424/0001-16</t>
  </si>
  <si>
    <t>289231366.65</t>
  </si>
  <si>
    <t>289217686.27</t>
  </si>
  <si>
    <t>109173.03</t>
  </si>
  <si>
    <t>336523.32</t>
  </si>
  <si>
    <t>34.606.588/0001-43</t>
  </si>
  <si>
    <t>2659346.01</t>
  </si>
  <si>
    <t>0.970151000000</t>
  </si>
  <si>
    <t>2659186.21</t>
  </si>
  <si>
    <t>10155.45</t>
  </si>
  <si>
    <t>50.00</t>
  </si>
  <si>
    <t>34.609.906/0001-20</t>
  </si>
  <si>
    <t>2376604.58</t>
  </si>
  <si>
    <t>0.968623000000</t>
  </si>
  <si>
    <t>2376459.50</t>
  </si>
  <si>
    <t>1627.39</t>
  </si>
  <si>
    <t>30080.56</t>
  </si>
  <si>
    <t>34.611.150/0001-53</t>
  </si>
  <si>
    <t>13106515.59</t>
  </si>
  <si>
    <t>13068190.40</t>
  </si>
  <si>
    <t>34.611.432/0001-50</t>
  </si>
  <si>
    <t>35835899.18</t>
  </si>
  <si>
    <t>35819016.71</t>
  </si>
  <si>
    <t>34.613.727/0001-66</t>
  </si>
  <si>
    <t>98653723.42</t>
  </si>
  <si>
    <t>98650011.80</t>
  </si>
  <si>
    <t>34.613.763/0001-20</t>
  </si>
  <si>
    <t>21355546.36</t>
  </si>
  <si>
    <t>21352952.53</t>
  </si>
  <si>
    <t>34.616.654/0001-66</t>
  </si>
  <si>
    <t>23917213.85</t>
  </si>
  <si>
    <t>23914611.09</t>
  </si>
  <si>
    <t>34.616.681/0001-39</t>
  </si>
  <si>
    <t>33042010.45</t>
  </si>
  <si>
    <t>33039199.39</t>
  </si>
  <si>
    <t>34.616.708/0001-93</t>
  </si>
  <si>
    <t>18301872.72</t>
  </si>
  <si>
    <t>18299300.17</t>
  </si>
  <si>
    <t>34.616.735/0001-66</t>
  </si>
  <si>
    <t>9558048.82</t>
  </si>
  <si>
    <t>0.971232000000</t>
  </si>
  <si>
    <t>9554996.85</t>
  </si>
  <si>
    <t>6582.89</t>
  </si>
  <si>
    <t>9804.93</t>
  </si>
  <si>
    <t>34.616.774/0001-63</t>
  </si>
  <si>
    <t>131121935.01</t>
  </si>
  <si>
    <t>131105402.80</t>
  </si>
  <si>
    <t>396525.00</t>
  </si>
  <si>
    <t>354922.40</t>
  </si>
  <si>
    <t>34.616.794/0001-34</t>
  </si>
  <si>
    <t>15409875.52</t>
  </si>
  <si>
    <t>0.977435000000</t>
  </si>
  <si>
    <t>15406634.27</t>
  </si>
  <si>
    <t>2638.05</t>
  </si>
  <si>
    <t>34.616.823/0001-68</t>
  </si>
  <si>
    <t>4864427.80</t>
  </si>
  <si>
    <t>0.975374000000</t>
  </si>
  <si>
    <t>4864184.37</t>
  </si>
  <si>
    <t>34.616.836/0001-37</t>
  </si>
  <si>
    <t>82512157.78</t>
  </si>
  <si>
    <t>82500367.69</t>
  </si>
  <si>
    <t>34.616.859/0001-41</t>
  </si>
  <si>
    <t>275610504.56</t>
  </si>
  <si>
    <t>275533301.07</t>
  </si>
  <si>
    <t>34.617.202/0001-07</t>
  </si>
  <si>
    <t>105154794.98</t>
  </si>
  <si>
    <t>105121433.23</t>
  </si>
  <si>
    <t>34.617.226/0001-58</t>
  </si>
  <si>
    <t>54572977.97</t>
  </si>
  <si>
    <t>54474029.87</t>
  </si>
  <si>
    <t>34.617.239/0001-27</t>
  </si>
  <si>
    <t>65963696.99</t>
  </si>
  <si>
    <t>65605506.07</t>
  </si>
  <si>
    <t>2334047.05</t>
  </si>
  <si>
    <t>34.617.252/0001-86</t>
  </si>
  <si>
    <t>60476971.81</t>
  </si>
  <si>
    <t>60465863.41</t>
  </si>
  <si>
    <t>34.617.263/0001-66</t>
  </si>
  <si>
    <t>74672421.54</t>
  </si>
  <si>
    <t>74651883.26</t>
  </si>
  <si>
    <t>34.617.276/0001-35</t>
  </si>
  <si>
    <t>30142819.34</t>
  </si>
  <si>
    <t>30184687.63</t>
  </si>
  <si>
    <t>34.617.291/0001-83</t>
  </si>
  <si>
    <t>30239865.93</t>
  </si>
  <si>
    <t>30222744.99</t>
  </si>
  <si>
    <t>80523.70</t>
  </si>
  <si>
    <t>34.617.318/0001-38</t>
  </si>
  <si>
    <t>25891375.27</t>
  </si>
  <si>
    <t>26007510.68</t>
  </si>
  <si>
    <t>34.617.343/0001-11</t>
  </si>
  <si>
    <t>102546801.08</t>
  </si>
  <si>
    <t>102423804.34</t>
  </si>
  <si>
    <t>34.617.361/0001-01</t>
  </si>
  <si>
    <t>106565352.38</t>
  </si>
  <si>
    <t>102546803.77</t>
  </si>
  <si>
    <t>34.617.370/0001-94</t>
  </si>
  <si>
    <t>26877223.89</t>
  </si>
  <si>
    <t>26866941.01</t>
  </si>
  <si>
    <t>34.617.387/0001-41</t>
  </si>
  <si>
    <t>58296462.12</t>
  </si>
  <si>
    <t>58249555.75</t>
  </si>
  <si>
    <t>34.617.397/0001-87</t>
  </si>
  <si>
    <t>25205743.76</t>
  </si>
  <si>
    <t>25195294.70</t>
  </si>
  <si>
    <t>34.626.038/0001-96</t>
  </si>
  <si>
    <t>25797992.93</t>
  </si>
  <si>
    <t>25800178.44</t>
  </si>
  <si>
    <t>34.626.088/0001-73</t>
  </si>
  <si>
    <t>1360762007.08</t>
  </si>
  <si>
    <t>1360589633.72</t>
  </si>
  <si>
    <t>1208000.00</t>
  </si>
  <si>
    <t>2741.00</t>
  </si>
  <si>
    <t>34.626.114/0001-63</t>
  </si>
  <si>
    <t>69715233.67</t>
  </si>
  <si>
    <t>71708441.57</t>
  </si>
  <si>
    <t>34.626.161/0001-07</t>
  </si>
  <si>
    <t>65031972.17</t>
  </si>
  <si>
    <t>65049107.76</t>
  </si>
  <si>
    <t>34.626.178/0001-64</t>
  </si>
  <si>
    <t>117572968.51</t>
  </si>
  <si>
    <t>117022805.50</t>
  </si>
  <si>
    <t>34.626.199/0001-80</t>
  </si>
  <si>
    <t>98140783.52</t>
  </si>
  <si>
    <t>96831797.61</t>
  </si>
  <si>
    <t>121986.87</t>
  </si>
  <si>
    <t>34.626.217/0001-23</t>
  </si>
  <si>
    <t>111460159.51</t>
  </si>
  <si>
    <t>111456594.09</t>
  </si>
  <si>
    <t>34.626.238/0001-49</t>
  </si>
  <si>
    <t>93382129.42</t>
  </si>
  <si>
    <t>93261547.98</t>
  </si>
  <si>
    <t>34.626.322/0001-62</t>
  </si>
  <si>
    <t>36200643.75</t>
  </si>
  <si>
    <t>36187741.31</t>
  </si>
  <si>
    <t>34.626.369/0001-26</t>
  </si>
  <si>
    <t>16982755.14</t>
  </si>
  <si>
    <t>16975414.51</t>
  </si>
  <si>
    <t>34.626.400/0001-29</t>
  </si>
  <si>
    <t>34564353.68</t>
  </si>
  <si>
    <t>34551378.24</t>
  </si>
  <si>
    <t>34.626.433/0001-79</t>
  </si>
  <si>
    <t>2994672.98</t>
  </si>
  <si>
    <t>0.974271200000</t>
  </si>
  <si>
    <t>3005845.67</t>
  </si>
  <si>
    <t>34.626.512/0001-80</t>
  </si>
  <si>
    <t>15599957.03</t>
  </si>
  <si>
    <t>15580972.03</t>
  </si>
  <si>
    <t>34.626.548/0001-63</t>
  </si>
  <si>
    <t>18972883.24</t>
  </si>
  <si>
    <t>18963810.18</t>
  </si>
  <si>
    <t>34.626.573/0001-47</t>
  </si>
  <si>
    <t>88406132.67</t>
  </si>
  <si>
    <t>88663329.62</t>
  </si>
  <si>
    <t>34.626.618/0001-83</t>
  </si>
  <si>
    <t>13173856.39</t>
  </si>
  <si>
    <t>13166881.25</t>
  </si>
  <si>
    <t>34.633.357/0001-29</t>
  </si>
  <si>
    <t>164829105.61</t>
  </si>
  <si>
    <t>164690776.63</t>
  </si>
  <si>
    <t>10800.00</t>
  </si>
  <si>
    <t>173705.60</t>
  </si>
  <si>
    <t>34.633.386/0001-90</t>
  </si>
  <si>
    <t>18295619.58</t>
  </si>
  <si>
    <t>18290523.85</t>
  </si>
  <si>
    <t>34.633.393/0001-92</t>
  </si>
  <si>
    <t>25376313.73</t>
  </si>
  <si>
    <t>25357718.27</t>
  </si>
  <si>
    <t>34.633.401/0001-09</t>
  </si>
  <si>
    <t>99988384.79</t>
  </si>
  <si>
    <t>99986397.97</t>
  </si>
  <si>
    <t>34.633.405/0001-89</t>
  </si>
  <si>
    <t>46993770.40</t>
  </si>
  <si>
    <t>0.936074700000</t>
  </si>
  <si>
    <t>46990953.70</t>
  </si>
  <si>
    <t>34.633.411/0001-36</t>
  </si>
  <si>
    <t>179719152.36</t>
  </si>
  <si>
    <t>177680903.67</t>
  </si>
  <si>
    <t>34.633.416/0001-69</t>
  </si>
  <si>
    <t>203394606.85</t>
  </si>
  <si>
    <t>203333831.58</t>
  </si>
  <si>
    <t>34.633.424/0001-05</t>
  </si>
  <si>
    <t>87101604.41</t>
  </si>
  <si>
    <t>87081403.35</t>
  </si>
  <si>
    <t>34.633.440/0001-06</t>
  </si>
  <si>
    <t>65873796.27</t>
  </si>
  <si>
    <t>66594545.57</t>
  </si>
  <si>
    <t>34.643.801/0001-97</t>
  </si>
  <si>
    <t>15156963.10</t>
  </si>
  <si>
    <t>15152258.22</t>
  </si>
  <si>
    <t>34.643.834/0001-37</t>
  </si>
  <si>
    <t>19819742.10</t>
  </si>
  <si>
    <t>19815861.51</t>
  </si>
  <si>
    <t>34.643.856/0001-05</t>
  </si>
  <si>
    <t>29515137.60</t>
  </si>
  <si>
    <t>29524080.32</t>
  </si>
  <si>
    <t>34.643.876/0001-78</t>
  </si>
  <si>
    <t>10424290.17</t>
  </si>
  <si>
    <t>10423367.28</t>
  </si>
  <si>
    <t>34.643.894/0001-50</t>
  </si>
  <si>
    <t>10125141.55</t>
  </si>
  <si>
    <t>10190004.44</t>
  </si>
  <si>
    <t>34.643.910/0001-04</t>
  </si>
  <si>
    <t>11847751.34</t>
  </si>
  <si>
    <t>11842331.03</t>
  </si>
  <si>
    <t>34.643.955/0001-89</t>
  </si>
  <si>
    <t>11020796.98</t>
  </si>
  <si>
    <t>11014857.00</t>
  </si>
  <si>
    <t>34.643.990/0001-06</t>
  </si>
  <si>
    <t>66348155.34</t>
  </si>
  <si>
    <t>66090959.28</t>
  </si>
  <si>
    <t>34.644.032/0001-41</t>
  </si>
  <si>
    <t>11120529.99</t>
  </si>
  <si>
    <t>11136924.16</t>
  </si>
  <si>
    <t>43351.48</t>
  </si>
  <si>
    <t>34.644.067/0001-80</t>
  </si>
  <si>
    <t>53878601.03</t>
  </si>
  <si>
    <t>53858732.55</t>
  </si>
  <si>
    <t>34.644.087/0001-51</t>
  </si>
  <si>
    <t>10803448.15</t>
  </si>
  <si>
    <t>10609014.02</t>
  </si>
  <si>
    <t>41154.01</t>
  </si>
  <si>
    <t>34.644.124/0001-21</t>
  </si>
  <si>
    <t>3096972.69</t>
  </si>
  <si>
    <t>2547202.67</t>
  </si>
  <si>
    <t>34.644.233/0001-49</t>
  </si>
  <si>
    <t>6605748.82</t>
  </si>
  <si>
    <t>6603506.37</t>
  </si>
  <si>
    <t>34.644.243/0001-84</t>
  </si>
  <si>
    <t>12535513.80</t>
  </si>
  <si>
    <t>12535815.65</t>
  </si>
  <si>
    <t>34.644.255/0001-09</t>
  </si>
  <si>
    <t>6729778.89</t>
  </si>
  <si>
    <t>6727707.43</t>
  </si>
  <si>
    <t>34.644.271/0001-00</t>
  </si>
  <si>
    <t>5043856.04</t>
  </si>
  <si>
    <t>5041802.51</t>
  </si>
  <si>
    <t>34.644.282/0001-81</t>
  </si>
  <si>
    <t>6021152.29</t>
  </si>
  <si>
    <t>6019054.18</t>
  </si>
  <si>
    <t>34.644.298/0001-94</t>
  </si>
  <si>
    <t>6625917.98</t>
  </si>
  <si>
    <t>6626535.20</t>
  </si>
  <si>
    <t>34.644.314/0001-49</t>
  </si>
  <si>
    <t>67265284.01</t>
  </si>
  <si>
    <t>66783772.99</t>
  </si>
  <si>
    <t>34.644.327/0001-18</t>
  </si>
  <si>
    <t>70618709.02</t>
  </si>
  <si>
    <t>71215656.65</t>
  </si>
  <si>
    <t>34.656.316/0001-58</t>
  </si>
  <si>
    <t>11642591.54</t>
  </si>
  <si>
    <t>11640123.85</t>
  </si>
  <si>
    <t>34.656.410/0001-07</t>
  </si>
  <si>
    <t>33453710.46</t>
  </si>
  <si>
    <t>33456541.47</t>
  </si>
  <si>
    <t>34.656.529/0001-80</t>
  </si>
  <si>
    <t>14798077.93</t>
  </si>
  <si>
    <t>14791809.46</t>
  </si>
  <si>
    <t>34.656.741/0001-47</t>
  </si>
  <si>
    <t>390353207.23</t>
  </si>
  <si>
    <t>390350547.27</t>
  </si>
  <si>
    <t>34.656.796/0001-57</t>
  </si>
  <si>
    <t>42734525.18</t>
  </si>
  <si>
    <t>42740074.10</t>
  </si>
  <si>
    <t>34.657.939/0001-45</t>
  </si>
  <si>
    <t>12412697.74</t>
  </si>
  <si>
    <t>12410311.63</t>
  </si>
  <si>
    <t>34.658.011/0001-85</t>
  </si>
  <si>
    <t>41739466.47</t>
  </si>
  <si>
    <t>41743467.27</t>
  </si>
  <si>
    <t>34.658.060/0001-18</t>
  </si>
  <si>
    <t>27688842.18</t>
  </si>
  <si>
    <t>27683178.12</t>
  </si>
  <si>
    <t>34.658.129/0001-03</t>
  </si>
  <si>
    <t>9989346.12</t>
  </si>
  <si>
    <t>9968120.00</t>
  </si>
  <si>
    <t>34.658.282/0001-30</t>
  </si>
  <si>
    <t>14448724.04</t>
  </si>
  <si>
    <t>14575742.59</t>
  </si>
  <si>
    <t>34.658.346/0001-01</t>
  </si>
  <si>
    <t>15609821.95</t>
  </si>
  <si>
    <t>15603823.45</t>
  </si>
  <si>
    <t>34.658.702/0001-89</t>
  </si>
  <si>
    <t>21385227.93</t>
  </si>
  <si>
    <t>19366220.03</t>
  </si>
  <si>
    <t>52348.70</t>
  </si>
  <si>
    <t>2144.73</t>
  </si>
  <si>
    <t>34.658.753/0001-00</t>
  </si>
  <si>
    <t>32884308.23</t>
  </si>
  <si>
    <t>32265529.47</t>
  </si>
  <si>
    <t>25740.58</t>
  </si>
  <si>
    <t>4409.15</t>
  </si>
  <si>
    <t>34.658.789/0001-94</t>
  </si>
  <si>
    <t>281968391.00</t>
  </si>
  <si>
    <t>281964416.14</t>
  </si>
  <si>
    <t>4728187.55</t>
  </si>
  <si>
    <t>152703567.67</t>
  </si>
  <si>
    <t>34.658.859/0001-04</t>
  </si>
  <si>
    <t>58575137.12</t>
  </si>
  <si>
    <t>58572296.92</t>
  </si>
  <si>
    <t>8514989.12</t>
  </si>
  <si>
    <t>7155990.78</t>
  </si>
  <si>
    <t>34.659.785/0001-20</t>
  </si>
  <si>
    <t>951080618.29</t>
  </si>
  <si>
    <t>950736357.04</t>
  </si>
  <si>
    <t>191741.00</t>
  </si>
  <si>
    <t>34.659.858/0001-84</t>
  </si>
  <si>
    <t>84500966.56</t>
  </si>
  <si>
    <t>84426905.63</t>
  </si>
  <si>
    <t>34.659.901/0001-01</t>
  </si>
  <si>
    <t>265447368.94</t>
  </si>
  <si>
    <t>263484025.40</t>
  </si>
  <si>
    <t>34.660.200/0001-92</t>
  </si>
  <si>
    <t>1217902735.22</t>
  </si>
  <si>
    <t>1203132912.94</t>
  </si>
  <si>
    <t>34.660.276/0001-18</t>
  </si>
  <si>
    <t>237611595.29</t>
  </si>
  <si>
    <t>239043317.58</t>
  </si>
  <si>
    <t>780000.00</t>
  </si>
  <si>
    <t>34.660.333/0001-69</t>
  </si>
  <si>
    <t>964581392.28</t>
  </si>
  <si>
    <t>969357941.46</t>
  </si>
  <si>
    <t>7990597.30</t>
  </si>
  <si>
    <t>173023.77</t>
  </si>
  <si>
    <t>34.660.453/0001-66</t>
  </si>
  <si>
    <t>383953902.88</t>
  </si>
  <si>
    <t>383489820.00</t>
  </si>
  <si>
    <t>885000.00</t>
  </si>
  <si>
    <t>302165.07</t>
  </si>
  <si>
    <t>34.660.496/0001-41</t>
  </si>
  <si>
    <t>104087917.94</t>
  </si>
  <si>
    <t>104078466.27</t>
  </si>
  <si>
    <t>34.660.719/0001-70</t>
  </si>
  <si>
    <t>110274333.64</t>
  </si>
  <si>
    <t>110092870.04</t>
  </si>
  <si>
    <t>34.660.799/0001-64</t>
  </si>
  <si>
    <t>1350556706.74</t>
  </si>
  <si>
    <t>1339827055.78</t>
  </si>
  <si>
    <t>3729404.78</t>
  </si>
  <si>
    <t>1206351.13</t>
  </si>
  <si>
    <t>34.660.851/0001-82</t>
  </si>
  <si>
    <t>168880402.47</t>
  </si>
  <si>
    <t>168694999.45</t>
  </si>
  <si>
    <t>34.660.914/0001-09</t>
  </si>
  <si>
    <t>53739212.77</t>
  </si>
  <si>
    <t>53730106.00</t>
  </si>
  <si>
    <t>34.660.955/0001-97</t>
  </si>
  <si>
    <t>39387499.14</t>
  </si>
  <si>
    <t>39379141.74</t>
  </si>
  <si>
    <t>34.660.983/0001-04</t>
  </si>
  <si>
    <t>33990688.76</t>
  </si>
  <si>
    <t>33983655.34</t>
  </si>
  <si>
    <t>34.661.102/0001-70</t>
  </si>
  <si>
    <t>5617521.87</t>
  </si>
  <si>
    <t>5466266.18</t>
  </si>
  <si>
    <t>96626.72</t>
  </si>
  <si>
    <t>34.666.775/0001-12</t>
  </si>
  <si>
    <t>29683537.77</t>
  </si>
  <si>
    <t>29210240.93</t>
  </si>
  <si>
    <t>375827.77</t>
  </si>
  <si>
    <t>34.666.840/0001-00</t>
  </si>
  <si>
    <t>57961237.17</t>
  </si>
  <si>
    <t>56328345.23</t>
  </si>
  <si>
    <t>361400.00</t>
  </si>
  <si>
    <t>34.666.889/0001-62</t>
  </si>
  <si>
    <t>12015140.31</t>
  </si>
  <si>
    <t>12009382.39</t>
  </si>
  <si>
    <t>34.666.945/0001-69</t>
  </si>
  <si>
    <t>45990078.26</t>
  </si>
  <si>
    <t>45985864.51</t>
  </si>
  <si>
    <t>34.666.993/0001-57</t>
  </si>
  <si>
    <t>77464669.41</t>
  </si>
  <si>
    <t>77465354.91</t>
  </si>
  <si>
    <t>34.674.438/0001-77</t>
  </si>
  <si>
    <t>13908373.01</t>
  </si>
  <si>
    <t>13904841.65</t>
  </si>
  <si>
    <t>34.674.530/0001-37</t>
  </si>
  <si>
    <t>543912167.38</t>
  </si>
  <si>
    <t>543483903.48</t>
  </si>
  <si>
    <t>34.674.552/0001-05</t>
  </si>
  <si>
    <t>572595481.66</t>
  </si>
  <si>
    <t>556024143.04</t>
  </si>
  <si>
    <t>34.674.588/0001-80</t>
  </si>
  <si>
    <t>160531510.10</t>
  </si>
  <si>
    <t>160529754.66</t>
  </si>
  <si>
    <t>34.681.782/0001-93</t>
  </si>
  <si>
    <t>12305672.24</t>
  </si>
  <si>
    <t>12302220.32</t>
  </si>
  <si>
    <t>34.687.460/0001-51</t>
  </si>
  <si>
    <t>57713387.93</t>
  </si>
  <si>
    <t>0.938261100000</t>
  </si>
  <si>
    <t>57621855.59</t>
  </si>
  <si>
    <t>34.687.488/0001-99</t>
  </si>
  <si>
    <t>76764511.16</t>
  </si>
  <si>
    <t>0.967568800000</t>
  </si>
  <si>
    <t>74281238.44</t>
  </si>
  <si>
    <t>34.687.510/0001-09</t>
  </si>
  <si>
    <t>1360623660.95</t>
  </si>
  <si>
    <t>1359774528.69</t>
  </si>
  <si>
    <t>347310000.00</t>
  </si>
  <si>
    <t>34.687.549/0001-18</t>
  </si>
  <si>
    <t>1628411871.14</t>
  </si>
  <si>
    <t>1663619322.37</t>
  </si>
  <si>
    <t>3278000.00</t>
  </si>
  <si>
    <t>10376000.00</t>
  </si>
  <si>
    <t>34.687.581/0001-01</t>
  </si>
  <si>
    <t>111264887.25</t>
  </si>
  <si>
    <t>111248790.64</t>
  </si>
  <si>
    <t>34.687.600/0001-91</t>
  </si>
  <si>
    <t>110483344.26</t>
  </si>
  <si>
    <t>110465809.12</t>
  </si>
  <si>
    <t>34.687.633/0001-31</t>
  </si>
  <si>
    <t>122510085.70</t>
  </si>
  <si>
    <t>119691914.20</t>
  </si>
  <si>
    <t>549000.00</t>
  </si>
  <si>
    <t>199000.00</t>
  </si>
  <si>
    <t>34.687.662/0001-01</t>
  </si>
  <si>
    <t>119691908.92</t>
  </si>
  <si>
    <t>119608495.79</t>
  </si>
  <si>
    <t>34.689.139/0001-06</t>
  </si>
  <si>
    <t>20517361.47</t>
  </si>
  <si>
    <t>20508856.05</t>
  </si>
  <si>
    <t>34.689.178/0001-03</t>
  </si>
  <si>
    <t>29700517.64</t>
  </si>
  <si>
    <t>29741887.13</t>
  </si>
  <si>
    <t>34.689.200/0001-15</t>
  </si>
  <si>
    <t>41535746.68</t>
  </si>
  <si>
    <t>41572215.17</t>
  </si>
  <si>
    <t>34.689.243/0001-09</t>
  </si>
  <si>
    <t>71608807.37</t>
  </si>
  <si>
    <t>71662417.58</t>
  </si>
  <si>
    <t>34.689.278/0001-30</t>
  </si>
  <si>
    <t>369882786.56</t>
  </si>
  <si>
    <t>369809375.86</t>
  </si>
  <si>
    <t>34.689.418/0001-70</t>
  </si>
  <si>
    <t>22425340.40</t>
  </si>
  <si>
    <t>22463148.73</t>
  </si>
  <si>
    <t>34.689.476/0001-01</t>
  </si>
  <si>
    <t>66845822.15</t>
  </si>
  <si>
    <t>66876870.06</t>
  </si>
  <si>
    <t>34.691.579/0001-06</t>
  </si>
  <si>
    <t>7716490.01</t>
  </si>
  <si>
    <t>8145751.39</t>
  </si>
  <si>
    <t>34.693.089/0001-30</t>
  </si>
  <si>
    <t>2130041867.21</t>
  </si>
  <si>
    <t>2130163552.32</t>
  </si>
  <si>
    <t>12260333.16</t>
  </si>
  <si>
    <t>34.701.977/0001-58</t>
  </si>
  <si>
    <t>67384351.02</t>
  </si>
  <si>
    <t>67213472.44</t>
  </si>
  <si>
    <t>34.702.572/0001-34</t>
  </si>
  <si>
    <t>53491937.32</t>
  </si>
  <si>
    <t>52572783.49</t>
  </si>
  <si>
    <t>862000.00</t>
  </si>
  <si>
    <t>34.702.622/0001-83</t>
  </si>
  <si>
    <t>25068498.00</t>
  </si>
  <si>
    <t>0.946601376700</t>
  </si>
  <si>
    <t>25091122.31</t>
  </si>
  <si>
    <t>34.706.460/0001-51</t>
  </si>
  <si>
    <t>28557643.70</t>
  </si>
  <si>
    <t>28545138.04</t>
  </si>
  <si>
    <t>34.706.514/0001-89</t>
  </si>
  <si>
    <t>4376425.11</t>
  </si>
  <si>
    <t>0.942654200000</t>
  </si>
  <si>
    <t>4373915.32</t>
  </si>
  <si>
    <t>34.706.548/0001-73</t>
  </si>
  <si>
    <t>22562320.82</t>
  </si>
  <si>
    <t>22554719.07</t>
  </si>
  <si>
    <t>34.706.586/0001-26</t>
  </si>
  <si>
    <t>15295223.69</t>
  </si>
  <si>
    <t>15209375.84</t>
  </si>
  <si>
    <t>34.706.623/0001-04</t>
  </si>
  <si>
    <t>175245636.64</t>
  </si>
  <si>
    <t>175166511.36</t>
  </si>
  <si>
    <t>34.706.651/0001-13</t>
  </si>
  <si>
    <t>178028077.50</t>
  </si>
  <si>
    <t>177927709.63</t>
  </si>
  <si>
    <t>34.706.691/0001-65</t>
  </si>
  <si>
    <t>22953413.43</t>
  </si>
  <si>
    <t>22951921.40</t>
  </si>
  <si>
    <t>34.706.756/0001-72</t>
  </si>
  <si>
    <t>28478668.98</t>
  </si>
  <si>
    <t>28457652.32</t>
  </si>
  <si>
    <t>34.706.787/0001-23</t>
  </si>
  <si>
    <t>19076793.24</t>
  </si>
  <si>
    <t>19075909.07</t>
  </si>
  <si>
    <t>34.712.965/0001-29</t>
  </si>
  <si>
    <t>21872587.74</t>
  </si>
  <si>
    <t>21952682.56</t>
  </si>
  <si>
    <t>34.712.993/0001-46</t>
  </si>
  <si>
    <t>34684442.03</t>
  </si>
  <si>
    <t>34740086.63</t>
  </si>
  <si>
    <t>34.713.026/0001-07</t>
  </si>
  <si>
    <t>58795196.03</t>
  </si>
  <si>
    <t>58315650.60</t>
  </si>
  <si>
    <t>34.714.155/0001-01</t>
  </si>
  <si>
    <t>26948340.35</t>
  </si>
  <si>
    <t>26980482.38</t>
  </si>
  <si>
    <t>34.714.223/0001-32</t>
  </si>
  <si>
    <t>52226770.84</t>
  </si>
  <si>
    <t>52208387.37</t>
  </si>
  <si>
    <t>34.714.241/0001-14</t>
  </si>
  <si>
    <t>20915128.77</t>
  </si>
  <si>
    <t>20937156.74</t>
  </si>
  <si>
    <t>34.714.264/0001-29</t>
  </si>
  <si>
    <t>57462128.45</t>
  </si>
  <si>
    <t>57457409.41</t>
  </si>
  <si>
    <t>34.714.278/0001-42</t>
  </si>
  <si>
    <t>24010372.03</t>
  </si>
  <si>
    <t>24009862.46</t>
  </si>
  <si>
    <t>34.714.299/0001-68</t>
  </si>
  <si>
    <t>13110100.56</t>
  </si>
  <si>
    <t>12966315.86</t>
  </si>
  <si>
    <t>34.714.317/0001-01</t>
  </si>
  <si>
    <t>5224001.55</t>
  </si>
  <si>
    <t>5219966.52</t>
  </si>
  <si>
    <t>34.714.404/0001-69</t>
  </si>
  <si>
    <t>58042288.85</t>
  </si>
  <si>
    <t>57955971.03</t>
  </si>
  <si>
    <t>34.714.470/0001-39</t>
  </si>
  <si>
    <t>34.718.468/0001-38</t>
  </si>
  <si>
    <t>15518641.51</t>
  </si>
  <si>
    <t>15515849.96</t>
  </si>
  <si>
    <t>34.718.807/0001-86</t>
  </si>
  <si>
    <t>94985835.51</t>
  </si>
  <si>
    <t>94831311.62</t>
  </si>
  <si>
    <t>34.718.844/0001-94</t>
  </si>
  <si>
    <t>61169412.43</t>
  </si>
  <si>
    <t>61152548.78</t>
  </si>
  <si>
    <t>34.718.875/0001-45</t>
  </si>
  <si>
    <t>34011626.24</t>
  </si>
  <si>
    <t>34009322.22</t>
  </si>
  <si>
    <t>34.718.910/0001-26</t>
  </si>
  <si>
    <t>17921115.33</t>
  </si>
  <si>
    <t>17940688.07</t>
  </si>
  <si>
    <t>34.719.458/0001-17</t>
  </si>
  <si>
    <t>12626742.96</t>
  </si>
  <si>
    <t>12632940.31</t>
  </si>
  <si>
    <t>34.719.487/0001-89</t>
  </si>
  <si>
    <t>23347838.76</t>
  </si>
  <si>
    <t>23207855.67</t>
  </si>
  <si>
    <t>34.719.516/0001-02</t>
  </si>
  <si>
    <t>21142232.32</t>
  </si>
  <si>
    <t>20543210.20</t>
  </si>
  <si>
    <t>34.719.539/0001-17</t>
  </si>
  <si>
    <t>1605702.75</t>
  </si>
  <si>
    <t>1604089.89</t>
  </si>
  <si>
    <t>34.719.586/0001-60</t>
  </si>
  <si>
    <t>51472888.06</t>
  </si>
  <si>
    <t>51497324.67</t>
  </si>
  <si>
    <t>34.719.614/0001-40</t>
  </si>
  <si>
    <t>2133081.10</t>
  </si>
  <si>
    <t>0.963366700000</t>
  </si>
  <si>
    <t>2355724.17</t>
  </si>
  <si>
    <t>34.719.644/0001-56</t>
  </si>
  <si>
    <t>163063136.18</t>
  </si>
  <si>
    <t>163228758.47</t>
  </si>
  <si>
    <t>34.735.229/0001-96</t>
  </si>
  <si>
    <t>1508713.99</t>
  </si>
  <si>
    <t>1508450.21</t>
  </si>
  <si>
    <t>34.735.427/0001-50</t>
  </si>
  <si>
    <t>117520684.19</t>
  </si>
  <si>
    <t>117541818.36</t>
  </si>
  <si>
    <t>34.735.634/0001-04</t>
  </si>
  <si>
    <t>28078033.72</t>
  </si>
  <si>
    <t>28038070.50</t>
  </si>
  <si>
    <t>34.735.685/0001-36</t>
  </si>
  <si>
    <t>17123782.48</t>
  </si>
  <si>
    <t>17206086.35</t>
  </si>
  <si>
    <t>34.735.784/0001-18</t>
  </si>
  <si>
    <t>335286364.60</t>
  </si>
  <si>
    <t>334810016.61</t>
  </si>
  <si>
    <t>1303704.56</t>
  </si>
  <si>
    <t>34.736.040/0001-18</t>
  </si>
  <si>
    <t>35024314.82</t>
  </si>
  <si>
    <t>35019049.82</t>
  </si>
  <si>
    <t>34.736.101/0001-47</t>
  </si>
  <si>
    <t>12673230.07</t>
  </si>
  <si>
    <t>12666248.77</t>
  </si>
  <si>
    <t>34.736.220/0001-08</t>
  </si>
  <si>
    <t>14577051.18</t>
  </si>
  <si>
    <t>14583324.41</t>
  </si>
  <si>
    <t>34.736.255/0001-39</t>
  </si>
  <si>
    <t>147888754.55</t>
  </si>
  <si>
    <t>147839987.78</t>
  </si>
  <si>
    <t>34.736.294/0001-36</t>
  </si>
  <si>
    <t>10607044.04</t>
  </si>
  <si>
    <t>10613990.75</t>
  </si>
  <si>
    <t>34.738.037/0001-33</t>
  </si>
  <si>
    <t>11916536.05</t>
  </si>
  <si>
    <t>11917444.87</t>
  </si>
  <si>
    <t>34.738.053/0001-26</t>
  </si>
  <si>
    <t>62436616.95</t>
  </si>
  <si>
    <t>62430179.35</t>
  </si>
  <si>
    <t>34.738.081/0001-43</t>
  </si>
  <si>
    <t>27435685.87</t>
  </si>
  <si>
    <t>27433139.83</t>
  </si>
  <si>
    <t>34.738.100/0001-31</t>
  </si>
  <si>
    <t>27397037.77</t>
  </si>
  <si>
    <t>27392314.46</t>
  </si>
  <si>
    <t>34.738.114/0001-55</t>
  </si>
  <si>
    <t>33300524.74</t>
  </si>
  <si>
    <t>33296292.44</t>
  </si>
  <si>
    <t>34.738.165/0001-87</t>
  </si>
  <si>
    <t>207023013.77</t>
  </si>
  <si>
    <t>206947977.75</t>
  </si>
  <si>
    <t>34.738.200/0001-68</t>
  </si>
  <si>
    <t>278399182.08</t>
  </si>
  <si>
    <t>262479948.53</t>
  </si>
  <si>
    <t>34.738.221/0001-83</t>
  </si>
  <si>
    <t>308517816.03</t>
  </si>
  <si>
    <t>291756181.70</t>
  </si>
  <si>
    <t>34.738.232/0001-63</t>
  </si>
  <si>
    <t>2269543930.43</t>
  </si>
  <si>
    <t>2268599757.64</t>
  </si>
  <si>
    <t>3388610.07</t>
  </si>
  <si>
    <t>34.738.254/0001-23</t>
  </si>
  <si>
    <t>2268599572.62</t>
  </si>
  <si>
    <t>2266790555.06</t>
  </si>
  <si>
    <t>3387242.36</t>
  </si>
  <si>
    <t>34.738.280/0001-51</t>
  </si>
  <si>
    <t>118433569.83</t>
  </si>
  <si>
    <t>118428657.51</t>
  </si>
  <si>
    <t>34.738.303/0001-28</t>
  </si>
  <si>
    <t>16676119.94</t>
  </si>
  <si>
    <t>16663786.52</t>
  </si>
  <si>
    <t>34.738.332/0001-90</t>
  </si>
  <si>
    <t>25544424.08</t>
  </si>
  <si>
    <t>25529333.03</t>
  </si>
  <si>
    <t>34.771.627/0001-68</t>
  </si>
  <si>
    <t>95176259.89</t>
  </si>
  <si>
    <t>95203006.34</t>
  </si>
  <si>
    <t>34.771.678/0001-90</t>
  </si>
  <si>
    <t>21535300.35</t>
  </si>
  <si>
    <t>21532574.66</t>
  </si>
  <si>
    <t>34.771.700/0001-00</t>
  </si>
  <si>
    <t>24288460.03</t>
  </si>
  <si>
    <t>24284980.31</t>
  </si>
  <si>
    <t>34.771.724/0001-50</t>
  </si>
  <si>
    <t>20937252.08</t>
  </si>
  <si>
    <t>20930761.62</t>
  </si>
  <si>
    <t>34.771.755/0001-01</t>
  </si>
  <si>
    <t>82285839.10</t>
  </si>
  <si>
    <t>82305074.27</t>
  </si>
  <si>
    <t>34.771.783/0001-29</t>
  </si>
  <si>
    <t>56095832.69</t>
  </si>
  <si>
    <t>56078302.51</t>
  </si>
  <si>
    <t>34.771.804/0001-06</t>
  </si>
  <si>
    <t>21085003.27</t>
  </si>
  <si>
    <t>21095912.61</t>
  </si>
  <si>
    <t>34.771.834/0001-12</t>
  </si>
  <si>
    <t>23243951.30</t>
  </si>
  <si>
    <t>23281711.66</t>
  </si>
  <si>
    <t>34.771.866/0001-18</t>
  </si>
  <si>
    <t>46981508.74</t>
  </si>
  <si>
    <t>46975216.96</t>
  </si>
  <si>
    <t>34.771.888/0001-88</t>
  </si>
  <si>
    <t>89077065.62</t>
  </si>
  <si>
    <t>89099340.17</t>
  </si>
  <si>
    <t>34.774.288/0001-73</t>
  </si>
  <si>
    <t>893776128.22</t>
  </si>
  <si>
    <t>894766069.09</t>
  </si>
  <si>
    <t>232569.91</t>
  </si>
  <si>
    <t>34.774.322/0001-00</t>
  </si>
  <si>
    <t>32745680.58</t>
  </si>
  <si>
    <t>32797888.65</t>
  </si>
  <si>
    <t>34.774.330/0001-56</t>
  </si>
  <si>
    <t>32999301.87</t>
  </si>
  <si>
    <t>32998356.45</t>
  </si>
  <si>
    <t>34.774.341/0001-36</t>
  </si>
  <si>
    <t>15809828.18</t>
  </si>
  <si>
    <t>15859786.33</t>
  </si>
  <si>
    <t>34.774.472/0001-13</t>
  </si>
  <si>
    <t>44294158.19</t>
  </si>
  <si>
    <t>44336282.36</t>
  </si>
  <si>
    <t>34.774.491/0001-40</t>
  </si>
  <si>
    <t>454156466.35</t>
  </si>
  <si>
    <t>454182215.56</t>
  </si>
  <si>
    <t>34.774.515/0001-60</t>
  </si>
  <si>
    <t>15045581.44</t>
  </si>
  <si>
    <t>17956304.63</t>
  </si>
  <si>
    <t>34.774.543/0001-88</t>
  </si>
  <si>
    <t>7267971.64</t>
  </si>
  <si>
    <t>7282932.93</t>
  </si>
  <si>
    <t>34.774.627/0001-11</t>
  </si>
  <si>
    <t>176677194.87</t>
  </si>
  <si>
    <t>176332717.19</t>
  </si>
  <si>
    <t>4375000.00</t>
  </si>
  <si>
    <t>34.774.642/0001-60</t>
  </si>
  <si>
    <t>185134987.42</t>
  </si>
  <si>
    <t>183742679.02</t>
  </si>
  <si>
    <t>432442.92</t>
  </si>
  <si>
    <t>225557.79</t>
  </si>
  <si>
    <t>34.774.662/0001-30</t>
  </si>
  <si>
    <t>247382546.39</t>
  </si>
  <si>
    <t>245697715.23</t>
  </si>
  <si>
    <t>2403950.00</t>
  </si>
  <si>
    <t>10002826.21</t>
  </si>
  <si>
    <t>34.780.354/0001-18</t>
  </si>
  <si>
    <t>128954817.02</t>
  </si>
  <si>
    <t>0.970906000000</t>
  </si>
  <si>
    <t>128950373.92</t>
  </si>
  <si>
    <t>295856.55</t>
  </si>
  <si>
    <t>199766.59</t>
  </si>
  <si>
    <t>34.780.375/0001-33</t>
  </si>
  <si>
    <t>965845922.10</t>
  </si>
  <si>
    <t>0.915185000000</t>
  </si>
  <si>
    <t>965833938.90</t>
  </si>
  <si>
    <t>3574160.18</t>
  </si>
  <si>
    <t>2511099.25</t>
  </si>
  <si>
    <t>34.780.401/0001-23</t>
  </si>
  <si>
    <t>1304969702.19</t>
  </si>
  <si>
    <t>1304955210.39</t>
  </si>
  <si>
    <t>2576357.96</t>
  </si>
  <si>
    <t>3364280.66</t>
  </si>
  <si>
    <t>34.780.432/0001-84</t>
  </si>
  <si>
    <t>4706336933.06</t>
  </si>
  <si>
    <t>4706303388.76</t>
  </si>
  <si>
    <t>42101758.96</t>
  </si>
  <si>
    <t>4601195.77</t>
  </si>
  <si>
    <t>34.780.492/0001-05</t>
  </si>
  <si>
    <t>20715866.69</t>
  </si>
  <si>
    <t>20732074.70</t>
  </si>
  <si>
    <t>1294975.57</t>
  </si>
  <si>
    <t>34.780.531/0001-66</t>
  </si>
  <si>
    <t>20835272.84</t>
  </si>
  <si>
    <t>20779910.40</t>
  </si>
  <si>
    <t>1295000.00</t>
  </si>
  <si>
    <t>34.780.565/0001-50</t>
  </si>
  <si>
    <t>24704512.52</t>
  </si>
  <si>
    <t>24706690.41</t>
  </si>
  <si>
    <t>34.780.611/0001-11</t>
  </si>
  <si>
    <t>38020603.36</t>
  </si>
  <si>
    <t>37996740.76</t>
  </si>
  <si>
    <t>34.780.641/0001-28</t>
  </si>
  <si>
    <t>117663140.66</t>
  </si>
  <si>
    <t>117663407.84</t>
  </si>
  <si>
    <t>34.781.204/0001-29</t>
  </si>
  <si>
    <t>647141641.57</t>
  </si>
  <si>
    <t>646766980.84</t>
  </si>
  <si>
    <t>1457000.00</t>
  </si>
  <si>
    <t>220000.00</t>
  </si>
  <si>
    <t>34.781.240/0001-92</t>
  </si>
  <si>
    <t>124614615.99</t>
  </si>
  <si>
    <t>124395543.79</t>
  </si>
  <si>
    <t>34.781.329/0001-59</t>
  </si>
  <si>
    <t>18913647.21</t>
  </si>
  <si>
    <t>18922330.02</t>
  </si>
  <si>
    <t>34.781.335/0001-06</t>
  </si>
  <si>
    <t>394849.20</t>
  </si>
  <si>
    <t>376810.80</t>
  </si>
  <si>
    <t>34.781.362/0001-89</t>
  </si>
  <si>
    <t>225657230.53</t>
  </si>
  <si>
    <t>34.790.719/0001-95</t>
  </si>
  <si>
    <t>36612361.41</t>
  </si>
  <si>
    <t>36580279.10</t>
  </si>
  <si>
    <t>34.790.765/0001-94</t>
  </si>
  <si>
    <t>11036204.51</t>
  </si>
  <si>
    <t>11017622.95</t>
  </si>
  <si>
    <t>34.790.788/0001-07</t>
  </si>
  <si>
    <t>16471940.10</t>
  </si>
  <si>
    <t>16543698.17</t>
  </si>
  <si>
    <t>34.791.108/0001-61</t>
  </si>
  <si>
    <t>621922443.88</t>
  </si>
  <si>
    <t>621030492.80</t>
  </si>
  <si>
    <t>34.791.324/0001-07</t>
  </si>
  <si>
    <t>24074011.29</t>
  </si>
  <si>
    <t>24042774.33</t>
  </si>
  <si>
    <t>34.791.348/0001-66</t>
  </si>
  <si>
    <t>12912892.70</t>
  </si>
  <si>
    <t>12868744.83</t>
  </si>
  <si>
    <t>34.791.397/0001-07</t>
  </si>
  <si>
    <t>80541854.80</t>
  </si>
  <si>
    <t>80536665.25</t>
  </si>
  <si>
    <t>34.791.421/0001-08</t>
  </si>
  <si>
    <t>576551541.89</t>
  </si>
  <si>
    <t>577782690.49</t>
  </si>
  <si>
    <t>1141.00</t>
  </si>
  <si>
    <t>34.791.444/0001-04</t>
  </si>
  <si>
    <t>108881204.56</t>
  </si>
  <si>
    <t>108301641.61</t>
  </si>
  <si>
    <t>34.791.518/0001-02</t>
  </si>
  <si>
    <t>101997184.56</t>
  </si>
  <si>
    <t>101668906.20</t>
  </si>
  <si>
    <t>34.791.543/0001-96</t>
  </si>
  <si>
    <t>156979194.44</t>
  </si>
  <si>
    <t>157777283.32</t>
  </si>
  <si>
    <t>34.791.568/0001-90</t>
  </si>
  <si>
    <t>246602594.42</t>
  </si>
  <si>
    <t>0.990765300000</t>
  </si>
  <si>
    <t>247691340.40</t>
  </si>
  <si>
    <t>34.791.594/0001-18</t>
  </si>
  <si>
    <t>25249225.45</t>
  </si>
  <si>
    <t>25248221.49</t>
  </si>
  <si>
    <t>34.791.655/0001-47</t>
  </si>
  <si>
    <t>46079971.85</t>
  </si>
  <si>
    <t>46014903.99</t>
  </si>
  <si>
    <t>34.791.680/0001-20</t>
  </si>
  <si>
    <t>35459325.53</t>
  </si>
  <si>
    <t>35436239.11</t>
  </si>
  <si>
    <t>34.791.740/0001-05</t>
  </si>
  <si>
    <t>6473733.30</t>
  </si>
  <si>
    <t>6476652.13</t>
  </si>
  <si>
    <t>34.791.768/0001-42</t>
  </si>
  <si>
    <t>10124140.67</t>
  </si>
  <si>
    <t>10118088.25</t>
  </si>
  <si>
    <t>34.791.788/0001-13</t>
  </si>
  <si>
    <t>11936952.38</t>
  </si>
  <si>
    <t>11776832.97</t>
  </si>
  <si>
    <t>34.791.820/0001-60</t>
  </si>
  <si>
    <t>133191875.47</t>
  </si>
  <si>
    <t>132998226.61</t>
  </si>
  <si>
    <t>209593.80</t>
  </si>
  <si>
    <t>44258.80</t>
  </si>
  <si>
    <t>34.791.862/0001-00</t>
  </si>
  <si>
    <t>11791259.80</t>
  </si>
  <si>
    <t>11836249.39</t>
  </si>
  <si>
    <t>34.792.037/0001-11</t>
  </si>
  <si>
    <t>324425422.95</t>
  </si>
  <si>
    <t>324422920.94</t>
  </si>
  <si>
    <t>34.792.701/0001-22</t>
  </si>
  <si>
    <t>10733437.28</t>
  </si>
  <si>
    <t>10729755.48</t>
  </si>
  <si>
    <t>34.792.708/0001-44</t>
  </si>
  <si>
    <t>2683126.93</t>
  </si>
  <si>
    <t>0.993073800000</t>
  </si>
  <si>
    <t>2687846.62</t>
  </si>
  <si>
    <t>1366.94</t>
  </si>
  <si>
    <t>34.792.724/0001-37</t>
  </si>
  <si>
    <t>190290947.90</t>
  </si>
  <si>
    <t>190290868.42</t>
  </si>
  <si>
    <t>34.792.734/0001-72</t>
  </si>
  <si>
    <t>5261400.00</t>
  </si>
  <si>
    <t>0.268378300000</t>
  </si>
  <si>
    <t>5251095.56</t>
  </si>
  <si>
    <t>34.792.742/0001-19</t>
  </si>
  <si>
    <t>69556155.64</t>
  </si>
  <si>
    <t>69259652.06</t>
  </si>
  <si>
    <t>34.792.761/0001-45</t>
  </si>
  <si>
    <t>36402439.60</t>
  </si>
  <si>
    <t>36254747.48</t>
  </si>
  <si>
    <t>34.792.778/0001-00</t>
  </si>
  <si>
    <t>77450872.63</t>
  </si>
  <si>
    <t>77074978.31</t>
  </si>
  <si>
    <t>34.792.784/0001-50</t>
  </si>
  <si>
    <t>108367193.89</t>
  </si>
  <si>
    <t>107847278.24</t>
  </si>
  <si>
    <t>34.792.798/0001-73</t>
  </si>
  <si>
    <t>232200285.50</t>
  </si>
  <si>
    <t>230687336.73</t>
  </si>
  <si>
    <t>34.792.818/0001-06</t>
  </si>
  <si>
    <t>22958023.11</t>
  </si>
  <si>
    <t>22852782.75</t>
  </si>
  <si>
    <t>34.792.833/0001-54</t>
  </si>
  <si>
    <t>18737242.58</t>
  </si>
  <si>
    <t>18696173.90</t>
  </si>
  <si>
    <t>107219.43</t>
  </si>
  <si>
    <t>34.792.842/0001-45</t>
  </si>
  <si>
    <t>8403563.12</t>
  </si>
  <si>
    <t>8680933.87</t>
  </si>
  <si>
    <t>42450.00</t>
  </si>
  <si>
    <t>34.792.991/0001-04</t>
  </si>
  <si>
    <t>1794398665.98</t>
  </si>
  <si>
    <t>1794381495.98</t>
  </si>
  <si>
    <t>34.793.027/0001-09</t>
  </si>
  <si>
    <t>31996327.37</t>
  </si>
  <si>
    <t>32023527.08</t>
  </si>
  <si>
    <t>13350.00</t>
  </si>
  <si>
    <t>34.793.038/0001-80</t>
  </si>
  <si>
    <t>37970370.19</t>
  </si>
  <si>
    <t>38204651.88</t>
  </si>
  <si>
    <t>34.793.058/0001-51</t>
  </si>
  <si>
    <t>1166049.92</t>
  </si>
  <si>
    <t>1172282.89</t>
  </si>
  <si>
    <t>34.793.069/0001-31</t>
  </si>
  <si>
    <t>26342210.80</t>
  </si>
  <si>
    <t>26326526.63</t>
  </si>
  <si>
    <t>34.793.078/0001-22</t>
  </si>
  <si>
    <t>13320433.84</t>
  </si>
  <si>
    <t>13243859.41</t>
  </si>
  <si>
    <t>115500.00</t>
  </si>
  <si>
    <t>15942.37</t>
  </si>
  <si>
    <t>34.793.093/0001-70</t>
  </si>
  <si>
    <t>434681106.02</t>
  </si>
  <si>
    <t>433246769.02</t>
  </si>
  <si>
    <t>34.793.104/0001-12</t>
  </si>
  <si>
    <t>29293269.27</t>
  </si>
  <si>
    <t>0.998969900000</t>
  </si>
  <si>
    <t>29290735.11</t>
  </si>
  <si>
    <t>34.793.111/0001-14</t>
  </si>
  <si>
    <t>15343960.12</t>
  </si>
  <si>
    <t>15333899.74</t>
  </si>
  <si>
    <t>34.793.119/0001-80</t>
  </si>
  <si>
    <t>3129540.76</t>
  </si>
  <si>
    <t>0.975911200000</t>
  </si>
  <si>
    <t>3123023.67</t>
  </si>
  <si>
    <t>119679.00</t>
  </si>
  <si>
    <t>34.793.128/0001-71</t>
  </si>
  <si>
    <t>1744262.06</t>
  </si>
  <si>
    <t>1741982.04</t>
  </si>
  <si>
    <t>34.793.138/0001-07</t>
  </si>
  <si>
    <t>1303855205.40</t>
  </si>
  <si>
    <t>1302931809.32</t>
  </si>
  <si>
    <t>34.793.147/0001-06</t>
  </si>
  <si>
    <t>94374140.31</t>
  </si>
  <si>
    <t>94340850.75</t>
  </si>
  <si>
    <t>34.793.155/0001-44</t>
  </si>
  <si>
    <t>26691921.24</t>
  </si>
  <si>
    <t>27154367.24</t>
  </si>
  <si>
    <t>34.793.170/0001-92</t>
  </si>
  <si>
    <t>93487267.50</t>
  </si>
  <si>
    <t>93227140.74</t>
  </si>
  <si>
    <t>277148.26</t>
  </si>
  <si>
    <t>181557.36</t>
  </si>
  <si>
    <t>34.793.178/0001-59</t>
  </si>
  <si>
    <t>32374894.64</t>
  </si>
  <si>
    <t>32358756.26</t>
  </si>
  <si>
    <t>34.798.753/0001-06</t>
  </si>
  <si>
    <t>201621702.41</t>
  </si>
  <si>
    <t>202404926.41</t>
  </si>
  <si>
    <t>34.798.905/0001-70</t>
  </si>
  <si>
    <t>130109053.56</t>
  </si>
  <si>
    <t>131471535.95</t>
  </si>
  <si>
    <t>34.798.972/0001-95</t>
  </si>
  <si>
    <t>10818618.34</t>
  </si>
  <si>
    <t>10799696.60</t>
  </si>
  <si>
    <t>34.799.086/0001-86</t>
  </si>
  <si>
    <t>52569076.18</t>
  </si>
  <si>
    <t>75370295.45</t>
  </si>
  <si>
    <t>34.799.112/0001-76</t>
  </si>
  <si>
    <t>75382471.62</t>
  </si>
  <si>
    <t>75429200.10</t>
  </si>
  <si>
    <t>50570.81</t>
  </si>
  <si>
    <t>34.799.129/0001-23</t>
  </si>
  <si>
    <t>490543643.68</t>
  </si>
  <si>
    <t>490232610.81</t>
  </si>
  <si>
    <t>9835000.00</t>
  </si>
  <si>
    <t>34.799.162/0001-53</t>
  </si>
  <si>
    <t>301623095.59</t>
  </si>
  <si>
    <t>304601506.33</t>
  </si>
  <si>
    <t>12470000.00</t>
  </si>
  <si>
    <t>34.799.186/0001-02</t>
  </si>
  <si>
    <t>146554966.68</t>
  </si>
  <si>
    <t>146486566.32</t>
  </si>
  <si>
    <t>34.799.393/0001-67</t>
  </si>
  <si>
    <t>452308938.99</t>
  </si>
  <si>
    <t>490543645.90</t>
  </si>
  <si>
    <t>34.799.423/0001-35</t>
  </si>
  <si>
    <t>40971392.33</t>
  </si>
  <si>
    <t>40943785.51</t>
  </si>
  <si>
    <t>34.799.490/0001-50</t>
  </si>
  <si>
    <t>30968137.98</t>
  </si>
  <si>
    <t>30958887.73</t>
  </si>
  <si>
    <t>34.799.517/0001-04</t>
  </si>
  <si>
    <t>13882675.98</t>
  </si>
  <si>
    <t>13878434.36</t>
  </si>
  <si>
    <t>34.803.891/0001-36</t>
  </si>
  <si>
    <t>204474308.02</t>
  </si>
  <si>
    <t>204348483.12</t>
  </si>
  <si>
    <t>316848.00</t>
  </si>
  <si>
    <t>34.803.920/0001-60</t>
  </si>
  <si>
    <t>144789853.91</t>
  </si>
  <si>
    <t>144626221.50</t>
  </si>
  <si>
    <t>34.803.938/0001-61</t>
  </si>
  <si>
    <t>553108903.56</t>
  </si>
  <si>
    <t>552361458.59</t>
  </si>
  <si>
    <t>34.803.996/0001-95</t>
  </si>
  <si>
    <t>138819060.90</t>
  </si>
  <si>
    <t>135176569.94</t>
  </si>
  <si>
    <t>34.804.026/0001-04</t>
  </si>
  <si>
    <t>107343171.13</t>
  </si>
  <si>
    <t>106730627.45</t>
  </si>
  <si>
    <t>34.804.063/0001-12</t>
  </si>
  <si>
    <t>118873902.37</t>
  </si>
  <si>
    <t>117633771.76</t>
  </si>
  <si>
    <t>34.808.989/0001-86</t>
  </si>
  <si>
    <t>1455624814.08</t>
  </si>
  <si>
    <t>1448709270.46</t>
  </si>
  <si>
    <t>34.830.675/0001-80</t>
  </si>
  <si>
    <t>42183004.82</t>
  </si>
  <si>
    <t>42172008.50</t>
  </si>
  <si>
    <t>34.831.058/0001-07</t>
  </si>
  <si>
    <t>25766534.96</t>
  </si>
  <si>
    <t>25749088.36</t>
  </si>
  <si>
    <t>34.831.155/0001-91</t>
  </si>
  <si>
    <t>327526469.75</t>
  </si>
  <si>
    <t>326460045.39</t>
  </si>
  <si>
    <t>2077239.57</t>
  </si>
  <si>
    <t>552947.57</t>
  </si>
  <si>
    <t>34.831.200/0001-08</t>
  </si>
  <si>
    <t>46336418.46</t>
  </si>
  <si>
    <t>46286158.12</t>
  </si>
  <si>
    <t>34.831.235/0001-47</t>
  </si>
  <si>
    <t>110215308.84</t>
  </si>
  <si>
    <t>110202142.20</t>
  </si>
  <si>
    <t>34.832.921/0001-32</t>
  </si>
  <si>
    <t>27238987.84</t>
  </si>
  <si>
    <t>27236453.08</t>
  </si>
  <si>
    <t>34.832.962/0001-29</t>
  </si>
  <si>
    <t>36523801.77</t>
  </si>
  <si>
    <t>36512242.80</t>
  </si>
  <si>
    <t>34.833.005/0001-17</t>
  </si>
  <si>
    <t>66824461.71</t>
  </si>
  <si>
    <t>66824865.83</t>
  </si>
  <si>
    <t>34.838.803/0001-31</t>
  </si>
  <si>
    <t>277295074.86</t>
  </si>
  <si>
    <t>281264359.26</t>
  </si>
  <si>
    <t>34.839.325/0001-84</t>
  </si>
  <si>
    <t>18780701.40</t>
  </si>
  <si>
    <t>0.856728500000</t>
  </si>
  <si>
    <t>18883589.51</t>
  </si>
  <si>
    <t>34.839.385/0001-05</t>
  </si>
  <si>
    <t>212992900.47</t>
  </si>
  <si>
    <t>212506562.00</t>
  </si>
  <si>
    <t>18877.28</t>
  </si>
  <si>
    <t>34.839.425/0001-00</t>
  </si>
  <si>
    <t>12675991.18</t>
  </si>
  <si>
    <t>12668643.18</t>
  </si>
  <si>
    <t>34.839.714/0001-00</t>
  </si>
  <si>
    <t>32363049.27</t>
  </si>
  <si>
    <t>32324825.20</t>
  </si>
  <si>
    <t>34.839.747/0001-50</t>
  </si>
  <si>
    <t>32340144.39</t>
  </si>
  <si>
    <t>32337798.70</t>
  </si>
  <si>
    <t>34.839.786/0001-57</t>
  </si>
  <si>
    <t>18366785.43</t>
  </si>
  <si>
    <t>18299724.45</t>
  </si>
  <si>
    <t>34.839.814/0001-36</t>
  </si>
  <si>
    <t>45575493.39</t>
  </si>
  <si>
    <t>0.984034300000</t>
  </si>
  <si>
    <t>45530767.13</t>
  </si>
  <si>
    <t>34.839.865/0001-68</t>
  </si>
  <si>
    <t>101981316.98</t>
  </si>
  <si>
    <t>102052594.29</t>
  </si>
  <si>
    <t>34.839.882/0001-03</t>
  </si>
  <si>
    <t>73804331.70</t>
  </si>
  <si>
    <t>68804603.44</t>
  </si>
  <si>
    <t>34.849.937/0001-58</t>
  </si>
  <si>
    <t>167476621.84</t>
  </si>
  <si>
    <t>166800075.80</t>
  </si>
  <si>
    <t>34.866.409/0001-07</t>
  </si>
  <si>
    <t>11423469.29</t>
  </si>
  <si>
    <t>11472697.28</t>
  </si>
  <si>
    <t>34.866.571/0001-25</t>
  </si>
  <si>
    <t>20926343.45</t>
  </si>
  <si>
    <t>20977136.04</t>
  </si>
  <si>
    <t>34.867.092/0001-23</t>
  </si>
  <si>
    <t>9838796.16</t>
  </si>
  <si>
    <t>9908213.14</t>
  </si>
  <si>
    <t>34.867.121/0001-57</t>
  </si>
  <si>
    <t>24339186.43</t>
  </si>
  <si>
    <t>24389979.02</t>
  </si>
  <si>
    <t>34.867.202/0001-57</t>
  </si>
  <si>
    <t>52022151.74</t>
  </si>
  <si>
    <t>52064425.26</t>
  </si>
  <si>
    <t>34.867.290/0001-97</t>
  </si>
  <si>
    <t>307956154.72</t>
  </si>
  <si>
    <t>307678042.70</t>
  </si>
  <si>
    <t>34.867.354/0001-50</t>
  </si>
  <si>
    <t>93265908.55</t>
  </si>
  <si>
    <t>93179023.14</t>
  </si>
  <si>
    <t>34.867.425/0001-14</t>
  </si>
  <si>
    <t>4656935.04</t>
  </si>
  <si>
    <t>4563824.24</t>
  </si>
  <si>
    <t>34.867.657/0001-72</t>
  </si>
  <si>
    <t>30261965.39</t>
  </si>
  <si>
    <t>54045558.38</t>
  </si>
  <si>
    <t>21891.55</t>
  </si>
  <si>
    <t>227478.39</t>
  </si>
  <si>
    <t>34.867.706/0001-77</t>
  </si>
  <si>
    <t>476520588.41</t>
  </si>
  <si>
    <t>476042795.23</t>
  </si>
  <si>
    <t>53963.81</t>
  </si>
  <si>
    <t>34.867.766/0001-90</t>
  </si>
  <si>
    <t>140039204.32</t>
  </si>
  <si>
    <t>139743566.67</t>
  </si>
  <si>
    <t>198869.15</t>
  </si>
  <si>
    <t>34.867.778/0001-14</t>
  </si>
  <si>
    <t>407697078.26</t>
  </si>
  <si>
    <t>407958390.95</t>
  </si>
  <si>
    <t>34.867.797/0001-40</t>
  </si>
  <si>
    <t>616022735.32</t>
  </si>
  <si>
    <t>615947773.73</t>
  </si>
  <si>
    <t>34.867.805/0001-59</t>
  </si>
  <si>
    <t>715486480.61</t>
  </si>
  <si>
    <t>715401746.90</t>
  </si>
  <si>
    <t>34.867.818/0001-28</t>
  </si>
  <si>
    <t>273053491.70</t>
  </si>
  <si>
    <t>273059451.94</t>
  </si>
  <si>
    <t>34.867.829/0001-08</t>
  </si>
  <si>
    <t>664994123.48</t>
  </si>
  <si>
    <t>665030499.78</t>
  </si>
  <si>
    <t>34.867.844/0001-56</t>
  </si>
  <si>
    <t>242414707.44</t>
  </si>
  <si>
    <t>235300914.42</t>
  </si>
  <si>
    <t>34.867.860/0001-49</t>
  </si>
  <si>
    <t>223786195.11</t>
  </si>
  <si>
    <t>221963810.40</t>
  </si>
  <si>
    <t>34.867.883/0001-53</t>
  </si>
  <si>
    <t>25354072.31</t>
  </si>
  <si>
    <t>25173311.95</t>
  </si>
  <si>
    <t>34.867.889/0001-20</t>
  </si>
  <si>
    <t>64474674.87</t>
  </si>
  <si>
    <t>63964954.51</t>
  </si>
  <si>
    <t>34.887.320/0001-27</t>
  </si>
  <si>
    <t>406419934.43</t>
  </si>
  <si>
    <t>406642550.24</t>
  </si>
  <si>
    <t>34.887.351/0001-88</t>
  </si>
  <si>
    <t>73333639.55</t>
  </si>
  <si>
    <t>73510359.89</t>
  </si>
  <si>
    <t>34.887.358/0001-08</t>
  </si>
  <si>
    <t>123715555.28</t>
  </si>
  <si>
    <t>123500137.51</t>
  </si>
  <si>
    <t>34.887.367/0001-90</t>
  </si>
  <si>
    <t>292946736.13</t>
  </si>
  <si>
    <t>293081060.91</t>
  </si>
  <si>
    <t>34.887.373/0001-48</t>
  </si>
  <si>
    <t>141552832.48</t>
  </si>
  <si>
    <t>141550586.95</t>
  </si>
  <si>
    <t>34.887.385/0001-72</t>
  </si>
  <si>
    <t>10276417.28</t>
  </si>
  <si>
    <t>10267794.58</t>
  </si>
  <si>
    <t>34.887.393/0001-19</t>
  </si>
  <si>
    <t>11872042.30</t>
  </si>
  <si>
    <t>11862721.67</t>
  </si>
  <si>
    <t>34.887.411/0001-62</t>
  </si>
  <si>
    <t>17474093.54</t>
  </si>
  <si>
    <t>17461947.11</t>
  </si>
  <si>
    <t>34.887.425/0001-86</t>
  </si>
  <si>
    <t>39487170.42</t>
  </si>
  <si>
    <t>42873700.06</t>
  </si>
  <si>
    <t>34.887.437/0001-00</t>
  </si>
  <si>
    <t>11112818.45</t>
  </si>
  <si>
    <t>11103824.77</t>
  </si>
  <si>
    <t>34.887.444/0001-02</t>
  </si>
  <si>
    <t>14478710.36</t>
  </si>
  <si>
    <t>14469085.78</t>
  </si>
  <si>
    <t>34.887.452/0001-59</t>
  </si>
  <si>
    <t>9797345.97</t>
  </si>
  <si>
    <t>9790373.96</t>
  </si>
  <si>
    <t>34.887.461/0001-40</t>
  </si>
  <si>
    <t>83066811.94</t>
  </si>
  <si>
    <t>83049170.47</t>
  </si>
  <si>
    <t>34.887.470/0001-30</t>
  </si>
  <si>
    <t>10079999.27</t>
  </si>
  <si>
    <t>10072205.19</t>
  </si>
  <si>
    <t>34.887.484/0001-54</t>
  </si>
  <si>
    <t>16276513.02</t>
  </si>
  <si>
    <t>16270394.71</t>
  </si>
  <si>
    <t>34.887.493/0001-45</t>
  </si>
  <si>
    <t>12065596.70</t>
  </si>
  <si>
    <t>12060862.57</t>
  </si>
  <si>
    <t>34.887.500/0001-09</t>
  </si>
  <si>
    <t>28039782.20</t>
  </si>
  <si>
    <t>28032397.30</t>
  </si>
  <si>
    <t>34.895.570/0001-09</t>
  </si>
  <si>
    <t>12827828.87</t>
  </si>
  <si>
    <t>12822338.82</t>
  </si>
  <si>
    <t>34.895.681/0001-15</t>
  </si>
  <si>
    <t>14229596.33</t>
  </si>
  <si>
    <t>14224856.90</t>
  </si>
  <si>
    <t>34.895.735/0001-42</t>
  </si>
  <si>
    <t>9886277.36</t>
  </si>
  <si>
    <t>9879899.07</t>
  </si>
  <si>
    <t>34.896.576/0001-09</t>
  </si>
  <si>
    <t>476507917.83</t>
  </si>
  <si>
    <t>476513721.46</t>
  </si>
  <si>
    <t>34.896.614/0001-15</t>
  </si>
  <si>
    <t>162179960.33</t>
  </si>
  <si>
    <t>162316333.92</t>
  </si>
  <si>
    <t>34.896.651/0001-23</t>
  </si>
  <si>
    <t>162416282.58</t>
  </si>
  <si>
    <t>162087609.39</t>
  </si>
  <si>
    <t>34.896.679/0001-60</t>
  </si>
  <si>
    <t>21891977.15</t>
  </si>
  <si>
    <t>21885658.92</t>
  </si>
  <si>
    <t>34.896.709/0001-39</t>
  </si>
  <si>
    <t>15467074.92</t>
  </si>
  <si>
    <t>15460543.55</t>
  </si>
  <si>
    <t>34.896.872/0001-00</t>
  </si>
  <si>
    <t>22212802.01</t>
  </si>
  <si>
    <t>22205724.83</t>
  </si>
  <si>
    <t>34.896.909/0001-91</t>
  </si>
  <si>
    <t>11086869.04</t>
  </si>
  <si>
    <t>11081528.89</t>
  </si>
  <si>
    <t>34.897.039/0001-75</t>
  </si>
  <si>
    <t>27977285.42</t>
  </si>
  <si>
    <t>27968786.93</t>
  </si>
  <si>
    <t>34.897.151/0001-06</t>
  </si>
  <si>
    <t>33538874.85</t>
  </si>
  <si>
    <t>33533557.40</t>
  </si>
  <si>
    <t>34.897.167/0001-19</t>
  </si>
  <si>
    <t>11362252.23</t>
  </si>
  <si>
    <t>11356642.73</t>
  </si>
  <si>
    <t>34.897.230/0001-17</t>
  </si>
  <si>
    <t>36436633.79</t>
  </si>
  <si>
    <t>36428006.31</t>
  </si>
  <si>
    <t>34.898.667/0001-75</t>
  </si>
  <si>
    <t>113226564.71</t>
  </si>
  <si>
    <t>113069272.96</t>
  </si>
  <si>
    <t>34.903.979/0001-20</t>
  </si>
  <si>
    <t>10201285.83</t>
  </si>
  <si>
    <t>10266532.23</t>
  </si>
  <si>
    <t>34.956.831/0001-53</t>
  </si>
  <si>
    <t>106026433.41</t>
  </si>
  <si>
    <t>105685493.18</t>
  </si>
  <si>
    <t>34.957.512/0001-62</t>
  </si>
  <si>
    <t>57941104.90</t>
  </si>
  <si>
    <t>60253816.82</t>
  </si>
  <si>
    <t>516975.00</t>
  </si>
  <si>
    <t>304.55</t>
  </si>
  <si>
    <t>34.957.816/0001-20</t>
  </si>
  <si>
    <t>472659234.71</t>
  </si>
  <si>
    <t>471126866.28</t>
  </si>
  <si>
    <t>34.962.302/0001-62</t>
  </si>
  <si>
    <t>352100565.94</t>
  </si>
  <si>
    <t>374745252.61</t>
  </si>
  <si>
    <t>2188981.00</t>
  </si>
  <si>
    <t>34.964.307/0001-24</t>
  </si>
  <si>
    <t>31228288.28</t>
  </si>
  <si>
    <t>31218490.56</t>
  </si>
  <si>
    <t>34.964.394/0001-10</t>
  </si>
  <si>
    <t>172112926.50</t>
  </si>
  <si>
    <t>0.000311160000</t>
  </si>
  <si>
    <t>51340.77</t>
  </si>
  <si>
    <t>34.964.461/0001-04</t>
  </si>
  <si>
    <t>15713471.33</t>
  </si>
  <si>
    <t>15698599.05</t>
  </si>
  <si>
    <t>34.979.522/0001-07</t>
  </si>
  <si>
    <t>29690820.36</t>
  </si>
  <si>
    <t>0.612061700000</t>
  </si>
  <si>
    <t>29685231.45</t>
  </si>
  <si>
    <t>34.979.664/0001-66</t>
  </si>
  <si>
    <t>111933603.82</t>
  </si>
  <si>
    <t>118143409.88</t>
  </si>
  <si>
    <t>34.979.736/0001-75</t>
  </si>
  <si>
    <t>20101928.75</t>
  </si>
  <si>
    <t>20101544.53</t>
  </si>
  <si>
    <t>34.979.764/0001-92</t>
  </si>
  <si>
    <t>1517829.38</t>
  </si>
  <si>
    <t>1514572.12</t>
  </si>
  <si>
    <t>34.979.790/0001-10</t>
  </si>
  <si>
    <t>8223097.73</t>
  </si>
  <si>
    <t>8219264.26</t>
  </si>
  <si>
    <t>34.979.818/0001-10</t>
  </si>
  <si>
    <t>145962564.28</t>
  </si>
  <si>
    <t>144892518.02</t>
  </si>
  <si>
    <t>174478.29</t>
  </si>
  <si>
    <t>637226.86</t>
  </si>
  <si>
    <t>34.979.857/0001-17</t>
  </si>
  <si>
    <t>22340520.67</t>
  </si>
  <si>
    <t>22339116.96</t>
  </si>
  <si>
    <t>34.979.876/0001-43</t>
  </si>
  <si>
    <t>39768891.90</t>
  </si>
  <si>
    <t>39674352.10</t>
  </si>
  <si>
    <t>890768.61</t>
  </si>
  <si>
    <t>34.979.903/0001-88</t>
  </si>
  <si>
    <t>144181657.16</t>
  </si>
  <si>
    <t>144156906.14</t>
  </si>
  <si>
    <t>34.979.917/0001-00</t>
  </si>
  <si>
    <t>82628404.77</t>
  </si>
  <si>
    <t>75813510.70</t>
  </si>
  <si>
    <t>35.001.143/0001-00</t>
  </si>
  <si>
    <t>60082734.40</t>
  </si>
  <si>
    <t>60079832.06</t>
  </si>
  <si>
    <t>35.001.193/0001-80</t>
  </si>
  <si>
    <t>71863037.29</t>
  </si>
  <si>
    <t>71861422.76</t>
  </si>
  <si>
    <t>35.001.225/0001-47</t>
  </si>
  <si>
    <t>48143229.25</t>
  </si>
  <si>
    <t>48224833.67</t>
  </si>
  <si>
    <t>35.001.250/0001-20</t>
  </si>
  <si>
    <t>313311501.10</t>
  </si>
  <si>
    <t>313307023.25</t>
  </si>
  <si>
    <t>35.001.339/0001-97</t>
  </si>
  <si>
    <t>64632456.78</t>
  </si>
  <si>
    <t>64637920.33</t>
  </si>
  <si>
    <t>35.001.372/0001-17</t>
  </si>
  <si>
    <t>19421053.48</t>
  </si>
  <si>
    <t>19422968.16</t>
  </si>
  <si>
    <t>35.001.422/0001-66</t>
  </si>
  <si>
    <t>116964890.24</t>
  </si>
  <si>
    <t>117521285.45</t>
  </si>
  <si>
    <t>35.001.464/0001-05</t>
  </si>
  <si>
    <t>145445044.50</t>
  </si>
  <si>
    <t>144883837.50</t>
  </si>
  <si>
    <t>35.001.472/0001-43</t>
  </si>
  <si>
    <t>434251749.18</t>
  </si>
  <si>
    <t>434150186.55</t>
  </si>
  <si>
    <t>973635.71</t>
  </si>
  <si>
    <t>13660366.22</t>
  </si>
  <si>
    <t>35.001.482/0001-89</t>
  </si>
  <si>
    <t>10329026.99</t>
  </si>
  <si>
    <t>0.925853200000</t>
  </si>
  <si>
    <t>10327143.37</t>
  </si>
  <si>
    <t>35.001.522/0001-92</t>
  </si>
  <si>
    <t>6737542.65</t>
  </si>
  <si>
    <t>0.981376500000</t>
  </si>
  <si>
    <t>6730838.49</t>
  </si>
  <si>
    <t>35.001.550/0001-00</t>
  </si>
  <si>
    <t>145327573.51</t>
  </si>
  <si>
    <t>0.122222700000</t>
  </si>
  <si>
    <t>145274439.30</t>
  </si>
  <si>
    <t>35.001.563/0001-89</t>
  </si>
  <si>
    <t>73486691.73</t>
  </si>
  <si>
    <t>73462953.89</t>
  </si>
  <si>
    <t>35.001.581/0001-60</t>
  </si>
  <si>
    <t>37672824.81</t>
  </si>
  <si>
    <t>37671278.84</t>
  </si>
  <si>
    <t>35.001.591/0001-04</t>
  </si>
  <si>
    <t>34824739.55</t>
  </si>
  <si>
    <t>34809980.99</t>
  </si>
  <si>
    <t>35.001.609/0001-60</t>
  </si>
  <si>
    <t>108716215.72</t>
  </si>
  <si>
    <t>113256661.56</t>
  </si>
  <si>
    <t>35.002.442/0001-51</t>
  </si>
  <si>
    <t>158689514.90</t>
  </si>
  <si>
    <t>158669910.46</t>
  </si>
  <si>
    <t>35.002.455/0001-20</t>
  </si>
  <si>
    <t>181406209.27</t>
  </si>
  <si>
    <t>179031195.29</t>
  </si>
  <si>
    <t>158164.54</t>
  </si>
  <si>
    <t>426183.45</t>
  </si>
  <si>
    <t>35.002.463/0001-77</t>
  </si>
  <si>
    <t>179849463.33</t>
  </si>
  <si>
    <t>179664761.74</t>
  </si>
  <si>
    <t>160573.14</t>
  </si>
  <si>
    <t>429606.56</t>
  </si>
  <si>
    <t>35.002.473/0001-02</t>
  </si>
  <si>
    <t>572801151.76</t>
  </si>
  <si>
    <t>554283628.32</t>
  </si>
  <si>
    <t>290650.44</t>
  </si>
  <si>
    <t>1041843.31</t>
  </si>
  <si>
    <t>35.002.482/0001-01</t>
  </si>
  <si>
    <t>524528030.20</t>
  </si>
  <si>
    <t>524179543.82</t>
  </si>
  <si>
    <t>295076.59</t>
  </si>
  <si>
    <t>1031815.50</t>
  </si>
  <si>
    <t>35.002.495/0001-72</t>
  </si>
  <si>
    <t>259846133.87</t>
  </si>
  <si>
    <t>259682851.18</t>
  </si>
  <si>
    <t>35.002.510/0001-82</t>
  </si>
  <si>
    <t>174491979.46</t>
  </si>
  <si>
    <t>174462765.98</t>
  </si>
  <si>
    <t>35.002.519/0001-93</t>
  </si>
  <si>
    <t>8467402.32</t>
  </si>
  <si>
    <t>8466004.36</t>
  </si>
  <si>
    <t>35.002.536/0001-20</t>
  </si>
  <si>
    <t>14217967.78</t>
  </si>
  <si>
    <t>14216877.30</t>
  </si>
  <si>
    <t>35.002.571/0001-40</t>
  </si>
  <si>
    <t>151748449.32</t>
  </si>
  <si>
    <t>151749172.48</t>
  </si>
  <si>
    <t>800790.21</t>
  </si>
  <si>
    <t>35.002.599/0001-87</t>
  </si>
  <si>
    <t>11520579.99</t>
  </si>
  <si>
    <t>11534438.90</t>
  </si>
  <si>
    <t>6300.00</t>
  </si>
  <si>
    <t>1026.77</t>
  </si>
  <si>
    <t>35.002.640/0001-15</t>
  </si>
  <si>
    <t>19421453.35</t>
  </si>
  <si>
    <t>19456870.65</t>
  </si>
  <si>
    <t>35.002.734/0001-94</t>
  </si>
  <si>
    <t>20400656.36</t>
  </si>
  <si>
    <t>20423140.29</t>
  </si>
  <si>
    <t>35.002.795/0001-51</t>
  </si>
  <si>
    <t>23207855.32</t>
  </si>
  <si>
    <t>23157399.84</t>
  </si>
  <si>
    <t>35.002.827/0001-19</t>
  </si>
  <si>
    <t>3073349.20</t>
  </si>
  <si>
    <t>3183737.54</t>
  </si>
  <si>
    <t>35.002.867/0001-60</t>
  </si>
  <si>
    <t>22027863.40</t>
  </si>
  <si>
    <t>22003556.67</t>
  </si>
  <si>
    <t>35.002.894/0001-33</t>
  </si>
  <si>
    <t>65935019.44</t>
  </si>
  <si>
    <t>65809352.30</t>
  </si>
  <si>
    <t>41445.97</t>
  </si>
  <si>
    <t>35.002.927/0001-45</t>
  </si>
  <si>
    <t>11957610.98</t>
  </si>
  <si>
    <t>11966877.73</t>
  </si>
  <si>
    <t>35.020.068/0001-17</t>
  </si>
  <si>
    <t>23520928.52</t>
  </si>
  <si>
    <t>0.901140500000</t>
  </si>
  <si>
    <t>23522597.54</t>
  </si>
  <si>
    <t>35.020.115/0001-22</t>
  </si>
  <si>
    <t>119192580.66</t>
  </si>
  <si>
    <t>119125435.98</t>
  </si>
  <si>
    <t>35.020.129/0001-46</t>
  </si>
  <si>
    <t>34117875.87</t>
  </si>
  <si>
    <t>34099435.08</t>
  </si>
  <si>
    <t>602610.20</t>
  </si>
  <si>
    <t>35.020.145/0001-39</t>
  </si>
  <si>
    <t>14948327.63</t>
  </si>
  <si>
    <t>14939210.52</t>
  </si>
  <si>
    <t>35.020.152/0001-30</t>
  </si>
  <si>
    <t>46188374.42</t>
  </si>
  <si>
    <t>46180952.16</t>
  </si>
  <si>
    <t>35.020.167/0001-07</t>
  </si>
  <si>
    <t>18432256.84</t>
  </si>
  <si>
    <t>18420271.00</t>
  </si>
  <si>
    <t>35.020.190/0001-93</t>
  </si>
  <si>
    <t>15266028.28</t>
  </si>
  <si>
    <t>15236391.83</t>
  </si>
  <si>
    <t>37792.00</t>
  </si>
  <si>
    <t>35.020.227/0001-83</t>
  </si>
  <si>
    <t>316075161.85</t>
  </si>
  <si>
    <t>316070210.53</t>
  </si>
  <si>
    <t>35.030.809/0001-40</t>
  </si>
  <si>
    <t>57502633.26</t>
  </si>
  <si>
    <t>58177561.09</t>
  </si>
  <si>
    <t>465120.62</t>
  </si>
  <si>
    <t>35.036.182/0001-35</t>
  </si>
  <si>
    <t>858611048.43</t>
  </si>
  <si>
    <t>846045880.11</t>
  </si>
  <si>
    <t>35.036.203/0001-12</t>
  </si>
  <si>
    <t>404029786.70</t>
  </si>
  <si>
    <t>402839775.18</t>
  </si>
  <si>
    <t>35.036.223/0001-93</t>
  </si>
  <si>
    <t>283730889.93</t>
  </si>
  <si>
    <t>281724951.32</t>
  </si>
  <si>
    <t>35.036.244/0001-09</t>
  </si>
  <si>
    <t>269661816.19</t>
  </si>
  <si>
    <t>267273000.80</t>
  </si>
  <si>
    <t>35.087.892/0001-94</t>
  </si>
  <si>
    <t>24486549.52</t>
  </si>
  <si>
    <t>24475021.26</t>
  </si>
  <si>
    <t>35.088.081/0001-08</t>
  </si>
  <si>
    <t>98433116.36</t>
  </si>
  <si>
    <t>98626703.87</t>
  </si>
  <si>
    <t>53300.00</t>
  </si>
  <si>
    <t>35.088.089/0001-74</t>
  </si>
  <si>
    <t>16482146.68</t>
  </si>
  <si>
    <t>16483297.31</t>
  </si>
  <si>
    <t>35.088.094/0001-87</t>
  </si>
  <si>
    <t>11926718.34</t>
  </si>
  <si>
    <t>11926171.54</t>
  </si>
  <si>
    <t>35.088.108/0001-62</t>
  </si>
  <si>
    <t>433326056.43</t>
  </si>
  <si>
    <t>427489889.12</t>
  </si>
  <si>
    <t>975626.76</t>
  </si>
  <si>
    <t>2898530.11</t>
  </si>
  <si>
    <t>35.088.117/0001-53</t>
  </si>
  <si>
    <t>68383416.80</t>
  </si>
  <si>
    <t>68383091.58</t>
  </si>
  <si>
    <t>35.088.121/0001-11</t>
  </si>
  <si>
    <t>221002617.83</t>
  </si>
  <si>
    <t>218719535.93</t>
  </si>
  <si>
    <t>35.088.124/0001-55</t>
  </si>
  <si>
    <t>39553043.36</t>
  </si>
  <si>
    <t>39549553.59</t>
  </si>
  <si>
    <t>35.101.040/0001-04</t>
  </si>
  <si>
    <t>4596345.03</t>
  </si>
  <si>
    <t>4618472.68</t>
  </si>
  <si>
    <t>35.101.537/0001-22</t>
  </si>
  <si>
    <t>7416781.95</t>
  </si>
  <si>
    <t>7442523.45</t>
  </si>
  <si>
    <t>35.101.715/0001-15</t>
  </si>
  <si>
    <t>23851595.11</t>
  </si>
  <si>
    <t>23849445.85</t>
  </si>
  <si>
    <t>35.101.822/0001-43</t>
  </si>
  <si>
    <t>63406871.51</t>
  </si>
  <si>
    <t>63405210.67</t>
  </si>
  <si>
    <t>50521.00</t>
  </si>
  <si>
    <t>35.109.389/0001-92</t>
  </si>
  <si>
    <t>4291186.95</t>
  </si>
  <si>
    <t>4292741.53</t>
  </si>
  <si>
    <t>35.109.448/0001-22</t>
  </si>
  <si>
    <t>376872191.60</t>
  </si>
  <si>
    <t>371921361.78</t>
  </si>
  <si>
    <t>499800.00</t>
  </si>
  <si>
    <t>4715613.00</t>
  </si>
  <si>
    <t>35.109.694/0001-84</t>
  </si>
  <si>
    <t>194780565.45</t>
  </si>
  <si>
    <t>194828281.86</t>
  </si>
  <si>
    <t>43200.49</t>
  </si>
  <si>
    <t>35.109.914/0001-70</t>
  </si>
  <si>
    <t>102286804.08</t>
  </si>
  <si>
    <t>102322424.35</t>
  </si>
  <si>
    <t>35.109.977/0001-26</t>
  </si>
  <si>
    <t>374580310.84</t>
  </si>
  <si>
    <t>370127989.59</t>
  </si>
  <si>
    <t>500100.00</t>
  </si>
  <si>
    <t>4718443.50</t>
  </si>
  <si>
    <t>35.110.044/0001-59</t>
  </si>
  <si>
    <t>54032274.47</t>
  </si>
  <si>
    <t>54023557.58</t>
  </si>
  <si>
    <t>35.110.096/0001-25</t>
  </si>
  <si>
    <t>21827973.18</t>
  </si>
  <si>
    <t>21898921.86</t>
  </si>
  <si>
    <t>35.110.171/0001-58</t>
  </si>
  <si>
    <t>11042733.26</t>
  </si>
  <si>
    <t>11078297.12</t>
  </si>
  <si>
    <t>35.110.227/0001-74</t>
  </si>
  <si>
    <t>351286849.57</t>
  </si>
  <si>
    <t>349701481.35</t>
  </si>
  <si>
    <t>215593.70</t>
  </si>
  <si>
    <t>1299420.29</t>
  </si>
  <si>
    <t>35.110.299/0001-11</t>
  </si>
  <si>
    <t>650984369.15</t>
  </si>
  <si>
    <t>649344491.93</t>
  </si>
  <si>
    <t>35.110.367/0001-42</t>
  </si>
  <si>
    <t>60929475.79</t>
  </si>
  <si>
    <t>60785022.65</t>
  </si>
  <si>
    <t>35.110.510/0001-04</t>
  </si>
  <si>
    <t>33216358.78</t>
  </si>
  <si>
    <t>33205120.03</t>
  </si>
  <si>
    <t>216018.54</t>
  </si>
  <si>
    <t>35.120.080/0001-01</t>
  </si>
  <si>
    <t>218790350.56</t>
  </si>
  <si>
    <t>217219196.57</t>
  </si>
  <si>
    <t>358928.58</t>
  </si>
  <si>
    <t>43999.55</t>
  </si>
  <si>
    <t>35.120.235/0001-00</t>
  </si>
  <si>
    <t>71392177.34</t>
  </si>
  <si>
    <t>71381948.43</t>
  </si>
  <si>
    <t>35.120.355/0001-07</t>
  </si>
  <si>
    <t>880623991.83</t>
  </si>
  <si>
    <t>880619745.32</t>
  </si>
  <si>
    <t>35.120.710/0001-30</t>
  </si>
  <si>
    <t>4618472.67</t>
  </si>
  <si>
    <t>4618192.84</t>
  </si>
  <si>
    <t>35.121.365/0001-59</t>
  </si>
  <si>
    <t>175186474.80</t>
  </si>
  <si>
    <t>155572187.82</t>
  </si>
  <si>
    <t>184406.94</t>
  </si>
  <si>
    <t>1417258.03</t>
  </si>
  <si>
    <t>35.121.563/0001-12</t>
  </si>
  <si>
    <t>270805605.13</t>
  </si>
  <si>
    <t>270804490.03</t>
  </si>
  <si>
    <t>35.136.436/0001-97</t>
  </si>
  <si>
    <t>7442523.42</t>
  </si>
  <si>
    <t>7442106.90</t>
  </si>
  <si>
    <t>35.136.553/0001-50</t>
  </si>
  <si>
    <t>11800055.51</t>
  </si>
  <si>
    <t>11929783.67</t>
  </si>
  <si>
    <t>35.136.940/0001-97</t>
  </si>
  <si>
    <t>434728658.71</t>
  </si>
  <si>
    <t>434707326.00</t>
  </si>
  <si>
    <t>35.137.067/0001-57</t>
  </si>
  <si>
    <t>127731624.03</t>
  </si>
  <si>
    <t>127725460.13</t>
  </si>
  <si>
    <t>35.138.112/0001-98</t>
  </si>
  <si>
    <t>23916206.17</t>
  </si>
  <si>
    <t>23913227.85</t>
  </si>
  <si>
    <t>35.138.119/0001-00</t>
  </si>
  <si>
    <t>16622712.73</t>
  </si>
  <si>
    <t>16605883.72</t>
  </si>
  <si>
    <t>35.142.453/0001-37</t>
  </si>
  <si>
    <t>126321120.57</t>
  </si>
  <si>
    <t>126136332.12</t>
  </si>
  <si>
    <t>187215.17</t>
  </si>
  <si>
    <t>1258768.30</t>
  </si>
  <si>
    <t>35.153.518/0001-40</t>
  </si>
  <si>
    <t>470549866.24</t>
  </si>
  <si>
    <t>470528015.85</t>
  </si>
  <si>
    <t>35.157.705/0001-00</t>
  </si>
  <si>
    <t>458553358.28</t>
  </si>
  <si>
    <t>458530768.83</t>
  </si>
  <si>
    <t>35.159.592/0001-73</t>
  </si>
  <si>
    <t>1033282.58</t>
  </si>
  <si>
    <t>1239935.70</t>
  </si>
  <si>
    <t>35.162.383/0001-89</t>
  </si>
  <si>
    <t>87592944.95</t>
  </si>
  <si>
    <t>87588393.41</t>
  </si>
  <si>
    <t>35.162.484/0001-50</t>
  </si>
  <si>
    <t>48163161.58</t>
  </si>
  <si>
    <t>48154243.29</t>
  </si>
  <si>
    <t>829050.47</t>
  </si>
  <si>
    <t>684.77</t>
  </si>
  <si>
    <t>35.162.521/0001-20</t>
  </si>
  <si>
    <t>32783712.46</t>
  </si>
  <si>
    <t>32600221.37</t>
  </si>
  <si>
    <t>35.162.553/0001-25</t>
  </si>
  <si>
    <t>6032732.43</t>
  </si>
  <si>
    <t>6028353.99</t>
  </si>
  <si>
    <t>35.162.598/0001-08</t>
  </si>
  <si>
    <t>36250716.61</t>
  </si>
  <si>
    <t>36237239.81</t>
  </si>
  <si>
    <t>35.162.628/0001-78</t>
  </si>
  <si>
    <t>120476716.00</t>
  </si>
  <si>
    <t>119921080.94</t>
  </si>
  <si>
    <t>143000.00</t>
  </si>
  <si>
    <t>35.162.672/0001-88</t>
  </si>
  <si>
    <t>18748655.71</t>
  </si>
  <si>
    <t>18739445.00</t>
  </si>
  <si>
    <t>35.162.728/0001-02</t>
  </si>
  <si>
    <t>1789531.83</t>
  </si>
  <si>
    <t>1769292.19</t>
  </si>
  <si>
    <t>35.162.746/0001-86</t>
  </si>
  <si>
    <t>28812626.95</t>
  </si>
  <si>
    <t>28790311.68</t>
  </si>
  <si>
    <t>662.22</t>
  </si>
  <si>
    <t>35.162.764/0001-68</t>
  </si>
  <si>
    <t>4771514.35</t>
  </si>
  <si>
    <t>35.167.346/0001-63</t>
  </si>
  <si>
    <t>6154086.19</t>
  </si>
  <si>
    <t>0.842264640000</t>
  </si>
  <si>
    <t>3580382.77</t>
  </si>
  <si>
    <t>35.174.422/0001-68</t>
  </si>
  <si>
    <t>10359317.74</t>
  </si>
  <si>
    <t>10425854.07</t>
  </si>
  <si>
    <t>35.174.536/0001-08</t>
  </si>
  <si>
    <t>40582871.20</t>
  </si>
  <si>
    <t>40598680.78</t>
  </si>
  <si>
    <t>35.174.604/0001-39</t>
  </si>
  <si>
    <t>6702874.30</t>
  </si>
  <si>
    <t>6673670.07</t>
  </si>
  <si>
    <t>35.174.701/0001-21</t>
  </si>
  <si>
    <t>3467741.26</t>
  </si>
  <si>
    <t>3470135.96</t>
  </si>
  <si>
    <t>35.174.775/0001-68</t>
  </si>
  <si>
    <t>11038522.25</t>
  </si>
  <si>
    <t>11032359.70</t>
  </si>
  <si>
    <t>35.174.866/0001-01</t>
  </si>
  <si>
    <t>585543522.24</t>
  </si>
  <si>
    <t>585408670.97</t>
  </si>
  <si>
    <t>35.174.956/0001-94</t>
  </si>
  <si>
    <t>96223557.86</t>
  </si>
  <si>
    <t>96288116.14</t>
  </si>
  <si>
    <t>35.175.035/0001-46</t>
  </si>
  <si>
    <t>184141152.58</t>
  </si>
  <si>
    <t>184196189.63</t>
  </si>
  <si>
    <t>327000.00</t>
  </si>
  <si>
    <t>232633.54</t>
  </si>
  <si>
    <t>35.175.122/0001-01</t>
  </si>
  <si>
    <t>150802573.52</t>
  </si>
  <si>
    <t>150849175.32</t>
  </si>
  <si>
    <t>35.175.200/0001-60</t>
  </si>
  <si>
    <t>10604938.33</t>
  </si>
  <si>
    <t>10656422.85</t>
  </si>
  <si>
    <t>35.178.253/0001-34</t>
  </si>
  <si>
    <t>34099801.58</t>
  </si>
  <si>
    <t>34079826.22</t>
  </si>
  <si>
    <t>35.179.107/0001-23</t>
  </si>
  <si>
    <t>1099312013.53</t>
  </si>
  <si>
    <t>1117059486.35</t>
  </si>
  <si>
    <t>35.190.337/0001-93</t>
  </si>
  <si>
    <t>109300762.81</t>
  </si>
  <si>
    <t>109314718.23</t>
  </si>
  <si>
    <t>35.190.957/0001-22</t>
  </si>
  <si>
    <t>28403415.68</t>
  </si>
  <si>
    <t>28413084.93</t>
  </si>
  <si>
    <t>35.191.056/0001-55</t>
  </si>
  <si>
    <t>38512107.66</t>
  </si>
  <si>
    <t>38490853.97</t>
  </si>
  <si>
    <t>21790.00</t>
  </si>
  <si>
    <t>199812.06</t>
  </si>
  <si>
    <t>35.255.308/0001-62</t>
  </si>
  <si>
    <t>600632.95</t>
  </si>
  <si>
    <t>573895.35</t>
  </si>
  <si>
    <t>35.270.987/0001-49</t>
  </si>
  <si>
    <t>6852115.70</t>
  </si>
  <si>
    <t>6799033.04</t>
  </si>
  <si>
    <t>35.271.142/0001-78</t>
  </si>
  <si>
    <t>130067545.40</t>
  </si>
  <si>
    <t>130058692.47</t>
  </si>
  <si>
    <t>35.271.414/0001-30</t>
  </si>
  <si>
    <t>78797165.17</t>
  </si>
  <si>
    <t>78598799.66</t>
  </si>
  <si>
    <t>52001.06</t>
  </si>
  <si>
    <t>35.288.540/0001-05</t>
  </si>
  <si>
    <t>50857616.03</t>
  </si>
  <si>
    <t>0.989425019000</t>
  </si>
  <si>
    <t>50856445.99</t>
  </si>
  <si>
    <t>4082981768.85</t>
  </si>
  <si>
    <t>4082891667.83</t>
  </si>
  <si>
    <t>7365977.98</t>
  </si>
  <si>
    <t>118499316.72</t>
  </si>
  <si>
    <t>113317146.70</t>
  </si>
  <si>
    <t>35.292.600/0001-55</t>
  </si>
  <si>
    <t>7671712.80</t>
  </si>
  <si>
    <t>7669335.39</t>
  </si>
  <si>
    <t>35.292.610/0001-90</t>
  </si>
  <si>
    <t>87495395.69</t>
  </si>
  <si>
    <t>87251194.77</t>
  </si>
  <si>
    <t>35.302.796/0001-11</t>
  </si>
  <si>
    <t>827286137.79</t>
  </si>
  <si>
    <t>827278117.39</t>
  </si>
  <si>
    <t>35.314.592/0001-09</t>
  </si>
  <si>
    <t>30581424.86</t>
  </si>
  <si>
    <t>30561514.23</t>
  </si>
  <si>
    <t>35.314.682/0001-91</t>
  </si>
  <si>
    <t>109827081.19</t>
  </si>
  <si>
    <t>109747325.49</t>
  </si>
  <si>
    <t>35.314.803/0001-03</t>
  </si>
  <si>
    <t>36277854.01</t>
  </si>
  <si>
    <t>36015689.89</t>
  </si>
  <si>
    <t>35.314.864/0001-62</t>
  </si>
  <si>
    <t>183252143.52</t>
  </si>
  <si>
    <t>182983918.44</t>
  </si>
  <si>
    <t>35.342.887/0001-80</t>
  </si>
  <si>
    <t>12942337.25</t>
  </si>
  <si>
    <t>12939564.86</t>
  </si>
  <si>
    <t>35.342.938/0001-74</t>
  </si>
  <si>
    <t>15566933.82</t>
  </si>
  <si>
    <t>15564729.80</t>
  </si>
  <si>
    <t>35.342.982/0001-84</t>
  </si>
  <si>
    <t>271172561.11</t>
  </si>
  <si>
    <t>271173529.97</t>
  </si>
  <si>
    <t>160737.95</t>
  </si>
  <si>
    <t>35.343.073/0001-60</t>
  </si>
  <si>
    <t>379091858.26</t>
  </si>
  <si>
    <t>379098984.06</t>
  </si>
  <si>
    <t>35.343.074/0001-05</t>
  </si>
  <si>
    <t>12947714.79</t>
  </si>
  <si>
    <t>12929468.29</t>
  </si>
  <si>
    <t>35.343.158/0001-49</t>
  </si>
  <si>
    <t>81863595.03</t>
  </si>
  <si>
    <t>81459013.37</t>
  </si>
  <si>
    <t>35.343.217/0001-89</t>
  </si>
  <si>
    <t>8305380.71</t>
  </si>
  <si>
    <t>8295050.74</t>
  </si>
  <si>
    <t>35.343.303/0001-91</t>
  </si>
  <si>
    <t>4640408.42</t>
  </si>
  <si>
    <t>0.965406000000</t>
  </si>
  <si>
    <t>4634526.09</t>
  </si>
  <si>
    <t>35.343.430/0001-90</t>
  </si>
  <si>
    <t>244360630.58</t>
  </si>
  <si>
    <t>243985692.84</t>
  </si>
  <si>
    <t>35.343.550/0001-98</t>
  </si>
  <si>
    <t>4418506.79</t>
  </si>
  <si>
    <t>4417033.72</t>
  </si>
  <si>
    <t>35.343.590/0001-30</t>
  </si>
  <si>
    <t>98803815.93</t>
  </si>
  <si>
    <t>98805585.58</t>
  </si>
  <si>
    <t>86500.00</t>
  </si>
  <si>
    <t>35.343.618/0001-39</t>
  </si>
  <si>
    <t>37407859.23</t>
  </si>
  <si>
    <t>37407333.31</t>
  </si>
  <si>
    <t>35.343.786/0001-24</t>
  </si>
  <si>
    <t>11533636.90</t>
  </si>
  <si>
    <t>11525960.73</t>
  </si>
  <si>
    <t>35.343.836/0001-73</t>
  </si>
  <si>
    <t>23771259.38</t>
  </si>
  <si>
    <t>23627653.91</t>
  </si>
  <si>
    <t>45300.00</t>
  </si>
  <si>
    <t>35.343.900/0001-16</t>
  </si>
  <si>
    <t>443187903.13</t>
  </si>
  <si>
    <t>442713042.58</t>
  </si>
  <si>
    <t>10827.14</t>
  </si>
  <si>
    <t>47913.11</t>
  </si>
  <si>
    <t>35.343.933/0001-66</t>
  </si>
  <si>
    <t>10553438.42</t>
  </si>
  <si>
    <t>0.879210800000</t>
  </si>
  <si>
    <t>10538662.85</t>
  </si>
  <si>
    <t>35.344.901/0001-85</t>
  </si>
  <si>
    <t>15991632.94</t>
  </si>
  <si>
    <t>16177546.74</t>
  </si>
  <si>
    <t>35.345.170/0001-92</t>
  </si>
  <si>
    <t>206378813.29</t>
  </si>
  <si>
    <t>205245245.52</t>
  </si>
  <si>
    <t>690315.35</t>
  </si>
  <si>
    <t>35.345.268/0001-40</t>
  </si>
  <si>
    <t>55818094.83</t>
  </si>
  <si>
    <t>55523729.87</t>
  </si>
  <si>
    <t>35.348.266/0001-04</t>
  </si>
  <si>
    <t>29238890.88</t>
  </si>
  <si>
    <t>29289377.11</t>
  </si>
  <si>
    <t>35.348.693/0001-92</t>
  </si>
  <si>
    <t>34037897.65</t>
  </si>
  <si>
    <t>34094359.21</t>
  </si>
  <si>
    <t>35.348.737/0001-84</t>
  </si>
  <si>
    <t>10523169.37</t>
  </si>
  <si>
    <t>10571600.28</t>
  </si>
  <si>
    <t>35.348.757/0001-55</t>
  </si>
  <si>
    <t>34314109.36</t>
  </si>
  <si>
    <t>34481667.41</t>
  </si>
  <si>
    <t>35.348.787/0001-61</t>
  </si>
  <si>
    <t>3055075520.81</t>
  </si>
  <si>
    <t>3054997504.65</t>
  </si>
  <si>
    <t>35.348.940/0001-50</t>
  </si>
  <si>
    <t>17390894.09</t>
  </si>
  <si>
    <t>0.992965200000</t>
  </si>
  <si>
    <t>17380652.95</t>
  </si>
  <si>
    <t>35.354.655/0001-42</t>
  </si>
  <si>
    <t>160584728.19</t>
  </si>
  <si>
    <t>143063002.33</t>
  </si>
  <si>
    <t>35.354.704/0001-47</t>
  </si>
  <si>
    <t>393945877.01</t>
  </si>
  <si>
    <t>388491168.48</t>
  </si>
  <si>
    <t>35.354.896/0001-91</t>
  </si>
  <si>
    <t>3271625.67</t>
  </si>
  <si>
    <t>3257579.32</t>
  </si>
  <si>
    <t>35.354.934/0001-06</t>
  </si>
  <si>
    <t>20631804.26</t>
  </si>
  <si>
    <t>20681496.71</t>
  </si>
  <si>
    <t>35.354.967/0001-56</t>
  </si>
  <si>
    <t>1131605465.81</t>
  </si>
  <si>
    <t>1130241991.42</t>
  </si>
  <si>
    <t>424695.00</t>
  </si>
  <si>
    <t>2611035.54</t>
  </si>
  <si>
    <t>35.355.011/0001-79</t>
  </si>
  <si>
    <t>30612314.37</t>
  </si>
  <si>
    <t>30652042.22</t>
  </si>
  <si>
    <t>35.355.053/0001-00</t>
  </si>
  <si>
    <t>26908034.87</t>
  </si>
  <si>
    <t>26846152.04</t>
  </si>
  <si>
    <t>35.362.834/0001-21</t>
  </si>
  <si>
    <t>23379095.25</t>
  </si>
  <si>
    <t>23374689.13</t>
  </si>
  <si>
    <t>35.362.841/0001-23</t>
  </si>
  <si>
    <t>13255713.52</t>
  </si>
  <si>
    <t>13187711.29</t>
  </si>
  <si>
    <t>35.362.849/0001-90</t>
  </si>
  <si>
    <t>16189987.16</t>
  </si>
  <si>
    <t>0.637562000000</t>
  </si>
  <si>
    <t>16237499.62</t>
  </si>
  <si>
    <t>6260000.00</t>
  </si>
  <si>
    <t>35.362.856/0001-91</t>
  </si>
  <si>
    <t>135471107.28</t>
  </si>
  <si>
    <t>135504689.32</t>
  </si>
  <si>
    <t>35.362.865/0001-82</t>
  </si>
  <si>
    <t>29490029.07</t>
  </si>
  <si>
    <t>29541654.99</t>
  </si>
  <si>
    <t>35.362.871/0001-30</t>
  </si>
  <si>
    <t>127242514.60</t>
  </si>
  <si>
    <t>127261903.55</t>
  </si>
  <si>
    <t>35.362.877/0001-07</t>
  </si>
  <si>
    <t>1097788970.03</t>
  </si>
  <si>
    <t>1097827793.16</t>
  </si>
  <si>
    <t>35.362.902/0001-52</t>
  </si>
  <si>
    <t>10485133.23</t>
  </si>
  <si>
    <t>10529653.98</t>
  </si>
  <si>
    <t>35.363.411/0001-26</t>
  </si>
  <si>
    <t>225323597.27</t>
  </si>
  <si>
    <t>225337231.57</t>
  </si>
  <si>
    <t>35.363.428/0001-83</t>
  </si>
  <si>
    <t>85956490.45</t>
  </si>
  <si>
    <t>85995004.57</t>
  </si>
  <si>
    <t>35.363.728/0001-62</t>
  </si>
  <si>
    <t>19698730.54</t>
  </si>
  <si>
    <t>19737989.01</t>
  </si>
  <si>
    <t>35.363.737/0001-53</t>
  </si>
  <si>
    <t>99068685.18</t>
  </si>
  <si>
    <t>99263230.75</t>
  </si>
  <si>
    <t>84800.00</t>
  </si>
  <si>
    <t>236017.58</t>
  </si>
  <si>
    <t>35.363.772/0001-72</t>
  </si>
  <si>
    <t>6389453.04</t>
  </si>
  <si>
    <t>0.899387000000</t>
  </si>
  <si>
    <t>6412101.56</t>
  </si>
  <si>
    <t>35.363.793/0001-98</t>
  </si>
  <si>
    <t>2805937.37</t>
  </si>
  <si>
    <t>2795602.35</t>
  </si>
  <si>
    <t>35.363.972/0001-25</t>
  </si>
  <si>
    <t>199622538.86</t>
  </si>
  <si>
    <t>199075763.10</t>
  </si>
  <si>
    <t>2332939.22</t>
  </si>
  <si>
    <t>9982.42</t>
  </si>
  <si>
    <t>35.364.011/0001-35</t>
  </si>
  <si>
    <t>3560683.81</t>
  </si>
  <si>
    <t>0.997402200000</t>
  </si>
  <si>
    <t>3594773.81</t>
  </si>
  <si>
    <t>35.364.038/0001-28</t>
  </si>
  <si>
    <t>3594773.76</t>
  </si>
  <si>
    <t>0.982882200000</t>
  </si>
  <si>
    <t>3594406.96</t>
  </si>
  <si>
    <t>35.364.091/0001-29</t>
  </si>
  <si>
    <t>21463062.52</t>
  </si>
  <si>
    <t>21749038.16</t>
  </si>
  <si>
    <t>35.364.125/0001-85</t>
  </si>
  <si>
    <t>122837188.37</t>
  </si>
  <si>
    <t>123356265.63</t>
  </si>
  <si>
    <t>549365.11</t>
  </si>
  <si>
    <t>189457.27</t>
  </si>
  <si>
    <t>35.364.183/0001-09</t>
  </si>
  <si>
    <t>224933666.80</t>
  </si>
  <si>
    <t>225083542.18</t>
  </si>
  <si>
    <t>35.371.732/0001-72</t>
  </si>
  <si>
    <t>12858515.75</t>
  </si>
  <si>
    <t>12841376.65</t>
  </si>
  <si>
    <t>35.372.139/0001-40</t>
  </si>
  <si>
    <t>567241494.09</t>
  </si>
  <si>
    <t>563405309.98</t>
  </si>
  <si>
    <t>2763063.03</t>
  </si>
  <si>
    <t>189213.26</t>
  </si>
  <si>
    <t>35.372.302/0001-75</t>
  </si>
  <si>
    <t>53756814.74</t>
  </si>
  <si>
    <t>53694766.08</t>
  </si>
  <si>
    <t>35.372.675/0001-46</t>
  </si>
  <si>
    <t>142309895.51</t>
  </si>
  <si>
    <t>139919000.84</t>
  </si>
  <si>
    <t>2418005.00</t>
  </si>
  <si>
    <t>54041.65</t>
  </si>
  <si>
    <t>35.372.771/0001-94</t>
  </si>
  <si>
    <t>146462445.35</t>
  </si>
  <si>
    <t>140527935.21</t>
  </si>
  <si>
    <t>54043.03</t>
  </si>
  <si>
    <t>35.373.724/0001-65</t>
  </si>
  <si>
    <t>88545553.07</t>
  </si>
  <si>
    <t>88608906.20</t>
  </si>
  <si>
    <t>35.373.791/0001-80</t>
  </si>
  <si>
    <t>15146300.05</t>
  </si>
  <si>
    <t>15197784.57</t>
  </si>
  <si>
    <t>35.377.390/0001-06</t>
  </si>
  <si>
    <t>604874123.98</t>
  </si>
  <si>
    <t>604764787.49</t>
  </si>
  <si>
    <t>445966.37</t>
  </si>
  <si>
    <t>2635948.06</t>
  </si>
  <si>
    <t>35.377.402/0001-94</t>
  </si>
  <si>
    <t>42099601.84</t>
  </si>
  <si>
    <t>42089493.83</t>
  </si>
  <si>
    <t>35.377.414/0001-19</t>
  </si>
  <si>
    <t>9605428.90</t>
  </si>
  <si>
    <t>9596997.68</t>
  </si>
  <si>
    <t>35.377.451/0001-27</t>
  </si>
  <si>
    <t>31222882.14</t>
  </si>
  <si>
    <t>31251639.91</t>
  </si>
  <si>
    <t>35.377.479/0001-64</t>
  </si>
  <si>
    <t>120712606.05</t>
  </si>
  <si>
    <t>120719912.45</t>
  </si>
  <si>
    <t>35.377.516/0001-34</t>
  </si>
  <si>
    <t>605207665.19</t>
  </si>
  <si>
    <t>607903703.65</t>
  </si>
  <si>
    <t>35.377.557/0001-20</t>
  </si>
  <si>
    <t>69025445.83</t>
  </si>
  <si>
    <t>68936453.48</t>
  </si>
  <si>
    <t>35.377.661/0001-15</t>
  </si>
  <si>
    <t>141117411.23</t>
  </si>
  <si>
    <t>141074173.81</t>
  </si>
  <si>
    <t>35.377.675/0001-39</t>
  </si>
  <si>
    <t>139860954.87</t>
  </si>
  <si>
    <t>135748947.26</t>
  </si>
  <si>
    <t>35.377.687/0001-63</t>
  </si>
  <si>
    <t>382648537.24</t>
  </si>
  <si>
    <t>378954155.42</t>
  </si>
  <si>
    <t>35.377.709/0001-95</t>
  </si>
  <si>
    <t>57932098.76</t>
  </si>
  <si>
    <t>57904047.14</t>
  </si>
  <si>
    <t>35.377.776/0001-00</t>
  </si>
  <si>
    <t>12442036.47</t>
  </si>
  <si>
    <t>12395362.69</t>
  </si>
  <si>
    <t>35.377.796/0001-80</t>
  </si>
  <si>
    <t>79022664.27</t>
  </si>
  <si>
    <t>79018395.88</t>
  </si>
  <si>
    <t>35.377.997/0001-88</t>
  </si>
  <si>
    <t>273849364.91</t>
  </si>
  <si>
    <t>271503116.63</t>
  </si>
  <si>
    <t>992835.64</t>
  </si>
  <si>
    <t>35.378.062/0001-16</t>
  </si>
  <si>
    <t>30554739.37</t>
  </si>
  <si>
    <t>0.999462300000</t>
  </si>
  <si>
    <t>30546666.46</t>
  </si>
  <si>
    <t>35.378.075/0001-95</t>
  </si>
  <si>
    <t>138592274.06</t>
  </si>
  <si>
    <t>138574039.22</t>
  </si>
  <si>
    <t>35.378.098/0001-08</t>
  </si>
  <si>
    <t>49108689.54</t>
  </si>
  <si>
    <t>59381816.08</t>
  </si>
  <si>
    <t>35.378.376/0001-19</t>
  </si>
  <si>
    <t>79018395.85</t>
  </si>
  <si>
    <t>78799971.35</t>
  </si>
  <si>
    <t>35.383.739/0001-04</t>
  </si>
  <si>
    <t>18548912.50</t>
  </si>
  <si>
    <t>18594439.13</t>
  </si>
  <si>
    <t>35.385.336/0001-02</t>
  </si>
  <si>
    <t>74228494.25</t>
  </si>
  <si>
    <t>74279282.36</t>
  </si>
  <si>
    <t>35.386.842/0001-08</t>
  </si>
  <si>
    <t>26871258.65</t>
  </si>
  <si>
    <t>26854649.75</t>
  </si>
  <si>
    <t>114159.10</t>
  </si>
  <si>
    <t>35.386.946/0001-12</t>
  </si>
  <si>
    <t>22267532.94</t>
  </si>
  <si>
    <t>22569048.26</t>
  </si>
  <si>
    <t>35.386.995/0001-55</t>
  </si>
  <si>
    <t>5645031.71</t>
  </si>
  <si>
    <t>5641263.71</t>
  </si>
  <si>
    <t>35.387.055/0001-80</t>
  </si>
  <si>
    <t>41375699.75</t>
  </si>
  <si>
    <t>41349503.09</t>
  </si>
  <si>
    <t>35.387.081/0001-09</t>
  </si>
  <si>
    <t>20855501.19</t>
  </si>
  <si>
    <t>20855611.77</t>
  </si>
  <si>
    <t>35.394.788/0001-42</t>
  </si>
  <si>
    <t>70250328.43</t>
  </si>
  <si>
    <t>69364104.80</t>
  </si>
  <si>
    <t>35.395.563/0001-00</t>
  </si>
  <si>
    <t>54062652.78</t>
  </si>
  <si>
    <t>53838156.68</t>
  </si>
  <si>
    <t>35.395.606/0001-58</t>
  </si>
  <si>
    <t>374349767.29</t>
  </si>
  <si>
    <t>368668954.73</t>
  </si>
  <si>
    <t>35.395.663/0001-37</t>
  </si>
  <si>
    <t>254814386.26</t>
  </si>
  <si>
    <t>260332959.44</t>
  </si>
  <si>
    <t>189412.14</t>
  </si>
  <si>
    <t>1815422.15</t>
  </si>
  <si>
    <t>35.395.895/0001-95</t>
  </si>
  <si>
    <t>77607222.96</t>
  </si>
  <si>
    <t>77332443.20</t>
  </si>
  <si>
    <t>35.399.404/0001-84</t>
  </si>
  <si>
    <t>20816594.03</t>
  </si>
  <si>
    <t>20736747.24</t>
  </si>
  <si>
    <t>213561.82</t>
  </si>
  <si>
    <t>35.400.140/0001-31</t>
  </si>
  <si>
    <t>10912327.05</t>
  </si>
  <si>
    <t>10909376.54</t>
  </si>
  <si>
    <t>35.400.392/0001-60</t>
  </si>
  <si>
    <t>25772896.29</t>
  </si>
  <si>
    <t>25760254.49</t>
  </si>
  <si>
    <t>35.400.868/0001-63</t>
  </si>
  <si>
    <t>328755602.11</t>
  </si>
  <si>
    <t>312001156.51</t>
  </si>
  <si>
    <t>35.408.329/0001-70</t>
  </si>
  <si>
    <t>20736747.20</t>
  </si>
  <si>
    <t>20743931.47</t>
  </si>
  <si>
    <t>80361.22</t>
  </si>
  <si>
    <t>35.408.377/0001-69</t>
  </si>
  <si>
    <t>268363370.42</t>
  </si>
  <si>
    <t>267032931.18</t>
  </si>
  <si>
    <t>35.408.516/0001-54</t>
  </si>
  <si>
    <t>154175223.55</t>
  </si>
  <si>
    <t>154508184.51</t>
  </si>
  <si>
    <t>35.409.526/0001-04</t>
  </si>
  <si>
    <t>82946865.83</t>
  </si>
  <si>
    <t>82787571.23</t>
  </si>
  <si>
    <t>35.410.788/0001-99</t>
  </si>
  <si>
    <t>223387826.22</t>
  </si>
  <si>
    <t>223076995.47</t>
  </si>
  <si>
    <t>35.411.010/0001-02</t>
  </si>
  <si>
    <t>11254660.54</t>
  </si>
  <si>
    <t>11244237.69</t>
  </si>
  <si>
    <t>35.411.154/0001-50</t>
  </si>
  <si>
    <t>7960035.39</t>
  </si>
  <si>
    <t>7955963.58</t>
  </si>
  <si>
    <t>35.411.220/0001-92</t>
  </si>
  <si>
    <t>45156551.47</t>
  </si>
  <si>
    <t>0.965191270000</t>
  </si>
  <si>
    <t>45069990.98</t>
  </si>
  <si>
    <t>3790000.00</t>
  </si>
  <si>
    <t>35.411.273/0001-03</t>
  </si>
  <si>
    <t>46120415.26</t>
  </si>
  <si>
    <t>46113384.31</t>
  </si>
  <si>
    <t>35.411.334/0001-32</t>
  </si>
  <si>
    <t>121216518.55</t>
  </si>
  <si>
    <t>91485710.19</t>
  </si>
  <si>
    <t>3789996.38</t>
  </si>
  <si>
    <t>35.411.535/0001-30</t>
  </si>
  <si>
    <t>10707384.69</t>
  </si>
  <si>
    <t>10706265.57</t>
  </si>
  <si>
    <t>35.411.584/0001-72</t>
  </si>
  <si>
    <t>6474305.32</t>
  </si>
  <si>
    <t>0.873878240000</t>
  </si>
  <si>
    <t>6459211.95</t>
  </si>
  <si>
    <t>35.411.729/0001-35</t>
  </si>
  <si>
    <t>16643927.18</t>
  </si>
  <si>
    <t>16691055.11</t>
  </si>
  <si>
    <t>35.411.791/0001-27</t>
  </si>
  <si>
    <t>28300598.98</t>
  </si>
  <si>
    <t>28340605.33</t>
  </si>
  <si>
    <t>35.411.828/0001-17</t>
  </si>
  <si>
    <t>560185447.88</t>
  </si>
  <si>
    <t>555086627.23</t>
  </si>
  <si>
    <t>2004688.28</t>
  </si>
  <si>
    <t>951970.19</t>
  </si>
  <si>
    <t>35.412.094/0001-90</t>
  </si>
  <si>
    <t>19388246.90</t>
  </si>
  <si>
    <t>19269588.68</t>
  </si>
  <si>
    <t>45026.40</t>
  </si>
  <si>
    <t>48553.63</t>
  </si>
  <si>
    <t>35.412.166/0001-08</t>
  </si>
  <si>
    <t>50393262.29</t>
  </si>
  <si>
    <t>50443859.39</t>
  </si>
  <si>
    <t>35.412.313/0001-31</t>
  </si>
  <si>
    <t>1751610142.58</t>
  </si>
  <si>
    <t>1737783893.48</t>
  </si>
  <si>
    <t>6000727.98</t>
  </si>
  <si>
    <t>2663776.94</t>
  </si>
  <si>
    <t>35.415.560/0001-91</t>
  </si>
  <si>
    <t>259375983.91</t>
  </si>
  <si>
    <t>259377308.07</t>
  </si>
  <si>
    <t>35.415.689/0001-08</t>
  </si>
  <si>
    <t>191716209.49</t>
  </si>
  <si>
    <t>191756823.47</t>
  </si>
  <si>
    <t>35.415.770/0001-80</t>
  </si>
  <si>
    <t>73962474.05</t>
  </si>
  <si>
    <t>73959006.88</t>
  </si>
  <si>
    <t>35.415.829/0001-30</t>
  </si>
  <si>
    <t>418994038.89</t>
  </si>
  <si>
    <t>415332232.79</t>
  </si>
  <si>
    <t>1619337.72</t>
  </si>
  <si>
    <t>787459.46</t>
  </si>
  <si>
    <t>35.415.852/0001-24</t>
  </si>
  <si>
    <t>303955986.02</t>
  </si>
  <si>
    <t>302728324.36</t>
  </si>
  <si>
    <t>3298794.64</t>
  </si>
  <si>
    <t>35.415.889/0001-52</t>
  </si>
  <si>
    <t>805549757.52</t>
  </si>
  <si>
    <t>797546228.73</t>
  </si>
  <si>
    <t>3128209.65</t>
  </si>
  <si>
    <t>1525805.33</t>
  </si>
  <si>
    <t>35.415.929/0001-66</t>
  </si>
  <si>
    <t>935574382.90</t>
  </si>
  <si>
    <t>925770426.90</t>
  </si>
  <si>
    <t>3607415.51</t>
  </si>
  <si>
    <t>1857771.97</t>
  </si>
  <si>
    <t>35.416.040/0001-01</t>
  </si>
  <si>
    <t>463809033.70</t>
  </si>
  <si>
    <t>456262540.03</t>
  </si>
  <si>
    <t>1663820.84</t>
  </si>
  <si>
    <t>557512.09</t>
  </si>
  <si>
    <t>35.416.333/0001-80</t>
  </si>
  <si>
    <t>15574853.07</t>
  </si>
  <si>
    <t>15623933.54</t>
  </si>
  <si>
    <t>35.417.220/0001-08</t>
  </si>
  <si>
    <t>155256459.99</t>
  </si>
  <si>
    <t>154899738.79</t>
  </si>
  <si>
    <t>35.417.277/0001-07</t>
  </si>
  <si>
    <t>31283922.99</t>
  </si>
  <si>
    <t>31316536.37</t>
  </si>
  <si>
    <t>35.420.451/0001-62</t>
  </si>
  <si>
    <t>18349090.63</t>
  </si>
  <si>
    <t>18028054.18</t>
  </si>
  <si>
    <t>35.420.532/0001-62</t>
  </si>
  <si>
    <t>160700403.33</t>
  </si>
  <si>
    <t>160626941.06</t>
  </si>
  <si>
    <t>675497.68</t>
  </si>
  <si>
    <t>67844.75</t>
  </si>
  <si>
    <t>35.420.569/0001-90</t>
  </si>
  <si>
    <t>1035048927.84</t>
  </si>
  <si>
    <t>1033868818.28</t>
  </si>
  <si>
    <t>574688.91</t>
  </si>
  <si>
    <t>59511.50</t>
  </si>
  <si>
    <t>35.420.602/0001-82</t>
  </si>
  <si>
    <t>94856185.46</t>
  </si>
  <si>
    <t>94827868.60</t>
  </si>
  <si>
    <t>35.420.644/0001-13</t>
  </si>
  <si>
    <t>18099591.75</t>
  </si>
  <si>
    <t>18092834.11</t>
  </si>
  <si>
    <t>35.420.664/0001-94</t>
  </si>
  <si>
    <t>25014427.17</t>
  </si>
  <si>
    <t>25005513.05</t>
  </si>
  <si>
    <t>35.420.709/0001-20</t>
  </si>
  <si>
    <t>59901166.96</t>
  </si>
  <si>
    <t>59864764.53</t>
  </si>
  <si>
    <t>35.420.731/0001-70</t>
  </si>
  <si>
    <t>445563183.38</t>
  </si>
  <si>
    <t>444252153.59</t>
  </si>
  <si>
    <t>2477348.03</t>
  </si>
  <si>
    <t>164267.62</t>
  </si>
  <si>
    <t>35.420.795/0001-71</t>
  </si>
  <si>
    <t>1272478.18</t>
  </si>
  <si>
    <t>1267333.77</t>
  </si>
  <si>
    <t>35.420.830/0001-52</t>
  </si>
  <si>
    <t>19136674.44</t>
  </si>
  <si>
    <t>22774955.37</t>
  </si>
  <si>
    <t>35.420.913/0001-41</t>
  </si>
  <si>
    <t>16668882.79</t>
  </si>
  <si>
    <t>16642091.03</t>
  </si>
  <si>
    <t>35.420.957/0001-71</t>
  </si>
  <si>
    <t>33877692.48</t>
  </si>
  <si>
    <t>33531315.91</t>
  </si>
  <si>
    <t>89535.82</t>
  </si>
  <si>
    <t>10642.12</t>
  </si>
  <si>
    <t>35.420.976/0001-06</t>
  </si>
  <si>
    <t>55441109.02</t>
  </si>
  <si>
    <t>55345772.84</t>
  </si>
  <si>
    <t>35.421.018/0001-41</t>
  </si>
  <si>
    <t>13543404.50</t>
  </si>
  <si>
    <t>13527440.53</t>
  </si>
  <si>
    <t>35.432.124/0001-20</t>
  </si>
  <si>
    <t>17199248.62</t>
  </si>
  <si>
    <t>17199215.49</t>
  </si>
  <si>
    <t>35.432.283/0001-25</t>
  </si>
  <si>
    <t>208027760.76</t>
  </si>
  <si>
    <t>207849952.83</t>
  </si>
  <si>
    <t>35.432.385/0001-40</t>
  </si>
  <si>
    <t>690141676.20</t>
  </si>
  <si>
    <t>685877692.42</t>
  </si>
  <si>
    <t>1699418.37</t>
  </si>
  <si>
    <t>178401.60</t>
  </si>
  <si>
    <t>35.432.506/0001-54</t>
  </si>
  <si>
    <t>467871050.34</t>
  </si>
  <si>
    <t>467864680.40</t>
  </si>
  <si>
    <t>35.433.031/0001-10</t>
  </si>
  <si>
    <t>2026348.95</t>
  </si>
  <si>
    <t>2027921.39</t>
  </si>
  <si>
    <t>35.433.115/0001-54</t>
  </si>
  <si>
    <t>2017613.99</t>
  </si>
  <si>
    <t>2020706.74</t>
  </si>
  <si>
    <t>35.435.027/0001-91</t>
  </si>
  <si>
    <t>404238482.09</t>
  </si>
  <si>
    <t>376914137.69</t>
  </si>
  <si>
    <t>677000.00</t>
  </si>
  <si>
    <t>4073000.00</t>
  </si>
  <si>
    <t>35.435.878/0001-34</t>
  </si>
  <si>
    <t>11684490.34</t>
  </si>
  <si>
    <t>11663605.08</t>
  </si>
  <si>
    <t>35.471.498/0001-55</t>
  </si>
  <si>
    <t>272685958.65</t>
  </si>
  <si>
    <t>263083664.93</t>
  </si>
  <si>
    <t>2365653.34</t>
  </si>
  <si>
    <t>35.471.548/0001-02</t>
  </si>
  <si>
    <t>9900800.95</t>
  </si>
  <si>
    <t>9891974.96</t>
  </si>
  <si>
    <t>35.477.226/0001-62</t>
  </si>
  <si>
    <t>14949768.71</t>
  </si>
  <si>
    <t>15003756.89</t>
  </si>
  <si>
    <t>35.477.898/0001-78</t>
  </si>
  <si>
    <t>1565168.09</t>
  </si>
  <si>
    <t>1561695.61</t>
  </si>
  <si>
    <t>35.487.250/0001-82</t>
  </si>
  <si>
    <t>35316577.14</t>
  </si>
  <si>
    <t>35374494.75</t>
  </si>
  <si>
    <t>35.487.344/0001-51</t>
  </si>
  <si>
    <t>12462473.98</t>
  </si>
  <si>
    <t>12499491.73</t>
  </si>
  <si>
    <t>35.487.386/0001-92</t>
  </si>
  <si>
    <t>47343291.05</t>
  </si>
  <si>
    <t>47392536.81</t>
  </si>
  <si>
    <t>35.487.421/0001-73</t>
  </si>
  <si>
    <t>11346013.96</t>
  </si>
  <si>
    <t>11392686.48</t>
  </si>
  <si>
    <t>35.487.464/0001-59</t>
  </si>
  <si>
    <t>97886745.94</t>
  </si>
  <si>
    <t>97920782.27</t>
  </si>
  <si>
    <t>35.487.518/0001-86</t>
  </si>
  <si>
    <t>18188321.57</t>
  </si>
  <si>
    <t>18238972.76</t>
  </si>
  <si>
    <t>35.487.553/0001-03</t>
  </si>
  <si>
    <t>36562588.75</t>
  </si>
  <si>
    <t>36580764.76</t>
  </si>
  <si>
    <t>35.488.267/0001-54</t>
  </si>
  <si>
    <t>10464589.81</t>
  </si>
  <si>
    <t>10513367.50</t>
  </si>
  <si>
    <t>35.488.313/0001-15</t>
  </si>
  <si>
    <t>191620592.00</t>
  </si>
  <si>
    <t>190722553.95</t>
  </si>
  <si>
    <t>1124854.32</t>
  </si>
  <si>
    <t>2527.51</t>
  </si>
  <si>
    <t>35.491.073/0001-08</t>
  </si>
  <si>
    <t>53010063.56</t>
  </si>
  <si>
    <t>52987494.71</t>
  </si>
  <si>
    <t>35.491.120/0001-13</t>
  </si>
  <si>
    <t>44225264.58</t>
  </si>
  <si>
    <t>44225127.84</t>
  </si>
  <si>
    <t>35.491.165/0001-98</t>
  </si>
  <si>
    <t>74883745.24</t>
  </si>
  <si>
    <t>74357773.90</t>
  </si>
  <si>
    <t>35.491.217/0001-26</t>
  </si>
  <si>
    <t>432707010.31</t>
  </si>
  <si>
    <t>432644402.36</t>
  </si>
  <si>
    <t>1810991.36</t>
  </si>
  <si>
    <t>35.491.278/0001-93</t>
  </si>
  <si>
    <t>353690917.43</t>
  </si>
  <si>
    <t>353699952.95</t>
  </si>
  <si>
    <t>35.491.318/0001-05</t>
  </si>
  <si>
    <t>139820783.15</t>
  </si>
  <si>
    <t>142436177.59</t>
  </si>
  <si>
    <t>35.491.353/0001-16</t>
  </si>
  <si>
    <t>67461330.03</t>
  </si>
  <si>
    <t>67383569.64</t>
  </si>
  <si>
    <t>35.491.437/0001-50</t>
  </si>
  <si>
    <t>326827863.40</t>
  </si>
  <si>
    <t>325257365.55</t>
  </si>
  <si>
    <t>35.492.154/0001-22</t>
  </si>
  <si>
    <t>322320398.45</t>
  </si>
  <si>
    <t>322735253.59</t>
  </si>
  <si>
    <t>434356.02</t>
  </si>
  <si>
    <t>2195521.18</t>
  </si>
  <si>
    <t>35.492.210/0001-29</t>
  </si>
  <si>
    <t>58113847.73</t>
  </si>
  <si>
    <t>58117660.39</t>
  </si>
  <si>
    <t>35.492.257/0001-92</t>
  </si>
  <si>
    <t>146878140.65</t>
  </si>
  <si>
    <t>147082680.26</t>
  </si>
  <si>
    <t>35.492.316/0001-22</t>
  </si>
  <si>
    <t>14358544.71</t>
  </si>
  <si>
    <t>14399721.13</t>
  </si>
  <si>
    <t>102.62</t>
  </si>
  <si>
    <t>35.492.361/0001-87</t>
  </si>
  <si>
    <t>1527426615.08</t>
  </si>
  <si>
    <t>1525354578.57</t>
  </si>
  <si>
    <t>7494282.80</t>
  </si>
  <si>
    <t>465881.64</t>
  </si>
  <si>
    <t>35.492.413/0001-15</t>
  </si>
  <si>
    <t>5066167.10</t>
  </si>
  <si>
    <t>4998552.07</t>
  </si>
  <si>
    <t>35.492.492/0001-64</t>
  </si>
  <si>
    <t>478140435.96</t>
  </si>
  <si>
    <t>494150203.05</t>
  </si>
  <si>
    <t>220668.55</t>
  </si>
  <si>
    <t>35.492.558/0001-16</t>
  </si>
  <si>
    <t>1665465859.74</t>
  </si>
  <si>
    <t>1754834511.34</t>
  </si>
  <si>
    <t>7944182.80</t>
  </si>
  <si>
    <t>483544.54</t>
  </si>
  <si>
    <t>35.492.709/0001-36</t>
  </si>
  <si>
    <t>9883177327.29</t>
  </si>
  <si>
    <t>9891232688.62</t>
  </si>
  <si>
    <t>48075148.89</t>
  </si>
  <si>
    <t>12108417.51</t>
  </si>
  <si>
    <t>35.495.250/0001-24</t>
  </si>
  <si>
    <t>490659668.36</t>
  </si>
  <si>
    <t>490047671.21</t>
  </si>
  <si>
    <t>35.495.342/0001-04</t>
  </si>
  <si>
    <t>10765048.02</t>
  </si>
  <si>
    <t>10789180.30</t>
  </si>
  <si>
    <t>35.495.418/0001-00</t>
  </si>
  <si>
    <t>142196439.26</t>
  </si>
  <si>
    <t>140589027.27</t>
  </si>
  <si>
    <t>2414003.01</t>
  </si>
  <si>
    <t>49407.75</t>
  </si>
  <si>
    <t>35.495.576/0001-51</t>
  </si>
  <si>
    <t>466572269.15</t>
  </si>
  <si>
    <t>460074929.95</t>
  </si>
  <si>
    <t>989526.10</t>
  </si>
  <si>
    <t>3278541.73</t>
  </si>
  <si>
    <t>35.495.637/0001-80</t>
  </si>
  <si>
    <t>488971106.36</t>
  </si>
  <si>
    <t>489024688.36</t>
  </si>
  <si>
    <t>35.495.676/0001-88</t>
  </si>
  <si>
    <t>138837173.11</t>
  </si>
  <si>
    <t>134618763.14</t>
  </si>
  <si>
    <t>1342242.25</t>
  </si>
  <si>
    <t>622199.84</t>
  </si>
  <si>
    <t>35.495.706/0001-56</t>
  </si>
  <si>
    <t>133414337.96</t>
  </si>
  <si>
    <t>131758419.63</t>
  </si>
  <si>
    <t>1322262.21</t>
  </si>
  <si>
    <t>623688.95</t>
  </si>
  <si>
    <t>35.501.512/0001-16</t>
  </si>
  <si>
    <t>8810716818.77</t>
  </si>
  <si>
    <t>8844489878.98</t>
  </si>
  <si>
    <t>44514746.97</t>
  </si>
  <si>
    <t>18739643.80</t>
  </si>
  <si>
    <t>35.501.619/0001-64</t>
  </si>
  <si>
    <t>39788470.27</t>
  </si>
  <si>
    <t>39727911.06</t>
  </si>
  <si>
    <t>35.502.474/0001-16</t>
  </si>
  <si>
    <t>8131999.73</t>
  </si>
  <si>
    <t>8121235.41</t>
  </si>
  <si>
    <t>5167.72</t>
  </si>
  <si>
    <t>3400.71</t>
  </si>
  <si>
    <t>35.502.481/0001-18</t>
  </si>
  <si>
    <t>105337526.77</t>
  </si>
  <si>
    <t>105207806.49</t>
  </si>
  <si>
    <t>35.502.503/0001-40</t>
  </si>
  <si>
    <t>98522970.27</t>
  </si>
  <si>
    <t>98476844.68</t>
  </si>
  <si>
    <t>35.504.030/0001-10</t>
  </si>
  <si>
    <t>25986497.50</t>
  </si>
  <si>
    <t>25982266.42</t>
  </si>
  <si>
    <t>35.504.094/0001-10</t>
  </si>
  <si>
    <t>239386772.55</t>
  </si>
  <si>
    <t>239993221.84</t>
  </si>
  <si>
    <t>1347150.00</t>
  </si>
  <si>
    <t>35.504.169/0001-63</t>
  </si>
  <si>
    <t>1904101.57</t>
  </si>
  <si>
    <t>0.992755950000</t>
  </si>
  <si>
    <t>1903724.34</t>
  </si>
  <si>
    <t>35.504.260/0001-89</t>
  </si>
  <si>
    <t>1409209.99</t>
  </si>
  <si>
    <t>1410848.37</t>
  </si>
  <si>
    <t>35.504.342/0001-23</t>
  </si>
  <si>
    <t>316247880.43</t>
  </si>
  <si>
    <t>315725065.46</t>
  </si>
  <si>
    <t>35.504.728/0001-35</t>
  </si>
  <si>
    <t>28802996.92</t>
  </si>
  <si>
    <t>28763652.41</t>
  </si>
  <si>
    <t>35.504.764/0001-07</t>
  </si>
  <si>
    <t>950271398.30</t>
  </si>
  <si>
    <t>912779523.66</t>
  </si>
  <si>
    <t>12618.19</t>
  </si>
  <si>
    <t>35.504.874/0001-60</t>
  </si>
  <si>
    <t>325241342.17</t>
  </si>
  <si>
    <t>324996095.10</t>
  </si>
  <si>
    <t>5648100.00</t>
  </si>
  <si>
    <t>35.504.933/0001-09</t>
  </si>
  <si>
    <t>149186075.71</t>
  </si>
  <si>
    <t>0.994268000000</t>
  </si>
  <si>
    <t>149140204.99</t>
  </si>
  <si>
    <t>35.505.035/0001-67</t>
  </si>
  <si>
    <t>148204069.56</t>
  </si>
  <si>
    <t>147006046.71</t>
  </si>
  <si>
    <t>611000.00</t>
  </si>
  <si>
    <t>35.505.781/0001-50</t>
  </si>
  <si>
    <t>97793911.89</t>
  </si>
  <si>
    <t>97812015.08</t>
  </si>
  <si>
    <t>35.505.812/0001-73</t>
  </si>
  <si>
    <t>114673290.32</t>
  </si>
  <si>
    <t>114664355.21</t>
  </si>
  <si>
    <t>35.505.835/0001-88</t>
  </si>
  <si>
    <t>10523084.83</t>
  </si>
  <si>
    <t>10516140.22</t>
  </si>
  <si>
    <t>35.505.971/0001-78</t>
  </si>
  <si>
    <t>294456453.91</t>
  </si>
  <si>
    <t>293398214.35</t>
  </si>
  <si>
    <t>481500.00</t>
  </si>
  <si>
    <t>35.505.993/0001-38</t>
  </si>
  <si>
    <t>902009750.84</t>
  </si>
  <si>
    <t>902107857.67</t>
  </si>
  <si>
    <t>35.506.020/0001-13</t>
  </si>
  <si>
    <t>330920577.48</t>
  </si>
  <si>
    <t>330432371.72</t>
  </si>
  <si>
    <t>11200000.00</t>
  </si>
  <si>
    <t>81950.00</t>
  </si>
  <si>
    <t>35.506.044/0001-72</t>
  </si>
  <si>
    <t>403458553.44</t>
  </si>
  <si>
    <t>399025813.23</t>
  </si>
  <si>
    <t>228268.48</t>
  </si>
  <si>
    <t>434915.34</t>
  </si>
  <si>
    <t>35.506.067/0001-87</t>
  </si>
  <si>
    <t>61573619.05</t>
  </si>
  <si>
    <t>61576169.66</t>
  </si>
  <si>
    <t>35.506.100/0001-79</t>
  </si>
  <si>
    <t>465632051.72</t>
  </si>
  <si>
    <t>464987174.69</t>
  </si>
  <si>
    <t>35.506.122/0001-39</t>
  </si>
  <si>
    <t>296662360.70</t>
  </si>
  <si>
    <t>296342807.87</t>
  </si>
  <si>
    <t>35.534.330/0001-41</t>
  </si>
  <si>
    <t>11125711.05</t>
  </si>
  <si>
    <t>11119884.53</t>
  </si>
  <si>
    <t>35.534.669/0001-48</t>
  </si>
  <si>
    <t>16620935.88</t>
  </si>
  <si>
    <t>16614150.49</t>
  </si>
  <si>
    <t>35.535.136/0001-80</t>
  </si>
  <si>
    <t>10976939.28</t>
  </si>
  <si>
    <t>11017176.62</t>
  </si>
  <si>
    <t>35.535.371/0001-52</t>
  </si>
  <si>
    <t>11022864.17</t>
  </si>
  <si>
    <t>11017524.60</t>
  </si>
  <si>
    <t>35.535.409/0001-97</t>
  </si>
  <si>
    <t>10964044.71</t>
  </si>
  <si>
    <t>10958508.20</t>
  </si>
  <si>
    <t>35.535.449/0001-39</t>
  </si>
  <si>
    <t>10876735.10</t>
  </si>
  <si>
    <t>10873244.58</t>
  </si>
  <si>
    <t>35.535.474/0001-12</t>
  </si>
  <si>
    <t>38982009.81</t>
  </si>
  <si>
    <t>39053217.82</t>
  </si>
  <si>
    <t>35.535.649/0001-91</t>
  </si>
  <si>
    <t>358080507.39</t>
  </si>
  <si>
    <t>351435918.75</t>
  </si>
  <si>
    <t>2869736.20</t>
  </si>
  <si>
    <t>35.535.682/0001-11</t>
  </si>
  <si>
    <t>169652369.38</t>
  </si>
  <si>
    <t>169580597.78</t>
  </si>
  <si>
    <t>35.535.700/0001-65</t>
  </si>
  <si>
    <t>1976382229.12</t>
  </si>
  <si>
    <t>1917830385.70</t>
  </si>
  <si>
    <t>35.535.785/0001-81</t>
  </si>
  <si>
    <t>27068349.45</t>
  </si>
  <si>
    <t>27060140.26</t>
  </si>
  <si>
    <t>35.535.985/0001-34</t>
  </si>
  <si>
    <t>10538575.10</t>
  </si>
  <si>
    <t>10533238.86</t>
  </si>
  <si>
    <t>35.536.350/0001-51</t>
  </si>
  <si>
    <t>30679818.45</t>
  </si>
  <si>
    <t>30666926.44</t>
  </si>
  <si>
    <t>35.536.379/0001-33</t>
  </si>
  <si>
    <t>2090104948.21</t>
  </si>
  <si>
    <t>2090128828.74</t>
  </si>
  <si>
    <t>22842820.03</t>
  </si>
  <si>
    <t>35.536.415/0001-69</t>
  </si>
  <si>
    <t>978512544.09</t>
  </si>
  <si>
    <t>978306929.18</t>
  </si>
  <si>
    <t>35.536.438/0001-73</t>
  </si>
  <si>
    <t>797687203.53</t>
  </si>
  <si>
    <t>797155807.58</t>
  </si>
  <si>
    <t>35.536.472/0001-48</t>
  </si>
  <si>
    <t>34516729.55</t>
  </si>
  <si>
    <t>34048092.23</t>
  </si>
  <si>
    <t>104700.00</t>
  </si>
  <si>
    <t>158507.32</t>
  </si>
  <si>
    <t>35.536.497/0001-41</t>
  </si>
  <si>
    <t>18579713.25</t>
  </si>
  <si>
    <t>18254336.30</t>
  </si>
  <si>
    <t>164100.00</t>
  </si>
  <si>
    <t>1474.88</t>
  </si>
  <si>
    <t>35.536.520/0001-06</t>
  </si>
  <si>
    <t>1146407727.99</t>
  </si>
  <si>
    <t>1147285709.29</t>
  </si>
  <si>
    <t>6261.74</t>
  </si>
  <si>
    <t>35.536.532/0001-22</t>
  </si>
  <si>
    <t>974209173.11</t>
  </si>
  <si>
    <t>973931241.71</t>
  </si>
  <si>
    <t>35.536.542/0001-68</t>
  </si>
  <si>
    <t>96284602.58</t>
  </si>
  <si>
    <t>96092117.07</t>
  </si>
  <si>
    <t>193330.52</t>
  </si>
  <si>
    <t>162164.37</t>
  </si>
  <si>
    <t>35.551.437/0001-06</t>
  </si>
  <si>
    <t>10494836.30</t>
  </si>
  <si>
    <t>10509646.18</t>
  </si>
  <si>
    <t>235934.21</t>
  </si>
  <si>
    <t>35.551.526/0001-44</t>
  </si>
  <si>
    <t>81877508.45</t>
  </si>
  <si>
    <t>81875753.17</t>
  </si>
  <si>
    <t>35.556.362/0001-48</t>
  </si>
  <si>
    <t>85393869.13</t>
  </si>
  <si>
    <t>85441175.78</t>
  </si>
  <si>
    <t>35.556.444/0001-92</t>
  </si>
  <si>
    <t>548825468.33</t>
  </si>
  <si>
    <t>549574924.03</t>
  </si>
  <si>
    <t>1408501.47</t>
  </si>
  <si>
    <t>35.556.516/0001-00</t>
  </si>
  <si>
    <t>2353093276.27</t>
  </si>
  <si>
    <t>2334703848.26</t>
  </si>
  <si>
    <t>6451076.15</t>
  </si>
  <si>
    <t>5330545.91</t>
  </si>
  <si>
    <t>35.557.596/0001-00</t>
  </si>
  <si>
    <t>56603302.96</t>
  </si>
  <si>
    <t>56469064.03</t>
  </si>
  <si>
    <t>35.557.650/0001-17</t>
  </si>
  <si>
    <t>48909255.72</t>
  </si>
  <si>
    <t>49000483.31</t>
  </si>
  <si>
    <t>42917.35</t>
  </si>
  <si>
    <t>35.557.689/0001-34</t>
  </si>
  <si>
    <t>265452243.16</t>
  </si>
  <si>
    <t>263178051.25</t>
  </si>
  <si>
    <t>180326.34</t>
  </si>
  <si>
    <t>27645.69</t>
  </si>
  <si>
    <t>35.557.871/0001-95</t>
  </si>
  <si>
    <t>160281870.71</t>
  </si>
  <si>
    <t>160298419.88</t>
  </si>
  <si>
    <t>35.578.709/0001-53</t>
  </si>
  <si>
    <t>396747118.75</t>
  </si>
  <si>
    <t>397730040.74</t>
  </si>
  <si>
    <t>2313256.59</t>
  </si>
  <si>
    <t>35.578.945/0001-70</t>
  </si>
  <si>
    <t>112806506.48</t>
  </si>
  <si>
    <t>107944534.68</t>
  </si>
  <si>
    <t>35.580.122/0001-89</t>
  </si>
  <si>
    <t>50233517.46</t>
  </si>
  <si>
    <t>50233615.03</t>
  </si>
  <si>
    <t>35.580.163/0001-75</t>
  </si>
  <si>
    <t>25110696.63</t>
  </si>
  <si>
    <t>25096865.90</t>
  </si>
  <si>
    <t>35.580.184/0001-90</t>
  </si>
  <si>
    <t>16778949.67</t>
  </si>
  <si>
    <t>17070509.70</t>
  </si>
  <si>
    <t>35.580.218/0001-47</t>
  </si>
  <si>
    <t>10996010.82</t>
  </si>
  <si>
    <t>10990978.47</t>
  </si>
  <si>
    <t>35.580.247/0001-09</t>
  </si>
  <si>
    <t>31711366.65</t>
  </si>
  <si>
    <t>31692421.42</t>
  </si>
  <si>
    <t>35.580.277/0001-15</t>
  </si>
  <si>
    <t>55317046.67</t>
  </si>
  <si>
    <t>55301502.84</t>
  </si>
  <si>
    <t>35.580.301/0001-16</t>
  </si>
  <si>
    <t>27427722.03</t>
  </si>
  <si>
    <t>27361729.03</t>
  </si>
  <si>
    <t>35.580.389/0001-76</t>
  </si>
  <si>
    <t>13426332.57</t>
  </si>
  <si>
    <t>13425796.82</t>
  </si>
  <si>
    <t>35.587.465/0001-75</t>
  </si>
  <si>
    <t>28576943.05</t>
  </si>
  <si>
    <t>28674291.25</t>
  </si>
  <si>
    <t>35.587.562/0001-68</t>
  </si>
  <si>
    <t>271835381.64</t>
  </si>
  <si>
    <t>271780559.75</t>
  </si>
  <si>
    <t>35.587.624/0001-31</t>
  </si>
  <si>
    <t>2106177.85</t>
  </si>
  <si>
    <t>2106374.66</t>
  </si>
  <si>
    <t>35.587.673/0001-74</t>
  </si>
  <si>
    <t>10548152.22</t>
  </si>
  <si>
    <t>10542174.75</t>
  </si>
  <si>
    <t>35.590.093/0001-36</t>
  </si>
  <si>
    <t>5902533.83</t>
  </si>
  <si>
    <t>5955086.23</t>
  </si>
  <si>
    <t>35.591.276/0001-76</t>
  </si>
  <si>
    <t>27133042.28</t>
  </si>
  <si>
    <t>27127503.09</t>
  </si>
  <si>
    <t>35.591.294/0001-58</t>
  </si>
  <si>
    <t>41474560.97</t>
  </si>
  <si>
    <t>41466844.29</t>
  </si>
  <si>
    <t>35.591.322/0001-37</t>
  </si>
  <si>
    <t>76817363.50</t>
  </si>
  <si>
    <t>76817873.55</t>
  </si>
  <si>
    <t>143449.08</t>
  </si>
  <si>
    <t>35.591.342/0001-08</t>
  </si>
  <si>
    <t>5802933.11</t>
  </si>
  <si>
    <t>5799617.28</t>
  </si>
  <si>
    <t>35.591.357/0001-76</t>
  </si>
  <si>
    <t>64841532.21</t>
  </si>
  <si>
    <t>64824703.84</t>
  </si>
  <si>
    <t>35.591.374/0001-03</t>
  </si>
  <si>
    <t>12714208.17</t>
  </si>
  <si>
    <t>12708295.81</t>
  </si>
  <si>
    <t>35.591.389/0001-71</t>
  </si>
  <si>
    <t>828273250.51</t>
  </si>
  <si>
    <t>828058558.15</t>
  </si>
  <si>
    <t>35.591.409/0001-04</t>
  </si>
  <si>
    <t>11377165.46</t>
  </si>
  <si>
    <t>11371547.02</t>
  </si>
  <si>
    <t>35.591.433/0001-43</t>
  </si>
  <si>
    <t>16108495.80</t>
  </si>
  <si>
    <t>16102396.56</t>
  </si>
  <si>
    <t>35.591.455/0001-03</t>
  </si>
  <si>
    <t>92053532.20</t>
  </si>
  <si>
    <t>90133428.25</t>
  </si>
  <si>
    <t>1229000.00</t>
  </si>
  <si>
    <t>35.591.469/0001-27</t>
  </si>
  <si>
    <t>181616888.86</t>
  </si>
  <si>
    <t>179231693.34</t>
  </si>
  <si>
    <t>1715320.00</t>
  </si>
  <si>
    <t>35.591.489/0001-06</t>
  </si>
  <si>
    <t>9847300.17</t>
  </si>
  <si>
    <t>9841822.35</t>
  </si>
  <si>
    <t>35.591.513/0001-07</t>
  </si>
  <si>
    <t>26566593.64</t>
  </si>
  <si>
    <t>26558744.27</t>
  </si>
  <si>
    <t>35.591.530/0001-36</t>
  </si>
  <si>
    <t>76217348.91</t>
  </si>
  <si>
    <t>76365782.27</t>
  </si>
  <si>
    <t>208000.00</t>
  </si>
  <si>
    <t>45576.91</t>
  </si>
  <si>
    <t>35.591.542/0001-60</t>
  </si>
  <si>
    <t>149539208.37</t>
  </si>
  <si>
    <t>149540778.85</t>
  </si>
  <si>
    <t>35.600.750/0001-89</t>
  </si>
  <si>
    <t>5810039.00</t>
  </si>
  <si>
    <t>5214960.68</t>
  </si>
  <si>
    <t>35.600.762/0001-03</t>
  </si>
  <si>
    <t>256138808.81</t>
  </si>
  <si>
    <t>256136061.26</t>
  </si>
  <si>
    <t>2959.94</t>
  </si>
  <si>
    <t>83.00</t>
  </si>
  <si>
    <t>35.600.771/0001-02</t>
  </si>
  <si>
    <t>53476651.05</t>
  </si>
  <si>
    <t>53338615.26</t>
  </si>
  <si>
    <t>35.600.780/0001-95</t>
  </si>
  <si>
    <t>136463831.00</t>
  </si>
  <si>
    <t>136329268.28</t>
  </si>
  <si>
    <t>35.600.794/0001-09</t>
  </si>
  <si>
    <t>42243912.19</t>
  </si>
  <si>
    <t>42526825.67</t>
  </si>
  <si>
    <t>35.600.805/0001-50</t>
  </si>
  <si>
    <t>2094649.63</t>
  </si>
  <si>
    <t>2090764.70</t>
  </si>
  <si>
    <t>35.602.471/0001-54</t>
  </si>
  <si>
    <t>254715998.81</t>
  </si>
  <si>
    <t>254554463.39</t>
  </si>
  <si>
    <t>181232.50</t>
  </si>
  <si>
    <t>27700.09</t>
  </si>
  <si>
    <t>35.603.488/0001-26</t>
  </si>
  <si>
    <t>62137.82</t>
  </si>
  <si>
    <t>0.991155200000</t>
  </si>
  <si>
    <t>63907.48</t>
  </si>
  <si>
    <t>35.603.568/0001-81</t>
  </si>
  <si>
    <t>514532.91</t>
  </si>
  <si>
    <t>486009.80</t>
  </si>
  <si>
    <t>35.603.587/0001-08</t>
  </si>
  <si>
    <t>1075940.44</t>
  </si>
  <si>
    <t>1080155.94</t>
  </si>
  <si>
    <t>35.608.620/0001-92</t>
  </si>
  <si>
    <t>4249944.09</t>
  </si>
  <si>
    <t>0.897678590000</t>
  </si>
  <si>
    <t>4590418.78</t>
  </si>
  <si>
    <t>35.608.981/0001-39</t>
  </si>
  <si>
    <t>3862593.37</t>
  </si>
  <si>
    <t>3855695.18</t>
  </si>
  <si>
    <t>58469.09</t>
  </si>
  <si>
    <t>35.609.248/0001-39</t>
  </si>
  <si>
    <t>153600588.19</t>
  </si>
  <si>
    <t>153554202.79</t>
  </si>
  <si>
    <t>35.609.273/0001-12</t>
  </si>
  <si>
    <t>21376771.22</t>
  </si>
  <si>
    <t>21303034.44</t>
  </si>
  <si>
    <t>35.609.317/0001-04</t>
  </si>
  <si>
    <t>7255949.59</t>
  </si>
  <si>
    <t>7347850.90</t>
  </si>
  <si>
    <t>35.609.340/0001-07</t>
  </si>
  <si>
    <t>52998138.11</t>
  </si>
  <si>
    <t>52986166.34</t>
  </si>
  <si>
    <t>35.609.382/0001-30</t>
  </si>
  <si>
    <t>27951001.91</t>
  </si>
  <si>
    <t>27825211.78</t>
  </si>
  <si>
    <t>35.609.786/0001-23</t>
  </si>
  <si>
    <t>402629381.03</t>
  </si>
  <si>
    <t>398663868.98</t>
  </si>
  <si>
    <t>380502.96</t>
  </si>
  <si>
    <t>3791810.90</t>
  </si>
  <si>
    <t>35.610.342/0001-08</t>
  </si>
  <si>
    <t>61775439.77</t>
  </si>
  <si>
    <t>61767735.07</t>
  </si>
  <si>
    <t>233120.59</t>
  </si>
  <si>
    <t>35.610.398/0001-62</t>
  </si>
  <si>
    <t>64705695.80</t>
  </si>
  <si>
    <t>62050852.48</t>
  </si>
  <si>
    <t>35.610.530/0001-36</t>
  </si>
  <si>
    <t>97324730.20</t>
  </si>
  <si>
    <t>97314739.70</t>
  </si>
  <si>
    <t>35.610.581/0001-68</t>
  </si>
  <si>
    <t>30296504.40</t>
  </si>
  <si>
    <t>30292995.68</t>
  </si>
  <si>
    <t>35.610.813/0001-88</t>
  </si>
  <si>
    <t>60103515.32</t>
  </si>
  <si>
    <t>60096912.18</t>
  </si>
  <si>
    <t>35.610.832/0001-04</t>
  </si>
  <si>
    <t>313565810.10</t>
  </si>
  <si>
    <t>313463784.25</t>
  </si>
  <si>
    <t>35.610.861/0001-76</t>
  </si>
  <si>
    <t>42083442.43</t>
  </si>
  <si>
    <t>42150519.07</t>
  </si>
  <si>
    <t>35.610.878/0001-23</t>
  </si>
  <si>
    <t>83848446.72</t>
  </si>
  <si>
    <t>83830655.82</t>
  </si>
  <si>
    <t>35.610.897/0001-50</t>
  </si>
  <si>
    <t>24638768.57</t>
  </si>
  <si>
    <t>24849362.59</t>
  </si>
  <si>
    <t>35.610.924/0001-94</t>
  </si>
  <si>
    <t>20843402.25</t>
  </si>
  <si>
    <t>20973225.77</t>
  </si>
  <si>
    <t>35.617.342/0001-30</t>
  </si>
  <si>
    <t>19239021.94</t>
  </si>
  <si>
    <t>19235990.43</t>
  </si>
  <si>
    <t>35.617.352/0001-75</t>
  </si>
  <si>
    <t>10268967.33</t>
  </si>
  <si>
    <t>10266941.69</t>
  </si>
  <si>
    <t>35.617.363/0001-55</t>
  </si>
  <si>
    <t>23711558.91</t>
  </si>
  <si>
    <t>23708125.89</t>
  </si>
  <si>
    <t>35.617.377/0001-79</t>
  </si>
  <si>
    <t>30214308.56</t>
  </si>
  <si>
    <t>30210776.57</t>
  </si>
  <si>
    <t>35.617.395/0001-50</t>
  </si>
  <si>
    <t>15712779.70</t>
  </si>
  <si>
    <t>15709891.48</t>
  </si>
  <si>
    <t>35.617.421/0001-40</t>
  </si>
  <si>
    <t>15708734.24</t>
  </si>
  <si>
    <t>15705868.00</t>
  </si>
  <si>
    <t>35.617.440/0001-77</t>
  </si>
  <si>
    <t>20148536.21</t>
  </si>
  <si>
    <t>20145643.20</t>
  </si>
  <si>
    <t>35.617.451/0001-57</t>
  </si>
  <si>
    <t>18101519.40</t>
  </si>
  <si>
    <t>18098506.37</t>
  </si>
  <si>
    <t>35.617.468/0001-04</t>
  </si>
  <si>
    <t>25038647.70</t>
  </si>
  <si>
    <t>25035393.19</t>
  </si>
  <si>
    <t>35.617.475/0001-06</t>
  </si>
  <si>
    <t>22983709.92</t>
  </si>
  <si>
    <t>22980253.22</t>
  </si>
  <si>
    <t>35.617.938/0001-30</t>
  </si>
  <si>
    <t>47544687.53</t>
  </si>
  <si>
    <t>46990647.33</t>
  </si>
  <si>
    <t>66449.99</t>
  </si>
  <si>
    <t>35.618.006/0001-01</t>
  </si>
  <si>
    <t>303974832.23</t>
  </si>
  <si>
    <t>308746421.13</t>
  </si>
  <si>
    <t>35.618.019/0001-80</t>
  </si>
  <si>
    <t>58436988.59</t>
  </si>
  <si>
    <t>58409945.25</t>
  </si>
  <si>
    <t>35.618.031/0001-95</t>
  </si>
  <si>
    <t>399026213.63</t>
  </si>
  <si>
    <t>398159484.81</t>
  </si>
  <si>
    <t>35.618.044/0001-64</t>
  </si>
  <si>
    <t>24768496.55</t>
  </si>
  <si>
    <t>0.916739270000</t>
  </si>
  <si>
    <t>24758390.53</t>
  </si>
  <si>
    <t>35.618.055/0001-44</t>
  </si>
  <si>
    <t>637844779.90</t>
  </si>
  <si>
    <t>633102713.50</t>
  </si>
  <si>
    <t>1746000.00</t>
  </si>
  <si>
    <t>35.618.074/0001-70</t>
  </si>
  <si>
    <t>99222730.13</t>
  </si>
  <si>
    <t>94109431.95</t>
  </si>
  <si>
    <t>35.618.078/0001-59</t>
  </si>
  <si>
    <t>7273116.75</t>
  </si>
  <si>
    <t>7266634.47</t>
  </si>
  <si>
    <t>35.618.088/0001-94</t>
  </si>
  <si>
    <t>769708409.27</t>
  </si>
  <si>
    <t>684456519.65</t>
  </si>
  <si>
    <t>1812449.99</t>
  </si>
  <si>
    <t>35.625.272/0001-61</t>
  </si>
  <si>
    <t>93071930.70</t>
  </si>
  <si>
    <t>92918016.65</t>
  </si>
  <si>
    <t>35.625.686/0001-90</t>
  </si>
  <si>
    <t>21325382.80</t>
  </si>
  <si>
    <t>21319073.87</t>
  </si>
  <si>
    <t>35.625.784/0001-28</t>
  </si>
  <si>
    <t>58548889.90</t>
  </si>
  <si>
    <t>56884344.18</t>
  </si>
  <si>
    <t>35.625.840/0001-24</t>
  </si>
  <si>
    <t>197278160.16</t>
  </si>
  <si>
    <t>197435911.14</t>
  </si>
  <si>
    <t>24100.00</t>
  </si>
  <si>
    <t>300553.05</t>
  </si>
  <si>
    <t>35.631.254/0001-92</t>
  </si>
  <si>
    <t>32081707.85</t>
  </si>
  <si>
    <t>31807421.33</t>
  </si>
  <si>
    <t>35.636.610/0001-60</t>
  </si>
  <si>
    <t>4071786.96</t>
  </si>
  <si>
    <t>4070955.12</t>
  </si>
  <si>
    <t>1769.00</t>
  </si>
  <si>
    <t>35.636.713/0001-20</t>
  </si>
  <si>
    <t>31642951.41</t>
  </si>
  <si>
    <t>31636628.99</t>
  </si>
  <si>
    <t>35.636.731/0001-02</t>
  </si>
  <si>
    <t>6982713.57</t>
  </si>
  <si>
    <t>6964897.70</t>
  </si>
  <si>
    <t>35.636.806/0001-55</t>
  </si>
  <si>
    <t>32481425.82</t>
  </si>
  <si>
    <t>32097804.43</t>
  </si>
  <si>
    <t>35.636.871/0001-80</t>
  </si>
  <si>
    <t>128974165.11</t>
  </si>
  <si>
    <t>129814949.47</t>
  </si>
  <si>
    <t>26200.00</t>
  </si>
  <si>
    <t>35.636.909/0001-15</t>
  </si>
  <si>
    <t>130013564.94</t>
  </si>
  <si>
    <t>127224571.97</t>
  </si>
  <si>
    <t>35.637.038/0001-54</t>
  </si>
  <si>
    <t>12179051.63</t>
  </si>
  <si>
    <t>12168904.20</t>
  </si>
  <si>
    <t>35.637.079/0001-40</t>
  </si>
  <si>
    <t>9372095.95</t>
  </si>
  <si>
    <t>9367443.47</t>
  </si>
  <si>
    <t>35.637.122/0001-78</t>
  </si>
  <si>
    <t>12309934.04</t>
  </si>
  <si>
    <t>12300422.31</t>
  </si>
  <si>
    <t>35.637.151/0001-30</t>
  </si>
  <si>
    <t>64345643.81</t>
  </si>
  <si>
    <t>67750320.28</t>
  </si>
  <si>
    <t>5294.23</t>
  </si>
  <si>
    <t>35.637.173/0001-08</t>
  </si>
  <si>
    <t>32887682.10</t>
  </si>
  <si>
    <t>32856525.18</t>
  </si>
  <si>
    <t>35.637.197/0001-59</t>
  </si>
  <si>
    <t>249618890.14</t>
  </si>
  <si>
    <t>247696931.99</t>
  </si>
  <si>
    <t>35.645.023/0001-38</t>
  </si>
  <si>
    <t>11916181.29</t>
  </si>
  <si>
    <t>11916279.29</t>
  </si>
  <si>
    <t>35.645.040/0001-75</t>
  </si>
  <si>
    <t>170712214.38</t>
  </si>
  <si>
    <t>170541665.17</t>
  </si>
  <si>
    <t>35.645.055/0001-33</t>
  </si>
  <si>
    <t>26764740.49</t>
  </si>
  <si>
    <t>26710180.81</t>
  </si>
  <si>
    <t>35.645.074/0001-60</t>
  </si>
  <si>
    <t>24375359.16</t>
  </si>
  <si>
    <t>24258514.47</t>
  </si>
  <si>
    <t>35.645.082/0001-06</t>
  </si>
  <si>
    <t>21016553.38</t>
  </si>
  <si>
    <t>20982879.98</t>
  </si>
  <si>
    <t>35.645.099/0001-63</t>
  </si>
  <si>
    <t>45048873.80</t>
  </si>
  <si>
    <t>45033260.81</t>
  </si>
  <si>
    <t>35.645.123/0001-64</t>
  </si>
  <si>
    <t>30507280.80</t>
  </si>
  <si>
    <t>30499279.11</t>
  </si>
  <si>
    <t>35.645.137/0001-88</t>
  </si>
  <si>
    <t>517454668.42</t>
  </si>
  <si>
    <t>516662085.32</t>
  </si>
  <si>
    <t>35.645.145/0001-24</t>
  </si>
  <si>
    <t>1965356.21</t>
  </si>
  <si>
    <t>1964917.05</t>
  </si>
  <si>
    <t>35.646.006/0001-15</t>
  </si>
  <si>
    <t>73181641.30</t>
  </si>
  <si>
    <t>73203218.22</t>
  </si>
  <si>
    <t>35.646.113/0001-43</t>
  </si>
  <si>
    <t>10667727.34</t>
  </si>
  <si>
    <t>10664375.59</t>
  </si>
  <si>
    <t>35.646.163/0001-20</t>
  </si>
  <si>
    <t>10669375.45</t>
  </si>
  <si>
    <t>10633781.27</t>
  </si>
  <si>
    <t>35.646.257/0001-08</t>
  </si>
  <si>
    <t>64129366.38</t>
  </si>
  <si>
    <t>64124775.80</t>
  </si>
  <si>
    <t>35.646.395/0001-89</t>
  </si>
  <si>
    <t>14719153.07</t>
  </si>
  <si>
    <t>14753517.54</t>
  </si>
  <si>
    <t>35.646.471/0001-56</t>
  </si>
  <si>
    <t>15352843.86</t>
  </si>
  <si>
    <t>15413500.12</t>
  </si>
  <si>
    <t>35.646.526/0001-28</t>
  </si>
  <si>
    <t>3089165994.26</t>
  </si>
  <si>
    <t>3090521513.21</t>
  </si>
  <si>
    <t>35.648.935/0001-63</t>
  </si>
  <si>
    <t>37661147.33</t>
  </si>
  <si>
    <t>37606822.78</t>
  </si>
  <si>
    <t>35.648.962/0001-36</t>
  </si>
  <si>
    <t>10860444.00</t>
  </si>
  <si>
    <t>0.983219700000</t>
  </si>
  <si>
    <t>10866127.18</t>
  </si>
  <si>
    <t>35.648.976/0001-50</t>
  </si>
  <si>
    <t>5984423.74</t>
  </si>
  <si>
    <t>6057566.78</t>
  </si>
  <si>
    <t>35.648.999/0001-64</t>
  </si>
  <si>
    <t>138187918.02</t>
  </si>
  <si>
    <t>137798146.84</t>
  </si>
  <si>
    <t>1329491.36</t>
  </si>
  <si>
    <t>35.649.038/0001-74</t>
  </si>
  <si>
    <t>25135582.55</t>
  </si>
  <si>
    <t>25200145.42</t>
  </si>
  <si>
    <t>35.649.310/0001-16</t>
  </si>
  <si>
    <t>10866126.29</t>
  </si>
  <si>
    <t>0.972650500000</t>
  </si>
  <si>
    <t>10899241.34</t>
  </si>
  <si>
    <t>35.649.679/0001-29</t>
  </si>
  <si>
    <t>479062809.72</t>
  </si>
  <si>
    <t>478196539.99</t>
  </si>
  <si>
    <t>835541.28</t>
  </si>
  <si>
    <t>593730.86</t>
  </si>
  <si>
    <t>35.649.712/0001-10</t>
  </si>
  <si>
    <t>10541816.91</t>
  </si>
  <si>
    <t>10577726.77</t>
  </si>
  <si>
    <t>35.650.398/0001-96</t>
  </si>
  <si>
    <t>15171287275.28</t>
  </si>
  <si>
    <t>15165133751.42</t>
  </si>
  <si>
    <t>65891764.56</t>
  </si>
  <si>
    <t>12183088.19</t>
  </si>
  <si>
    <t>35.650.429/0001-09</t>
  </si>
  <si>
    <t>591669856.87</t>
  </si>
  <si>
    <t>599650107.77</t>
  </si>
  <si>
    <t>35.650.455/0001-37</t>
  </si>
  <si>
    <t>1704555616.09</t>
  </si>
  <si>
    <t>1724500242.08</t>
  </si>
  <si>
    <t>6598568.74</t>
  </si>
  <si>
    <t>2574.71</t>
  </si>
  <si>
    <t>35.650.487/0001-32</t>
  </si>
  <si>
    <t>65433946.76</t>
  </si>
  <si>
    <t>65414664.24</t>
  </si>
  <si>
    <t>35.650.540/0001-03</t>
  </si>
  <si>
    <t>31158132.91</t>
  </si>
  <si>
    <t>31172305.34</t>
  </si>
  <si>
    <t>35.650.547/0001-17</t>
  </si>
  <si>
    <t>9764179.84</t>
  </si>
  <si>
    <t>9793953.13</t>
  </si>
  <si>
    <t>35.650.598/0001-49</t>
  </si>
  <si>
    <t>6991671.40</t>
  </si>
  <si>
    <t>6982047.20</t>
  </si>
  <si>
    <t>35.650.636/0001-63</t>
  </si>
  <si>
    <t>15152844621.89</t>
  </si>
  <si>
    <t>15143681687.38</t>
  </si>
  <si>
    <t>65818613.56</t>
  </si>
  <si>
    <t>12201654.43</t>
  </si>
  <si>
    <t>35.650.677/0001-50</t>
  </si>
  <si>
    <t>69042298.71</t>
  </si>
  <si>
    <t>69009302.93</t>
  </si>
  <si>
    <t>35.650.703/0001-40</t>
  </si>
  <si>
    <t>446458685.85</t>
  </si>
  <si>
    <t>420273889.97</t>
  </si>
  <si>
    <t>35.650.759/0001-02</t>
  </si>
  <si>
    <t>931424353.88</t>
  </si>
  <si>
    <t>924747925.54</t>
  </si>
  <si>
    <t>35.650.785/0001-22</t>
  </si>
  <si>
    <t>31613828.38</t>
  </si>
  <si>
    <t>31653087.38</t>
  </si>
  <si>
    <t>35.651.177/0001-32</t>
  </si>
  <si>
    <t>238155670.63</t>
  </si>
  <si>
    <t>236960805.00</t>
  </si>
  <si>
    <t>35.651.262/0001-09</t>
  </si>
  <si>
    <t>31935967.63</t>
  </si>
  <si>
    <t>31926111.65</t>
  </si>
  <si>
    <t>35.651.338/0001-98</t>
  </si>
  <si>
    <t>52922550.42</t>
  </si>
  <si>
    <t>52052765.53</t>
  </si>
  <si>
    <t>103742.62</t>
  </si>
  <si>
    <t>35.651.404/0001-20</t>
  </si>
  <si>
    <t>26169173.90</t>
  </si>
  <si>
    <t>0.893521970000</t>
  </si>
  <si>
    <t>25950672.72</t>
  </si>
  <si>
    <t>481000.00</t>
  </si>
  <si>
    <t>32600.00</t>
  </si>
  <si>
    <t>35.651.477/0001-11</t>
  </si>
  <si>
    <t>116894730.06</t>
  </si>
  <si>
    <t>116733626.61</t>
  </si>
  <si>
    <t>35.651.599/0001-08</t>
  </si>
  <si>
    <t>58770105.69</t>
  </si>
  <si>
    <t>58753387.83</t>
  </si>
  <si>
    <t>34047.35</t>
  </si>
  <si>
    <t>35.654.756/0001-39</t>
  </si>
  <si>
    <t>151767708.01</t>
  </si>
  <si>
    <t>151752044.23</t>
  </si>
  <si>
    <t>35.654.772/0001-21</t>
  </si>
  <si>
    <t>2497054.42</t>
  </si>
  <si>
    <t>2486105.09</t>
  </si>
  <si>
    <t>35.654.779/0001-43</t>
  </si>
  <si>
    <t>6796692.31</t>
  </si>
  <si>
    <t>6790976.63</t>
  </si>
  <si>
    <t>35.654.837/0001-39</t>
  </si>
  <si>
    <t>31534273.10</t>
  </si>
  <si>
    <t>31522261.43</t>
  </si>
  <si>
    <t>35.660.986/0001-00</t>
  </si>
  <si>
    <t>16930192.43</t>
  </si>
  <si>
    <t>0.977229090000</t>
  </si>
  <si>
    <t>16931824.06</t>
  </si>
  <si>
    <t>35.662.353/0001-31</t>
  </si>
  <si>
    <t>52537949.73</t>
  </si>
  <si>
    <t>52525947.54</t>
  </si>
  <si>
    <t>35.670.344/0001-92</t>
  </si>
  <si>
    <t>549190507.08</t>
  </si>
  <si>
    <t>549193382.00</t>
  </si>
  <si>
    <t>35.670.562/0001-27</t>
  </si>
  <si>
    <t>46896265.66</t>
  </si>
  <si>
    <t>46931365.20</t>
  </si>
  <si>
    <t>35.670.608/0001-08</t>
  </si>
  <si>
    <t>47345233.50</t>
  </si>
  <si>
    <t>47332452.28</t>
  </si>
  <si>
    <t>35.670.625/0001-45</t>
  </si>
  <si>
    <t>41028805.27</t>
  </si>
  <si>
    <t>41033719.49</t>
  </si>
  <si>
    <t>35.670.654/0001-07</t>
  </si>
  <si>
    <t>122456899.88</t>
  </si>
  <si>
    <t>122425431.46</t>
  </si>
  <si>
    <t>35.670.667/0001-86</t>
  </si>
  <si>
    <t>26489692.11</t>
  </si>
  <si>
    <t>26525843.14</t>
  </si>
  <si>
    <t>35.670.685/0001-68</t>
  </si>
  <si>
    <t>106432296.25</t>
  </si>
  <si>
    <t>106467249.43</t>
  </si>
  <si>
    <t>35.670.705/0001-09</t>
  </si>
  <si>
    <t>31198075.05</t>
  </si>
  <si>
    <t>31197282.19</t>
  </si>
  <si>
    <t>35.672.024/0001-71</t>
  </si>
  <si>
    <t>44339055.92</t>
  </si>
  <si>
    <t>44167260.58</t>
  </si>
  <si>
    <t>3015.17</t>
  </si>
  <si>
    <t>35.672.048/0001-20</t>
  </si>
  <si>
    <t>926608615.07</t>
  </si>
  <si>
    <t>925277961.59</t>
  </si>
  <si>
    <t>35.672.165/0001-94</t>
  </si>
  <si>
    <t>8519689.90</t>
  </si>
  <si>
    <t>8466680.45</t>
  </si>
  <si>
    <t>35.672.208/0001-31</t>
  </si>
  <si>
    <t>150073026.00</t>
  </si>
  <si>
    <t>149971417.29</t>
  </si>
  <si>
    <t>35.684.491/0001-11</t>
  </si>
  <si>
    <t>6799393.56</t>
  </si>
  <si>
    <t>6976556.53</t>
  </si>
  <si>
    <t>35.684.774/0001-63</t>
  </si>
  <si>
    <t>150490370.85</t>
  </si>
  <si>
    <t>150326865.22</t>
  </si>
  <si>
    <t>35.684.936/0001-63</t>
  </si>
  <si>
    <t>202940303.34</t>
  </si>
  <si>
    <t>202925036.97</t>
  </si>
  <si>
    <t>35.686.368/0001-30</t>
  </si>
  <si>
    <t>155838374.36</t>
  </si>
  <si>
    <t>155615776.12</t>
  </si>
  <si>
    <t>35.686.874/0001-29</t>
  </si>
  <si>
    <t>84363810.63</t>
  </si>
  <si>
    <t>68706651.02</t>
  </si>
  <si>
    <t>35.689.410/0001-76</t>
  </si>
  <si>
    <t>131215228.60</t>
  </si>
  <si>
    <t>130390800.97</t>
  </si>
  <si>
    <t>35.689.888/0001-04</t>
  </si>
  <si>
    <t>64667037.76</t>
  </si>
  <si>
    <t>64589979.64</t>
  </si>
  <si>
    <t>35.689.945/0001-47</t>
  </si>
  <si>
    <t>102614053.62</t>
  </si>
  <si>
    <t>100759010.13</t>
  </si>
  <si>
    <t>35.690.194/0001-89</t>
  </si>
  <si>
    <t>24175131.16</t>
  </si>
  <si>
    <t>24151385.63</t>
  </si>
  <si>
    <t>35.690.218/0001-08</t>
  </si>
  <si>
    <t>216322321.43</t>
  </si>
  <si>
    <t>215469481.13</t>
  </si>
  <si>
    <t>672873.42</t>
  </si>
  <si>
    <t>836791.39</t>
  </si>
  <si>
    <t>35.690.243/0001-83</t>
  </si>
  <si>
    <t>10864220.61</t>
  </si>
  <si>
    <t>10861801.09</t>
  </si>
  <si>
    <t>35.690.433/0001-09</t>
  </si>
  <si>
    <t>22984445.52</t>
  </si>
  <si>
    <t>22981513.41</t>
  </si>
  <si>
    <t>35.690.456/0001-05</t>
  </si>
  <si>
    <t>3406268.10</t>
  </si>
  <si>
    <t>3403988.21</t>
  </si>
  <si>
    <t>35.690.473/0001-42</t>
  </si>
  <si>
    <t>16089251.84</t>
  </si>
  <si>
    <t>16086724.16</t>
  </si>
  <si>
    <t>35.690.507/0001-07</t>
  </si>
  <si>
    <t>104277924.48</t>
  </si>
  <si>
    <t>103211733.13</t>
  </si>
  <si>
    <t>1165954.95</t>
  </si>
  <si>
    <t>35.690.521/0001-00</t>
  </si>
  <si>
    <t>3316706057.02</t>
  </si>
  <si>
    <t>3306752481.36</t>
  </si>
  <si>
    <t>38865164.05</t>
  </si>
  <si>
    <t>4149759.19</t>
  </si>
  <si>
    <t>35.690.570/0001-35</t>
  </si>
  <si>
    <t>10702838.88</t>
  </si>
  <si>
    <t>10700379.92</t>
  </si>
  <si>
    <t>35.690.590/0001-06</t>
  </si>
  <si>
    <t>38702220.36</t>
  </si>
  <si>
    <t>38699303.21</t>
  </si>
  <si>
    <t>35.690.607/0001-25</t>
  </si>
  <si>
    <t>10769156.37</t>
  </si>
  <si>
    <t>10766738.35</t>
  </si>
  <si>
    <t>35.690.625/0001-07</t>
  </si>
  <si>
    <t>386026106.31</t>
  </si>
  <si>
    <t>0.999823000000</t>
  </si>
  <si>
    <t>386019765.50</t>
  </si>
  <si>
    <t>3636740.24</t>
  </si>
  <si>
    <t>438125.27</t>
  </si>
  <si>
    <t>35.690.647/0001-77</t>
  </si>
  <si>
    <t>125789967.05</t>
  </si>
  <si>
    <t>125784183.26</t>
  </si>
  <si>
    <t>35.690.683/0001-30</t>
  </si>
  <si>
    <t>53932355.23</t>
  </si>
  <si>
    <t>53893142.52</t>
  </si>
  <si>
    <t>35.690.701/0001-84</t>
  </si>
  <si>
    <t>25880134.51</t>
  </si>
  <si>
    <t>25877508.04</t>
  </si>
  <si>
    <t>35.693.699/0001-05</t>
  </si>
  <si>
    <t>12503392.83</t>
  </si>
  <si>
    <t>12498341.37</t>
  </si>
  <si>
    <t>35.693.745/0001-68</t>
  </si>
  <si>
    <t>34313678.59</t>
  </si>
  <si>
    <t>34305352.80</t>
  </si>
  <si>
    <t>35.693.759/0001-81</t>
  </si>
  <si>
    <t>270284173.19</t>
  </si>
  <si>
    <t>172659580.01</t>
  </si>
  <si>
    <t>35.693.783/0001-10</t>
  </si>
  <si>
    <t>65304179.75</t>
  </si>
  <si>
    <t>65060396.22</t>
  </si>
  <si>
    <t>219904.11</t>
  </si>
  <si>
    <t>35.693.799/0001-23</t>
  </si>
  <si>
    <t>20912800.11</t>
  </si>
  <si>
    <t>20674223.92</t>
  </si>
  <si>
    <t>35.693.812/0001-44</t>
  </si>
  <si>
    <t>32080697.99</t>
  </si>
  <si>
    <t>32073845.74</t>
  </si>
  <si>
    <t>35.693.816/0001-22</t>
  </si>
  <si>
    <t>57412172.55</t>
  </si>
  <si>
    <t>57483053.88</t>
  </si>
  <si>
    <t>35.693.823/0001-24</t>
  </si>
  <si>
    <t>12456432.62</t>
  </si>
  <si>
    <t>12446585.30</t>
  </si>
  <si>
    <t>35.693.827/0001-02</t>
  </si>
  <si>
    <t>24518091.41</t>
  </si>
  <si>
    <t>24506651.21</t>
  </si>
  <si>
    <t>35.693.836/0001-01</t>
  </si>
  <si>
    <t>10977654.96</t>
  </si>
  <si>
    <t>10969539.81</t>
  </si>
  <si>
    <t>35.693.841/0001-06</t>
  </si>
  <si>
    <t>18519307.51</t>
  </si>
  <si>
    <t>18509424.11</t>
  </si>
  <si>
    <t>35.693.846/0001-39</t>
  </si>
  <si>
    <t>12303852.58</t>
  </si>
  <si>
    <t>12295726.42</t>
  </si>
  <si>
    <t>35.697.294/0001-37</t>
  </si>
  <si>
    <t>127536219.58</t>
  </si>
  <si>
    <t>127489776.64</t>
  </si>
  <si>
    <t>35.698.367/0001-05</t>
  </si>
  <si>
    <t>152462854.80</t>
  </si>
  <si>
    <t>152029364.49</t>
  </si>
  <si>
    <t>35.698.912/0001-63</t>
  </si>
  <si>
    <t>48705349.54</t>
  </si>
  <si>
    <t>49124419.88</t>
  </si>
  <si>
    <t>35.698.940/0001-80</t>
  </si>
  <si>
    <t>12281221.60</t>
  </si>
  <si>
    <t>12272061.57</t>
  </si>
  <si>
    <t>35.698.977/0001-09</t>
  </si>
  <si>
    <t>80931725.76</t>
  </si>
  <si>
    <t>80918515.93</t>
  </si>
  <si>
    <t>35.699.157/0001-31</t>
  </si>
  <si>
    <t>114334107.86</t>
  </si>
  <si>
    <t>114320204.80</t>
  </si>
  <si>
    <t>35.699.184/0001-04</t>
  </si>
  <si>
    <t>18322163.00</t>
  </si>
  <si>
    <t>18310269.84</t>
  </si>
  <si>
    <t>35.699.213/0001-38</t>
  </si>
  <si>
    <t>23054213.29</t>
  </si>
  <si>
    <t>23051495.69</t>
  </si>
  <si>
    <t>35.699.279/0001-28</t>
  </si>
  <si>
    <t>19441608.47</t>
  </si>
  <si>
    <t>19433151.62</t>
  </si>
  <si>
    <t>35.699.303/0001-29</t>
  </si>
  <si>
    <t>43204407.06</t>
  </si>
  <si>
    <t>43199231.35</t>
  </si>
  <si>
    <t>35.699.463/0001-78</t>
  </si>
  <si>
    <t>14598591.81</t>
  </si>
  <si>
    <t>14591282.77</t>
  </si>
  <si>
    <t>35.699.555/0001-58</t>
  </si>
  <si>
    <t>13096663.34</t>
  </si>
  <si>
    <t>13106996.94</t>
  </si>
  <si>
    <t>35.699.585/0001-64</t>
  </si>
  <si>
    <t>17833430.20</t>
  </si>
  <si>
    <t>17857618.96</t>
  </si>
  <si>
    <t>35.699.601/0001-19</t>
  </si>
  <si>
    <t>12813278.35</t>
  </si>
  <si>
    <t>0.990330500000</t>
  </si>
  <si>
    <t>12807114.98</t>
  </si>
  <si>
    <t>35.700.143/0001-90</t>
  </si>
  <si>
    <t>168235627.78</t>
  </si>
  <si>
    <t>168126805.61</t>
  </si>
  <si>
    <t>35.700.175/0001-96</t>
  </si>
  <si>
    <t>168222707.10</t>
  </si>
  <si>
    <t>168249076.33</t>
  </si>
  <si>
    <t>35.700.232/0001-37</t>
  </si>
  <si>
    <t>93671090.03</t>
  </si>
  <si>
    <t>93650368.61</t>
  </si>
  <si>
    <t>35.700.253/0001-52</t>
  </si>
  <si>
    <t>31637102.81</t>
  </si>
  <si>
    <t>31889000.93</t>
  </si>
  <si>
    <t>35.700.369/0001-91</t>
  </si>
  <si>
    <t>918042664.23</t>
  </si>
  <si>
    <t>914804447.70</t>
  </si>
  <si>
    <t>4110000.00</t>
  </si>
  <si>
    <t>5173837.04</t>
  </si>
  <si>
    <t>35.700.393/0001-20</t>
  </si>
  <si>
    <t>402320972.35</t>
  </si>
  <si>
    <t>401989332.33</t>
  </si>
  <si>
    <t>1599949.04</t>
  </si>
  <si>
    <t>35.704.405/0001-95</t>
  </si>
  <si>
    <t>166777332.69</t>
  </si>
  <si>
    <t>166627010.49</t>
  </si>
  <si>
    <t>130950.00</t>
  </si>
  <si>
    <t>151314.54</t>
  </si>
  <si>
    <t>35.704.438/0001-35</t>
  </si>
  <si>
    <t>585622133.20</t>
  </si>
  <si>
    <t>585377427.71</t>
  </si>
  <si>
    <t>35.704.492/0001-80</t>
  </si>
  <si>
    <t>20205287.53</t>
  </si>
  <si>
    <t>20085493.65</t>
  </si>
  <si>
    <t>26920.27</t>
  </si>
  <si>
    <t>35.704.530/0001-03</t>
  </si>
  <si>
    <t>20094594.82</t>
  </si>
  <si>
    <t>20065219.63</t>
  </si>
  <si>
    <t>35.704.552/0001-65</t>
  </si>
  <si>
    <t>12112262.35</t>
  </si>
  <si>
    <t>0.958245160000</t>
  </si>
  <si>
    <t>12213804.27</t>
  </si>
  <si>
    <t>35.704.569/0001-12</t>
  </si>
  <si>
    <t>84563299.26</t>
  </si>
  <si>
    <t>87631840.62</t>
  </si>
  <si>
    <t>35.705.240/0001-76</t>
  </si>
  <si>
    <t>1074546819.51</t>
  </si>
  <si>
    <t>1139076878.86</t>
  </si>
  <si>
    <t>207747.54</t>
  </si>
  <si>
    <t>12609432.97</t>
  </si>
  <si>
    <t>35.705.281/0001-62</t>
  </si>
  <si>
    <t>39734974.24</t>
  </si>
  <si>
    <t>39731240.50</t>
  </si>
  <si>
    <t>35.711.384/0001-35</t>
  </si>
  <si>
    <t>30621030.90</t>
  </si>
  <si>
    <t>30619248.21</t>
  </si>
  <si>
    <t>35.711.402/0001-89</t>
  </si>
  <si>
    <t>142170351.72</t>
  </si>
  <si>
    <t>141459609.00</t>
  </si>
  <si>
    <t>632500.00</t>
  </si>
  <si>
    <t>35.711.434/0001-84</t>
  </si>
  <si>
    <t>6260546.46</t>
  </si>
  <si>
    <t>6251964.12</t>
  </si>
  <si>
    <t>35.711.448/0001-06</t>
  </si>
  <si>
    <t>189101368.90</t>
  </si>
  <si>
    <t>188813173.11</t>
  </si>
  <si>
    <t>35.711.524/0001-75</t>
  </si>
  <si>
    <t>500417.20</t>
  </si>
  <si>
    <t>500834.80</t>
  </si>
  <si>
    <t>35.711.552/0001-92</t>
  </si>
  <si>
    <t>391398054.46</t>
  </si>
  <si>
    <t>390561661.52</t>
  </si>
  <si>
    <t>379100.00</t>
  </si>
  <si>
    <t>35.711.573/0001-08</t>
  </si>
  <si>
    <t>43767995.81</t>
  </si>
  <si>
    <t>43768462.27</t>
  </si>
  <si>
    <t>35.711.596/0001-12</t>
  </si>
  <si>
    <t>16561073.97</t>
  </si>
  <si>
    <t>16540660.55</t>
  </si>
  <si>
    <t>35.711.629/0001-24</t>
  </si>
  <si>
    <t>160378395.38</t>
  </si>
  <si>
    <t>159712216.21</t>
  </si>
  <si>
    <t>35.711.663/0001-07</t>
  </si>
  <si>
    <t>346308700.78</t>
  </si>
  <si>
    <t>346242809.46</t>
  </si>
  <si>
    <t>11445000.00</t>
  </si>
  <si>
    <t>35.712.239/0001-79</t>
  </si>
  <si>
    <t>39764507.67</t>
  </si>
  <si>
    <t>39758969.29</t>
  </si>
  <si>
    <t>35.712.313/0001-57</t>
  </si>
  <si>
    <t>10036266.46</t>
  </si>
  <si>
    <t>9953679.10</t>
  </si>
  <si>
    <t>35.712.380/0001-71</t>
  </si>
  <si>
    <t>23079679.42</t>
  </si>
  <si>
    <t>23078662.80</t>
  </si>
  <si>
    <t>35.712.402/0001-01</t>
  </si>
  <si>
    <t>11361988.61</t>
  </si>
  <si>
    <t>4606362.08</t>
  </si>
  <si>
    <t>35.712.424/0001-63</t>
  </si>
  <si>
    <t>17621780.77</t>
  </si>
  <si>
    <t>17615145.86</t>
  </si>
  <si>
    <t>35.712.437/0001-32</t>
  </si>
  <si>
    <t>382599903.05</t>
  </si>
  <si>
    <t>366884439.27</t>
  </si>
  <si>
    <t>2614998.37</t>
  </si>
  <si>
    <t>35.712.452/0001-80</t>
  </si>
  <si>
    <t>119092086.72</t>
  </si>
  <si>
    <t>118823797.78</t>
  </si>
  <si>
    <t>299220.00</t>
  </si>
  <si>
    <t>35.712.471/0001-07</t>
  </si>
  <si>
    <t>141004675.96</t>
  </si>
  <si>
    <t>140697613.12</t>
  </si>
  <si>
    <t>337635.74</t>
  </si>
  <si>
    <t>35.712.487/0001-10</t>
  </si>
  <si>
    <t>5391725.89</t>
  </si>
  <si>
    <t>5304668.99</t>
  </si>
  <si>
    <t>35.712.515/0001-07</t>
  </si>
  <si>
    <t>1193570977.34</t>
  </si>
  <si>
    <t>1202634688.08</t>
  </si>
  <si>
    <t>156490.65</t>
  </si>
  <si>
    <t>4052733.55</t>
  </si>
  <si>
    <t>35.712.545/0001-05</t>
  </si>
  <si>
    <t>1098784937.80</t>
  </si>
  <si>
    <t>1096682648.59</t>
  </si>
  <si>
    <t>137994.86</t>
  </si>
  <si>
    <t>4217442.10</t>
  </si>
  <si>
    <t>35.712.571/0001-33</t>
  </si>
  <si>
    <t>489367644.45</t>
  </si>
  <si>
    <t>486641278.64</t>
  </si>
  <si>
    <t>104168.62</t>
  </si>
  <si>
    <t>2543515.05</t>
  </si>
  <si>
    <t>35.712.596/0001-37</t>
  </si>
  <si>
    <t>72714187.81</t>
  </si>
  <si>
    <t>72559393.25</t>
  </si>
  <si>
    <t>35.712.615/0001-25</t>
  </si>
  <si>
    <t>10829300.65</t>
  </si>
  <si>
    <t>10823796.40</t>
  </si>
  <si>
    <t>35.712.849/0001-72</t>
  </si>
  <si>
    <t>12240073.29</t>
  </si>
  <si>
    <t>12233985.74</t>
  </si>
  <si>
    <t>35.712.870/0001-78</t>
  </si>
  <si>
    <t>15233145.90</t>
  </si>
  <si>
    <t>15227216.67</t>
  </si>
  <si>
    <t>35.712.893/0001-82</t>
  </si>
  <si>
    <t>7712488.32</t>
  </si>
  <si>
    <t>7707025.65</t>
  </si>
  <si>
    <t>35.712.907/0001-68</t>
  </si>
  <si>
    <t>17184570.86</t>
  </si>
  <si>
    <t>17178277.04</t>
  </si>
  <si>
    <t>35.712.941/0001-32</t>
  </si>
  <si>
    <t>43639575.82</t>
  </si>
  <si>
    <t>43631626.20</t>
  </si>
  <si>
    <t>35.713.027/0001-06</t>
  </si>
  <si>
    <t>50933281.50</t>
  </si>
  <si>
    <t>50901301.83</t>
  </si>
  <si>
    <t>35.713.048/0001-21</t>
  </si>
  <si>
    <t>31749235.84</t>
  </si>
  <si>
    <t>31751482.35</t>
  </si>
  <si>
    <t>35.713.194/0001-57</t>
  </si>
  <si>
    <t>23980945.28</t>
  </si>
  <si>
    <t>23974046.70</t>
  </si>
  <si>
    <t>35.714.550/0001-57</t>
  </si>
  <si>
    <t>40952622.04</t>
  </si>
  <si>
    <t>40661879.13</t>
  </si>
  <si>
    <t>26507.79</t>
  </si>
  <si>
    <t>89894.66</t>
  </si>
  <si>
    <t>35.715.030/0001-69</t>
  </si>
  <si>
    <t>13921464.29</t>
  </si>
  <si>
    <t>13604761.45</t>
  </si>
  <si>
    <t>55857.83</t>
  </si>
  <si>
    <t>35.715.919/0001-46</t>
  </si>
  <si>
    <t>1052552.26</t>
  </si>
  <si>
    <t>1193524.10</t>
  </si>
  <si>
    <t>35.716.198/0001-99</t>
  </si>
  <si>
    <t>14711499.09</t>
  </si>
  <si>
    <t>13616429.64</t>
  </si>
  <si>
    <t>35.716.233/0001-70</t>
  </si>
  <si>
    <t>2249699.63</t>
  </si>
  <si>
    <t>2247675.33</t>
  </si>
  <si>
    <t>35.716.258/0001-73</t>
  </si>
  <si>
    <t>20443821.18</t>
  </si>
  <si>
    <t>20164455.20</t>
  </si>
  <si>
    <t>35.716.627/0001-28</t>
  </si>
  <si>
    <t>500339.51</t>
  </si>
  <si>
    <t>35.717.603/0001-93</t>
  </si>
  <si>
    <t>5198404.83</t>
  </si>
  <si>
    <t>5196710.61</t>
  </si>
  <si>
    <t>35.717.624/0001-09</t>
  </si>
  <si>
    <t>167312054.70</t>
  </si>
  <si>
    <t>166458870.12</t>
  </si>
  <si>
    <t>400775.43</t>
  </si>
  <si>
    <t>35.717.635/0001-99</t>
  </si>
  <si>
    <t>15675223.63</t>
  </si>
  <si>
    <t>15675716.29</t>
  </si>
  <si>
    <t>35.717.650/0001-37</t>
  </si>
  <si>
    <t>8751204.49</t>
  </si>
  <si>
    <t>8067390.41</t>
  </si>
  <si>
    <t>35.717.663/0001-06</t>
  </si>
  <si>
    <t>129242512.31</t>
  </si>
  <si>
    <t>0.927569190000</t>
  </si>
  <si>
    <t>130597367.95</t>
  </si>
  <si>
    <t>35.717.688/0001-00</t>
  </si>
  <si>
    <t>313819218.28</t>
  </si>
  <si>
    <t>316260396.84</t>
  </si>
  <si>
    <t>35.717.700/0001-86</t>
  </si>
  <si>
    <t>194076975.47</t>
  </si>
  <si>
    <t>195340959.82</t>
  </si>
  <si>
    <t>35.717.715/0001-44</t>
  </si>
  <si>
    <t>19257321.72</t>
  </si>
  <si>
    <t>0.978757330000</t>
  </si>
  <si>
    <t>16796851.52</t>
  </si>
  <si>
    <t>35.717.740/0001-28</t>
  </si>
  <si>
    <t>353938241.95</t>
  </si>
  <si>
    <t>347497357.58</t>
  </si>
  <si>
    <t>791958.26</t>
  </si>
  <si>
    <t>35.717.767/0001-10</t>
  </si>
  <si>
    <t>32837776.31</t>
  </si>
  <si>
    <t>32754924.92</t>
  </si>
  <si>
    <t>35.717.783/0001-03</t>
  </si>
  <si>
    <t>28662887.95</t>
  </si>
  <si>
    <t>28662135.37</t>
  </si>
  <si>
    <t>35.721.820/0001-57</t>
  </si>
  <si>
    <t>20592383.35</t>
  </si>
  <si>
    <t>20589081.69</t>
  </si>
  <si>
    <t>35.721.830/0001-92</t>
  </si>
  <si>
    <t>59787269.56</t>
  </si>
  <si>
    <t>59781845.81</t>
  </si>
  <si>
    <t>35.721.852/0001-52</t>
  </si>
  <si>
    <t>17851544.26</t>
  </si>
  <si>
    <t>17848681.29</t>
  </si>
  <si>
    <t>35.721.870/0001-34</t>
  </si>
  <si>
    <t>52174625.77</t>
  </si>
  <si>
    <t>52170030.01</t>
  </si>
  <si>
    <t>35.725.280/0001-80</t>
  </si>
  <si>
    <t>15134622.77</t>
  </si>
  <si>
    <t>15131888.00</t>
  </si>
  <si>
    <t>35.725.292/0001-04</t>
  </si>
  <si>
    <t>15636829.53</t>
  </si>
  <si>
    <t>15633992.32</t>
  </si>
  <si>
    <t>35.725.311/0001-00</t>
  </si>
  <si>
    <t>25327656.00</t>
  </si>
  <si>
    <t>25325283.36</t>
  </si>
  <si>
    <t>35.725.321/0001-38</t>
  </si>
  <si>
    <t>24873939.00</t>
  </si>
  <si>
    <t>24871616.35</t>
  </si>
  <si>
    <t>35.725.802/0001-43</t>
  </si>
  <si>
    <t>13359124.09</t>
  </si>
  <si>
    <t>12838502.09</t>
  </si>
  <si>
    <t>35.726.054/0001-13</t>
  </si>
  <si>
    <t>1299305516.35</t>
  </si>
  <si>
    <t>1293780612.51</t>
  </si>
  <si>
    <t>5625728.18</t>
  </si>
  <si>
    <t>1877232.83</t>
  </si>
  <si>
    <t>35.726.270/0001-69</t>
  </si>
  <si>
    <t>16783962.57</t>
  </si>
  <si>
    <t>0.993186000000</t>
  </si>
  <si>
    <t>16781021.21</t>
  </si>
  <si>
    <t>30.18</t>
  </si>
  <si>
    <t>35.726.300/0001-37</t>
  </si>
  <si>
    <t>106728240.83</t>
  </si>
  <si>
    <t>106663313.62</t>
  </si>
  <si>
    <t>35.726.328/0001-74</t>
  </si>
  <si>
    <t>5390373.47</t>
  </si>
  <si>
    <t>5387523.18</t>
  </si>
  <si>
    <t>35.726.367/0001-71</t>
  </si>
  <si>
    <t>50752425.72</t>
  </si>
  <si>
    <t>50793057.72</t>
  </si>
  <si>
    <t>35.726.390/0001-66</t>
  </si>
  <si>
    <t>31250412.32</t>
  </si>
  <si>
    <t>31259585.99</t>
  </si>
  <si>
    <t>35.726.416/0001-76</t>
  </si>
  <si>
    <t>112580218.45</t>
  </si>
  <si>
    <t>112449647.46</t>
  </si>
  <si>
    <t>35.726.444/0001-93</t>
  </si>
  <si>
    <t>11802061.39</t>
  </si>
  <si>
    <t>0.972453400000</t>
  </si>
  <si>
    <t>11796217.40</t>
  </si>
  <si>
    <t>35.726.503/0001-23</t>
  </si>
  <si>
    <t>21084205.01</t>
  </si>
  <si>
    <t>21084798.02</t>
  </si>
  <si>
    <t>35.726.509/0001-09</t>
  </si>
  <si>
    <t>94016571.29</t>
  </si>
  <si>
    <t>94059115.23</t>
  </si>
  <si>
    <t>35.726.544/0001-10</t>
  </si>
  <si>
    <t>293165327.80</t>
  </si>
  <si>
    <t>293211773.35</t>
  </si>
  <si>
    <t>35.726.581/0001-28</t>
  </si>
  <si>
    <t>8614427.39</t>
  </si>
  <si>
    <t>8553750.40</t>
  </si>
  <si>
    <t>251642.62</t>
  </si>
  <si>
    <t>35.726.601/0001-60</t>
  </si>
  <si>
    <t>24442584.31</t>
  </si>
  <si>
    <t>24440729.15</t>
  </si>
  <si>
    <t>35.726.620/0001-97</t>
  </si>
  <si>
    <t>23146179.70</t>
  </si>
  <si>
    <t>23097739.36</t>
  </si>
  <si>
    <t>35.726.628/0001-53</t>
  </si>
  <si>
    <t>19814549.97</t>
  </si>
  <si>
    <t>19847380.43</t>
  </si>
  <si>
    <t>35.726.638/0001-99</t>
  </si>
  <si>
    <t>26628684.26</t>
  </si>
  <si>
    <t>26640236.49</t>
  </si>
  <si>
    <t>968773.45</t>
  </si>
  <si>
    <t>35.726.691/0001-90</t>
  </si>
  <si>
    <t>9786024.77</t>
  </si>
  <si>
    <t>9784111.04</t>
  </si>
  <si>
    <t>35.726.720/0001-13</t>
  </si>
  <si>
    <t>37981277.65</t>
  </si>
  <si>
    <t>37953320.82</t>
  </si>
  <si>
    <t>35.726.741/0001-39</t>
  </si>
  <si>
    <t>196902110.25</t>
  </si>
  <si>
    <t>182989629.74</t>
  </si>
  <si>
    <t>35.726.763/0001-07</t>
  </si>
  <si>
    <t>26411467.55</t>
  </si>
  <si>
    <t>26431780.82</t>
  </si>
  <si>
    <t>35.726.772/0001-90</t>
  </si>
  <si>
    <t>41226538.55</t>
  </si>
  <si>
    <t>41231978.18</t>
  </si>
  <si>
    <t>35.726.805/0001-00</t>
  </si>
  <si>
    <t>125754444.71</t>
  </si>
  <si>
    <t>125727018.30</t>
  </si>
  <si>
    <t>30.00</t>
  </si>
  <si>
    <t>35.726.822/0001-39</t>
  </si>
  <si>
    <t>12081165.56</t>
  </si>
  <si>
    <t>12081782.31</t>
  </si>
  <si>
    <t>35.726.875/0001-50</t>
  </si>
  <si>
    <t>11610281.28</t>
  </si>
  <si>
    <t>11610017.00</t>
  </si>
  <si>
    <t>35.726.908/0001-61</t>
  </si>
  <si>
    <t>611836102.77</t>
  </si>
  <si>
    <t>604164117.59</t>
  </si>
  <si>
    <t>35.726.928/0001-32</t>
  </si>
  <si>
    <t>40738368.40</t>
  </si>
  <si>
    <t>40734556.99</t>
  </si>
  <si>
    <t>35.726.949/0001-58</t>
  </si>
  <si>
    <t>138243713.70</t>
  </si>
  <si>
    <t>138288246.94</t>
  </si>
  <si>
    <t>35.727.113/0001-78</t>
  </si>
  <si>
    <t>60739747.24</t>
  </si>
  <si>
    <t>61021777.77</t>
  </si>
  <si>
    <t>35.727.209/0001-36</t>
  </si>
  <si>
    <t>22616893.34</t>
  </si>
  <si>
    <t>22010578.09</t>
  </si>
  <si>
    <t>57593.55</t>
  </si>
  <si>
    <t>35.727.276/0001-50</t>
  </si>
  <si>
    <t>21873757.74</t>
  </si>
  <si>
    <t>21807820.63</t>
  </si>
  <si>
    <t>466.09</t>
  </si>
  <si>
    <t>35.727.299/0001-65</t>
  </si>
  <si>
    <t>146584466.54</t>
  </si>
  <si>
    <t>146310489.60</t>
  </si>
  <si>
    <t>35.727.340/0001-01</t>
  </si>
  <si>
    <t>211606598.68</t>
  </si>
  <si>
    <t>211254018.05</t>
  </si>
  <si>
    <t>35.727.359/0001-40</t>
  </si>
  <si>
    <t>27250960.70</t>
  </si>
  <si>
    <t>26947357.30</t>
  </si>
  <si>
    <t>35.727.377/0001-21</t>
  </si>
  <si>
    <t>98368429.07</t>
  </si>
  <si>
    <t>98710650.73</t>
  </si>
  <si>
    <t>35.727.406/0001-55</t>
  </si>
  <si>
    <t>1435219807.04</t>
  </si>
  <si>
    <t>1435128838.47</t>
  </si>
  <si>
    <t>35.727.449/0001-30</t>
  </si>
  <si>
    <t>410267736.34</t>
  </si>
  <si>
    <t>408666346.57</t>
  </si>
  <si>
    <t>1588687.72</t>
  </si>
  <si>
    <t>770723.80</t>
  </si>
  <si>
    <t>35.727.513/0001-83</t>
  </si>
  <si>
    <t>1301905982.95</t>
  </si>
  <si>
    <t>1296288479.80</t>
  </si>
  <si>
    <t>1876798.28</t>
  </si>
  <si>
    <t>35.727.535/0001-43</t>
  </si>
  <si>
    <t>20686400.38</t>
  </si>
  <si>
    <t>20748453.17</t>
  </si>
  <si>
    <t>35.727.628/0001-78</t>
  </si>
  <si>
    <t>351450757.93</t>
  </si>
  <si>
    <t>343030109.42</t>
  </si>
  <si>
    <t>1184026.20</t>
  </si>
  <si>
    <t>534534.10</t>
  </si>
  <si>
    <t>35.727.655/0001-40</t>
  </si>
  <si>
    <t>500537232.87</t>
  </si>
  <si>
    <t>498345009.23</t>
  </si>
  <si>
    <t>1980016.53</t>
  </si>
  <si>
    <t>835951.65</t>
  </si>
  <si>
    <t>35.727.674/0001-77</t>
  </si>
  <si>
    <t>1630713047.80</t>
  </si>
  <si>
    <t>1624619911.25</t>
  </si>
  <si>
    <t>5492664.25</t>
  </si>
  <si>
    <t>2540745.73</t>
  </si>
  <si>
    <t>35.727.696/0001-37</t>
  </si>
  <si>
    <t>911476724.20</t>
  </si>
  <si>
    <t>907891806.57</t>
  </si>
  <si>
    <t>3562389.11</t>
  </si>
  <si>
    <t>1788275.51</t>
  </si>
  <si>
    <t>35.727.715/0001-25</t>
  </si>
  <si>
    <t>798760567.80</t>
  </si>
  <si>
    <t>795603624.14</t>
  </si>
  <si>
    <t>3127709.65</t>
  </si>
  <si>
    <t>1515474.98</t>
  </si>
  <si>
    <t>35.727.736/0001-40</t>
  </si>
  <si>
    <t>20254555.52</t>
  </si>
  <si>
    <t>20288944.13</t>
  </si>
  <si>
    <t>35.727.760/0001-80</t>
  </si>
  <si>
    <t>16904490.77</t>
  </si>
  <si>
    <t>16942854.95</t>
  </si>
  <si>
    <t>35.727.788/0001-17</t>
  </si>
  <si>
    <t>103251197.83</t>
  </si>
  <si>
    <t>102919026.91</t>
  </si>
  <si>
    <t>317504.79</t>
  </si>
  <si>
    <t>44458.12</t>
  </si>
  <si>
    <t>35.741.129/0001-35</t>
  </si>
  <si>
    <t>0.977909080000</t>
  </si>
  <si>
    <t>964788.70</t>
  </si>
  <si>
    <t>35.741.193/0001-16</t>
  </si>
  <si>
    <t>487875583.50</t>
  </si>
  <si>
    <t>487695741.47</t>
  </si>
  <si>
    <t>35.741.659/0001-83</t>
  </si>
  <si>
    <t>13932250.17</t>
  </si>
  <si>
    <t>0.984511660000</t>
  </si>
  <si>
    <t>13942522.65</t>
  </si>
  <si>
    <t>35.744.196/0001-03</t>
  </si>
  <si>
    <t>19307552.53</t>
  </si>
  <si>
    <t>19191193.90</t>
  </si>
  <si>
    <t>35.744.237/0001-61</t>
  </si>
  <si>
    <t>50293801.65</t>
  </si>
  <si>
    <t>49236036.51</t>
  </si>
  <si>
    <t>35.744.266/0001-23</t>
  </si>
  <si>
    <t>87487748.28</t>
  </si>
  <si>
    <t>87490215.03</t>
  </si>
  <si>
    <t>35.744.297/0001-84</t>
  </si>
  <si>
    <t>18113261.12</t>
  </si>
  <si>
    <t>18109045.11</t>
  </si>
  <si>
    <t>35.744.771/0001-78</t>
  </si>
  <si>
    <t>11901405.30</t>
  </si>
  <si>
    <t>11895447.27</t>
  </si>
  <si>
    <t>35.744.790/0001-02</t>
  </si>
  <si>
    <t>173655827.56</t>
  </si>
  <si>
    <t>173702536.07</t>
  </si>
  <si>
    <t>3222341.74</t>
  </si>
  <si>
    <t>2828879.83</t>
  </si>
  <si>
    <t>35.744.805/0001-24</t>
  </si>
  <si>
    <t>19165828.22</t>
  </si>
  <si>
    <t>19143858.95</t>
  </si>
  <si>
    <t>35.753.908/0001-50</t>
  </si>
  <si>
    <t>87313255.49</t>
  </si>
  <si>
    <t>87298908.59</t>
  </si>
  <si>
    <t>35.754.107/0001-00</t>
  </si>
  <si>
    <t>71791724.67</t>
  </si>
  <si>
    <t>71773730.25</t>
  </si>
  <si>
    <t>35.754.218/0001-16</t>
  </si>
  <si>
    <t>77564097.06</t>
  </si>
  <si>
    <t>77466270.90</t>
  </si>
  <si>
    <t>35.754.269/0001-48</t>
  </si>
  <si>
    <t>196697277.88</t>
  </si>
  <si>
    <t>196624383.43</t>
  </si>
  <si>
    <t>35.754.330/0001-57</t>
  </si>
  <si>
    <t>1430898940.01</t>
  </si>
  <si>
    <t>1430882642.85</t>
  </si>
  <si>
    <t>35.754.989/0001-03</t>
  </si>
  <si>
    <t>10860739.19</t>
  </si>
  <si>
    <t>10855224.82</t>
  </si>
  <si>
    <t>35.755.014/0001-08</t>
  </si>
  <si>
    <t>10907409.29</t>
  </si>
  <si>
    <t>10902070.73</t>
  </si>
  <si>
    <t>35.755.042/0001-17</t>
  </si>
  <si>
    <t>10461034.71</t>
  </si>
  <si>
    <t>10456499.91</t>
  </si>
  <si>
    <t>35.755.092/0001-02</t>
  </si>
  <si>
    <t>8033696.33</t>
  </si>
  <si>
    <t>8029539.00</t>
  </si>
  <si>
    <t>35.755.104/0001-90</t>
  </si>
  <si>
    <t>13678192.43</t>
  </si>
  <si>
    <t>13672830.10</t>
  </si>
  <si>
    <t>35.755.126/0001-50</t>
  </si>
  <si>
    <t>22406872.88</t>
  </si>
  <si>
    <t>22405102.23</t>
  </si>
  <si>
    <t>35.755.143/0001-98</t>
  </si>
  <si>
    <t>230435529.32</t>
  </si>
  <si>
    <t>230129564.02</t>
  </si>
  <si>
    <t>35.755.165/0001-58</t>
  </si>
  <si>
    <t>230322179.04</t>
  </si>
  <si>
    <t>230320274.16</t>
  </si>
  <si>
    <t>35.755.196/0001-09</t>
  </si>
  <si>
    <t>25760209.32</t>
  </si>
  <si>
    <t>25758727.70</t>
  </si>
  <si>
    <t>35.755.210/0001-74</t>
  </si>
  <si>
    <t>159083644.60</t>
  </si>
  <si>
    <t>154945799.25</t>
  </si>
  <si>
    <t>35.755.223/0001-43</t>
  </si>
  <si>
    <t>25275655.02</t>
  </si>
  <si>
    <t>25273376.17</t>
  </si>
  <si>
    <t>35.755.247/0001-00</t>
  </si>
  <si>
    <t>33771322.62</t>
  </si>
  <si>
    <t>34073051.62</t>
  </si>
  <si>
    <t>35.755.281/0001-77</t>
  </si>
  <si>
    <t>407426983.43</t>
  </si>
  <si>
    <t>407430273.94</t>
  </si>
  <si>
    <t>6004494.55</t>
  </si>
  <si>
    <t>35.755.311/0001-45</t>
  </si>
  <si>
    <t>10816528.23</t>
  </si>
  <si>
    <t>10816541.70</t>
  </si>
  <si>
    <t>35.755.467/0001-26</t>
  </si>
  <si>
    <t>173882513.54</t>
  </si>
  <si>
    <t>173877566.40</t>
  </si>
  <si>
    <t>35.755.558/0001-61</t>
  </si>
  <si>
    <t>133869821.83</t>
  </si>
  <si>
    <t>133848345.45</t>
  </si>
  <si>
    <t>35.755.734/0001-65</t>
  </si>
  <si>
    <t>26750033.41</t>
  </si>
  <si>
    <t>26741898.97</t>
  </si>
  <si>
    <t>35.755.797/0001-11</t>
  </si>
  <si>
    <t>40161696.94</t>
  </si>
  <si>
    <t>40156095.04</t>
  </si>
  <si>
    <t>35.755.861/0001-64</t>
  </si>
  <si>
    <t>40169935.93</t>
  </si>
  <si>
    <t>40161334.75</t>
  </si>
  <si>
    <t>35.755.913/0001-00</t>
  </si>
  <si>
    <t>10618333.63</t>
  </si>
  <si>
    <t>10562932.69</t>
  </si>
  <si>
    <t>35.765.045/0001-31</t>
  </si>
  <si>
    <t>13692489.89</t>
  </si>
  <si>
    <t>13459371.15</t>
  </si>
  <si>
    <t>35.765.249/0001-72</t>
  </si>
  <si>
    <t>24857794.06</t>
  </si>
  <si>
    <t>24848274.72</t>
  </si>
  <si>
    <t>35.765.444/0001-00</t>
  </si>
  <si>
    <t>22095172.15</t>
  </si>
  <si>
    <t>21962172.69</t>
  </si>
  <si>
    <t>35.765.772/0001-07</t>
  </si>
  <si>
    <t>193526622.40</t>
  </si>
  <si>
    <t>193498596.00</t>
  </si>
  <si>
    <t>35.765.946/0001-23</t>
  </si>
  <si>
    <t>21013787.31</t>
  </si>
  <si>
    <t>21016951.44</t>
  </si>
  <si>
    <t>35.766.194/0001-15</t>
  </si>
  <si>
    <t>12103625.85</t>
  </si>
  <si>
    <t>12100821.07</t>
  </si>
  <si>
    <t>35.769.107/0001-83</t>
  </si>
  <si>
    <t>216999374.85</t>
  </si>
  <si>
    <t>214368832.08</t>
  </si>
  <si>
    <t>3010000.00</t>
  </si>
  <si>
    <t>3080000.00</t>
  </si>
  <si>
    <t>35.769.127/0001-54</t>
  </si>
  <si>
    <t>1126430034.15</t>
  </si>
  <si>
    <t>1123875901.24</t>
  </si>
  <si>
    <t>831000.00</t>
  </si>
  <si>
    <t>1656000.00</t>
  </si>
  <si>
    <t>35.777.102/0001-00</t>
  </si>
  <si>
    <t>200298502.42</t>
  </si>
  <si>
    <t>200292925.75</t>
  </si>
  <si>
    <t>35.777.196/0001-00</t>
  </si>
  <si>
    <t>13182378.16</t>
  </si>
  <si>
    <t>13181040.12</t>
  </si>
  <si>
    <t>35.779.763/0001-67</t>
  </si>
  <si>
    <t>28201939.73</t>
  </si>
  <si>
    <t>28120757.28</t>
  </si>
  <si>
    <t>35.779.802/0001-26</t>
  </si>
  <si>
    <t>33272286.36</t>
  </si>
  <si>
    <t>33237120.11</t>
  </si>
  <si>
    <t>35.779.861/0001-02</t>
  </si>
  <si>
    <t>240588530.17</t>
  </si>
  <si>
    <t>0.800901820000</t>
  </si>
  <si>
    <t>239524903.46</t>
  </si>
  <si>
    <t>1039300.00</t>
  </si>
  <si>
    <t>1090800.00</t>
  </si>
  <si>
    <t>35.779.895/0001-99</t>
  </si>
  <si>
    <t>23640403.51</t>
  </si>
  <si>
    <t>23162153.93</t>
  </si>
  <si>
    <t>35.779.924/0001-12</t>
  </si>
  <si>
    <t>23512915.94</t>
  </si>
  <si>
    <t>23635035.24</t>
  </si>
  <si>
    <t>35.779.965/0001-09</t>
  </si>
  <si>
    <t>75736384.06</t>
  </si>
  <si>
    <t>75276935.98</t>
  </si>
  <si>
    <t>788082.67</t>
  </si>
  <si>
    <t>35.779.996/0001-60</t>
  </si>
  <si>
    <t>7230614.28</t>
  </si>
  <si>
    <t>7227487.92</t>
  </si>
  <si>
    <t>35.780.039/0001-53</t>
  </si>
  <si>
    <t>48615607.14</t>
  </si>
  <si>
    <t>0.809679970000</t>
  </si>
  <si>
    <t>48644566.28</t>
  </si>
  <si>
    <t>13750.00</t>
  </si>
  <si>
    <t>35.780.060/0001-59</t>
  </si>
  <si>
    <t>25455002.73</t>
  </si>
  <si>
    <t>25383855.31</t>
  </si>
  <si>
    <t>35.780.086/0001-05</t>
  </si>
  <si>
    <t>87530757.01</t>
  </si>
  <si>
    <t>87497186.38</t>
  </si>
  <si>
    <t>35.780.106/0001-30</t>
  </si>
  <si>
    <t>35141395.16</t>
  </si>
  <si>
    <t>34126251.30</t>
  </si>
  <si>
    <t>35.789.402/0001-00</t>
  </si>
  <si>
    <t>546783129.07</t>
  </si>
  <si>
    <t>546760516.08</t>
  </si>
  <si>
    <t>35.789.436/0001-96</t>
  </si>
  <si>
    <t>184077722.82</t>
  </si>
  <si>
    <t>183998220.83</t>
  </si>
  <si>
    <t>1590529.34</t>
  </si>
  <si>
    <t>35.803.159/0001-29</t>
  </si>
  <si>
    <t>64855391.90</t>
  </si>
  <si>
    <t>67516796.03</t>
  </si>
  <si>
    <t>35.803.178/0001-55</t>
  </si>
  <si>
    <t>21605973.24</t>
  </si>
  <si>
    <t>21605918.23</t>
  </si>
  <si>
    <t>35.803.200/0001-67</t>
  </si>
  <si>
    <t>9597985.88</t>
  </si>
  <si>
    <t>0.834725300000</t>
  </si>
  <si>
    <t>9592655.75</t>
  </si>
  <si>
    <t>35.803.219/0001-03</t>
  </si>
  <si>
    <t>97050485.03</t>
  </si>
  <si>
    <t>97062168.54</t>
  </si>
  <si>
    <t>35.803.235/0001-04</t>
  </si>
  <si>
    <t>161578190.74</t>
  </si>
  <si>
    <t>0.784381700000</t>
  </si>
  <si>
    <t>160061228.80</t>
  </si>
  <si>
    <t>35.803.277/0001-37</t>
  </si>
  <si>
    <t>31251602.62</t>
  </si>
  <si>
    <t>33630534.24</t>
  </si>
  <si>
    <t>35.803.288/0001-17</t>
  </si>
  <si>
    <t>4465051885.66</t>
  </si>
  <si>
    <t>4596103370.62</t>
  </si>
  <si>
    <t>35.806.087/0001-73</t>
  </si>
  <si>
    <t>55203191.54</t>
  </si>
  <si>
    <t>54977332.04</t>
  </si>
  <si>
    <t>35.806.129/0001-76</t>
  </si>
  <si>
    <t>9654868.82</t>
  </si>
  <si>
    <t>9856269.98</t>
  </si>
  <si>
    <t>1748.79</t>
  </si>
  <si>
    <t>12220.11</t>
  </si>
  <si>
    <t>35.806.167/0001-29</t>
  </si>
  <si>
    <t>15938583.56</t>
  </si>
  <si>
    <t>0.916572700000</t>
  </si>
  <si>
    <t>16824434.53</t>
  </si>
  <si>
    <t>28500.00</t>
  </si>
  <si>
    <t>28953.91</t>
  </si>
  <si>
    <t>35.806.221/0001-36</t>
  </si>
  <si>
    <t>29480831.72</t>
  </si>
  <si>
    <t>27957716.44</t>
  </si>
  <si>
    <t>15998.40</t>
  </si>
  <si>
    <t>35.807.608/0001-07</t>
  </si>
  <si>
    <t>55200752.72</t>
  </si>
  <si>
    <t>55192189.47</t>
  </si>
  <si>
    <t>35.807.745/0001-41</t>
  </si>
  <si>
    <t>12419255.45</t>
  </si>
  <si>
    <t>12399277.38</t>
  </si>
  <si>
    <t>35.807.793/0001-30</t>
  </si>
  <si>
    <t>15555277.63</t>
  </si>
  <si>
    <t>15528254.65</t>
  </si>
  <si>
    <t>35.807.848/0001-01</t>
  </si>
  <si>
    <t>45901689.30</t>
  </si>
  <si>
    <t>45850672.64</t>
  </si>
  <si>
    <t>35.812.926/0001-66</t>
  </si>
  <si>
    <t>7452541.88</t>
  </si>
  <si>
    <t>5782642.56</t>
  </si>
  <si>
    <t>1809466.34</t>
  </si>
  <si>
    <t>35.812.956/0001-72</t>
  </si>
  <si>
    <t>21171048.57</t>
  </si>
  <si>
    <t>21164935.89</t>
  </si>
  <si>
    <t>35.812.980/0001-01</t>
  </si>
  <si>
    <t>101060119.91</t>
  </si>
  <si>
    <t>101105277.78</t>
  </si>
  <si>
    <t>35.813.012/0001-10</t>
  </si>
  <si>
    <t>62476915.81</t>
  </si>
  <si>
    <t>62520045.82</t>
  </si>
  <si>
    <t>35.813.036/0001-79</t>
  </si>
  <si>
    <t>30849213.30</t>
  </si>
  <si>
    <t>30890715.59</t>
  </si>
  <si>
    <t>35.813.066/0001-85</t>
  </si>
  <si>
    <t>115355399.46</t>
  </si>
  <si>
    <t>115344264.65</t>
  </si>
  <si>
    <t>35.813.083/0001-12</t>
  </si>
  <si>
    <t>137658057.37</t>
  </si>
  <si>
    <t>137711614.20</t>
  </si>
  <si>
    <t>8698000.00</t>
  </si>
  <si>
    <t>35.813.116/0001-24</t>
  </si>
  <si>
    <t>56652656.09</t>
  </si>
  <si>
    <t>56649367.10</t>
  </si>
  <si>
    <t>35.813.151/0001-43</t>
  </si>
  <si>
    <t>47345256.31</t>
  </si>
  <si>
    <t>47333065.47</t>
  </si>
  <si>
    <t>35.813.170/0001-70</t>
  </si>
  <si>
    <t>16876055.67</t>
  </si>
  <si>
    <t>16943822.32</t>
  </si>
  <si>
    <t>35.813.216/0001-50</t>
  </si>
  <si>
    <t>34202217.16</t>
  </si>
  <si>
    <t>34192584.29</t>
  </si>
  <si>
    <t>35.813.276/0001-73</t>
  </si>
  <si>
    <t>21595103.38</t>
  </si>
  <si>
    <t>22795732.79</t>
  </si>
  <si>
    <t>35.813.308/0001-30</t>
  </si>
  <si>
    <t>15003985.88</t>
  </si>
  <si>
    <t>15041539.87</t>
  </si>
  <si>
    <t>35.816.153/0001-96</t>
  </si>
  <si>
    <t>73627900.57</t>
  </si>
  <si>
    <t>73671552.56</t>
  </si>
  <si>
    <t>35.816.166/0001-65</t>
  </si>
  <si>
    <t>98982886.77</t>
  </si>
  <si>
    <t>98975195.79</t>
  </si>
  <si>
    <t>35.816.183/0001-00</t>
  </si>
  <si>
    <t>52075032.09</t>
  </si>
  <si>
    <t>52116932.40</t>
  </si>
  <si>
    <t>35.816.194/0001-82</t>
  </si>
  <si>
    <t>145973338.02</t>
  </si>
  <si>
    <t>146025592.78</t>
  </si>
  <si>
    <t>35.816.210/0001-37</t>
  </si>
  <si>
    <t>225113850.38</t>
  </si>
  <si>
    <t>225163283.78</t>
  </si>
  <si>
    <t>35.816.699/0001-47</t>
  </si>
  <si>
    <t>48408846.42</t>
  </si>
  <si>
    <t>48389842.92</t>
  </si>
  <si>
    <t>35.816.893/0001-22</t>
  </si>
  <si>
    <t>301885593.38</t>
  </si>
  <si>
    <t>301890302.70</t>
  </si>
  <si>
    <t>3248375.89</t>
  </si>
  <si>
    <t>954199.87</t>
  </si>
  <si>
    <t>35.819.148/0001-37</t>
  </si>
  <si>
    <t>125298647.71</t>
  </si>
  <si>
    <t>125292926.90</t>
  </si>
  <si>
    <t>35.819.219/0001-00</t>
  </si>
  <si>
    <t>785362710.55</t>
  </si>
  <si>
    <t>401691403.18</t>
  </si>
  <si>
    <t>35.819.274/0001-91</t>
  </si>
  <si>
    <t>636251977.41</t>
  </si>
  <si>
    <t>636201508.75</t>
  </si>
  <si>
    <t>35.819.522/0001-02</t>
  </si>
  <si>
    <t>7091567.10</t>
  </si>
  <si>
    <t>7056845.15</t>
  </si>
  <si>
    <t>65446.66</t>
  </si>
  <si>
    <t>35.819.574/0001-70</t>
  </si>
  <si>
    <t>4226860.56</t>
  </si>
  <si>
    <t>4204246.30</t>
  </si>
  <si>
    <t>28075.28</t>
  </si>
  <si>
    <t>760.10</t>
  </si>
  <si>
    <t>35.819.666/0001-50</t>
  </si>
  <si>
    <t>1243475942.42</t>
  </si>
  <si>
    <t>636231825.39</t>
  </si>
  <si>
    <t>35.819.708/0001-53</t>
  </si>
  <si>
    <t>1035994519.76</t>
  </si>
  <si>
    <t>1035987193.67</t>
  </si>
  <si>
    <t>35.820.534/0001-49</t>
  </si>
  <si>
    <t>34387447.15</t>
  </si>
  <si>
    <t>0.997309850000</t>
  </si>
  <si>
    <t>34643245.50</t>
  </si>
  <si>
    <t>35.820.586/0001-15</t>
  </si>
  <si>
    <t>365961561.66</t>
  </si>
  <si>
    <t>365935383.23</t>
  </si>
  <si>
    <t>926537.29</t>
  </si>
  <si>
    <t>22356.13</t>
  </si>
  <si>
    <t>35.820.597/0001-03</t>
  </si>
  <si>
    <t>16021341.38</t>
  </si>
  <si>
    <t>16049052.15</t>
  </si>
  <si>
    <t>35.820.605/0001-03</t>
  </si>
  <si>
    <t>60257481.00</t>
  </si>
  <si>
    <t>60262919.30</t>
  </si>
  <si>
    <t>323053.16</t>
  </si>
  <si>
    <t>35.820.622/0001-40</t>
  </si>
  <si>
    <t>12807124.86</t>
  </si>
  <si>
    <t>12813874.06</t>
  </si>
  <si>
    <t>35.820.632/0001-86</t>
  </si>
  <si>
    <t>40283937.09</t>
  </si>
  <si>
    <t>40557167.43</t>
  </si>
  <si>
    <t>7007.25</t>
  </si>
  <si>
    <t>35.820.650/0001-68</t>
  </si>
  <si>
    <t>4086495.94</t>
  </si>
  <si>
    <t>0.974715700000</t>
  </si>
  <si>
    <t>4061323.30</t>
  </si>
  <si>
    <t>4987.29</t>
  </si>
  <si>
    <t>35.820.670/0001-39</t>
  </si>
  <si>
    <t>13707643.82</t>
  </si>
  <si>
    <t>13704279.54</t>
  </si>
  <si>
    <t>35.822.722/0001-06</t>
  </si>
  <si>
    <t>19426680.10</t>
  </si>
  <si>
    <t>19510755.17</t>
  </si>
  <si>
    <t>35.822.736/0001-20</t>
  </si>
  <si>
    <t>43140421.96</t>
  </si>
  <si>
    <t>43056469.88</t>
  </si>
  <si>
    <t>108914.66</t>
  </si>
  <si>
    <t>35.822.752/0001-12</t>
  </si>
  <si>
    <t>33465738.99</t>
  </si>
  <si>
    <t>33410109.28</t>
  </si>
  <si>
    <t>35.822.770/0001-02</t>
  </si>
  <si>
    <t>1118493116.69</t>
  </si>
  <si>
    <t>1119273061.71</t>
  </si>
  <si>
    <t>831835.00</t>
  </si>
  <si>
    <t>1570989.75</t>
  </si>
  <si>
    <t>35.822.791/0001-10</t>
  </si>
  <si>
    <t>10958134.31</t>
  </si>
  <si>
    <t>10967574.12</t>
  </si>
  <si>
    <t>35.822.803/0001-06</t>
  </si>
  <si>
    <t>17917682.13</t>
  </si>
  <si>
    <t>17922082.91</t>
  </si>
  <si>
    <t>35.822.842/0001-03</t>
  </si>
  <si>
    <t>48533681.15</t>
  </si>
  <si>
    <t>48553150.44</t>
  </si>
  <si>
    <t>35.822.852/0001-49</t>
  </si>
  <si>
    <t>34567847.67</t>
  </si>
  <si>
    <t>34638547.54</t>
  </si>
  <si>
    <t>35.822.861/0001-30</t>
  </si>
  <si>
    <t>129579192.39</t>
  </si>
  <si>
    <t>129024114.52</t>
  </si>
  <si>
    <t>548974.41</t>
  </si>
  <si>
    <t>35.822.879/0001-31</t>
  </si>
  <si>
    <t>18719617.63</t>
  </si>
  <si>
    <t>18722370.08</t>
  </si>
  <si>
    <t>35.823.017/0001-23</t>
  </si>
  <si>
    <t>41523835.61</t>
  </si>
  <si>
    <t>43561859.20</t>
  </si>
  <si>
    <t>35.823.033/0001-16</t>
  </si>
  <si>
    <t>25392841.69</t>
  </si>
  <si>
    <t>25429876.64</t>
  </si>
  <si>
    <t>35.823.051/0001-06</t>
  </si>
  <si>
    <t>47078716.62</t>
  </si>
  <si>
    <t>47128637.58</t>
  </si>
  <si>
    <t>35.823.071/0001-79</t>
  </si>
  <si>
    <t>57934435.33</t>
  </si>
  <si>
    <t>57969592.97</t>
  </si>
  <si>
    <t>35.823.082/0001-59</t>
  </si>
  <si>
    <t>12861951.79</t>
  </si>
  <si>
    <t>12853805.56</t>
  </si>
  <si>
    <t>35.823.098/0001-61</t>
  </si>
  <si>
    <t>16386984.02</t>
  </si>
  <si>
    <t>16409759.12</t>
  </si>
  <si>
    <t>35.823.121/0001-18</t>
  </si>
  <si>
    <t>198484125.95</t>
  </si>
  <si>
    <t>198510240.00</t>
  </si>
  <si>
    <t>35.823.351/0001-87</t>
  </si>
  <si>
    <t>8541379.07</t>
  </si>
  <si>
    <t>8537848.71</t>
  </si>
  <si>
    <t>35.823.433/0001-21</t>
  </si>
  <si>
    <t>3014830031.80</t>
  </si>
  <si>
    <t>3014875110.47</t>
  </si>
  <si>
    <t>44469938.66</t>
  </si>
  <si>
    <t>36501582.83</t>
  </si>
  <si>
    <t>35.825.021/0001-20</t>
  </si>
  <si>
    <t>6429754874.88</t>
  </si>
  <si>
    <t>6424867517.90</t>
  </si>
  <si>
    <t>5295513.17</t>
  </si>
  <si>
    <t>6802248.59</t>
  </si>
  <si>
    <t>35.825.030/0001-11</t>
  </si>
  <si>
    <t>78775062.94</t>
  </si>
  <si>
    <t>78812426.12</t>
  </si>
  <si>
    <t>35.825.040/0001-57</t>
  </si>
  <si>
    <t>12543020.64</t>
  </si>
  <si>
    <t>12592599.71</t>
  </si>
  <si>
    <t>35.825.067/0001-40</t>
  </si>
  <si>
    <t>70637369.73</t>
  </si>
  <si>
    <t>70632638.36</t>
  </si>
  <si>
    <t>35.825.088/0001-65</t>
  </si>
  <si>
    <t>70575603.38</t>
  </si>
  <si>
    <t>70630809.49</t>
  </si>
  <si>
    <t>35.828.634/0001-11</t>
  </si>
  <si>
    <t>15909367.61</t>
  </si>
  <si>
    <t>15907541.55</t>
  </si>
  <si>
    <t>35.828.652/0001-01</t>
  </si>
  <si>
    <t>6589822167.22</t>
  </si>
  <si>
    <t>7206633213.63</t>
  </si>
  <si>
    <t>5061356.56</t>
  </si>
  <si>
    <t>18767454.18</t>
  </si>
  <si>
    <t>35.828.658/0001-70</t>
  </si>
  <si>
    <t>1454823.55</t>
  </si>
  <si>
    <t>1458441.19</t>
  </si>
  <si>
    <t>1034.23</t>
  </si>
  <si>
    <t>35.828.676/0001-52</t>
  </si>
  <si>
    <t>816833.58</t>
  </si>
  <si>
    <t>0.991066630000</t>
  </si>
  <si>
    <t>128420378.27</t>
  </si>
  <si>
    <t>198000.00</t>
  </si>
  <si>
    <t>35.828.684/0001-07</t>
  </si>
  <si>
    <t>343873613.81</t>
  </si>
  <si>
    <t>343459869.00</t>
  </si>
  <si>
    <t>35.828.701/0001-06</t>
  </si>
  <si>
    <t>123532676.37</t>
  </si>
  <si>
    <t>125254339.07</t>
  </si>
  <si>
    <t>35.828.705/0001-86</t>
  </si>
  <si>
    <t>48039930.28</t>
  </si>
  <si>
    <t>56388602.85</t>
  </si>
  <si>
    <t>35.828.712/0001-88</t>
  </si>
  <si>
    <t>78737265.07</t>
  </si>
  <si>
    <t>78681370.97</t>
  </si>
  <si>
    <t>35.828.736/0001-37</t>
  </si>
  <si>
    <t>63940659.32</t>
  </si>
  <si>
    <t>63871008.60</t>
  </si>
  <si>
    <t>35.844.755/0001-57</t>
  </si>
  <si>
    <t>51713865.73</t>
  </si>
  <si>
    <t>51697557.92</t>
  </si>
  <si>
    <t>12792.75</t>
  </si>
  <si>
    <t>35.844.762/0001-59</t>
  </si>
  <si>
    <t>6349153.53</t>
  </si>
  <si>
    <t>6369781.95</t>
  </si>
  <si>
    <t>35.844.770/0001-03</t>
  </si>
  <si>
    <t>3736429.42</t>
  </si>
  <si>
    <t>3710207.68</t>
  </si>
  <si>
    <t>35.844.780/0001-30</t>
  </si>
  <si>
    <t>74043487.17</t>
  </si>
  <si>
    <t>74017269.01</t>
  </si>
  <si>
    <t>35.844.884/0001-45</t>
  </si>
  <si>
    <t>13885417.19</t>
  </si>
  <si>
    <t>13855302.80</t>
  </si>
  <si>
    <t>35.844.894/0001-80</t>
  </si>
  <si>
    <t>41866698.58</t>
  </si>
  <si>
    <t>41853662.97</t>
  </si>
  <si>
    <t>35.844.896/0001-70</t>
  </si>
  <si>
    <t>161451605.81</t>
  </si>
  <si>
    <t>160607426.68</t>
  </si>
  <si>
    <t>35.844.914/0001-13</t>
  </si>
  <si>
    <t>11695664.16</t>
  </si>
  <si>
    <t>11691993.72</t>
  </si>
  <si>
    <t>35.844.917/0001-57</t>
  </si>
  <si>
    <t>15582037.81</t>
  </si>
  <si>
    <t>15571085.67</t>
  </si>
  <si>
    <t>35.844.920/0001-70</t>
  </si>
  <si>
    <t>16669954.32</t>
  </si>
  <si>
    <t>16673785.97</t>
  </si>
  <si>
    <t>35.844.923/0001-04</t>
  </si>
  <si>
    <t>26572492.22</t>
  </si>
  <si>
    <t>26587459.51</t>
  </si>
  <si>
    <t>35.844.928/0001-37</t>
  </si>
  <si>
    <t>381702114.24</t>
  </si>
  <si>
    <t>381737406.80</t>
  </si>
  <si>
    <t>35.844.932/0001-03</t>
  </si>
  <si>
    <t>7254927.70</t>
  </si>
  <si>
    <t>7221713.76</t>
  </si>
  <si>
    <t>35.844.934/0001-94</t>
  </si>
  <si>
    <t>53843199.02</t>
  </si>
  <si>
    <t>53778465.10</t>
  </si>
  <si>
    <t>35.844.937/0001-28</t>
  </si>
  <si>
    <t>89863554.82</t>
  </si>
  <si>
    <t>89763368.58</t>
  </si>
  <si>
    <t>100723.66</t>
  </si>
  <si>
    <t>35.844.938/0001-72</t>
  </si>
  <si>
    <t>10707744.84</t>
  </si>
  <si>
    <t>10702823.31</t>
  </si>
  <si>
    <t>35.844.941/0001-96</t>
  </si>
  <si>
    <t>18038294.08</t>
  </si>
  <si>
    <t>18013023.60</t>
  </si>
  <si>
    <t>35.844.942/0001-30</t>
  </si>
  <si>
    <t>15024068.64</t>
  </si>
  <si>
    <t>15460488.39</t>
  </si>
  <si>
    <t>35.844.944/0001-20</t>
  </si>
  <si>
    <t>7459079.49</t>
  </si>
  <si>
    <t>7451240.32</t>
  </si>
  <si>
    <t>35.844.947/0001-63</t>
  </si>
  <si>
    <t>10706074.31</t>
  </si>
  <si>
    <t>10693002.96</t>
  </si>
  <si>
    <t>35.844.953/0001-10</t>
  </si>
  <si>
    <t>161567399.82</t>
  </si>
  <si>
    <t>828422945.94</t>
  </si>
  <si>
    <t>35.844.956/0001-54</t>
  </si>
  <si>
    <t>6114361.01</t>
  </si>
  <si>
    <t>6076288.31</t>
  </si>
  <si>
    <t>35.844.963/0001-56</t>
  </si>
  <si>
    <t>232020166.81</t>
  </si>
  <si>
    <t>231979852.47</t>
  </si>
  <si>
    <t>35.844.969/0001-23</t>
  </si>
  <si>
    <t>19039803.32</t>
  </si>
  <si>
    <t>19022982.81</t>
  </si>
  <si>
    <t>98089.86</t>
  </si>
  <si>
    <t>35.844.973/0001-91</t>
  </si>
  <si>
    <t>29184938.82</t>
  </si>
  <si>
    <t>28885045.44</t>
  </si>
  <si>
    <t>35.844.975/0001-80</t>
  </si>
  <si>
    <t>28491906.69</t>
  </si>
  <si>
    <t>29184939.98</t>
  </si>
  <si>
    <t>35.844.983/0001-27</t>
  </si>
  <si>
    <t>801722276.65</t>
  </si>
  <si>
    <t>788361822.61</t>
  </si>
  <si>
    <t>35.844.987/0001-05</t>
  </si>
  <si>
    <t>555209631.12</t>
  </si>
  <si>
    <t>547670452.18</t>
  </si>
  <si>
    <t>35.844.995/0001-51</t>
  </si>
  <si>
    <t>31599692.91</t>
  </si>
  <si>
    <t>31585919.15</t>
  </si>
  <si>
    <t>35.844.998/0001-95</t>
  </si>
  <si>
    <t>32515903.12</t>
  </si>
  <si>
    <t>32501767.18</t>
  </si>
  <si>
    <t>35.844.999/0001-30</t>
  </si>
  <si>
    <t>15799038.35</t>
  </si>
  <si>
    <t>15790848.47</t>
  </si>
  <si>
    <t>35.845.001/0001-11</t>
  </si>
  <si>
    <t>10485073.42</t>
  </si>
  <si>
    <t>10481081.61</t>
  </si>
  <si>
    <t>35.845.002/0001-66</t>
  </si>
  <si>
    <t>11309916.62</t>
  </si>
  <si>
    <t>11308143.14</t>
  </si>
  <si>
    <t>35.845.004/0001-55</t>
  </si>
  <si>
    <t>46472323.91</t>
  </si>
  <si>
    <t>46092435.73</t>
  </si>
  <si>
    <t>35.845.010/0001-02</t>
  </si>
  <si>
    <t>56502508.41</t>
  </si>
  <si>
    <t>56515394.99</t>
  </si>
  <si>
    <t>713543.53</t>
  </si>
  <si>
    <t>444.09</t>
  </si>
  <si>
    <t>35.845.020/0001-48</t>
  </si>
  <si>
    <t>10316490.11</t>
  </si>
  <si>
    <t>11993381.75</t>
  </si>
  <si>
    <t>35.845.029/0001-59</t>
  </si>
  <si>
    <t>17336336.77</t>
  </si>
  <si>
    <t>17324377.64</t>
  </si>
  <si>
    <t>35.845.044/0001-05</t>
  </si>
  <si>
    <t>2152640.82</t>
  </si>
  <si>
    <t>2150791.89</t>
  </si>
  <si>
    <t>35.845.046/0001-96</t>
  </si>
  <si>
    <t>86938438.04</t>
  </si>
  <si>
    <t>86904891.33</t>
  </si>
  <si>
    <t>35.845.048/0001-85</t>
  </si>
  <si>
    <t>13151492.20</t>
  </si>
  <si>
    <t>13132129.40</t>
  </si>
  <si>
    <t>35.847.465/0001-67</t>
  </si>
  <si>
    <t>25813467.26</t>
  </si>
  <si>
    <t>25813278.38</t>
  </si>
  <si>
    <t>35.847.471/0001-14</t>
  </si>
  <si>
    <t>27433902.94</t>
  </si>
  <si>
    <t>27788960.86</t>
  </si>
  <si>
    <t>35.847.476/0001-47</t>
  </si>
  <si>
    <t>31618508.30</t>
  </si>
  <si>
    <t>31609744.77</t>
  </si>
  <si>
    <t>35.847.484/0001-93</t>
  </si>
  <si>
    <t>46423846.63</t>
  </si>
  <si>
    <t>46409236.84</t>
  </si>
  <si>
    <t>35.847.491/0001-95</t>
  </si>
  <si>
    <t>220320794.52</t>
  </si>
  <si>
    <t>220144955.69</t>
  </si>
  <si>
    <t>35.847.495/0001-73</t>
  </si>
  <si>
    <t>2342032.34</t>
  </si>
  <si>
    <t>2346851.03</t>
  </si>
  <si>
    <t>35.847.496/0001-18</t>
  </si>
  <si>
    <t>57371906.99</t>
  </si>
  <si>
    <t>57349578.65</t>
  </si>
  <si>
    <t>35.847.497/0001-62</t>
  </si>
  <si>
    <t>18357915.02</t>
  </si>
  <si>
    <t>18358984.70</t>
  </si>
  <si>
    <t>35.847.499/0001-51</t>
  </si>
  <si>
    <t>27225697.39</t>
  </si>
  <si>
    <t>27230589.38</t>
  </si>
  <si>
    <t>35.847.501/0001-92</t>
  </si>
  <si>
    <t>39829206.55</t>
  </si>
  <si>
    <t>39818000.41</t>
  </si>
  <si>
    <t>35.847.502/0001-37</t>
  </si>
  <si>
    <t>25766597.27</t>
  </si>
  <si>
    <t>25727923.15</t>
  </si>
  <si>
    <t>35.847.505/0001-70</t>
  </si>
  <si>
    <t>384766283.78</t>
  </si>
  <si>
    <t>384633555.21</t>
  </si>
  <si>
    <t>847000.00</t>
  </si>
  <si>
    <t>251843.00</t>
  </si>
  <si>
    <t>35.847.510/0001-83</t>
  </si>
  <si>
    <t>21550902.68</t>
  </si>
  <si>
    <t>21976465.53</t>
  </si>
  <si>
    <t>35.847.514/0001-61</t>
  </si>
  <si>
    <t>10797464.01</t>
  </si>
  <si>
    <t>10793667.25</t>
  </si>
  <si>
    <t>35.847.518/0001-40</t>
  </si>
  <si>
    <t>14861531.90</t>
  </si>
  <si>
    <t>14858246.22</t>
  </si>
  <si>
    <t>35.847.519/0001-94</t>
  </si>
  <si>
    <t>185394599.24</t>
  </si>
  <si>
    <t>185292022.70</t>
  </si>
  <si>
    <t>35.847.520/0001-19</t>
  </si>
  <si>
    <t>47035442.24</t>
  </si>
  <si>
    <t>47003188.45</t>
  </si>
  <si>
    <t>35.847.529/0001-20</t>
  </si>
  <si>
    <t>21679742.82</t>
  </si>
  <si>
    <t>21657764.91</t>
  </si>
  <si>
    <t>35.847.533/0001-98</t>
  </si>
  <si>
    <t>9318890.45</t>
  </si>
  <si>
    <t>9330772.62</t>
  </si>
  <si>
    <t>35.847.891/0001-09</t>
  </si>
  <si>
    <t>16752435.60</t>
  </si>
  <si>
    <t>16753986.60</t>
  </si>
  <si>
    <t>35.847.894/0001-34</t>
  </si>
  <si>
    <t>14893560.18</t>
  </si>
  <si>
    <t>14879456.01</t>
  </si>
  <si>
    <t>35.847.901/0001-06</t>
  </si>
  <si>
    <t>59224611.91</t>
  </si>
  <si>
    <t>59174797.58</t>
  </si>
  <si>
    <t>400.19</t>
  </si>
  <si>
    <t>35.847.960/0001-76</t>
  </si>
  <si>
    <t>41561097.75</t>
  </si>
  <si>
    <t>41518332.71</t>
  </si>
  <si>
    <t>995.73</t>
  </si>
  <si>
    <t>35.847.968/0001-32</t>
  </si>
  <si>
    <t>265401664.51</t>
  </si>
  <si>
    <t>265360011.50</t>
  </si>
  <si>
    <t>35.847.977/0001-23</t>
  </si>
  <si>
    <t>5294071.16</t>
  </si>
  <si>
    <t>5292228.71</t>
  </si>
  <si>
    <t>35.848.004/0001-09</t>
  </si>
  <si>
    <t>3681045.61</t>
  </si>
  <si>
    <t>3679184.97</t>
  </si>
  <si>
    <t>35.848.011/0001-00</t>
  </si>
  <si>
    <t>6731922.96</t>
  </si>
  <si>
    <t>6733649.55</t>
  </si>
  <si>
    <t>35.848.014/0001-44</t>
  </si>
  <si>
    <t>137806458.04</t>
  </si>
  <si>
    <t>137800570.67</t>
  </si>
  <si>
    <t>35.848.022/0001-90</t>
  </si>
  <si>
    <t>3255803.92</t>
  </si>
  <si>
    <t>3248917.48</t>
  </si>
  <si>
    <t>5034.86</t>
  </si>
  <si>
    <t>35.848.026/0001-79</t>
  </si>
  <si>
    <t>3930768.22</t>
  </si>
  <si>
    <t>3973370.79</t>
  </si>
  <si>
    <t>35.848.032/0001-26</t>
  </si>
  <si>
    <t>2496171.36</t>
  </si>
  <si>
    <t>2518460.99</t>
  </si>
  <si>
    <t>30910.34</t>
  </si>
  <si>
    <t>35.848.037/0001-59</t>
  </si>
  <si>
    <t>1941376.59</t>
  </si>
  <si>
    <t>1939433.02</t>
  </si>
  <si>
    <t>35.848.044/0001-50</t>
  </si>
  <si>
    <t>2191296.61</t>
  </si>
  <si>
    <t>2188172.42</t>
  </si>
  <si>
    <t>35.848.046/0001-40</t>
  </si>
  <si>
    <t>10028818.49</t>
  </si>
  <si>
    <t>10026949.32</t>
  </si>
  <si>
    <t>35.848.052/0001-05</t>
  </si>
  <si>
    <t>3081069.59</t>
  </si>
  <si>
    <t>3079301.30</t>
  </si>
  <si>
    <t>35.848.055/0001-30</t>
  </si>
  <si>
    <t>8813508.21</t>
  </si>
  <si>
    <t>8811648.26</t>
  </si>
  <si>
    <t>35.848.058/0001-74</t>
  </si>
  <si>
    <t>9704316.87</t>
  </si>
  <si>
    <t>9702143.67</t>
  </si>
  <si>
    <t>35.848.062/0001-32</t>
  </si>
  <si>
    <t>2365054.55</t>
  </si>
  <si>
    <t>2361551.04</t>
  </si>
  <si>
    <t>35.848.079/0001-90</t>
  </si>
  <si>
    <t>5782474.42</t>
  </si>
  <si>
    <t>5780602.31</t>
  </si>
  <si>
    <t>35.865.432/0001-40</t>
  </si>
  <si>
    <t>109301785.51</t>
  </si>
  <si>
    <t>109165345.54</t>
  </si>
  <si>
    <t>35.865.460/0001-67</t>
  </si>
  <si>
    <t>954163977.51</t>
  </si>
  <si>
    <t>949636520.38</t>
  </si>
  <si>
    <t>4106927.39</t>
  </si>
  <si>
    <t>5173894.61</t>
  </si>
  <si>
    <t>35.865.499/0001-84</t>
  </si>
  <si>
    <t>21165999.85</t>
  </si>
  <si>
    <t>21276855.61</t>
  </si>
  <si>
    <t>35.865.531/0001-21</t>
  </si>
  <si>
    <t>50254083.28</t>
  </si>
  <si>
    <t>53071518.50</t>
  </si>
  <si>
    <t>35.865.538/0001-43</t>
  </si>
  <si>
    <t>46728538.16</t>
  </si>
  <si>
    <t>46713769.67</t>
  </si>
  <si>
    <t>35.865.545/0001-45</t>
  </si>
  <si>
    <t>10013952.12</t>
  </si>
  <si>
    <t>10009797.75</t>
  </si>
  <si>
    <t>35.865.554/0001-36</t>
  </si>
  <si>
    <t>175866539.53</t>
  </si>
  <si>
    <t>175792699.38</t>
  </si>
  <si>
    <t>35.865.564/0001-71</t>
  </si>
  <si>
    <t>16240308.22</t>
  </si>
  <si>
    <t>16239306.40</t>
  </si>
  <si>
    <t>731500.00</t>
  </si>
  <si>
    <t>35.865.574/0001-07</t>
  </si>
  <si>
    <t>31691088.13</t>
  </si>
  <si>
    <t>31677618.63</t>
  </si>
  <si>
    <t>35.865.579/0001-30</t>
  </si>
  <si>
    <t>15750129.48</t>
  </si>
  <si>
    <t>15741751.40</t>
  </si>
  <si>
    <t>35.865.582/0001-53</t>
  </si>
  <si>
    <t>15750773.50</t>
  </si>
  <si>
    <t>15742395.42</t>
  </si>
  <si>
    <t>35.868.755/0001-97</t>
  </si>
  <si>
    <t>67881279.56</t>
  </si>
  <si>
    <t>67880649.68</t>
  </si>
  <si>
    <t>35.868.759/0001-75</t>
  </si>
  <si>
    <t>8038813.85</t>
  </si>
  <si>
    <t>7841182.99</t>
  </si>
  <si>
    <t>35.871.413/0001-26</t>
  </si>
  <si>
    <t>5768419.69</t>
  </si>
  <si>
    <t>5760566.61</t>
  </si>
  <si>
    <t>35.871.431/0001-08</t>
  </si>
  <si>
    <t>534849979.14</t>
  </si>
  <si>
    <t>534978791.60</t>
  </si>
  <si>
    <t>35.871.452/0001-23</t>
  </si>
  <si>
    <t>14907734.81</t>
  </si>
  <si>
    <t>11374093.81</t>
  </si>
  <si>
    <t>35.871.486/0001-18</t>
  </si>
  <si>
    <t>32622897.18</t>
  </si>
  <si>
    <t>32617378.01</t>
  </si>
  <si>
    <t>35.915.515/0001-04</t>
  </si>
  <si>
    <t>44950950.60</t>
  </si>
  <si>
    <t>44932575.66</t>
  </si>
  <si>
    <t>35.916.068/0001-08</t>
  </si>
  <si>
    <t>20015460.70</t>
  </si>
  <si>
    <t>19965381.52</t>
  </si>
  <si>
    <t>35.916.230/0001-80</t>
  </si>
  <si>
    <t>157014963.99</t>
  </si>
  <si>
    <t>156803061.99</t>
  </si>
  <si>
    <t>35.916.259/0001-61</t>
  </si>
  <si>
    <t>118387744.12</t>
  </si>
  <si>
    <t>117328438.38</t>
  </si>
  <si>
    <t>35.916.312/0001-24</t>
  </si>
  <si>
    <t>9394617.77</t>
  </si>
  <si>
    <t>9393377.67</t>
  </si>
  <si>
    <t>35.916.343/0001-85</t>
  </si>
  <si>
    <t>82228882.93</t>
  </si>
  <si>
    <t>82204708.49</t>
  </si>
  <si>
    <t>35.916.390/0001-29</t>
  </si>
  <si>
    <t>510671084.13</t>
  </si>
  <si>
    <t>518121275.74</t>
  </si>
  <si>
    <t>35.916.447/0001-90</t>
  </si>
  <si>
    <t>52211333.72</t>
  </si>
  <si>
    <t>52182689.66</t>
  </si>
  <si>
    <t>333486.95</t>
  </si>
  <si>
    <t>16522.50</t>
  </si>
  <si>
    <t>35.916.475/0001-07</t>
  </si>
  <si>
    <t>98654641.12</t>
  </si>
  <si>
    <t>98498934.89</t>
  </si>
  <si>
    <t>35.916.505/0001-85</t>
  </si>
  <si>
    <t>118846259.90</t>
  </si>
  <si>
    <t>118682122.74</t>
  </si>
  <si>
    <t>958457.32</t>
  </si>
  <si>
    <t>35.916.528/0001-90</t>
  </si>
  <si>
    <t>32011082.07</t>
  </si>
  <si>
    <t>32003091.72</t>
  </si>
  <si>
    <t>35.927.084/0001-98</t>
  </si>
  <si>
    <t>49702539.36</t>
  </si>
  <si>
    <t>49683497.95</t>
  </si>
  <si>
    <t>35.927.091/0001-90</t>
  </si>
  <si>
    <t>31872694.72</t>
  </si>
  <si>
    <t>31813547.81</t>
  </si>
  <si>
    <t>35.927.113/0001-11</t>
  </si>
  <si>
    <t>26716193.47</t>
  </si>
  <si>
    <t>26668768.62</t>
  </si>
  <si>
    <t>316547.73</t>
  </si>
  <si>
    <t>35.927.147/0001-06</t>
  </si>
  <si>
    <t>20332078.25</t>
  </si>
  <si>
    <t>0.977294370000</t>
  </si>
  <si>
    <t>20342791.03</t>
  </si>
  <si>
    <t>35268.60</t>
  </si>
  <si>
    <t>4768.00</t>
  </si>
  <si>
    <t>35.927.158/0001-96</t>
  </si>
  <si>
    <t>38296496.66</t>
  </si>
  <si>
    <t>0.996270280000</t>
  </si>
  <si>
    <t>38341971.59</t>
  </si>
  <si>
    <t>35.927.167/0001-87</t>
  </si>
  <si>
    <t>63312851.94</t>
  </si>
  <si>
    <t>63227379.55</t>
  </si>
  <si>
    <t>35.927.242/0001-00</t>
  </si>
  <si>
    <t>22358140.87</t>
  </si>
  <si>
    <t>22353536.19</t>
  </si>
  <si>
    <t>35.927.261/0001-36</t>
  </si>
  <si>
    <t>24640183.44</t>
  </si>
  <si>
    <t>24596352.17</t>
  </si>
  <si>
    <t>95313.88</t>
  </si>
  <si>
    <t>11155.89</t>
  </si>
  <si>
    <t>35.927.294/0001-86</t>
  </si>
  <si>
    <t>98981683.85</t>
  </si>
  <si>
    <t>99358151.57</t>
  </si>
  <si>
    <t>35.927.302/0001-94</t>
  </si>
  <si>
    <t>49464443.46</t>
  </si>
  <si>
    <t>49459901.36</t>
  </si>
  <si>
    <t>34596.60</t>
  </si>
  <si>
    <t>5534.18</t>
  </si>
  <si>
    <t>35.927.312/0001-20</t>
  </si>
  <si>
    <t>3054767.83</t>
  </si>
  <si>
    <t>3071851.71</t>
  </si>
  <si>
    <t>35.927.331/0001-56</t>
  </si>
  <si>
    <t>57883407.28</t>
  </si>
  <si>
    <t>58396443.69</t>
  </si>
  <si>
    <t>35.927.347/0001-69</t>
  </si>
  <si>
    <t>29229731.57</t>
  </si>
  <si>
    <t>29198953.65</t>
  </si>
  <si>
    <t>300304.99</t>
  </si>
  <si>
    <t>19860.57</t>
  </si>
  <si>
    <t>35.927.377/0001-75</t>
  </si>
  <si>
    <t>292219673.97</t>
  </si>
  <si>
    <t>291676248.30</t>
  </si>
  <si>
    <t>35.927.390/0001-24</t>
  </si>
  <si>
    <t>15275927.95</t>
  </si>
  <si>
    <t>15255921.21</t>
  </si>
  <si>
    <t>35.927.503/0001-91</t>
  </si>
  <si>
    <t>7596464.25</t>
  </si>
  <si>
    <t>7595660.15</t>
  </si>
  <si>
    <t>35.927.517/0001-05</t>
  </si>
  <si>
    <t>48243008.29</t>
  </si>
  <si>
    <t>48221219.67</t>
  </si>
  <si>
    <t>35.939.458/0001-95</t>
  </si>
  <si>
    <t>485038241.57</t>
  </si>
  <si>
    <t>482586426.83</t>
  </si>
  <si>
    <t>35.939.471/0001-44</t>
  </si>
  <si>
    <t>32251711.09</t>
  </si>
  <si>
    <t>32248260.49</t>
  </si>
  <si>
    <t>35.939.491/0001-15</t>
  </si>
  <si>
    <t>11235628.23</t>
  </si>
  <si>
    <t>0.999999640000</t>
  </si>
  <si>
    <t>11234217.89</t>
  </si>
  <si>
    <t>35.939.526/0001-16</t>
  </si>
  <si>
    <t>72420704.49</t>
  </si>
  <si>
    <t>72407352.68</t>
  </si>
  <si>
    <t>35.939.645/0001-79</t>
  </si>
  <si>
    <t>46956053.83</t>
  </si>
  <si>
    <t>46954553.92</t>
  </si>
  <si>
    <t>35.939.649/0001-57</t>
  </si>
  <si>
    <t>20290686.40</t>
  </si>
  <si>
    <t>20271228.81</t>
  </si>
  <si>
    <t>35.939.670/0001-52</t>
  </si>
  <si>
    <t>30253791.63</t>
  </si>
  <si>
    <t>30243543.07</t>
  </si>
  <si>
    <t>35.939.686/0001-65</t>
  </si>
  <si>
    <t>16263226.10</t>
  </si>
  <si>
    <t>16215458.91</t>
  </si>
  <si>
    <t>35.939.700/0001-20</t>
  </si>
  <si>
    <t>13264969.28</t>
  </si>
  <si>
    <t>13081417.16</t>
  </si>
  <si>
    <t>230395.12</t>
  </si>
  <si>
    <t>35.939.779/0001-90</t>
  </si>
  <si>
    <t>212620999.30</t>
  </si>
  <si>
    <t>210361612.57</t>
  </si>
  <si>
    <t>35.939.801/0001-00</t>
  </si>
  <si>
    <t>486528825.92</t>
  </si>
  <si>
    <t>505123160.31</t>
  </si>
  <si>
    <t>2962748.43</t>
  </si>
  <si>
    <t>35.939.822/0001-17</t>
  </si>
  <si>
    <t>45673264.53</t>
  </si>
  <si>
    <t>45609894.15</t>
  </si>
  <si>
    <t>35.939.847/0001-10</t>
  </si>
  <si>
    <t>69133019.30</t>
  </si>
  <si>
    <t>67128605.39</t>
  </si>
  <si>
    <t>358457.32</t>
  </si>
  <si>
    <t>35.939.857/0001-56</t>
  </si>
  <si>
    <t>23783350.50</t>
  </si>
  <si>
    <t>23300963.16</t>
  </si>
  <si>
    <t>35.939.897/0001-06</t>
  </si>
  <si>
    <t>10402598.55</t>
  </si>
  <si>
    <t>10401117.98</t>
  </si>
  <si>
    <t>35.939.942/0001-14</t>
  </si>
  <si>
    <t>108267853.96</t>
  </si>
  <si>
    <t>102902726.30</t>
  </si>
  <si>
    <t>35.939.963/0001-30</t>
  </si>
  <si>
    <t>28534495.28</t>
  </si>
  <si>
    <t>28495821.88</t>
  </si>
  <si>
    <t>35.939.983/0001-00</t>
  </si>
  <si>
    <t>287087356.62</t>
  </si>
  <si>
    <t>285239962.84</t>
  </si>
  <si>
    <t>35.940.129/0001-64</t>
  </si>
  <si>
    <t>112758206.07</t>
  </si>
  <si>
    <t>111540523.11</t>
  </si>
  <si>
    <t>1591548.82</t>
  </si>
  <si>
    <t>40769.68</t>
  </si>
  <si>
    <t>35.940.219/0001-55</t>
  </si>
  <si>
    <t>138073628.72</t>
  </si>
  <si>
    <t>137958598.36</t>
  </si>
  <si>
    <t>35.940.266/0001-07</t>
  </si>
  <si>
    <t>1060749436.05</t>
  </si>
  <si>
    <t>0.990576270000</t>
  </si>
  <si>
    <t>1055527246.88</t>
  </si>
  <si>
    <t>17176485.66</t>
  </si>
  <si>
    <t>775092.94</t>
  </si>
  <si>
    <t>35.940.289/0001-03</t>
  </si>
  <si>
    <t>13647218.54</t>
  </si>
  <si>
    <t>13747988.94</t>
  </si>
  <si>
    <t>35.940.331/0001-96</t>
  </si>
  <si>
    <t>25361390.96</t>
  </si>
  <si>
    <t>25355490.62</t>
  </si>
  <si>
    <t>35.948.858/0001-67</t>
  </si>
  <si>
    <t>29086318.05</t>
  </si>
  <si>
    <t>28674688.77</t>
  </si>
  <si>
    <t>1750.00</t>
  </si>
  <si>
    <t>35.950.535/0001-08</t>
  </si>
  <si>
    <t>538663927.81</t>
  </si>
  <si>
    <t>35.955.906/0001-44</t>
  </si>
  <si>
    <t>7035955.58</t>
  </si>
  <si>
    <t>7020978.49</t>
  </si>
  <si>
    <t>35.955.929/0001-59</t>
  </si>
  <si>
    <t>423492822.38</t>
  </si>
  <si>
    <t>422905512.37</t>
  </si>
  <si>
    <t>35.955.948/0001-85</t>
  </si>
  <si>
    <t>10811953.25</t>
  </si>
  <si>
    <t>10784380.84</t>
  </si>
  <si>
    <t>35.955.960/0001-90</t>
  </si>
  <si>
    <t>91490640.82</t>
  </si>
  <si>
    <t>91355896.89</t>
  </si>
  <si>
    <t>1200964.10</t>
  </si>
  <si>
    <t>40662.92</t>
  </si>
  <si>
    <t>35.955.975/0001-58</t>
  </si>
  <si>
    <t>80277843.82</t>
  </si>
  <si>
    <t>80189643.19</t>
  </si>
  <si>
    <t>3544.38</t>
  </si>
  <si>
    <t>48236.86</t>
  </si>
  <si>
    <t>35.955.993/0001-30</t>
  </si>
  <si>
    <t>25934052.16</t>
  </si>
  <si>
    <t>25905466.77</t>
  </si>
  <si>
    <t>35.956.009/0001-55</t>
  </si>
  <si>
    <t>9676425.47</t>
  </si>
  <si>
    <t>9659115.28</t>
  </si>
  <si>
    <t>35.956.031/0001-03</t>
  </si>
  <si>
    <t>59680752.28</t>
  </si>
  <si>
    <t>60844955.56</t>
  </si>
  <si>
    <t>35.956.046/0001-63</t>
  </si>
  <si>
    <t>32155509.42</t>
  </si>
  <si>
    <t>30610013.35</t>
  </si>
  <si>
    <t>936473.35</t>
  </si>
  <si>
    <t>59338.89</t>
  </si>
  <si>
    <t>35.956.056/0001-07</t>
  </si>
  <si>
    <t>273063486.69</t>
  </si>
  <si>
    <t>269513664.94</t>
  </si>
  <si>
    <t>2680799.47</t>
  </si>
  <si>
    <t>508913.02</t>
  </si>
  <si>
    <t>35.956.153/0001-91</t>
  </si>
  <si>
    <t>436630235.24</t>
  </si>
  <si>
    <t>431755188.47</t>
  </si>
  <si>
    <t>6514037.84</t>
  </si>
  <si>
    <t>842814.70</t>
  </si>
  <si>
    <t>35.956.270/0001-55</t>
  </si>
  <si>
    <t>7080917.34</t>
  </si>
  <si>
    <t>7049914.16</t>
  </si>
  <si>
    <t>363397.16</t>
  </si>
  <si>
    <t>35.956.285/0001-13</t>
  </si>
  <si>
    <t>77169942.52</t>
  </si>
  <si>
    <t>77084086.10</t>
  </si>
  <si>
    <t>35.956.307/0001-45</t>
  </si>
  <si>
    <t>7123530.85</t>
  </si>
  <si>
    <t>7118374.27</t>
  </si>
  <si>
    <t>35.956.326/0001-71</t>
  </si>
  <si>
    <t>56578348.78</t>
  </si>
  <si>
    <t>51614522.54</t>
  </si>
  <si>
    <t>131061.35</t>
  </si>
  <si>
    <t>161765.72</t>
  </si>
  <si>
    <t>35.956.343/0001-09</t>
  </si>
  <si>
    <t>10261226.29</t>
  </si>
  <si>
    <t>0.960653080000</t>
  </si>
  <si>
    <t>10214841.67</t>
  </si>
  <si>
    <t>35.956.385/0001-40</t>
  </si>
  <si>
    <t>64839610.83</t>
  </si>
  <si>
    <t>64717213.80</t>
  </si>
  <si>
    <t>35.956.420/0001-20</t>
  </si>
  <si>
    <t>89477984.13</t>
  </si>
  <si>
    <t>89617614.65</t>
  </si>
  <si>
    <t>35.956.587/0001-91</t>
  </si>
  <si>
    <t>42025532.49</t>
  </si>
  <si>
    <t>41975680.91</t>
  </si>
  <si>
    <t>35.956.625/0001-06</t>
  </si>
  <si>
    <t>10636154.13</t>
  </si>
  <si>
    <t>10451353.50</t>
  </si>
  <si>
    <t>35.956.641/0001-07</t>
  </si>
  <si>
    <t>10500252.76</t>
  </si>
  <si>
    <t>10335039.61</t>
  </si>
  <si>
    <t>35.956.684/0001-84</t>
  </si>
  <si>
    <t>9873604.08</t>
  </si>
  <si>
    <t>9724449.45</t>
  </si>
  <si>
    <t>35.956.722/0001-07</t>
  </si>
  <si>
    <t>10648227.05</t>
  </si>
  <si>
    <t>10634681.82</t>
  </si>
  <si>
    <t>35.956.743/0001-14</t>
  </si>
  <si>
    <t>3815188.04</t>
  </si>
  <si>
    <t>0.374528490000</t>
  </si>
  <si>
    <t>3811257.40</t>
  </si>
  <si>
    <t>35.956.764/0001-30</t>
  </si>
  <si>
    <t>7342261.15</t>
  </si>
  <si>
    <t>7342827.49</t>
  </si>
  <si>
    <t>35.956.792/0001-57</t>
  </si>
  <si>
    <t>70548970.86</t>
  </si>
  <si>
    <t>0.996812890000</t>
  </si>
  <si>
    <t>69282975.81</t>
  </si>
  <si>
    <t>35.956.874/0001-00</t>
  </si>
  <si>
    <t>5773590.17</t>
  </si>
  <si>
    <t>5771697.74</t>
  </si>
  <si>
    <t>35.956.890/0001-94</t>
  </si>
  <si>
    <t>86522674.21</t>
  </si>
  <si>
    <t>86229985.52</t>
  </si>
  <si>
    <t>35.956.906/0001-69</t>
  </si>
  <si>
    <t>46756217.86</t>
  </si>
  <si>
    <t>46687974.36</t>
  </si>
  <si>
    <t>35.957.054/0001-24</t>
  </si>
  <si>
    <t>15463286.96</t>
  </si>
  <si>
    <t>15430039.99</t>
  </si>
  <si>
    <t>35.957.092/0001-87</t>
  </si>
  <si>
    <t>38267332.00</t>
  </si>
  <si>
    <t>0.974354330000</t>
  </si>
  <si>
    <t>38311682.56</t>
  </si>
  <si>
    <t>35.957.112/0001-10</t>
  </si>
  <si>
    <t>82256999.79</t>
  </si>
  <si>
    <t>81736036.61</t>
  </si>
  <si>
    <t>35.957.144/0001-15</t>
  </si>
  <si>
    <t>122441292.55</t>
  </si>
  <si>
    <t>121934105.30</t>
  </si>
  <si>
    <t>102429.44</t>
  </si>
  <si>
    <t>35.957.156/0001-40</t>
  </si>
  <si>
    <t>35589272.15</t>
  </si>
  <si>
    <t>35518395.67</t>
  </si>
  <si>
    <t>35.957.175/0001-76</t>
  </si>
  <si>
    <t>15479798.07</t>
  </si>
  <si>
    <t>15405247.76</t>
  </si>
  <si>
    <t>35.998.413/0001-91</t>
  </si>
  <si>
    <t>21999773.64</t>
  </si>
  <si>
    <t>21996553.44</t>
  </si>
  <si>
    <t>35.999.323/0001-15</t>
  </si>
  <si>
    <t>207621827.41</t>
  </si>
  <si>
    <t>208305780.62</t>
  </si>
  <si>
    <t>1008564.21</t>
  </si>
  <si>
    <t>293482.18</t>
  </si>
  <si>
    <t>36.010.002/0001-09</t>
  </si>
  <si>
    <t>139586575.89</t>
  </si>
  <si>
    <t>359266342.53</t>
  </si>
  <si>
    <t>36.010.053/0001-30</t>
  </si>
  <si>
    <t>14706041.69</t>
  </si>
  <si>
    <t>14704938.27</t>
  </si>
  <si>
    <t>36.013.869/0001-18</t>
  </si>
  <si>
    <t>7015846.07</t>
  </si>
  <si>
    <t>7015490.07</t>
  </si>
  <si>
    <t>36.013.900/0001-10</t>
  </si>
  <si>
    <t>88835618.29</t>
  </si>
  <si>
    <t>88796054.14</t>
  </si>
  <si>
    <t>30365.66</t>
  </si>
  <si>
    <t>36.013.923/0001-25</t>
  </si>
  <si>
    <t>48099212.34</t>
  </si>
  <si>
    <t>48094686.26</t>
  </si>
  <si>
    <t>36.013.998/0001-06</t>
  </si>
  <si>
    <t>184995594.84</t>
  </si>
  <si>
    <t>182485534.59</t>
  </si>
  <si>
    <t>36.014.016/0001-09</t>
  </si>
  <si>
    <t>14993449.92</t>
  </si>
  <si>
    <t>15046029.43</t>
  </si>
  <si>
    <t>210003.58</t>
  </si>
  <si>
    <t>36.014.032/0001-93</t>
  </si>
  <si>
    <t>10364897.79</t>
  </si>
  <si>
    <t>10344294.73</t>
  </si>
  <si>
    <t>36.014.054/0001-53</t>
  </si>
  <si>
    <t>11404436.22</t>
  </si>
  <si>
    <t>11427817.19</t>
  </si>
  <si>
    <t>208500.00</t>
  </si>
  <si>
    <t>36.014.075/0001-79</t>
  </si>
  <si>
    <t>5809789.55</t>
  </si>
  <si>
    <t>5959198.61</t>
  </si>
  <si>
    <t>1288.17</t>
  </si>
  <si>
    <t>36.014.097/0001-39</t>
  </si>
  <si>
    <t>151008629.32</t>
  </si>
  <si>
    <t>151003348.02</t>
  </si>
  <si>
    <t>36.015.100/0001-39</t>
  </si>
  <si>
    <t>22656602.59</t>
  </si>
  <si>
    <t>22609599.56</t>
  </si>
  <si>
    <t>36.015.194/0001-46</t>
  </si>
  <si>
    <t>1314.04</t>
  </si>
  <si>
    <t>1070.14</t>
  </si>
  <si>
    <t>26757.97</t>
  </si>
  <si>
    <t>36.015.218/0001-67</t>
  </si>
  <si>
    <t>16641616.71</t>
  </si>
  <si>
    <t>16635217.11</t>
  </si>
  <si>
    <t>36.015.243/0001-40</t>
  </si>
  <si>
    <t>52632237.63</t>
  </si>
  <si>
    <t>52561002.12</t>
  </si>
  <si>
    <t>36.015.267/0001-08</t>
  </si>
  <si>
    <t>13686429.57</t>
  </si>
  <si>
    <t>13678552.58</t>
  </si>
  <si>
    <t>1071895.83</t>
  </si>
  <si>
    <t>5408558.80</t>
  </si>
  <si>
    <t>36.015.789/0001-00</t>
  </si>
  <si>
    <t>9714000.64</t>
  </si>
  <si>
    <t>9711104.28</t>
  </si>
  <si>
    <t>36.016.314/0001-20</t>
  </si>
  <si>
    <t>25119249.11</t>
  </si>
  <si>
    <t>25101458.48</t>
  </si>
  <si>
    <t>36.016.411/0001-12</t>
  </si>
  <si>
    <t>16869778.12</t>
  </si>
  <si>
    <t>16866897.78</t>
  </si>
  <si>
    <t>36.016.436/0001-16</t>
  </si>
  <si>
    <t>13305034.58</t>
  </si>
  <si>
    <t>13359124.49</t>
  </si>
  <si>
    <t>49000.00</t>
  </si>
  <si>
    <t>36.016.468/0001-11</t>
  </si>
  <si>
    <t>11571676.73</t>
  </si>
  <si>
    <t>11572072.48</t>
  </si>
  <si>
    <t>36.016.508/0001-25</t>
  </si>
  <si>
    <t>141027976.47</t>
  </si>
  <si>
    <t>141025529.03</t>
  </si>
  <si>
    <t>36.016.565/0001-04</t>
  </si>
  <si>
    <t>26541221.93</t>
  </si>
  <si>
    <t>26543942.14</t>
  </si>
  <si>
    <t>36.017.195/0001-20</t>
  </si>
  <si>
    <t>55336222.58</t>
  </si>
  <si>
    <t>55561621.73</t>
  </si>
  <si>
    <t>36.017.273/0001-96</t>
  </si>
  <si>
    <t>186473887.87</t>
  </si>
  <si>
    <t>186426699.96</t>
  </si>
  <si>
    <t>36.017.289/0001-07</t>
  </si>
  <si>
    <t>62057171.20</t>
  </si>
  <si>
    <t>57402075.63</t>
  </si>
  <si>
    <t>54403.61</t>
  </si>
  <si>
    <t>36.017.669/0001-33</t>
  </si>
  <si>
    <t>299232854.95</t>
  </si>
  <si>
    <t>299858767.01</t>
  </si>
  <si>
    <t>258170.86</t>
  </si>
  <si>
    <t>36.017.695/0001-61</t>
  </si>
  <si>
    <t>55354518.44</t>
  </si>
  <si>
    <t>55364314.52</t>
  </si>
  <si>
    <t>36.017.731/0001-97</t>
  </si>
  <si>
    <t>418459910.96</t>
  </si>
  <si>
    <t>417878954.23</t>
  </si>
  <si>
    <t>243826.97</t>
  </si>
  <si>
    <t>460370.71</t>
  </si>
  <si>
    <t>36.017.763/0001-92</t>
  </si>
  <si>
    <t>67250820.79</t>
  </si>
  <si>
    <t>67185166.52</t>
  </si>
  <si>
    <t>36.017.786/0001-05</t>
  </si>
  <si>
    <t>91292049.89</t>
  </si>
  <si>
    <t>91195160.11</t>
  </si>
  <si>
    <t>36.017.810/0001-06</t>
  </si>
  <si>
    <t>32004999.13</t>
  </si>
  <si>
    <t>31986803.63</t>
  </si>
  <si>
    <t>36.017.828/0001-08</t>
  </si>
  <si>
    <t>235491739.24</t>
  </si>
  <si>
    <t>235171707.15</t>
  </si>
  <si>
    <t>36.017.837/0001-90</t>
  </si>
  <si>
    <t>201102458.35</t>
  </si>
  <si>
    <t>201108665.64</t>
  </si>
  <si>
    <t>1430000.00</t>
  </si>
  <si>
    <t>36.017.851/0001-94</t>
  </si>
  <si>
    <t>178414062.92</t>
  </si>
  <si>
    <t>178338514.86</t>
  </si>
  <si>
    <t>36.017.867/0001-05</t>
  </si>
  <si>
    <t>34909351.02</t>
  </si>
  <si>
    <t>34880284.16</t>
  </si>
  <si>
    <t>181492.00</t>
  </si>
  <si>
    <t>36.017.883/0001-90</t>
  </si>
  <si>
    <t>77100222.01</t>
  </si>
  <si>
    <t>77154954.51</t>
  </si>
  <si>
    <t>578436.07</t>
  </si>
  <si>
    <t>26451.68</t>
  </si>
  <si>
    <t>36.017.930/0001-03</t>
  </si>
  <si>
    <t>411428760.82</t>
  </si>
  <si>
    <t>410988123.51</t>
  </si>
  <si>
    <t>36.017.941/0001-85</t>
  </si>
  <si>
    <t>93899046.65</t>
  </si>
  <si>
    <t>93779687.34</t>
  </si>
  <si>
    <t>36.017.965/0001-34</t>
  </si>
  <si>
    <t>35672246.24</t>
  </si>
  <si>
    <t>35617064.43</t>
  </si>
  <si>
    <t>36.017.989/0001-93</t>
  </si>
  <si>
    <t>61145928.50</t>
  </si>
  <si>
    <t>62005143.99</t>
  </si>
  <si>
    <t>33071.00</t>
  </si>
  <si>
    <t>36.021.696/0001-80</t>
  </si>
  <si>
    <t>44679245.38</t>
  </si>
  <si>
    <t>44846470.02</t>
  </si>
  <si>
    <t>36.021.716/0001-12</t>
  </si>
  <si>
    <t>40482107.09</t>
  </si>
  <si>
    <t>40517450.96</t>
  </si>
  <si>
    <t>36.021.733/0001-50</t>
  </si>
  <si>
    <t>94224696.74</t>
  </si>
  <si>
    <t>95287464.87</t>
  </si>
  <si>
    <t>36.046.327/0001-41</t>
  </si>
  <si>
    <t>80709484.28</t>
  </si>
  <si>
    <t>80942262.00</t>
  </si>
  <si>
    <t>28700.00</t>
  </si>
  <si>
    <t>70850.64</t>
  </si>
  <si>
    <t>36.046.438/0001-58</t>
  </si>
  <si>
    <t>150149675.78</t>
  </si>
  <si>
    <t>127889789.67</t>
  </si>
  <si>
    <t>322419.50</t>
  </si>
  <si>
    <t>71087.93</t>
  </si>
  <si>
    <t>36.083.237/0001-20</t>
  </si>
  <si>
    <t>7856214.99</t>
  </si>
  <si>
    <t>7844439.99</t>
  </si>
  <si>
    <t>36.083.510/0001-17</t>
  </si>
  <si>
    <t>70614374.53</t>
  </si>
  <si>
    <t>71663006.42</t>
  </si>
  <si>
    <t>116800.00</t>
  </si>
  <si>
    <t>36.113.052/0001-11</t>
  </si>
  <si>
    <t>2292608.62</t>
  </si>
  <si>
    <t>2290799.06</t>
  </si>
  <si>
    <t>36.114.563/0001-58</t>
  </si>
  <si>
    <t>109565316.84</t>
  </si>
  <si>
    <t>109595139.13</t>
  </si>
  <si>
    <t>36.114.636/0001-01</t>
  </si>
  <si>
    <t>217889367.68</t>
  </si>
  <si>
    <t>217342323.02</t>
  </si>
  <si>
    <t>36.114.693/0001-90</t>
  </si>
  <si>
    <t>122911467.80</t>
  </si>
  <si>
    <t>122387448.98</t>
  </si>
  <si>
    <t>36.114.737/0001-82</t>
  </si>
  <si>
    <t>124701630.55</t>
  </si>
  <si>
    <t>0.995134000000</t>
  </si>
  <si>
    <t>124150008.84</t>
  </si>
  <si>
    <t>36.114.774/0001-90</t>
  </si>
  <si>
    <t>212537997.83</t>
  </si>
  <si>
    <t>212029531.49</t>
  </si>
  <si>
    <t>36.165.005/0001-11</t>
  </si>
  <si>
    <t>109713380.18</t>
  </si>
  <si>
    <t>109684800.86</t>
  </si>
  <si>
    <t>36.165.028/0001-26</t>
  </si>
  <si>
    <t>45443739.18</t>
  </si>
  <si>
    <t>45427178.96</t>
  </si>
  <si>
    <t>36.165.047/0001-52</t>
  </si>
  <si>
    <t>64069214.51</t>
  </si>
  <si>
    <t>64052078.31</t>
  </si>
  <si>
    <t>36.165.067/0001-23</t>
  </si>
  <si>
    <t>10508572.21</t>
  </si>
  <si>
    <t>10549980.97</t>
  </si>
  <si>
    <t>36.165.084/0001-60</t>
  </si>
  <si>
    <t>25860702.22</t>
  </si>
  <si>
    <t>25851379.82</t>
  </si>
  <si>
    <t>36.165.095/0001-40</t>
  </si>
  <si>
    <t>65539145.01</t>
  </si>
  <si>
    <t>65577572.62</t>
  </si>
  <si>
    <t>36.165.120/0001-96</t>
  </si>
  <si>
    <t>264267098.82</t>
  </si>
  <si>
    <t>264319936.04</t>
  </si>
  <si>
    <t>36.165.170/0001-73</t>
  </si>
  <si>
    <t>25177957.18</t>
  </si>
  <si>
    <t>25185168.88</t>
  </si>
  <si>
    <t>36.165.187/0001-20</t>
  </si>
  <si>
    <t>188727454.24</t>
  </si>
  <si>
    <t>188760425.91</t>
  </si>
  <si>
    <t>36.165.228/0001-89</t>
  </si>
  <si>
    <t>146406709.20</t>
  </si>
  <si>
    <t>146376971.77</t>
  </si>
  <si>
    <t>36.165.245/0001-16</t>
  </si>
  <si>
    <t>294651076.20</t>
  </si>
  <si>
    <t>294695202.65</t>
  </si>
  <si>
    <t>36.165.301/0001-12</t>
  </si>
  <si>
    <t>157853492.51</t>
  </si>
  <si>
    <t>157618928.82</t>
  </si>
  <si>
    <t>33076.53</t>
  </si>
  <si>
    <t>1298302.53</t>
  </si>
  <si>
    <t>36.165.320/0001-49</t>
  </si>
  <si>
    <t>115943195.94</t>
  </si>
  <si>
    <t>116203477.26</t>
  </si>
  <si>
    <t>110255.10</t>
  </si>
  <si>
    <t>36.165.511/0001-00</t>
  </si>
  <si>
    <t>185146049.05</t>
  </si>
  <si>
    <t>185226559.15</t>
  </si>
  <si>
    <t>36.165.525/0001-24</t>
  </si>
  <si>
    <t>185226543.21</t>
  </si>
  <si>
    <t>185227875.73</t>
  </si>
  <si>
    <t>36.165.558/0001-74</t>
  </si>
  <si>
    <t>24645849.11</t>
  </si>
  <si>
    <t>24634952.24</t>
  </si>
  <si>
    <t>36.165.574/0001-67</t>
  </si>
  <si>
    <t>17057138.84</t>
  </si>
  <si>
    <t>17049310.12</t>
  </si>
  <si>
    <t>36.178.266/0001-76</t>
  </si>
  <si>
    <t>231470178.54</t>
  </si>
  <si>
    <t>231453229.39</t>
  </si>
  <si>
    <t>36.178.321/0001-28</t>
  </si>
  <si>
    <t>290626082.25</t>
  </si>
  <si>
    <t>290611472.16</t>
  </si>
  <si>
    <t>36.178.412/0001-63</t>
  </si>
  <si>
    <t>481122643.37</t>
  </si>
  <si>
    <t>467168514.74</t>
  </si>
  <si>
    <t>6672252.12</t>
  </si>
  <si>
    <t>2418193.79</t>
  </si>
  <si>
    <t>36.178.444/0001-69</t>
  </si>
  <si>
    <t>303253709.27</t>
  </si>
  <si>
    <t>295802298.97</t>
  </si>
  <si>
    <t>3120311.40</t>
  </si>
  <si>
    <t>375713.74</t>
  </si>
  <si>
    <t>36.178.485/0001-55</t>
  </si>
  <si>
    <t>5565267.84</t>
  </si>
  <si>
    <t>5562924.16</t>
  </si>
  <si>
    <t>36.178.520/0001-36</t>
  </si>
  <si>
    <t>80144499.40</t>
  </si>
  <si>
    <t>79943915.49</t>
  </si>
  <si>
    <t>1193980446.79</t>
  </si>
  <si>
    <t>1180642221.53</t>
  </si>
  <si>
    <t>5038996.91</t>
  </si>
  <si>
    <t>3987397.80</t>
  </si>
  <si>
    <t>36.178.637/0001-10</t>
  </si>
  <si>
    <t>26463764.17</t>
  </si>
  <si>
    <t>26461075.55</t>
  </si>
  <si>
    <t>36.179.101/0001-19</t>
  </si>
  <si>
    <t>10659526.03</t>
  </si>
  <si>
    <t>10658008.99</t>
  </si>
  <si>
    <t>36.179.134/0001-69</t>
  </si>
  <si>
    <t>19493359.75</t>
  </si>
  <si>
    <t>19486733.85</t>
  </si>
  <si>
    <t>36.179.163/0001-20</t>
  </si>
  <si>
    <t>17106280.29</t>
  </si>
  <si>
    <t>17101390.76</t>
  </si>
  <si>
    <t>36.179.284/0001-72</t>
  </si>
  <si>
    <t>11095972.10</t>
  </si>
  <si>
    <t>11090142.59</t>
  </si>
  <si>
    <t>36.179.341/0001-13</t>
  </si>
  <si>
    <t>16812746.63</t>
  </si>
  <si>
    <t>16805923.62</t>
  </si>
  <si>
    <t>36.180.639/0001-43</t>
  </si>
  <si>
    <t>7925564.09</t>
  </si>
  <si>
    <t>7931605.71</t>
  </si>
  <si>
    <t>36.180.672/0001-73</t>
  </si>
  <si>
    <t>28819422.59</t>
  </si>
  <si>
    <t>28838170.86</t>
  </si>
  <si>
    <t>36.180.712/0001-87</t>
  </si>
  <si>
    <t>18920994.53</t>
  </si>
  <si>
    <t>18914467.28</t>
  </si>
  <si>
    <t>36.180.747/0001-16</t>
  </si>
  <si>
    <t>22923635.99</t>
  </si>
  <si>
    <t>22918890.94</t>
  </si>
  <si>
    <t>36.180.787/0001-68</t>
  </si>
  <si>
    <t>135346029.05</t>
  </si>
  <si>
    <t>135374070.67</t>
  </si>
  <si>
    <t>36.180.815/0001-47</t>
  </si>
  <si>
    <t>69375640.83</t>
  </si>
  <si>
    <t>69365115.61</t>
  </si>
  <si>
    <t>36.180.871/0001-81</t>
  </si>
  <si>
    <t>37902992.20</t>
  </si>
  <si>
    <t>37901527.33</t>
  </si>
  <si>
    <t>36.180.900/0001-05</t>
  </si>
  <si>
    <t>59425784.26</t>
  </si>
  <si>
    <t>59416627.97</t>
  </si>
  <si>
    <t>36.180.954/0001-70</t>
  </si>
  <si>
    <t>16871774.17</t>
  </si>
  <si>
    <t>16913406.00</t>
  </si>
  <si>
    <t>36.181.728/0001-04</t>
  </si>
  <si>
    <t>67523335.21</t>
  </si>
  <si>
    <t>67429257.80</t>
  </si>
  <si>
    <t>36.181.763/0001-23</t>
  </si>
  <si>
    <t>140218731.01</t>
  </si>
  <si>
    <t>136726461.27</t>
  </si>
  <si>
    <t>36.181.795/0001-29</t>
  </si>
  <si>
    <t>2558099163.10</t>
  </si>
  <si>
    <t>2486121433.87</t>
  </si>
  <si>
    <t>7700000.00</t>
  </si>
  <si>
    <t>36.181.846/0001-12</t>
  </si>
  <si>
    <t>1776624754.41</t>
  </si>
  <si>
    <t>1772044524.76</t>
  </si>
  <si>
    <t>962010.00</t>
  </si>
  <si>
    <t>8288768.04</t>
  </si>
  <si>
    <t>36.181.909/0001-30</t>
  </si>
  <si>
    <t>32347862.59</t>
  </si>
  <si>
    <t>32207842.28</t>
  </si>
  <si>
    <t>36.182.047/0001-60</t>
  </si>
  <si>
    <t>107623016.56</t>
  </si>
  <si>
    <t>108000145.88</t>
  </si>
  <si>
    <t>36.182.112/0001-58</t>
  </si>
  <si>
    <t>27993164.36</t>
  </si>
  <si>
    <t>27980920.76</t>
  </si>
  <si>
    <t>36.182.176/0001-59</t>
  </si>
  <si>
    <t>3942812.12</t>
  </si>
  <si>
    <t>3916397.56</t>
  </si>
  <si>
    <t>36.182.205/0001-82</t>
  </si>
  <si>
    <t>63832386.67</t>
  </si>
  <si>
    <t>63917398.15</t>
  </si>
  <si>
    <t>36.182.225/0001-53</t>
  </si>
  <si>
    <t>86677532.16</t>
  </si>
  <si>
    <t>84769663.82</t>
  </si>
  <si>
    <t>36.182.250/0001-37</t>
  </si>
  <si>
    <t>292614355.72</t>
  </si>
  <si>
    <t>204964341.47</t>
  </si>
  <si>
    <t>36.182.281/0001-98</t>
  </si>
  <si>
    <t>58971562.73</t>
  </si>
  <si>
    <t>47154144.04</t>
  </si>
  <si>
    <t>36.182.298/0001-45</t>
  </si>
  <si>
    <t>47184561.93</t>
  </si>
  <si>
    <t>46786742.78</t>
  </si>
  <si>
    <t>10549.18</t>
  </si>
  <si>
    <t>36.182.331/0001-37</t>
  </si>
  <si>
    <t>27155469.97</t>
  </si>
  <si>
    <t>27184940.26</t>
  </si>
  <si>
    <t>36.233.266/0001-21</t>
  </si>
  <si>
    <t>17700700.13</t>
  </si>
  <si>
    <t>17707058.96</t>
  </si>
  <si>
    <t>36.233.309/0001-79</t>
  </si>
  <si>
    <t>15277842.44</t>
  </si>
  <si>
    <t>15273072.91</t>
  </si>
  <si>
    <t>36.233.345/0001-32</t>
  </si>
  <si>
    <t>114452876.13</t>
  </si>
  <si>
    <t>114520518.76</t>
  </si>
  <si>
    <t>36.233.387/0001-73</t>
  </si>
  <si>
    <t>11396332.96</t>
  </si>
  <si>
    <t>11498215.83</t>
  </si>
  <si>
    <t>36.233.448/0001-00</t>
  </si>
  <si>
    <t>9999000.00</t>
  </si>
  <si>
    <t>36.233.464/0001-95</t>
  </si>
  <si>
    <t>366603595.15</t>
  </si>
  <si>
    <t>366600935.19</t>
  </si>
  <si>
    <t>36.233.483/0001-11</t>
  </si>
  <si>
    <t>11995480.79</t>
  </si>
  <si>
    <t>11977047.33</t>
  </si>
  <si>
    <t>36.233.524/0001-70</t>
  </si>
  <si>
    <t>6740524.25</t>
  </si>
  <si>
    <t>6734494.30</t>
  </si>
  <si>
    <t>36.233.545/0001-95</t>
  </si>
  <si>
    <t>16367584.73</t>
  </si>
  <si>
    <t>16361461.57</t>
  </si>
  <si>
    <t>36.233.568/0001-08</t>
  </si>
  <si>
    <t>5360059.18</t>
  </si>
  <si>
    <t>5355963.07</t>
  </si>
  <si>
    <t>36.233.783/0001-09</t>
  </si>
  <si>
    <t>91135117.13</t>
  </si>
  <si>
    <t>92783200.71</t>
  </si>
  <si>
    <t>448000.00</t>
  </si>
  <si>
    <t>71291.78</t>
  </si>
  <si>
    <t>36.233.817/0001-57</t>
  </si>
  <si>
    <t>52422438.01</t>
  </si>
  <si>
    <t>53825095.90</t>
  </si>
  <si>
    <t>36.233.848/0001-08</t>
  </si>
  <si>
    <t>480111076.99</t>
  </si>
  <si>
    <t>480092077.91</t>
  </si>
  <si>
    <t>36.233.867/0001-34</t>
  </si>
  <si>
    <t>60157422.26</t>
  </si>
  <si>
    <t>60158416.23</t>
  </si>
  <si>
    <t>36.233.888/0001-50</t>
  </si>
  <si>
    <t>31785242.67</t>
  </si>
  <si>
    <t>32464665.66</t>
  </si>
  <si>
    <t>69929.59</t>
  </si>
  <si>
    <t>36.233.904/0001-04</t>
  </si>
  <si>
    <t>26316014.96</t>
  </si>
  <si>
    <t>26286931.91</t>
  </si>
  <si>
    <t>510650.00</t>
  </si>
  <si>
    <t>22623.09</t>
  </si>
  <si>
    <t>36.233.944/0001-56</t>
  </si>
  <si>
    <t>24860278.51</t>
  </si>
  <si>
    <t>24642637.10</t>
  </si>
  <si>
    <t>36.233.973/0001-18</t>
  </si>
  <si>
    <t>251842547.41</t>
  </si>
  <si>
    <t>251841478.99</t>
  </si>
  <si>
    <t>36.234.404/0001-97</t>
  </si>
  <si>
    <t>20252094.03</t>
  </si>
  <si>
    <t>20249572.39</t>
  </si>
  <si>
    <t>36.243.631/0001-89</t>
  </si>
  <si>
    <t>33172133.55</t>
  </si>
  <si>
    <t>33173564.22</t>
  </si>
  <si>
    <t>36.243.944/0001-37</t>
  </si>
  <si>
    <t>153795772.71</t>
  </si>
  <si>
    <t>149718508.45</t>
  </si>
  <si>
    <t>36.246.465/0001-74</t>
  </si>
  <si>
    <t>36.246.508/0001-11</t>
  </si>
  <si>
    <t>156504241.68</t>
  </si>
  <si>
    <t>156308628.63</t>
  </si>
  <si>
    <t>36.246.557/0001-54</t>
  </si>
  <si>
    <t>56936193.09</t>
  </si>
  <si>
    <t>56924997.58</t>
  </si>
  <si>
    <t>451829.81</t>
  </si>
  <si>
    <t>36.246.590/0001-84</t>
  </si>
  <si>
    <t>1598730.19</t>
  </si>
  <si>
    <t>1596838.85</t>
  </si>
  <si>
    <t>36.247.102/0001-53</t>
  </si>
  <si>
    <t>1055768344.70</t>
  </si>
  <si>
    <t>1055748620.23</t>
  </si>
  <si>
    <t>36.247.150/0001-41</t>
  </si>
  <si>
    <t>39268420400.43</t>
  </si>
  <si>
    <t>39265577512.41</t>
  </si>
  <si>
    <t>29892193.82</t>
  </si>
  <si>
    <t>36.247.487/0001-59</t>
  </si>
  <si>
    <t>89676263.92</t>
  </si>
  <si>
    <t>89669802.05</t>
  </si>
  <si>
    <t>36.247.512/0001-02</t>
  </si>
  <si>
    <t>13615939.35</t>
  </si>
  <si>
    <t>13613549.10</t>
  </si>
  <si>
    <t>36.247.540/0001-11</t>
  </si>
  <si>
    <t>6322622.62</t>
  </si>
  <si>
    <t>0.972673950000</t>
  </si>
  <si>
    <t>6322195.52</t>
  </si>
  <si>
    <t>36.247.578/0001-94</t>
  </si>
  <si>
    <t>15154344.78</t>
  </si>
  <si>
    <t>15151836.57</t>
  </si>
  <si>
    <t>36.247.593/0001-32</t>
  </si>
  <si>
    <t>1134749037.89</t>
  </si>
  <si>
    <t>1133928747.94</t>
  </si>
  <si>
    <t>2362195.35</t>
  </si>
  <si>
    <t>200910.07</t>
  </si>
  <si>
    <t>36.247.640/0001-48</t>
  </si>
  <si>
    <t>188844813.31</t>
  </si>
  <si>
    <t>187923523.82</t>
  </si>
  <si>
    <t>36.247.749/0001-85</t>
  </si>
  <si>
    <t>337942567.82</t>
  </si>
  <si>
    <t>337351909.45</t>
  </si>
  <si>
    <t>36.247.795/0001-84</t>
  </si>
  <si>
    <t>1782078244.26</t>
  </si>
  <si>
    <t>1782957180.75</t>
  </si>
  <si>
    <t>36.247.820/0001-20</t>
  </si>
  <si>
    <t>6247787.07</t>
  </si>
  <si>
    <t>6248136.44</t>
  </si>
  <si>
    <t>36.247.838/0001-21</t>
  </si>
  <si>
    <t>110400616.86</t>
  </si>
  <si>
    <t>110402096.50</t>
  </si>
  <si>
    <t>36.247.862/0001-60</t>
  </si>
  <si>
    <t>48326382.18</t>
  </si>
  <si>
    <t>48314876.59</t>
  </si>
  <si>
    <t>36.247.887/0001-64</t>
  </si>
  <si>
    <t>64442088.63</t>
  </si>
  <si>
    <t>64435690.89</t>
  </si>
  <si>
    <t>36.247.950/0001-62</t>
  </si>
  <si>
    <t>29615985.02</t>
  </si>
  <si>
    <t>29613132.79</t>
  </si>
  <si>
    <t>36.247.973/0001-77</t>
  </si>
  <si>
    <t>8806859.25</t>
  </si>
  <si>
    <t>8803674.97</t>
  </si>
  <si>
    <t>36.247.991/0001-59</t>
  </si>
  <si>
    <t>908711301.35</t>
  </si>
  <si>
    <t>908770665.95</t>
  </si>
  <si>
    <t>36.248.015/0001-10</t>
  </si>
  <si>
    <t>103324716.20</t>
  </si>
  <si>
    <t>0.698951000000</t>
  </si>
  <si>
    <t>103326836.17</t>
  </si>
  <si>
    <t>36.248.215/0001-73</t>
  </si>
  <si>
    <t>26471807.55</t>
  </si>
  <si>
    <t>0.898659600000</t>
  </si>
  <si>
    <t>26466419.12</t>
  </si>
  <si>
    <t>36.248.231/0001-66</t>
  </si>
  <si>
    <t>43988575.89</t>
  </si>
  <si>
    <t>43985273.68</t>
  </si>
  <si>
    <t>36.248.247/0001-79</t>
  </si>
  <si>
    <t>37239372.90</t>
  </si>
  <si>
    <t>37239033.73</t>
  </si>
  <si>
    <t>36.248.266/0001-03</t>
  </si>
  <si>
    <t>141338776.75</t>
  </si>
  <si>
    <t>140923087.61</t>
  </si>
  <si>
    <t>36.248.749/0001-08</t>
  </si>
  <si>
    <t>18317845.75</t>
  </si>
  <si>
    <t>18312018.85</t>
  </si>
  <si>
    <t>36.248.759/0001-35</t>
  </si>
  <si>
    <t>105228133.23</t>
  </si>
  <si>
    <t>105090960.94</t>
  </si>
  <si>
    <t>36.248.776/0001-72</t>
  </si>
  <si>
    <t>106326907.13</t>
  </si>
  <si>
    <t>106329937.55</t>
  </si>
  <si>
    <t>36.248.791/0001-10</t>
  </si>
  <si>
    <t>1688316936.38</t>
  </si>
  <si>
    <t>1675096473.13</t>
  </si>
  <si>
    <t>36.248.815/0001-31</t>
  </si>
  <si>
    <t>96811201.74</t>
  </si>
  <si>
    <t>97078224.28</t>
  </si>
  <si>
    <t>36.248.836/0001-57</t>
  </si>
  <si>
    <t>144423538.64</t>
  </si>
  <si>
    <t>144422843.12</t>
  </si>
  <si>
    <t>36.248.844/0001-01</t>
  </si>
  <si>
    <t>38573372.35</t>
  </si>
  <si>
    <t>38575517.41</t>
  </si>
  <si>
    <t>36.248.855/0001-83</t>
  </si>
  <si>
    <t>144453335.10</t>
  </si>
  <si>
    <t>144297342.07</t>
  </si>
  <si>
    <t>36.248.863/0001-20</t>
  </si>
  <si>
    <t>53491786.86</t>
  </si>
  <si>
    <t>53476921.90</t>
  </si>
  <si>
    <t>36.248.874/0001-00</t>
  </si>
  <si>
    <t>46362686.16</t>
  </si>
  <si>
    <t>46358188.06</t>
  </si>
  <si>
    <t>98450.00</t>
  </si>
  <si>
    <t>36.248.882/0001-56</t>
  </si>
  <si>
    <t>12048050.60</t>
  </si>
  <si>
    <t>12046589.54</t>
  </si>
  <si>
    <t>36.248.893/0001-36</t>
  </si>
  <si>
    <t>28718572.80</t>
  </si>
  <si>
    <t>28579160.66</t>
  </si>
  <si>
    <t>36.248.909/0001-00</t>
  </si>
  <si>
    <t>18355508.91</t>
  </si>
  <si>
    <t>18344538.36</t>
  </si>
  <si>
    <t>36.248.918/0001-00</t>
  </si>
  <si>
    <t>176604604.38</t>
  </si>
  <si>
    <t>174211980.02</t>
  </si>
  <si>
    <t>36.249.200/0001-20</t>
  </si>
  <si>
    <t>29072273.58</t>
  </si>
  <si>
    <t>29176035.15</t>
  </si>
  <si>
    <t>232510.00</t>
  </si>
  <si>
    <t>36.249.230/0001-36</t>
  </si>
  <si>
    <t>453841497.48</t>
  </si>
  <si>
    <t>453224252.01</t>
  </si>
  <si>
    <t>36.249.245/0001-02</t>
  </si>
  <si>
    <t>203837852.33</t>
  </si>
  <si>
    <t>204110878.22</t>
  </si>
  <si>
    <t>229089.59</t>
  </si>
  <si>
    <t>36.249.256/0001-84</t>
  </si>
  <si>
    <t>92452683.13</t>
  </si>
  <si>
    <t>92575531.45</t>
  </si>
  <si>
    <t>36.249.269/0001-53</t>
  </si>
  <si>
    <t>135068421.15</t>
  </si>
  <si>
    <t>135203790.52</t>
  </si>
  <si>
    <t>330115.48</t>
  </si>
  <si>
    <t>87339.39</t>
  </si>
  <si>
    <t>36.249.277/0001-08</t>
  </si>
  <si>
    <t>51615555.87</t>
  </si>
  <si>
    <t>51709027.02</t>
  </si>
  <si>
    <t>36.249.284/0001-00</t>
  </si>
  <si>
    <t>8907750.62</t>
  </si>
  <si>
    <t>8988592.20</t>
  </si>
  <si>
    <t>36.249.291/0001-01</t>
  </si>
  <si>
    <t>57748296.95</t>
  </si>
  <si>
    <t>57523207.49</t>
  </si>
  <si>
    <t>24671.75</t>
  </si>
  <si>
    <t>115963.27</t>
  </si>
  <si>
    <t>36.249.300/0001-56</t>
  </si>
  <si>
    <t>51068602.82</t>
  </si>
  <si>
    <t>50883635.45</t>
  </si>
  <si>
    <t>479794.64</t>
  </si>
  <si>
    <t>22840.42</t>
  </si>
  <si>
    <t>36.249.306/0001-23</t>
  </si>
  <si>
    <t>2733934.24</t>
  </si>
  <si>
    <t>2733584.67</t>
  </si>
  <si>
    <t>9762.54</t>
  </si>
  <si>
    <t>36.249.317/0001-03</t>
  </si>
  <si>
    <t>680775873.07</t>
  </si>
  <si>
    <t>678335208.64</t>
  </si>
  <si>
    <t>530420.38</t>
  </si>
  <si>
    <t>36.249.325/0001-50</t>
  </si>
  <si>
    <t>62281588.81</t>
  </si>
  <si>
    <t>62295482.68</t>
  </si>
  <si>
    <t>36.249.328/0001-93</t>
  </si>
  <si>
    <t>73670158.33</t>
  </si>
  <si>
    <t>73463842.11</t>
  </si>
  <si>
    <t>460328.23</t>
  </si>
  <si>
    <t>1251.84</t>
  </si>
  <si>
    <t>36.249.370/0001-04</t>
  </si>
  <si>
    <t>45604768.68</t>
  </si>
  <si>
    <t>47502688.71</t>
  </si>
  <si>
    <t>36.249.375/0001-37</t>
  </si>
  <si>
    <t>116481247.74</t>
  </si>
  <si>
    <t>116322319.93</t>
  </si>
  <si>
    <t>508063.73</t>
  </si>
  <si>
    <t>124801.59</t>
  </si>
  <si>
    <t>36.249.379/0001-15</t>
  </si>
  <si>
    <t>502461336.20</t>
  </si>
  <si>
    <t>502212903.77</t>
  </si>
  <si>
    <t>2572522.02</t>
  </si>
  <si>
    <t>561577.74</t>
  </si>
  <si>
    <t>36.249.385/0001-72</t>
  </si>
  <si>
    <t>42547102.59</t>
  </si>
  <si>
    <t>42532365.30</t>
  </si>
  <si>
    <t>36.259.192/0001-00</t>
  </si>
  <si>
    <t>6478160.11</t>
  </si>
  <si>
    <t>6485187.15</t>
  </si>
  <si>
    <t>36.259.239/0001-28</t>
  </si>
  <si>
    <t>9039270.65</t>
  </si>
  <si>
    <t>9048945.22</t>
  </si>
  <si>
    <t>36.259.300/0001-37</t>
  </si>
  <si>
    <t>5538702.41</t>
  </si>
  <si>
    <t>5497545.62</t>
  </si>
  <si>
    <t>36.262.056/0001-61</t>
  </si>
  <si>
    <t>37566852.27</t>
  </si>
  <si>
    <t>37278706.76</t>
  </si>
  <si>
    <t>36.262.119/0001-80</t>
  </si>
  <si>
    <t>93676446.04</t>
  </si>
  <si>
    <t>93704868.61</t>
  </si>
  <si>
    <t>36.262.163/0001-90</t>
  </si>
  <si>
    <t>12066315.83</t>
  </si>
  <si>
    <t>12045234.02</t>
  </si>
  <si>
    <t>36.262.300/0001-96</t>
  </si>
  <si>
    <t>50153269.83</t>
  </si>
  <si>
    <t>50154346.84</t>
  </si>
  <si>
    <t>36.262.347/0001-50</t>
  </si>
  <si>
    <t>43311236.49</t>
  </si>
  <si>
    <t>43283692.79</t>
  </si>
  <si>
    <t>36.262.399/0001-26</t>
  </si>
  <si>
    <t>41180988.79</t>
  </si>
  <si>
    <t>41204387.65</t>
  </si>
  <si>
    <t>36.262.484/0001-94</t>
  </si>
  <si>
    <t>39140649.53</t>
  </si>
  <si>
    <t>39385146.30</t>
  </si>
  <si>
    <t>36.262.529/0001-20</t>
  </si>
  <si>
    <t>30585472.45</t>
  </si>
  <si>
    <t>30555926.27</t>
  </si>
  <si>
    <t>508.61</t>
  </si>
  <si>
    <t>36.262.564/0001-40</t>
  </si>
  <si>
    <t>1152565.26</t>
  </si>
  <si>
    <t>1162690.09</t>
  </si>
  <si>
    <t>36.294.671/0001-50</t>
  </si>
  <si>
    <t>36.295.878/0001-49</t>
  </si>
  <si>
    <t>105406428.23</t>
  </si>
  <si>
    <t>105367377.22</t>
  </si>
  <si>
    <t>36.318.430/0001-01</t>
  </si>
  <si>
    <t>108231755.80</t>
  </si>
  <si>
    <t>108223742.83</t>
  </si>
  <si>
    <t>36.318.438/0001-60</t>
  </si>
  <si>
    <t>8999180.12</t>
  </si>
  <si>
    <t>8334978.08</t>
  </si>
  <si>
    <t>36.318.449/0001-40</t>
  </si>
  <si>
    <t>414334368.00</t>
  </si>
  <si>
    <t>412725632.60</t>
  </si>
  <si>
    <t>36.318.470/0001-45</t>
  </si>
  <si>
    <t>71696897.59</t>
  </si>
  <si>
    <t>71466541.09</t>
  </si>
  <si>
    <t>36.318.479/0001-56</t>
  </si>
  <si>
    <t>1082848.62</t>
  </si>
  <si>
    <t>1073781.40</t>
  </si>
  <si>
    <t>36.318.487/0001-00</t>
  </si>
  <si>
    <t>10499704.09</t>
  </si>
  <si>
    <t>10549473.19</t>
  </si>
  <si>
    <t>36.318.499/0001-27</t>
  </si>
  <si>
    <t>10552473.35</t>
  </si>
  <si>
    <t>10538796.49</t>
  </si>
  <si>
    <t>15026.89</t>
  </si>
  <si>
    <t>36.318.507/0001-35</t>
  </si>
  <si>
    <t>33298549.92</t>
  </si>
  <si>
    <t>33015843.87</t>
  </si>
  <si>
    <t>138209.61</t>
  </si>
  <si>
    <t>3090.35</t>
  </si>
  <si>
    <t>36.318.516/0001-26</t>
  </si>
  <si>
    <t>122969282.02</t>
  </si>
  <si>
    <t>122876943.05</t>
  </si>
  <si>
    <t>36.318.524/0001-72</t>
  </si>
  <si>
    <t>19153068.67</t>
  </si>
  <si>
    <t>19155510.58</t>
  </si>
  <si>
    <t>220015.61</t>
  </si>
  <si>
    <t>36.318.534/0001-08</t>
  </si>
  <si>
    <t>177771221.84</t>
  </si>
  <si>
    <t>177766245.64</t>
  </si>
  <si>
    <t>36.318.544/0001-43</t>
  </si>
  <si>
    <t>68535327.56</t>
  </si>
  <si>
    <t>68295758.98</t>
  </si>
  <si>
    <t>38494.90</t>
  </si>
  <si>
    <t>169573.20</t>
  </si>
  <si>
    <t>36.318.550/0001-09</t>
  </si>
  <si>
    <t>8340494.08</t>
  </si>
  <si>
    <t>8269885.49</t>
  </si>
  <si>
    <t>36.318.561/0001-80</t>
  </si>
  <si>
    <t>118627210.02</t>
  </si>
  <si>
    <t>118612259.69</t>
  </si>
  <si>
    <t>1185132.57</t>
  </si>
  <si>
    <t>36.326.771/0001-10</t>
  </si>
  <si>
    <t>2016326140.57</t>
  </si>
  <si>
    <t>1986264026.06</t>
  </si>
  <si>
    <t>36.326.826/0001-92</t>
  </si>
  <si>
    <t>31357946.11</t>
  </si>
  <si>
    <t>31342886.97</t>
  </si>
  <si>
    <t>36.326.860/0001-67</t>
  </si>
  <si>
    <t>104717126.80</t>
  </si>
  <si>
    <t>104576061.74</t>
  </si>
  <si>
    <t>36.326.879/0001-03</t>
  </si>
  <si>
    <t>101363132.45</t>
  </si>
  <si>
    <t>100714681.05</t>
  </si>
  <si>
    <t>1970000.00</t>
  </si>
  <si>
    <t>36.326.889/0001-49</t>
  </si>
  <si>
    <t>36702616.49</t>
  </si>
  <si>
    <t>36652088.17</t>
  </si>
  <si>
    <t>36.326.952/0001-47</t>
  </si>
  <si>
    <t>18049671.99</t>
  </si>
  <si>
    <t>18025835.05</t>
  </si>
  <si>
    <t>36.326.980/0001-64</t>
  </si>
  <si>
    <t>135070342.71</t>
  </si>
  <si>
    <t>135069535.66</t>
  </si>
  <si>
    <t>36.326.996/0001-77</t>
  </si>
  <si>
    <t>60906230.90</t>
  </si>
  <si>
    <t>60908478.09</t>
  </si>
  <si>
    <t>36.327.048/0001-56</t>
  </si>
  <si>
    <t>22775893.64</t>
  </si>
  <si>
    <t>22847159.41</t>
  </si>
  <si>
    <t>36.327.149/0001-27</t>
  </si>
  <si>
    <t>21283912.75</t>
  </si>
  <si>
    <t>21232353.30</t>
  </si>
  <si>
    <t>25117.99</t>
  </si>
  <si>
    <t>36.327.170/0001-22</t>
  </si>
  <si>
    <t>1731838.93</t>
  </si>
  <si>
    <t>1725205.06</t>
  </si>
  <si>
    <t>36.327.192/0001-92</t>
  </si>
  <si>
    <t>39901458.09</t>
  </si>
  <si>
    <t>39399154.72</t>
  </si>
  <si>
    <t>36.327.214/0001-14</t>
  </si>
  <si>
    <t>350873996.47</t>
  </si>
  <si>
    <t>350011563.50</t>
  </si>
  <si>
    <t>1598701.20</t>
  </si>
  <si>
    <t>7588.84</t>
  </si>
  <si>
    <t>36.327.253/0001-11</t>
  </si>
  <si>
    <t>14000744.56</t>
  </si>
  <si>
    <t>13990322.83</t>
  </si>
  <si>
    <t>36.327.292/0001-19</t>
  </si>
  <si>
    <t>5637213.41</t>
  </si>
  <si>
    <t>0.971070180000</t>
  </si>
  <si>
    <t>5632207.06</t>
  </si>
  <si>
    <t>36.327.307/0001-49</t>
  </si>
  <si>
    <t>38277596.56</t>
  </si>
  <si>
    <t>38231232.63</t>
  </si>
  <si>
    <t>127864.98</t>
  </si>
  <si>
    <t>36.327.334/0001-11</t>
  </si>
  <si>
    <t>123718956.00</t>
  </si>
  <si>
    <t>123544032.22</t>
  </si>
  <si>
    <t>1375000.00</t>
  </si>
  <si>
    <t>36.327.365/0001-72</t>
  </si>
  <si>
    <t>10223634.70</t>
  </si>
  <si>
    <t>10223132.94</t>
  </si>
  <si>
    <t>36.327.405/0001-86</t>
  </si>
  <si>
    <t>22175343.26</t>
  </si>
  <si>
    <t>22111758.43</t>
  </si>
  <si>
    <t>36.327.455/0001-63</t>
  </si>
  <si>
    <t>40166074.43</t>
  </si>
  <si>
    <t>39723920.80</t>
  </si>
  <si>
    <t>263072.55</t>
  </si>
  <si>
    <t>29370.04</t>
  </si>
  <si>
    <t>36.327.493/0001-16</t>
  </si>
  <si>
    <t>123451135.46</t>
  </si>
  <si>
    <t>123649178.74</t>
  </si>
  <si>
    <t>36.327.514/0001-01</t>
  </si>
  <si>
    <t>17795965.90</t>
  </si>
  <si>
    <t>18266744.50</t>
  </si>
  <si>
    <t>36.327.536/0001-63</t>
  </si>
  <si>
    <t>26474271.69</t>
  </si>
  <si>
    <t>25699146.96</t>
  </si>
  <si>
    <t>36.327.555/0001-90</t>
  </si>
  <si>
    <t>13754018.46</t>
  </si>
  <si>
    <t>13815656.71</t>
  </si>
  <si>
    <t>36.327.569/0001-03</t>
  </si>
  <si>
    <t>225309336.76</t>
  </si>
  <si>
    <t>214334212.46</t>
  </si>
  <si>
    <t>36.327.593/0001-42</t>
  </si>
  <si>
    <t>21901618.91</t>
  </si>
  <si>
    <t>22739107.02</t>
  </si>
  <si>
    <t>36.327.622/0001-76</t>
  </si>
  <si>
    <t>3051537.00</t>
  </si>
  <si>
    <t>3019901.47</t>
  </si>
  <si>
    <t>36.327.637/0001-34</t>
  </si>
  <si>
    <t>18299504.02</t>
  </si>
  <si>
    <t>18269800.68</t>
  </si>
  <si>
    <t>36.327.651/0001-38</t>
  </si>
  <si>
    <t>17690007.93</t>
  </si>
  <si>
    <t>17641532.61</t>
  </si>
  <si>
    <t>36.327.660/0001-29</t>
  </si>
  <si>
    <t>36.327.745/0001-07</t>
  </si>
  <si>
    <t>22268277.64</t>
  </si>
  <si>
    <t>22107769.14</t>
  </si>
  <si>
    <t>36.327.776/0001-68</t>
  </si>
  <si>
    <t>5573661.98</t>
  </si>
  <si>
    <t>5557433.85</t>
  </si>
  <si>
    <t>36.327.789/0001-37</t>
  </si>
  <si>
    <t>86249944.00</t>
  </si>
  <si>
    <t>86149378.79</t>
  </si>
  <si>
    <t>36.327.819/0001-05</t>
  </si>
  <si>
    <t>10708527.09</t>
  </si>
  <si>
    <t>10704966.59</t>
  </si>
  <si>
    <t>36.327.833/0001-09</t>
  </si>
  <si>
    <t>35662630.76</t>
  </si>
  <si>
    <t>34798191.76</t>
  </si>
  <si>
    <t>36.335.774/0001-10</t>
  </si>
  <si>
    <t>40815079.05</t>
  </si>
  <si>
    <t>40810357.13</t>
  </si>
  <si>
    <t>36.346.292/0001-66</t>
  </si>
  <si>
    <t>108079933.62</t>
  </si>
  <si>
    <t>108129449.06</t>
  </si>
  <si>
    <t>36.346.343/0001-50</t>
  </si>
  <si>
    <t>865891132.41</t>
  </si>
  <si>
    <t>864654139.94</t>
  </si>
  <si>
    <t>305800.00</t>
  </si>
  <si>
    <t>1246991.61</t>
  </si>
  <si>
    <t>36.346.365/0001-10</t>
  </si>
  <si>
    <t>3864995243.67</t>
  </si>
  <si>
    <t>3845151985.52</t>
  </si>
  <si>
    <t>11467395.31</t>
  </si>
  <si>
    <t>17721341.61</t>
  </si>
  <si>
    <t>36.346.391/0001-48</t>
  </si>
  <si>
    <t>3863284057.01</t>
  </si>
  <si>
    <t>3865141655.82</t>
  </si>
  <si>
    <t>3122127.90</t>
  </si>
  <si>
    <t>36.346.477/0001-70</t>
  </si>
  <si>
    <t>590633643.00</t>
  </si>
  <si>
    <t>588698890.82</t>
  </si>
  <si>
    <t>2005006.52</t>
  </si>
  <si>
    <t>2037230.33</t>
  </si>
  <si>
    <t>36.347.600/0001-78</t>
  </si>
  <si>
    <t>633956324.29</t>
  </si>
  <si>
    <t>627152489.67</t>
  </si>
  <si>
    <t>2062019.55</t>
  </si>
  <si>
    <t>2129733.43</t>
  </si>
  <si>
    <t>36.347.678/0001-92</t>
  </si>
  <si>
    <t>31591280.61</t>
  </si>
  <si>
    <t>31574948.30</t>
  </si>
  <si>
    <t>103202.50</t>
  </si>
  <si>
    <t>59877.25</t>
  </si>
  <si>
    <t>36.347.706/0001-71</t>
  </si>
  <si>
    <t>1491494832.25</t>
  </si>
  <si>
    <t>1489840605.88</t>
  </si>
  <si>
    <t>33295093.82</t>
  </si>
  <si>
    <t>37329629.79</t>
  </si>
  <si>
    <t>36.347.721/0001-10</t>
  </si>
  <si>
    <t>178289874.73</t>
  </si>
  <si>
    <t>178290828.65</t>
  </si>
  <si>
    <t>1179205.48</t>
  </si>
  <si>
    <t>363602.72</t>
  </si>
  <si>
    <t>36.347.815/0001-99</t>
  </si>
  <si>
    <t>256112191.48</t>
  </si>
  <si>
    <t>254601566.16</t>
  </si>
  <si>
    <t>36.347.890/0001-50</t>
  </si>
  <si>
    <t>17700852337.12</t>
  </si>
  <si>
    <t>17685266474.11</t>
  </si>
  <si>
    <t>84070364.07</t>
  </si>
  <si>
    <t>5015837.78</t>
  </si>
  <si>
    <t>36.348.078/0001-49</t>
  </si>
  <si>
    <t>206612571.54</t>
  </si>
  <si>
    <t>205213738.17</t>
  </si>
  <si>
    <t>36.348.109/0001-61</t>
  </si>
  <si>
    <t>119161170.02</t>
  </si>
  <si>
    <t>119102101.96</t>
  </si>
  <si>
    <t>905253.72</t>
  </si>
  <si>
    <t>220938.12</t>
  </si>
  <si>
    <t>36.348.138/0001-23</t>
  </si>
  <si>
    <t>94582162.44</t>
  </si>
  <si>
    <t>94553510.78</t>
  </si>
  <si>
    <t>44364.94</t>
  </si>
  <si>
    <t>36.348.176/0001-86</t>
  </si>
  <si>
    <t>286803847.24</t>
  </si>
  <si>
    <t>286784677.81</t>
  </si>
  <si>
    <t>1250682.15</t>
  </si>
  <si>
    <t>885147.45</t>
  </si>
  <si>
    <t>36.348.219/0001-23</t>
  </si>
  <si>
    <t>18060489.60</t>
  </si>
  <si>
    <t>18042161.75</t>
  </si>
  <si>
    <t>36.348.294/0001-94</t>
  </si>
  <si>
    <t>166252460.34</t>
  </si>
  <si>
    <t>166345230.54</t>
  </si>
  <si>
    <t>50711.01</t>
  </si>
  <si>
    <t>36.348.364/0001-04</t>
  </si>
  <si>
    <t>331434802.35</t>
  </si>
  <si>
    <t>0.998144000000</t>
  </si>
  <si>
    <t>331361738.12</t>
  </si>
  <si>
    <t>36.348.392/0001-21</t>
  </si>
  <si>
    <t>166964241.36</t>
  </si>
  <si>
    <t>166627191.70</t>
  </si>
  <si>
    <t>50128.67</t>
  </si>
  <si>
    <t>36.348.428/0001-77</t>
  </si>
  <si>
    <t>667741908.54</t>
  </si>
  <si>
    <t>667435233.06</t>
  </si>
  <si>
    <t>873021.96</t>
  </si>
  <si>
    <t>36.348.463/0001-96</t>
  </si>
  <si>
    <t>8183994965.82</t>
  </si>
  <si>
    <t>8225601065.86</t>
  </si>
  <si>
    <t>9208511.39</t>
  </si>
  <si>
    <t>36.348.509/0001-77</t>
  </si>
  <si>
    <t>112166832.76</t>
  </si>
  <si>
    <t>118615991.06</t>
  </si>
  <si>
    <t>222461.17</t>
  </si>
  <si>
    <t>36.348.543/0001-41</t>
  </si>
  <si>
    <t>27575524.71</t>
  </si>
  <si>
    <t>27793828.65</t>
  </si>
  <si>
    <t>36.349.877/0001-30</t>
  </si>
  <si>
    <t>927675423.34</t>
  </si>
  <si>
    <t>958597439.57</t>
  </si>
  <si>
    <t>2764827.97</t>
  </si>
  <si>
    <t>2848022.13</t>
  </si>
  <si>
    <t>36.350.655/0001-37</t>
  </si>
  <si>
    <t>180463940.01</t>
  </si>
  <si>
    <t>180404078.46</t>
  </si>
  <si>
    <t>1823828.84</t>
  </si>
  <si>
    <t>2087291.95</t>
  </si>
  <si>
    <t>36.350.666/0001-17</t>
  </si>
  <si>
    <t>134813626.24</t>
  </si>
  <si>
    <t>134888394.85</t>
  </si>
  <si>
    <t>5170.10</t>
  </si>
  <si>
    <t>36.351.361/0001-20</t>
  </si>
  <si>
    <t>10887819.63</t>
  </si>
  <si>
    <t>10886651.70</t>
  </si>
  <si>
    <t>36.351.407/0001-00</t>
  </si>
  <si>
    <t>145830092.69</t>
  </si>
  <si>
    <t>137831429.21</t>
  </si>
  <si>
    <t>36.351.422/0001-59</t>
  </si>
  <si>
    <t>15088010.85</t>
  </si>
  <si>
    <t>15085923.55</t>
  </si>
  <si>
    <t>36.352.241/0001-47</t>
  </si>
  <si>
    <t>12454115.85</t>
  </si>
  <si>
    <t>12445809.99</t>
  </si>
  <si>
    <t>36.352.273/0001-42</t>
  </si>
  <si>
    <t>19098517.97</t>
  </si>
  <si>
    <t>22193964.52</t>
  </si>
  <si>
    <t>36.352.287/0001-66</t>
  </si>
  <si>
    <t>15009080.38</t>
  </si>
  <si>
    <t>15004869.54</t>
  </si>
  <si>
    <t>36.352.306/0001-54</t>
  </si>
  <si>
    <t>23717590.14</t>
  </si>
  <si>
    <t>23721616.15</t>
  </si>
  <si>
    <t>36.352.324/0001-36</t>
  </si>
  <si>
    <t>399513048.36</t>
  </si>
  <si>
    <t>396084041.73</t>
  </si>
  <si>
    <t>153250.00</t>
  </si>
  <si>
    <t>36.352.346/0001-04</t>
  </si>
  <si>
    <t>57802958.04</t>
  </si>
  <si>
    <t>59393905.63</t>
  </si>
  <si>
    <t>36.352.384/0001-59</t>
  </si>
  <si>
    <t>43231980.30</t>
  </si>
  <si>
    <t>43187981.60</t>
  </si>
  <si>
    <t>1755000.00</t>
  </si>
  <si>
    <t>36.352.410/0001-49</t>
  </si>
  <si>
    <t>18145819.59</t>
  </si>
  <si>
    <t>18035345.80</t>
  </si>
  <si>
    <t>1259653.42</t>
  </si>
  <si>
    <t>36.352.424/0001-62</t>
  </si>
  <si>
    <t>22739106.95</t>
  </si>
  <si>
    <t>23424160.36</t>
  </si>
  <si>
    <t>36.352.438/0001-86</t>
  </si>
  <si>
    <t>3120826.90</t>
  </si>
  <si>
    <t>3042565.90</t>
  </si>
  <si>
    <t>36.352.464/0001-04</t>
  </si>
  <si>
    <t>1953377.86</t>
  </si>
  <si>
    <t>1955364.24</t>
  </si>
  <si>
    <t>36.352.475/0001-94</t>
  </si>
  <si>
    <t>68431971.84</t>
  </si>
  <si>
    <t>68354178.51</t>
  </si>
  <si>
    <t>36.352.492/0001-21</t>
  </si>
  <si>
    <t>24173368.82</t>
  </si>
  <si>
    <t>24177100.12</t>
  </si>
  <si>
    <t>36.352.498/0001-07</t>
  </si>
  <si>
    <t>26002552.09</t>
  </si>
  <si>
    <t>25891340.94</t>
  </si>
  <si>
    <t>279173.53</t>
  </si>
  <si>
    <t>36.352.509/0001-40</t>
  </si>
  <si>
    <t>25998467.99</t>
  </si>
  <si>
    <t>26002552.13</t>
  </si>
  <si>
    <t>36.352.521/0001-55</t>
  </si>
  <si>
    <t>205373117.64</t>
  </si>
  <si>
    <t>205368068.20</t>
  </si>
  <si>
    <t>36.352.539/0001-57</t>
  </si>
  <si>
    <t>1877674228.66</t>
  </si>
  <si>
    <t>1946268761.80</t>
  </si>
  <si>
    <t>1555883.48</t>
  </si>
  <si>
    <t>3187915.02</t>
  </si>
  <si>
    <t>36.352.554/0001-03</t>
  </si>
  <si>
    <t>4043994.91</t>
  </si>
  <si>
    <t>3776601.68</t>
  </si>
  <si>
    <t>36.352.590/0001-69</t>
  </si>
  <si>
    <t>63998756.93</t>
  </si>
  <si>
    <t>62499701.12</t>
  </si>
  <si>
    <t>49292.27</t>
  </si>
  <si>
    <t>36.352.596/0001-36</t>
  </si>
  <si>
    <t>110033101.51</t>
  </si>
  <si>
    <t>110226563.28</t>
  </si>
  <si>
    <t>166500.00</t>
  </si>
  <si>
    <t>36.352.601/0001-00</t>
  </si>
  <si>
    <t>15000386.31</t>
  </si>
  <si>
    <t>13059282.93</t>
  </si>
  <si>
    <t>36.352.610/0001-00</t>
  </si>
  <si>
    <t>307164686.28</t>
  </si>
  <si>
    <t>305585213.55</t>
  </si>
  <si>
    <t>2106249.71</t>
  </si>
  <si>
    <t>468853.60</t>
  </si>
  <si>
    <t>36.352.617/0001-13</t>
  </si>
  <si>
    <t>8759763.18</t>
  </si>
  <si>
    <t>8743473.45</t>
  </si>
  <si>
    <t>58000.00</t>
  </si>
  <si>
    <t>612.48</t>
  </si>
  <si>
    <t>36.352.636/0001-40</t>
  </si>
  <si>
    <t>40526399.90</t>
  </si>
  <si>
    <t>40520112.30</t>
  </si>
  <si>
    <t>36.352.651/0001-98</t>
  </si>
  <si>
    <t>55317196.67</t>
  </si>
  <si>
    <t>55141630.70</t>
  </si>
  <si>
    <t>36.352.662/0001-78</t>
  </si>
  <si>
    <t>865435738.89</t>
  </si>
  <si>
    <t>872715442.76</t>
  </si>
  <si>
    <t>988400.00</t>
  </si>
  <si>
    <t>36.352.677/0001-36</t>
  </si>
  <si>
    <t>6831937.19</t>
  </si>
  <si>
    <t>6327817.00</t>
  </si>
  <si>
    <t>36.352.690/0001-95</t>
  </si>
  <si>
    <t>20554891.36</t>
  </si>
  <si>
    <t>20527753.08</t>
  </si>
  <si>
    <t>290200.00</t>
  </si>
  <si>
    <t>36.352.709/0001-01</t>
  </si>
  <si>
    <t>36996288.94</t>
  </si>
  <si>
    <t>36329711.90</t>
  </si>
  <si>
    <t>340200.00</t>
  </si>
  <si>
    <t>36.352.721/0001-08</t>
  </si>
  <si>
    <t>6327816.99</t>
  </si>
  <si>
    <t>6321885.44</t>
  </si>
  <si>
    <t>36.352.736/0001-76</t>
  </si>
  <si>
    <t>7364330.35</t>
  </si>
  <si>
    <t>7361902.58</t>
  </si>
  <si>
    <t>715000.00</t>
  </si>
  <si>
    <t>36.352.767/0001-27</t>
  </si>
  <si>
    <t>23064345.48</t>
  </si>
  <si>
    <t>20196483.90</t>
  </si>
  <si>
    <t>36.368.438/0001-74</t>
  </si>
  <si>
    <t>100216727.64</t>
  </si>
  <si>
    <t>100198291.38</t>
  </si>
  <si>
    <t>36.368.581/0001-66</t>
  </si>
  <si>
    <t>21711320.38</t>
  </si>
  <si>
    <t>21700107.75</t>
  </si>
  <si>
    <t>399945.06</t>
  </si>
  <si>
    <t>36.368.609/0001-65</t>
  </si>
  <si>
    <t>106657107.05</t>
  </si>
  <si>
    <t>106641404.12</t>
  </si>
  <si>
    <t>36.368.646/0001-73</t>
  </si>
  <si>
    <t>31632011.90</t>
  </si>
  <si>
    <t>31629891.95</t>
  </si>
  <si>
    <t>36.368.689/0001-59</t>
  </si>
  <si>
    <t>9551367.95</t>
  </si>
  <si>
    <t>9605411.91</t>
  </si>
  <si>
    <t>36.380.409/0001-28</t>
  </si>
  <si>
    <t>92902048.62</t>
  </si>
  <si>
    <t>92696363.17</t>
  </si>
  <si>
    <t>97356.10</t>
  </si>
  <si>
    <t>143104.83</t>
  </si>
  <si>
    <t>36.380.471/0001-10</t>
  </si>
  <si>
    <t>1653577.42</t>
  </si>
  <si>
    <t>1647188.65</t>
  </si>
  <si>
    <t>36.397.280/0001-60</t>
  </si>
  <si>
    <t>21570838.59</t>
  </si>
  <si>
    <t>21567241.28</t>
  </si>
  <si>
    <t>36.399.810/0001-00</t>
  </si>
  <si>
    <t>167361881.22</t>
  </si>
  <si>
    <t>167792093.69</t>
  </si>
  <si>
    <t>36.399.842/0001-05</t>
  </si>
  <si>
    <t>208459803.82</t>
  </si>
  <si>
    <t>208464396.19</t>
  </si>
  <si>
    <t>36.399.875/0001-55</t>
  </si>
  <si>
    <t>10997417.97</t>
  </si>
  <si>
    <t>10996228.12</t>
  </si>
  <si>
    <t>36.399.912/0001-25</t>
  </si>
  <si>
    <t>22788739.94</t>
  </si>
  <si>
    <t>22786154.66</t>
  </si>
  <si>
    <t>36.399.936/0001-84</t>
  </si>
  <si>
    <t>14501195.67</t>
  </si>
  <si>
    <t>14502627.09</t>
  </si>
  <si>
    <t>36.399.964/0001-00</t>
  </si>
  <si>
    <t>54798067.02</t>
  </si>
  <si>
    <t>54798385.20</t>
  </si>
  <si>
    <t>36.399.993/0001-63</t>
  </si>
  <si>
    <t>124632288.23</t>
  </si>
  <si>
    <t>124460572.78</t>
  </si>
  <si>
    <t>36.400.027/0001-19</t>
  </si>
  <si>
    <t>132254969.65</t>
  </si>
  <si>
    <t>130523173.35</t>
  </si>
  <si>
    <t>36.400.043/0001-01</t>
  </si>
  <si>
    <t>536944247.84</t>
  </si>
  <si>
    <t>531106188.91</t>
  </si>
  <si>
    <t>805882.62</t>
  </si>
  <si>
    <t>3325777.59</t>
  </si>
  <si>
    <t>36.400.100/0001-52</t>
  </si>
  <si>
    <t>136736118.25</t>
  </si>
  <si>
    <t>136737181.03</t>
  </si>
  <si>
    <t>36.400.120/0001-23</t>
  </si>
  <si>
    <t>17345682.75</t>
  </si>
  <si>
    <t>17341501.76</t>
  </si>
  <si>
    <t>36.400.147/0001-16</t>
  </si>
  <si>
    <t>11307737.26</t>
  </si>
  <si>
    <t>11303052.87</t>
  </si>
  <si>
    <t>36.400.177/0001-22</t>
  </si>
  <si>
    <t>21851103.27</t>
  </si>
  <si>
    <t>21847971.47</t>
  </si>
  <si>
    <t>36.400.318/0001-07</t>
  </si>
  <si>
    <t>15653915.47</t>
  </si>
  <si>
    <t>13751342.25</t>
  </si>
  <si>
    <t>36.400.343/0001-90</t>
  </si>
  <si>
    <t>141698625.32</t>
  </si>
  <si>
    <t>140659815.54</t>
  </si>
  <si>
    <t>226134.54</t>
  </si>
  <si>
    <t>36.400.410/0001-77</t>
  </si>
  <si>
    <t>122899504.82</t>
  </si>
  <si>
    <t>122902149.08</t>
  </si>
  <si>
    <t>36.400.433/0001-81</t>
  </si>
  <si>
    <t>6439365.57</t>
  </si>
  <si>
    <t>6440192.44</t>
  </si>
  <si>
    <t>36.401.278/0001-18</t>
  </si>
  <si>
    <t>15653000.06</t>
  </si>
  <si>
    <t>15653240.83</t>
  </si>
  <si>
    <t>36.401.557/0001-81</t>
  </si>
  <si>
    <t>14519028.17</t>
  </si>
  <si>
    <t>14781326.41</t>
  </si>
  <si>
    <t>8067.96</t>
  </si>
  <si>
    <t>36.416.567/0001-90</t>
  </si>
  <si>
    <t>27197302.96</t>
  </si>
  <si>
    <t>27222574.48</t>
  </si>
  <si>
    <t>36.420.459/0001-91</t>
  </si>
  <si>
    <t>101004629.99</t>
  </si>
  <si>
    <t>101002190.09</t>
  </si>
  <si>
    <t>36.420.520/0001-09</t>
  </si>
  <si>
    <t>13834030.51</t>
  </si>
  <si>
    <t>14155043.92</t>
  </si>
  <si>
    <t>36.420.566/0001-10</t>
  </si>
  <si>
    <t>30038217.02</t>
  </si>
  <si>
    <t>30036779.87</t>
  </si>
  <si>
    <t>36.420.599/0001-60</t>
  </si>
  <si>
    <t>40385089.35</t>
  </si>
  <si>
    <t>40382185.21</t>
  </si>
  <si>
    <t>36.420.621/0001-71</t>
  </si>
  <si>
    <t>20673056.16</t>
  </si>
  <si>
    <t>20648915.83</t>
  </si>
  <si>
    <t>36.420.653/0001-77</t>
  </si>
  <si>
    <t>100642568.69</t>
  </si>
  <si>
    <t>100632403.70</t>
  </si>
  <si>
    <t>36.420.674/0001-92</t>
  </si>
  <si>
    <t>11943333.62</t>
  </si>
  <si>
    <t>11942404.98</t>
  </si>
  <si>
    <t>36.428.288/0001-47</t>
  </si>
  <si>
    <t>558764174.27</t>
  </si>
  <si>
    <t>562104904.30</t>
  </si>
  <si>
    <t>3622121.37</t>
  </si>
  <si>
    <t>33260.82</t>
  </si>
  <si>
    <t>36.428.314/0001-37</t>
  </si>
  <si>
    <t>63969142.45</t>
  </si>
  <si>
    <t>63830007.85</t>
  </si>
  <si>
    <t>36.428.680/0001-96</t>
  </si>
  <si>
    <t>195400551.58</t>
  </si>
  <si>
    <t>195214062.98</t>
  </si>
  <si>
    <t>36.428.744/0001-59</t>
  </si>
  <si>
    <t>16004948.66</t>
  </si>
  <si>
    <t>15947556.77</t>
  </si>
  <si>
    <t>36.428.957/0001-80</t>
  </si>
  <si>
    <t>1550162.91</t>
  </si>
  <si>
    <t>1586815.31</t>
  </si>
  <si>
    <t>36.429.849/0001-22</t>
  </si>
  <si>
    <t>1858801.60</t>
  </si>
  <si>
    <t>1853555.79</t>
  </si>
  <si>
    <t>36.436.773/0001-62</t>
  </si>
  <si>
    <t>25402874.43</t>
  </si>
  <si>
    <t>25393342.57</t>
  </si>
  <si>
    <t>36.436.794/0001-88</t>
  </si>
  <si>
    <t>314868777.49</t>
  </si>
  <si>
    <t>314233053.45</t>
  </si>
  <si>
    <t>832787.34</t>
  </si>
  <si>
    <t>36.436.803/0001-30</t>
  </si>
  <si>
    <t>402892879.29</t>
  </si>
  <si>
    <t>397893711.05</t>
  </si>
  <si>
    <t>36.436.823/0001-01</t>
  </si>
  <si>
    <t>18050842.53</t>
  </si>
  <si>
    <t>17882532.12</t>
  </si>
  <si>
    <t>0.79</t>
  </si>
  <si>
    <t>36.436.838/0001-70</t>
  </si>
  <si>
    <t>460266990.33</t>
  </si>
  <si>
    <t>460243523.53</t>
  </si>
  <si>
    <t>36.436.851/0001-29</t>
  </si>
  <si>
    <t>315300175.48</t>
  </si>
  <si>
    <t>316306591.38</t>
  </si>
  <si>
    <t>3985000.00</t>
  </si>
  <si>
    <t>36.436.860/0001-10</t>
  </si>
  <si>
    <t>153156154.82</t>
  </si>
  <si>
    <t>153161692.23</t>
  </si>
  <si>
    <t>36.436.870/0001-55</t>
  </si>
  <si>
    <t>248326151.91</t>
  </si>
  <si>
    <t>245160226.53</t>
  </si>
  <si>
    <t>36.436.880/0001-90</t>
  </si>
  <si>
    <t>54175516.39</t>
  </si>
  <si>
    <t>54175776.30</t>
  </si>
  <si>
    <t>36.436.903/0001-67</t>
  </si>
  <si>
    <t>120786911.08</t>
  </si>
  <si>
    <t>118905684.92</t>
  </si>
  <si>
    <t>36.436.915/0001-91</t>
  </si>
  <si>
    <t>5327576.00</t>
  </si>
  <si>
    <t>5324820.97</t>
  </si>
  <si>
    <t>36.436.923/0001-38</t>
  </si>
  <si>
    <t>120717464.28</t>
  </si>
  <si>
    <t>118745017.05</t>
  </si>
  <si>
    <t>36.436.936/0001-07</t>
  </si>
  <si>
    <t>67044444.68</t>
  </si>
  <si>
    <t>66461682.05</t>
  </si>
  <si>
    <t>36.436.955/0001-33</t>
  </si>
  <si>
    <t>140322562.40</t>
  </si>
  <si>
    <t>146313375.65</t>
  </si>
  <si>
    <t>36.439.965/0001-22</t>
  </si>
  <si>
    <t>34159263.97</t>
  </si>
  <si>
    <t>34159372.07</t>
  </si>
  <si>
    <t>36.440.003/0001-93</t>
  </si>
  <si>
    <t>32154729.00</t>
  </si>
  <si>
    <t>0.906293400000</t>
  </si>
  <si>
    <t>32155491.96</t>
  </si>
  <si>
    <t>36.440.023/0001-64</t>
  </si>
  <si>
    <t>40888897.88</t>
  </si>
  <si>
    <t>40885422.85</t>
  </si>
  <si>
    <t>36.440.094/0001-67</t>
  </si>
  <si>
    <t>34253515.65</t>
  </si>
  <si>
    <t>0.965864200000</t>
  </si>
  <si>
    <t>34253413.16</t>
  </si>
  <si>
    <t>36.440.117/0001-33</t>
  </si>
  <si>
    <t>54658099.33</t>
  </si>
  <si>
    <t>54656222.00</t>
  </si>
  <si>
    <t>36.440.234/0001-05</t>
  </si>
  <si>
    <t>81240720.83</t>
  </si>
  <si>
    <t>81241794.09</t>
  </si>
  <si>
    <t>36.440.277/0001-82</t>
  </si>
  <si>
    <t>56520473.34</t>
  </si>
  <si>
    <t>56522729.49</t>
  </si>
  <si>
    <t>36.440.332/0001-34</t>
  </si>
  <si>
    <t>4826187.39</t>
  </si>
  <si>
    <t>0.902603300000</t>
  </si>
  <si>
    <t>4825062.57</t>
  </si>
  <si>
    <t>36.440.374/0001-75</t>
  </si>
  <si>
    <t>14810931.78</t>
  </si>
  <si>
    <t>14798834.63</t>
  </si>
  <si>
    <t>36.440.406/0001-32</t>
  </si>
  <si>
    <t>54337151.90</t>
  </si>
  <si>
    <t>54326040.42</t>
  </si>
  <si>
    <t>36.440.431/0001-16</t>
  </si>
  <si>
    <t>66267403.74</t>
  </si>
  <si>
    <t>66868136.57</t>
  </si>
  <si>
    <t>36.440.450/0001-42</t>
  </si>
  <si>
    <t>22765408.32</t>
  </si>
  <si>
    <t>22753325.17</t>
  </si>
  <si>
    <t>36.440.467/0001-08</t>
  </si>
  <si>
    <t>97081526.50</t>
  </si>
  <si>
    <t>97014966.51</t>
  </si>
  <si>
    <t>36.443.490/0001-48</t>
  </si>
  <si>
    <t>339766263.31</t>
  </si>
  <si>
    <t>329162796.89</t>
  </si>
  <si>
    <t>36.443.522/0001-05</t>
  </si>
  <si>
    <t>94621300.43</t>
  </si>
  <si>
    <t>94600527.17</t>
  </si>
  <si>
    <t>426823.95</t>
  </si>
  <si>
    <t>181596.75</t>
  </si>
  <si>
    <t>36.443.587/0001-50</t>
  </si>
  <si>
    <t>35763011.84</t>
  </si>
  <si>
    <t>35692718.41</t>
  </si>
  <si>
    <t>82500.00</t>
  </si>
  <si>
    <t>48941.25</t>
  </si>
  <si>
    <t>36.445.140/0001-10</t>
  </si>
  <si>
    <t>5829327.61</t>
  </si>
  <si>
    <t>5832646.84</t>
  </si>
  <si>
    <t>36.445.240/0001-47</t>
  </si>
  <si>
    <t>1085499.77</t>
  </si>
  <si>
    <t>1085396.59</t>
  </si>
  <si>
    <t>36.445.282/0001-88</t>
  </si>
  <si>
    <t>1094777.61</t>
  </si>
  <si>
    <t>1092839.72</t>
  </si>
  <si>
    <t>1390.59</t>
  </si>
  <si>
    <t>36.445.406/0001-25</t>
  </si>
  <si>
    <t>1084755.50</t>
  </si>
  <si>
    <t>1082444.00</t>
  </si>
  <si>
    <t>36.484.248/0001-12</t>
  </si>
  <si>
    <t>22459780.86</t>
  </si>
  <si>
    <t>22253465.84</t>
  </si>
  <si>
    <t>30140.38</t>
  </si>
  <si>
    <t>36.484.329/0001-12</t>
  </si>
  <si>
    <t>9554575.88</t>
  </si>
  <si>
    <t>9255629.48</t>
  </si>
  <si>
    <t>36.492.401/0001-53</t>
  </si>
  <si>
    <t>340827394.85</t>
  </si>
  <si>
    <t>340360649.74</t>
  </si>
  <si>
    <t>36.492.413/0001-88</t>
  </si>
  <si>
    <t>189452171.27</t>
  </si>
  <si>
    <t>189258181.46</t>
  </si>
  <si>
    <t>36.492.430/0001-15</t>
  </si>
  <si>
    <t>62494942.38</t>
  </si>
  <si>
    <t>62418314.38</t>
  </si>
  <si>
    <t>36.492.446/0001-28</t>
  </si>
  <si>
    <t>138033811.91</t>
  </si>
  <si>
    <t>137857950.19</t>
  </si>
  <si>
    <t>36.492.451/0001-30</t>
  </si>
  <si>
    <t>15566616.54</t>
  </si>
  <si>
    <t>15562613.84</t>
  </si>
  <si>
    <t>25545.94</t>
  </si>
  <si>
    <t>36.492.461/0001-76</t>
  </si>
  <si>
    <t>358453930.41</t>
  </si>
  <si>
    <t>358461343.71</t>
  </si>
  <si>
    <t>36.498.149/0001-90</t>
  </si>
  <si>
    <t>338754505.91</t>
  </si>
  <si>
    <t>339102642.71</t>
  </si>
  <si>
    <t>829720.77</t>
  </si>
  <si>
    <t>36.498.197/0001-88</t>
  </si>
  <si>
    <t>419772530.25</t>
  </si>
  <si>
    <t>419752946.28</t>
  </si>
  <si>
    <t>36.498.260/0001-86</t>
  </si>
  <si>
    <t>3777879.24</t>
  </si>
  <si>
    <t>3773286.75</t>
  </si>
  <si>
    <t>36.498.297/0001-04</t>
  </si>
  <si>
    <t>6986482.97</t>
  </si>
  <si>
    <t>0.952791590000</t>
  </si>
  <si>
    <t>7386544.95</t>
  </si>
  <si>
    <t>36.498.324/0001-49</t>
  </si>
  <si>
    <t>96398341.48</t>
  </si>
  <si>
    <t>96398251.29</t>
  </si>
  <si>
    <t>36.498.353/0001-00</t>
  </si>
  <si>
    <t>32582661.27</t>
  </si>
  <si>
    <t>32581997.29</t>
  </si>
  <si>
    <t>36.498.388/0001-40</t>
  </si>
  <si>
    <t>20944019.82</t>
  </si>
  <si>
    <t>20938307.87</t>
  </si>
  <si>
    <t>36.498.567/0001-87</t>
  </si>
  <si>
    <t>3929770.10</t>
  </si>
  <si>
    <t>3921796.62</t>
  </si>
  <si>
    <t>36.498.594/0001-50</t>
  </si>
  <si>
    <t>19829686.43</t>
  </si>
  <si>
    <t>19826664.10</t>
  </si>
  <si>
    <t>38073.12</t>
  </si>
  <si>
    <t>45004.79</t>
  </si>
  <si>
    <t>36.498.633/0001-19</t>
  </si>
  <si>
    <t>7989139.22</t>
  </si>
  <si>
    <t>7986867.15</t>
  </si>
  <si>
    <t>36.498.670/0001-27</t>
  </si>
  <si>
    <t>2131820712.78</t>
  </si>
  <si>
    <t>2158222757.66</t>
  </si>
  <si>
    <t>8149430.36</t>
  </si>
  <si>
    <t>36.499.019/0001-71</t>
  </si>
  <si>
    <t>31176637.77</t>
  </si>
  <si>
    <t>31162605.39</t>
  </si>
  <si>
    <t>36.499.040/0001-77</t>
  </si>
  <si>
    <t>18066173.79</t>
  </si>
  <si>
    <t>18050843.06</t>
  </si>
  <si>
    <t>36.499.067/0001-60</t>
  </si>
  <si>
    <t>16630225.69</t>
  </si>
  <si>
    <t>16624282.92</t>
  </si>
  <si>
    <t>36.499.357/0001-03</t>
  </si>
  <si>
    <t>18117744.21</t>
  </si>
  <si>
    <t>18097873.32</t>
  </si>
  <si>
    <t>36.499.392/0001-22</t>
  </si>
  <si>
    <t>18809107.67</t>
  </si>
  <si>
    <t>18725508.51</t>
  </si>
  <si>
    <t>36.499.412/0001-65</t>
  </si>
  <si>
    <t>15369778.60</t>
  </si>
  <si>
    <t>15376122.10</t>
  </si>
  <si>
    <t>36.499.448/0001-49</t>
  </si>
  <si>
    <t>15386422.34</t>
  </si>
  <si>
    <t>15583393.05</t>
  </si>
  <si>
    <t>36.499.460/0001-53</t>
  </si>
  <si>
    <t>37980961.14</t>
  </si>
  <si>
    <t>0.955679600000</t>
  </si>
  <si>
    <t>37976509.86</t>
  </si>
  <si>
    <t>36.499.594/0001-74</t>
  </si>
  <si>
    <t>87161509.58</t>
  </si>
  <si>
    <t>87003314.32</t>
  </si>
  <si>
    <t>223668.70</t>
  </si>
  <si>
    <t>74306.97</t>
  </si>
  <si>
    <t>36.499.616/0001-04</t>
  </si>
  <si>
    <t>10822322.09</t>
  </si>
  <si>
    <t>10816351.08</t>
  </si>
  <si>
    <t>36.499.625/0001-97</t>
  </si>
  <si>
    <t>11479481.81</t>
  </si>
  <si>
    <t>11124773.54</t>
  </si>
  <si>
    <t>36.517.750/0001-82</t>
  </si>
  <si>
    <t>70860597.21</t>
  </si>
  <si>
    <t>70829072.64</t>
  </si>
  <si>
    <t>36.517.797/0001-46</t>
  </si>
  <si>
    <t>35967958.61</t>
  </si>
  <si>
    <t>36126845.06</t>
  </si>
  <si>
    <t>391580.00</t>
  </si>
  <si>
    <t>36.517.830/0001-38</t>
  </si>
  <si>
    <t>8115581.55</t>
  </si>
  <si>
    <t>8108316.61</t>
  </si>
  <si>
    <t>36.517.858/0001-75</t>
  </si>
  <si>
    <t>77722790.15</t>
  </si>
  <si>
    <t>77561965.47</t>
  </si>
  <si>
    <t>36.517.882/0001-04</t>
  </si>
  <si>
    <t>15398585.14</t>
  </si>
  <si>
    <t>15545973.45</t>
  </si>
  <si>
    <t>36.517.915/0001-16</t>
  </si>
  <si>
    <t>10800635.07</t>
  </si>
  <si>
    <t>10786226.72</t>
  </si>
  <si>
    <t>36.517.938/0001-20</t>
  </si>
  <si>
    <t>296751344.66</t>
  </si>
  <si>
    <t>296763196.07</t>
  </si>
  <si>
    <t>36.517.954/0001-13</t>
  </si>
  <si>
    <t>45245958.23</t>
  </si>
  <si>
    <t>45241351.64</t>
  </si>
  <si>
    <t>36.517.971/0001-50</t>
  </si>
  <si>
    <t>58865447.11</t>
  </si>
  <si>
    <t>58484168.82</t>
  </si>
  <si>
    <t>44339.63</t>
  </si>
  <si>
    <t>36.518.029/0001-07</t>
  </si>
  <si>
    <t>252044767.49</t>
  </si>
  <si>
    <t>252004158.14</t>
  </si>
  <si>
    <t>26623.08</t>
  </si>
  <si>
    <t>36.518.079/0001-94</t>
  </si>
  <si>
    <t>519425349.80</t>
  </si>
  <si>
    <t>522376259.86</t>
  </si>
  <si>
    <t>36.518.103/0001-95</t>
  </si>
  <si>
    <t>48381977.07</t>
  </si>
  <si>
    <t>0.983434300000</t>
  </si>
  <si>
    <t>48526236.31</t>
  </si>
  <si>
    <t>36.518.127/0001-44</t>
  </si>
  <si>
    <t>12476552.95</t>
  </si>
  <si>
    <t>9985913.77</t>
  </si>
  <si>
    <t>2988045.51</t>
  </si>
  <si>
    <t>36.518.167/0001-96</t>
  </si>
  <si>
    <t>22736289.15</t>
  </si>
  <si>
    <t>22718700.73</t>
  </si>
  <si>
    <t>36.518.187/0001-67</t>
  </si>
  <si>
    <t>15526008.36</t>
  </si>
  <si>
    <t>15514737.39</t>
  </si>
  <si>
    <t>36.521.616/0001-55</t>
  </si>
  <si>
    <t>13165914.20</t>
  </si>
  <si>
    <t>13152240.66</t>
  </si>
  <si>
    <t>36.521.632/0001-48</t>
  </si>
  <si>
    <t>23622869.78</t>
  </si>
  <si>
    <t>23758555.71</t>
  </si>
  <si>
    <t>36.521.640/0001-94</t>
  </si>
  <si>
    <t>107218975.08</t>
  </si>
  <si>
    <t>107210360.38</t>
  </si>
  <si>
    <t>36.521.644/0001-72</t>
  </si>
  <si>
    <t>1224000.00</t>
  </si>
  <si>
    <t>1755989.06</t>
  </si>
  <si>
    <t>36.521.658/0001-96</t>
  </si>
  <si>
    <t>46296369.97</t>
  </si>
  <si>
    <t>46289271.15</t>
  </si>
  <si>
    <t>36.521.667/0001-87</t>
  </si>
  <si>
    <t>22120653.17</t>
  </si>
  <si>
    <t>22097273.78</t>
  </si>
  <si>
    <t>36.521.676/0001-78</t>
  </si>
  <si>
    <t>79820506.32</t>
  </si>
  <si>
    <t>79806095.55</t>
  </si>
  <si>
    <t>711760.00</t>
  </si>
  <si>
    <t>36.521.686/0001-03</t>
  </si>
  <si>
    <t>79844134.46</t>
  </si>
  <si>
    <t>79815294.69</t>
  </si>
  <si>
    <t>708890.00</t>
  </si>
  <si>
    <t>36.521.693/0001-05</t>
  </si>
  <si>
    <t>79830443.25</t>
  </si>
  <si>
    <t>79839707.65</t>
  </si>
  <si>
    <t>712500.00</t>
  </si>
  <si>
    <t>36.521.702/0001-68</t>
  </si>
  <si>
    <t>16232761.97</t>
  </si>
  <si>
    <t>15593792.34</t>
  </si>
  <si>
    <t>36.521.707/0001-90</t>
  </si>
  <si>
    <t>29209196.62</t>
  </si>
  <si>
    <t>28903007.48</t>
  </si>
  <si>
    <t>36.521.711/0001-59</t>
  </si>
  <si>
    <t>68267478.99</t>
  </si>
  <si>
    <t>67173251.38</t>
  </si>
  <si>
    <t>1302689.00</t>
  </si>
  <si>
    <t>36.521.721/0001-94</t>
  </si>
  <si>
    <t>52444071.56</t>
  </si>
  <si>
    <t>52430879.60</t>
  </si>
  <si>
    <t>36.521.727/0001-61</t>
  </si>
  <si>
    <t>6823434.44</t>
  </si>
  <si>
    <t>6808732.76</t>
  </si>
  <si>
    <t>36.521.750/0001-56</t>
  </si>
  <si>
    <t>113435455.87</t>
  </si>
  <si>
    <t>113103743.62</t>
  </si>
  <si>
    <t>36.521.752/0001-45</t>
  </si>
  <si>
    <t>38057394.18</t>
  </si>
  <si>
    <t>38047316.33</t>
  </si>
  <si>
    <t>36.521.762/0001-80</t>
  </si>
  <si>
    <t>27338629.53</t>
  </si>
  <si>
    <t>27326953.67</t>
  </si>
  <si>
    <t>36.521.769/0001-00</t>
  </si>
  <si>
    <t>94872887.92</t>
  </si>
  <si>
    <t>94860471.68</t>
  </si>
  <si>
    <t>36.521.777/0001-49</t>
  </si>
  <si>
    <t>38653631.44</t>
  </si>
  <si>
    <t>38580138.42</t>
  </si>
  <si>
    <t>2335.63</t>
  </si>
  <si>
    <t>36.521.791/0001-42</t>
  </si>
  <si>
    <t>13421691.35</t>
  </si>
  <si>
    <t>13409529.73</t>
  </si>
  <si>
    <t>411.85</t>
  </si>
  <si>
    <t>36.521.795/0001-20</t>
  </si>
  <si>
    <t>102118148.90</t>
  </si>
  <si>
    <t>101910904.08</t>
  </si>
  <si>
    <t>36.521.802/0001-94</t>
  </si>
  <si>
    <t>4663641.68</t>
  </si>
  <si>
    <t>0.979971000000</t>
  </si>
  <si>
    <t>4652050.80</t>
  </si>
  <si>
    <t>36.521.804/0001-83</t>
  </si>
  <si>
    <t>277145274.69</t>
  </si>
  <si>
    <t>277089732.58</t>
  </si>
  <si>
    <t>36.521.815/0001-63</t>
  </si>
  <si>
    <t>2350529.59</t>
  </si>
  <si>
    <t>2337211.89</t>
  </si>
  <si>
    <t>36.521.818/0001-05</t>
  </si>
  <si>
    <t>521167.91</t>
  </si>
  <si>
    <t>0.984467900000</t>
  </si>
  <si>
    <t>521654.55</t>
  </si>
  <si>
    <t>36.544.747/0001-58</t>
  </si>
  <si>
    <t>50842652.58</t>
  </si>
  <si>
    <t>50837274.88</t>
  </si>
  <si>
    <t>36.552.549/0001-36</t>
  </si>
  <si>
    <t>102095405.28</t>
  </si>
  <si>
    <t>102089541.44</t>
  </si>
  <si>
    <t>36.552.716/0001-49</t>
  </si>
  <si>
    <t>1265262.61</t>
  </si>
  <si>
    <t>1261439.24</t>
  </si>
  <si>
    <t>36.552.849/0001-15</t>
  </si>
  <si>
    <t>1819372.76</t>
  </si>
  <si>
    <t>1813979.71</t>
  </si>
  <si>
    <t>219.40</t>
  </si>
  <si>
    <t>36.553.207/0001-30</t>
  </si>
  <si>
    <t>1597309.62</t>
  </si>
  <si>
    <t>1593658.33</t>
  </si>
  <si>
    <t>36.553.288/0001-79</t>
  </si>
  <si>
    <t>1235080.70</t>
  </si>
  <si>
    <t>1239374.75</t>
  </si>
  <si>
    <t>36.554.240/0001-85</t>
  </si>
  <si>
    <t>20475981.93</t>
  </si>
  <si>
    <t>20468630.24</t>
  </si>
  <si>
    <t>36.554.324/0001-19</t>
  </si>
  <si>
    <t>37927424.74</t>
  </si>
  <si>
    <t>0.913205060000</t>
  </si>
  <si>
    <t>39373145.64</t>
  </si>
  <si>
    <t>36.554.406/0001-63</t>
  </si>
  <si>
    <t>48456347.69</t>
  </si>
  <si>
    <t>48561821.61</t>
  </si>
  <si>
    <t>36.554.613/0001-18</t>
  </si>
  <si>
    <t>84250838.15</t>
  </si>
  <si>
    <t>82858583.58</t>
  </si>
  <si>
    <t>158352.07</t>
  </si>
  <si>
    <t>115126.56</t>
  </si>
  <si>
    <t>36.554.687/0001-54</t>
  </si>
  <si>
    <t>83851663.05</t>
  </si>
  <si>
    <t>83319899.49</t>
  </si>
  <si>
    <t>159147.81</t>
  </si>
  <si>
    <t>116904.32</t>
  </si>
  <si>
    <t>36.554.768/0001-54</t>
  </si>
  <si>
    <t>32149444.22</t>
  </si>
  <si>
    <t>32161932.58</t>
  </si>
  <si>
    <t>36.554.828/0001-39</t>
  </si>
  <si>
    <t>42878338.17</t>
  </si>
  <si>
    <t>42877603.74</t>
  </si>
  <si>
    <t>36.601.879/0001-74</t>
  </si>
  <si>
    <t>37516772.15</t>
  </si>
  <si>
    <t>37513133.07</t>
  </si>
  <si>
    <t>36.601.895/0001-67</t>
  </si>
  <si>
    <t>11120812.78</t>
  </si>
  <si>
    <t>11117895.30</t>
  </si>
  <si>
    <t>36.601.908/0001-06</t>
  </si>
  <si>
    <t>15275663.11</t>
  </si>
  <si>
    <t>15272721.27</t>
  </si>
  <si>
    <t>36.601.918/0001-33</t>
  </si>
  <si>
    <t>24521474.28</t>
  </si>
  <si>
    <t>24517935.40</t>
  </si>
  <si>
    <t>36.601.932/0001-37</t>
  </si>
  <si>
    <t>10112166.52</t>
  </si>
  <si>
    <t>10110090.00</t>
  </si>
  <si>
    <t>36.601.944/0001-61</t>
  </si>
  <si>
    <t>16262346.71</t>
  </si>
  <si>
    <t>16259346.98</t>
  </si>
  <si>
    <t>36.601.968/0001-10</t>
  </si>
  <si>
    <t>40494855.51</t>
  </si>
  <si>
    <t>40491083.48</t>
  </si>
  <si>
    <t>36.609.326/0001-68</t>
  </si>
  <si>
    <t>2059424.58</t>
  </si>
  <si>
    <t>1982331.16</t>
  </si>
  <si>
    <t>36.617.506/0001-91</t>
  </si>
  <si>
    <t>259463382.49</t>
  </si>
  <si>
    <t>259531474.45</t>
  </si>
  <si>
    <t>36.617.518/0001-16</t>
  </si>
  <si>
    <t>91929001.79</t>
  </si>
  <si>
    <t>91095620.14</t>
  </si>
  <si>
    <t>36.617.539/0001-31</t>
  </si>
  <si>
    <t>37390100.94</t>
  </si>
  <si>
    <t>37384937.49</t>
  </si>
  <si>
    <t>36.617.562/0001-26</t>
  </si>
  <si>
    <t>1105794.74</t>
  </si>
  <si>
    <t>1110456.57</t>
  </si>
  <si>
    <t>36.617.638/0001-13</t>
  </si>
  <si>
    <t>2687448.69</t>
  </si>
  <si>
    <t>2675869.34</t>
  </si>
  <si>
    <t>36.617.669/0001-74</t>
  </si>
  <si>
    <t>2873819.08</t>
  </si>
  <si>
    <t>2871535.66</t>
  </si>
  <si>
    <t>36.617.679/0001-00</t>
  </si>
  <si>
    <t>249494408.82</t>
  </si>
  <si>
    <t>248883740.29</t>
  </si>
  <si>
    <t>36.617.731/0001-28</t>
  </si>
  <si>
    <t>51714396.33</t>
  </si>
  <si>
    <t>51749398.89</t>
  </si>
  <si>
    <t>36.617.752/0001-43</t>
  </si>
  <si>
    <t>399117525.63</t>
  </si>
  <si>
    <t>399078949.94</t>
  </si>
  <si>
    <t>3521780.00</t>
  </si>
  <si>
    <t>36.617.768/0001-56</t>
  </si>
  <si>
    <t>2277663.65</t>
  </si>
  <si>
    <t>2275592.63</t>
  </si>
  <si>
    <t>36.617.800/0001-01</t>
  </si>
  <si>
    <t>2177140.07</t>
  </si>
  <si>
    <t>2174441.75</t>
  </si>
  <si>
    <t>36.617.817/0001-50</t>
  </si>
  <si>
    <t>830595265.62</t>
  </si>
  <si>
    <t>0.997512800000</t>
  </si>
  <si>
    <t>830430168.94</t>
  </si>
  <si>
    <t>6208910.00</t>
  </si>
  <si>
    <t>36.617.839/0001-10</t>
  </si>
  <si>
    <t>104119479.66</t>
  </si>
  <si>
    <t>104093961.31</t>
  </si>
  <si>
    <t>36.617.853/0001-14</t>
  </si>
  <si>
    <t>192420877.00</t>
  </si>
  <si>
    <t>192377431.03</t>
  </si>
  <si>
    <t>463170.00</t>
  </si>
  <si>
    <t>36.619.728/0001-43</t>
  </si>
  <si>
    <t>3812408.26</t>
  </si>
  <si>
    <t>3810257.89</t>
  </si>
  <si>
    <t>36.619.752/0001-82</t>
  </si>
  <si>
    <t>5244539.63</t>
  </si>
  <si>
    <t>5243024.06</t>
  </si>
  <si>
    <t>36.619.783/0001-33</t>
  </si>
  <si>
    <t>27168702.94</t>
  </si>
  <si>
    <t>27166544.76</t>
  </si>
  <si>
    <t>62430.00</t>
  </si>
  <si>
    <t>36.619.802/0001-21</t>
  </si>
  <si>
    <t>122900655.84</t>
  </si>
  <si>
    <t>122900483.43</t>
  </si>
  <si>
    <t>36.619.844/0001-62</t>
  </si>
  <si>
    <t>50344800.72</t>
  </si>
  <si>
    <t>50341637.35</t>
  </si>
  <si>
    <t>36.619.870/0001-90</t>
  </si>
  <si>
    <t>3290065.21</t>
  </si>
  <si>
    <t>3288556.00</t>
  </si>
  <si>
    <t>36.619.937/0001-97</t>
  </si>
  <si>
    <t>3917749.53</t>
  </si>
  <si>
    <t>3916243.38</t>
  </si>
  <si>
    <t>36.620.025/0001-35</t>
  </si>
  <si>
    <t>6698013.01</t>
  </si>
  <si>
    <t>6683000.30</t>
  </si>
  <si>
    <t>9766.58</t>
  </si>
  <si>
    <t>36.620.088/0001-91</t>
  </si>
  <si>
    <t>101857487.17</t>
  </si>
  <si>
    <t>101748010.29</t>
  </si>
  <si>
    <t>36.620.118/0001-60</t>
  </si>
  <si>
    <t>5907837.86</t>
  </si>
  <si>
    <t>5905848.36</t>
  </si>
  <si>
    <t>36.620.345/0001-95</t>
  </si>
  <si>
    <t>3576702.43</t>
  </si>
  <si>
    <t>3602887.96</t>
  </si>
  <si>
    <t>36.620.364/0001-11</t>
  </si>
  <si>
    <t>1960129.39</t>
  </si>
  <si>
    <t>0.996155500000</t>
  </si>
  <si>
    <t>1957548.34</t>
  </si>
  <si>
    <t>36.620.450/0001-24</t>
  </si>
  <si>
    <t>3116635.47</t>
  </si>
  <si>
    <t>3115162.40</t>
  </si>
  <si>
    <t>36.620.577/0001-43</t>
  </si>
  <si>
    <t>4224955.91</t>
  </si>
  <si>
    <t>4223457.26</t>
  </si>
  <si>
    <t>36.620.612/0001-24</t>
  </si>
  <si>
    <t>3245891903.66</t>
  </si>
  <si>
    <t>3245874801.10</t>
  </si>
  <si>
    <t>36.620.660/0001-12</t>
  </si>
  <si>
    <t>25378773.32</t>
  </si>
  <si>
    <t>25376896.58</t>
  </si>
  <si>
    <t>4866.17</t>
  </si>
  <si>
    <t>36.620.688/0001-50</t>
  </si>
  <si>
    <t>6712607.20</t>
  </si>
  <si>
    <t>6711063.58</t>
  </si>
  <si>
    <t>36.620.874/0001-99</t>
  </si>
  <si>
    <t>208493836.67</t>
  </si>
  <si>
    <t>208484241.43</t>
  </si>
  <si>
    <t>10551996.49</t>
  </si>
  <si>
    <t>37552.61</t>
  </si>
  <si>
    <t>36.620.911/0001-69</t>
  </si>
  <si>
    <t>182313578.68</t>
  </si>
  <si>
    <t>182222641.20</t>
  </si>
  <si>
    <t>36.620.943/0001-64</t>
  </si>
  <si>
    <t>2054768713.33</t>
  </si>
  <si>
    <t>2054753367.08</t>
  </si>
  <si>
    <t>36.620.991/0001-52</t>
  </si>
  <si>
    <t>129947276.64</t>
  </si>
  <si>
    <t>139875803.93</t>
  </si>
  <si>
    <t>2881128.00</t>
  </si>
  <si>
    <t>36.621.021/0001-71</t>
  </si>
  <si>
    <t>29101709.91</t>
  </si>
  <si>
    <t>29080896.83</t>
  </si>
  <si>
    <t>36.643.493/0001-25</t>
  </si>
  <si>
    <t>22515679.30</t>
  </si>
  <si>
    <t>0.926204100000</t>
  </si>
  <si>
    <t>22956744.18</t>
  </si>
  <si>
    <t>36.643.527/0001-81</t>
  </si>
  <si>
    <t>1387886196.27</t>
  </si>
  <si>
    <t>1387878071.88</t>
  </si>
  <si>
    <t>36.655.944/0001-44</t>
  </si>
  <si>
    <t>717868.46</t>
  </si>
  <si>
    <t>701683.21</t>
  </si>
  <si>
    <t>36.655.973/0001-06</t>
  </si>
  <si>
    <t>141587269.78</t>
  </si>
  <si>
    <t>172735632.86</t>
  </si>
  <si>
    <t>36.656.408/0001-63</t>
  </si>
  <si>
    <t>7743858.94</t>
  </si>
  <si>
    <t>0.975530400000</t>
  </si>
  <si>
    <t>7737432.17</t>
  </si>
  <si>
    <t>36.656.529/0001-05</t>
  </si>
  <si>
    <t>263137220.80</t>
  </si>
  <si>
    <t>263139148.35</t>
  </si>
  <si>
    <t>36.656.564/0001-24</t>
  </si>
  <si>
    <t>13957445.95</t>
  </si>
  <si>
    <t>13982490.44</t>
  </si>
  <si>
    <t>36.656.602/0001-49</t>
  </si>
  <si>
    <t>62866849.90</t>
  </si>
  <si>
    <t>62860067.94</t>
  </si>
  <si>
    <t>36.656.626/0001-06</t>
  </si>
  <si>
    <t>14540687.69</t>
  </si>
  <si>
    <t>14535449.15</t>
  </si>
  <si>
    <t>36.656.667/0001-94</t>
  </si>
  <si>
    <t>12841902.92</t>
  </si>
  <si>
    <t>0.983907100000</t>
  </si>
  <si>
    <t>12836894.45</t>
  </si>
  <si>
    <t>36.656.699/0001-90</t>
  </si>
  <si>
    <t>12906866.92</t>
  </si>
  <si>
    <t>12899304.91</t>
  </si>
  <si>
    <t>36.656.721/0001-00</t>
  </si>
  <si>
    <t>99582316.85</t>
  </si>
  <si>
    <t>99577349.15</t>
  </si>
  <si>
    <t>36.656.777/0001-56</t>
  </si>
  <si>
    <t>240905125.26</t>
  </si>
  <si>
    <t>240906054.50</t>
  </si>
  <si>
    <t>36.668.220/0001-35</t>
  </si>
  <si>
    <t>26219499.28</t>
  </si>
  <si>
    <t>26208708.00</t>
  </si>
  <si>
    <t>36.668.282/0001-47</t>
  </si>
  <si>
    <t>35082481.82</t>
  </si>
  <si>
    <t>34982599.83</t>
  </si>
  <si>
    <t>36.671.621/0001-44</t>
  </si>
  <si>
    <t>11621236.21</t>
  </si>
  <si>
    <t>11576637.70</t>
  </si>
  <si>
    <t>36.671.672/0001-76</t>
  </si>
  <si>
    <t>9766479.79</t>
  </si>
  <si>
    <t>10438901.08</t>
  </si>
  <si>
    <t>3038.16</t>
  </si>
  <si>
    <t>10249.16</t>
  </si>
  <si>
    <t>36.671.706/0001-22</t>
  </si>
  <si>
    <t>110143830.97</t>
  </si>
  <si>
    <t>110098908.74</t>
  </si>
  <si>
    <t>36.671.729/0001-37</t>
  </si>
  <si>
    <t>10976946.85</t>
  </si>
  <si>
    <t>10747507.16</t>
  </si>
  <si>
    <t>36.671.748/0001-63</t>
  </si>
  <si>
    <t>45563075.13</t>
  </si>
  <si>
    <t>45529204.52</t>
  </si>
  <si>
    <t>603401.25</t>
  </si>
  <si>
    <t>36.671.831/0001-32</t>
  </si>
  <si>
    <t>13396276.36</t>
  </si>
  <si>
    <t>13389294.37</t>
  </si>
  <si>
    <t>100.32</t>
  </si>
  <si>
    <t>36.671.861/0001-49</t>
  </si>
  <si>
    <t>35583841.76</t>
  </si>
  <si>
    <t>35528308.82</t>
  </si>
  <si>
    <t>36.671.885/0001-06</t>
  </si>
  <si>
    <t>8122919.10</t>
  </si>
  <si>
    <t>8061411.25</t>
  </si>
  <si>
    <t>36.671.926/0001-56</t>
  </si>
  <si>
    <t>62828808.96</t>
  </si>
  <si>
    <t>60764328.94</t>
  </si>
  <si>
    <t>36.672.135/0001-40</t>
  </si>
  <si>
    <t>16477086.14</t>
  </si>
  <si>
    <t>16480136.53</t>
  </si>
  <si>
    <t>36.672.171/0001-04</t>
  </si>
  <si>
    <t>3356166.06</t>
  </si>
  <si>
    <t>3320620.37</t>
  </si>
  <si>
    <t>51562.27</t>
  </si>
  <si>
    <t>36.672.219/0001-84</t>
  </si>
  <si>
    <t>118687058.27</t>
  </si>
  <si>
    <t>119079031.20</t>
  </si>
  <si>
    <t>36.673.471/0001-08</t>
  </si>
  <si>
    <t>12131446.19</t>
  </si>
  <si>
    <t>11989103.74</t>
  </si>
  <si>
    <t>36.693.119/0001-34</t>
  </si>
  <si>
    <t>240809121.35</t>
  </si>
  <si>
    <t>239982237.77</t>
  </si>
  <si>
    <t>36.693.130/0001-02</t>
  </si>
  <si>
    <t>236545310.28</t>
  </si>
  <si>
    <t>235764288.56</t>
  </si>
  <si>
    <t>36.703.762/0001-00</t>
  </si>
  <si>
    <t>71199156.55</t>
  </si>
  <si>
    <t>71175300.93</t>
  </si>
  <si>
    <t>36.703.821/0001-31</t>
  </si>
  <si>
    <t>4513186.38</t>
  </si>
  <si>
    <t>4510149.92</t>
  </si>
  <si>
    <t>36.703.864/0001-17</t>
  </si>
  <si>
    <t>96277733.50</t>
  </si>
  <si>
    <t>96284602.52</t>
  </si>
  <si>
    <t>161857.91</t>
  </si>
  <si>
    <t>467418.36</t>
  </si>
  <si>
    <t>36.703.885/0001-32</t>
  </si>
  <si>
    <t>104509074.41</t>
  </si>
  <si>
    <t>104502490.22</t>
  </si>
  <si>
    <t>36.724.176/0001-33</t>
  </si>
  <si>
    <t>29687010.55</t>
  </si>
  <si>
    <t>30466664.84</t>
  </si>
  <si>
    <t>36.727.650/0001-80</t>
  </si>
  <si>
    <t>211168624.40</t>
  </si>
  <si>
    <t>211157429.90</t>
  </si>
  <si>
    <t>36.727.910/0001-18</t>
  </si>
  <si>
    <t>22426796.50</t>
  </si>
  <si>
    <t>22434883.85</t>
  </si>
  <si>
    <t>25176.45</t>
  </si>
  <si>
    <t>560134.37</t>
  </si>
  <si>
    <t>36.727.986/0001-43</t>
  </si>
  <si>
    <t>179945933.73</t>
  </si>
  <si>
    <t>180042957.88</t>
  </si>
  <si>
    <t>36.728.106/0001-53</t>
  </si>
  <si>
    <t>34168301.37</t>
  </si>
  <si>
    <t>33837729.23</t>
  </si>
  <si>
    <t>82238.69</t>
  </si>
  <si>
    <t>63334.54</t>
  </si>
  <si>
    <t>36.728.127/0001-79</t>
  </si>
  <si>
    <t>7759021.12</t>
  </si>
  <si>
    <t>7755838.00</t>
  </si>
  <si>
    <t>36.728.750/0001-21</t>
  </si>
  <si>
    <t>25677903.85</t>
  </si>
  <si>
    <t>0.809247200000</t>
  </si>
  <si>
    <t>25672669.46</t>
  </si>
  <si>
    <t>36.729.755/0001-79</t>
  </si>
  <si>
    <t>24047341.29</t>
  </si>
  <si>
    <t>23985042.32</t>
  </si>
  <si>
    <t>36.729.801/0001-30</t>
  </si>
  <si>
    <t>3009793.81</t>
  </si>
  <si>
    <t>3006120.05</t>
  </si>
  <si>
    <t>36.729.859/0001-83</t>
  </si>
  <si>
    <t>13345565.49</t>
  </si>
  <si>
    <t>13344262.88</t>
  </si>
  <si>
    <t>36.729.882/0001-78</t>
  </si>
  <si>
    <t>115096340.39</t>
  </si>
  <si>
    <t>115077316.05</t>
  </si>
  <si>
    <t>36.729.948/0001-20</t>
  </si>
  <si>
    <t>58524819.67</t>
  </si>
  <si>
    <t>0.622290800000</t>
  </si>
  <si>
    <t>58225537.96</t>
  </si>
  <si>
    <t>36.730.094/0001-00</t>
  </si>
  <si>
    <t>19458949.15</t>
  </si>
  <si>
    <t>19455041.07</t>
  </si>
  <si>
    <t>36.741.090/0001-19</t>
  </si>
  <si>
    <t>44664212.93</t>
  </si>
  <si>
    <t>44594399.50</t>
  </si>
  <si>
    <t>36.764.134/0001-26</t>
  </si>
  <si>
    <t>99621081.32</t>
  </si>
  <si>
    <t>99412060.43</t>
  </si>
  <si>
    <t>36.764.168/0001-10</t>
  </si>
  <si>
    <t>12253690.07</t>
  </si>
  <si>
    <t>12247584.11</t>
  </si>
  <si>
    <t>36.771.057/0001-31</t>
  </si>
  <si>
    <t>1179766.88</t>
  </si>
  <si>
    <t>1173402.96</t>
  </si>
  <si>
    <t>36.771.708/0001-93</t>
  </si>
  <si>
    <t>4958447.32</t>
  </si>
  <si>
    <t>8125031.05</t>
  </si>
  <si>
    <t>36.771.728/0001-64</t>
  </si>
  <si>
    <t>16542077.57</t>
  </si>
  <si>
    <t>16542367.14</t>
  </si>
  <si>
    <t>3079401.20</t>
  </si>
  <si>
    <t>2642544.13</t>
  </si>
  <si>
    <t>36.775.910/0001-93</t>
  </si>
  <si>
    <t>36131928.59</t>
  </si>
  <si>
    <t>14294462.65</t>
  </si>
  <si>
    <t>36.775.939/0001-75</t>
  </si>
  <si>
    <t>14312860.23</t>
  </si>
  <si>
    <t>13376901.82</t>
  </si>
  <si>
    <t>36.775.973/0001-40</t>
  </si>
  <si>
    <t>33549408.15</t>
  </si>
  <si>
    <t>34082905.87</t>
  </si>
  <si>
    <t>36.775.982/0001-30</t>
  </si>
  <si>
    <t>90219161.01</t>
  </si>
  <si>
    <t>0.796503100000</t>
  </si>
  <si>
    <t>90222395.73</t>
  </si>
  <si>
    <t>36.775.996/0001-54</t>
  </si>
  <si>
    <t>65244294.63</t>
  </si>
  <si>
    <t>65236751.12</t>
  </si>
  <si>
    <t>36.776.013/0001-02</t>
  </si>
  <si>
    <t>20431922.85</t>
  </si>
  <si>
    <t>20492167.11</t>
  </si>
  <si>
    <t>36.776.025/0001-29</t>
  </si>
  <si>
    <t>23326269.07</t>
  </si>
  <si>
    <t>23223304.01</t>
  </si>
  <si>
    <t>36.776.046/0001-44</t>
  </si>
  <si>
    <t>33196384.50</t>
  </si>
  <si>
    <t>33205256.27</t>
  </si>
  <si>
    <t>36.776.059/0001-13</t>
  </si>
  <si>
    <t>3215288.36</t>
  </si>
  <si>
    <t>0.743128100000</t>
  </si>
  <si>
    <t>3216003.40</t>
  </si>
  <si>
    <t>36.813.292/0001-29</t>
  </si>
  <si>
    <t>1512342343.48</t>
  </si>
  <si>
    <t>1512189693.93</t>
  </si>
  <si>
    <t>54254839.07</t>
  </si>
  <si>
    <t>3950000.00</t>
  </si>
  <si>
    <t>36.820.361/0001-21</t>
  </si>
  <si>
    <t>1017966.35</t>
  </si>
  <si>
    <t>1017695.60</t>
  </si>
  <si>
    <t>36.828.407/0001-59</t>
  </si>
  <si>
    <t>87182734.60</t>
  </si>
  <si>
    <t>86745747.46</t>
  </si>
  <si>
    <t>36.828.459/0001-25</t>
  </si>
  <si>
    <t>200357012.34</t>
  </si>
  <si>
    <t>199863485.85</t>
  </si>
  <si>
    <t>36.828.584/0001-35</t>
  </si>
  <si>
    <t>18275998.67</t>
  </si>
  <si>
    <t>18275453.79</t>
  </si>
  <si>
    <t>36.828.620/0001-60</t>
  </si>
  <si>
    <t>26619176.61</t>
  </si>
  <si>
    <t>0.966383000000</t>
  </si>
  <si>
    <t>26407812.04</t>
  </si>
  <si>
    <t>36.828.894/0001-50</t>
  </si>
  <si>
    <t>9520754.30</t>
  </si>
  <si>
    <t>0.950173000000</t>
  </si>
  <si>
    <t>9506367.95</t>
  </si>
  <si>
    <t>36.828.933/0001-19</t>
  </si>
  <si>
    <t>49198350.33</t>
  </si>
  <si>
    <t>49035207.56</t>
  </si>
  <si>
    <t>36.847.052/0001-45</t>
  </si>
  <si>
    <t>376205581.10</t>
  </si>
  <si>
    <t>376157282.60</t>
  </si>
  <si>
    <t>36.854.581/0001-76</t>
  </si>
  <si>
    <t>53269260.84</t>
  </si>
  <si>
    <t>53288348.83</t>
  </si>
  <si>
    <t>36.857.756/0001-07</t>
  </si>
  <si>
    <t>358488726.18</t>
  </si>
  <si>
    <t>358487854.67</t>
  </si>
  <si>
    <t>36.857.828/0001-08</t>
  </si>
  <si>
    <t>80113394.45</t>
  </si>
  <si>
    <t>80274959.91</t>
  </si>
  <si>
    <t>36.858.007/0001-96</t>
  </si>
  <si>
    <t>80421659.21</t>
  </si>
  <si>
    <t>80413759.80</t>
  </si>
  <si>
    <t>36.858.129/0001-82</t>
  </si>
  <si>
    <t>143768002.88</t>
  </si>
  <si>
    <t>143803667.16</t>
  </si>
  <si>
    <t>36.858.224/0001-86</t>
  </si>
  <si>
    <t>61085704.02</t>
  </si>
  <si>
    <t>61075946.81</t>
  </si>
  <si>
    <t>36.863.176/0001-14</t>
  </si>
  <si>
    <t>35397194.77</t>
  </si>
  <si>
    <t>35399326.81</t>
  </si>
  <si>
    <t>36.863.750/0001-34</t>
  </si>
  <si>
    <t>15869860.76</t>
  </si>
  <si>
    <t>15860913.68</t>
  </si>
  <si>
    <t>36.863.807/0001-03</t>
  </si>
  <si>
    <t>254221356.83</t>
  </si>
  <si>
    <t>254189717.60</t>
  </si>
  <si>
    <t>36.863.845/0001-58</t>
  </si>
  <si>
    <t>15613111.64</t>
  </si>
  <si>
    <t>15606285.58</t>
  </si>
  <si>
    <t>36.863.890/0001-02</t>
  </si>
  <si>
    <t>20155425.79</t>
  </si>
  <si>
    <t>20148151.04</t>
  </si>
  <si>
    <t>36.874.409/0001-84</t>
  </si>
  <si>
    <t>4522021614.08</t>
  </si>
  <si>
    <t>4521849960.28</t>
  </si>
  <si>
    <t>36.874.423/0001-88</t>
  </si>
  <si>
    <t>74799276.42</t>
  </si>
  <si>
    <t>74801051.32</t>
  </si>
  <si>
    <t>36.874.443/0001-59</t>
  </si>
  <si>
    <t>60993871.31</t>
  </si>
  <si>
    <t>60991744.62</t>
  </si>
  <si>
    <t>36.874.464/0001-74</t>
  </si>
  <si>
    <t>60991739.73</t>
  </si>
  <si>
    <t>60920633.76</t>
  </si>
  <si>
    <t>36.874.628/0001-63</t>
  </si>
  <si>
    <t>1003570424.49</t>
  </si>
  <si>
    <t>1003559334.06</t>
  </si>
  <si>
    <t>36.875.188/0001-69</t>
  </si>
  <si>
    <t>313834132.37</t>
  </si>
  <si>
    <t>313848887.45</t>
  </si>
  <si>
    <t>36.875.272/0001-82</t>
  </si>
  <si>
    <t>13047321.46</t>
  </si>
  <si>
    <t>13118486.32</t>
  </si>
  <si>
    <t>36.875.315/0001-20</t>
  </si>
  <si>
    <t>45290432.95</t>
  </si>
  <si>
    <t>45283642.01</t>
  </si>
  <si>
    <t>36.875.563/0001-70</t>
  </si>
  <si>
    <t>259991549.65</t>
  </si>
  <si>
    <t>259928513.16</t>
  </si>
  <si>
    <t>36.875.602/0001-30</t>
  </si>
  <si>
    <t>312558503.19</t>
  </si>
  <si>
    <t>312566908.76</t>
  </si>
  <si>
    <t>36.876.030/0001-03</t>
  </si>
  <si>
    <t>28111998.74</t>
  </si>
  <si>
    <t>27881372.56</t>
  </si>
  <si>
    <t>36.876.212/0001-84</t>
  </si>
  <si>
    <t>9759111.20</t>
  </si>
  <si>
    <t>9756008.69</t>
  </si>
  <si>
    <t>36.878.914/0001-05</t>
  </si>
  <si>
    <t>37013732.38</t>
  </si>
  <si>
    <t>37006826.47</t>
  </si>
  <si>
    <t>36.878.970/0001-31</t>
  </si>
  <si>
    <t>135515715.25</t>
  </si>
  <si>
    <t>120525113.76</t>
  </si>
  <si>
    <t>36.879.059/0001-49</t>
  </si>
  <si>
    <t>75877310.28</t>
  </si>
  <si>
    <t>74749340.26</t>
  </si>
  <si>
    <t>36.879.422/0001-26</t>
  </si>
  <si>
    <t>4584310.10</t>
  </si>
  <si>
    <t>4568413.23</t>
  </si>
  <si>
    <t>36.880.670/0001-97</t>
  </si>
  <si>
    <t>14111704.57</t>
  </si>
  <si>
    <t>14108278.22</t>
  </si>
  <si>
    <t>36.881.374/0001-00</t>
  </si>
  <si>
    <t>15464685.35</t>
  </si>
  <si>
    <t>15453540.46</t>
  </si>
  <si>
    <t>36.881.438/0001-73</t>
  </si>
  <si>
    <t>26482008.25</t>
  </si>
  <si>
    <t>26477413.20</t>
  </si>
  <si>
    <t>36.881.505/0001-50</t>
  </si>
  <si>
    <t>63092003.93</t>
  </si>
  <si>
    <t>63078278.91</t>
  </si>
  <si>
    <t>36.881.538/0001-08</t>
  </si>
  <si>
    <t>187003477.22</t>
  </si>
  <si>
    <t>186949630.17</t>
  </si>
  <si>
    <t>36.881.596/0001-23</t>
  </si>
  <si>
    <t>168636964.35</t>
  </si>
  <si>
    <t>168592836.58</t>
  </si>
  <si>
    <t>36.886.124/0001-63</t>
  </si>
  <si>
    <t>50911846.16</t>
  </si>
  <si>
    <t>50901090.16</t>
  </si>
  <si>
    <t>36.886.256/0001-95</t>
  </si>
  <si>
    <t>229859613.11</t>
  </si>
  <si>
    <t>229801224.68</t>
  </si>
  <si>
    <t>36.886.327/0001-50</t>
  </si>
  <si>
    <t>47723773.81</t>
  </si>
  <si>
    <t>47412644.54</t>
  </si>
  <si>
    <t>36.886.352/0001-33</t>
  </si>
  <si>
    <t>12539456.50</t>
  </si>
  <si>
    <t>12506987.70</t>
  </si>
  <si>
    <t>36.886.385/0001-83</t>
  </si>
  <si>
    <t>7880558.11</t>
  </si>
  <si>
    <t>7895676.63</t>
  </si>
  <si>
    <t>36.886.427/0001-86</t>
  </si>
  <si>
    <t>32647833.05</t>
  </si>
  <si>
    <t>32514612.98</t>
  </si>
  <si>
    <t>36.896.028/0001-04</t>
  </si>
  <si>
    <t>22546672.00</t>
  </si>
  <si>
    <t>23141234.39</t>
  </si>
  <si>
    <t>36.896.492/0001-92</t>
  </si>
  <si>
    <t>8377860.98</t>
  </si>
  <si>
    <t>8372470.93</t>
  </si>
  <si>
    <t>36.896.565/0001-46</t>
  </si>
  <si>
    <t>165535576.96</t>
  </si>
  <si>
    <t>162891113.06</t>
  </si>
  <si>
    <t>36.896.616/0001-30</t>
  </si>
  <si>
    <t>3394332.00</t>
  </si>
  <si>
    <t>0.925668450000</t>
  </si>
  <si>
    <t>3392149.20</t>
  </si>
  <si>
    <t>36.896.684/0001-07</t>
  </si>
  <si>
    <t>53554932.51</t>
  </si>
  <si>
    <t>53552920.46</t>
  </si>
  <si>
    <t>36.896.886/0001-40</t>
  </si>
  <si>
    <t>30853910.71</t>
  </si>
  <si>
    <t>0.939691920000</t>
  </si>
  <si>
    <t>30878608.11</t>
  </si>
  <si>
    <t>36.918.451/0001-50</t>
  </si>
  <si>
    <t>6045959.35</t>
  </si>
  <si>
    <t>6041189.82</t>
  </si>
  <si>
    <t>36.935.458/0001-80</t>
  </si>
  <si>
    <t>84976310.63</t>
  </si>
  <si>
    <t>84950036.26</t>
  </si>
  <si>
    <t>36.935.471/0001-39</t>
  </si>
  <si>
    <t>5430674.57</t>
  </si>
  <si>
    <t>5426740.98</t>
  </si>
  <si>
    <t>36.941.622/0001-61</t>
  </si>
  <si>
    <t>39088973.07</t>
  </si>
  <si>
    <t>39086966.71</t>
  </si>
  <si>
    <t>36.945.569/0001-77</t>
  </si>
  <si>
    <t>122424314.96</t>
  </si>
  <si>
    <t>122386051.36</t>
  </si>
  <si>
    <t>36.947.582/0001-65</t>
  </si>
  <si>
    <t>42853714.88</t>
  </si>
  <si>
    <t>42828772.79</t>
  </si>
  <si>
    <t>36.947.635/0001-48</t>
  </si>
  <si>
    <t>329987466.38</t>
  </si>
  <si>
    <t>329819672.23</t>
  </si>
  <si>
    <t>36.947.848/0001-70</t>
  </si>
  <si>
    <t>2063734.74</t>
  </si>
  <si>
    <t>2150827.67</t>
  </si>
  <si>
    <t>36.953.017/0001-00</t>
  </si>
  <si>
    <t>11522135.42</t>
  </si>
  <si>
    <t>11513222.47</t>
  </si>
  <si>
    <t>36.953.509/0001-04</t>
  </si>
  <si>
    <t>7294000.00</t>
  </si>
  <si>
    <t>7281631.85</t>
  </si>
  <si>
    <t>36.954.008/0001-34</t>
  </si>
  <si>
    <t>62102570.18</t>
  </si>
  <si>
    <t>62133738.56</t>
  </si>
  <si>
    <t>36.954.526/0001-58</t>
  </si>
  <si>
    <t>246313489.16</t>
  </si>
  <si>
    <t>246304224.28</t>
  </si>
  <si>
    <t>11489165.57</t>
  </si>
  <si>
    <t>13528409.88</t>
  </si>
  <si>
    <t>36.956.337/0001-14</t>
  </si>
  <si>
    <t>62103224.01</t>
  </si>
  <si>
    <t>62136464.55</t>
  </si>
  <si>
    <t>36.956.446/0001-31</t>
  </si>
  <si>
    <t>13468608.90</t>
  </si>
  <si>
    <t>13460538.91</t>
  </si>
  <si>
    <t>36.956.479/0001-81</t>
  </si>
  <si>
    <t>13823857.16</t>
  </si>
  <si>
    <t>13820769.90</t>
  </si>
  <si>
    <t>36.956.630/0001-81</t>
  </si>
  <si>
    <t>26042320.42</t>
  </si>
  <si>
    <t>26030698.59</t>
  </si>
  <si>
    <t>36.956.812/0001-52</t>
  </si>
  <si>
    <t>8979965.54</t>
  </si>
  <si>
    <t>10981844.65</t>
  </si>
  <si>
    <t>36.957.468/0001-16</t>
  </si>
  <si>
    <t>6171829.53</t>
  </si>
  <si>
    <t>6167915.90</t>
  </si>
  <si>
    <t>36.958.195/0001-24</t>
  </si>
  <si>
    <t>216597976.18</t>
  </si>
  <si>
    <t>219127492.17</t>
  </si>
  <si>
    <t>36.958.226/0001-47</t>
  </si>
  <si>
    <t>73948089.14</t>
  </si>
  <si>
    <t>76434264.47</t>
  </si>
  <si>
    <t>36.965.254/0001-91</t>
  </si>
  <si>
    <t>1917284.59</t>
  </si>
  <si>
    <t>1878670.67</t>
  </si>
  <si>
    <t>36.965.294/0001-33</t>
  </si>
  <si>
    <t>49325419.36</t>
  </si>
  <si>
    <t>47720528.33</t>
  </si>
  <si>
    <t>375066.67</t>
  </si>
  <si>
    <t>152789.38</t>
  </si>
  <si>
    <t>36.965.313/0001-21</t>
  </si>
  <si>
    <t>134899336.25</t>
  </si>
  <si>
    <t>134876659.98</t>
  </si>
  <si>
    <t>36.966.593/0001-92</t>
  </si>
  <si>
    <t>131257042.52</t>
  </si>
  <si>
    <t>131282872.99</t>
  </si>
  <si>
    <t>36.966.636/0001-30</t>
  </si>
  <si>
    <t>10383298.82</t>
  </si>
  <si>
    <t>10353712.50</t>
  </si>
  <si>
    <t>6214.32</t>
  </si>
  <si>
    <t>6441.70</t>
  </si>
  <si>
    <t>36.966.666/0001-46</t>
  </si>
  <si>
    <t>443627026.51</t>
  </si>
  <si>
    <t>465486611.62</t>
  </si>
  <si>
    <t>1333199.97</t>
  </si>
  <si>
    <t>353164.12</t>
  </si>
  <si>
    <t>36.966.702/0001-71</t>
  </si>
  <si>
    <t>111077498.06</t>
  </si>
  <si>
    <t>113066139.94</t>
  </si>
  <si>
    <t>12926.27</t>
  </si>
  <si>
    <t>36.966.722/0001-42</t>
  </si>
  <si>
    <t>297493576.84</t>
  </si>
  <si>
    <t>297411251.78</t>
  </si>
  <si>
    <t>36.966.890/0001-38</t>
  </si>
  <si>
    <t>97296619.80</t>
  </si>
  <si>
    <t>98975586.32</t>
  </si>
  <si>
    <t>36.966.920/0001-06</t>
  </si>
  <si>
    <t>204318374.05</t>
  </si>
  <si>
    <t>204318372.88</t>
  </si>
  <si>
    <t>16167660.85</t>
  </si>
  <si>
    <t>36.976.640/0001-89</t>
  </si>
  <si>
    <t>49783855.66</t>
  </si>
  <si>
    <t>49781980.85</t>
  </si>
  <si>
    <t>36.976.688/0001-97</t>
  </si>
  <si>
    <t>10872860.15</t>
  </si>
  <si>
    <t>10872873.16</t>
  </si>
  <si>
    <t>36.976.749/0001-16</t>
  </si>
  <si>
    <t>21082094.02</t>
  </si>
  <si>
    <t>21080437.01</t>
  </si>
  <si>
    <t>36.976.786/0001-24</t>
  </si>
  <si>
    <t>90105111.50</t>
  </si>
  <si>
    <t>91525960.01</t>
  </si>
  <si>
    <t>36.976.820/0001-60</t>
  </si>
  <si>
    <t>44332391.13</t>
  </si>
  <si>
    <t>44329923.34</t>
  </si>
  <si>
    <t>36.976.857/0001-99</t>
  </si>
  <si>
    <t>11128837.03</t>
  </si>
  <si>
    <t>11128847.97</t>
  </si>
  <si>
    <t>36.976.858/0001-33</t>
  </si>
  <si>
    <t>29775726.27</t>
  </si>
  <si>
    <t>32027901.00</t>
  </si>
  <si>
    <t>36.976.885/0001-06</t>
  </si>
  <si>
    <t>166516336.47</t>
  </si>
  <si>
    <t>166451785.28</t>
  </si>
  <si>
    <t>36.976.907/0001-38</t>
  </si>
  <si>
    <t>108029156.68</t>
  </si>
  <si>
    <t>105945433.57</t>
  </si>
  <si>
    <t>836000.00</t>
  </si>
  <si>
    <t>36.977.246/0001-65</t>
  </si>
  <si>
    <t>2554733658.44</t>
  </si>
  <si>
    <t>2732209981.42</t>
  </si>
  <si>
    <t>23774.96</t>
  </si>
  <si>
    <t>1551072.72</t>
  </si>
  <si>
    <t>36.978.626/0001-14</t>
  </si>
  <si>
    <t>11715201.83</t>
  </si>
  <si>
    <t>11712217.35</t>
  </si>
  <si>
    <t>36.978.726/0001-40</t>
  </si>
  <si>
    <t>22636299.70</t>
  </si>
  <si>
    <t>22634528.64</t>
  </si>
  <si>
    <t>36.980.755/0001-47</t>
  </si>
  <si>
    <t>32652591.43</t>
  </si>
  <si>
    <t>32609136.36</t>
  </si>
  <si>
    <t>359691.79</t>
  </si>
  <si>
    <t>36.980.813/0001-32</t>
  </si>
  <si>
    <t>149630348.09</t>
  </si>
  <si>
    <t>154462364.89</t>
  </si>
  <si>
    <t>36.986.385/0001-55</t>
  </si>
  <si>
    <t>86801060.12</t>
  </si>
  <si>
    <t>86961074.52</t>
  </si>
  <si>
    <t>36.986.455/0001-75</t>
  </si>
  <si>
    <t>38716939.78</t>
  </si>
  <si>
    <t>38664872.37</t>
  </si>
  <si>
    <t>36.986.467/0001-08</t>
  </si>
  <si>
    <t>86961074.21</t>
  </si>
  <si>
    <t>86862485.50</t>
  </si>
  <si>
    <t>36.986.488/0001-15</t>
  </si>
  <si>
    <t>11541270.94</t>
  </si>
  <si>
    <t>11540955.82</t>
  </si>
  <si>
    <t>36.986.492/0001-83</t>
  </si>
  <si>
    <t>47812291.11</t>
  </si>
  <si>
    <t>47736439.13</t>
  </si>
  <si>
    <t>36.986.506/0001-69</t>
  </si>
  <si>
    <t>48560048.69</t>
  </si>
  <si>
    <t>48554957.73</t>
  </si>
  <si>
    <t>36.986.608/0001-84</t>
  </si>
  <si>
    <t>7520199.51</t>
  </si>
  <si>
    <t>7505138.81</t>
  </si>
  <si>
    <t>36.986.672/0001-65</t>
  </si>
  <si>
    <t>221151305.29</t>
  </si>
  <si>
    <t>209230612.79</t>
  </si>
  <si>
    <t>3277109.98</t>
  </si>
  <si>
    <t>36.986.717/0001-00</t>
  </si>
  <si>
    <t>471774716.55</t>
  </si>
  <si>
    <t>471216906.10</t>
  </si>
  <si>
    <t>36.986.752/0001-10</t>
  </si>
  <si>
    <t>26166636.69</t>
  </si>
  <si>
    <t>25992287.55</t>
  </si>
  <si>
    <t>36.986.777/0001-14</t>
  </si>
  <si>
    <t>11288229.14</t>
  </si>
  <si>
    <t>11282687.35</t>
  </si>
  <si>
    <t>36.986.798/0001-30</t>
  </si>
  <si>
    <t>585100852.11</t>
  </si>
  <si>
    <t>585632422.97</t>
  </si>
  <si>
    <t>36.986.851/0001-00</t>
  </si>
  <si>
    <t>6162805.76</t>
  </si>
  <si>
    <t>6158983.18</t>
  </si>
  <si>
    <t>36.988.835/0001-49</t>
  </si>
  <si>
    <t>14399154.77</t>
  </si>
  <si>
    <t>14398772.96</t>
  </si>
  <si>
    <t>36.988.916/0001-49</t>
  </si>
  <si>
    <t>61332505.58</t>
  </si>
  <si>
    <t>61273666.77</t>
  </si>
  <si>
    <t>36.988.963/0001-92</t>
  </si>
  <si>
    <t>14703511.70</t>
  </si>
  <si>
    <t>14702513.91</t>
  </si>
  <si>
    <t>36.988.981/0001-74</t>
  </si>
  <si>
    <t>3640310.01</t>
  </si>
  <si>
    <t>3639716.56</t>
  </si>
  <si>
    <t>36.992.919/0001-56</t>
  </si>
  <si>
    <t>9526197.92</t>
  </si>
  <si>
    <t>9583014.59</t>
  </si>
  <si>
    <t>3258683.88</t>
  </si>
  <si>
    <t>1985478.60</t>
  </si>
  <si>
    <t>36.996.656/0001-53</t>
  </si>
  <si>
    <t>11871042.44</t>
  </si>
  <si>
    <t>11870660.22</t>
  </si>
  <si>
    <t>36.996.913/0001-57</t>
  </si>
  <si>
    <t>176481116.14</t>
  </si>
  <si>
    <t>175845547.91</t>
  </si>
  <si>
    <t>390517.67</t>
  </si>
  <si>
    <t>37.008.313/0001-04</t>
  </si>
  <si>
    <t>10397619.14</t>
  </si>
  <si>
    <t>10393398.88</t>
  </si>
  <si>
    <t>37.008.320/0001-06</t>
  </si>
  <si>
    <t>73539931.45</t>
  </si>
  <si>
    <t>74572797.21</t>
  </si>
  <si>
    <t>37.008.346/0001-46</t>
  </si>
  <si>
    <t>11013464.60</t>
  </si>
  <si>
    <t>11011180.37</t>
  </si>
  <si>
    <t>37.008.378/0001-41</t>
  </si>
  <si>
    <t>16354824.98</t>
  </si>
  <si>
    <t>16347795.38</t>
  </si>
  <si>
    <t>37.008.385/0001-43</t>
  </si>
  <si>
    <t>31251128.97</t>
  </si>
  <si>
    <t>30970375.15</t>
  </si>
  <si>
    <t>37.008.435/0001-92</t>
  </si>
  <si>
    <t>5544718.92</t>
  </si>
  <si>
    <t>5528743.64</t>
  </si>
  <si>
    <t>37.008.548/0001-98</t>
  </si>
  <si>
    <t>7526436.67</t>
  </si>
  <si>
    <t>7525367.54</t>
  </si>
  <si>
    <t>37.008.633/0001-56</t>
  </si>
  <si>
    <t>5960801.31</t>
  </si>
  <si>
    <t>0.889218200000</t>
  </si>
  <si>
    <t>5959040.86</t>
  </si>
  <si>
    <t>37.008.673/0001-06</t>
  </si>
  <si>
    <t>21114485.72</t>
  </si>
  <si>
    <t>24041789.54</t>
  </si>
  <si>
    <t>37.008.704/0001-10</t>
  </si>
  <si>
    <t>24880062.06</t>
  </si>
  <si>
    <t>24950986.27</t>
  </si>
  <si>
    <t>185626.56</t>
  </si>
  <si>
    <t>508943.55</t>
  </si>
  <si>
    <t>37.008.772/0001-80</t>
  </si>
  <si>
    <t>43645339.67</t>
  </si>
  <si>
    <t>46388597.76</t>
  </si>
  <si>
    <t>37.009.232/0001-10</t>
  </si>
  <si>
    <t>39680985.43</t>
  </si>
  <si>
    <t>39543994.19</t>
  </si>
  <si>
    <t>37.009.349/0001-02</t>
  </si>
  <si>
    <t>12807828.54</t>
  </si>
  <si>
    <t>12805904.64</t>
  </si>
  <si>
    <t>37.009.380/0001-35</t>
  </si>
  <si>
    <t>61182457.31</t>
  </si>
  <si>
    <t>61184898.38</t>
  </si>
  <si>
    <t>37.009.843/0001-69</t>
  </si>
  <si>
    <t>5527104.66</t>
  </si>
  <si>
    <t>5494828.80</t>
  </si>
  <si>
    <t>37.011.315/0001-44</t>
  </si>
  <si>
    <t>425858067.71</t>
  </si>
  <si>
    <t>424459957.80</t>
  </si>
  <si>
    <t>37.011.361/0001-43</t>
  </si>
  <si>
    <t>9125848.09</t>
  </si>
  <si>
    <t>9119319.99</t>
  </si>
  <si>
    <t>37.011.641/0001-51</t>
  </si>
  <si>
    <t>63311176.04</t>
  </si>
  <si>
    <t>32915435.98</t>
  </si>
  <si>
    <t>37.012.270/0001-22</t>
  </si>
  <si>
    <t>476733841.44</t>
  </si>
  <si>
    <t>476733770.17</t>
  </si>
  <si>
    <t>37.012.958/0001-02</t>
  </si>
  <si>
    <t>34424074.79</t>
  </si>
  <si>
    <t>34508640.57</t>
  </si>
  <si>
    <t>37.013.129/0001-44</t>
  </si>
  <si>
    <t>161847536.81</t>
  </si>
  <si>
    <t>159792445.19</t>
  </si>
  <si>
    <t>2076537.57</t>
  </si>
  <si>
    <t>37.013.332/0001-10</t>
  </si>
  <si>
    <t>879968276.72</t>
  </si>
  <si>
    <t>880065360.31</t>
  </si>
  <si>
    <t>37.013.381/0001-53</t>
  </si>
  <si>
    <t>527225771.00</t>
  </si>
  <si>
    <t>533552039.07</t>
  </si>
  <si>
    <t>37.013.432/0001-47</t>
  </si>
  <si>
    <t>21007409.01</t>
  </si>
  <si>
    <t>21006643.20</t>
  </si>
  <si>
    <t>37.013.480/0001-35</t>
  </si>
  <si>
    <t>3878282.38</t>
  </si>
  <si>
    <t>3878016.47</t>
  </si>
  <si>
    <t>37.013.525/0001-71</t>
  </si>
  <si>
    <t>116497435.19</t>
  </si>
  <si>
    <t>116673741.53</t>
  </si>
  <si>
    <t>37.013.550/0001-55</t>
  </si>
  <si>
    <t>10441637.02</t>
  </si>
  <si>
    <t>10441565.03</t>
  </si>
  <si>
    <t>37.017.568/0001-25</t>
  </si>
  <si>
    <t>49969351.22</t>
  </si>
  <si>
    <t>49979587.76</t>
  </si>
  <si>
    <t>37.018.202/0001-70</t>
  </si>
  <si>
    <t>88899341.11</t>
  </si>
  <si>
    <t>83323823.35</t>
  </si>
  <si>
    <t>252254.27</t>
  </si>
  <si>
    <t>37.018.252/0001-58</t>
  </si>
  <si>
    <t>11579324.94</t>
  </si>
  <si>
    <t>11578005.77</t>
  </si>
  <si>
    <t>37.018.293/0001-44</t>
  </si>
  <si>
    <t>30594895.22</t>
  </si>
  <si>
    <t>30596778.22</t>
  </si>
  <si>
    <t>37.018.336/0001-91</t>
  </si>
  <si>
    <t>139783015.59</t>
  </si>
  <si>
    <t>139444128.63</t>
  </si>
  <si>
    <t>110007.25</t>
  </si>
  <si>
    <t>37.019.430/0001-65</t>
  </si>
  <si>
    <t>20514756.72</t>
  </si>
  <si>
    <t>20514736.40</t>
  </si>
  <si>
    <t>37.021.564/0001-10</t>
  </si>
  <si>
    <t>215475605.81</t>
  </si>
  <si>
    <t>215447902.76</t>
  </si>
  <si>
    <t>37.022.178/0001-43</t>
  </si>
  <si>
    <t>218548555.42</t>
  </si>
  <si>
    <t>218547056.06</t>
  </si>
  <si>
    <t>37.036.451/0001-99</t>
  </si>
  <si>
    <t>21060119.62</t>
  </si>
  <si>
    <t>21062910.48</t>
  </si>
  <si>
    <t>37.037.374/0001-91</t>
  </si>
  <si>
    <t>158852763.93</t>
  </si>
  <si>
    <t>158846213.19</t>
  </si>
  <si>
    <t>37.037.432/0001-87</t>
  </si>
  <si>
    <t>15708542.92</t>
  </si>
  <si>
    <t>15694586.58</t>
  </si>
  <si>
    <t>47094.28</t>
  </si>
  <si>
    <t>37.037.502/0001-05</t>
  </si>
  <si>
    <t>22686554.64</t>
  </si>
  <si>
    <t>22672186.43</t>
  </si>
  <si>
    <t>37.037.679/0001-01</t>
  </si>
  <si>
    <t>908458771.07</t>
  </si>
  <si>
    <t>908439473.17</t>
  </si>
  <si>
    <t>288000.00</t>
  </si>
  <si>
    <t>37.037.866/0001-87</t>
  </si>
  <si>
    <t>515363573.62</t>
  </si>
  <si>
    <t>515346965.88</t>
  </si>
  <si>
    <t>37.037.999/0001-53</t>
  </si>
  <si>
    <t>90779831.83</t>
  </si>
  <si>
    <t>90747028.92</t>
  </si>
  <si>
    <t>37.038.061/0001-58</t>
  </si>
  <si>
    <t>50140564.03</t>
  </si>
  <si>
    <t>50451335.28</t>
  </si>
  <si>
    <t>37.038.194/0001-24</t>
  </si>
  <si>
    <t>89573790.77</t>
  </si>
  <si>
    <t>0.986163100000</t>
  </si>
  <si>
    <t>89444377.18</t>
  </si>
  <si>
    <t>37.041.238/0001-75</t>
  </si>
  <si>
    <t>30537380.37</t>
  </si>
  <si>
    <t>0.774498849500</t>
  </si>
  <si>
    <t>30729073.17</t>
  </si>
  <si>
    <t>37.041.387/0001-34</t>
  </si>
  <si>
    <t>22661812.71</t>
  </si>
  <si>
    <t>22671657.36</t>
  </si>
  <si>
    <t>37.041.681/0001-46</t>
  </si>
  <si>
    <t>58053642.81</t>
  </si>
  <si>
    <t>54405346.75</t>
  </si>
  <si>
    <t>37.041.842/0001-00</t>
  </si>
  <si>
    <t>58037933.47</t>
  </si>
  <si>
    <t>57433022.79</t>
  </si>
  <si>
    <t>37.041.880/0001-54</t>
  </si>
  <si>
    <t>9784250.76</t>
  </si>
  <si>
    <t>9783124.95</t>
  </si>
  <si>
    <t>37.041.947/0001-50</t>
  </si>
  <si>
    <t>38919564.64</t>
  </si>
  <si>
    <t>38034408.35</t>
  </si>
  <si>
    <t>369164.81</t>
  </si>
  <si>
    <t>37.041.980/0001-80</t>
  </si>
  <si>
    <t>9661158.67</t>
  </si>
  <si>
    <t>9664033.42</t>
  </si>
  <si>
    <t>37.042.080/0001-58</t>
  </si>
  <si>
    <t>10113251.12</t>
  </si>
  <si>
    <t>10116467.52</t>
  </si>
  <si>
    <t>37.042.136/0001-74</t>
  </si>
  <si>
    <t>779857104.47</t>
  </si>
  <si>
    <t>778239095.92</t>
  </si>
  <si>
    <t>37.052.331/0001-85</t>
  </si>
  <si>
    <t>38606242.76</t>
  </si>
  <si>
    <t>0.933119900000</t>
  </si>
  <si>
    <t>38937020.65</t>
  </si>
  <si>
    <t>37.052.390/0001-53</t>
  </si>
  <si>
    <t>14821193.69</t>
  </si>
  <si>
    <t>14820073.66</t>
  </si>
  <si>
    <t>37.052.426/0001-07</t>
  </si>
  <si>
    <t>21916706.43</t>
  </si>
  <si>
    <t>21916582.63</t>
  </si>
  <si>
    <t>37.052.442/0001-91</t>
  </si>
  <si>
    <t>9721292.95</t>
  </si>
  <si>
    <t>9721437.38</t>
  </si>
  <si>
    <t>37.052.449/0001-03</t>
  </si>
  <si>
    <t>2962398463.16</t>
  </si>
  <si>
    <t>2957062140.29</t>
  </si>
  <si>
    <t>1514000.00</t>
  </si>
  <si>
    <t>37.052.665/0001-59</t>
  </si>
  <si>
    <t>12237168.50</t>
  </si>
  <si>
    <t>12237138.17</t>
  </si>
  <si>
    <t>37.052.702/0001-29</t>
  </si>
  <si>
    <t>8022217.61</t>
  </si>
  <si>
    <t>7899007.88</t>
  </si>
  <si>
    <t>356427.44</t>
  </si>
  <si>
    <t>37.052.753/0001-50</t>
  </si>
  <si>
    <t>12809013.06</t>
  </si>
  <si>
    <t>12806389.63</t>
  </si>
  <si>
    <t>37.052.850/0001-43</t>
  </si>
  <si>
    <t>7447934.00</t>
  </si>
  <si>
    <t>7427319.32</t>
  </si>
  <si>
    <t>37.052.927/0001-85</t>
  </si>
  <si>
    <t>13612470.26</t>
  </si>
  <si>
    <t>13607848.69</t>
  </si>
  <si>
    <t>37.052.998/0001-88</t>
  </si>
  <si>
    <t>10879920.22</t>
  </si>
  <si>
    <t>10876556.86</t>
  </si>
  <si>
    <t>37.053.036/0001-43</t>
  </si>
  <si>
    <t>18499907.30</t>
  </si>
  <si>
    <t>18493417.98</t>
  </si>
  <si>
    <t>37.053.502/0001-90</t>
  </si>
  <si>
    <t>15611610.56</t>
  </si>
  <si>
    <t>15608387.00</t>
  </si>
  <si>
    <t>272809.32</t>
  </si>
  <si>
    <t>37.053.678/0001-42</t>
  </si>
  <si>
    <t>791882.79</t>
  </si>
  <si>
    <t>780561.44</t>
  </si>
  <si>
    <t>37.054.545/0001-90</t>
  </si>
  <si>
    <t>74341632.16</t>
  </si>
  <si>
    <t>74103541.64</t>
  </si>
  <si>
    <t>37.058.929/0001-81</t>
  </si>
  <si>
    <t>273363702.54</t>
  </si>
  <si>
    <t>275705197.24</t>
  </si>
  <si>
    <t>876031.45</t>
  </si>
  <si>
    <t>37.059.085/0001-93</t>
  </si>
  <si>
    <t>45102836.00</t>
  </si>
  <si>
    <t>45052252.67</t>
  </si>
  <si>
    <t>37.067.168/0001-24</t>
  </si>
  <si>
    <t>15240495.19</t>
  </si>
  <si>
    <t>15239369.80</t>
  </si>
  <si>
    <t>37.067.209/0001-82</t>
  </si>
  <si>
    <t>9879282.00</t>
  </si>
  <si>
    <t>9679884.91</t>
  </si>
  <si>
    <t>53800.00</t>
  </si>
  <si>
    <t>37.067.920/0001-37</t>
  </si>
  <si>
    <t>10633925.78</t>
  </si>
  <si>
    <t>10636814.94</t>
  </si>
  <si>
    <t>37.069.910/0001-30</t>
  </si>
  <si>
    <t>32854190.41</t>
  </si>
  <si>
    <t>32546439.57</t>
  </si>
  <si>
    <t>37.069.932/0001-09</t>
  </si>
  <si>
    <t>260672603.78</t>
  </si>
  <si>
    <t>252336742.84</t>
  </si>
  <si>
    <t>37.069.950/0001-82</t>
  </si>
  <si>
    <t>2266030.71</t>
  </si>
  <si>
    <t>1800539.84</t>
  </si>
  <si>
    <t>37.069.981/0001-33</t>
  </si>
  <si>
    <t>101960440.53</t>
  </si>
  <si>
    <t>101821813.81</t>
  </si>
  <si>
    <t>37.073.307/0001-22</t>
  </si>
  <si>
    <t>70331907.33</t>
  </si>
  <si>
    <t>70326605.05</t>
  </si>
  <si>
    <t>37.073.352/0001-87</t>
  </si>
  <si>
    <t>381586096.22</t>
  </si>
  <si>
    <t>381593630.90</t>
  </si>
  <si>
    <t>37.073.393/0001-73</t>
  </si>
  <si>
    <t>135085383.41</t>
  </si>
  <si>
    <t>135077477.02</t>
  </si>
  <si>
    <t>37.073.431/0001-98</t>
  </si>
  <si>
    <t>51717455.78</t>
  </si>
  <si>
    <t>51712356.32</t>
  </si>
  <si>
    <t>37.073.463/0001-93</t>
  </si>
  <si>
    <t>31136441.50</t>
  </si>
  <si>
    <t>31132713.74</t>
  </si>
  <si>
    <t>37.073.492/0001-55</t>
  </si>
  <si>
    <t>19076194.58</t>
  </si>
  <si>
    <t>19073133.69</t>
  </si>
  <si>
    <t>37.073.729/0001-06</t>
  </si>
  <si>
    <t>15741682.18</t>
  </si>
  <si>
    <t>15724501.19</t>
  </si>
  <si>
    <t>37.073.963/0001-25</t>
  </si>
  <si>
    <t>24114202.51</t>
  </si>
  <si>
    <t>24065481.60</t>
  </si>
  <si>
    <t>37.074.530/0001-94</t>
  </si>
  <si>
    <t>29746644.63</t>
  </si>
  <si>
    <t>30203270.32</t>
  </si>
  <si>
    <t>37.085.165/0001-13</t>
  </si>
  <si>
    <t>10113504.26</t>
  </si>
  <si>
    <t>10111416.72</t>
  </si>
  <si>
    <t>37.085.193/0001-30</t>
  </si>
  <si>
    <t>9947271.40</t>
  </si>
  <si>
    <t>9947144.21</t>
  </si>
  <si>
    <t>37.085.280/0001-98</t>
  </si>
  <si>
    <t>37617784.72</t>
  </si>
  <si>
    <t>37709909.79</t>
  </si>
  <si>
    <t>5696.51</t>
  </si>
  <si>
    <t>37.085.322/0001-90</t>
  </si>
  <si>
    <t>37709909.75</t>
  </si>
  <si>
    <t>37661335.99</t>
  </si>
  <si>
    <t>37.092.411/0001-64</t>
  </si>
  <si>
    <t>96018729.65</t>
  </si>
  <si>
    <t>95894064.90</t>
  </si>
  <si>
    <t>3841363.80</t>
  </si>
  <si>
    <t>37.092.980/0001-00</t>
  </si>
  <si>
    <t>24352492.33</t>
  </si>
  <si>
    <t>24348922.03</t>
  </si>
  <si>
    <t>37.093.047/0001-57</t>
  </si>
  <si>
    <t>22979197.73</t>
  </si>
  <si>
    <t>22975730.73</t>
  </si>
  <si>
    <t>37.093.314/0001-96</t>
  </si>
  <si>
    <t>49435577.27</t>
  </si>
  <si>
    <t>49446186.99</t>
  </si>
  <si>
    <t>1422094.12</t>
  </si>
  <si>
    <t>37.093.368/0001-51</t>
  </si>
  <si>
    <t>15999615.22</t>
  </si>
  <si>
    <t>15994926.03</t>
  </si>
  <si>
    <t>37.093.412/0001-23</t>
  </si>
  <si>
    <t>13148732.29</t>
  </si>
  <si>
    <t>13134291.34</t>
  </si>
  <si>
    <t>37.093.442/0001-30</t>
  </si>
  <si>
    <t>95894064.44</t>
  </si>
  <si>
    <t>95603356.52</t>
  </si>
  <si>
    <t>3741363.80</t>
  </si>
  <si>
    <t>37.093.445/0001-73</t>
  </si>
  <si>
    <t>7498628.42</t>
  </si>
  <si>
    <t>7457529.95</t>
  </si>
  <si>
    <t>37.093.478/0001-13</t>
  </si>
  <si>
    <t>24699179.02</t>
  </si>
  <si>
    <t>24711783.07</t>
  </si>
  <si>
    <t>37.093.526/0001-73</t>
  </si>
  <si>
    <t>4580619.83</t>
  </si>
  <si>
    <t>4589426.33</t>
  </si>
  <si>
    <t>37.093.587/0001-30</t>
  </si>
  <si>
    <t>15414837.55</t>
  </si>
  <si>
    <t>15416668.38</t>
  </si>
  <si>
    <t>37.093.744/0001-08</t>
  </si>
  <si>
    <t>10126267.96</t>
  </si>
  <si>
    <t>10125545.27</t>
  </si>
  <si>
    <t>37.093.816/0001-17</t>
  </si>
  <si>
    <t>31817631.53</t>
  </si>
  <si>
    <t>31412537.82</t>
  </si>
  <si>
    <t>37.098.105/0001-35</t>
  </si>
  <si>
    <t>10387781.78</t>
  </si>
  <si>
    <t>10386726.40</t>
  </si>
  <si>
    <t>37.098.161/0001-70</t>
  </si>
  <si>
    <t>25004667.38</t>
  </si>
  <si>
    <t>0.997492400000</t>
  </si>
  <si>
    <t>24990486.52</t>
  </si>
  <si>
    <t>37.098.218/0001-30</t>
  </si>
  <si>
    <t>4296389.25</t>
  </si>
  <si>
    <t>0.837705600000</t>
  </si>
  <si>
    <t>4291050.05</t>
  </si>
  <si>
    <t>37.098.420/0001-62</t>
  </si>
  <si>
    <t>10662438.31</t>
  </si>
  <si>
    <t>10669640.00</t>
  </si>
  <si>
    <t>37.098.710/0001-06</t>
  </si>
  <si>
    <t>43898733.33</t>
  </si>
  <si>
    <t>43896085.07</t>
  </si>
  <si>
    <t>37.098.846/0001-16</t>
  </si>
  <si>
    <t>10778749.45</t>
  </si>
  <si>
    <t>10663561.35</t>
  </si>
  <si>
    <t>37.098.871/0001-08</t>
  </si>
  <si>
    <t>47766316.35</t>
  </si>
  <si>
    <t>47603361.56</t>
  </si>
  <si>
    <t>37.098.885/0001-13</t>
  </si>
  <si>
    <t>16195614.56</t>
  </si>
  <si>
    <t>16186154.47</t>
  </si>
  <si>
    <t>37.098.913/0001-00</t>
  </si>
  <si>
    <t>30368450.84</t>
  </si>
  <si>
    <t>0.923698500000</t>
  </si>
  <si>
    <t>30395071.10</t>
  </si>
  <si>
    <t>37.098.935/0001-62</t>
  </si>
  <si>
    <t>496889784.44</t>
  </si>
  <si>
    <t>496588555.98</t>
  </si>
  <si>
    <t>37.099.014/0001-14</t>
  </si>
  <si>
    <t>3508016.39</t>
  </si>
  <si>
    <t>3504673.40</t>
  </si>
  <si>
    <t>37.099.037/0001-29</t>
  </si>
  <si>
    <t>109428004.99</t>
  </si>
  <si>
    <t>127134960.69</t>
  </si>
  <si>
    <t>37.099.054/0001-66</t>
  </si>
  <si>
    <t>68499612.89</t>
  </si>
  <si>
    <t>68494644.07</t>
  </si>
  <si>
    <t>37.099.085/0001-17</t>
  </si>
  <si>
    <t>28802330.23</t>
  </si>
  <si>
    <t>0.959914900000</t>
  </si>
  <si>
    <t>28797445.77</t>
  </si>
  <si>
    <t>37.099.103/0001-60</t>
  </si>
  <si>
    <t>40776075.63</t>
  </si>
  <si>
    <t>40766728.89</t>
  </si>
  <si>
    <t>37.099.131/0001-88</t>
  </si>
  <si>
    <t>10652971.68</t>
  </si>
  <si>
    <t>10643189.50</t>
  </si>
  <si>
    <t>37.108.017/0001-77</t>
  </si>
  <si>
    <t>47226494.92</t>
  </si>
  <si>
    <t>47198472.69</t>
  </si>
  <si>
    <t>5202.25</t>
  </si>
  <si>
    <t>2159.92</t>
  </si>
  <si>
    <t>37.108.045/0001-94</t>
  </si>
  <si>
    <t>47144155.98</t>
  </si>
  <si>
    <t>47157036.25</t>
  </si>
  <si>
    <t>37.108.062/0001-21</t>
  </si>
  <si>
    <t>385937179.51</t>
  </si>
  <si>
    <t>381709086.18</t>
  </si>
  <si>
    <t>2364663.27</t>
  </si>
  <si>
    <t>195460.54</t>
  </si>
  <si>
    <t>37.108.084/0001-91</t>
  </si>
  <si>
    <t>3337187.55</t>
  </si>
  <si>
    <t>3292407.43</t>
  </si>
  <si>
    <t>37.108.102/0001-35</t>
  </si>
  <si>
    <t>23737132.35</t>
  </si>
  <si>
    <t>25534251.46</t>
  </si>
  <si>
    <t>37.108.124/0001-03</t>
  </si>
  <si>
    <t>107875594.38</t>
  </si>
  <si>
    <t>107674669.81</t>
  </si>
  <si>
    <t>37.108.151/0001-78</t>
  </si>
  <si>
    <t>7456168.24</t>
  </si>
  <si>
    <t>7442788.57</t>
  </si>
  <si>
    <t>37.116.138/0001-60</t>
  </si>
  <si>
    <t>19568718.71</t>
  </si>
  <si>
    <t>19561352.56</t>
  </si>
  <si>
    <t>37.116.220/0001-95</t>
  </si>
  <si>
    <t>21426409.62</t>
  </si>
  <si>
    <t>21424735.26</t>
  </si>
  <si>
    <t>37.116.245/0001-99</t>
  </si>
  <si>
    <t>22103686.77</t>
  </si>
  <si>
    <t>22095885.77</t>
  </si>
  <si>
    <t>37.116.296/0001-10</t>
  </si>
  <si>
    <t>54758134.22</t>
  </si>
  <si>
    <t>54743079.92</t>
  </si>
  <si>
    <t>37.116.319/0001-97</t>
  </si>
  <si>
    <t>10100236.48</t>
  </si>
  <si>
    <t>10096075.26</t>
  </si>
  <si>
    <t>37.116.385/0001-67</t>
  </si>
  <si>
    <t>9802891.61</t>
  </si>
  <si>
    <t>9798827.94</t>
  </si>
  <si>
    <t>37.117.755/0001-80</t>
  </si>
  <si>
    <t>256292.01</t>
  </si>
  <si>
    <t>253679.15</t>
  </si>
  <si>
    <t>37.121.216/0001-15</t>
  </si>
  <si>
    <t>58496941.18</t>
  </si>
  <si>
    <t>57526627.85</t>
  </si>
  <si>
    <t>37.122.145/0001-75</t>
  </si>
  <si>
    <t>176234612.55</t>
  </si>
  <si>
    <t>175994991.34</t>
  </si>
  <si>
    <t>37.122.186/0001-61</t>
  </si>
  <si>
    <t>4069870.66</t>
  </si>
  <si>
    <t>0.974866980000</t>
  </si>
  <si>
    <t>4074876.48</t>
  </si>
  <si>
    <t>178880.20</t>
  </si>
  <si>
    <t>37.122.336/0001-37</t>
  </si>
  <si>
    <t>7951779.02</t>
  </si>
  <si>
    <t>7951063.95</t>
  </si>
  <si>
    <t>37.122.886/0001-56</t>
  </si>
  <si>
    <t>20512970.66</t>
  </si>
  <si>
    <t>20471572.47</t>
  </si>
  <si>
    <t>37.122.929/0001-01</t>
  </si>
  <si>
    <t>7996834.02</t>
  </si>
  <si>
    <t>8016733.57</t>
  </si>
  <si>
    <t>37.123.125/0001-19</t>
  </si>
  <si>
    <t>4138827.25</t>
  </si>
  <si>
    <t>0.979398740000</t>
  </si>
  <si>
    <t>4012955.43</t>
  </si>
  <si>
    <t>37.124.118/0001-31</t>
  </si>
  <si>
    <t>9156011.87</t>
  </si>
  <si>
    <t>0.957056350000</t>
  </si>
  <si>
    <t>6535134.38</t>
  </si>
  <si>
    <t>37.124.143/0001-15</t>
  </si>
  <si>
    <t>199862655.90</t>
  </si>
  <si>
    <t>198796841.59</t>
  </si>
  <si>
    <t>1821875.36</t>
  </si>
  <si>
    <t>37.124.157/0001-39</t>
  </si>
  <si>
    <t>6545238.53</t>
  </si>
  <si>
    <t>0.948822140000</t>
  </si>
  <si>
    <t>6536963.84</t>
  </si>
  <si>
    <t>37.128.109/0001-19</t>
  </si>
  <si>
    <t>48912291.30</t>
  </si>
  <si>
    <t>48650129.68</t>
  </si>
  <si>
    <t>174095.10</t>
  </si>
  <si>
    <t>69722.62</t>
  </si>
  <si>
    <t>37.128.202/0001-23</t>
  </si>
  <si>
    <t>46296785.49</t>
  </si>
  <si>
    <t>45942825.21</t>
  </si>
  <si>
    <t>37.164.676/0001-20</t>
  </si>
  <si>
    <t>40562067.67</t>
  </si>
  <si>
    <t>40416570.28</t>
  </si>
  <si>
    <t>37.173.926/0001-99</t>
  </si>
  <si>
    <t>10499936.72</t>
  </si>
  <si>
    <t>10497532.69</t>
  </si>
  <si>
    <t>37.173.991/0001-14</t>
  </si>
  <si>
    <t>12536526.78</t>
  </si>
  <si>
    <t>12534097.33</t>
  </si>
  <si>
    <t>37.174.017/0001-75</t>
  </si>
  <si>
    <t>12529497.33</t>
  </si>
  <si>
    <t>12527068.05</t>
  </si>
  <si>
    <t>37.174.061/0001-85</t>
  </si>
  <si>
    <t>13478310.75</t>
  </si>
  <si>
    <t>13475810.07</t>
  </si>
  <si>
    <t>37.174.152/0001-10</t>
  </si>
  <si>
    <t>21397493.86</t>
  </si>
  <si>
    <t>21394857.10</t>
  </si>
  <si>
    <t>37.174.176/0001-70</t>
  </si>
  <si>
    <t>47101094.74</t>
  </si>
  <si>
    <t>47099010.64</t>
  </si>
  <si>
    <t>37.174.205/0001-01</t>
  </si>
  <si>
    <t>418795933.74</t>
  </si>
  <si>
    <t>416157889.34</t>
  </si>
  <si>
    <t>9030055.79</t>
  </si>
  <si>
    <t>131600.13</t>
  </si>
  <si>
    <t>37.174.238/0001-43</t>
  </si>
  <si>
    <t>39838415.17</t>
  </si>
  <si>
    <t>39418037.77</t>
  </si>
  <si>
    <t>37477.55</t>
  </si>
  <si>
    <t>63466.26</t>
  </si>
  <si>
    <t>37.174.262/0001-82</t>
  </si>
  <si>
    <t>21761774.56</t>
  </si>
  <si>
    <t>0.939020460000</t>
  </si>
  <si>
    <t>9373788.45</t>
  </si>
  <si>
    <t>6733580.00</t>
  </si>
  <si>
    <t>37.178.959/0001-21</t>
  </si>
  <si>
    <t>6147087.21</t>
  </si>
  <si>
    <t>6150483.94</t>
  </si>
  <si>
    <t>37.179.044/0001-30</t>
  </si>
  <si>
    <t>48865458.81</t>
  </si>
  <si>
    <t>48866194.40</t>
  </si>
  <si>
    <t>48008522.28</t>
  </si>
  <si>
    <t>37.204.754/0001-73</t>
  </si>
  <si>
    <t>2179645.66</t>
  </si>
  <si>
    <t>2180645.66</t>
  </si>
  <si>
    <t>37.204.800/0001-34</t>
  </si>
  <si>
    <t>17418203.25</t>
  </si>
  <si>
    <t>16219257.10</t>
  </si>
  <si>
    <t>37.204.806/0001-01</t>
  </si>
  <si>
    <t>19054637.08</t>
  </si>
  <si>
    <t>18992609.40</t>
  </si>
  <si>
    <t>37.204.822/0001-02</t>
  </si>
  <si>
    <t>31082996.77</t>
  </si>
  <si>
    <t>31081247.64</t>
  </si>
  <si>
    <t>37.204.827/0001-27</t>
  </si>
  <si>
    <t>120075781.24</t>
  </si>
  <si>
    <t>123704226.68</t>
  </si>
  <si>
    <t>1303877.88</t>
  </si>
  <si>
    <t>37.227.731/0001-84</t>
  </si>
  <si>
    <t>16084762.82</t>
  </si>
  <si>
    <t>16220181.66</t>
  </si>
  <si>
    <t>37.227.745/0001-06</t>
  </si>
  <si>
    <t>20069523.01</t>
  </si>
  <si>
    <t>21656775.07</t>
  </si>
  <si>
    <t>37.227.754/0001-99</t>
  </si>
  <si>
    <t>9360214.70</t>
  </si>
  <si>
    <t>9375992.17</t>
  </si>
  <si>
    <t>37.227.760/0001-46</t>
  </si>
  <si>
    <t>25465790.29</t>
  </si>
  <si>
    <t>25466630.51</t>
  </si>
  <si>
    <t>37.227.781/0001-61</t>
  </si>
  <si>
    <t>135255750.54</t>
  </si>
  <si>
    <t>135430235.25</t>
  </si>
  <si>
    <t>37.227.804/0001-38</t>
  </si>
  <si>
    <t>12474907.34</t>
  </si>
  <si>
    <t>12511598.89</t>
  </si>
  <si>
    <t>37.228.338/0001-05</t>
  </si>
  <si>
    <t>46590560.37</t>
  </si>
  <si>
    <t>46366904.27</t>
  </si>
  <si>
    <t>37.230.938/0001-08</t>
  </si>
  <si>
    <t>5711300.92</t>
  </si>
  <si>
    <t>7046704.77</t>
  </si>
  <si>
    <t>37.230.977/0001-05</t>
  </si>
  <si>
    <t>20398252.25</t>
  </si>
  <si>
    <t>20394280.93</t>
  </si>
  <si>
    <t>37.231.046/0001-21</t>
  </si>
  <si>
    <t>33219404.93</t>
  </si>
  <si>
    <t>33231413.86</t>
  </si>
  <si>
    <t>298188.00</t>
  </si>
  <si>
    <t>37.231.202/0001-54</t>
  </si>
  <si>
    <t>10870069.38</t>
  </si>
  <si>
    <t>10974360.73</t>
  </si>
  <si>
    <t>37.231.240/0001-07</t>
  </si>
  <si>
    <t>177221246.27</t>
  </si>
  <si>
    <t>176988426.56</t>
  </si>
  <si>
    <t>37.231.262/0001-77</t>
  </si>
  <si>
    <t>5000244.75</t>
  </si>
  <si>
    <t>5005920.85</t>
  </si>
  <si>
    <t>104.97</t>
  </si>
  <si>
    <t>37.231.455/0001-28</t>
  </si>
  <si>
    <t>7283870.73</t>
  </si>
  <si>
    <t>7285224.47</t>
  </si>
  <si>
    <t>30650.00</t>
  </si>
  <si>
    <t>9730.99</t>
  </si>
  <si>
    <t>37.235.748/0001-83</t>
  </si>
  <si>
    <t>160786244.98</t>
  </si>
  <si>
    <t>160735796.73</t>
  </si>
  <si>
    <t>1247755.25</t>
  </si>
  <si>
    <t>50448.22</t>
  </si>
  <si>
    <t>37.235.773/0001-67</t>
  </si>
  <si>
    <t>53652456.70</t>
  </si>
  <si>
    <t>53646864.30</t>
  </si>
  <si>
    <t>5987.01</t>
  </si>
  <si>
    <t>69893.88</t>
  </si>
  <si>
    <t>37.235.820/0001-72</t>
  </si>
  <si>
    <t>160842727.62</t>
  </si>
  <si>
    <t>160786252.15</t>
  </si>
  <si>
    <t>1245000.00</t>
  </si>
  <si>
    <t>37.235.861/0001-69</t>
  </si>
  <si>
    <t>49549034.45</t>
  </si>
  <si>
    <t>53652459.44</t>
  </si>
  <si>
    <t>37.235.981/0001-66</t>
  </si>
  <si>
    <t>3398805.06</t>
  </si>
  <si>
    <t>3398224.23</t>
  </si>
  <si>
    <t>37.236.082/0001-88</t>
  </si>
  <si>
    <t>52077544.59</t>
  </si>
  <si>
    <t>52121903.75</t>
  </si>
  <si>
    <t>37.240.234/0001-16</t>
  </si>
  <si>
    <t>9915329.35</t>
  </si>
  <si>
    <t>18322448.05</t>
  </si>
  <si>
    <t>18001.72</t>
  </si>
  <si>
    <t>37.240.404/0001-62</t>
  </si>
  <si>
    <t>75554265.26</t>
  </si>
  <si>
    <t>88706021.26</t>
  </si>
  <si>
    <t>37.240.529/0001-92</t>
  </si>
  <si>
    <t>48562619.75</t>
  </si>
  <si>
    <t>47829801.06</t>
  </si>
  <si>
    <t>37.240.569/0001-34</t>
  </si>
  <si>
    <t>252099915.71</t>
  </si>
  <si>
    <t>0.823898900000</t>
  </si>
  <si>
    <t>251772595.53</t>
  </si>
  <si>
    <t>37.240.599/0001-40</t>
  </si>
  <si>
    <t>11618756.96</t>
  </si>
  <si>
    <t>11614117.38</t>
  </si>
  <si>
    <t>37.240.631/0001-98</t>
  </si>
  <si>
    <t>14104429.32</t>
  </si>
  <si>
    <t>14100516.02</t>
  </si>
  <si>
    <t>37.240.657/0001-36</t>
  </si>
  <si>
    <t>38001781.72</t>
  </si>
  <si>
    <t>0.992666000000</t>
  </si>
  <si>
    <t>38030317.01</t>
  </si>
  <si>
    <t>37.240.673/0001-29</t>
  </si>
  <si>
    <t>66044436.64</t>
  </si>
  <si>
    <t>64518651.97</t>
  </si>
  <si>
    <t>37.240.709/0001-74</t>
  </si>
  <si>
    <t>51353455.34</t>
  </si>
  <si>
    <t>51330143.58</t>
  </si>
  <si>
    <t>37.240.804/0001-78</t>
  </si>
  <si>
    <t>37.240.838/0001-62</t>
  </si>
  <si>
    <t>51871281.73</t>
  </si>
  <si>
    <t>52276910.64</t>
  </si>
  <si>
    <t>37.240.874/0001-26</t>
  </si>
  <si>
    <t>188884738.60</t>
  </si>
  <si>
    <t>189354439.71</t>
  </si>
  <si>
    <t>1464906.22</t>
  </si>
  <si>
    <t>37.242.345/0001-61</t>
  </si>
  <si>
    <t>24642637.02</t>
  </si>
  <si>
    <t>24639451.37</t>
  </si>
  <si>
    <t>37.242.629/0001-58</t>
  </si>
  <si>
    <t>10553228.28</t>
  </si>
  <si>
    <t>10540508.83</t>
  </si>
  <si>
    <t>37.242.677/0001-46</t>
  </si>
  <si>
    <t>123159614.60</t>
  </si>
  <si>
    <t>123152422.60</t>
  </si>
  <si>
    <t>37.242.985/0001-71</t>
  </si>
  <si>
    <t>83907021.00</t>
  </si>
  <si>
    <t>83900863.73</t>
  </si>
  <si>
    <t>37.243.004/0001-00</t>
  </si>
  <si>
    <t>20932620.41</t>
  </si>
  <si>
    <t>20930034.46</t>
  </si>
  <si>
    <t>37.243.087/0001-38</t>
  </si>
  <si>
    <t>32064473.63</t>
  </si>
  <si>
    <t>31061022.04</t>
  </si>
  <si>
    <t>352.21</t>
  </si>
  <si>
    <t>37.243.130/0001-65</t>
  </si>
  <si>
    <t>30526369.13</t>
  </si>
  <si>
    <t>29519010.96</t>
  </si>
  <si>
    <t>37.243.154/0001-14</t>
  </si>
  <si>
    <t>186578113.62</t>
  </si>
  <si>
    <t>185799188.26</t>
  </si>
  <si>
    <t>1235578.89</t>
  </si>
  <si>
    <t>37.243.191/0001-22</t>
  </si>
  <si>
    <t>151870485.21</t>
  </si>
  <si>
    <t>151854633.18</t>
  </si>
  <si>
    <t>220319.47</t>
  </si>
  <si>
    <t>37.243.739/0001-34</t>
  </si>
  <si>
    <t>3647474.71</t>
  </si>
  <si>
    <t>3562082.64</t>
  </si>
  <si>
    <t>37.248.030/0001-21</t>
  </si>
  <si>
    <t>87444482.83</t>
  </si>
  <si>
    <t>87040393.58</t>
  </si>
  <si>
    <t>37.248.043/0001-09</t>
  </si>
  <si>
    <t>12341832.44</t>
  </si>
  <si>
    <t>12444980.45</t>
  </si>
  <si>
    <t>37.248.090/0001-44</t>
  </si>
  <si>
    <t>44819178.47</t>
  </si>
  <si>
    <t>44812483.93</t>
  </si>
  <si>
    <t>37.248.108/0001-08</t>
  </si>
  <si>
    <t>123759317.67</t>
  </si>
  <si>
    <t>123750519.01</t>
  </si>
  <si>
    <t>323728.46</t>
  </si>
  <si>
    <t>37.248.132/0001-47</t>
  </si>
  <si>
    <t>2938922.15</t>
  </si>
  <si>
    <t>2937173.56</t>
  </si>
  <si>
    <t>37.253.900/0001-50</t>
  </si>
  <si>
    <t>61155432.98</t>
  </si>
  <si>
    <t>61131291.46</t>
  </si>
  <si>
    <t>37.253.940/0001-00</t>
  </si>
  <si>
    <t>8552298.87</t>
  </si>
  <si>
    <t>8571896.32</t>
  </si>
  <si>
    <t>37.254.045/0001-00</t>
  </si>
  <si>
    <t>142031572.64</t>
  </si>
  <si>
    <t>141501049.93</t>
  </si>
  <si>
    <t>37.254.061/0001-95</t>
  </si>
  <si>
    <t>12142282.98</t>
  </si>
  <si>
    <t>12152351.12</t>
  </si>
  <si>
    <t>37.254.131/0001-05</t>
  </si>
  <si>
    <t>26932131.30</t>
  </si>
  <si>
    <t>27646963.92</t>
  </si>
  <si>
    <t>37.254.163/0001-00</t>
  </si>
  <si>
    <t>12575760.08</t>
  </si>
  <si>
    <t>12574578.66</t>
  </si>
  <si>
    <t>37.255.480/0001-41</t>
  </si>
  <si>
    <t>79723487.73</t>
  </si>
  <si>
    <t>80311699.83</t>
  </si>
  <si>
    <t>37.257.124/0001-67</t>
  </si>
  <si>
    <t>31105647.30</t>
  </si>
  <si>
    <t>31111136.40</t>
  </si>
  <si>
    <t>37.257.175/0001-99</t>
  </si>
  <si>
    <t>31120256.84</t>
  </si>
  <si>
    <t>31051454.46</t>
  </si>
  <si>
    <t>37.257.231/0001-95</t>
  </si>
  <si>
    <t>65089669.01</t>
  </si>
  <si>
    <t>65086861.01</t>
  </si>
  <si>
    <t>37.257.281/0001-72</t>
  </si>
  <si>
    <t>9397810.51</t>
  </si>
  <si>
    <t>9450981.34</t>
  </si>
  <si>
    <t>37.257.316/0001-73</t>
  </si>
  <si>
    <t>52133141.48</t>
  </si>
  <si>
    <t>52157580.03</t>
  </si>
  <si>
    <t>37.258.197/0001-73</t>
  </si>
  <si>
    <t>11905248.57</t>
  </si>
  <si>
    <t>11902683.13</t>
  </si>
  <si>
    <t>37.258.229/0001-30</t>
  </si>
  <si>
    <t>29323493.31</t>
  </si>
  <si>
    <t>29314376.55</t>
  </si>
  <si>
    <t>37.258.270/0001-07</t>
  </si>
  <si>
    <t>19625976.27</t>
  </si>
  <si>
    <t>20350389.66</t>
  </si>
  <si>
    <t>37.258.318/0001-87</t>
  </si>
  <si>
    <t>28350924.69</t>
  </si>
  <si>
    <t>28257264.67</t>
  </si>
  <si>
    <t>37.258.362/0001-97</t>
  </si>
  <si>
    <t>34035267.69</t>
  </si>
  <si>
    <t>34239609.12</t>
  </si>
  <si>
    <t>37.258.393/0001-48</t>
  </si>
  <si>
    <t>26124018.32</t>
  </si>
  <si>
    <t>26122868.83</t>
  </si>
  <si>
    <t>37.258.432/0001-07</t>
  </si>
  <si>
    <t>30244807.09</t>
  </si>
  <si>
    <t>30453217.71</t>
  </si>
  <si>
    <t>37.258.592/0001-56</t>
  </si>
  <si>
    <t>15251444.72</t>
  </si>
  <si>
    <t>15245560.99</t>
  </si>
  <si>
    <t>37.258.625/0001-68</t>
  </si>
  <si>
    <t>9592014.44</t>
  </si>
  <si>
    <t>9589943.43</t>
  </si>
  <si>
    <t>37.262.972/0001-64</t>
  </si>
  <si>
    <t>21970116.00</t>
  </si>
  <si>
    <t>21357345.50</t>
  </si>
  <si>
    <t>451502.86</t>
  </si>
  <si>
    <t>37.265.056/0001-88</t>
  </si>
  <si>
    <t>2308466.42</t>
  </si>
  <si>
    <t>0.999887200000</t>
  </si>
  <si>
    <t>2307912.27</t>
  </si>
  <si>
    <t>37.265.082/0001-06</t>
  </si>
  <si>
    <t>3874258.79</t>
  </si>
  <si>
    <t>3873603.65</t>
  </si>
  <si>
    <t>5137.88</t>
  </si>
  <si>
    <t>37.265.119/0001-04</t>
  </si>
  <si>
    <t>2250776.92</t>
  </si>
  <si>
    <t>0.991556000000</t>
  </si>
  <si>
    <t>2248613.94</t>
  </si>
  <si>
    <t>49119.75</t>
  </si>
  <si>
    <t>37.265.158/0001-01</t>
  </si>
  <si>
    <t>2448873.22</t>
  </si>
  <si>
    <t>2447673.05</t>
  </si>
  <si>
    <t>37.265.183/0001-87</t>
  </si>
  <si>
    <t>3304868.95</t>
  </si>
  <si>
    <t>3303447.02</t>
  </si>
  <si>
    <t>37.266.705/0001-65</t>
  </si>
  <si>
    <t>2825673.24</t>
  </si>
  <si>
    <t>0.998419797300</t>
  </si>
  <si>
    <t>2805194.86</t>
  </si>
  <si>
    <t>37.266.789/0001-37</t>
  </si>
  <si>
    <t>9237221.96</t>
  </si>
  <si>
    <t>9237040.17</t>
  </si>
  <si>
    <t>37.266.832/0001-64</t>
  </si>
  <si>
    <t>21138040.94</t>
  </si>
  <si>
    <t>21132879.65</t>
  </si>
  <si>
    <t>37.266.880/0001-52</t>
  </si>
  <si>
    <t>33203228.52</t>
  </si>
  <si>
    <t>33193170.07</t>
  </si>
  <si>
    <t>37.266.971/0001-98</t>
  </si>
  <si>
    <t>11582342.96</t>
  </si>
  <si>
    <t>11579603.56</t>
  </si>
  <si>
    <t>37.267.132/0001-94</t>
  </si>
  <si>
    <t>707402040.69</t>
  </si>
  <si>
    <t>707365811.70</t>
  </si>
  <si>
    <t>37.267.156/0001-43</t>
  </si>
  <si>
    <t>241005964.95</t>
  </si>
  <si>
    <t>241001516.48</t>
  </si>
  <si>
    <t>37.267.191/0001-62</t>
  </si>
  <si>
    <t>241008389.84</t>
  </si>
  <si>
    <t>241003941.85</t>
  </si>
  <si>
    <t>37.267.223/0001-20</t>
  </si>
  <si>
    <t>244575923.66</t>
  </si>
  <si>
    <t>244571449.76</t>
  </si>
  <si>
    <t>37.267.278/0001-30</t>
  </si>
  <si>
    <t>25298783.41</t>
  </si>
  <si>
    <t>25305805.30</t>
  </si>
  <si>
    <t>37.267.328/0001-89</t>
  </si>
  <si>
    <t>17366140.82</t>
  </si>
  <si>
    <t>17361885.96</t>
  </si>
  <si>
    <t>37.267.363/0001-06</t>
  </si>
  <si>
    <t>142788690.48</t>
  </si>
  <si>
    <t>143678796.62</t>
  </si>
  <si>
    <t>37.267.399/0001-81</t>
  </si>
  <si>
    <t>143782448.13</t>
  </si>
  <si>
    <t>142349133.92</t>
  </si>
  <si>
    <t>37.267.434/0001-62</t>
  </si>
  <si>
    <t>51227730.73</t>
  </si>
  <si>
    <t>51216860.91</t>
  </si>
  <si>
    <t>37.278.433/0001-13</t>
  </si>
  <si>
    <t>33781404.30</t>
  </si>
  <si>
    <t>0.995598700000</t>
  </si>
  <si>
    <t>33853566.26</t>
  </si>
  <si>
    <t>37.278.450/0001-50</t>
  </si>
  <si>
    <t>16135617.92</t>
  </si>
  <si>
    <t>15708544.41</t>
  </si>
  <si>
    <t>37.278.625/0001-20</t>
  </si>
  <si>
    <t>11031310.54</t>
  </si>
  <si>
    <t>11025286.97</t>
  </si>
  <si>
    <t>37.278.655/0001-36</t>
  </si>
  <si>
    <t>108268043.60</t>
  </si>
  <si>
    <t>108511378.41</t>
  </si>
  <si>
    <t>37.278.685/0001-42</t>
  </si>
  <si>
    <t>17623165.98</t>
  </si>
  <si>
    <t>17600005.99</t>
  </si>
  <si>
    <t>89291.97</t>
  </si>
  <si>
    <t>37.278.821/0001-02</t>
  </si>
  <si>
    <t>7651576.17</t>
  </si>
  <si>
    <t>7650435.99</t>
  </si>
  <si>
    <t>2642.61</t>
  </si>
  <si>
    <t>37.279.388/0001-11</t>
  </si>
  <si>
    <t>23364762.11</t>
  </si>
  <si>
    <t>23410242.35</t>
  </si>
  <si>
    <t>37.279.427/0001-80</t>
  </si>
  <si>
    <t>33221306.14</t>
  </si>
  <si>
    <t>33212881.02</t>
  </si>
  <si>
    <t>181498.84</t>
  </si>
  <si>
    <t>37.279.513/0001-93</t>
  </si>
  <si>
    <t>14406915.95</t>
  </si>
  <si>
    <t>14372045.66</t>
  </si>
  <si>
    <t>37.280.124/0001-88</t>
  </si>
  <si>
    <t>3453456.98</t>
  </si>
  <si>
    <t>0.998264400000</t>
  </si>
  <si>
    <t>3452046.26</t>
  </si>
  <si>
    <t>37.280.163/0001-85</t>
  </si>
  <si>
    <t>12025429.17</t>
  </si>
  <si>
    <t>12023834.92</t>
  </si>
  <si>
    <t>202256.00</t>
  </si>
  <si>
    <t>37.280.206/0001-22</t>
  </si>
  <si>
    <t>3410151.32</t>
  </si>
  <si>
    <t>3409555.75</t>
  </si>
  <si>
    <t>37.280.235/0001-94</t>
  </si>
  <si>
    <t>2403800.26</t>
  </si>
  <si>
    <t>2401540.91</t>
  </si>
  <si>
    <t>37.280.263/0001-01</t>
  </si>
  <si>
    <t>2593661.87</t>
  </si>
  <si>
    <t>0.995547700000</t>
  </si>
  <si>
    <t>2591936.36</t>
  </si>
  <si>
    <t>4997.31</t>
  </si>
  <si>
    <t>37.281.315/0001-64</t>
  </si>
  <si>
    <t>2346851.02</t>
  </si>
  <si>
    <t>2350520.01</t>
  </si>
  <si>
    <t>37.281.872/0001-85</t>
  </si>
  <si>
    <t>7778816.58</t>
  </si>
  <si>
    <t>7777304.85</t>
  </si>
  <si>
    <t>37.282.293/0001-57</t>
  </si>
  <si>
    <t>882693710.83</t>
  </si>
  <si>
    <t>882694964.57</t>
  </si>
  <si>
    <t>155000.00</t>
  </si>
  <si>
    <t>37.282.299/0001-24</t>
  </si>
  <si>
    <t>4855133.33</t>
  </si>
  <si>
    <t>4853623.19</t>
  </si>
  <si>
    <t>37.282.382/0001-01</t>
  </si>
  <si>
    <t>7427390.05</t>
  </si>
  <si>
    <t>7470915.51</t>
  </si>
  <si>
    <t>37.282.459/0001-35</t>
  </si>
  <si>
    <t>45236714.51</t>
  </si>
  <si>
    <t>45124668.66</t>
  </si>
  <si>
    <t>37.282.649/0001-52</t>
  </si>
  <si>
    <t>11384827.72</t>
  </si>
  <si>
    <t>11385238.90</t>
  </si>
  <si>
    <t>15699.73</t>
  </si>
  <si>
    <t>37.284.388/0001-00</t>
  </si>
  <si>
    <t>2943980.09</t>
  </si>
  <si>
    <t>2937413.78</t>
  </si>
  <si>
    <t>37.287.338/0001-86</t>
  </si>
  <si>
    <t>26306077.03</t>
  </si>
  <si>
    <t>26251761.54</t>
  </si>
  <si>
    <t>37.287.382/0001-96</t>
  </si>
  <si>
    <t>52747150.42</t>
  </si>
  <si>
    <t>52740748.48</t>
  </si>
  <si>
    <t>37.287.419/0001-86</t>
  </si>
  <si>
    <t>381118862.10</t>
  </si>
  <si>
    <t>382335071.20</t>
  </si>
  <si>
    <t>66460.46</t>
  </si>
  <si>
    <t>37.287.473/0001-21</t>
  </si>
  <si>
    <t>2378328.41</t>
  </si>
  <si>
    <t>2345854.23</t>
  </si>
  <si>
    <t>30137.71</t>
  </si>
  <si>
    <t>37.287.572/0001-03</t>
  </si>
  <si>
    <t>6535595.69</t>
  </si>
  <si>
    <t>6528551.25</t>
  </si>
  <si>
    <t>37.287.622/0001-52</t>
  </si>
  <si>
    <t>13273877.05</t>
  </si>
  <si>
    <t>13455553.40</t>
  </si>
  <si>
    <t>154151.19</t>
  </si>
  <si>
    <t>37.287.658/0001-36</t>
  </si>
  <si>
    <t>24064410.95</t>
  </si>
  <si>
    <t>24062478.27</t>
  </si>
  <si>
    <t>37.287.717/0001-76</t>
  </si>
  <si>
    <t>12525022.19</t>
  </si>
  <si>
    <t>12493207.87</t>
  </si>
  <si>
    <t>37.294.588/0001-43</t>
  </si>
  <si>
    <t>82972122.02</t>
  </si>
  <si>
    <t>83016172.61</t>
  </si>
  <si>
    <t>37.294.660/0001-32</t>
  </si>
  <si>
    <t>20049452.89</t>
  </si>
  <si>
    <t>20040454.30</t>
  </si>
  <si>
    <t>37.298.295/0001-34</t>
  </si>
  <si>
    <t>19834355.51</t>
  </si>
  <si>
    <t>19829558.92</t>
  </si>
  <si>
    <t>37.298.350/0001-96</t>
  </si>
  <si>
    <t>9847100.69</t>
  </si>
  <si>
    <t>9843478.03</t>
  </si>
  <si>
    <t>37.298.928/0001-04</t>
  </si>
  <si>
    <t>388423190.96</t>
  </si>
  <si>
    <t>388387063.04</t>
  </si>
  <si>
    <t>150579.85</t>
  </si>
  <si>
    <t>37.299.026/0001-92</t>
  </si>
  <si>
    <t>47507393.05</t>
  </si>
  <si>
    <t>0.994629500000</t>
  </si>
  <si>
    <t>47508162.09</t>
  </si>
  <si>
    <t>509748.82</t>
  </si>
  <si>
    <t>37.299.261/0001-64</t>
  </si>
  <si>
    <t>14299843.05</t>
  </si>
  <si>
    <t>14278975.41</t>
  </si>
  <si>
    <t>37.299.447/0001-13</t>
  </si>
  <si>
    <t>67341477.83</t>
  </si>
  <si>
    <t>0.997075600000</t>
  </si>
  <si>
    <t>67324861.00</t>
  </si>
  <si>
    <t>37.300.337/0001-24</t>
  </si>
  <si>
    <t>10586030.92</t>
  </si>
  <si>
    <t>10584797.53</t>
  </si>
  <si>
    <t>37.300.952/0001-30</t>
  </si>
  <si>
    <t>31793999.49</t>
  </si>
  <si>
    <t>31789281.60</t>
  </si>
  <si>
    <t>37.306.443/0001-15</t>
  </si>
  <si>
    <t>88240028.16</t>
  </si>
  <si>
    <t>88247406.69</t>
  </si>
  <si>
    <t>37.306.507/0001-88</t>
  </si>
  <si>
    <t>159114806.23</t>
  </si>
  <si>
    <t>159022198.97</t>
  </si>
  <si>
    <t>695200.10</t>
  </si>
  <si>
    <t>317334.41</t>
  </si>
  <si>
    <t>37.306.536/0001-40</t>
  </si>
  <si>
    <t>301908381.45</t>
  </si>
  <si>
    <t>301751456.50</t>
  </si>
  <si>
    <t>1713858.58</t>
  </si>
  <si>
    <t>508421.05</t>
  </si>
  <si>
    <t>37.306.612/0001-17</t>
  </si>
  <si>
    <t>147440901.41</t>
  </si>
  <si>
    <t>147438121.66</t>
  </si>
  <si>
    <t>174187.26</t>
  </si>
  <si>
    <t>227995.21</t>
  </si>
  <si>
    <t>37.306.787/0001-24</t>
  </si>
  <si>
    <t>33884350.88</t>
  </si>
  <si>
    <t>33917059.08</t>
  </si>
  <si>
    <t>37.307.077/0001-19</t>
  </si>
  <si>
    <t>190919665.96</t>
  </si>
  <si>
    <t>190880188.27</t>
  </si>
  <si>
    <t>1159473.67</t>
  </si>
  <si>
    <t>688062.13</t>
  </si>
  <si>
    <t>37.307.475/0001-35</t>
  </si>
  <si>
    <t>2413987408.81</t>
  </si>
  <si>
    <t>2413200881.17</t>
  </si>
  <si>
    <t>9728560.23</t>
  </si>
  <si>
    <t>5670341.29</t>
  </si>
  <si>
    <t>37.307.534/0001-75</t>
  </si>
  <si>
    <t>32026086.33</t>
  </si>
  <si>
    <t>31957818.59</t>
  </si>
  <si>
    <t>6.76</t>
  </si>
  <si>
    <t>82553.95</t>
  </si>
  <si>
    <t>37.308.317/0001-08</t>
  </si>
  <si>
    <t>245922485.42</t>
  </si>
  <si>
    <t>235813773.70</t>
  </si>
  <si>
    <t>37.308.394/0001-50</t>
  </si>
  <si>
    <t>221664843.93</t>
  </si>
  <si>
    <t>221525867.42</t>
  </si>
  <si>
    <t>37.310.314/0001-09</t>
  </si>
  <si>
    <t>130765277.25</t>
  </si>
  <si>
    <t>130585475.17</t>
  </si>
  <si>
    <t>37.310.407/0001-25</t>
  </si>
  <si>
    <t>24212769.16</t>
  </si>
  <si>
    <t>24187595.66</t>
  </si>
  <si>
    <t>37.310.657/0001-65</t>
  </si>
  <si>
    <t>188841062.43</t>
  </si>
  <si>
    <t>188615110.94</t>
  </si>
  <si>
    <t>3010244.26</t>
  </si>
  <si>
    <t>37.310.847/0001-82</t>
  </si>
  <si>
    <t>41523724.06</t>
  </si>
  <si>
    <t>41510887.35</t>
  </si>
  <si>
    <t>37.311.726/0001-55</t>
  </si>
  <si>
    <t>28131573.34</t>
  </si>
  <si>
    <t>28731573.12</t>
  </si>
  <si>
    <t>37.313.900/0001-07</t>
  </si>
  <si>
    <t>3847968.16</t>
  </si>
  <si>
    <t>3776712.91</t>
  </si>
  <si>
    <t>37.313.959/0001-97</t>
  </si>
  <si>
    <t>6601045.70</t>
  </si>
  <si>
    <t>6598656.40</t>
  </si>
  <si>
    <t>37.319.322/0001-08</t>
  </si>
  <si>
    <t>20215458.91</t>
  </si>
  <si>
    <t>20235617.75</t>
  </si>
  <si>
    <t>37.319.367/0001-82</t>
  </si>
  <si>
    <t>52821115.64</t>
  </si>
  <si>
    <t>52506789.86</t>
  </si>
  <si>
    <t>37.319.460/0001-97</t>
  </si>
  <si>
    <t>22630734.12</t>
  </si>
  <si>
    <t>22590361.62</t>
  </si>
  <si>
    <t>37.319.496/0001-70</t>
  </si>
  <si>
    <t>174891923.18</t>
  </si>
  <si>
    <t>171977254.72</t>
  </si>
  <si>
    <t>1914950.00</t>
  </si>
  <si>
    <t>37.319.807/0001-00</t>
  </si>
  <si>
    <t>66029937.04</t>
  </si>
  <si>
    <t>0.997947800000</t>
  </si>
  <si>
    <t>65935220.26</t>
  </si>
  <si>
    <t>37.319.827/0001-72</t>
  </si>
  <si>
    <t>642988374.05</t>
  </si>
  <si>
    <t>643949939.98</t>
  </si>
  <si>
    <t>1527726.25</t>
  </si>
  <si>
    <t>643738.42</t>
  </si>
  <si>
    <t>37.319.862/0001-91</t>
  </si>
  <si>
    <t>378366198.58</t>
  </si>
  <si>
    <t>378820507.94</t>
  </si>
  <si>
    <t>37.319.911/0001-96</t>
  </si>
  <si>
    <t>265583731.43</t>
  </si>
  <si>
    <t>265230421.77</t>
  </si>
  <si>
    <t>37.319.949/0001-69</t>
  </si>
  <si>
    <t>3731427368.99</t>
  </si>
  <si>
    <t>3731121083.13</t>
  </si>
  <si>
    <t>37.320.765/0001-19</t>
  </si>
  <si>
    <t>74553267.38</t>
  </si>
  <si>
    <t>74448332.34</t>
  </si>
  <si>
    <t>157576.69</t>
  </si>
  <si>
    <t>37.320.831/0001-50</t>
  </si>
  <si>
    <t>10950462.38</t>
  </si>
  <si>
    <t>10948552.51</t>
  </si>
  <si>
    <t>37.322.048/0001-26</t>
  </si>
  <si>
    <t>160555861.84</t>
  </si>
  <si>
    <t>188841062.47</t>
  </si>
  <si>
    <t>37.322.097/0001-69</t>
  </si>
  <si>
    <t>21944194.50</t>
  </si>
  <si>
    <t>20919618.15</t>
  </si>
  <si>
    <t>6689.26</t>
  </si>
  <si>
    <t>501.48</t>
  </si>
  <si>
    <t>37.322.143/0001-20</t>
  </si>
  <si>
    <t>158046536.22</t>
  </si>
  <si>
    <t>157992877.47</t>
  </si>
  <si>
    <t>37.324.775/0001-22</t>
  </si>
  <si>
    <t>1148037907.37</t>
  </si>
  <si>
    <t>1147964730.23</t>
  </si>
  <si>
    <t>37.324.862/0001-80</t>
  </si>
  <si>
    <t>315817933.60</t>
  </si>
  <si>
    <t>315535365.66</t>
  </si>
  <si>
    <t>341618.90</t>
  </si>
  <si>
    <t>146433.95</t>
  </si>
  <si>
    <t>37.324.927/0001-97</t>
  </si>
  <si>
    <t>9307286.73</t>
  </si>
  <si>
    <t>0.972255400000</t>
  </si>
  <si>
    <t>9213094.63</t>
  </si>
  <si>
    <t>37.327.043/0001-96</t>
  </si>
  <si>
    <t>37052924.39</t>
  </si>
  <si>
    <t>0.996138490000</t>
  </si>
  <si>
    <t>37038880.77</t>
  </si>
  <si>
    <t>37.327.331/0001-40</t>
  </si>
  <si>
    <t>41148822.66</t>
  </si>
  <si>
    <t>40802832.92</t>
  </si>
  <si>
    <t>37.331.175/0001-91</t>
  </si>
  <si>
    <t>30154036.78</t>
  </si>
  <si>
    <t>30173943.91</t>
  </si>
  <si>
    <t>37.331.214/0001-50</t>
  </si>
  <si>
    <t>248796689.61</t>
  </si>
  <si>
    <t>247031573.05</t>
  </si>
  <si>
    <t>1432115.19</t>
  </si>
  <si>
    <t>1177356.96</t>
  </si>
  <si>
    <t>37.331.231/0001-98</t>
  </si>
  <si>
    <t>518060980.67</t>
  </si>
  <si>
    <t>499147750.48</t>
  </si>
  <si>
    <t>6424954.61</t>
  </si>
  <si>
    <t>3369532.88</t>
  </si>
  <si>
    <t>37.331.244/0001-67</t>
  </si>
  <si>
    <t>6316958.29</t>
  </si>
  <si>
    <t>6332919.65</t>
  </si>
  <si>
    <t>37.331.285/0001-53</t>
  </si>
  <si>
    <t>135018830.65</t>
  </si>
  <si>
    <t>135442866.93</t>
  </si>
  <si>
    <t>37.331.299/0001-77</t>
  </si>
  <si>
    <t>384031228.48</t>
  </si>
  <si>
    <t>384940346.75</t>
  </si>
  <si>
    <t>37.331.322/0001-23</t>
  </si>
  <si>
    <t>10170354.10</t>
  </si>
  <si>
    <t>10181392.13</t>
  </si>
  <si>
    <t>13251.56</t>
  </si>
  <si>
    <t>37.331.342/0001-02</t>
  </si>
  <si>
    <t>135950793.62</t>
  </si>
  <si>
    <t>136011179.66</t>
  </si>
  <si>
    <t>37.331.365/0001-09</t>
  </si>
  <si>
    <t>386496595.12</t>
  </si>
  <si>
    <t>385486218.64</t>
  </si>
  <si>
    <t>12931.51</t>
  </si>
  <si>
    <t>37.332.385/0001-02</t>
  </si>
  <si>
    <t>5716690.49</t>
  </si>
  <si>
    <t>0.975005100000</t>
  </si>
  <si>
    <t>5712709.89</t>
  </si>
  <si>
    <t>37.332.430/0001-10</t>
  </si>
  <si>
    <t>14712196.89</t>
  </si>
  <si>
    <t>0.986826900000</t>
  </si>
  <si>
    <t>16086787.94</t>
  </si>
  <si>
    <t>37.332.474/0001-40</t>
  </si>
  <si>
    <t>24509890.76</t>
  </si>
  <si>
    <t>23784802.58</t>
  </si>
  <si>
    <t>37.332.530/0001-47</t>
  </si>
  <si>
    <t>17422160.62</t>
  </si>
  <si>
    <t>17422390.35</t>
  </si>
  <si>
    <t>37.332.563/0001-97</t>
  </si>
  <si>
    <t>26293957.66</t>
  </si>
  <si>
    <t>26249705.66</t>
  </si>
  <si>
    <t>37.332.601/0001-01</t>
  </si>
  <si>
    <t>251602031.64</t>
  </si>
  <si>
    <t>251568140.81</t>
  </si>
  <si>
    <t>37.332.858/0001-63</t>
  </si>
  <si>
    <t>14672400.15</t>
  </si>
  <si>
    <t>14666321.72</t>
  </si>
  <si>
    <t>37.333.066/0001-03</t>
  </si>
  <si>
    <t>10088944.50</t>
  </si>
  <si>
    <t>10085751.55</t>
  </si>
  <si>
    <t>37.333.136/0001-23</t>
  </si>
  <si>
    <t>24181985.04</t>
  </si>
  <si>
    <t>25326448.33</t>
  </si>
  <si>
    <t>37.333.215/0001-34</t>
  </si>
  <si>
    <t>17143683.72</t>
  </si>
  <si>
    <t>17136263.77</t>
  </si>
  <si>
    <t>37.333.700/0001-08</t>
  </si>
  <si>
    <t>14170437.95</t>
  </si>
  <si>
    <t>14394929.06</t>
  </si>
  <si>
    <t>37.333.734/0001-00</t>
  </si>
  <si>
    <t>11674773.85</t>
  </si>
  <si>
    <t>0.912414400000</t>
  </si>
  <si>
    <t>11807434.32</t>
  </si>
  <si>
    <t>37.333.779/0001-77</t>
  </si>
  <si>
    <t>56986353.45</t>
  </si>
  <si>
    <t>56967241.80</t>
  </si>
  <si>
    <t>37.333.875/0001-15</t>
  </si>
  <si>
    <t>16332150.98</t>
  </si>
  <si>
    <t>16291477.72</t>
  </si>
  <si>
    <t>21633.90</t>
  </si>
  <si>
    <t>37.333.930/0001-77</t>
  </si>
  <si>
    <t>44700881.35</t>
  </si>
  <si>
    <t>44704335.21</t>
  </si>
  <si>
    <t>37.333.961/0001-28</t>
  </si>
  <si>
    <t>24772261.70</t>
  </si>
  <si>
    <t>24766261.75</t>
  </si>
  <si>
    <t>37.333.999/0001-09</t>
  </si>
  <si>
    <t>22867000.82</t>
  </si>
  <si>
    <t>0.967234800000</t>
  </si>
  <si>
    <t>22878790.59</t>
  </si>
  <si>
    <t>37.334.028/0001-75</t>
  </si>
  <si>
    <t>82302851.97</t>
  </si>
  <si>
    <t>82303205.15</t>
  </si>
  <si>
    <t>555000.00</t>
  </si>
  <si>
    <t>37.334.061/0001-03</t>
  </si>
  <si>
    <t>94966459.66</t>
  </si>
  <si>
    <t>94962618.05</t>
  </si>
  <si>
    <t>37.334.118/0001-66</t>
  </si>
  <si>
    <t>6478130.53</t>
  </si>
  <si>
    <t>0.963693000000</t>
  </si>
  <si>
    <t>6478474.07</t>
  </si>
  <si>
    <t>37.347.946/0001-39</t>
  </si>
  <si>
    <t>1020596899.16</t>
  </si>
  <si>
    <t>1019310914.80</t>
  </si>
  <si>
    <t>7478630.19</t>
  </si>
  <si>
    <t>307473.84</t>
  </si>
  <si>
    <t>37.347.996/0001-16</t>
  </si>
  <si>
    <t>1563431586.52</t>
  </si>
  <si>
    <t>1543264936.94</t>
  </si>
  <si>
    <t>8154635.36</t>
  </si>
  <si>
    <t>329366.71</t>
  </si>
  <si>
    <t>37.348.021/0001-02</t>
  </si>
  <si>
    <t>53216942.35</t>
  </si>
  <si>
    <t>53287803.67</t>
  </si>
  <si>
    <t>37.348.037/0001-15</t>
  </si>
  <si>
    <t>123925562.03</t>
  </si>
  <si>
    <t>124218168.24</t>
  </si>
  <si>
    <t>80000.74</t>
  </si>
  <si>
    <t>305850.62</t>
  </si>
  <si>
    <t>37.348.061/0001-54</t>
  </si>
  <si>
    <t>18895231.11</t>
  </si>
  <si>
    <t>18842399.43</t>
  </si>
  <si>
    <t>37.348.087/0001-00</t>
  </si>
  <si>
    <t>146749166.78</t>
  </si>
  <si>
    <t>147569482.47</t>
  </si>
  <si>
    <t>1134582.11</t>
  </si>
  <si>
    <t>37.348.103/0001-57</t>
  </si>
  <si>
    <t>590470207.86</t>
  </si>
  <si>
    <t>597466786.53</t>
  </si>
  <si>
    <t>11911.45</t>
  </si>
  <si>
    <t>6751337.68</t>
  </si>
  <si>
    <t>37.348.143/0001-07</t>
  </si>
  <si>
    <t>109184910.77</t>
  </si>
  <si>
    <t>110162227.70</t>
  </si>
  <si>
    <t>187466.44</t>
  </si>
  <si>
    <t>37.348.176/0001-49</t>
  </si>
  <si>
    <t>104692293.98</t>
  </si>
  <si>
    <t>110569031.98</t>
  </si>
  <si>
    <t>37.350.872/0001-90</t>
  </si>
  <si>
    <t>32051747.99</t>
  </si>
  <si>
    <t>32052356.74</t>
  </si>
  <si>
    <t>37.351.284/0001-70</t>
  </si>
  <si>
    <t>411315216.78</t>
  </si>
  <si>
    <t>411300373.69</t>
  </si>
  <si>
    <t>37.351.324/0001-84</t>
  </si>
  <si>
    <t>3751541.96</t>
  </si>
  <si>
    <t>3757438.73</t>
  </si>
  <si>
    <t>37.351.348/0001-33</t>
  </si>
  <si>
    <t>132871955.34</t>
  </si>
  <si>
    <t>132755700.88</t>
  </si>
  <si>
    <t>37.355.272/0001-14</t>
  </si>
  <si>
    <t>329824293.76</t>
  </si>
  <si>
    <t>0.993485560000</t>
  </si>
  <si>
    <t>324522850.85</t>
  </si>
  <si>
    <t>37.355.327/0001-96</t>
  </si>
  <si>
    <t>67326233.27</t>
  </si>
  <si>
    <t>0.986507720000</t>
  </si>
  <si>
    <t>67138094.16</t>
  </si>
  <si>
    <t>37.355.378/0001-18</t>
  </si>
  <si>
    <t>123235630.79</t>
  </si>
  <si>
    <t>123031211.65</t>
  </si>
  <si>
    <t>37.355.482/0001-02</t>
  </si>
  <si>
    <t>12507518.97</t>
  </si>
  <si>
    <t>12504079.69</t>
  </si>
  <si>
    <t>37.355.533/0001-04</t>
  </si>
  <si>
    <t>2136086.68</t>
  </si>
  <si>
    <t>2136139.27</t>
  </si>
  <si>
    <t>37.355.605/0001-05</t>
  </si>
  <si>
    <t>2140157.19</t>
  </si>
  <si>
    <t>2121237.23</t>
  </si>
  <si>
    <t>37.355.672/0001-20</t>
  </si>
  <si>
    <t>3056566.63</t>
  </si>
  <si>
    <t>3041193.23</t>
  </si>
  <si>
    <t>34044.76</t>
  </si>
  <si>
    <t>37.362.074/0001-88</t>
  </si>
  <si>
    <t>8978559.01</t>
  </si>
  <si>
    <t>8996627.66</t>
  </si>
  <si>
    <t>37.362.124/0001-27</t>
  </si>
  <si>
    <t>8928790.03</t>
  </si>
  <si>
    <t>8978559.67</t>
  </si>
  <si>
    <t>37.366.880/0001-24</t>
  </si>
  <si>
    <t>9507019.47</t>
  </si>
  <si>
    <t>9506254.12</t>
  </si>
  <si>
    <t>37.367.751/0001-50</t>
  </si>
  <si>
    <t>33866024.57</t>
  </si>
  <si>
    <t>33240624.79</t>
  </si>
  <si>
    <t>37.367.803/0001-99</t>
  </si>
  <si>
    <t>36395726.59</t>
  </si>
  <si>
    <t>35366123.44</t>
  </si>
  <si>
    <t>37.367.841/0001-41</t>
  </si>
  <si>
    <t>21319940.94</t>
  </si>
  <si>
    <t>0.998487880000</t>
  </si>
  <si>
    <t>21302166.96</t>
  </si>
  <si>
    <t>134.15</t>
  </si>
  <si>
    <t>5034.07</t>
  </si>
  <si>
    <t>37.367.891/0001-29</t>
  </si>
  <si>
    <t>39354932.16</t>
  </si>
  <si>
    <t>0.982588700000</t>
  </si>
  <si>
    <t>39303547.98</t>
  </si>
  <si>
    <t>37.367.932/0001-87</t>
  </si>
  <si>
    <t>91425416.27</t>
  </si>
  <si>
    <t>91287986.65</t>
  </si>
  <si>
    <t>37.367.980/0001-75</t>
  </si>
  <si>
    <t>66005585.56</t>
  </si>
  <si>
    <t>66103200.22</t>
  </si>
  <si>
    <t>37.368.025/0001-52</t>
  </si>
  <si>
    <t>103816899.69</t>
  </si>
  <si>
    <t>103398832.56</t>
  </si>
  <si>
    <t>37.368.078/0001-73</t>
  </si>
  <si>
    <t>33436887.73</t>
  </si>
  <si>
    <t>33410802.25</t>
  </si>
  <si>
    <t>26030.00</t>
  </si>
  <si>
    <t>37.368.116/0001-98</t>
  </si>
  <si>
    <t>32339006.01</t>
  </si>
  <si>
    <t>32317529.20</t>
  </si>
  <si>
    <t>16600.00</t>
  </si>
  <si>
    <t>10124.41</t>
  </si>
  <si>
    <t>37.368.165/0001-20</t>
  </si>
  <si>
    <t>981211945.31</t>
  </si>
  <si>
    <t>983423441.42</t>
  </si>
  <si>
    <t>3123579.54</t>
  </si>
  <si>
    <t>1451060.00</t>
  </si>
  <si>
    <t>37.375.499/0001-21</t>
  </si>
  <si>
    <t>8965376.05</t>
  </si>
  <si>
    <t>10123810.25</t>
  </si>
  <si>
    <t>37.376.503/0001-76</t>
  </si>
  <si>
    <t>6681588.95</t>
  </si>
  <si>
    <t>7081930.77</t>
  </si>
  <si>
    <t>37.379.081/0001-92</t>
  </si>
  <si>
    <t>40647593.87</t>
  </si>
  <si>
    <t>40329560.19</t>
  </si>
  <si>
    <t>37.379.155/0001-90</t>
  </si>
  <si>
    <t>4661824.88</t>
  </si>
  <si>
    <t>4619806.73</t>
  </si>
  <si>
    <t>37.379.364/0001-34</t>
  </si>
  <si>
    <t>9928665.15</t>
  </si>
  <si>
    <t>9829346.23</t>
  </si>
  <si>
    <t>37.379.391/0001-07</t>
  </si>
  <si>
    <t>9980054.53</t>
  </si>
  <si>
    <t>9982927.03</t>
  </si>
  <si>
    <t>37.380.811/0001-75</t>
  </si>
  <si>
    <t>1124306.71</t>
  </si>
  <si>
    <t>1130443.64</t>
  </si>
  <si>
    <t>37.381.637/0001-85</t>
  </si>
  <si>
    <t>77811709.17</t>
  </si>
  <si>
    <t>77754003.65</t>
  </si>
  <si>
    <t>37.388.215/0001-31</t>
  </si>
  <si>
    <t>5026143.13</t>
  </si>
  <si>
    <t>5036382.37</t>
  </si>
  <si>
    <t>37.388.289/0001-78</t>
  </si>
  <si>
    <t>10135597.74</t>
  </si>
  <si>
    <t>10135448.01</t>
  </si>
  <si>
    <t>37.388.322/0001-60</t>
  </si>
  <si>
    <t>1832728797.12</t>
  </si>
  <si>
    <t>1846079337.60</t>
  </si>
  <si>
    <t>3208601.19</t>
  </si>
  <si>
    <t>37.388.333/0001-40</t>
  </si>
  <si>
    <t>13398536.83</t>
  </si>
  <si>
    <t>13401998.10</t>
  </si>
  <si>
    <t>37.396.658/0001-74</t>
  </si>
  <si>
    <t>4187204.18</t>
  </si>
  <si>
    <t>0.905340090000</t>
  </si>
  <si>
    <t>4172148.45</t>
  </si>
  <si>
    <t>7003.41</t>
  </si>
  <si>
    <t>37.396.674/0001-67</t>
  </si>
  <si>
    <t>309673713.22</t>
  </si>
  <si>
    <t>308976383.90</t>
  </si>
  <si>
    <t>5250000.00</t>
  </si>
  <si>
    <t>37.396.696/0001-27</t>
  </si>
  <si>
    <t>330078760.03</t>
  </si>
  <si>
    <t>330077826.30</t>
  </si>
  <si>
    <t>37.396.722/0001-17</t>
  </si>
  <si>
    <t>795823.00</t>
  </si>
  <si>
    <t>807215.03</t>
  </si>
  <si>
    <t>37.396.739/0001-74</t>
  </si>
  <si>
    <t>9747756.20</t>
  </si>
  <si>
    <t>9682266.78</t>
  </si>
  <si>
    <t>37.396.759/0001-45</t>
  </si>
  <si>
    <t>3014859.50</t>
  </si>
  <si>
    <t>0.937200020000</t>
  </si>
  <si>
    <t>3013726.51</t>
  </si>
  <si>
    <t>37.396.776/0001-82</t>
  </si>
  <si>
    <t>10883391.89</t>
  </si>
  <si>
    <t>11015483.05</t>
  </si>
  <si>
    <t>37.396.790/0001-86</t>
  </si>
  <si>
    <t>69745911.54</t>
  </si>
  <si>
    <t>0.991537810000</t>
  </si>
  <si>
    <t>69723934.61</t>
  </si>
  <si>
    <t>37.396.815/0001-41</t>
  </si>
  <si>
    <t>88020422.60</t>
  </si>
  <si>
    <t>87140022.27</t>
  </si>
  <si>
    <t>517727.61</t>
  </si>
  <si>
    <t>416383.34</t>
  </si>
  <si>
    <t>37.396.828/0001-10</t>
  </si>
  <si>
    <t>808216.45</t>
  </si>
  <si>
    <t>807743.97</t>
  </si>
  <si>
    <t>37.396.932/0001-05</t>
  </si>
  <si>
    <t>22431356.18</t>
  </si>
  <si>
    <t>22262095.86</t>
  </si>
  <si>
    <t>99167.75</t>
  </si>
  <si>
    <t>70754.96</t>
  </si>
  <si>
    <t>37.404.820/0001-59</t>
  </si>
  <si>
    <t>382156365.55</t>
  </si>
  <si>
    <t>0.997696010000</t>
  </si>
  <si>
    <t>381264155.55</t>
  </si>
  <si>
    <t>37.404.832/0001-83</t>
  </si>
  <si>
    <t>11216377.36</t>
  </si>
  <si>
    <t>11238038.79</t>
  </si>
  <si>
    <t>37.404.867/0001-12</t>
  </si>
  <si>
    <t>330077825.91</t>
  </si>
  <si>
    <t>329265979.77</t>
  </si>
  <si>
    <t>37.405.108/0001-74</t>
  </si>
  <si>
    <t>56534757.20</t>
  </si>
  <si>
    <t>56609601.46</t>
  </si>
  <si>
    <t>737105.96</t>
  </si>
  <si>
    <t>37.405.165/0001-53</t>
  </si>
  <si>
    <t>104008012.88</t>
  </si>
  <si>
    <t>103370553.08</t>
  </si>
  <si>
    <t>37.405.187/0001-13</t>
  </si>
  <si>
    <t>2013477245.27</t>
  </si>
  <si>
    <t>2013433479.63</t>
  </si>
  <si>
    <t>49459.72</t>
  </si>
  <si>
    <t>37.405.212/0001-69</t>
  </si>
  <si>
    <t>116578736.18</t>
  </si>
  <si>
    <t>116589397.64</t>
  </si>
  <si>
    <t>37.405.249/0001-97</t>
  </si>
  <si>
    <t>35367472.37</t>
  </si>
  <si>
    <t>35321023.73</t>
  </si>
  <si>
    <t>37.406.746/0001-00</t>
  </si>
  <si>
    <t>3123567.34</t>
  </si>
  <si>
    <t>0.518065330000</t>
  </si>
  <si>
    <t>3125948.51</t>
  </si>
  <si>
    <t>37.406.818/0001-19</t>
  </si>
  <si>
    <t>41354948.26</t>
  </si>
  <si>
    <t>0.983430846400</t>
  </si>
  <si>
    <t>41299834.22</t>
  </si>
  <si>
    <t>37.406.920/0001-14</t>
  </si>
  <si>
    <t>138229722.28</t>
  </si>
  <si>
    <t>0.990020662000</t>
  </si>
  <si>
    <t>10523308.46</t>
  </si>
  <si>
    <t>3272706.76</t>
  </si>
  <si>
    <t>37.414.101/0001-19</t>
  </si>
  <si>
    <t>4612371.93</t>
  </si>
  <si>
    <t>4664237.63</t>
  </si>
  <si>
    <t>8966.15</t>
  </si>
  <si>
    <t>37.414.159/0001-62</t>
  </si>
  <si>
    <t>4035113.32</t>
  </si>
  <si>
    <t>3660828.78</t>
  </si>
  <si>
    <t>37.428.217/0001-07</t>
  </si>
  <si>
    <t>11256569.33</t>
  </si>
  <si>
    <t>11228430.21</t>
  </si>
  <si>
    <t>14456.39</t>
  </si>
  <si>
    <t>15597.91</t>
  </si>
  <si>
    <t>37.428.260/0001-72</t>
  </si>
  <si>
    <t>248376326.51</t>
  </si>
  <si>
    <t>247016051.27</t>
  </si>
  <si>
    <t>660790.00</t>
  </si>
  <si>
    <t>683569.83</t>
  </si>
  <si>
    <t>37.428.345/0001-50</t>
  </si>
  <si>
    <t>86557769.47</t>
  </si>
  <si>
    <t>86571091.43</t>
  </si>
  <si>
    <t>37.428.592/0001-57</t>
  </si>
  <si>
    <t>45315954.75</t>
  </si>
  <si>
    <t>45301432.95</t>
  </si>
  <si>
    <t>37.428.669/0001-99</t>
  </si>
  <si>
    <t>10450909.65</t>
  </si>
  <si>
    <t>0.997824400000</t>
  </si>
  <si>
    <t>10284813.04</t>
  </si>
  <si>
    <t>37.428.739/0001-09</t>
  </si>
  <si>
    <t>26990743.23</t>
  </si>
  <si>
    <t>26985581.31</t>
  </si>
  <si>
    <t>37.428.823/0001-22</t>
  </si>
  <si>
    <t>11312686.07</t>
  </si>
  <si>
    <t>11301873.07</t>
  </si>
  <si>
    <t>37.429.324/0001-50</t>
  </si>
  <si>
    <t>23116877.97</t>
  </si>
  <si>
    <t>23115154.21</t>
  </si>
  <si>
    <t>37.429.375/0001-81</t>
  </si>
  <si>
    <t>20259497.70</t>
  </si>
  <si>
    <t>19930553.07</t>
  </si>
  <si>
    <t>37.429.540/0001-03</t>
  </si>
  <si>
    <t>20391313.56</t>
  </si>
  <si>
    <t>20362234.77</t>
  </si>
  <si>
    <t>37.429.675/0001-60</t>
  </si>
  <si>
    <t>439911750.91</t>
  </si>
  <si>
    <t>439906604.42</t>
  </si>
  <si>
    <t>5448489.14</t>
  </si>
  <si>
    <t>465315.56</t>
  </si>
  <si>
    <t>37.429.725/0001-00</t>
  </si>
  <si>
    <t>147073816.17</t>
  </si>
  <si>
    <t>146721499.24</t>
  </si>
  <si>
    <t>364252.68</t>
  </si>
  <si>
    <t>242103.17</t>
  </si>
  <si>
    <t>37.429.772/0001-53</t>
  </si>
  <si>
    <t>288613867.97</t>
  </si>
  <si>
    <t>288614474.98</t>
  </si>
  <si>
    <t>37.429.814/0001-56</t>
  </si>
  <si>
    <t>48664163.02</t>
  </si>
  <si>
    <t>48660794.20</t>
  </si>
  <si>
    <t>37.437.010/0001-07</t>
  </si>
  <si>
    <t>3392149.19</t>
  </si>
  <si>
    <t>0.921599750000</t>
  </si>
  <si>
    <t>3394780.65</t>
  </si>
  <si>
    <t>37.439.845/0001-98</t>
  </si>
  <si>
    <t>14317360.33</t>
  </si>
  <si>
    <t>0.888761780000</t>
  </si>
  <si>
    <t>14318734.94</t>
  </si>
  <si>
    <t>37.439.899/0001-53</t>
  </si>
  <si>
    <t>14318734.87</t>
  </si>
  <si>
    <t>0.885012970000</t>
  </si>
  <si>
    <t>14316378.10</t>
  </si>
  <si>
    <t>37.439.967/0001-84</t>
  </si>
  <si>
    <t>114805890.90</t>
  </si>
  <si>
    <t>114541006.96</t>
  </si>
  <si>
    <t>37.440.015/0001-80</t>
  </si>
  <si>
    <t>38349014.79</t>
  </si>
  <si>
    <t>38135456.29</t>
  </si>
  <si>
    <t>37.440.121/0001-64</t>
  </si>
  <si>
    <t>61418431.17</t>
  </si>
  <si>
    <t>61878231.23</t>
  </si>
  <si>
    <t>37.440.165/0001-94</t>
  </si>
  <si>
    <t>33332355.63</t>
  </si>
  <si>
    <t>33333040.79</t>
  </si>
  <si>
    <t>37.440.769/0001-30</t>
  </si>
  <si>
    <t>9179580.21</t>
  </si>
  <si>
    <t>9178595.55</t>
  </si>
  <si>
    <t>37.440.900/0001-60</t>
  </si>
  <si>
    <t>1008607.20</t>
  </si>
  <si>
    <t>1007681.92</t>
  </si>
  <si>
    <t>37.443.180/0001-96</t>
  </si>
  <si>
    <t>72741107.11</t>
  </si>
  <si>
    <t>72734104.67</t>
  </si>
  <si>
    <t>37.443.361/0001-12</t>
  </si>
  <si>
    <t>75441173.83</t>
  </si>
  <si>
    <t>75432680.37</t>
  </si>
  <si>
    <t>37.443.484/0001-53</t>
  </si>
  <si>
    <t>145833743.15</t>
  </si>
  <si>
    <t>145824774.67</t>
  </si>
  <si>
    <t>37.443.548/0001-16</t>
  </si>
  <si>
    <t>203936537.32</t>
  </si>
  <si>
    <t>213021043.28</t>
  </si>
  <si>
    <t>37.443.599/0001-48</t>
  </si>
  <si>
    <t>8039968.47</t>
  </si>
  <si>
    <t>8021118.04</t>
  </si>
  <si>
    <t>37.443.641/0001-20</t>
  </si>
  <si>
    <t>17745606.19</t>
  </si>
  <si>
    <t>17739019.47</t>
  </si>
  <si>
    <t>37.443.687/0001-40</t>
  </si>
  <si>
    <t>57908259.17</t>
  </si>
  <si>
    <t>51890492.43</t>
  </si>
  <si>
    <t>37.443.727/0001-53</t>
  </si>
  <si>
    <t>8117687.02</t>
  </si>
  <si>
    <t>8070904.74</t>
  </si>
  <si>
    <t>37.443.756/0001-15</t>
  </si>
  <si>
    <t>116825979.97</t>
  </si>
  <si>
    <t>116717709.91</t>
  </si>
  <si>
    <t>50569.80</t>
  </si>
  <si>
    <t>58031.51</t>
  </si>
  <si>
    <t>37.443.815/0001-55</t>
  </si>
  <si>
    <t>22173730.35</t>
  </si>
  <si>
    <t>22151523.58</t>
  </si>
  <si>
    <t>37.452.252/0001-61</t>
  </si>
  <si>
    <t>42804133.33</t>
  </si>
  <si>
    <t>46700651.83</t>
  </si>
  <si>
    <t>37.452.309/0001-22</t>
  </si>
  <si>
    <t>58069058.00</t>
  </si>
  <si>
    <t>58042731.53</t>
  </si>
  <si>
    <t>37.452.344/0001-41</t>
  </si>
  <si>
    <t>108952197.88</t>
  </si>
  <si>
    <t>109091674.32</t>
  </si>
  <si>
    <t>37.452.388/0001-71</t>
  </si>
  <si>
    <t>18835109.25</t>
  </si>
  <si>
    <t>18829980.57</t>
  </si>
  <si>
    <t>37.452.759/0001-15</t>
  </si>
  <si>
    <t>65601849.26</t>
  </si>
  <si>
    <t>64614142.87</t>
  </si>
  <si>
    <t>37.452.797/0001-78</t>
  </si>
  <si>
    <t>1230025.59</t>
  </si>
  <si>
    <t>1223979.30</t>
  </si>
  <si>
    <t>37.452.819/0001-08</t>
  </si>
  <si>
    <t>47570003.95</t>
  </si>
  <si>
    <t>47564890.50</t>
  </si>
  <si>
    <t>37.452.866/0001-43</t>
  </si>
  <si>
    <t>2665896.57</t>
  </si>
  <si>
    <t>0.977463660000</t>
  </si>
  <si>
    <t>2661503.79</t>
  </si>
  <si>
    <t>37.452.905/0001-02</t>
  </si>
  <si>
    <t>2648467.07</t>
  </si>
  <si>
    <t>0.997355150000</t>
  </si>
  <si>
    <t>2649703.78</t>
  </si>
  <si>
    <t>37.454.321/0001-76</t>
  </si>
  <si>
    <t>100184103.37</t>
  </si>
  <si>
    <t>100177962.05</t>
  </si>
  <si>
    <t>37.457.182/0001-34</t>
  </si>
  <si>
    <t>308140723.73</t>
  </si>
  <si>
    <t>308142188.13</t>
  </si>
  <si>
    <t>37.457.471/0001-33</t>
  </si>
  <si>
    <t>5627093.73</t>
  </si>
  <si>
    <t>0.989335110000</t>
  </si>
  <si>
    <t>5650748.99</t>
  </si>
  <si>
    <t>37.466.946/0001-58</t>
  </si>
  <si>
    <t>5650749.01</t>
  </si>
  <si>
    <t>0.977863540000</t>
  </si>
  <si>
    <t>5712573.14</t>
  </si>
  <si>
    <t>37.467.376/0001-10</t>
  </si>
  <si>
    <t>75962780.18</t>
  </si>
  <si>
    <t>76039547.69</t>
  </si>
  <si>
    <t>37.467.427/0001-04</t>
  </si>
  <si>
    <t>75447586.84</t>
  </si>
  <si>
    <t>75817654.47</t>
  </si>
  <si>
    <t>37.467.474/0001-58</t>
  </si>
  <si>
    <t>549557680.15</t>
  </si>
  <si>
    <t>585908865.40</t>
  </si>
  <si>
    <t>695069.26</t>
  </si>
  <si>
    <t>37.467.515/0001-06</t>
  </si>
  <si>
    <t>162042845.94</t>
  </si>
  <si>
    <t>161525149.36</t>
  </si>
  <si>
    <t>37.467.553/0001-69</t>
  </si>
  <si>
    <t>2980682.21</t>
  </si>
  <si>
    <t>2961141.30</t>
  </si>
  <si>
    <t>37.467.600/0001-74</t>
  </si>
  <si>
    <t>113031133.39</t>
  </si>
  <si>
    <t>113941496.86</t>
  </si>
  <si>
    <t>37.467.645/0001-49</t>
  </si>
  <si>
    <t>249191282.35</t>
  </si>
  <si>
    <t>270992118.62</t>
  </si>
  <si>
    <t>37.483.037/0001-28</t>
  </si>
  <si>
    <t>23812067.49</t>
  </si>
  <si>
    <t>23802980.49</t>
  </si>
  <si>
    <t>37.483.089/0001-02</t>
  </si>
  <si>
    <t>38019977.82</t>
  </si>
  <si>
    <t>38004805.59</t>
  </si>
  <si>
    <t>37.483.133/0001-76</t>
  </si>
  <si>
    <t>9816553.86</t>
  </si>
  <si>
    <t>9808937.95</t>
  </si>
  <si>
    <t>252728.91</t>
  </si>
  <si>
    <t>37.483.144/0001-56</t>
  </si>
  <si>
    <t>4577480.92</t>
  </si>
  <si>
    <t>4515515.71</t>
  </si>
  <si>
    <t>220565.22</t>
  </si>
  <si>
    <t>37.483.238/0001-25</t>
  </si>
  <si>
    <t>220226773.35</t>
  </si>
  <si>
    <t>219911340.26</t>
  </si>
  <si>
    <t>37.484.294/0001-84</t>
  </si>
  <si>
    <t>20313484.02</t>
  </si>
  <si>
    <t>20312395.52</t>
  </si>
  <si>
    <t>37.484.333/0001-43</t>
  </si>
  <si>
    <t>23547745.61</t>
  </si>
  <si>
    <t>23544828.82</t>
  </si>
  <si>
    <t>37.487.351/0001-89</t>
  </si>
  <si>
    <t>34233478.37</t>
  </si>
  <si>
    <t>34228483.68</t>
  </si>
  <si>
    <t>222400.00</t>
  </si>
  <si>
    <t>4839.80</t>
  </si>
  <si>
    <t>37.487.439/0001-09</t>
  </si>
  <si>
    <t>44237735.34</t>
  </si>
  <si>
    <t>44182619.49</t>
  </si>
  <si>
    <t>37.487.500/0001-00</t>
  </si>
  <si>
    <t>192520904.00</t>
  </si>
  <si>
    <t>191555090.43</t>
  </si>
  <si>
    <t>216002.88</t>
  </si>
  <si>
    <t>564173.05</t>
  </si>
  <si>
    <t>37.487.547/0001-73</t>
  </si>
  <si>
    <t>86984570.15</t>
  </si>
  <si>
    <t>86902924.42</t>
  </si>
  <si>
    <t>42699.00</t>
  </si>
  <si>
    <t>21939.91</t>
  </si>
  <si>
    <t>37.487.612/0001-60</t>
  </si>
  <si>
    <t>115994200.10</t>
  </si>
  <si>
    <t>119250822.16</t>
  </si>
  <si>
    <t>37.487.768/0001-41</t>
  </si>
  <si>
    <t>25587415.47</t>
  </si>
  <si>
    <t>25583711.40</t>
  </si>
  <si>
    <t>37.487.823/0001-01</t>
  </si>
  <si>
    <t>57230091.01</t>
  </si>
  <si>
    <t>57135635.60</t>
  </si>
  <si>
    <t>37.487.877/0001-69</t>
  </si>
  <si>
    <t>55572000.93</t>
  </si>
  <si>
    <t>58003649.44</t>
  </si>
  <si>
    <t>1807.90</t>
  </si>
  <si>
    <t>37.489.109/0001-44</t>
  </si>
  <si>
    <t>244076104.01</t>
  </si>
  <si>
    <t>243598428.78</t>
  </si>
  <si>
    <t>2091810.15</t>
  </si>
  <si>
    <t>2167921.40</t>
  </si>
  <si>
    <t>37.489.180/0001-27</t>
  </si>
  <si>
    <t>310786299.09</t>
  </si>
  <si>
    <t>303543230.62</t>
  </si>
  <si>
    <t>3145551.10</t>
  </si>
  <si>
    <t>2186386.62</t>
  </si>
  <si>
    <t>37.489.239/0001-87</t>
  </si>
  <si>
    <t>45044194.57</t>
  </si>
  <si>
    <t>44361135.58</t>
  </si>
  <si>
    <t>28259.67</t>
  </si>
  <si>
    <t>15075.00</t>
  </si>
  <si>
    <t>37.489.281/0001-06</t>
  </si>
  <si>
    <t>44960599.54</t>
  </si>
  <si>
    <t>44598650.81</t>
  </si>
  <si>
    <t>28401.68</t>
  </si>
  <si>
    <t>37.489.331/0001-47</t>
  </si>
  <si>
    <t>10462002.47</t>
  </si>
  <si>
    <t>10469801.47</t>
  </si>
  <si>
    <t>37.495.195/0001-06</t>
  </si>
  <si>
    <t>86952277.07</t>
  </si>
  <si>
    <t>85039274.55</t>
  </si>
  <si>
    <t>1155000.00</t>
  </si>
  <si>
    <t>54111.94</t>
  </si>
  <si>
    <t>37.495.383/0001-26</t>
  </si>
  <si>
    <t>10222632.82</t>
  </si>
  <si>
    <t>10183993.42</t>
  </si>
  <si>
    <t>37.495.407/0001-47</t>
  </si>
  <si>
    <t>128317437.45</t>
  </si>
  <si>
    <t>138139879.38</t>
  </si>
  <si>
    <t>37.495.438/0001-06</t>
  </si>
  <si>
    <t>53640591.82</t>
  </si>
  <si>
    <t>53524342.21</t>
  </si>
  <si>
    <t>37.498.601/0001-86</t>
  </si>
  <si>
    <t>255436860.16</t>
  </si>
  <si>
    <t>263732338.64</t>
  </si>
  <si>
    <t>614000.00</t>
  </si>
  <si>
    <t>37.498.652/0001-08</t>
  </si>
  <si>
    <t>62427323.56</t>
  </si>
  <si>
    <t>62258646.50</t>
  </si>
  <si>
    <t>276924.78</t>
  </si>
  <si>
    <t>37.498.709/0001-79</t>
  </si>
  <si>
    <t>6830617.28</t>
  </si>
  <si>
    <t>6830958.06</t>
  </si>
  <si>
    <t>37.500.748/0001-63</t>
  </si>
  <si>
    <t>11251025.63</t>
  </si>
  <si>
    <t>11258073.22</t>
  </si>
  <si>
    <t>37.503.400/0001-20</t>
  </si>
  <si>
    <t>24096349.34</t>
  </si>
  <si>
    <t>22046734.27</t>
  </si>
  <si>
    <t>37.503.473/0001-11</t>
  </si>
  <si>
    <t>21143209.92</t>
  </si>
  <si>
    <t>19105233.97</t>
  </si>
  <si>
    <t>37.503.518/0001-58</t>
  </si>
  <si>
    <t>17844423.50</t>
  </si>
  <si>
    <t>16306783.86</t>
  </si>
  <si>
    <t>37.503.581/0001-94</t>
  </si>
  <si>
    <t>10455411.79</t>
  </si>
  <si>
    <t>10453490.88</t>
  </si>
  <si>
    <t>37.503.804/0001-13</t>
  </si>
  <si>
    <t>17839554.89</t>
  </si>
  <si>
    <t>17825657.23</t>
  </si>
  <si>
    <t>37.503.906/0001-39</t>
  </si>
  <si>
    <t>8628627.12</t>
  </si>
  <si>
    <t>8625541.00</t>
  </si>
  <si>
    <t>37.503.969/0001-95</t>
  </si>
  <si>
    <t>18798268.03</t>
  </si>
  <si>
    <t>18771973.12</t>
  </si>
  <si>
    <t>37.504.028/0001-76</t>
  </si>
  <si>
    <t>4679578.57</t>
  </si>
  <si>
    <t>4677348.93</t>
  </si>
  <si>
    <t>37.504.085/0001-55</t>
  </si>
  <si>
    <t>7799108.34</t>
  </si>
  <si>
    <t>7789618.09</t>
  </si>
  <si>
    <t>37.510.387/0001-36</t>
  </si>
  <si>
    <t>3123784.39</t>
  </si>
  <si>
    <t>3120718.95</t>
  </si>
  <si>
    <t>37.510.628/0001-47</t>
  </si>
  <si>
    <t>5987672.24</t>
  </si>
  <si>
    <t>0.986226400000</t>
  </si>
  <si>
    <t>6001419.36</t>
  </si>
  <si>
    <t>37.510.734/0001-20</t>
  </si>
  <si>
    <t>2803148.13</t>
  </si>
  <si>
    <t>0.997905600000</t>
  </si>
  <si>
    <t>2801094.64</t>
  </si>
  <si>
    <t>37.510.783/0001-63</t>
  </si>
  <si>
    <t>2332928.63</t>
  </si>
  <si>
    <t>2331134.32</t>
  </si>
  <si>
    <t>37.510.830/0001-79</t>
  </si>
  <si>
    <t>2127673.91</t>
  </si>
  <si>
    <t>2126549.89</t>
  </si>
  <si>
    <t>37.510.960/0001-01</t>
  </si>
  <si>
    <t>10204585.24</t>
  </si>
  <si>
    <t>10208234.82</t>
  </si>
  <si>
    <t>37.511.023/0001-70</t>
  </si>
  <si>
    <t>14542218.26</t>
  </si>
  <si>
    <t>14521082.66</t>
  </si>
  <si>
    <t>37.511.070/0001-14</t>
  </si>
  <si>
    <t>2858259.63</t>
  </si>
  <si>
    <t>2856784.86</t>
  </si>
  <si>
    <t>3020.84</t>
  </si>
  <si>
    <t>37.511.173/0001-84</t>
  </si>
  <si>
    <t>2700123.79</t>
  </si>
  <si>
    <t>2698980.24</t>
  </si>
  <si>
    <t>37.511.911/0001-93</t>
  </si>
  <si>
    <t>21782766.53</t>
  </si>
  <si>
    <t>21777117.34</t>
  </si>
  <si>
    <t>37.513.129/0001-03</t>
  </si>
  <si>
    <t>16342976.26</t>
  </si>
  <si>
    <t>16340835.31</t>
  </si>
  <si>
    <t>37.513.164/0001-22</t>
  </si>
  <si>
    <t>17389268.60</t>
  </si>
  <si>
    <t>17396621.70</t>
  </si>
  <si>
    <t>37.514.788/0001-64</t>
  </si>
  <si>
    <t>33254531.06</t>
  </si>
  <si>
    <t>33235159.13</t>
  </si>
  <si>
    <t>37.514.821/0001-56</t>
  </si>
  <si>
    <t>10839912.13</t>
  </si>
  <si>
    <t>10904575.14</t>
  </si>
  <si>
    <t>37.514.855/0001-40</t>
  </si>
  <si>
    <t>43411322.78</t>
  </si>
  <si>
    <t>42739283.10</t>
  </si>
  <si>
    <t>37.514.896/0001-37</t>
  </si>
  <si>
    <t>198678350.07</t>
  </si>
  <si>
    <t>198440614.95</t>
  </si>
  <si>
    <t>145271.31</t>
  </si>
  <si>
    <t>37.514.937/0001-95</t>
  </si>
  <si>
    <t>295366468.20</t>
  </si>
  <si>
    <t>291334176.94</t>
  </si>
  <si>
    <t>51714.81</t>
  </si>
  <si>
    <t>37.514.976/0001-92</t>
  </si>
  <si>
    <t>936899730.46</t>
  </si>
  <si>
    <t>980456304.02</t>
  </si>
  <si>
    <t>7387477.42</t>
  </si>
  <si>
    <t>345661.60</t>
  </si>
  <si>
    <t>37.515.014/0001-58</t>
  </si>
  <si>
    <t>267647803.58</t>
  </si>
  <si>
    <t>268542419.91</t>
  </si>
  <si>
    <t>37.525.819/0001-82</t>
  </si>
  <si>
    <t>12023596.43</t>
  </si>
  <si>
    <t>12015248.32</t>
  </si>
  <si>
    <t>37.525.911/0001-42</t>
  </si>
  <si>
    <t>47081848.30</t>
  </si>
  <si>
    <t>46966908.67</t>
  </si>
  <si>
    <t>37.525.962/0001-74</t>
  </si>
  <si>
    <t>77802626.42</t>
  </si>
  <si>
    <t>77539221.97</t>
  </si>
  <si>
    <t>339262.53</t>
  </si>
  <si>
    <t>15184.73</t>
  </si>
  <si>
    <t>37.526.048/0001-48</t>
  </si>
  <si>
    <t>21092399.13</t>
  </si>
  <si>
    <t>21083857.18</t>
  </si>
  <si>
    <t>37.526.278/0001-07</t>
  </si>
  <si>
    <t>13609065.71</t>
  </si>
  <si>
    <t>13606454.00</t>
  </si>
  <si>
    <t>37.526.385/0001-35</t>
  </si>
  <si>
    <t>2172696.26</t>
  </si>
  <si>
    <t>0.983284000000</t>
  </si>
  <si>
    <t>2169902.56</t>
  </si>
  <si>
    <t>37.526.499/0001-85</t>
  </si>
  <si>
    <t>2001790.23</t>
  </si>
  <si>
    <t>2000036.64</t>
  </si>
  <si>
    <t>37.526.554/0001-37</t>
  </si>
  <si>
    <t>2635758.13</t>
  </si>
  <si>
    <t>2636945.25</t>
  </si>
  <si>
    <t>37.526.588/0001-21</t>
  </si>
  <si>
    <t>12592586.08</t>
  </si>
  <si>
    <t>12560630.13</t>
  </si>
  <si>
    <t>1008.59</t>
  </si>
  <si>
    <t>37.527.106/0001-58</t>
  </si>
  <si>
    <t>6942857.55</t>
  </si>
  <si>
    <t>6941576.13</t>
  </si>
  <si>
    <t>37.527.290/0001-36</t>
  </si>
  <si>
    <t>2016843.52</t>
  </si>
  <si>
    <t>2015719.82</t>
  </si>
  <si>
    <t>37.527.378/0001-58</t>
  </si>
  <si>
    <t>26583910.87</t>
  </si>
  <si>
    <t>26552411.73</t>
  </si>
  <si>
    <t>37.527.532/0001-91</t>
  </si>
  <si>
    <t>11270314.84</t>
  </si>
  <si>
    <t>11254246.79</t>
  </si>
  <si>
    <t>37.527.569/0001-10</t>
  </si>
  <si>
    <t>186258732.65</t>
  </si>
  <si>
    <t>186253729.14</t>
  </si>
  <si>
    <t>37.532.565/0001-20</t>
  </si>
  <si>
    <t>27163389.90</t>
  </si>
  <si>
    <t>27159950.06</t>
  </si>
  <si>
    <t>37.532.786/0001-06</t>
  </si>
  <si>
    <t>73874330.74</t>
  </si>
  <si>
    <t>73476065.61</t>
  </si>
  <si>
    <t>37.532.821/0001-89</t>
  </si>
  <si>
    <t>145557057.31</t>
  </si>
  <si>
    <t>145347797.23</t>
  </si>
  <si>
    <t>37.532.846/0001-82</t>
  </si>
  <si>
    <t>15611748.12</t>
  </si>
  <si>
    <t>15601142.72</t>
  </si>
  <si>
    <t>37.532.896/0001-60</t>
  </si>
  <si>
    <t>20215435.40</t>
  </si>
  <si>
    <t>18323318.92</t>
  </si>
  <si>
    <t>1130000.00</t>
  </si>
  <si>
    <t>37.539.419/0001-26</t>
  </si>
  <si>
    <t>12241632.67</t>
  </si>
  <si>
    <t>12167001.21</t>
  </si>
  <si>
    <t>37.539.489/0001-84</t>
  </si>
  <si>
    <t>13572163.54</t>
  </si>
  <si>
    <t>13568060.46</t>
  </si>
  <si>
    <t>37.539.519/0001-52</t>
  </si>
  <si>
    <t>291677936.43</t>
  </si>
  <si>
    <t>287056061.07</t>
  </si>
  <si>
    <t>158581.85</t>
  </si>
  <si>
    <t>313845.85</t>
  </si>
  <si>
    <t>37.539.581/0001-44</t>
  </si>
  <si>
    <t>581074293.38</t>
  </si>
  <si>
    <t>581073879.26</t>
  </si>
  <si>
    <t>37.539.610/0001-78</t>
  </si>
  <si>
    <t>2012516.14</t>
  </si>
  <si>
    <t>0.992412300000</t>
  </si>
  <si>
    <t>2011387.16</t>
  </si>
  <si>
    <t>37.539.639/0001-50</t>
  </si>
  <si>
    <t>2070032.62</t>
  </si>
  <si>
    <t>0.969565300000</t>
  </si>
  <si>
    <t>2068894.72</t>
  </si>
  <si>
    <t>37.539.670/0001-90</t>
  </si>
  <si>
    <t>2233892.91</t>
  </si>
  <si>
    <t>2232761.93</t>
  </si>
  <si>
    <t>37.539.965/0001-67</t>
  </si>
  <si>
    <t>84801802.06</t>
  </si>
  <si>
    <t>84713706.32</t>
  </si>
  <si>
    <t>37.539.994/0001-29</t>
  </si>
  <si>
    <t>56759100.87</t>
  </si>
  <si>
    <t>56702067.42</t>
  </si>
  <si>
    <t>37.540.016/0001-05</t>
  </si>
  <si>
    <t>302493593.40</t>
  </si>
  <si>
    <t>0.999177310000</t>
  </si>
  <si>
    <t>302089400.47</t>
  </si>
  <si>
    <t>890000.00</t>
  </si>
  <si>
    <t>37.540.038/0001-67</t>
  </si>
  <si>
    <t>245790930.16</t>
  </si>
  <si>
    <t>240805315.40</t>
  </si>
  <si>
    <t>37.540.084/0001-66</t>
  </si>
  <si>
    <t>21030314.77</t>
  </si>
  <si>
    <t>20988331.98</t>
  </si>
  <si>
    <t>37.541.316/0001-09</t>
  </si>
  <si>
    <t>278442180.23</t>
  </si>
  <si>
    <t>273916002.47</t>
  </si>
  <si>
    <t>37.541.342/0001-29</t>
  </si>
  <si>
    <t>13385309.51</t>
  </si>
  <si>
    <t>12791340.35</t>
  </si>
  <si>
    <t>37.541.379/0001-57</t>
  </si>
  <si>
    <t>12791340.26</t>
  </si>
  <si>
    <t>12759919.76</t>
  </si>
  <si>
    <t>528265.17</t>
  </si>
  <si>
    <t>37.541.412/0001-49</t>
  </si>
  <si>
    <t>36251611.35</t>
  </si>
  <si>
    <t>36231998.82</t>
  </si>
  <si>
    <t>37.541.438/0001-97</t>
  </si>
  <si>
    <t>25904452.05</t>
  </si>
  <si>
    <t>25891449.88</t>
  </si>
  <si>
    <t>37.541.475/0001-03</t>
  </si>
  <si>
    <t>23049592.56</t>
  </si>
  <si>
    <t>23039144.49</t>
  </si>
  <si>
    <t>37.541.542/0001-81</t>
  </si>
  <si>
    <t>37739016.97</t>
  </si>
  <si>
    <t>37721398.54</t>
  </si>
  <si>
    <t>37.552.904/0001-30</t>
  </si>
  <si>
    <t>37735027.64</t>
  </si>
  <si>
    <t>37677503.32</t>
  </si>
  <si>
    <t>206612.06</t>
  </si>
  <si>
    <t>37.552.975/0001-32</t>
  </si>
  <si>
    <t>34767248.65</t>
  </si>
  <si>
    <t>34336884.90</t>
  </si>
  <si>
    <t>65402.94</t>
  </si>
  <si>
    <t>46348.54</t>
  </si>
  <si>
    <t>37.553.253/0001-00</t>
  </si>
  <si>
    <t>674740947.41</t>
  </si>
  <si>
    <t>682998075.49</t>
  </si>
  <si>
    <t>37.553.280/0001-75</t>
  </si>
  <si>
    <t>57765674.40</t>
  </si>
  <si>
    <t>57708738.77</t>
  </si>
  <si>
    <t>37.553.317/0001-65</t>
  </si>
  <si>
    <t>125962201.13</t>
  </si>
  <si>
    <t>125610640.84</t>
  </si>
  <si>
    <t>37.553.390/0001-37</t>
  </si>
  <si>
    <t>30681689.15</t>
  </si>
  <si>
    <t>30641605.02</t>
  </si>
  <si>
    <t>37.553.432/0001-30</t>
  </si>
  <si>
    <t>9255040.53</t>
  </si>
  <si>
    <t>9259042.54</t>
  </si>
  <si>
    <t>37.553.464/0001-35</t>
  </si>
  <si>
    <t>64574677.00</t>
  </si>
  <si>
    <t>64001234.85</t>
  </si>
  <si>
    <t>765882.14</t>
  </si>
  <si>
    <t>338730.78</t>
  </si>
  <si>
    <t>37.553.499/0001-74</t>
  </si>
  <si>
    <t>22760528.63</t>
  </si>
  <si>
    <t>22763001.57</t>
  </si>
  <si>
    <t>37.553.529/0001-42</t>
  </si>
  <si>
    <t>7850341.77</t>
  </si>
  <si>
    <t>7876537.61</t>
  </si>
  <si>
    <t>37.554.220/0001-77</t>
  </si>
  <si>
    <t>2325748.23</t>
  </si>
  <si>
    <t>2324591.91</t>
  </si>
  <si>
    <t>37.554.255/0001-06</t>
  </si>
  <si>
    <t>2438188.33</t>
  </si>
  <si>
    <t>2437050.79</t>
  </si>
  <si>
    <t>37.554.307/0001-44</t>
  </si>
  <si>
    <t>20037906.56</t>
  </si>
  <si>
    <t>20013792.01</t>
  </si>
  <si>
    <t>37.554.346/0001-41</t>
  </si>
  <si>
    <t>21659914.39</t>
  </si>
  <si>
    <t>21634015.77</t>
  </si>
  <si>
    <t>37.554.393/0001-95</t>
  </si>
  <si>
    <t>18207096.56</t>
  </si>
  <si>
    <t>18184909.29</t>
  </si>
  <si>
    <t>37.554.434/0001-43</t>
  </si>
  <si>
    <t>2759039.15</t>
  </si>
  <si>
    <t>2762157.28</t>
  </si>
  <si>
    <t>1050.98</t>
  </si>
  <si>
    <t>37.554.478/0001-73</t>
  </si>
  <si>
    <t>29119951.56</t>
  </si>
  <si>
    <t>29118721.22</t>
  </si>
  <si>
    <t>20598.53</t>
  </si>
  <si>
    <t>37.555.061/0001-25</t>
  </si>
  <si>
    <t>11766703.70</t>
  </si>
  <si>
    <t>11723630.76</t>
  </si>
  <si>
    <t>57013.03</t>
  </si>
  <si>
    <t>37.555.088/0001-18</t>
  </si>
  <si>
    <t>27766167.50</t>
  </si>
  <si>
    <t>27701322.88</t>
  </si>
  <si>
    <t>19728.88</t>
  </si>
  <si>
    <t>37.555.105/0001-17</t>
  </si>
  <si>
    <t>141100312.61</t>
  </si>
  <si>
    <t>141212444.21</t>
  </si>
  <si>
    <t>587063.46</t>
  </si>
  <si>
    <t>913269.77</t>
  </si>
  <si>
    <t>37.555.124/0001-43</t>
  </si>
  <si>
    <t>287790108.46</t>
  </si>
  <si>
    <t>294769690.91</t>
  </si>
  <si>
    <t>51736.90</t>
  </si>
  <si>
    <t>37.555.151/0001-16</t>
  </si>
  <si>
    <t>202474943.19</t>
  </si>
  <si>
    <t>203000116.04</t>
  </si>
  <si>
    <t>32400.00</t>
  </si>
  <si>
    <t>37.555.170/0001-42</t>
  </si>
  <si>
    <t>493602767.58</t>
  </si>
  <si>
    <t>493045865.56</t>
  </si>
  <si>
    <t>7938941.44</t>
  </si>
  <si>
    <t>37.555.192/0001-02</t>
  </si>
  <si>
    <t>614629471.94</t>
  </si>
  <si>
    <t>560554026.22</t>
  </si>
  <si>
    <t>8538941.44</t>
  </si>
  <si>
    <t>18481.97</t>
  </si>
  <si>
    <t>37.555.214/0001-34</t>
  </si>
  <si>
    <t>218115478.41</t>
  </si>
  <si>
    <t>217704125.45</t>
  </si>
  <si>
    <t>1771276.06</t>
  </si>
  <si>
    <t>531787.07</t>
  </si>
  <si>
    <t>37.555.290/0001-40</t>
  </si>
  <si>
    <t>452373935.77</t>
  </si>
  <si>
    <t>451831298.96</t>
  </si>
  <si>
    <t>5801050.41</t>
  </si>
  <si>
    <t>37.557.820/0001-99</t>
  </si>
  <si>
    <t>15151118.10</t>
  </si>
  <si>
    <t>15158364.37</t>
  </si>
  <si>
    <t>226607.43</t>
  </si>
  <si>
    <t>166.16</t>
  </si>
  <si>
    <t>37.557.976/0001-70</t>
  </si>
  <si>
    <t>12484860.61</t>
  </si>
  <si>
    <t>12329545.18</t>
  </si>
  <si>
    <t>11938.73</t>
  </si>
  <si>
    <t>30887.00</t>
  </si>
  <si>
    <t>37.558.035/0001-50</t>
  </si>
  <si>
    <t>3049623.61</t>
  </si>
  <si>
    <t>3343681.26</t>
  </si>
  <si>
    <t>37.563.712/0001-29</t>
  </si>
  <si>
    <t>32304767.69</t>
  </si>
  <si>
    <t>32320268.72</t>
  </si>
  <si>
    <t>37.564.486/0001-09</t>
  </si>
  <si>
    <t>57906957.74</t>
  </si>
  <si>
    <t>58320861.28</t>
  </si>
  <si>
    <t>37.564.658/0001-36</t>
  </si>
  <si>
    <t>27624848.17</t>
  </si>
  <si>
    <t>27619987.09</t>
  </si>
  <si>
    <t>37.564.685/0001-09</t>
  </si>
  <si>
    <t>3643117.76</t>
  </si>
  <si>
    <t>3628827.66</t>
  </si>
  <si>
    <t>37.564.744/0001-49</t>
  </si>
  <si>
    <t>10170624.02</t>
  </si>
  <si>
    <t>10170837.08</t>
  </si>
  <si>
    <t>37.564.785/0001-35</t>
  </si>
  <si>
    <t>10101604.54</t>
  </si>
  <si>
    <t>10101462.93</t>
  </si>
  <si>
    <t>37.564.803/0001-89</t>
  </si>
  <si>
    <t>30607825.47</t>
  </si>
  <si>
    <t>30603629.96</t>
  </si>
  <si>
    <t>37.564.839/0001-62</t>
  </si>
  <si>
    <t>37701993.45</t>
  </si>
  <si>
    <t>37688300.13</t>
  </si>
  <si>
    <t>37.564.908/0001-38</t>
  </si>
  <si>
    <t>5099717.48</t>
  </si>
  <si>
    <t>5101573.87</t>
  </si>
  <si>
    <t>37.565.117/0001-22</t>
  </si>
  <si>
    <t>30914009.67</t>
  </si>
  <si>
    <t>30911372.60</t>
  </si>
  <si>
    <t>37.565.155/0001-85</t>
  </si>
  <si>
    <t>92548822.20</t>
  </si>
  <si>
    <t>92546343.64</t>
  </si>
  <si>
    <t>37.565.180/0001-69</t>
  </si>
  <si>
    <t>2257557.66</t>
  </si>
  <si>
    <t>0.987222200000</t>
  </si>
  <si>
    <t>2259680.12</t>
  </si>
  <si>
    <t>37.565.243/0001-87</t>
  </si>
  <si>
    <t>3681240.07</t>
  </si>
  <si>
    <t>3680060.46</t>
  </si>
  <si>
    <t>37.565.324/0001-87</t>
  </si>
  <si>
    <t>91210314.10</t>
  </si>
  <si>
    <t>91453931.12</t>
  </si>
  <si>
    <t>37.567.133/0001-54</t>
  </si>
  <si>
    <t>505625007.87</t>
  </si>
  <si>
    <t>505621363.08</t>
  </si>
  <si>
    <t>37.567.174/0001-40</t>
  </si>
  <si>
    <t>34192383.69</t>
  </si>
  <si>
    <t>34177245.98</t>
  </si>
  <si>
    <t>37.567.202/0001-20</t>
  </si>
  <si>
    <t>13472682.91</t>
  </si>
  <si>
    <t>13443913.64</t>
  </si>
  <si>
    <t>5238.65</t>
  </si>
  <si>
    <t>500.70</t>
  </si>
  <si>
    <t>37.567.247/0001-02</t>
  </si>
  <si>
    <t>26731282.99</t>
  </si>
  <si>
    <t>26720108.82</t>
  </si>
  <si>
    <t>37.567.305/0001-90</t>
  </si>
  <si>
    <t>273915984.42</t>
  </si>
  <si>
    <t>273219410.98</t>
  </si>
  <si>
    <t>37.567.326/0001-05</t>
  </si>
  <si>
    <t>59689354.85</t>
  </si>
  <si>
    <t>0.997479300000</t>
  </si>
  <si>
    <t>59584129.98</t>
  </si>
  <si>
    <t>37.567.352/0001-33</t>
  </si>
  <si>
    <t>21856074.41</t>
  </si>
  <si>
    <t>21873144.94</t>
  </si>
  <si>
    <t>37.567.365/0001-02</t>
  </si>
  <si>
    <t>117325303.26</t>
  </si>
  <si>
    <t>117092002.72</t>
  </si>
  <si>
    <t>37.567.399/0001-05</t>
  </si>
  <si>
    <t>5173459.39</t>
  </si>
  <si>
    <t>5164860.03</t>
  </si>
  <si>
    <t>37.567.415/0001-51</t>
  </si>
  <si>
    <t>1840320.34</t>
  </si>
  <si>
    <t>1791842.36</t>
  </si>
  <si>
    <t>20100.00</t>
  </si>
  <si>
    <t>37.569.645/0001-50</t>
  </si>
  <si>
    <t>18833464.94</t>
  </si>
  <si>
    <t>18834162.84</t>
  </si>
  <si>
    <t>37.569.678/0001-08</t>
  </si>
  <si>
    <t>79348107.99</t>
  </si>
  <si>
    <t>79246018.81</t>
  </si>
  <si>
    <t>323302.11</t>
  </si>
  <si>
    <t>101623.38</t>
  </si>
  <si>
    <t>37.569.846/0001-57</t>
  </si>
  <si>
    <t>17445347.05</t>
  </si>
  <si>
    <t>17239687.22</t>
  </si>
  <si>
    <t>37.569.882/0001-10</t>
  </si>
  <si>
    <t>82107254.38</t>
  </si>
  <si>
    <t>82102692.97</t>
  </si>
  <si>
    <t>37.569.931/0001-15</t>
  </si>
  <si>
    <t>20490395.58</t>
  </si>
  <si>
    <t>20425486.21</t>
  </si>
  <si>
    <t>37.569.990/0001-93</t>
  </si>
  <si>
    <t>16773082.69</t>
  </si>
  <si>
    <t>16783283.40</t>
  </si>
  <si>
    <t>37.570.032/0001-32</t>
  </si>
  <si>
    <t>15910920.19</t>
  </si>
  <si>
    <t>15907694.66</t>
  </si>
  <si>
    <t>37.570.065/0001-82</t>
  </si>
  <si>
    <t>10784078.21</t>
  </si>
  <si>
    <t>0.990899100000</t>
  </si>
  <si>
    <t>10774195.72</t>
  </si>
  <si>
    <t>37.570.102/0001-52</t>
  </si>
  <si>
    <t>63150986.81</t>
  </si>
  <si>
    <t>56472972.88</t>
  </si>
  <si>
    <t>37.570.154/0001-29</t>
  </si>
  <si>
    <t>61730495.46</t>
  </si>
  <si>
    <t>0.968325900000</t>
  </si>
  <si>
    <t>61728303.13</t>
  </si>
  <si>
    <t>141861.64</t>
  </si>
  <si>
    <t>37.577.028/0001-04</t>
  </si>
  <si>
    <t>42215714.67</t>
  </si>
  <si>
    <t>42198204.40</t>
  </si>
  <si>
    <t>37.577.063/0001-15</t>
  </si>
  <si>
    <t>2031528.51</t>
  </si>
  <si>
    <t>0.984013200000</t>
  </si>
  <si>
    <t>2029641.26</t>
  </si>
  <si>
    <t>37.577.173/0001-87</t>
  </si>
  <si>
    <t>2644593.51</t>
  </si>
  <si>
    <t>2642615.56</t>
  </si>
  <si>
    <t>37.577.218/0001-13</t>
  </si>
  <si>
    <t>13680029.29</t>
  </si>
  <si>
    <t>13664609.74</t>
  </si>
  <si>
    <t>37.577.371/0001-40</t>
  </si>
  <si>
    <t>63108106.27</t>
  </si>
  <si>
    <t>63101720.07</t>
  </si>
  <si>
    <t>37.577.496/0001-70</t>
  </si>
  <si>
    <t>13482179.38</t>
  </si>
  <si>
    <t>13476491.33</t>
  </si>
  <si>
    <t>37.577.523/0001-05</t>
  </si>
  <si>
    <t>7811559.11</t>
  </si>
  <si>
    <t>7811679.36</t>
  </si>
  <si>
    <t>37.577.675/0001-08</t>
  </si>
  <si>
    <t>8913443.32</t>
  </si>
  <si>
    <t>8913439.53</t>
  </si>
  <si>
    <t>37.582.751/0001-73</t>
  </si>
  <si>
    <t>58087620.70</t>
  </si>
  <si>
    <t>0.950697100000</t>
  </si>
  <si>
    <t>58090480.13</t>
  </si>
  <si>
    <t>37.582.843/0001-53</t>
  </si>
  <si>
    <t>7727353.82</t>
  </si>
  <si>
    <t>7725140.34</t>
  </si>
  <si>
    <t>37.590.561/0001-06</t>
  </si>
  <si>
    <t>86030008.54</t>
  </si>
  <si>
    <t>0.996156500000</t>
  </si>
  <si>
    <t>85989631.50</t>
  </si>
  <si>
    <t>37.591.185/0001-66</t>
  </si>
  <si>
    <t>58866474.83</t>
  </si>
  <si>
    <t>61003154.32</t>
  </si>
  <si>
    <t>1969908.00</t>
  </si>
  <si>
    <t>37.591.228/0001-03</t>
  </si>
  <si>
    <t>2270770.06</t>
  </si>
  <si>
    <t>2268989.86</t>
  </si>
  <si>
    <t>37.591.275/0001-57</t>
  </si>
  <si>
    <t>51726896.37</t>
  </si>
  <si>
    <t>51730071.52</t>
  </si>
  <si>
    <t>37.591.444/0001-59</t>
  </si>
  <si>
    <t>56401165.97</t>
  </si>
  <si>
    <t>56373867.40</t>
  </si>
  <si>
    <t>37.591.467/0001-63</t>
  </si>
  <si>
    <t>30914740.29</t>
  </si>
  <si>
    <t>30911236.81</t>
  </si>
  <si>
    <t>37.591.626/0001-20</t>
  </si>
  <si>
    <t>34784727.41</t>
  </si>
  <si>
    <t>34779527.39</t>
  </si>
  <si>
    <t>37.591.660/0001-02</t>
  </si>
  <si>
    <t>9618200.53</t>
  </si>
  <si>
    <t>9616135.99</t>
  </si>
  <si>
    <t>37.591.686/0001-42</t>
  </si>
  <si>
    <t>20857015.15</t>
  </si>
  <si>
    <t>20852980.09</t>
  </si>
  <si>
    <t>37.591.710/0001-43</t>
  </si>
  <si>
    <t>9545713.43</t>
  </si>
  <si>
    <t>9544301.67</t>
  </si>
  <si>
    <t>37.591.783/0001-35</t>
  </si>
  <si>
    <t>19090285.14</t>
  </si>
  <si>
    <t>19085717.16</t>
  </si>
  <si>
    <t>37.591.809/0001-45</t>
  </si>
  <si>
    <t>10190031.07</t>
  </si>
  <si>
    <t>10187463.01</t>
  </si>
  <si>
    <t>37.591.846/0001-53</t>
  </si>
  <si>
    <t>10938021.83</t>
  </si>
  <si>
    <t>9955438.17</t>
  </si>
  <si>
    <t>37.592.098/0001-23</t>
  </si>
  <si>
    <t>14721489.35</t>
  </si>
  <si>
    <t>9106537.82</t>
  </si>
  <si>
    <t>77365.45</t>
  </si>
  <si>
    <t>3118415.21</t>
  </si>
  <si>
    <t>37.592.231/0001-41</t>
  </si>
  <si>
    <t>2085512.48</t>
  </si>
  <si>
    <t>0.893483760000</t>
  </si>
  <si>
    <t>2122574.02</t>
  </si>
  <si>
    <t>37.605.853/0001-67</t>
  </si>
  <si>
    <t>9955438.12</t>
  </si>
  <si>
    <t>9941370.13</t>
  </si>
  <si>
    <t>37.606.014/0001-63</t>
  </si>
  <si>
    <t>155825973.33</t>
  </si>
  <si>
    <t>152726060.57</t>
  </si>
  <si>
    <t>37.606.527/0001-74</t>
  </si>
  <si>
    <t>54789954.79</t>
  </si>
  <si>
    <t>56086984.63</t>
  </si>
  <si>
    <t>37.606.634/0001-00</t>
  </si>
  <si>
    <t>24467085.93</t>
  </si>
  <si>
    <t>24459909.85</t>
  </si>
  <si>
    <t>37.608.746/0001-92</t>
  </si>
  <si>
    <t>13249973.49</t>
  </si>
  <si>
    <t>13239174.92</t>
  </si>
  <si>
    <t>37.623.383/0001-64</t>
  </si>
  <si>
    <t>417634073.44</t>
  </si>
  <si>
    <t>412687110.99</t>
  </si>
  <si>
    <t>2713909.00</t>
  </si>
  <si>
    <t>37.623.417/0001-10</t>
  </si>
  <si>
    <t>6010662.08</t>
  </si>
  <si>
    <t>4304187.77</t>
  </si>
  <si>
    <t>37.623.464/0001-64</t>
  </si>
  <si>
    <t>259262468.31</t>
  </si>
  <si>
    <t>210777590.36</t>
  </si>
  <si>
    <t>37.623.512/0001-14</t>
  </si>
  <si>
    <t>30947805.48</t>
  </si>
  <si>
    <t>30872512.76</t>
  </si>
  <si>
    <t>37.623.549/0001-42</t>
  </si>
  <si>
    <t>358874395.09</t>
  </si>
  <si>
    <t>358343596.01</t>
  </si>
  <si>
    <t>37.623.588/0001-40</t>
  </si>
  <si>
    <t>664543898.08</t>
  </si>
  <si>
    <t>664268956.22</t>
  </si>
  <si>
    <t>37.623.616/0001-29</t>
  </si>
  <si>
    <t>99255434.63</t>
  </si>
  <si>
    <t>90319665.54</t>
  </si>
  <si>
    <t>37.623.658/0001-60</t>
  </si>
  <si>
    <t>5885424.20</t>
  </si>
  <si>
    <t>5978372.57</t>
  </si>
  <si>
    <t>37.626.598/0001-39</t>
  </si>
  <si>
    <t>47705677.19</t>
  </si>
  <si>
    <t>47603412.19</t>
  </si>
  <si>
    <t>542795.04</t>
  </si>
  <si>
    <t>37.626.651/0001-00</t>
  </si>
  <si>
    <t>458957436.68</t>
  </si>
  <si>
    <t>456984073.35</t>
  </si>
  <si>
    <t>2077900.00</t>
  </si>
  <si>
    <t>1889300.00</t>
  </si>
  <si>
    <t>37.626.750/0001-83</t>
  </si>
  <si>
    <t>41403322.87</t>
  </si>
  <si>
    <t>41398918.23</t>
  </si>
  <si>
    <t>37.626.796/0001-00</t>
  </si>
  <si>
    <t>91247489.77</t>
  </si>
  <si>
    <t>90678410.33</t>
  </si>
  <si>
    <t>37.626.852/0001-07</t>
  </si>
  <si>
    <t>92964944.10</t>
  </si>
  <si>
    <t>92398171.56</t>
  </si>
  <si>
    <t>1339993.75</t>
  </si>
  <si>
    <t>97787.13</t>
  </si>
  <si>
    <t>37.626.895/0001-84</t>
  </si>
  <si>
    <t>65868965.01</t>
  </si>
  <si>
    <t>65675865.40</t>
  </si>
  <si>
    <t>608355.09</t>
  </si>
  <si>
    <t>37.626.943/0001-34</t>
  </si>
  <si>
    <t>5983573.33</t>
  </si>
  <si>
    <t>5980490.80</t>
  </si>
  <si>
    <t>37.627.843/0001-22</t>
  </si>
  <si>
    <t>43058613.95</t>
  </si>
  <si>
    <t>43150226.56</t>
  </si>
  <si>
    <t>456306.08</t>
  </si>
  <si>
    <t>30407.61</t>
  </si>
  <si>
    <t>37.627.900/0001-73</t>
  </si>
  <si>
    <t>1196989.29</t>
  </si>
  <si>
    <t>1196662.93</t>
  </si>
  <si>
    <t>37.628.061/0001-08</t>
  </si>
  <si>
    <t>8911588.38</t>
  </si>
  <si>
    <t>8904804.12</t>
  </si>
  <si>
    <t>37.645.515/0001-59</t>
  </si>
  <si>
    <t>348561918.60</t>
  </si>
  <si>
    <t>344483817.22</t>
  </si>
  <si>
    <t>2093439.28</t>
  </si>
  <si>
    <t>21386.11</t>
  </si>
  <si>
    <t>37.645.550/0001-78</t>
  </si>
  <si>
    <t>103504101.75</t>
  </si>
  <si>
    <t>102650824.14</t>
  </si>
  <si>
    <t>750107.53</t>
  </si>
  <si>
    <t>112629.22</t>
  </si>
  <si>
    <t>37.646.439/0001-04</t>
  </si>
  <si>
    <t>675648383.33</t>
  </si>
  <si>
    <t>675602998.69</t>
  </si>
  <si>
    <t>22800965.83</t>
  </si>
  <si>
    <t>37.649.607/0001-07</t>
  </si>
  <si>
    <t>103960272.88</t>
  </si>
  <si>
    <t>103233409.38</t>
  </si>
  <si>
    <t>37.649.652/0001-61</t>
  </si>
  <si>
    <t>2432731378.37</t>
  </si>
  <si>
    <t>2432575899.40</t>
  </si>
  <si>
    <t>35180680.55</t>
  </si>
  <si>
    <t>2073628.54</t>
  </si>
  <si>
    <t>37.649.673/0001-87</t>
  </si>
  <si>
    <t>3983458039.71</t>
  </si>
  <si>
    <t>3983241953.31</t>
  </si>
  <si>
    <t>41839735.92</t>
  </si>
  <si>
    <t>445100.00</t>
  </si>
  <si>
    <t>37.649.691/0001-69</t>
  </si>
  <si>
    <t>756580805.04</t>
  </si>
  <si>
    <t>756517256.91</t>
  </si>
  <si>
    <t>15011366.95</t>
  </si>
  <si>
    <t>192050.68</t>
  </si>
  <si>
    <t>37.649.713/0001-90</t>
  </si>
  <si>
    <t>3873095728.13</t>
  </si>
  <si>
    <t>3872828736.57</t>
  </si>
  <si>
    <t>63607475.82</t>
  </si>
  <si>
    <t>1408383.30</t>
  </si>
  <si>
    <t>37.649.728/0001-59</t>
  </si>
  <si>
    <t>294418713.79</t>
  </si>
  <si>
    <t>294389778.54</t>
  </si>
  <si>
    <t>6314096.82</t>
  </si>
  <si>
    <t>37.650.394/0001-33</t>
  </si>
  <si>
    <t>57560571.73</t>
  </si>
  <si>
    <t>57553424.45</t>
  </si>
  <si>
    <t>2120193.42</t>
  </si>
  <si>
    <t>37.650.426/0001-09</t>
  </si>
  <si>
    <t>2090204919.44</t>
  </si>
  <si>
    <t>2090084476.01</t>
  </si>
  <si>
    <t>44402035.39</t>
  </si>
  <si>
    <t>37.650.461/0001-10</t>
  </si>
  <si>
    <t>47614704.83</t>
  </si>
  <si>
    <t>47608013.55</t>
  </si>
  <si>
    <t>800135.07</t>
  </si>
  <si>
    <t>50445.83</t>
  </si>
  <si>
    <t>37.650.770/0001-90</t>
  </si>
  <si>
    <t>15897566.78</t>
  </si>
  <si>
    <t>15887113.02</t>
  </si>
  <si>
    <t>37.650.802/0001-57</t>
  </si>
  <si>
    <t>16217096.50</t>
  </si>
  <si>
    <t>16215076.97</t>
  </si>
  <si>
    <t>37.650.881/0001-04</t>
  </si>
  <si>
    <t>17841065.79</t>
  </si>
  <si>
    <t>17845162.06</t>
  </si>
  <si>
    <t>37.651.083/0001-99</t>
  </si>
  <si>
    <t>24158950.08</t>
  </si>
  <si>
    <t>24156762.60</t>
  </si>
  <si>
    <t>37.651.118/0001-90</t>
  </si>
  <si>
    <t>17388121.27</t>
  </si>
  <si>
    <t>17378282.41</t>
  </si>
  <si>
    <t>37.651.140/0001-30</t>
  </si>
  <si>
    <t>15425988.11</t>
  </si>
  <si>
    <t>15419785.79</t>
  </si>
  <si>
    <t>37.651.174/0001-24</t>
  </si>
  <si>
    <t>16143634.73</t>
  </si>
  <si>
    <t>16042945.32</t>
  </si>
  <si>
    <t>37.651.193/0001-50</t>
  </si>
  <si>
    <t>10339064.09</t>
  </si>
  <si>
    <t>10335117.53</t>
  </si>
  <si>
    <t>37.651.230/0001-20</t>
  </si>
  <si>
    <t>10552358.50</t>
  </si>
  <si>
    <t>10547257.63</t>
  </si>
  <si>
    <t>37.653.910/0001-83</t>
  </si>
  <si>
    <t>4120270.43</t>
  </si>
  <si>
    <t>4090862.17</t>
  </si>
  <si>
    <t>37.654.093/0001-88</t>
  </si>
  <si>
    <t>3118198.91</t>
  </si>
  <si>
    <t>3086435.90</t>
  </si>
  <si>
    <t>37.660.648/0001-02</t>
  </si>
  <si>
    <t>8451496.54</t>
  </si>
  <si>
    <t>0.961132380000</t>
  </si>
  <si>
    <t>8457974.45</t>
  </si>
  <si>
    <t>37.663.066/0001-71</t>
  </si>
  <si>
    <t>74462995.93</t>
  </si>
  <si>
    <t>77493015.59</t>
  </si>
  <si>
    <t>37.663.329/0001-42</t>
  </si>
  <si>
    <t>10360993.48</t>
  </si>
  <si>
    <t>10355788.45</t>
  </si>
  <si>
    <t>37.663.354/0001-26</t>
  </si>
  <si>
    <t>24275400.06</t>
  </si>
  <si>
    <t>24279835.77</t>
  </si>
  <si>
    <t>37.663.429/0001-79</t>
  </si>
  <si>
    <t>108337731.45</t>
  </si>
  <si>
    <t>108387229.37</t>
  </si>
  <si>
    <t>37.663.456/0001-41</t>
  </si>
  <si>
    <t>86205083.51</t>
  </si>
  <si>
    <t>85855583.89</t>
  </si>
  <si>
    <t>54748.48</t>
  </si>
  <si>
    <t>37.663.476/0001-12</t>
  </si>
  <si>
    <t>10135041.64</t>
  </si>
  <si>
    <t>10205127.44</t>
  </si>
  <si>
    <t>12713.59</t>
  </si>
  <si>
    <t>37.663.505/0001-46</t>
  </si>
  <si>
    <t>22647174.12</t>
  </si>
  <si>
    <t>22275691.45</t>
  </si>
  <si>
    <t>5927670.00</t>
  </si>
  <si>
    <t>37.663.536/0001-05</t>
  </si>
  <si>
    <t>69379153.05</t>
  </si>
  <si>
    <t>69593833.10</t>
  </si>
  <si>
    <t>52.32</t>
  </si>
  <si>
    <t>37.663.582/0001-04</t>
  </si>
  <si>
    <t>5875466.99</t>
  </si>
  <si>
    <t>5945377.81</t>
  </si>
  <si>
    <t>14179.89</t>
  </si>
  <si>
    <t>37.663.616/0001-52</t>
  </si>
  <si>
    <t>511538743.01</t>
  </si>
  <si>
    <t>510760383.46</t>
  </si>
  <si>
    <t>541000.00</t>
  </si>
  <si>
    <t>37.669.290/0001-70</t>
  </si>
  <si>
    <t>17503415.05</t>
  </si>
  <si>
    <t>17494683.98</t>
  </si>
  <si>
    <t>37.669.350/0001-55</t>
  </si>
  <si>
    <t>269749001.44</t>
  </si>
  <si>
    <t>269749835.79</t>
  </si>
  <si>
    <t>37.680.936/0001-10</t>
  </si>
  <si>
    <t>312569788.43</t>
  </si>
  <si>
    <t>312146993.32</t>
  </si>
  <si>
    <t>37.680.982/0001-10</t>
  </si>
  <si>
    <t>34664336.50</t>
  </si>
  <si>
    <t>34587513.53</t>
  </si>
  <si>
    <t>37.681.022/0001-74</t>
  </si>
  <si>
    <t>13203051.28</t>
  </si>
  <si>
    <t>14119928.12</t>
  </si>
  <si>
    <t>37.681.077/0001-84</t>
  </si>
  <si>
    <t>5805053.98</t>
  </si>
  <si>
    <t>0.999782500000</t>
  </si>
  <si>
    <t>37.681.117/0001-98</t>
  </si>
  <si>
    <t>30292528.61</t>
  </si>
  <si>
    <t>30291132.79</t>
  </si>
  <si>
    <t>37.681.176/0001-66</t>
  </si>
  <si>
    <t>6942321.77</t>
  </si>
  <si>
    <t>7210552.52</t>
  </si>
  <si>
    <t>2017779.01</t>
  </si>
  <si>
    <t>37.681.227/0001-50</t>
  </si>
  <si>
    <t>84847987.67</t>
  </si>
  <si>
    <t>84802621.35</t>
  </si>
  <si>
    <t>37.681.265/0001-02</t>
  </si>
  <si>
    <t>105949207.62</t>
  </si>
  <si>
    <t>105958484.57</t>
  </si>
  <si>
    <t>37.681.308/0001-50</t>
  </si>
  <si>
    <t>30291133.17</t>
  </si>
  <si>
    <t>30256119.88</t>
  </si>
  <si>
    <t>37.683.508/0001-41</t>
  </si>
  <si>
    <t>66247781.09</t>
  </si>
  <si>
    <t>66228872.35</t>
  </si>
  <si>
    <t>37.684.566/0001-90</t>
  </si>
  <si>
    <t>20452853.88</t>
  </si>
  <si>
    <t>20452660.53</t>
  </si>
  <si>
    <t>37.684.670/0001-84</t>
  </si>
  <si>
    <t>20054372.05</t>
  </si>
  <si>
    <t>20045601.75</t>
  </si>
  <si>
    <t>667138.81</t>
  </si>
  <si>
    <t>37.695.587/0001-00</t>
  </si>
  <si>
    <t>108605256.77</t>
  </si>
  <si>
    <t>108632551.70</t>
  </si>
  <si>
    <t>37.695.607/0001-43</t>
  </si>
  <si>
    <t>40045444.73</t>
  </si>
  <si>
    <t>40099610.17</t>
  </si>
  <si>
    <t>37.695.654/0001-97</t>
  </si>
  <si>
    <t>70343425.57</t>
  </si>
  <si>
    <t>70331817.40</t>
  </si>
  <si>
    <t>37.695.697/0001-72</t>
  </si>
  <si>
    <t>231496217.18</t>
  </si>
  <si>
    <t>231544947.13</t>
  </si>
  <si>
    <t>18375099.83</t>
  </si>
  <si>
    <t>37.695.837/0001-02</t>
  </si>
  <si>
    <t>349371092.51</t>
  </si>
  <si>
    <t>349420353.82</t>
  </si>
  <si>
    <t>37.695.866/0001-74</t>
  </si>
  <si>
    <t>438471339.12</t>
  </si>
  <si>
    <t>438410459.26</t>
  </si>
  <si>
    <t>37.695.888/0001-34</t>
  </si>
  <si>
    <t>150064047.29</t>
  </si>
  <si>
    <t>150056436.72</t>
  </si>
  <si>
    <t>37.695.914/0001-24</t>
  </si>
  <si>
    <t>15180851.62</t>
  </si>
  <si>
    <t>15173855.70</t>
  </si>
  <si>
    <t>37.695.975/0001-91</t>
  </si>
  <si>
    <t>12054995.46</t>
  </si>
  <si>
    <t>12111240.20</t>
  </si>
  <si>
    <t>37.696.001/0001-22</t>
  </si>
  <si>
    <t>15874886.74</t>
  </si>
  <si>
    <t>15948044.52</t>
  </si>
  <si>
    <t>37.703.644/0001-56</t>
  </si>
  <si>
    <t>80665587.18</t>
  </si>
  <si>
    <t>80222398.73</t>
  </si>
  <si>
    <t>269670.00</t>
  </si>
  <si>
    <t>37.706.676/0001-05</t>
  </si>
  <si>
    <t>104287841.65</t>
  </si>
  <si>
    <t>104279615.80</t>
  </si>
  <si>
    <t>37.712.284/0001-59</t>
  </si>
  <si>
    <t>8045584.10</t>
  </si>
  <si>
    <t>9501053.08</t>
  </si>
  <si>
    <t>37.714.624/0001-80</t>
  </si>
  <si>
    <t>1609747389.03</t>
  </si>
  <si>
    <t>1609657538.62</t>
  </si>
  <si>
    <t>4371792.46</t>
  </si>
  <si>
    <t>37.714.750/0001-35</t>
  </si>
  <si>
    <t>15448500.89</t>
  </si>
  <si>
    <t>15457690.44</t>
  </si>
  <si>
    <t>37.714.835/0001-13</t>
  </si>
  <si>
    <t>70297662.90</t>
  </si>
  <si>
    <t>70308524.07</t>
  </si>
  <si>
    <t>37.715.244/0001-60</t>
  </si>
  <si>
    <t>9674079.21</t>
  </si>
  <si>
    <t>9731207.31</t>
  </si>
  <si>
    <t>37.715.302/0001-56</t>
  </si>
  <si>
    <t>30626873.53</t>
  </si>
  <si>
    <t>30699333.17</t>
  </si>
  <si>
    <t>37.715.344/0001-97</t>
  </si>
  <si>
    <t>106422441.46</t>
  </si>
  <si>
    <t>106419927.72</t>
  </si>
  <si>
    <t>37.715.390/0001-96</t>
  </si>
  <si>
    <t>15052831.71</t>
  </si>
  <si>
    <t>15048016.68</t>
  </si>
  <si>
    <t>37.715.452/0001-60</t>
  </si>
  <si>
    <t>10718090.54</t>
  </si>
  <si>
    <t>10711538.88</t>
  </si>
  <si>
    <t>37.715.506/0001-97</t>
  </si>
  <si>
    <t>33106967.36</t>
  </si>
  <si>
    <t>33059394.81</t>
  </si>
  <si>
    <t>435097.57</t>
  </si>
  <si>
    <t>37.715.552/0001-96</t>
  </si>
  <si>
    <t>67970481.21</t>
  </si>
  <si>
    <t>67858020.08</t>
  </si>
  <si>
    <t>37.719.396/0001-31</t>
  </si>
  <si>
    <t>175321487.18</t>
  </si>
  <si>
    <t>151106301.49</t>
  </si>
  <si>
    <t>37.719.452/0001-38</t>
  </si>
  <si>
    <t>76747334.30</t>
  </si>
  <si>
    <t>76747321.98</t>
  </si>
  <si>
    <t>37.728.016/0001-25</t>
  </si>
  <si>
    <t>60280713.91</t>
  </si>
  <si>
    <t>60257657.83</t>
  </si>
  <si>
    <t>37.728.068/0001-00</t>
  </si>
  <si>
    <t>8144543.71</t>
  </si>
  <si>
    <t>8186025.11</t>
  </si>
  <si>
    <t>37.728.124/0001-06</t>
  </si>
  <si>
    <t>8186024.76</t>
  </si>
  <si>
    <t>8009274.10</t>
  </si>
  <si>
    <t>37.728.423/0001-32</t>
  </si>
  <si>
    <t>80101172.13</t>
  </si>
  <si>
    <t>79992442.40</t>
  </si>
  <si>
    <t>37.728.756/0001-61</t>
  </si>
  <si>
    <t>3504655.33</t>
  </si>
  <si>
    <t>3504451.21</t>
  </si>
  <si>
    <t>37.728.799/0001-47</t>
  </si>
  <si>
    <t>33145290.18</t>
  </si>
  <si>
    <t>33139122.80</t>
  </si>
  <si>
    <t>219694.86</t>
  </si>
  <si>
    <t>37.729.228/0001-27</t>
  </si>
  <si>
    <t>378834067.76</t>
  </si>
  <si>
    <t>360986782.42</t>
  </si>
  <si>
    <t>5994703.42</t>
  </si>
  <si>
    <t>37.730.471/0001-65</t>
  </si>
  <si>
    <t>66700602.07</t>
  </si>
  <si>
    <t>66682497.60</t>
  </si>
  <si>
    <t>1275756.29</t>
  </si>
  <si>
    <t>37.737.105/0001-38</t>
  </si>
  <si>
    <t>139907304.31</t>
  </si>
  <si>
    <t>139896722.15</t>
  </si>
  <si>
    <t>37.743.584/0001-03</t>
  </si>
  <si>
    <t>236137090.42</t>
  </si>
  <si>
    <t>236152372.91</t>
  </si>
  <si>
    <t>37.743.633/0001-08</t>
  </si>
  <si>
    <t>26004226.41</t>
  </si>
  <si>
    <t>26151133.37</t>
  </si>
  <si>
    <t>37.743.657/0001-59</t>
  </si>
  <si>
    <t>215063685.91</t>
  </si>
  <si>
    <t>215056432.92</t>
  </si>
  <si>
    <t>37.743.684/0001-21</t>
  </si>
  <si>
    <t>477097198.14</t>
  </si>
  <si>
    <t>477076207.63</t>
  </si>
  <si>
    <t>37.743.784/0001-58</t>
  </si>
  <si>
    <t>54787309.57</t>
  </si>
  <si>
    <t>54832397.77</t>
  </si>
  <si>
    <t>37.743.823/0001-17</t>
  </si>
  <si>
    <t>368343115.61</t>
  </si>
  <si>
    <t>368356089.29</t>
  </si>
  <si>
    <t>37.743.868/0001-91</t>
  </si>
  <si>
    <t>5072219.41</t>
  </si>
  <si>
    <t>5091036.14</t>
  </si>
  <si>
    <t>37.747.090/0001-99</t>
  </si>
  <si>
    <t>89244622.05</t>
  </si>
  <si>
    <t>89157393.90</t>
  </si>
  <si>
    <t>37.747.150/0001-73</t>
  </si>
  <si>
    <t>18009422.41</t>
  </si>
  <si>
    <t>18020463.34</t>
  </si>
  <si>
    <t>37.747.214/0001-36</t>
  </si>
  <si>
    <t>29644518.89</t>
  </si>
  <si>
    <t>0.843970900000</t>
  </si>
  <si>
    <t>29646676.33</t>
  </si>
  <si>
    <t>37.747.283/0001-40</t>
  </si>
  <si>
    <t>11845322.06</t>
  </si>
  <si>
    <t>0.969022200000</t>
  </si>
  <si>
    <t>11844837.82</t>
  </si>
  <si>
    <t>37.750.319/0001-44</t>
  </si>
  <si>
    <t>13427777.24</t>
  </si>
  <si>
    <t>13424209.82</t>
  </si>
  <si>
    <t>37.750.431/0001-85</t>
  </si>
  <si>
    <t>19754714.87</t>
  </si>
  <si>
    <t>19747377.43</t>
  </si>
  <si>
    <t>37.750.485/0001-40</t>
  </si>
  <si>
    <t>1033781221.24</t>
  </si>
  <si>
    <t>1033769586.06</t>
  </si>
  <si>
    <t>37.750.625/0001-80</t>
  </si>
  <si>
    <t>7863752.22</t>
  </si>
  <si>
    <t>7881381.63</t>
  </si>
  <si>
    <t>37.750.682/0001-60</t>
  </si>
  <si>
    <t>24735173.94</t>
  </si>
  <si>
    <t>24727230.40</t>
  </si>
  <si>
    <t>37.750.793/0001-76</t>
  </si>
  <si>
    <t>11470611.99</t>
  </si>
  <si>
    <t>11472082.64</t>
  </si>
  <si>
    <t>37.751.366/0001-02</t>
  </si>
  <si>
    <t>6678836.87</t>
  </si>
  <si>
    <t>6691951.59</t>
  </si>
  <si>
    <t>4200.00</t>
  </si>
  <si>
    <t>4853.74</t>
  </si>
  <si>
    <t>37.751.417/0001-04</t>
  </si>
  <si>
    <t>13157967.71</t>
  </si>
  <si>
    <t>12914879.78</t>
  </si>
  <si>
    <t>29500.29</t>
  </si>
  <si>
    <t>37.751.680/0001-95</t>
  </si>
  <si>
    <t>8057679.52</t>
  </si>
  <si>
    <t>8676205.17</t>
  </si>
  <si>
    <t>37.758.656/0001-88</t>
  </si>
  <si>
    <t>328063292.54</t>
  </si>
  <si>
    <t>328094354.73</t>
  </si>
  <si>
    <t>29178000.00</t>
  </si>
  <si>
    <t>80259720.72</t>
  </si>
  <si>
    <t>37.758.827/0001-79</t>
  </si>
  <si>
    <t>102314090.35</t>
  </si>
  <si>
    <t>102299262.03</t>
  </si>
  <si>
    <t>37.758.846/0001-03</t>
  </si>
  <si>
    <t>99132057.25</t>
  </si>
  <si>
    <t>100122120.59</t>
  </si>
  <si>
    <t>37.758.859/0001-74</t>
  </si>
  <si>
    <t>10129818.21</t>
  </si>
  <si>
    <t>10124926.82</t>
  </si>
  <si>
    <t>37.758.882/0001-69</t>
  </si>
  <si>
    <t>157254616.96</t>
  </si>
  <si>
    <t>157238278.42</t>
  </si>
  <si>
    <t>37.759.170/0001-64</t>
  </si>
  <si>
    <t>13893688.65</t>
  </si>
  <si>
    <t>13958678.51</t>
  </si>
  <si>
    <t>37.759.196/0001-02</t>
  </si>
  <si>
    <t>30636886.48</t>
  </si>
  <si>
    <t>30625510.07</t>
  </si>
  <si>
    <t>37.759.794/0001-81</t>
  </si>
  <si>
    <t>17278337.10</t>
  </si>
  <si>
    <t>17271929.71</t>
  </si>
  <si>
    <t>37.759.821/0001-16</t>
  </si>
  <si>
    <t>24593929.08</t>
  </si>
  <si>
    <t>0.999183000000</t>
  </si>
  <si>
    <t>24586527.59</t>
  </si>
  <si>
    <t>37.759.860/0001-13</t>
  </si>
  <si>
    <t>52513450.68</t>
  </si>
  <si>
    <t>52507023.39</t>
  </si>
  <si>
    <t>37.759.897/0001-41</t>
  </si>
  <si>
    <t>30007161.30</t>
  </si>
  <si>
    <t>30066999.75</t>
  </si>
  <si>
    <t>37.759.937/0001-55</t>
  </si>
  <si>
    <t>67962206.54</t>
  </si>
  <si>
    <t>68010631.36</t>
  </si>
  <si>
    <t>37.759.981/0001-65</t>
  </si>
  <si>
    <t>20073326.16</t>
  </si>
  <si>
    <t>20107597.86</t>
  </si>
  <si>
    <t>37.760.058/0001-43</t>
  </si>
  <si>
    <t>34671111.31</t>
  </si>
  <si>
    <t>35344024.35</t>
  </si>
  <si>
    <t>37.760.091/0001-73</t>
  </si>
  <si>
    <t>16221890.44</t>
  </si>
  <si>
    <t>16217292.67</t>
  </si>
  <si>
    <t>37.760.167/0001-60</t>
  </si>
  <si>
    <t>6810740.07</t>
  </si>
  <si>
    <t>6944006.89</t>
  </si>
  <si>
    <t>37.780.270/0001-72</t>
  </si>
  <si>
    <t>15368571.11</t>
  </si>
  <si>
    <t>15289408.89</t>
  </si>
  <si>
    <t>37.782.470/0001-64</t>
  </si>
  <si>
    <t>54831859.27</t>
  </si>
  <si>
    <t>54417602.67</t>
  </si>
  <si>
    <t>37.782.532/0001-38</t>
  </si>
  <si>
    <t>10195996.70</t>
  </si>
  <si>
    <t>10185757.99</t>
  </si>
  <si>
    <t>37.801.000/0001-09</t>
  </si>
  <si>
    <t>66759806.62</t>
  </si>
  <si>
    <t>66763953.58</t>
  </si>
  <si>
    <t>37.801.056/0001-55</t>
  </si>
  <si>
    <t>20624376.30</t>
  </si>
  <si>
    <t>0.997907000000</t>
  </si>
  <si>
    <t>20617382.50</t>
  </si>
  <si>
    <t>37.801.189/0001-21</t>
  </si>
  <si>
    <t>88406888.29</t>
  </si>
  <si>
    <t>88392893.42</t>
  </si>
  <si>
    <t>37.801.293/0001-16</t>
  </si>
  <si>
    <t>12206252.33</t>
  </si>
  <si>
    <t>12399912.51</t>
  </si>
  <si>
    <t>37.801.363/0001-36</t>
  </si>
  <si>
    <t>51916944.18</t>
  </si>
  <si>
    <t>51902446.21</t>
  </si>
  <si>
    <t>37.802.039/0001-32</t>
  </si>
  <si>
    <t>35680299.88</t>
  </si>
  <si>
    <t>35637175.92</t>
  </si>
  <si>
    <t>1.22</t>
  </si>
  <si>
    <t>37.802.092/0001-33</t>
  </si>
  <si>
    <t>37623016.05</t>
  </si>
  <si>
    <t>37952341.36</t>
  </si>
  <si>
    <t>1.23</t>
  </si>
  <si>
    <t>37.805.659/0001-25</t>
  </si>
  <si>
    <t>136643877.32</t>
  </si>
  <si>
    <t>140175330.95</t>
  </si>
  <si>
    <t>3157576.69</t>
  </si>
  <si>
    <t>37.805.712/0001-98</t>
  </si>
  <si>
    <t>15202793.43</t>
  </si>
  <si>
    <t>15203419.85</t>
  </si>
  <si>
    <t>37.805.765/0001-09</t>
  </si>
  <si>
    <t>16878708.63</t>
  </si>
  <si>
    <t>16872085.83</t>
  </si>
  <si>
    <t>37.805.806/0001-67</t>
  </si>
  <si>
    <t>15261104.12</t>
  </si>
  <si>
    <t>15247531.10</t>
  </si>
  <si>
    <t>37.805.877/0001-60</t>
  </si>
  <si>
    <t>19985291.84</t>
  </si>
  <si>
    <t>19998379.70</t>
  </si>
  <si>
    <t>37.805.950/0001-01</t>
  </si>
  <si>
    <t>13791921.53</t>
  </si>
  <si>
    <t>13785393.90</t>
  </si>
  <si>
    <t>37.805.999/0001-56</t>
  </si>
  <si>
    <t>17109938.70</t>
  </si>
  <si>
    <t>0.965720000000</t>
  </si>
  <si>
    <t>17101691.01</t>
  </si>
  <si>
    <t>37.806.055/0001-01</t>
  </si>
  <si>
    <t>31441909.42</t>
  </si>
  <si>
    <t>31357347.50</t>
  </si>
  <si>
    <t>37.821.482/0001-50</t>
  </si>
  <si>
    <t>18948617.28</t>
  </si>
  <si>
    <t>18943217.07</t>
  </si>
  <si>
    <t>37.821.575/0001-85</t>
  </si>
  <si>
    <t>2547399.63</t>
  </si>
  <si>
    <t>2545062.22</t>
  </si>
  <si>
    <t>37.821.672/0001-78</t>
  </si>
  <si>
    <t>18707644.56</t>
  </si>
  <si>
    <t>18705424.71</t>
  </si>
  <si>
    <t>37.821.719/0001-01</t>
  </si>
  <si>
    <t>119766083.13</t>
  </si>
  <si>
    <t>119655136.78</t>
  </si>
  <si>
    <t>37.828.141/0001-07</t>
  </si>
  <si>
    <t>15438698.72</t>
  </si>
  <si>
    <t>15424514.54</t>
  </si>
  <si>
    <t>37.828.196/0001-17</t>
  </si>
  <si>
    <t>208000965.18</t>
  </si>
  <si>
    <t>207863104.33</t>
  </si>
  <si>
    <t>37.828.247/0001-00</t>
  </si>
  <si>
    <t>125395840.24</t>
  </si>
  <si>
    <t>0.976645900000</t>
  </si>
  <si>
    <t>125200454.74</t>
  </si>
  <si>
    <t>37.828.294/0001-54</t>
  </si>
  <si>
    <t>272923787.34</t>
  </si>
  <si>
    <t>272172583.20</t>
  </si>
  <si>
    <t>37.828.367/0001-08</t>
  </si>
  <si>
    <t>88735815.21</t>
  </si>
  <si>
    <t>87450556.45</t>
  </si>
  <si>
    <t>37.828.413/0001-79</t>
  </si>
  <si>
    <t>23612687.33</t>
  </si>
  <si>
    <t>24315962.25</t>
  </si>
  <si>
    <t>37.828.457/0001-07</t>
  </si>
  <si>
    <t>36702557.52</t>
  </si>
  <si>
    <t>36569249.63</t>
  </si>
  <si>
    <t>10307.21</t>
  </si>
  <si>
    <t>37.828.502/0001-15</t>
  </si>
  <si>
    <t>135175319.94</t>
  </si>
  <si>
    <t>137849669.40</t>
  </si>
  <si>
    <t>1058656.66</t>
  </si>
  <si>
    <t>636334.06</t>
  </si>
  <si>
    <t>37.828.591/0001-08</t>
  </si>
  <si>
    <t>23731203.88</t>
  </si>
  <si>
    <t>23714305.22</t>
  </si>
  <si>
    <t>37.828.851/0001-37</t>
  </si>
  <si>
    <t>4041413.30</t>
  </si>
  <si>
    <t>4035326.76</t>
  </si>
  <si>
    <t>37.828.947/0001-03</t>
  </si>
  <si>
    <t>5705167.24</t>
  </si>
  <si>
    <t>5664470.47</t>
  </si>
  <si>
    <t>37.829.036/0001-92</t>
  </si>
  <si>
    <t>9385862.89</t>
  </si>
  <si>
    <t>9698366.50</t>
  </si>
  <si>
    <t>37.829.187/0001-40</t>
  </si>
  <si>
    <t>51019384.97</t>
  </si>
  <si>
    <t>50958189.27</t>
  </si>
  <si>
    <t>37.829.233/0001-01</t>
  </si>
  <si>
    <t>27593651.73</t>
  </si>
  <si>
    <t>0.981894180000</t>
  </si>
  <si>
    <t>27572621.07</t>
  </si>
  <si>
    <t>446541.12</t>
  </si>
  <si>
    <t>223619.55</t>
  </si>
  <si>
    <t>37.829.269/0001-95</t>
  </si>
  <si>
    <t>7326163.14</t>
  </si>
  <si>
    <t>0.827730180000</t>
  </si>
  <si>
    <t>16666843.78</t>
  </si>
  <si>
    <t>37.829.310/0001-23</t>
  </si>
  <si>
    <t>10605272.20</t>
  </si>
  <si>
    <t>11019803.33</t>
  </si>
  <si>
    <t>37.829.780/0001-97</t>
  </si>
  <si>
    <t>14016583.35</t>
  </si>
  <si>
    <t>14001283.53</t>
  </si>
  <si>
    <t>37.829.833/0001-70</t>
  </si>
  <si>
    <t>31021974.62</t>
  </si>
  <si>
    <t>31006636.31</t>
  </si>
  <si>
    <t>37.830.134/0001-40</t>
  </si>
  <si>
    <t>4878583.94</t>
  </si>
  <si>
    <t>4949781.81</t>
  </si>
  <si>
    <t>37.830.181/0001-93</t>
  </si>
  <si>
    <t>4948034.67</t>
  </si>
  <si>
    <t>4868051.18</t>
  </si>
  <si>
    <t>37.842.935/0001-25</t>
  </si>
  <si>
    <t>19447708.33</t>
  </si>
  <si>
    <t>0.998477400000</t>
  </si>
  <si>
    <t>19470310.14</t>
  </si>
  <si>
    <t>37.842.970/0001-44</t>
  </si>
  <si>
    <t>37058261.39</t>
  </si>
  <si>
    <t>37107754.37</t>
  </si>
  <si>
    <t>37.843.023/0001-78</t>
  </si>
  <si>
    <t>5209467.90</t>
  </si>
  <si>
    <t>6912190.53</t>
  </si>
  <si>
    <t>37.843.050/0001-40</t>
  </si>
  <si>
    <t>35141028.19</t>
  </si>
  <si>
    <t>35128021.85</t>
  </si>
  <si>
    <t>37.843.087/0001-79</t>
  </si>
  <si>
    <t>21663570.08</t>
  </si>
  <si>
    <t>0.972642000000</t>
  </si>
  <si>
    <t>21663005.96</t>
  </si>
  <si>
    <t>33237.06</t>
  </si>
  <si>
    <t>37.843.124/0001-49</t>
  </si>
  <si>
    <t>2592827.62</t>
  </si>
  <si>
    <t>2565171.01</t>
  </si>
  <si>
    <t>37.843.177/0001-60</t>
  </si>
  <si>
    <t>59311798.15</t>
  </si>
  <si>
    <t>59223398.37</t>
  </si>
  <si>
    <t>130503.00</t>
  </si>
  <si>
    <t>77166.00</t>
  </si>
  <si>
    <t>37.843.206/0001-93</t>
  </si>
  <si>
    <t>7787034.54</t>
  </si>
  <si>
    <t>7758467.24</t>
  </si>
  <si>
    <t>37.843.320/0001-13</t>
  </si>
  <si>
    <t>216849810.44</t>
  </si>
  <si>
    <t>216841685.23</t>
  </si>
  <si>
    <t>16979760.00</t>
  </si>
  <si>
    <t>15000000.00</t>
  </si>
  <si>
    <t>37.844.336/0001-40</t>
  </si>
  <si>
    <t>123676699.10</t>
  </si>
  <si>
    <t>120731761.20</t>
  </si>
  <si>
    <t>4771300.00</t>
  </si>
  <si>
    <t>37.844.444/0001-13</t>
  </si>
  <si>
    <t>14472953.81</t>
  </si>
  <si>
    <t>0.979959810000</t>
  </si>
  <si>
    <t>14676781.76</t>
  </si>
  <si>
    <t>37.844.799/0001-02</t>
  </si>
  <si>
    <t>669885579.43</t>
  </si>
  <si>
    <t>0.985766200000</t>
  </si>
  <si>
    <t>669454845.96</t>
  </si>
  <si>
    <t>15840594.00</t>
  </si>
  <si>
    <t>37.844.900/0001-25</t>
  </si>
  <si>
    <t>8344811.31</t>
  </si>
  <si>
    <t>8284666.25</t>
  </si>
  <si>
    <t>37.844.994/0001-32</t>
  </si>
  <si>
    <t>15466695.92</t>
  </si>
  <si>
    <t>15128390.00</t>
  </si>
  <si>
    <t>37.845.078/0001-17</t>
  </si>
  <si>
    <t>17898747.79</t>
  </si>
  <si>
    <t>17873092.07</t>
  </si>
  <si>
    <t>37.867.404/0001-97</t>
  </si>
  <si>
    <t>19577804.63</t>
  </si>
  <si>
    <t>19571584.18</t>
  </si>
  <si>
    <t>37.867.483/0001-36</t>
  </si>
  <si>
    <t>30142358.67</t>
  </si>
  <si>
    <t>30140498.78</t>
  </si>
  <si>
    <t>37.867.562/0001-47</t>
  </si>
  <si>
    <t>9925150.45</t>
  </si>
  <si>
    <t>0.997035000000</t>
  </si>
  <si>
    <t>9970355.61</t>
  </si>
  <si>
    <t>37.867.633/0001-01</t>
  </si>
  <si>
    <t>50061871.31</t>
  </si>
  <si>
    <t>50057223.41</t>
  </si>
  <si>
    <t>37.867.754/0001-53</t>
  </si>
  <si>
    <t>87302442.22</t>
  </si>
  <si>
    <t>87230501.63</t>
  </si>
  <si>
    <t>37.867.927/0001-33</t>
  </si>
  <si>
    <t>67470457.59</t>
  </si>
  <si>
    <t>67458698.13</t>
  </si>
  <si>
    <t>37.868.028/0001-55</t>
  </si>
  <si>
    <t>21773938.42</t>
  </si>
  <si>
    <t>21775661.18</t>
  </si>
  <si>
    <t>37.868.086/0001-89</t>
  </si>
  <si>
    <t>20542920.42</t>
  </si>
  <si>
    <t>20536597.41</t>
  </si>
  <si>
    <t>37.868.126/0001-92</t>
  </si>
  <si>
    <t>9916703.64</t>
  </si>
  <si>
    <t>9976325.76</t>
  </si>
  <si>
    <t>37.887.306/0001-11</t>
  </si>
  <si>
    <t>354753056.05</t>
  </si>
  <si>
    <t>354594166.50</t>
  </si>
  <si>
    <t>37.887.412/0001-03</t>
  </si>
  <si>
    <t>318462031.53</t>
  </si>
  <si>
    <t>317964330.11</t>
  </si>
  <si>
    <t>37.887.464/0001-71</t>
  </si>
  <si>
    <t>24563237.17</t>
  </si>
  <si>
    <t>24357043.73</t>
  </si>
  <si>
    <t>33831.26</t>
  </si>
  <si>
    <t>11207.48</t>
  </si>
  <si>
    <t>37.887.521/0001-12</t>
  </si>
  <si>
    <t>15307664.59</t>
  </si>
  <si>
    <t>0.979656950000</t>
  </si>
  <si>
    <t>12359777.99</t>
  </si>
  <si>
    <t>37.887.591/0001-70</t>
  </si>
  <si>
    <t>22679069.40</t>
  </si>
  <si>
    <t>0.939901150000</t>
  </si>
  <si>
    <t>22625446.26</t>
  </si>
  <si>
    <t>37.887.638/0001-04</t>
  </si>
  <si>
    <t>117253111.91</t>
  </si>
  <si>
    <t>115230265.25</t>
  </si>
  <si>
    <t>459083.53</t>
  </si>
  <si>
    <t>32790.96</t>
  </si>
  <si>
    <t>37.887.687/0001-39</t>
  </si>
  <si>
    <t>36178366.03</t>
  </si>
  <si>
    <t>36170540.97</t>
  </si>
  <si>
    <t>37.887.733/0001-08</t>
  </si>
  <si>
    <t>395572059.23</t>
  </si>
  <si>
    <t>0.958612030000</t>
  </si>
  <si>
    <t>394752579.62</t>
  </si>
  <si>
    <t>37.887.798/0001-45</t>
  </si>
  <si>
    <t>14779400.60</t>
  </si>
  <si>
    <t>14706137.54</t>
  </si>
  <si>
    <t>37.887.862/0001-98</t>
  </si>
  <si>
    <t>73240004.29</t>
  </si>
  <si>
    <t>73208933.59</t>
  </si>
  <si>
    <t>37.887.913/0001-81</t>
  </si>
  <si>
    <t>24708312.25</t>
  </si>
  <si>
    <t>24689936.38</t>
  </si>
  <si>
    <t>37.887.955/0001-12</t>
  </si>
  <si>
    <t>51197143.54</t>
  </si>
  <si>
    <t>51173391.51</t>
  </si>
  <si>
    <t>37.888.003/0001-13</t>
  </si>
  <si>
    <t>4594407.92</t>
  </si>
  <si>
    <t>4585107.84</t>
  </si>
  <si>
    <t>37.893.242/0001-61</t>
  </si>
  <si>
    <t>35639573.25</t>
  </si>
  <si>
    <t>35624859.98</t>
  </si>
  <si>
    <t>37.893.248/0001-39</t>
  </si>
  <si>
    <t>12900370.06</t>
  </si>
  <si>
    <t>12883319.75</t>
  </si>
  <si>
    <t>123088.46</t>
  </si>
  <si>
    <t>37.893.251/0001-52</t>
  </si>
  <si>
    <t>12373819.06</t>
  </si>
  <si>
    <t>12370440.44</t>
  </si>
  <si>
    <t>37.893.263/0001-87</t>
  </si>
  <si>
    <t>41559058.75</t>
  </si>
  <si>
    <t>41541152.31</t>
  </si>
  <si>
    <t>37.893.282/0001-03</t>
  </si>
  <si>
    <t>60819687.17</t>
  </si>
  <si>
    <t>60897872.35</t>
  </si>
  <si>
    <t>37.893.304/0001-35</t>
  </si>
  <si>
    <t>4300224.94</t>
  </si>
  <si>
    <t>0.992930400000</t>
  </si>
  <si>
    <t>4296342.68</t>
  </si>
  <si>
    <t>37.893.319/0001-01</t>
  </si>
  <si>
    <t>553860.87</t>
  </si>
  <si>
    <t>553328.67</t>
  </si>
  <si>
    <t>37.893.331/0001-08</t>
  </si>
  <si>
    <t>94503064.64</t>
  </si>
  <si>
    <t>94322223.00</t>
  </si>
  <si>
    <t>37.893.341/0001-43</t>
  </si>
  <si>
    <t>7356717.00</t>
  </si>
  <si>
    <t>7355415.87</t>
  </si>
  <si>
    <t>24889.16</t>
  </si>
  <si>
    <t>37.893.354/0001-12</t>
  </si>
  <si>
    <t>77490154.67</t>
  </si>
  <si>
    <t>77466310.31</t>
  </si>
  <si>
    <t>37.895.175/0001-14</t>
  </si>
  <si>
    <t>38375265.92</t>
  </si>
  <si>
    <t>37716018.68</t>
  </si>
  <si>
    <t>209044.57</t>
  </si>
  <si>
    <t>121741.08</t>
  </si>
  <si>
    <t>37.895.276/0001-95</t>
  </si>
  <si>
    <t>105944850.58</t>
  </si>
  <si>
    <t>105865304.19</t>
  </si>
  <si>
    <t>37.895.324/0001-45</t>
  </si>
  <si>
    <t>39099600.00</t>
  </si>
  <si>
    <t>39228085.94</t>
  </si>
  <si>
    <t>2026631.92</t>
  </si>
  <si>
    <t>63421.31</t>
  </si>
  <si>
    <t>37.895.385/0001-02</t>
  </si>
  <si>
    <t>416105301.62</t>
  </si>
  <si>
    <t>461475342.35</t>
  </si>
  <si>
    <t>340000.00</t>
  </si>
  <si>
    <t>37.895.434/0001-07</t>
  </si>
  <si>
    <t>70138742.51</t>
  </si>
  <si>
    <t>71005228.75</t>
  </si>
  <si>
    <t>37.895.491/0001-96</t>
  </si>
  <si>
    <t>43166464.71</t>
  </si>
  <si>
    <t>39099600.14</t>
  </si>
  <si>
    <t>2020000.00</t>
  </si>
  <si>
    <t>37.899.529/0001-07</t>
  </si>
  <si>
    <t>12066025.26</t>
  </si>
  <si>
    <t>12266775.22</t>
  </si>
  <si>
    <t>37.899.720/0001-40</t>
  </si>
  <si>
    <t>203000594.30</t>
  </si>
  <si>
    <t>202961294.46</t>
  </si>
  <si>
    <t>37.900.124/0001-33</t>
  </si>
  <si>
    <t>3612919.06</t>
  </si>
  <si>
    <t>3583397.99</t>
  </si>
  <si>
    <t>37.900.167/0001-19</t>
  </si>
  <si>
    <t>79168991.05</t>
  </si>
  <si>
    <t>78709080.74</t>
  </si>
  <si>
    <t>37.900.216/0001-13</t>
  </si>
  <si>
    <t>1000170296.12</t>
  </si>
  <si>
    <t>999609274.59</t>
  </si>
  <si>
    <t>745576.23</t>
  </si>
  <si>
    <t>62153.98</t>
  </si>
  <si>
    <t>37.910.132/0001-60</t>
  </si>
  <si>
    <t>6657866.13</t>
  </si>
  <si>
    <t>6645295.21</t>
  </si>
  <si>
    <t>222867.54</t>
  </si>
  <si>
    <t>24200.68</t>
  </si>
  <si>
    <t>37.910.181/0001-01</t>
  </si>
  <si>
    <t>20857964.13</t>
  </si>
  <si>
    <t>0.941982360000</t>
  </si>
  <si>
    <t>20944107.54</t>
  </si>
  <si>
    <t>37.910.216/0001-02</t>
  </si>
  <si>
    <t>1500064.41</t>
  </si>
  <si>
    <t>1500898.45</t>
  </si>
  <si>
    <t>37.910.253/0001-02</t>
  </si>
  <si>
    <t>266063742.24</t>
  </si>
  <si>
    <t>0.988684410000</t>
  </si>
  <si>
    <t>278191348.58</t>
  </si>
  <si>
    <t>4440919.75</t>
  </si>
  <si>
    <t>286766.69</t>
  </si>
  <si>
    <t>37.911.126/0001-28</t>
  </si>
  <si>
    <t>6074760.78</t>
  </si>
  <si>
    <t>6069800.75</t>
  </si>
  <si>
    <t>37.911.178/0001-02</t>
  </si>
  <si>
    <t>91414162.70</t>
  </si>
  <si>
    <t>91316252.15</t>
  </si>
  <si>
    <t>37.911.271/0001-09</t>
  </si>
  <si>
    <t>16109442.46</t>
  </si>
  <si>
    <t>16192039.04</t>
  </si>
  <si>
    <t>23290.00</t>
  </si>
  <si>
    <t>37.911.334/0001-27</t>
  </si>
  <si>
    <t>16207038.93</t>
  </si>
  <si>
    <t>16171428.71</t>
  </si>
  <si>
    <t>37.911.423/0001-73</t>
  </si>
  <si>
    <t>19104178.55</t>
  </si>
  <si>
    <t>19101156.49</t>
  </si>
  <si>
    <t>37.911.472/0001-06</t>
  </si>
  <si>
    <t>25385546.46</t>
  </si>
  <si>
    <t>25381833.53</t>
  </si>
  <si>
    <t>37.911.521/0001-00</t>
  </si>
  <si>
    <t>67858361.40</t>
  </si>
  <si>
    <t>67853129.72</t>
  </si>
  <si>
    <t>37.915.835/0001-81</t>
  </si>
  <si>
    <t>19949032.79</t>
  </si>
  <si>
    <t>19947413.84</t>
  </si>
  <si>
    <t>37.915.958/0001-12</t>
  </si>
  <si>
    <t>18223201.50</t>
  </si>
  <si>
    <t>19131921.06</t>
  </si>
  <si>
    <t>37.916.008/0001-02</t>
  </si>
  <si>
    <t>20234891.12</t>
  </si>
  <si>
    <t>20232392.81</t>
  </si>
  <si>
    <t>37.916.048/0001-54</t>
  </si>
  <si>
    <t>3512205.62</t>
  </si>
  <si>
    <t>3512615.14</t>
  </si>
  <si>
    <t>37.916.879/0001-26</t>
  </si>
  <si>
    <t>1720889638.56</t>
  </si>
  <si>
    <t>1710784236.82</t>
  </si>
  <si>
    <t>37.917.587/0001-08</t>
  </si>
  <si>
    <t>3467662.22</t>
  </si>
  <si>
    <t>0.965826300000</t>
  </si>
  <si>
    <t>3642405.69</t>
  </si>
  <si>
    <t>37.917.636/0001-02</t>
  </si>
  <si>
    <t>59359709.15</t>
  </si>
  <si>
    <t>59271033.19</t>
  </si>
  <si>
    <t>37.917.725/0001-59</t>
  </si>
  <si>
    <t>17980830.24</t>
  </si>
  <si>
    <t>17968952.58</t>
  </si>
  <si>
    <t>37.918.280/0001-21</t>
  </si>
  <si>
    <t>47550664.75</t>
  </si>
  <si>
    <t>47560225.58</t>
  </si>
  <si>
    <t>37.918.363/0001-10</t>
  </si>
  <si>
    <t>46007337.16</t>
  </si>
  <si>
    <t>46015645.85</t>
  </si>
  <si>
    <t>37.918.396/0001-60</t>
  </si>
  <si>
    <t>44995309.90</t>
  </si>
  <si>
    <t>45003534.41</t>
  </si>
  <si>
    <t>37.918.454/0001-56</t>
  </si>
  <si>
    <t>25128229.32</t>
  </si>
  <si>
    <t>25130219.80</t>
  </si>
  <si>
    <t>37.918.509/0001-28</t>
  </si>
  <si>
    <t>202327628.27</t>
  </si>
  <si>
    <t>202284677.23</t>
  </si>
  <si>
    <t>37.927.395/0001-82</t>
  </si>
  <si>
    <t>9823548.54</t>
  </si>
  <si>
    <t>9697602.91</t>
  </si>
  <si>
    <t>111000.00</t>
  </si>
  <si>
    <t>37.927.425/0001-50</t>
  </si>
  <si>
    <t>18201796.21</t>
  </si>
  <si>
    <t>18156157.72</t>
  </si>
  <si>
    <t>37.927.470/0001-05</t>
  </si>
  <si>
    <t>54806205.10</t>
  </si>
  <si>
    <t>54800850.55</t>
  </si>
  <si>
    <t>37.927.502/0001-72</t>
  </si>
  <si>
    <t>19680774.32</t>
  </si>
  <si>
    <t>19675593.47</t>
  </si>
  <si>
    <t>37.927.544/0001-03</t>
  </si>
  <si>
    <t>24558515.12</t>
  </si>
  <si>
    <t>24509655.56</t>
  </si>
  <si>
    <t>1126.00</t>
  </si>
  <si>
    <t>37.927.600/0001-00</t>
  </si>
  <si>
    <t>10476899.54</t>
  </si>
  <si>
    <t>10462647.29</t>
  </si>
  <si>
    <t>37.927.641/0001-04</t>
  </si>
  <si>
    <t>142600056.12</t>
  </si>
  <si>
    <t>142548574.02</t>
  </si>
  <si>
    <t>37.927.677/0001-80</t>
  </si>
  <si>
    <t>12775947.73</t>
  </si>
  <si>
    <t>12772218.37</t>
  </si>
  <si>
    <t>37.927.707/0001-58</t>
  </si>
  <si>
    <t>586775335.21</t>
  </si>
  <si>
    <t>586757628.27</t>
  </si>
  <si>
    <t>143529.85</t>
  </si>
  <si>
    <t>37.927.930/0001-03</t>
  </si>
  <si>
    <t>36630507.23</t>
  </si>
  <si>
    <t>36630877.88</t>
  </si>
  <si>
    <t>37.928.044/0001-96</t>
  </si>
  <si>
    <t>15150578.48</t>
  </si>
  <si>
    <t>15147811.71</t>
  </si>
  <si>
    <t>37.928.065/0001-01</t>
  </si>
  <si>
    <t>9445731.48</t>
  </si>
  <si>
    <t>9444645.69</t>
  </si>
  <si>
    <t>37.928.209/0001-20</t>
  </si>
  <si>
    <t>4146531.17</t>
  </si>
  <si>
    <t>4145578.44</t>
  </si>
  <si>
    <t>37.928.243/0001-02</t>
  </si>
  <si>
    <t>7405541.26</t>
  </si>
  <si>
    <t>7405135.31</t>
  </si>
  <si>
    <t>37.928.262/0001-20</t>
  </si>
  <si>
    <t>10116929.83</t>
  </si>
  <si>
    <t>10115755.86</t>
  </si>
  <si>
    <t>37.928.290/0001-48</t>
  </si>
  <si>
    <t>10130337.04</t>
  </si>
  <si>
    <t>10128143.75</t>
  </si>
  <si>
    <t>37.929.794/0001-82</t>
  </si>
  <si>
    <t>58496645.27</t>
  </si>
  <si>
    <t>58490443.34</t>
  </si>
  <si>
    <t>37.929.835/0001-30</t>
  </si>
  <si>
    <t>9168017.24</t>
  </si>
  <si>
    <t>9166467.96</t>
  </si>
  <si>
    <t>37.929.879/0001-60</t>
  </si>
  <si>
    <t>10313964.92</t>
  </si>
  <si>
    <t>10312969.09</t>
  </si>
  <si>
    <t>37.931.426/0001-79</t>
  </si>
  <si>
    <t>12817773.62</t>
  </si>
  <si>
    <t>12832543.74</t>
  </si>
  <si>
    <t>37.944.290/0001-31</t>
  </si>
  <si>
    <t>23469775.24</t>
  </si>
  <si>
    <t>23165862.52</t>
  </si>
  <si>
    <t>37.944.379/0001-06</t>
  </si>
  <si>
    <t>6520332.20</t>
  </si>
  <si>
    <t>6487960.96</t>
  </si>
  <si>
    <t>37.944.482/0001-48</t>
  </si>
  <si>
    <t>25452457.00</t>
  </si>
  <si>
    <t>25370031.69</t>
  </si>
  <si>
    <t>37.945.420/0001-50</t>
  </si>
  <si>
    <t>20327198.61</t>
  </si>
  <si>
    <t>20328474.05</t>
  </si>
  <si>
    <t>37.945.506/0001-83</t>
  </si>
  <si>
    <t>10040864.61</t>
  </si>
  <si>
    <t>10039902.86</t>
  </si>
  <si>
    <t>37.945.553/0001-27</t>
  </si>
  <si>
    <t>10064763.17</t>
  </si>
  <si>
    <t>10062650.89</t>
  </si>
  <si>
    <t>37.953.085/0001-32</t>
  </si>
  <si>
    <t>7516505.34</t>
  </si>
  <si>
    <t>7511759.45</t>
  </si>
  <si>
    <t>37.953.136/0001-26</t>
  </si>
  <si>
    <t>15014126.52</t>
  </si>
  <si>
    <t>15007994.16</t>
  </si>
  <si>
    <t>37.953.191/0001-16</t>
  </si>
  <si>
    <t>65773565.73</t>
  </si>
  <si>
    <t>65687833.96</t>
  </si>
  <si>
    <t>37.953.241/0001-65</t>
  </si>
  <si>
    <t>58753240.25</t>
  </si>
  <si>
    <t>58751652.98</t>
  </si>
  <si>
    <t>37.953.318/0001-05</t>
  </si>
  <si>
    <t>6762916.11</t>
  </si>
  <si>
    <t>6747695.32</t>
  </si>
  <si>
    <t>37.953.365/0001-40</t>
  </si>
  <si>
    <t>79786646.95</t>
  </si>
  <si>
    <t>80305090.91</t>
  </si>
  <si>
    <t>37.953.484/0001-01</t>
  </si>
  <si>
    <t>106244365.34</t>
  </si>
  <si>
    <t>106360304.34</t>
  </si>
  <si>
    <t>37.953.612/0001-09</t>
  </si>
  <si>
    <t>6067384.40</t>
  </si>
  <si>
    <t>6067930.70</t>
  </si>
  <si>
    <t>25004.56</t>
  </si>
  <si>
    <t>94933.05</t>
  </si>
  <si>
    <t>37.967.588/0001-67</t>
  </si>
  <si>
    <t>157306779.62</t>
  </si>
  <si>
    <t>157254841.51</t>
  </si>
  <si>
    <t>1552902.04</t>
  </si>
  <si>
    <t>37.967.685/0001-50</t>
  </si>
  <si>
    <t>20445880.81</t>
  </si>
  <si>
    <t>20439353.80</t>
  </si>
  <si>
    <t>37.967.744/0001-90</t>
  </si>
  <si>
    <t>144598965.52</t>
  </si>
  <si>
    <t>144586308.58</t>
  </si>
  <si>
    <t>37.968.421/0001-10</t>
  </si>
  <si>
    <t>368724969.89</t>
  </si>
  <si>
    <t>368599415.20</t>
  </si>
  <si>
    <t>33333.33</t>
  </si>
  <si>
    <t>37.968.489/0001-08</t>
  </si>
  <si>
    <t>337731984.57</t>
  </si>
  <si>
    <t>337618143.02</t>
  </si>
  <si>
    <t>37.969.015/0001-72</t>
  </si>
  <si>
    <t>12225537.65</t>
  </si>
  <si>
    <t>12226541.67</t>
  </si>
  <si>
    <t>37.969.104/0001-19</t>
  </si>
  <si>
    <t>371111989.15</t>
  </si>
  <si>
    <t>368010028.02</t>
  </si>
  <si>
    <t>37.970.246/0001-04</t>
  </si>
  <si>
    <t>23048116.37</t>
  </si>
  <si>
    <t>20949440.10</t>
  </si>
  <si>
    <t>37.970.310/0001-49</t>
  </si>
  <si>
    <t>157451881.52</t>
  </si>
  <si>
    <t>157242450.10</t>
  </si>
  <si>
    <t>1565000.00</t>
  </si>
  <si>
    <t>37.970.369/0001-37</t>
  </si>
  <si>
    <t>35430544.53</t>
  </si>
  <si>
    <t>35419778.90</t>
  </si>
  <si>
    <t>37.970.435/0001-79</t>
  </si>
  <si>
    <t>340720958.42</t>
  </si>
  <si>
    <t>340123755.30</t>
  </si>
  <si>
    <t>37.970.485/0001-56</t>
  </si>
  <si>
    <t>340354466.49</t>
  </si>
  <si>
    <t>337077028.89</t>
  </si>
  <si>
    <t>37.978.226/0001-71</t>
  </si>
  <si>
    <t>9376682.32</t>
  </si>
  <si>
    <t>9371473.58</t>
  </si>
  <si>
    <t>3669.39</t>
  </si>
  <si>
    <t>37.978.522/0001-72</t>
  </si>
  <si>
    <t>58915365.80</t>
  </si>
  <si>
    <t>58952957.26</t>
  </si>
  <si>
    <t>37.978.583/0001-30</t>
  </si>
  <si>
    <t>120832289.52</t>
  </si>
  <si>
    <t>0.870560700000</t>
  </si>
  <si>
    <t>120838061.23</t>
  </si>
  <si>
    <t>37.979.878/0001-20</t>
  </si>
  <si>
    <t>64401213.60</t>
  </si>
  <si>
    <t>63704656.28</t>
  </si>
  <si>
    <t>37.985.526/0001-88</t>
  </si>
  <si>
    <t>23043637.76</t>
  </si>
  <si>
    <t>22566430.73</t>
  </si>
  <si>
    <t>114624.00</t>
  </si>
  <si>
    <t>106067.22</t>
  </si>
  <si>
    <t>37.985.588/0001-90</t>
  </si>
  <si>
    <t>22811668.93</t>
  </si>
  <si>
    <t>22635549.52</t>
  </si>
  <si>
    <t>115200.00</t>
  </si>
  <si>
    <t>105447.16</t>
  </si>
  <si>
    <t>37.985.709/0001-01</t>
  </si>
  <si>
    <t>277363156.91</t>
  </si>
  <si>
    <t>277396877.65</t>
  </si>
  <si>
    <t>37.985.829/0001-09</t>
  </si>
  <si>
    <t>44329900.89</t>
  </si>
  <si>
    <t>43642046.26</t>
  </si>
  <si>
    <t>120393.66</t>
  </si>
  <si>
    <t>24689.75</t>
  </si>
  <si>
    <t>37.985.879/0001-88</t>
  </si>
  <si>
    <t>31497629.11</t>
  </si>
  <si>
    <t>31381450.36</t>
  </si>
  <si>
    <t>24889.04</t>
  </si>
  <si>
    <t>37.986.081/0001-50</t>
  </si>
  <si>
    <t>9310937.47</t>
  </si>
  <si>
    <t>0.991012170000</t>
  </si>
  <si>
    <t>19559476.30</t>
  </si>
  <si>
    <t>37.987.158/0001-07</t>
  </si>
  <si>
    <t>121910532.78</t>
  </si>
  <si>
    <t>121736375.21</t>
  </si>
  <si>
    <t>37.987.367/0001-50</t>
  </si>
  <si>
    <t>193201396.58</t>
  </si>
  <si>
    <t>192862156.80</t>
  </si>
  <si>
    <t>415292.96</t>
  </si>
  <si>
    <t>37.987.887/0001-63</t>
  </si>
  <si>
    <t>22415554.57</t>
  </si>
  <si>
    <t>22901074.59</t>
  </si>
  <si>
    <t>37.988.056/0001-06</t>
  </si>
  <si>
    <t>22818491.76</t>
  </si>
  <si>
    <t>23259241.28</t>
  </si>
  <si>
    <t>37.988.084/0001-23</t>
  </si>
  <si>
    <t>21860749.77</t>
  </si>
  <si>
    <t>22260002.68</t>
  </si>
  <si>
    <t>37.993.822/0001-20</t>
  </si>
  <si>
    <t>21033159.37</t>
  </si>
  <si>
    <t>20920841.94</t>
  </si>
  <si>
    <t>37.993.866/0001-50</t>
  </si>
  <si>
    <t>42850039.16</t>
  </si>
  <si>
    <t>42804724.56</t>
  </si>
  <si>
    <t>37.993.924/0001-46</t>
  </si>
  <si>
    <t>2817770.31</t>
  </si>
  <si>
    <t>2746662.84</t>
  </si>
  <si>
    <t>37.994.000/0001-64</t>
  </si>
  <si>
    <t>60256.15</t>
  </si>
  <si>
    <t>4468378.14</t>
  </si>
  <si>
    <t>37.994.251/0001-49</t>
  </si>
  <si>
    <t>58144561.21</t>
  </si>
  <si>
    <t>58029618.76</t>
  </si>
  <si>
    <t>38.000.254/0001-82</t>
  </si>
  <si>
    <t>40112969.80</t>
  </si>
  <si>
    <t>0.995915000000</t>
  </si>
  <si>
    <t>40126046.03</t>
  </si>
  <si>
    <t>38.000.384/0001-15</t>
  </si>
  <si>
    <t>40097292.84</t>
  </si>
  <si>
    <t>40086269.32</t>
  </si>
  <si>
    <t>38.000.486/0001-30</t>
  </si>
  <si>
    <t>68423467.32</t>
  </si>
  <si>
    <t>70399829.76</t>
  </si>
  <si>
    <t>38.000.557/0001-03</t>
  </si>
  <si>
    <t>20921471.95</t>
  </si>
  <si>
    <t>20913853.91</t>
  </si>
  <si>
    <t>38.000.594/0001-03</t>
  </si>
  <si>
    <t>38359877.86</t>
  </si>
  <si>
    <t>38121239.93</t>
  </si>
  <si>
    <t>831846.27</t>
  </si>
  <si>
    <t>38.000.638/0001-03</t>
  </si>
  <si>
    <t>4028125.73</t>
  </si>
  <si>
    <t>4066401.83</t>
  </si>
  <si>
    <t>9503.27</t>
  </si>
  <si>
    <t>38.000.771/0001-51</t>
  </si>
  <si>
    <t>624468574.45</t>
  </si>
  <si>
    <t>623631454.11</t>
  </si>
  <si>
    <t>10163453.92</t>
  </si>
  <si>
    <t>292371.36</t>
  </si>
  <si>
    <t>38.000.841/0001-71</t>
  </si>
  <si>
    <t>340796430.00</t>
  </si>
  <si>
    <t>340679640.20</t>
  </si>
  <si>
    <t>38.000.887/0001-90</t>
  </si>
  <si>
    <t>1058050932.72</t>
  </si>
  <si>
    <t>1058237789.95</t>
  </si>
  <si>
    <t>38.000.966/0001-00</t>
  </si>
  <si>
    <t>983688.16</t>
  </si>
  <si>
    <t>0.975424800000</t>
  </si>
  <si>
    <t>975424.80</t>
  </si>
  <si>
    <t>38.001.966/0001-16</t>
  </si>
  <si>
    <t>58712135.15</t>
  </si>
  <si>
    <t>60206565.73</t>
  </si>
  <si>
    <t>38.010.491/0001-24</t>
  </si>
  <si>
    <t>20833233.94</t>
  </si>
  <si>
    <t>20845119.68</t>
  </si>
  <si>
    <t>38.010.510/0001-12</t>
  </si>
  <si>
    <t>20788717.35</t>
  </si>
  <si>
    <t>20778986.57</t>
  </si>
  <si>
    <t>38.010.538/0001-50</t>
  </si>
  <si>
    <t>52530282.52</t>
  </si>
  <si>
    <t>52527348.79</t>
  </si>
  <si>
    <t>38.012.975/0001-02</t>
  </si>
  <si>
    <t>130069097.96</t>
  </si>
  <si>
    <t>132693385.74</t>
  </si>
  <si>
    <t>38.013.046/0001-18</t>
  </si>
  <si>
    <t>6267666.25</t>
  </si>
  <si>
    <t>0.933484100000</t>
  </si>
  <si>
    <t>6315050.00</t>
  </si>
  <si>
    <t>38.013.106/0001-00</t>
  </si>
  <si>
    <t>47896877.08</t>
  </si>
  <si>
    <t>47887526.32</t>
  </si>
  <si>
    <t>38.015.623/0001-00</t>
  </si>
  <si>
    <t>115619728.16</t>
  </si>
  <si>
    <t>115617263.14</t>
  </si>
  <si>
    <t>38.015.654/0001-61</t>
  </si>
  <si>
    <t>38005515.33</t>
  </si>
  <si>
    <t>0.949974000000</t>
  </si>
  <si>
    <t>37998988.51</t>
  </si>
  <si>
    <t>38.015.671/0001-07</t>
  </si>
  <si>
    <t>722690530.65</t>
  </si>
  <si>
    <t>720710414.50</t>
  </si>
  <si>
    <t>1963470.59</t>
  </si>
  <si>
    <t>38.015.697/0001-47</t>
  </si>
  <si>
    <t>23153464.41</t>
  </si>
  <si>
    <t>23244954.83</t>
  </si>
  <si>
    <t>2300.00</t>
  </si>
  <si>
    <t>55429.15</t>
  </si>
  <si>
    <t>38.015.734/0001-17</t>
  </si>
  <si>
    <t>5700762.26</t>
  </si>
  <si>
    <t>5736921.49</t>
  </si>
  <si>
    <t>38.015.773/0001-14</t>
  </si>
  <si>
    <t>12367248.65</t>
  </si>
  <si>
    <t>12356045.68</t>
  </si>
  <si>
    <t>75919.75</t>
  </si>
  <si>
    <t>2863.20</t>
  </si>
  <si>
    <t>38.015.807/0001-70</t>
  </si>
  <si>
    <t>23112555.90</t>
  </si>
  <si>
    <t>23079315.85</t>
  </si>
  <si>
    <t>38.025.634/0001-71</t>
  </si>
  <si>
    <t>21795049.01</t>
  </si>
  <si>
    <t>21832081.53</t>
  </si>
  <si>
    <t>38.025.711/0001-93</t>
  </si>
  <si>
    <t>1853555.76</t>
  </si>
  <si>
    <t>1927543.43</t>
  </si>
  <si>
    <t>2.99</t>
  </si>
  <si>
    <t>38.026.392/0001-30</t>
  </si>
  <si>
    <t>13316814.49</t>
  </si>
  <si>
    <t>13015203.54</t>
  </si>
  <si>
    <t>38.026.540/0001-17</t>
  </si>
  <si>
    <t>11766502.20</t>
  </si>
  <si>
    <t>11749853.12</t>
  </si>
  <si>
    <t>38.026.664/0001-00</t>
  </si>
  <si>
    <t>11316711.64</t>
  </si>
  <si>
    <t>11315137.69</t>
  </si>
  <si>
    <t>38.026.721/0001-43</t>
  </si>
  <si>
    <t>5167575.15</t>
  </si>
  <si>
    <t>5144781.57</t>
  </si>
  <si>
    <t>38.026.777/0001-06</t>
  </si>
  <si>
    <t>5145514.47</t>
  </si>
  <si>
    <t>5145317.27</t>
  </si>
  <si>
    <t>38.026.814/0001-78</t>
  </si>
  <si>
    <t>53741065.89</t>
  </si>
  <si>
    <t>53307914.62</t>
  </si>
  <si>
    <t>525050.00</t>
  </si>
  <si>
    <t>6162.57</t>
  </si>
  <si>
    <t>38.026.869/0001-88</t>
  </si>
  <si>
    <t>28965298.66</t>
  </si>
  <si>
    <t>28801945.69</t>
  </si>
  <si>
    <t>71783.00</t>
  </si>
  <si>
    <t>38.026.926/0001-29</t>
  </si>
  <si>
    <t>11414419.69</t>
  </si>
  <si>
    <t>11394488.12</t>
  </si>
  <si>
    <t>38.027.036/0001-31</t>
  </si>
  <si>
    <t>22807299.35</t>
  </si>
  <si>
    <t>22808567.11</t>
  </si>
  <si>
    <t>38.027.087/0001-63</t>
  </si>
  <si>
    <t>50609007.59</t>
  </si>
  <si>
    <t>50586345.68</t>
  </si>
  <si>
    <t>38.027.135/0001-13</t>
  </si>
  <si>
    <t>28618541.83</t>
  </si>
  <si>
    <t>28490357.84</t>
  </si>
  <si>
    <t>94995.71</t>
  </si>
  <si>
    <t>9098.23</t>
  </si>
  <si>
    <t>38.027.169/0001-08</t>
  </si>
  <si>
    <t>101884622.96</t>
  </si>
  <si>
    <t>101138878.09</t>
  </si>
  <si>
    <t>38.027.859/0001-67</t>
  </si>
  <si>
    <t>21683357.97</t>
  </si>
  <si>
    <t>21647705.82</t>
  </si>
  <si>
    <t>38.028.730/0001-73</t>
  </si>
  <si>
    <t>153235710.72</t>
  </si>
  <si>
    <t>152983565.71</t>
  </si>
  <si>
    <t>38.028.763/0001-13</t>
  </si>
  <si>
    <t>64299962.70</t>
  </si>
  <si>
    <t>64259788.57</t>
  </si>
  <si>
    <t>38.028.806/0001-60</t>
  </si>
  <si>
    <t>11228978.36</t>
  </si>
  <si>
    <t>11346341.79</t>
  </si>
  <si>
    <t>38.028.834/0001-88</t>
  </si>
  <si>
    <t>3085884.08</t>
  </si>
  <si>
    <t>3076697.19</t>
  </si>
  <si>
    <t>38.028.868/0001-72</t>
  </si>
  <si>
    <t>28001636.27</t>
  </si>
  <si>
    <t>28077928.96</t>
  </si>
  <si>
    <t>38.028.896/0001-90</t>
  </si>
  <si>
    <t>28077860.53</t>
  </si>
  <si>
    <t>27439577.75</t>
  </si>
  <si>
    <t>38.028.983/0001-47</t>
  </si>
  <si>
    <t>13248473.62</t>
  </si>
  <si>
    <t>13266218.55</t>
  </si>
  <si>
    <t>38.029.012/0001-11</t>
  </si>
  <si>
    <t>13070830.93</t>
  </si>
  <si>
    <t>38.029.078/0001-01</t>
  </si>
  <si>
    <t>401547926.81</t>
  </si>
  <si>
    <t>0.964694000000</t>
  </si>
  <si>
    <t>400801228.18</t>
  </si>
  <si>
    <t>38.032.334/0001-10</t>
  </si>
  <si>
    <t>46160431.91</t>
  </si>
  <si>
    <t>45944219.12</t>
  </si>
  <si>
    <t>38.032.394/0001-32</t>
  </si>
  <si>
    <t>1177398.14</t>
  </si>
  <si>
    <t>1193986.58</t>
  </si>
  <si>
    <t>38.032.441/0001-48</t>
  </si>
  <si>
    <t>233365915.29</t>
  </si>
  <si>
    <t>233299839.93</t>
  </si>
  <si>
    <t>38.032.483/0001-89</t>
  </si>
  <si>
    <t>4978831.45</t>
  </si>
  <si>
    <t>0.994290910000</t>
  </si>
  <si>
    <t>4975970.33</t>
  </si>
  <si>
    <t>38.032.519/0001-24</t>
  </si>
  <si>
    <t>177927862.64</t>
  </si>
  <si>
    <t>174982281.10</t>
  </si>
  <si>
    <t>38.032.588/0001-38</t>
  </si>
  <si>
    <t>104249059.61</t>
  </si>
  <si>
    <t>104250857.14</t>
  </si>
  <si>
    <t>38.032.670/0001-62</t>
  </si>
  <si>
    <t>4977453.65</t>
  </si>
  <si>
    <t>0.997213190000</t>
  </si>
  <si>
    <t>4972754.52</t>
  </si>
  <si>
    <t>38.032.741/0001-27</t>
  </si>
  <si>
    <t>17943284.78</t>
  </si>
  <si>
    <t>0.971885280000</t>
  </si>
  <si>
    <t>17333472.38</t>
  </si>
  <si>
    <t>77200.00</t>
  </si>
  <si>
    <t>38.033.115/0001-55</t>
  </si>
  <si>
    <t>6781674.71</t>
  </si>
  <si>
    <t>6042350.48</t>
  </si>
  <si>
    <t>67501.33</t>
  </si>
  <si>
    <t>38.033.310/0001-85</t>
  </si>
  <si>
    <t>9276652.96</t>
  </si>
  <si>
    <t>9272391.30</t>
  </si>
  <si>
    <t>38.033.417/0001-23</t>
  </si>
  <si>
    <t>19120991.25</t>
  </si>
  <si>
    <t>19216311.27</t>
  </si>
  <si>
    <t>38.034.398/0001-50</t>
  </si>
  <si>
    <t>201749933.50</t>
  </si>
  <si>
    <t>0.966671800000</t>
  </si>
  <si>
    <t>201437275.78</t>
  </si>
  <si>
    <t>38.034.988/0001-82</t>
  </si>
  <si>
    <t>105741685.33</t>
  </si>
  <si>
    <t>105416402.76</t>
  </si>
  <si>
    <t>38.035.064/0001-09</t>
  </si>
  <si>
    <t>23437635.22</t>
  </si>
  <si>
    <t>23392785.48</t>
  </si>
  <si>
    <t>38.035.110/0001-61</t>
  </si>
  <si>
    <t>68142214.46</t>
  </si>
  <si>
    <t>67227114.70</t>
  </si>
  <si>
    <t>38.048.663/0001-59</t>
  </si>
  <si>
    <t>18472746.63</t>
  </si>
  <si>
    <t>18306730.06</t>
  </si>
  <si>
    <t>38.048.764/0001-20</t>
  </si>
  <si>
    <t>8860527.99</t>
  </si>
  <si>
    <t>8856356.85</t>
  </si>
  <si>
    <t>38.048.816/0001-68</t>
  </si>
  <si>
    <t>34018919.97</t>
  </si>
  <si>
    <t>0.971826300000</t>
  </si>
  <si>
    <t>34013920.91</t>
  </si>
  <si>
    <t>38.048.878/0001-70</t>
  </si>
  <si>
    <t>66072604.07</t>
  </si>
  <si>
    <t>65360385.84</t>
  </si>
  <si>
    <t>529514.66</t>
  </si>
  <si>
    <t>969551.61</t>
  </si>
  <si>
    <t>38.048.972/0001-29</t>
  </si>
  <si>
    <t>13955703.54</t>
  </si>
  <si>
    <t>13955313.34</t>
  </si>
  <si>
    <t>38.049.038/0001-21</t>
  </si>
  <si>
    <t>4812374.23</t>
  </si>
  <si>
    <t>4810358.51</t>
  </si>
  <si>
    <t>38.049.108/0001-41</t>
  </si>
  <si>
    <t>470520506.65</t>
  </si>
  <si>
    <t>467855881.53</t>
  </si>
  <si>
    <t>38.049.229/0001-93</t>
  </si>
  <si>
    <t>1071586778.74</t>
  </si>
  <si>
    <t>1071542175.79</t>
  </si>
  <si>
    <t>38.049.303/0001-71</t>
  </si>
  <si>
    <t>938657876.60</t>
  </si>
  <si>
    <t>926683644.40</t>
  </si>
  <si>
    <t>38.049.443/0001-40</t>
  </si>
  <si>
    <t>12141771.91</t>
  </si>
  <si>
    <t>12147301.15</t>
  </si>
  <si>
    <t>38.049.520/0001-61</t>
  </si>
  <si>
    <t>602311356.78</t>
  </si>
  <si>
    <t>602581998.61</t>
  </si>
  <si>
    <t>38.049.769/0001-77</t>
  </si>
  <si>
    <t>8015046.97</t>
  </si>
  <si>
    <t>8007952.21</t>
  </si>
  <si>
    <t>38.050.099/0001-09</t>
  </si>
  <si>
    <t>50039113.59</t>
  </si>
  <si>
    <t>50016753.79</t>
  </si>
  <si>
    <t>38.050.451/0001-06</t>
  </si>
  <si>
    <t>9584458.23</t>
  </si>
  <si>
    <t>9702843.17</t>
  </si>
  <si>
    <t>38.050.501/0001-55</t>
  </si>
  <si>
    <t>61266331.60</t>
  </si>
  <si>
    <t>61330518.43</t>
  </si>
  <si>
    <t>38.050.565/0001-56</t>
  </si>
  <si>
    <t>21639334.67</t>
  </si>
  <si>
    <t>21646549.26</t>
  </si>
  <si>
    <t>38.051.200/0001-46</t>
  </si>
  <si>
    <t>10613550.14</t>
  </si>
  <si>
    <t>10600798.03</t>
  </si>
  <si>
    <t>38.051.359/0001-60</t>
  </si>
  <si>
    <t>242783.13</t>
  </si>
  <si>
    <t>35644454.33</t>
  </si>
  <si>
    <t>38.051.463/0001-55</t>
  </si>
  <si>
    <t>12166643.89</t>
  </si>
  <si>
    <t>12170593.49</t>
  </si>
  <si>
    <t>38.051.519/0001-71</t>
  </si>
  <si>
    <t>10773625.15</t>
  </si>
  <si>
    <t>10770970.37</t>
  </si>
  <si>
    <t>38.051.574/0001-61</t>
  </si>
  <si>
    <t>6356969.69</t>
  </si>
  <si>
    <t>6220643.59</t>
  </si>
  <si>
    <t>38.057.450/0001-93</t>
  </si>
  <si>
    <t>53202450.48</t>
  </si>
  <si>
    <t>53199843.31</t>
  </si>
  <si>
    <t>38.057.498/0001-00</t>
  </si>
  <si>
    <t>14265920.74</t>
  </si>
  <si>
    <t>14263923.78</t>
  </si>
  <si>
    <t>38.057.590/0001-61</t>
  </si>
  <si>
    <t>230929021.14</t>
  </si>
  <si>
    <t>230904455.77</t>
  </si>
  <si>
    <t>38.057.786/0001-56</t>
  </si>
  <si>
    <t>1013287194.40</t>
  </si>
  <si>
    <t>1013259692.31</t>
  </si>
  <si>
    <t>38.057.835/0001-50</t>
  </si>
  <si>
    <t>10793709.00</t>
  </si>
  <si>
    <t>10792894.01</t>
  </si>
  <si>
    <t>38.057.973/0001-30</t>
  </si>
  <si>
    <t>17258439.83</t>
  </si>
  <si>
    <t>20749648.75</t>
  </si>
  <si>
    <t>38.058.097/0001-66</t>
  </si>
  <si>
    <t>1841016.43</t>
  </si>
  <si>
    <t>1765676.19</t>
  </si>
  <si>
    <t>38.058.318/0001-04</t>
  </si>
  <si>
    <t>5114666.26</t>
  </si>
  <si>
    <t>5106922.27</t>
  </si>
  <si>
    <t>38.060.084/0001-21</t>
  </si>
  <si>
    <t>22780203.66</t>
  </si>
  <si>
    <t>22773023.48</t>
  </si>
  <si>
    <t>38.064.563/0001-16</t>
  </si>
  <si>
    <t>13193086.88</t>
  </si>
  <si>
    <t>13185083.92</t>
  </si>
  <si>
    <t>38.064.830/0001-55</t>
  </si>
  <si>
    <t>13342102.33</t>
  </si>
  <si>
    <t>13339202.83</t>
  </si>
  <si>
    <t>38.064.885/0001-65</t>
  </si>
  <si>
    <t>301116856.96</t>
  </si>
  <si>
    <t>301422859.30</t>
  </si>
  <si>
    <t>38.065.012/0001-77</t>
  </si>
  <si>
    <t>104952395.11</t>
  </si>
  <si>
    <t>104883290.26</t>
  </si>
  <si>
    <t>38.065.069/0001-76</t>
  </si>
  <si>
    <t>4100264.23</t>
  </si>
  <si>
    <t>4097831.08</t>
  </si>
  <si>
    <t>38.065.123/0001-83</t>
  </si>
  <si>
    <t>40989850.16</t>
  </si>
  <si>
    <t>40915468.20</t>
  </si>
  <si>
    <t>38.065.331/0001-82</t>
  </si>
  <si>
    <t>10881400.14</t>
  </si>
  <si>
    <t>10856549.07</t>
  </si>
  <si>
    <t>38.065.484/0001-20</t>
  </si>
  <si>
    <t>14593900.79</t>
  </si>
  <si>
    <t>14589699.46</t>
  </si>
  <si>
    <t>38.065.581/0001-12</t>
  </si>
  <si>
    <t>17130249.05</t>
  </si>
  <si>
    <t>17127745.72</t>
  </si>
  <si>
    <t>38.066.095/0001-19</t>
  </si>
  <si>
    <t>146354714.80</t>
  </si>
  <si>
    <t>149369525.20</t>
  </si>
  <si>
    <t>38.066.425/0001-76</t>
  </si>
  <si>
    <t>43508138.32</t>
  </si>
  <si>
    <t>43522721.38</t>
  </si>
  <si>
    <t>38.066.495/0001-24</t>
  </si>
  <si>
    <t>10679309.31</t>
  </si>
  <si>
    <t>10695918.24</t>
  </si>
  <si>
    <t>38.066.549/0001-51</t>
  </si>
  <si>
    <t>87762045.09</t>
  </si>
  <si>
    <t>87772596.85</t>
  </si>
  <si>
    <t>38.068.830/0001-23</t>
  </si>
  <si>
    <t>849870681.36</t>
  </si>
  <si>
    <t>849635728.66</t>
  </si>
  <si>
    <t>6432632.48</t>
  </si>
  <si>
    <t>389472.20</t>
  </si>
  <si>
    <t>38.068.882/0001-08</t>
  </si>
  <si>
    <t>9744680.56</t>
  </si>
  <si>
    <t>9717985.10</t>
  </si>
  <si>
    <t>38.068.926/0001-91</t>
  </si>
  <si>
    <t>834024069.23</t>
  </si>
  <si>
    <t>833845802.96</t>
  </si>
  <si>
    <t>6159823.16</t>
  </si>
  <si>
    <t>38.068.981/0001-81</t>
  </si>
  <si>
    <t>10837671.16</t>
  </si>
  <si>
    <t>0.999995000000</t>
  </si>
  <si>
    <t>10836812.91</t>
  </si>
  <si>
    <t>38.069.026/0001-69</t>
  </si>
  <si>
    <t>9488463.26</t>
  </si>
  <si>
    <t>8827438.32</t>
  </si>
  <si>
    <t>38.069.135/0001-86</t>
  </si>
  <si>
    <t>14234515.26</t>
  </si>
  <si>
    <t>14234720.53</t>
  </si>
  <si>
    <t>38.069.214/0001-97</t>
  </si>
  <si>
    <t>100255429.93</t>
  </si>
  <si>
    <t>100239074.90</t>
  </si>
  <si>
    <t>38.069.261/0001-30</t>
  </si>
  <si>
    <t>21335582.37</t>
  </si>
  <si>
    <t>21733691.14</t>
  </si>
  <si>
    <t>142000.00</t>
  </si>
  <si>
    <t>38.074.843/0001-05</t>
  </si>
  <si>
    <t>24341754.02</t>
  </si>
  <si>
    <t>24319072.21</t>
  </si>
  <si>
    <t>38.074.871/0001-22</t>
  </si>
  <si>
    <t>11395338.41</t>
  </si>
  <si>
    <t>0.976523580000</t>
  </si>
  <si>
    <t>11570502.01</t>
  </si>
  <si>
    <t>38.074.959/0001-44</t>
  </si>
  <si>
    <t>2749836.41</t>
  </si>
  <si>
    <t>2746932.71</t>
  </si>
  <si>
    <t>38.075.044/0001-53</t>
  </si>
  <si>
    <t>2056819.60</t>
  </si>
  <si>
    <t>2054387.91</t>
  </si>
  <si>
    <t>38.075.086/0001-94</t>
  </si>
  <si>
    <t>7529938.10</t>
  </si>
  <si>
    <t>7529159.14</t>
  </si>
  <si>
    <t>38.075.290/0001-05</t>
  </si>
  <si>
    <t>111205841.05</t>
  </si>
  <si>
    <t>111039026.84</t>
  </si>
  <si>
    <t>430930.71</t>
  </si>
  <si>
    <t>38.075.623/0001-04</t>
  </si>
  <si>
    <t>45846619.36</t>
  </si>
  <si>
    <t>45858246.04</t>
  </si>
  <si>
    <t>38.075.802/0001-33</t>
  </si>
  <si>
    <t>18607567.83</t>
  </si>
  <si>
    <t>18614841.52</t>
  </si>
  <si>
    <t>38.075.899/0001-84</t>
  </si>
  <si>
    <t>11145983.78</t>
  </si>
  <si>
    <t>11161191.90</t>
  </si>
  <si>
    <t>38.076.500/0001-80</t>
  </si>
  <si>
    <t>81891498.94</t>
  </si>
  <si>
    <t>79510218.42</t>
  </si>
  <si>
    <t>884568.76</t>
  </si>
  <si>
    <t>2359750.46</t>
  </si>
  <si>
    <t>38.077.221/0001-30</t>
  </si>
  <si>
    <t>57118742.20</t>
  </si>
  <si>
    <t>55982185.43</t>
  </si>
  <si>
    <t>909669.54</t>
  </si>
  <si>
    <t>2188999.10</t>
  </si>
  <si>
    <t>38.077.268/0001-02</t>
  </si>
  <si>
    <t>25244676.77</t>
  </si>
  <si>
    <t>25178664.23</t>
  </si>
  <si>
    <t>148158.89</t>
  </si>
  <si>
    <t>38.077.299/0001-55</t>
  </si>
  <si>
    <t>15533603.72</t>
  </si>
  <si>
    <t>15527454.79</t>
  </si>
  <si>
    <t>38.077.340/0001-93</t>
  </si>
  <si>
    <t>12649544.61</t>
  </si>
  <si>
    <t>12544443.34</t>
  </si>
  <si>
    <t>14868.00</t>
  </si>
  <si>
    <t>38.082.337/0001-68</t>
  </si>
  <si>
    <t>23790714.04</t>
  </si>
  <si>
    <t>23803385.18</t>
  </si>
  <si>
    <t>38.082.377/0001-00</t>
  </si>
  <si>
    <t>16438652.73</t>
  </si>
  <si>
    <t>16454332.77</t>
  </si>
  <si>
    <t>38.082.448/0001-74</t>
  </si>
  <si>
    <t>28570353.31</t>
  </si>
  <si>
    <t>28587958.36</t>
  </si>
  <si>
    <t>38.082.515/0001-50</t>
  </si>
  <si>
    <t>14246304.78</t>
  </si>
  <si>
    <t>14260239.44</t>
  </si>
  <si>
    <t>38.082.576/0001-18</t>
  </si>
  <si>
    <t>38785536.49</t>
  </si>
  <si>
    <t>38782645.29</t>
  </si>
  <si>
    <t>38.082.656/0001-73</t>
  </si>
  <si>
    <t>9507041.59</t>
  </si>
  <si>
    <t>9549073.23</t>
  </si>
  <si>
    <t>38.090.006/0001-70</t>
  </si>
  <si>
    <t>9294713.00</t>
  </si>
  <si>
    <t>9744680.76</t>
  </si>
  <si>
    <t>38.090.040/0001-44</t>
  </si>
  <si>
    <t>65271666.55</t>
  </si>
  <si>
    <t>65275690.51</t>
  </si>
  <si>
    <t>38.090.070/0001-50</t>
  </si>
  <si>
    <t>82768590.24</t>
  </si>
  <si>
    <t>82013696.99</t>
  </si>
  <si>
    <t>38.090.099/0001-32</t>
  </si>
  <si>
    <t>86464102.25</t>
  </si>
  <si>
    <t>84605247.19</t>
  </si>
  <si>
    <t>38.090.128/0001-66</t>
  </si>
  <si>
    <t>82018035.07</t>
  </si>
  <si>
    <t>81538241.36</t>
  </si>
  <si>
    <t>38.090.170/0001-87</t>
  </si>
  <si>
    <t>74683836.78</t>
  </si>
  <si>
    <t>74682778.80</t>
  </si>
  <si>
    <t>38.091.749/0001-64</t>
  </si>
  <si>
    <t>25265594.27</t>
  </si>
  <si>
    <t>25249448.59</t>
  </si>
  <si>
    <t>38.098.526/0001-29</t>
  </si>
  <si>
    <t>72111274.33</t>
  </si>
  <si>
    <t>72113714.89</t>
  </si>
  <si>
    <t>38.098.663/0001-63</t>
  </si>
  <si>
    <t>20466492.82</t>
  </si>
  <si>
    <t>20546326.98</t>
  </si>
  <si>
    <t>38.098.720/0001-04</t>
  </si>
  <si>
    <t>13452626.38</t>
  </si>
  <si>
    <t>13469093.50</t>
  </si>
  <si>
    <t>38.098.888/0001-10</t>
  </si>
  <si>
    <t>10123828.63</t>
  </si>
  <si>
    <t>10140400.28</t>
  </si>
  <si>
    <t>38.098.941/0001-82</t>
  </si>
  <si>
    <t>115875089.05</t>
  </si>
  <si>
    <t>113793631.16</t>
  </si>
  <si>
    <t>38.108.832/0001-07</t>
  </si>
  <si>
    <t>82115510.08</t>
  </si>
  <si>
    <t>83000959.28</t>
  </si>
  <si>
    <t>38.108.848/0001-01</t>
  </si>
  <si>
    <t>359089263.33</t>
  </si>
  <si>
    <t>358929655.30</t>
  </si>
  <si>
    <t>38.108.872/0001-40</t>
  </si>
  <si>
    <t>10070083.43</t>
  </si>
  <si>
    <t>10138662.48</t>
  </si>
  <si>
    <t>38.108.910/0001-65</t>
  </si>
  <si>
    <t>83986002.21</t>
  </si>
  <si>
    <t>84181908.26</t>
  </si>
  <si>
    <t>38.108.949/0001-82</t>
  </si>
  <si>
    <t>358501706.85</t>
  </si>
  <si>
    <t>359089291.25</t>
  </si>
  <si>
    <t>38.110.005/0001-40</t>
  </si>
  <si>
    <t>1841816.68</t>
  </si>
  <si>
    <t>1790375.31</t>
  </si>
  <si>
    <t>50415.98</t>
  </si>
  <si>
    <t>38.110.038/0001-90</t>
  </si>
  <si>
    <t>22044421.47</t>
  </si>
  <si>
    <t>22026895.94</t>
  </si>
  <si>
    <t>52415.98</t>
  </si>
  <si>
    <t>38.110.068/0001-04</t>
  </si>
  <si>
    <t>20233023.88</t>
  </si>
  <si>
    <t>20177671.08</t>
  </si>
  <si>
    <t>38.110.258/0001-13</t>
  </si>
  <si>
    <t>15032345.48</t>
  </si>
  <si>
    <t>15023333.72</t>
  </si>
  <si>
    <t>38.110.528/0001-96</t>
  </si>
  <si>
    <t>131042421.52</t>
  </si>
  <si>
    <t>128649502.13</t>
  </si>
  <si>
    <t>504200.00</t>
  </si>
  <si>
    <t>200511.60</t>
  </si>
  <si>
    <t>38.110.562/0001-60</t>
  </si>
  <si>
    <t>39522456.13</t>
  </si>
  <si>
    <t>38997297.07</t>
  </si>
  <si>
    <t>37422.21</t>
  </si>
  <si>
    <t>63154.07</t>
  </si>
  <si>
    <t>38.110.600/0001-85</t>
  </si>
  <si>
    <t>29470278.07</t>
  </si>
  <si>
    <t>29451894.86</t>
  </si>
  <si>
    <t>38.110.643/0001-60</t>
  </si>
  <si>
    <t>26321783.11</t>
  </si>
  <si>
    <t>26319096.74</t>
  </si>
  <si>
    <t>38.110.690/0001-04</t>
  </si>
  <si>
    <t>26191925.40</t>
  </si>
  <si>
    <t>26189294.47</t>
  </si>
  <si>
    <t>38.110.723/0001-16</t>
  </si>
  <si>
    <t>2077745.94</t>
  </si>
  <si>
    <t>2073387.04</t>
  </si>
  <si>
    <t>1240.00</t>
  </si>
  <si>
    <t>38.110.761/0001-79</t>
  </si>
  <si>
    <t>11018834.24</t>
  </si>
  <si>
    <t>10848247.89</t>
  </si>
  <si>
    <t>38.111.943/0001-64</t>
  </si>
  <si>
    <t>9988500.33</t>
  </si>
  <si>
    <t>10038104.90</t>
  </si>
  <si>
    <t>38.112.077/0001-26</t>
  </si>
  <si>
    <t>402619778.31</t>
  </si>
  <si>
    <t>402667484.63</t>
  </si>
  <si>
    <t>38.120.661/0001-23</t>
  </si>
  <si>
    <t>29104329.02</t>
  </si>
  <si>
    <t>29095447.07</t>
  </si>
  <si>
    <t>38.120.714/0001-06</t>
  </si>
  <si>
    <t>104811631.00</t>
  </si>
  <si>
    <t>104804803.93</t>
  </si>
  <si>
    <t>38.120.748/0001-09</t>
  </si>
  <si>
    <t>11730328.81</t>
  </si>
  <si>
    <t>11723149.96</t>
  </si>
  <si>
    <t>38.120.772/0001-30</t>
  </si>
  <si>
    <t>34192687.51</t>
  </si>
  <si>
    <t>34094512.79</t>
  </si>
  <si>
    <t>38.120.809/0001-20</t>
  </si>
  <si>
    <t>6675692.08</t>
  </si>
  <si>
    <t>6671826.99</t>
  </si>
  <si>
    <t>38.120.824/0001-78</t>
  </si>
  <si>
    <t>14405925.20</t>
  </si>
  <si>
    <t>14402386.53</t>
  </si>
  <si>
    <t>38.120.857/0001-18</t>
  </si>
  <si>
    <t>3761108.67</t>
  </si>
  <si>
    <t>3758206.68</t>
  </si>
  <si>
    <t>7500.00</t>
  </si>
  <si>
    <t>38.120.906/0001-12</t>
  </si>
  <si>
    <t>1120174.75</t>
  </si>
  <si>
    <t>1116786.90</t>
  </si>
  <si>
    <t>38.120.941/0001-31</t>
  </si>
  <si>
    <t>11433798.87</t>
  </si>
  <si>
    <t>0.993457500000</t>
  </si>
  <si>
    <t>11421421.38</t>
  </si>
  <si>
    <t>26803.63</t>
  </si>
  <si>
    <t>10248.39</t>
  </si>
  <si>
    <t>38.130.072/0001-26</t>
  </si>
  <si>
    <t>20322227.65</t>
  </si>
  <si>
    <t>20312321.68</t>
  </si>
  <si>
    <t>38.130.320/0001-39</t>
  </si>
  <si>
    <t>10099093.50</t>
  </si>
  <si>
    <t>10106467.46</t>
  </si>
  <si>
    <t>38.130.358/0001-01</t>
  </si>
  <si>
    <t>18014048.26</t>
  </si>
  <si>
    <t>18032424.87</t>
  </si>
  <si>
    <t>38.130.390/0001-97</t>
  </si>
  <si>
    <t>145609966.96</t>
  </si>
  <si>
    <t>167085951.08</t>
  </si>
  <si>
    <t>38.132.757/0001-01</t>
  </si>
  <si>
    <t>64168689.05</t>
  </si>
  <si>
    <t>64123361.89</t>
  </si>
  <si>
    <t>38.132.815/0001-05</t>
  </si>
  <si>
    <t>2002227.47</t>
  </si>
  <si>
    <t>0.991779800000</t>
  </si>
  <si>
    <t>2001133.75</t>
  </si>
  <si>
    <t>38.132.871/0001-31</t>
  </si>
  <si>
    <t>28857167.95</t>
  </si>
  <si>
    <t>28785731.58</t>
  </si>
  <si>
    <t>38.132.913/0001-34</t>
  </si>
  <si>
    <t>102687765.47</t>
  </si>
  <si>
    <t>102684284.44</t>
  </si>
  <si>
    <t>38.134.537/0001-17</t>
  </si>
  <si>
    <t>11759985.64</t>
  </si>
  <si>
    <t>11757524.01</t>
  </si>
  <si>
    <t>38.134.760/0001-64</t>
  </si>
  <si>
    <t>40940878.91</t>
  </si>
  <si>
    <t>40844127.40</t>
  </si>
  <si>
    <t>38.134.833/0001-18</t>
  </si>
  <si>
    <t>20560805.95</t>
  </si>
  <si>
    <t>20559893.59</t>
  </si>
  <si>
    <t>684400.00</t>
  </si>
  <si>
    <t>38.134.900/0001-02</t>
  </si>
  <si>
    <t>47567322.51</t>
  </si>
  <si>
    <t>47546597.31</t>
  </si>
  <si>
    <t>38.134.932/0001-08</t>
  </si>
  <si>
    <t>36575966.48</t>
  </si>
  <si>
    <t>36559373.35</t>
  </si>
  <si>
    <t>38.136.607/0001-76</t>
  </si>
  <si>
    <t>15543718.03</t>
  </si>
  <si>
    <t>15562844.13</t>
  </si>
  <si>
    <t>38.136.661/0001-11</t>
  </si>
  <si>
    <t>26740742.41</t>
  </si>
  <si>
    <t>27999362.34</t>
  </si>
  <si>
    <t>38.136.699/0001-94</t>
  </si>
  <si>
    <t>19348160.43</t>
  </si>
  <si>
    <t>20258902.51</t>
  </si>
  <si>
    <t>38.136.756/0001-35</t>
  </si>
  <si>
    <t>25123189.38</t>
  </si>
  <si>
    <t>26280678.00</t>
  </si>
  <si>
    <t>38.136.791/0001-54</t>
  </si>
  <si>
    <t>28415183.84</t>
  </si>
  <si>
    <t>28427876.41</t>
  </si>
  <si>
    <t>38.136.992/0001-51</t>
  </si>
  <si>
    <t>34503705.13</t>
  </si>
  <si>
    <t>0.974206970000</t>
  </si>
  <si>
    <t>34522956.79</t>
  </si>
  <si>
    <t>38.145.457/0001-67</t>
  </si>
  <si>
    <t>2110483610.29</t>
  </si>
  <si>
    <t>2109152329.09</t>
  </si>
  <si>
    <t>11226008.00</t>
  </si>
  <si>
    <t>4325005.05</t>
  </si>
  <si>
    <t>38.145.505/0001-17</t>
  </si>
  <si>
    <t>63468945.98</t>
  </si>
  <si>
    <t>0.950941800000</t>
  </si>
  <si>
    <t>63377853.71</t>
  </si>
  <si>
    <t>38.145.536/0001-78</t>
  </si>
  <si>
    <t>19621574.67</t>
  </si>
  <si>
    <t>19594686.56</t>
  </si>
  <si>
    <t>38.150.246/0001-12</t>
  </si>
  <si>
    <t>23302348.62</t>
  </si>
  <si>
    <t>23281153.31</t>
  </si>
  <si>
    <t>107729.96</t>
  </si>
  <si>
    <t>20428.04</t>
  </si>
  <si>
    <t>38.150.305/0001-52</t>
  </si>
  <si>
    <t>11280773.92</t>
  </si>
  <si>
    <t>11279168.17</t>
  </si>
  <si>
    <t>38.150.388/0001-80</t>
  </si>
  <si>
    <t>42124536.36</t>
  </si>
  <si>
    <t>42121828.34</t>
  </si>
  <si>
    <t>38.150.556/0001-37</t>
  </si>
  <si>
    <t>32561388.90</t>
  </si>
  <si>
    <t>32574182.94</t>
  </si>
  <si>
    <t>38.150.626/0001-57</t>
  </si>
  <si>
    <t>841800650.80</t>
  </si>
  <si>
    <t>841870157.90</t>
  </si>
  <si>
    <t>38.150.666/0001-07</t>
  </si>
  <si>
    <t>52254244.46</t>
  </si>
  <si>
    <t>52245311.57</t>
  </si>
  <si>
    <t>38.150.724/0001-94</t>
  </si>
  <si>
    <t>60785279.95</t>
  </si>
  <si>
    <t>60761705.93</t>
  </si>
  <si>
    <t>38.150.783/0001-62</t>
  </si>
  <si>
    <t>15278213.13</t>
  </si>
  <si>
    <t>15273187.58</t>
  </si>
  <si>
    <t>38.150.833/0001-01</t>
  </si>
  <si>
    <t>164844831.26</t>
  </si>
  <si>
    <t>166642035.18</t>
  </si>
  <si>
    <t>38.163.592/0001-35</t>
  </si>
  <si>
    <t>24892839.10</t>
  </si>
  <si>
    <t>24798394.60</t>
  </si>
  <si>
    <t>38.163.629/0001-25</t>
  </si>
  <si>
    <t>17435173.60</t>
  </si>
  <si>
    <t>17454956.75</t>
  </si>
  <si>
    <t>7400000.00</t>
  </si>
  <si>
    <t>38.163.659/0001-31</t>
  </si>
  <si>
    <t>10019034.64</t>
  </si>
  <si>
    <t>10018030.20</t>
  </si>
  <si>
    <t>38.163.681/0001-81</t>
  </si>
  <si>
    <t>81928986.61</t>
  </si>
  <si>
    <t>81891643.63</t>
  </si>
  <si>
    <t>1120887.87</t>
  </si>
  <si>
    <t>200.28</t>
  </si>
  <si>
    <t>38.167.819/0001-10</t>
  </si>
  <si>
    <t>205084589.59</t>
  </si>
  <si>
    <t>204824205.63</t>
  </si>
  <si>
    <t>38.168.141/0001-90</t>
  </si>
  <si>
    <t>81453434.90</t>
  </si>
  <si>
    <t>81740935.95</t>
  </si>
  <si>
    <t>209.58</t>
  </si>
  <si>
    <t>38.173.724/0001-00</t>
  </si>
  <si>
    <t>40990138.59</t>
  </si>
  <si>
    <t>40989850.48</t>
  </si>
  <si>
    <t>38.173.729/0001-32</t>
  </si>
  <si>
    <t>17403892.74</t>
  </si>
  <si>
    <t>17396179.46</t>
  </si>
  <si>
    <t>38.173.737/0001-89</t>
  </si>
  <si>
    <t>24004336.97</t>
  </si>
  <si>
    <t>23441447.81</t>
  </si>
  <si>
    <t>46159.50</t>
  </si>
  <si>
    <t>38.173.750/0001-38</t>
  </si>
  <si>
    <t>15211255.83</t>
  </si>
  <si>
    <t>15645783.69</t>
  </si>
  <si>
    <t>38.173.762/0001-62</t>
  </si>
  <si>
    <t>29741942.14</t>
  </si>
  <si>
    <t>29344532.24</t>
  </si>
  <si>
    <t>38.173.769/0001-84</t>
  </si>
  <si>
    <t>13304544.42</t>
  </si>
  <si>
    <t>13303794.29</t>
  </si>
  <si>
    <t>15116.67</t>
  </si>
  <si>
    <t>38.173.785/0001-77</t>
  </si>
  <si>
    <t>12800090.86</t>
  </si>
  <si>
    <t>12797564.99</t>
  </si>
  <si>
    <t>38.180.182/0001-00</t>
  </si>
  <si>
    <t>567585.27</t>
  </si>
  <si>
    <t>565630.18</t>
  </si>
  <si>
    <t>38.180.332/0001-78</t>
  </si>
  <si>
    <t>389967970.89</t>
  </si>
  <si>
    <t>0.938235800000</t>
  </si>
  <si>
    <t>389355249.00</t>
  </si>
  <si>
    <t>38.180.387/0001-88</t>
  </si>
  <si>
    <t>4742418.46</t>
  </si>
  <si>
    <t>5173459.53</t>
  </si>
  <si>
    <t>38.180.489/0001-01</t>
  </si>
  <si>
    <t>164039447.82</t>
  </si>
  <si>
    <t>170222957.05</t>
  </si>
  <si>
    <t>38.180.850/0001-91</t>
  </si>
  <si>
    <t>9590642.46</t>
  </si>
  <si>
    <t>0.955344820000</t>
  </si>
  <si>
    <t>9590633.66</t>
  </si>
  <si>
    <t>38.183.462/0001-64</t>
  </si>
  <si>
    <t>38.195.181/0001-21</t>
  </si>
  <si>
    <t>10447584.72</t>
  </si>
  <si>
    <t>10441616.11</t>
  </si>
  <si>
    <t>38.195.315/0001-04</t>
  </si>
  <si>
    <t>25226944.89</t>
  </si>
  <si>
    <t>25411571.23</t>
  </si>
  <si>
    <t>38.195.408/0001-39</t>
  </si>
  <si>
    <t>10358437.06</t>
  </si>
  <si>
    <t>10352668.99</t>
  </si>
  <si>
    <t>38.195.478/0001-97</t>
  </si>
  <si>
    <t>10624721.08</t>
  </si>
  <si>
    <t>10611972.07</t>
  </si>
  <si>
    <t>38.195.543/0001-84</t>
  </si>
  <si>
    <t>20942706.27</t>
  </si>
  <si>
    <t>20920672.15</t>
  </si>
  <si>
    <t>38.195.591/0001-72</t>
  </si>
  <si>
    <t>33819093.53</t>
  </si>
  <si>
    <t>33802651.89</t>
  </si>
  <si>
    <t>38.195.648/0001-33</t>
  </si>
  <si>
    <t>10784688.85</t>
  </si>
  <si>
    <t>10771801.64</t>
  </si>
  <si>
    <t>38.195.704/0001-30</t>
  </si>
  <si>
    <t>38013452.03</t>
  </si>
  <si>
    <t>37964247.50</t>
  </si>
  <si>
    <t>38.195.760/0001-74</t>
  </si>
  <si>
    <t>16770305.61</t>
  </si>
  <si>
    <t>16748107.08</t>
  </si>
  <si>
    <t>38.195.832/0001-83</t>
  </si>
  <si>
    <t>10967206.50</t>
  </si>
  <si>
    <t>10963500.64</t>
  </si>
  <si>
    <t>38.195.945/0001-89</t>
  </si>
  <si>
    <t>3510928.44</t>
  </si>
  <si>
    <t>3508810.22</t>
  </si>
  <si>
    <t>38.196.095/0001-33</t>
  </si>
  <si>
    <t>48125634.48</t>
  </si>
  <si>
    <t>48123182.77</t>
  </si>
  <si>
    <t>38.196.165/0001-53</t>
  </si>
  <si>
    <t>32258133.67</t>
  </si>
  <si>
    <t>32255232.11</t>
  </si>
  <si>
    <t>38.196.502/0001-02</t>
  </si>
  <si>
    <t>5178485.86</t>
  </si>
  <si>
    <t>5111541.20</t>
  </si>
  <si>
    <t>38.220.243/0001-08</t>
  </si>
  <si>
    <t>34298346.39</t>
  </si>
  <si>
    <t>34483465.81</t>
  </si>
  <si>
    <t>38.221.267/0001-81</t>
  </si>
  <si>
    <t>53982745.00</t>
  </si>
  <si>
    <t>53753073.02</t>
  </si>
  <si>
    <t>46494.97</t>
  </si>
  <si>
    <t>38.221.572/0001-73</t>
  </si>
  <si>
    <t>103429474.47</t>
  </si>
  <si>
    <t>101208619.69</t>
  </si>
  <si>
    <t>5576800.00</t>
  </si>
  <si>
    <t>38.221.605/0001-85</t>
  </si>
  <si>
    <t>31521653.10</t>
  </si>
  <si>
    <t>29038650.75</t>
  </si>
  <si>
    <t>68425.53</t>
  </si>
  <si>
    <t>38.226.052/0001-53</t>
  </si>
  <si>
    <t>17826016.71</t>
  </si>
  <si>
    <t>17825967.84</t>
  </si>
  <si>
    <t>38.226.067/0001-11</t>
  </si>
  <si>
    <t>116213183.13</t>
  </si>
  <si>
    <t>0.988854673000</t>
  </si>
  <si>
    <t>116211170.86</t>
  </si>
  <si>
    <t>38.226.070/0001-35</t>
  </si>
  <si>
    <t>450784259.85</t>
  </si>
  <si>
    <t>416100644.01</t>
  </si>
  <si>
    <t>38.226.073/0001-79</t>
  </si>
  <si>
    <t>442195516.42</t>
  </si>
  <si>
    <t>442191937.72</t>
  </si>
  <si>
    <t>6486355.32</t>
  </si>
  <si>
    <t>171045.02</t>
  </si>
  <si>
    <t>38.226.078/0001-00</t>
  </si>
  <si>
    <t>103713263.61</t>
  </si>
  <si>
    <t>103710154.49</t>
  </si>
  <si>
    <t>365283.18</t>
  </si>
  <si>
    <t>7607.08</t>
  </si>
  <si>
    <t>38.228.369/0001-29</t>
  </si>
  <si>
    <t>4065004.09</t>
  </si>
  <si>
    <t>3989368.95</t>
  </si>
  <si>
    <t>38.228.432/0001-27</t>
  </si>
  <si>
    <t>10397995.27</t>
  </si>
  <si>
    <t>10395637.27</t>
  </si>
  <si>
    <t>38.229.922/0001-48</t>
  </si>
  <si>
    <t>36030326.22</t>
  </si>
  <si>
    <t>35968249.27</t>
  </si>
  <si>
    <t>12415.72</t>
  </si>
  <si>
    <t>21276.16</t>
  </si>
  <si>
    <t>38.230.040/0001-00</t>
  </si>
  <si>
    <t>34079498.29</t>
  </si>
  <si>
    <t>34082648.43</t>
  </si>
  <si>
    <t>38.230.167/0001-11</t>
  </si>
  <si>
    <t>35426903.34</t>
  </si>
  <si>
    <t>35424369.41</t>
  </si>
  <si>
    <t>38.236.215/0001-89</t>
  </si>
  <si>
    <t>94162681.68</t>
  </si>
  <si>
    <t>88772650.34</t>
  </si>
  <si>
    <t>2060093.04</t>
  </si>
  <si>
    <t>18225.64</t>
  </si>
  <si>
    <t>38.236.242/0001-51</t>
  </si>
  <si>
    <t>63576914.53</t>
  </si>
  <si>
    <t>63527542.04</t>
  </si>
  <si>
    <t>16145.79</t>
  </si>
  <si>
    <t>38.236.291/0001-94</t>
  </si>
  <si>
    <t>5440652.37</t>
  </si>
  <si>
    <t>5411682.92</t>
  </si>
  <si>
    <t>200484.53</t>
  </si>
  <si>
    <t>38.242.378/0001-74</t>
  </si>
  <si>
    <t>49880603.25</t>
  </si>
  <si>
    <t>49860756.17</t>
  </si>
  <si>
    <t>3319362.08</t>
  </si>
  <si>
    <t>3276.27</t>
  </si>
  <si>
    <t>38.248.976/0001-50</t>
  </si>
  <si>
    <t>59875493.52</t>
  </si>
  <si>
    <t>59789609.92</t>
  </si>
  <si>
    <t>38.249.250/0001-32</t>
  </si>
  <si>
    <t>391817713.84</t>
  </si>
  <si>
    <t>352697398.63</t>
  </si>
  <si>
    <t>1781700.00</t>
  </si>
  <si>
    <t>1000600.00</t>
  </si>
  <si>
    <t>38.249.303/0001-15</t>
  </si>
  <si>
    <t>42438959.26</t>
  </si>
  <si>
    <t>42434495.59</t>
  </si>
  <si>
    <t>342369.56</t>
  </si>
  <si>
    <t>38.250.028/0001-50</t>
  </si>
  <si>
    <t>37809618.60</t>
  </si>
  <si>
    <t>37685933.46</t>
  </si>
  <si>
    <t>83489.72</t>
  </si>
  <si>
    <t>21521.62</t>
  </si>
  <si>
    <t>38.250.097/0001-63</t>
  </si>
  <si>
    <t>37165527.01</t>
  </si>
  <si>
    <t>35116876.75</t>
  </si>
  <si>
    <t>38.251.371/0001-19</t>
  </si>
  <si>
    <t>317093519.13</t>
  </si>
  <si>
    <t>317079930.89</t>
  </si>
  <si>
    <t>38.251.408/0001-09</t>
  </si>
  <si>
    <t>11665681.87</t>
  </si>
  <si>
    <t>11660315.13</t>
  </si>
  <si>
    <t>38.251.507/0001-90</t>
  </si>
  <si>
    <t>80719854.33</t>
  </si>
  <si>
    <t>80730484.06</t>
  </si>
  <si>
    <t>38.251.576/0001-02</t>
  </si>
  <si>
    <t>9420825.07</t>
  </si>
  <si>
    <t>9418024.25</t>
  </si>
  <si>
    <t>38.251.735/0001-60</t>
  </si>
  <si>
    <t>1526688.95</t>
  </si>
  <si>
    <t>1454773.85</t>
  </si>
  <si>
    <t>100.43</t>
  </si>
  <si>
    <t>38.251.811/0001-38</t>
  </si>
  <si>
    <t>6162745.56</t>
  </si>
  <si>
    <t>6156473.93</t>
  </si>
  <si>
    <t>38.251.875/0001-39</t>
  </si>
  <si>
    <t>1520484.99</t>
  </si>
  <si>
    <t>0.933943000000</t>
  </si>
  <si>
    <t>7693840.09</t>
  </si>
  <si>
    <t>38.252.416/0001-70</t>
  </si>
  <si>
    <t>10272885.23</t>
  </si>
  <si>
    <t>10257708.57</t>
  </si>
  <si>
    <t>38.252.464/0001-68</t>
  </si>
  <si>
    <t>34566573.37</t>
  </si>
  <si>
    <t>34564659.18</t>
  </si>
  <si>
    <t>38.252.499/0001-05</t>
  </si>
  <si>
    <t>377153822.43</t>
  </si>
  <si>
    <t>377996571.27</t>
  </si>
  <si>
    <t>714481.20</t>
  </si>
  <si>
    <t>38.263.020/0001-28</t>
  </si>
  <si>
    <t>6489970.37</t>
  </si>
  <si>
    <t>6497627.39</t>
  </si>
  <si>
    <t>276925.00</t>
  </si>
  <si>
    <t>38.263.078/0001-71</t>
  </si>
  <si>
    <t>1448607.53</t>
  </si>
  <si>
    <t>1448310.23</t>
  </si>
  <si>
    <t>38.263.217/0001-67</t>
  </si>
  <si>
    <t>16167014.88</t>
  </si>
  <si>
    <t>16166307.97</t>
  </si>
  <si>
    <t>38.263.360/0001-59</t>
  </si>
  <si>
    <t>14673605.59</t>
  </si>
  <si>
    <t>14661493.01</t>
  </si>
  <si>
    <t>126769.42</t>
  </si>
  <si>
    <t>38.263.435/0001-00</t>
  </si>
  <si>
    <t>20448225.80</t>
  </si>
  <si>
    <t>20437043.77</t>
  </si>
  <si>
    <t>38.267.680/0001-87</t>
  </si>
  <si>
    <t>21458840.65</t>
  </si>
  <si>
    <t>21430272.60</t>
  </si>
  <si>
    <t>38.267.814/0001-60</t>
  </si>
  <si>
    <t>7938239.90</t>
  </si>
  <si>
    <t>7951309.38</t>
  </si>
  <si>
    <t>38.267.841/0001-32</t>
  </si>
  <si>
    <t>29689381.96</t>
  </si>
  <si>
    <t>29541151.35</t>
  </si>
  <si>
    <t>38.267.929/0001-54</t>
  </si>
  <si>
    <t>68928127.66</t>
  </si>
  <si>
    <t>68911660.20</t>
  </si>
  <si>
    <t>715274.00</t>
  </si>
  <si>
    <t>1824747.97</t>
  </si>
  <si>
    <t>38.267.965/0001-18</t>
  </si>
  <si>
    <t>69281169.68</t>
  </si>
  <si>
    <t>68396102.02</t>
  </si>
  <si>
    <t>1841185.69</t>
  </si>
  <si>
    <t>38.267.982/0001-55</t>
  </si>
  <si>
    <t>9538365.22</t>
  </si>
  <si>
    <t>9636254.42</t>
  </si>
  <si>
    <t>38.268.014/0001-63</t>
  </si>
  <si>
    <t>15075044.99</t>
  </si>
  <si>
    <t>15066513.67</t>
  </si>
  <si>
    <t>38.268.037/0001-78</t>
  </si>
  <si>
    <t>1972300.83</t>
  </si>
  <si>
    <t>0.981986600000</t>
  </si>
  <si>
    <t>1971237.35</t>
  </si>
  <si>
    <t>38.280.333/0001-94</t>
  </si>
  <si>
    <t>71865007.44</t>
  </si>
  <si>
    <t>71846072.97</t>
  </si>
  <si>
    <t>38.280.382/0001-27</t>
  </si>
  <si>
    <t>3137804.40</t>
  </si>
  <si>
    <t>3199841.13</t>
  </si>
  <si>
    <t>510.38</t>
  </si>
  <si>
    <t>38.280.883/0001-03</t>
  </si>
  <si>
    <t>73447680.80</t>
  </si>
  <si>
    <t>72070201.60</t>
  </si>
  <si>
    <t>38.280.927/0001-03</t>
  </si>
  <si>
    <t>6570678.84</t>
  </si>
  <si>
    <t>0.991949320000</t>
  </si>
  <si>
    <t>6582848.52</t>
  </si>
  <si>
    <t>38.281.055/0001-90</t>
  </si>
  <si>
    <t>453087.95</t>
  </si>
  <si>
    <t>432321.87</t>
  </si>
  <si>
    <t>4159.59</t>
  </si>
  <si>
    <t>38.281.082/0001-62</t>
  </si>
  <si>
    <t>7907285.30</t>
  </si>
  <si>
    <t>7888173.62</t>
  </si>
  <si>
    <t>38.281.118/0001-08</t>
  </si>
  <si>
    <t>4297426.41</t>
  </si>
  <si>
    <t>4293588.32</t>
  </si>
  <si>
    <t>38.281.141/0001-00</t>
  </si>
  <si>
    <t>22223076.65</t>
  </si>
  <si>
    <t>22381121.90</t>
  </si>
  <si>
    <t>38.281.169/0001-30</t>
  </si>
  <si>
    <t>15062174.12</t>
  </si>
  <si>
    <t>15028664.78</t>
  </si>
  <si>
    <t>3301.07</t>
  </si>
  <si>
    <t>38.281.233/0001-82</t>
  </si>
  <si>
    <t>15487191.09</t>
  </si>
  <si>
    <t>15378156.47</t>
  </si>
  <si>
    <t>38.281.263/0001-99</t>
  </si>
  <si>
    <t>243066114.03</t>
  </si>
  <si>
    <t>242424521.00</t>
  </si>
  <si>
    <t>4365000.00</t>
  </si>
  <si>
    <t>283033.81</t>
  </si>
  <si>
    <t>38.281.297/0001-83</t>
  </si>
  <si>
    <t>11152554.61</t>
  </si>
  <si>
    <t>11151164.44</t>
  </si>
  <si>
    <t>38.281.316/0001-71</t>
  </si>
  <si>
    <t>12784817.85</t>
  </si>
  <si>
    <t>0.993094760000</t>
  </si>
  <si>
    <t>12776958.41</t>
  </si>
  <si>
    <t>38.281.372/0001-06</t>
  </si>
  <si>
    <t>34091585.47</t>
  </si>
  <si>
    <t>33944376.65</t>
  </si>
  <si>
    <t>38.281.397/0001-00</t>
  </si>
  <si>
    <t>11521274.83</t>
  </si>
  <si>
    <t>11157512.63</t>
  </si>
  <si>
    <t>293973.33</t>
  </si>
  <si>
    <t>38.281.419/0001-31</t>
  </si>
  <si>
    <t>41509584.69</t>
  </si>
  <si>
    <t>44444743.20</t>
  </si>
  <si>
    <t>38.281.448/0001-01</t>
  </si>
  <si>
    <t>70921598.01</t>
  </si>
  <si>
    <t>70698194.90</t>
  </si>
  <si>
    <t>100500.00</t>
  </si>
  <si>
    <t>38.281.467/0001-20</t>
  </si>
  <si>
    <t>38822101.71</t>
  </si>
  <si>
    <t>38117691.93</t>
  </si>
  <si>
    <t>296032.14</t>
  </si>
  <si>
    <t>38.281.496/0001-91</t>
  </si>
  <si>
    <t>40266904.71</t>
  </si>
  <si>
    <t>40264341.13</t>
  </si>
  <si>
    <t>38.287.003/0001-20</t>
  </si>
  <si>
    <t>18560555.47</t>
  </si>
  <si>
    <t>0.969016500000</t>
  </si>
  <si>
    <t>17865084.27</t>
  </si>
  <si>
    <t>38.287.055/0001-05</t>
  </si>
  <si>
    <t>182582744.30</t>
  </si>
  <si>
    <t>181501146.35</t>
  </si>
  <si>
    <t>2180146.88</t>
  </si>
  <si>
    <t>38.287.137/0001-41</t>
  </si>
  <si>
    <t>168333926.50</t>
  </si>
  <si>
    <t>167586524.50</t>
  </si>
  <si>
    <t>1703394.48</t>
  </si>
  <si>
    <t>38.287.187/0001-29</t>
  </si>
  <si>
    <t>17688395.00</t>
  </si>
  <si>
    <t>17643270.57</t>
  </si>
  <si>
    <t>415972.50</t>
  </si>
  <si>
    <t>38.287.466/0001-92</t>
  </si>
  <si>
    <t>1429540.15</t>
  </si>
  <si>
    <t>1432243.08</t>
  </si>
  <si>
    <t>38.287.841/0001-02</t>
  </si>
  <si>
    <t>741017089.12</t>
  </si>
  <si>
    <t>698655277.28</t>
  </si>
  <si>
    <t>14443500.00</t>
  </si>
  <si>
    <t>38.287.896/0001-04</t>
  </si>
  <si>
    <t>1637417.57</t>
  </si>
  <si>
    <t>1429540.23</t>
  </si>
  <si>
    <t>38.288.052/0001-88</t>
  </si>
  <si>
    <t>30436503.09</t>
  </si>
  <si>
    <t>30431904.54</t>
  </si>
  <si>
    <t>38.306.109/0001-24</t>
  </si>
  <si>
    <t>22406764.72</t>
  </si>
  <si>
    <t>22195824.26</t>
  </si>
  <si>
    <t>38.306.125/0001-17</t>
  </si>
  <si>
    <t>28823606.33</t>
  </si>
  <si>
    <t>28812559.54</t>
  </si>
  <si>
    <t>38.306.141/0001-00</t>
  </si>
  <si>
    <t>35887062.20</t>
  </si>
  <si>
    <t>35882925.30</t>
  </si>
  <si>
    <t>38.306.228/0001-87</t>
  </si>
  <si>
    <t>15053781.78</t>
  </si>
  <si>
    <t>15054573.56</t>
  </si>
  <si>
    <t>38.306.286/0001-00</t>
  </si>
  <si>
    <t>2550572.66</t>
  </si>
  <si>
    <t>2548128.71</t>
  </si>
  <si>
    <t>38.306.308/0001-32</t>
  </si>
  <si>
    <t>4160032.33</t>
  </si>
  <si>
    <t>4159571.87</t>
  </si>
  <si>
    <t>38.306.366/0001-66</t>
  </si>
  <si>
    <t>2608255.60</t>
  </si>
  <si>
    <t>2612823.62</t>
  </si>
  <si>
    <t>4936.88</t>
  </si>
  <si>
    <t>38.306.388/0001-26</t>
  </si>
  <si>
    <t>3531477.77</t>
  </si>
  <si>
    <t>3535955.83</t>
  </si>
  <si>
    <t>38.306.410/0001-38</t>
  </si>
  <si>
    <t>13101352.77</t>
  </si>
  <si>
    <t>13094738.15</t>
  </si>
  <si>
    <t>38.306.787/0001-97</t>
  </si>
  <si>
    <t>78438882.35</t>
  </si>
  <si>
    <t>78459972.43</t>
  </si>
  <si>
    <t>38.306.805/0001-30</t>
  </si>
  <si>
    <t>8906061.54</t>
  </si>
  <si>
    <t>8927244.19</t>
  </si>
  <si>
    <t>38.306.821/0001-23</t>
  </si>
  <si>
    <t>38.306.860/0001-20</t>
  </si>
  <si>
    <t>164648788.14</t>
  </si>
  <si>
    <t>164688862.46</t>
  </si>
  <si>
    <t>38.315.403/0001-00</t>
  </si>
  <si>
    <t>32815009.74</t>
  </si>
  <si>
    <t>32801663.21</t>
  </si>
  <si>
    <t>38.315.485/0001-85</t>
  </si>
  <si>
    <t>2612654.93</t>
  </si>
  <si>
    <t>2610470.76</t>
  </si>
  <si>
    <t>38.315.700/0001-48</t>
  </si>
  <si>
    <t>2757474.70</t>
  </si>
  <si>
    <t>2755564.91</t>
  </si>
  <si>
    <t>38.315.724/0001-05</t>
  </si>
  <si>
    <t>2668927.84</t>
  </si>
  <si>
    <t>2668470.05</t>
  </si>
  <si>
    <t>38.315.751/0001-70</t>
  </si>
  <si>
    <t>8432966.06</t>
  </si>
  <si>
    <t>0.988406100000</t>
  </si>
  <si>
    <t>8432113.39</t>
  </si>
  <si>
    <t>38.317.872/0001-50</t>
  </si>
  <si>
    <t>45360424.50</t>
  </si>
  <si>
    <t>45347375.22</t>
  </si>
  <si>
    <t>38.317.934/0001-24</t>
  </si>
  <si>
    <t>45740058.20</t>
  </si>
  <si>
    <t>45674599.57</t>
  </si>
  <si>
    <t>38.318.005/0001-30</t>
  </si>
  <si>
    <t>2048804.12</t>
  </si>
  <si>
    <t>2045522.92</t>
  </si>
  <si>
    <t>38.318.061/0001-74</t>
  </si>
  <si>
    <t>90101855.36</t>
  </si>
  <si>
    <t>0.862251900000</t>
  </si>
  <si>
    <t>90097854.12</t>
  </si>
  <si>
    <t>38.318.112/0001-68</t>
  </si>
  <si>
    <t>26290291.45</t>
  </si>
  <si>
    <t>26282194.90</t>
  </si>
  <si>
    <t>133762.27</t>
  </si>
  <si>
    <t>38.318.178/0001-58</t>
  </si>
  <si>
    <t>5169598.49</t>
  </si>
  <si>
    <t>0.939247700000</t>
  </si>
  <si>
    <t>5171118.54</t>
  </si>
  <si>
    <t>38.318.232/0001-65</t>
  </si>
  <si>
    <t>3525264.92</t>
  </si>
  <si>
    <t>3524152.28</t>
  </si>
  <si>
    <t>38.318.335/0001-25</t>
  </si>
  <si>
    <t>24972367.67</t>
  </si>
  <si>
    <t>24980406.27</t>
  </si>
  <si>
    <t>43371.86</t>
  </si>
  <si>
    <t>38.328.528/0001-67</t>
  </si>
  <si>
    <t>491194.18</t>
  </si>
  <si>
    <t>0.910117370000</t>
  </si>
  <si>
    <t>479837.26</t>
  </si>
  <si>
    <t>38.330.325/0001-05</t>
  </si>
  <si>
    <t>21363211.01</t>
  </si>
  <si>
    <t>21352191.50</t>
  </si>
  <si>
    <t>38.330.383/0001-39</t>
  </si>
  <si>
    <t>15590596.46</t>
  </si>
  <si>
    <t>15589924.89</t>
  </si>
  <si>
    <t>38.330.440/0001-80</t>
  </si>
  <si>
    <t>25179373.47</t>
  </si>
  <si>
    <t>25163125.27</t>
  </si>
  <si>
    <t>38.330.501/0001-09</t>
  </si>
  <si>
    <t>2595244.49</t>
  </si>
  <si>
    <t>2601370.05</t>
  </si>
  <si>
    <t>38.331.199/0001-03</t>
  </si>
  <si>
    <t>13090543.27</t>
  </si>
  <si>
    <t>13088904.25</t>
  </si>
  <si>
    <t>38.331.288/0001-50</t>
  </si>
  <si>
    <t>38994021.70</t>
  </si>
  <si>
    <t>38981325.86</t>
  </si>
  <si>
    <t>38.331.317/0001-83</t>
  </si>
  <si>
    <t>11080228.63</t>
  </si>
  <si>
    <t>11077954.18</t>
  </si>
  <si>
    <t>38.331.376/0001-51</t>
  </si>
  <si>
    <t>10035198.09</t>
  </si>
  <si>
    <t>10034321.72</t>
  </si>
  <si>
    <t>38.331.457/0001-51</t>
  </si>
  <si>
    <t>2739099.83</t>
  </si>
  <si>
    <t>1998822.07</t>
  </si>
  <si>
    <t>38.339.232/0001-41</t>
  </si>
  <si>
    <t>67338638.42</t>
  </si>
  <si>
    <t>0.131149100000</t>
  </si>
  <si>
    <t>67333782.55</t>
  </si>
  <si>
    <t>38.350.584/0001-06</t>
  </si>
  <si>
    <t>3531516.71</t>
  </si>
  <si>
    <t>3551437.92</t>
  </si>
  <si>
    <t>38.350.713/0001-58</t>
  </si>
  <si>
    <t>18142779.80</t>
  </si>
  <si>
    <t>18141262.21</t>
  </si>
  <si>
    <t>38.350.760/0001-00</t>
  </si>
  <si>
    <t>3808858.87</t>
  </si>
  <si>
    <t>3810702.33</t>
  </si>
  <si>
    <t>176276.44</t>
  </si>
  <si>
    <t>38.350.833/0001-55</t>
  </si>
  <si>
    <t>7258880.33</t>
  </si>
  <si>
    <t>6971662.53</t>
  </si>
  <si>
    <t>38.351.158/0001-89</t>
  </si>
  <si>
    <t>13256836.90</t>
  </si>
  <si>
    <t>13272783.91</t>
  </si>
  <si>
    <t>38.351.476/0001-40</t>
  </si>
  <si>
    <t>9036696.21</t>
  </si>
  <si>
    <t>0.848687847800</t>
  </si>
  <si>
    <t>7520368.49</t>
  </si>
  <si>
    <t>38.351.701/0001-48</t>
  </si>
  <si>
    <t>4752323.69</t>
  </si>
  <si>
    <t>4750719.83</t>
  </si>
  <si>
    <t>38.351.970/0001-04</t>
  </si>
  <si>
    <t>3228815.72</t>
  </si>
  <si>
    <t>3236982.31</t>
  </si>
  <si>
    <t>26950.00</t>
  </si>
  <si>
    <t>38.354.790/0001-86</t>
  </si>
  <si>
    <t>30203623.55</t>
  </si>
  <si>
    <t>30219648.35</t>
  </si>
  <si>
    <t>38.354.974/0001-46</t>
  </si>
  <si>
    <t>4829409.51</t>
  </si>
  <si>
    <t>4823958.75</t>
  </si>
  <si>
    <t>38.355.000/0001-87</t>
  </si>
  <si>
    <t>10203162.34</t>
  </si>
  <si>
    <t>10202431.95</t>
  </si>
  <si>
    <t>38.355.041/0001-73</t>
  </si>
  <si>
    <t>5618169.42</t>
  </si>
  <si>
    <t>5609170.85</t>
  </si>
  <si>
    <t>38.376.668/0001-00</t>
  </si>
  <si>
    <t>10478260.30</t>
  </si>
  <si>
    <t>10466386.87</t>
  </si>
  <si>
    <t>38.376.702/0001-47</t>
  </si>
  <si>
    <t>65515378.24</t>
  </si>
  <si>
    <t>65527680.68</t>
  </si>
  <si>
    <t>38.376.731/0001-09</t>
  </si>
  <si>
    <t>33660701.71</t>
  </si>
  <si>
    <t>33666224.78</t>
  </si>
  <si>
    <t>7736000.00</t>
  </si>
  <si>
    <t>38.376.759/0001-46</t>
  </si>
  <si>
    <t>15637747.60</t>
  </si>
  <si>
    <t>15515609.47</t>
  </si>
  <si>
    <t>204.03</t>
  </si>
  <si>
    <t>38.377.094/0001-95</t>
  </si>
  <si>
    <t>53813868.40</t>
  </si>
  <si>
    <t>53786271.38</t>
  </si>
  <si>
    <t>38.377.114/0001-28</t>
  </si>
  <si>
    <t>47594639.97</t>
  </si>
  <si>
    <t>46679662.61</t>
  </si>
  <si>
    <t>38.377.264/0001-31</t>
  </si>
  <si>
    <t>10562140.27</t>
  </si>
  <si>
    <t>0.961592280000</t>
  </si>
  <si>
    <t>10629265.16</t>
  </si>
  <si>
    <t>38.377.278/0001-55</t>
  </si>
  <si>
    <t>10668583.78</t>
  </si>
  <si>
    <t>0.957099680000</t>
  </si>
  <si>
    <t>10643206.41</t>
  </si>
  <si>
    <t>38.377.290/0001-60</t>
  </si>
  <si>
    <t>513709248.09</t>
  </si>
  <si>
    <t>513673663.56</t>
  </si>
  <si>
    <t>38.377.315/0001-25</t>
  </si>
  <si>
    <t>8361642.93</t>
  </si>
  <si>
    <t>8348590.87</t>
  </si>
  <si>
    <t>38.377.384/0001-39</t>
  </si>
  <si>
    <t>306175166.05</t>
  </si>
  <si>
    <t>303957674.13</t>
  </si>
  <si>
    <t>38.377.403/0001-27</t>
  </si>
  <si>
    <t>10195506.07</t>
  </si>
  <si>
    <t>10192021.88</t>
  </si>
  <si>
    <t>38.377.424/0001-42</t>
  </si>
  <si>
    <t>9366293.60</t>
  </si>
  <si>
    <t>9137464.72</t>
  </si>
  <si>
    <t>38.377.445/0001-68</t>
  </si>
  <si>
    <t>5264168.91</t>
  </si>
  <si>
    <t>5261564.89</t>
  </si>
  <si>
    <t>38.377.471/0001-96</t>
  </si>
  <si>
    <t>170805976.02</t>
  </si>
  <si>
    <t>169375211.99</t>
  </si>
  <si>
    <t>579800.00</t>
  </si>
  <si>
    <t>38.377.512/0001-44</t>
  </si>
  <si>
    <t>55803396.19</t>
  </si>
  <si>
    <t>55577834.99</t>
  </si>
  <si>
    <t>38.386.316/0001-36</t>
  </si>
  <si>
    <t>10383622.68</t>
  </si>
  <si>
    <t>0.990826490000</t>
  </si>
  <si>
    <t>10403678.18</t>
  </si>
  <si>
    <t>38.386.394/0001-30</t>
  </si>
  <si>
    <t>5017737.31</t>
  </si>
  <si>
    <t>5016155.41</t>
  </si>
  <si>
    <t>38.386.861/0001-22</t>
  </si>
  <si>
    <t>5449545.70</t>
  </si>
  <si>
    <t>0.989230690000</t>
  </si>
  <si>
    <t>5440768.81</t>
  </si>
  <si>
    <t>38.386.893/0001-28</t>
  </si>
  <si>
    <t>18672709.75</t>
  </si>
  <si>
    <t>18302194.34</t>
  </si>
  <si>
    <t>38.386.961/0001-59</t>
  </si>
  <si>
    <t>359167277.87</t>
  </si>
  <si>
    <t>358148566.87</t>
  </si>
  <si>
    <t>3232000.00</t>
  </si>
  <si>
    <t>38.387.107/0001-07</t>
  </si>
  <si>
    <t>10998418.84</t>
  </si>
  <si>
    <t>10995958.14</t>
  </si>
  <si>
    <t>38.388.984/0001-00</t>
  </si>
  <si>
    <t>87067796.60</t>
  </si>
  <si>
    <t>86244934.22</t>
  </si>
  <si>
    <t>2204.28</t>
  </si>
  <si>
    <t>38.389.079/0001-67</t>
  </si>
  <si>
    <t>51055054.90</t>
  </si>
  <si>
    <t>0.936433200000</t>
  </si>
  <si>
    <t>50958015.53</t>
  </si>
  <si>
    <t>189120.00</t>
  </si>
  <si>
    <t>38.389.161/0001-91</t>
  </si>
  <si>
    <t>61460848.82</t>
  </si>
  <si>
    <t>61441580.66</t>
  </si>
  <si>
    <t>38.389.372/0001-24</t>
  </si>
  <si>
    <t>39669801.88</t>
  </si>
  <si>
    <t>38754619.13</t>
  </si>
  <si>
    <t>38.389.944/0001-75</t>
  </si>
  <si>
    <t>8942310.10</t>
  </si>
  <si>
    <t>8957275.66</t>
  </si>
  <si>
    <t>38.390.298/0001-66</t>
  </si>
  <si>
    <t>219379474.15</t>
  </si>
  <si>
    <t>221193591.97</t>
  </si>
  <si>
    <t>38.393.824/0001-41</t>
  </si>
  <si>
    <t>21607661.58</t>
  </si>
  <si>
    <t>21081217.50</t>
  </si>
  <si>
    <t>38.393.877/0001-62</t>
  </si>
  <si>
    <t>32736416.74</t>
  </si>
  <si>
    <t>32735330.17</t>
  </si>
  <si>
    <t>38.393.911/0001-07</t>
  </si>
  <si>
    <t>12023154.47</t>
  </si>
  <si>
    <t>12043621.59</t>
  </si>
  <si>
    <t>38.393.959/0001-07</t>
  </si>
  <si>
    <t>125714877.38</t>
  </si>
  <si>
    <t>125647841.96</t>
  </si>
  <si>
    <t>38.394.010/0001-21</t>
  </si>
  <si>
    <t>10188583.18</t>
  </si>
  <si>
    <t>10184418.04</t>
  </si>
  <si>
    <t>38.394.106/0001-90</t>
  </si>
  <si>
    <t>113355036.97</t>
  </si>
  <si>
    <t>113345498.94</t>
  </si>
  <si>
    <t>38.394.157/0001-11</t>
  </si>
  <si>
    <t>127777062.83</t>
  </si>
  <si>
    <t>127776230.87</t>
  </si>
  <si>
    <t>38.394.200/0001-49</t>
  </si>
  <si>
    <t>19045442.12</t>
  </si>
  <si>
    <t>19023900.09</t>
  </si>
  <si>
    <t>38.401.374/0001-91</t>
  </si>
  <si>
    <t>20734180.63</t>
  </si>
  <si>
    <t>20746515.07</t>
  </si>
  <si>
    <t>35298.80</t>
  </si>
  <si>
    <t>30321.89</t>
  </si>
  <si>
    <t>38.412.671/0001-32</t>
  </si>
  <si>
    <t>8370313.34</t>
  </si>
  <si>
    <t>8165263.53</t>
  </si>
  <si>
    <t>38.417.126/0001-39</t>
  </si>
  <si>
    <t>30832305.60</t>
  </si>
  <si>
    <t>30809927.23</t>
  </si>
  <si>
    <t>34388.40</t>
  </si>
  <si>
    <t>37402.52</t>
  </si>
  <si>
    <t>38.417.971/0001-04</t>
  </si>
  <si>
    <t>49172588.29</t>
  </si>
  <si>
    <t>49127022.29</t>
  </si>
  <si>
    <t>38.418.021/0001-02</t>
  </si>
  <si>
    <t>38.418.069/0001-02</t>
  </si>
  <si>
    <t>4364043.86</t>
  </si>
  <si>
    <t>4362265.69</t>
  </si>
  <si>
    <t>38.418.180/0001-07</t>
  </si>
  <si>
    <t>32372051.67</t>
  </si>
  <si>
    <t>32372592.08</t>
  </si>
  <si>
    <t>38.421.112/0001-99</t>
  </si>
  <si>
    <t>60675659.24</t>
  </si>
  <si>
    <t>60636769.76</t>
  </si>
  <si>
    <t>8361.62</t>
  </si>
  <si>
    <t>38.421.193/0001-27</t>
  </si>
  <si>
    <t>60764600.82</t>
  </si>
  <si>
    <t>60703353.60</t>
  </si>
  <si>
    <t>8403.64</t>
  </si>
  <si>
    <t>38.421.363/0001-73</t>
  </si>
  <si>
    <t>46993405.69</t>
  </si>
  <si>
    <t>46996260.92</t>
  </si>
  <si>
    <t>560990.52</t>
  </si>
  <si>
    <t>38.421.462/0001-55</t>
  </si>
  <si>
    <t>1102151704.91</t>
  </si>
  <si>
    <t>1084935504.20</t>
  </si>
  <si>
    <t>2303051.60</t>
  </si>
  <si>
    <t>1959525.48</t>
  </si>
  <si>
    <t>38.421.502/0001-69</t>
  </si>
  <si>
    <t>336435716.20</t>
  </si>
  <si>
    <t>334449399.54</t>
  </si>
  <si>
    <t>1852957.86</t>
  </si>
  <si>
    <t>861797.54</t>
  </si>
  <si>
    <t>38.421.556/0001-24</t>
  </si>
  <si>
    <t>7089608.02</t>
  </si>
  <si>
    <t>7088174.76</t>
  </si>
  <si>
    <t>38.427.986/0001-53</t>
  </si>
  <si>
    <t>37111468.69</t>
  </si>
  <si>
    <t>37056439.31</t>
  </si>
  <si>
    <t>38.428.050/0001-47</t>
  </si>
  <si>
    <t>4408303.68</t>
  </si>
  <si>
    <t>0.857660000000</t>
  </si>
  <si>
    <t>4395497.46</t>
  </si>
  <si>
    <t>38.428.104/0001-74</t>
  </si>
  <si>
    <t>24138965.67</t>
  </si>
  <si>
    <t>23928027.84</t>
  </si>
  <si>
    <t>44098.72</t>
  </si>
  <si>
    <t>30209.27</t>
  </si>
  <si>
    <t>38.428.156/0001-40</t>
  </si>
  <si>
    <t>498338182.36</t>
  </si>
  <si>
    <t>498317293.38</t>
  </si>
  <si>
    <t>481415.14</t>
  </si>
  <si>
    <t>1132535.50</t>
  </si>
  <si>
    <t>38.439.549/0001-50</t>
  </si>
  <si>
    <t>17871091.46</t>
  </si>
  <si>
    <t>17866461.89</t>
  </si>
  <si>
    <t>38.439.643/0001-09</t>
  </si>
  <si>
    <t>18408873.43</t>
  </si>
  <si>
    <t>18406505.16</t>
  </si>
  <si>
    <t>38.439.714/0001-73</t>
  </si>
  <si>
    <t>14994015.14</t>
  </si>
  <si>
    <t>0.999189300000</t>
  </si>
  <si>
    <t>14987839.08</t>
  </si>
  <si>
    <t>38.439.898/0001-71</t>
  </si>
  <si>
    <t>38.439.950/0001-90</t>
  </si>
  <si>
    <t>49890665.87</t>
  </si>
  <si>
    <t>49874878.66</t>
  </si>
  <si>
    <t>38.440.107/0001-23</t>
  </si>
  <si>
    <t>28630992.71</t>
  </si>
  <si>
    <t>28654931.84</t>
  </si>
  <si>
    <t>38.440.156/0001-66</t>
  </si>
  <si>
    <t>316501782.41</t>
  </si>
  <si>
    <t>316496882.46</t>
  </si>
  <si>
    <t>75528.22</t>
  </si>
  <si>
    <t>38.440.201/0001-82</t>
  </si>
  <si>
    <t>52720938.56</t>
  </si>
  <si>
    <t>52716861.62</t>
  </si>
  <si>
    <t>38.440.349/0001-17</t>
  </si>
  <si>
    <t>80776579.27</t>
  </si>
  <si>
    <t>80710414.16</t>
  </si>
  <si>
    <t>63511.54</t>
  </si>
  <si>
    <t>173642.23</t>
  </si>
  <si>
    <t>38.442.982/0001-44</t>
  </si>
  <si>
    <t>72953217.20</t>
  </si>
  <si>
    <t>72912525.77</t>
  </si>
  <si>
    <t>38.443.033/0001-89</t>
  </si>
  <si>
    <t>428768346.46</t>
  </si>
  <si>
    <t>428367470.24</t>
  </si>
  <si>
    <t>114073.51</t>
  </si>
  <si>
    <t>38.443.068/0001-18</t>
  </si>
  <si>
    <t>229245183.30</t>
  </si>
  <si>
    <t>225979352.42</t>
  </si>
  <si>
    <t>598279.25</t>
  </si>
  <si>
    <t>646280.01</t>
  </si>
  <si>
    <t>38.443.098/0001-24</t>
  </si>
  <si>
    <t>71805945.05</t>
  </si>
  <si>
    <t>71166018.79</t>
  </si>
  <si>
    <t>430250.00</t>
  </si>
  <si>
    <t>54269.93</t>
  </si>
  <si>
    <t>38.443.120/0001-36</t>
  </si>
  <si>
    <t>160611119.86</t>
  </si>
  <si>
    <t>160739641.23</t>
  </si>
  <si>
    <t>177271.35</t>
  </si>
  <si>
    <t>593425.09</t>
  </si>
  <si>
    <t>38.443.146/0001-84</t>
  </si>
  <si>
    <t>46465834.53</t>
  </si>
  <si>
    <t>46241289.02</t>
  </si>
  <si>
    <t>39189.00</t>
  </si>
  <si>
    <t>38.443.169/0001-99</t>
  </si>
  <si>
    <t>21612756.26</t>
  </si>
  <si>
    <t>21623169.70</t>
  </si>
  <si>
    <t>39100.00</t>
  </si>
  <si>
    <t>38.443.630/0001-03</t>
  </si>
  <si>
    <t>79097472.90</t>
  </si>
  <si>
    <t>79702731.18</t>
  </si>
  <si>
    <t>38.443.675/0001-88</t>
  </si>
  <si>
    <t>482446290.43</t>
  </si>
  <si>
    <t>482447288.80</t>
  </si>
  <si>
    <t>38.443.755/0001-33</t>
  </si>
  <si>
    <t>14983779.38</t>
  </si>
  <si>
    <t>14975114.57</t>
  </si>
  <si>
    <t>38.443.791/0001-05</t>
  </si>
  <si>
    <t>150112366.15</t>
  </si>
  <si>
    <t>0.968936500000</t>
  </si>
  <si>
    <t>149923499.52</t>
  </si>
  <si>
    <t>38.443.832/0001-55</t>
  </si>
  <si>
    <t>49941551.43</t>
  </si>
  <si>
    <t>0.995697400000</t>
  </si>
  <si>
    <t>49948888.79</t>
  </si>
  <si>
    <t>38.443.856/0001-04</t>
  </si>
  <si>
    <t>850827648.49</t>
  </si>
  <si>
    <t>850772383.43</t>
  </si>
  <si>
    <t>38.443.893/0001-12</t>
  </si>
  <si>
    <t>32827098.48</t>
  </si>
  <si>
    <t>32821881.05</t>
  </si>
  <si>
    <t>38.443.937/0001-04</t>
  </si>
  <si>
    <t>87720285.18</t>
  </si>
  <si>
    <t>87701161.94</t>
  </si>
  <si>
    <t>38.443.975/0001-67</t>
  </si>
  <si>
    <t>633084978.40</t>
  </si>
  <si>
    <t>0.932225800000</t>
  </si>
  <si>
    <t>633260690.72</t>
  </si>
  <si>
    <t>38.444.001/0001-06</t>
  </si>
  <si>
    <t>22988568.46</t>
  </si>
  <si>
    <t>22979666.22</t>
  </si>
  <si>
    <t>38.444.031/0001-04</t>
  </si>
  <si>
    <t>682851414.28</t>
  </si>
  <si>
    <t>0.934359100000</t>
  </si>
  <si>
    <t>683189932.89</t>
  </si>
  <si>
    <t>38.444.065/0001-07</t>
  </si>
  <si>
    <t>306984743.95</t>
  </si>
  <si>
    <t>306894082.09</t>
  </si>
  <si>
    <t>38.444.096/0001-50</t>
  </si>
  <si>
    <t>18000294.82</t>
  </si>
  <si>
    <t>18022166.41</t>
  </si>
  <si>
    <t>38.452.175/0001-02</t>
  </si>
  <si>
    <t>194173030.35</t>
  </si>
  <si>
    <t>0.950692600000</t>
  </si>
  <si>
    <t>192926929.81</t>
  </si>
  <si>
    <t>147000.00</t>
  </si>
  <si>
    <t>1171714.81</t>
  </si>
  <si>
    <t>38.452.194/0001-39</t>
  </si>
  <si>
    <t>155781498.06</t>
  </si>
  <si>
    <t>155053103.92</t>
  </si>
  <si>
    <t>38.452.217/0001-05</t>
  </si>
  <si>
    <t>79665904.24</t>
  </si>
  <si>
    <t>0.975090600000</t>
  </si>
  <si>
    <t>79568729.33</t>
  </si>
  <si>
    <t>38.452.240/0001-08</t>
  </si>
  <si>
    <t>193302812.81</t>
  </si>
  <si>
    <t>0.999641900000</t>
  </si>
  <si>
    <t>193068001.24</t>
  </si>
  <si>
    <t>440000.00</t>
  </si>
  <si>
    <t>240000.00</t>
  </si>
  <si>
    <t>38.452.255/0001-68</t>
  </si>
  <si>
    <t>169342683.71</t>
  </si>
  <si>
    <t>167327127.60</t>
  </si>
  <si>
    <t>38.452.307/0001-04</t>
  </si>
  <si>
    <t>177702423.18</t>
  </si>
  <si>
    <t>176022194.53</t>
  </si>
  <si>
    <t>38.452.321/0001-08</t>
  </si>
  <si>
    <t>83578136.62</t>
  </si>
  <si>
    <t>82895289.40</t>
  </si>
  <si>
    <t>38.452.508/0001-01</t>
  </si>
  <si>
    <t>4585124.02</t>
  </si>
  <si>
    <t>4579856.41</t>
  </si>
  <si>
    <t>38.452.529/0001-19</t>
  </si>
  <si>
    <t>10443103.59</t>
  </si>
  <si>
    <t>10440338.99</t>
  </si>
  <si>
    <t>38.452.593/0001-08</t>
  </si>
  <si>
    <t>60585511.93</t>
  </si>
  <si>
    <t>61377548.31</t>
  </si>
  <si>
    <t>38.452.613/0001-32</t>
  </si>
  <si>
    <t>62602765.36</t>
  </si>
  <si>
    <t>62147294.69</t>
  </si>
  <si>
    <t>38.455.869/0001-01</t>
  </si>
  <si>
    <t>843207372.80</t>
  </si>
  <si>
    <t>841480448.71</t>
  </si>
  <si>
    <t>501.46</t>
  </si>
  <si>
    <t>1850197.30</t>
  </si>
  <si>
    <t>38.455.900/0001-04</t>
  </si>
  <si>
    <t>21153665.82</t>
  </si>
  <si>
    <t>21124789.78</t>
  </si>
  <si>
    <t>38.456.821/0001-00</t>
  </si>
  <si>
    <t>54590958.32</t>
  </si>
  <si>
    <t>50419243.76</t>
  </si>
  <si>
    <t>38.464.015/0001-83</t>
  </si>
  <si>
    <t>70387823.93</t>
  </si>
  <si>
    <t>70285272.39</t>
  </si>
  <si>
    <t>38.472.172/0001-30</t>
  </si>
  <si>
    <t>20367074.47</t>
  </si>
  <si>
    <t>20361014.03</t>
  </si>
  <si>
    <t>38.472.228/0001-57</t>
  </si>
  <si>
    <t>21262884.14</t>
  </si>
  <si>
    <t>21111134.35</t>
  </si>
  <si>
    <t>38.481.550/0001-42</t>
  </si>
  <si>
    <t>28138315.92</t>
  </si>
  <si>
    <t>28640437.23</t>
  </si>
  <si>
    <t>38.481.597/0001-06</t>
  </si>
  <si>
    <t>50417462.66</t>
  </si>
  <si>
    <t>50415412.73</t>
  </si>
  <si>
    <t>38.481.652/0001-68</t>
  </si>
  <si>
    <t>90589708.57</t>
  </si>
  <si>
    <t>90465911.79</t>
  </si>
  <si>
    <t>38.489.157/0001-03</t>
  </si>
  <si>
    <t>10699856.20</t>
  </si>
  <si>
    <t>10697668.28</t>
  </si>
  <si>
    <t>38.489.240/0001-74</t>
  </si>
  <si>
    <t>19690957.83</t>
  </si>
  <si>
    <t>19684536.76</t>
  </si>
  <si>
    <t>38.489.304/0001-37</t>
  </si>
  <si>
    <t>62639120.12</t>
  </si>
  <si>
    <t>62532508.39</t>
  </si>
  <si>
    <t>86671.00</t>
  </si>
  <si>
    <t>38.489.326/0001-05</t>
  </si>
  <si>
    <t>9993623.88</t>
  </si>
  <si>
    <t>9888890.61</t>
  </si>
  <si>
    <t>38.489.352/0001-25</t>
  </si>
  <si>
    <t>15754123.06</t>
  </si>
  <si>
    <t>15757402.61</t>
  </si>
  <si>
    <t>38.489.401/0001-20</t>
  </si>
  <si>
    <t>261206003.12</t>
  </si>
  <si>
    <t>260865189.62</t>
  </si>
  <si>
    <t>10770113.00</t>
  </si>
  <si>
    <t>38.489.470/0001-33</t>
  </si>
  <si>
    <t>35254637.62</t>
  </si>
  <si>
    <t>33218441.40</t>
  </si>
  <si>
    <t>64752.28</t>
  </si>
  <si>
    <t>38.489.493/0001-48</t>
  </si>
  <si>
    <t>20147199.17</t>
  </si>
  <si>
    <t>20146184.05</t>
  </si>
  <si>
    <t>38.498.888/0001-07</t>
  </si>
  <si>
    <t>8235650.27</t>
  </si>
  <si>
    <t>9498801.39</t>
  </si>
  <si>
    <t>38.498.919/0001-20</t>
  </si>
  <si>
    <t>19093981.44</t>
  </si>
  <si>
    <t>18973918.37</t>
  </si>
  <si>
    <t>50500.00</t>
  </si>
  <si>
    <t>38.498.953/0001-02</t>
  </si>
  <si>
    <t>18194994.15</t>
  </si>
  <si>
    <t>0.980029100000</t>
  </si>
  <si>
    <t>18084114.21</t>
  </si>
  <si>
    <t>38.499.033/0001-09</t>
  </si>
  <si>
    <t>21019057.04</t>
  </si>
  <si>
    <t>0.971025200000</t>
  </si>
  <si>
    <t>21022491.86</t>
  </si>
  <si>
    <t>38.527.089/0001-11</t>
  </si>
  <si>
    <t>1061243563.88</t>
  </si>
  <si>
    <t>1061167377.63</t>
  </si>
  <si>
    <t>38.527.136/0001-27</t>
  </si>
  <si>
    <t>60361207.99</t>
  </si>
  <si>
    <t>59677764.22</t>
  </si>
  <si>
    <t>38.527.171/0001-46</t>
  </si>
  <si>
    <t>222835791.40</t>
  </si>
  <si>
    <t>222862054.03</t>
  </si>
  <si>
    <t>38.527.201/0001-14</t>
  </si>
  <si>
    <t>5071307.17</t>
  </si>
  <si>
    <t>5072847.77</t>
  </si>
  <si>
    <t>38.527.235/0001-09</t>
  </si>
  <si>
    <t>2582777.82</t>
  </si>
  <si>
    <t>2983915.14</t>
  </si>
  <si>
    <t>38.527.272/0001-17</t>
  </si>
  <si>
    <t>36529935.59</t>
  </si>
  <si>
    <t>36511490.68</t>
  </si>
  <si>
    <t>38.537.579/0001-07</t>
  </si>
  <si>
    <t>149774834.97</t>
  </si>
  <si>
    <t>149559332.30</t>
  </si>
  <si>
    <t>38.537.602/0001-55</t>
  </si>
  <si>
    <t>319382701.83</t>
  </si>
  <si>
    <t>316948976.32</t>
  </si>
  <si>
    <t>38.537.615/0001-24</t>
  </si>
  <si>
    <t>11390928.13</t>
  </si>
  <si>
    <t>11387295.98</t>
  </si>
  <si>
    <t>38.537.629/0001-48</t>
  </si>
  <si>
    <t>7093735.26</t>
  </si>
  <si>
    <t>7088751.97</t>
  </si>
  <si>
    <t>38.537.639/0001-83</t>
  </si>
  <si>
    <t>662196.42</t>
  </si>
  <si>
    <t>0.379224400000</t>
  </si>
  <si>
    <t>891459.43</t>
  </si>
  <si>
    <t>38.537.652/0001-32</t>
  </si>
  <si>
    <t>16333228.09</t>
  </si>
  <si>
    <t>16334221.84</t>
  </si>
  <si>
    <t>38.537.660/0001-89</t>
  </si>
  <si>
    <t>23314066.65</t>
  </si>
  <si>
    <t>23310722.34</t>
  </si>
  <si>
    <t>38.537.664/0001-67</t>
  </si>
  <si>
    <t>5596804.47</t>
  </si>
  <si>
    <t>5593222.53</t>
  </si>
  <si>
    <t>38.537.672/0001-03</t>
  </si>
  <si>
    <t>68325980.41</t>
  </si>
  <si>
    <t>68498004.62</t>
  </si>
  <si>
    <t>38.542.415/0001-60</t>
  </si>
  <si>
    <t>14406386.61</t>
  </si>
  <si>
    <t>14399066.37</t>
  </si>
  <si>
    <t>38.542.449/0001-54</t>
  </si>
  <si>
    <t>13185253.86</t>
  </si>
  <si>
    <t>13177890.17</t>
  </si>
  <si>
    <t>38.542.686/0001-15</t>
  </si>
  <si>
    <t>25902778.31</t>
  </si>
  <si>
    <t>25889850.64</t>
  </si>
  <si>
    <t>38.542.715/0001-49</t>
  </si>
  <si>
    <t>52556841.37</t>
  </si>
  <si>
    <t>52224302.73</t>
  </si>
  <si>
    <t>64078.00</t>
  </si>
  <si>
    <t>38.542.735/0001-10</t>
  </si>
  <si>
    <t>42824375.09</t>
  </si>
  <si>
    <t>42786303.40</t>
  </si>
  <si>
    <t>64400.00</t>
  </si>
  <si>
    <t>38.542.760/0001-01</t>
  </si>
  <si>
    <t>141837946.43</t>
  </si>
  <si>
    <t>138879544.87</t>
  </si>
  <si>
    <t>142939.08</t>
  </si>
  <si>
    <t>250183.58</t>
  </si>
  <si>
    <t>38.542.779/0001-40</t>
  </si>
  <si>
    <t>49459696.37</t>
  </si>
  <si>
    <t>49179943.85</t>
  </si>
  <si>
    <t>40300.00</t>
  </si>
  <si>
    <t>54401.06</t>
  </si>
  <si>
    <t>38.542.816/0001-10</t>
  </si>
  <si>
    <t>94536999.30</t>
  </si>
  <si>
    <t>93073925.17</t>
  </si>
  <si>
    <t>107125.60</t>
  </si>
  <si>
    <t>201445.63</t>
  </si>
  <si>
    <t>38.542.842/0001-48</t>
  </si>
  <si>
    <t>30367422.91</t>
  </si>
  <si>
    <t>30365620.51</t>
  </si>
  <si>
    <t>38.559.429/0001-96</t>
  </si>
  <si>
    <t>478437.26</t>
  </si>
  <si>
    <t>0.995823500000</t>
  </si>
  <si>
    <t>7544020.58</t>
  </si>
  <si>
    <t>38.593.923/0001-77</t>
  </si>
  <si>
    <t>253437898.58</t>
  </si>
  <si>
    <t>253430335.83</t>
  </si>
  <si>
    <t>38.593.971/0001-65</t>
  </si>
  <si>
    <t>216285400.34</t>
  </si>
  <si>
    <t>0.982922800000</t>
  </si>
  <si>
    <t>216273416.69</t>
  </si>
  <si>
    <t>38.594.000/0001-30</t>
  </si>
  <si>
    <t>14832102.95</t>
  </si>
  <si>
    <t>15003396.06</t>
  </si>
  <si>
    <t>38.594.026/0001-88</t>
  </si>
  <si>
    <t>15845045.77</t>
  </si>
  <si>
    <t>0.946588400000</t>
  </si>
  <si>
    <t>15840396.89</t>
  </si>
  <si>
    <t>38.595.665/0001-68</t>
  </si>
  <si>
    <t>11969752.67</t>
  </si>
  <si>
    <t>12103221.18</t>
  </si>
  <si>
    <t>38.596.112/0001-20</t>
  </si>
  <si>
    <t>7403215.49</t>
  </si>
  <si>
    <t>7397983.90</t>
  </si>
  <si>
    <t>38.596.641/0001-23</t>
  </si>
  <si>
    <t>8199899.99</t>
  </si>
  <si>
    <t>8200000.00</t>
  </si>
  <si>
    <t>38.596.762/0001-75</t>
  </si>
  <si>
    <t>8724472.56</t>
  </si>
  <si>
    <t>8711615.80</t>
  </si>
  <si>
    <t>51160.00</t>
  </si>
  <si>
    <t>38.596.843/0001-75</t>
  </si>
  <si>
    <t>17137215.00</t>
  </si>
  <si>
    <t>17136990.99</t>
  </si>
  <si>
    <t>38.596.967/0001-50</t>
  </si>
  <si>
    <t>663935992.11</t>
  </si>
  <si>
    <t>665484916.49</t>
  </si>
  <si>
    <t>38.597.170/0001-78</t>
  </si>
  <si>
    <t>157501691.68</t>
  </si>
  <si>
    <t>157256185.09</t>
  </si>
  <si>
    <t>38.597.202/0001-35</t>
  </si>
  <si>
    <t>14394747.55</t>
  </si>
  <si>
    <t>14279837.83</t>
  </si>
  <si>
    <t>46185.47</t>
  </si>
  <si>
    <t>110017.01</t>
  </si>
  <si>
    <t>38.597.203/0001-80</t>
  </si>
  <si>
    <t>156453589.36</t>
  </si>
  <si>
    <t>154918099.94</t>
  </si>
  <si>
    <t>938254.82</t>
  </si>
  <si>
    <t>28555.45</t>
  </si>
  <si>
    <t>38.597.284/0001-18</t>
  </si>
  <si>
    <t>2236894.15</t>
  </si>
  <si>
    <t>0.962481420000</t>
  </si>
  <si>
    <t>2217616.98</t>
  </si>
  <si>
    <t>175700.00</t>
  </si>
  <si>
    <t>38.597.349/0001-25</t>
  </si>
  <si>
    <t>272756636.47</t>
  </si>
  <si>
    <t>272744378.74</t>
  </si>
  <si>
    <t>38.597.751/0001-00</t>
  </si>
  <si>
    <t>7864382.91</t>
  </si>
  <si>
    <t>7815334.26</t>
  </si>
  <si>
    <t>50808.62</t>
  </si>
  <si>
    <t>38.597.826/0001-52</t>
  </si>
  <si>
    <t>5331148.88</t>
  </si>
  <si>
    <t>5230086.67</t>
  </si>
  <si>
    <t>38.597.883/0001-31</t>
  </si>
  <si>
    <t>12996603.02</t>
  </si>
  <si>
    <t>12734683.14</t>
  </si>
  <si>
    <t>48672.50</t>
  </si>
  <si>
    <t>50687.79</t>
  </si>
  <si>
    <t>38.597.915/0001-07</t>
  </si>
  <si>
    <t>41541459.07</t>
  </si>
  <si>
    <t>40419218.42</t>
  </si>
  <si>
    <t>64935.00</t>
  </si>
  <si>
    <t>38.610.795/0001-22</t>
  </si>
  <si>
    <t>184763578.46</t>
  </si>
  <si>
    <t>184543536.01</t>
  </si>
  <si>
    <t>541992.29</t>
  </si>
  <si>
    <t>65302.96</t>
  </si>
  <si>
    <t>38.648.362/0001-66</t>
  </si>
  <si>
    <t>51988367.55</t>
  </si>
  <si>
    <t>52024804.05</t>
  </si>
  <si>
    <t>225309.80</t>
  </si>
  <si>
    <t>32178.99</t>
  </si>
  <si>
    <t>38.648.439/0001-06</t>
  </si>
  <si>
    <t>52407457.86</t>
  </si>
  <si>
    <t>51916144.46</t>
  </si>
  <si>
    <t>221930.15</t>
  </si>
  <si>
    <t>31862.33</t>
  </si>
  <si>
    <t>38.648.522/0001-77</t>
  </si>
  <si>
    <t>123688047.51</t>
  </si>
  <si>
    <t>123748733.13</t>
  </si>
  <si>
    <t>118485.04</t>
  </si>
  <si>
    <t>4694.06</t>
  </si>
  <si>
    <t>38.648.589/0001-01</t>
  </si>
  <si>
    <t>23877921.18</t>
  </si>
  <si>
    <t>23853163.99</t>
  </si>
  <si>
    <t>38.648.981/0001-50</t>
  </si>
  <si>
    <t>15584779.39</t>
  </si>
  <si>
    <t>15581554.28</t>
  </si>
  <si>
    <t>1592.00</t>
  </si>
  <si>
    <t>38.649.102/0001-05</t>
  </si>
  <si>
    <t>106101794.98</t>
  </si>
  <si>
    <t>106103091.07</t>
  </si>
  <si>
    <t>38.653.552/0001-71</t>
  </si>
  <si>
    <t>13516782.41</t>
  </si>
  <si>
    <t>13893239.97</t>
  </si>
  <si>
    <t>38.653.627/0001-14</t>
  </si>
  <si>
    <t>32762816.96</t>
  </si>
  <si>
    <t>32775636.32</t>
  </si>
  <si>
    <t>38.653.658/0001-75</t>
  </si>
  <si>
    <t>1517618.64</t>
  </si>
  <si>
    <t>1522185.64</t>
  </si>
  <si>
    <t>38.653.742/0001-99</t>
  </si>
  <si>
    <t>36303993.19</t>
  </si>
  <si>
    <t>36294780.68</t>
  </si>
  <si>
    <t>38.653.774/0001-94</t>
  </si>
  <si>
    <t>145215972.79</t>
  </si>
  <si>
    <t>145187107.86</t>
  </si>
  <si>
    <t>38.653.918/0001-02</t>
  </si>
  <si>
    <t>22976725.65</t>
  </si>
  <si>
    <t>22961419.96</t>
  </si>
  <si>
    <t>38.653.941/0001-05</t>
  </si>
  <si>
    <t>38900280.17</t>
  </si>
  <si>
    <t>38902433.20</t>
  </si>
  <si>
    <t>38.653.966/0001-09</t>
  </si>
  <si>
    <t>2015761.24</t>
  </si>
  <si>
    <t>2014353.18</t>
  </si>
  <si>
    <t>38.654.019/0001-24</t>
  </si>
  <si>
    <t>11818799.45</t>
  </si>
  <si>
    <t>11818171.52</t>
  </si>
  <si>
    <t>38.657.181/0001-04</t>
  </si>
  <si>
    <t>2658518.79</t>
  </si>
  <si>
    <t>2667428.73</t>
  </si>
  <si>
    <t>38.657.339/0001-38</t>
  </si>
  <si>
    <t>5313439.60</t>
  </si>
  <si>
    <t>5312993.89</t>
  </si>
  <si>
    <t>38.657.398/0001-06</t>
  </si>
  <si>
    <t>3589383.89</t>
  </si>
  <si>
    <t>3597529.34</t>
  </si>
  <si>
    <t>38.657.534/0001-68</t>
  </si>
  <si>
    <t>2727657.22</t>
  </si>
  <si>
    <t>2729446.31</t>
  </si>
  <si>
    <t>38.657.612/0001-24</t>
  </si>
  <si>
    <t>162525911.21</t>
  </si>
  <si>
    <t>162519012.95</t>
  </si>
  <si>
    <t>1039000.00</t>
  </si>
  <si>
    <t>100434.68</t>
  </si>
  <si>
    <t>38.658.114/0001-04</t>
  </si>
  <si>
    <t>3894741969.69</t>
  </si>
  <si>
    <t>0.964593500000</t>
  </si>
  <si>
    <t>3894573125.85</t>
  </si>
  <si>
    <t>38.658.204/0001-97</t>
  </si>
  <si>
    <t>83465159.32</t>
  </si>
  <si>
    <t>75936678.00</t>
  </si>
  <si>
    <t>38.709.000/0001-38</t>
  </si>
  <si>
    <t>70074600.09</t>
  </si>
  <si>
    <t>69403768.52</t>
  </si>
  <si>
    <t>38.709.166/0001-54</t>
  </si>
  <si>
    <t>19037570.99</t>
  </si>
  <si>
    <t>0.997774300000</t>
  </si>
  <si>
    <t>19035156.15</t>
  </si>
  <si>
    <t>38.709.239/0001-08</t>
  </si>
  <si>
    <t>95292130.14</t>
  </si>
  <si>
    <t>95246161.57</t>
  </si>
  <si>
    <t>38.709.313/0001-96</t>
  </si>
  <si>
    <t>2941612.53</t>
  </si>
  <si>
    <t>2877156.21</t>
  </si>
  <si>
    <t>38.709.388/0001-77</t>
  </si>
  <si>
    <t>14784114.50</t>
  </si>
  <si>
    <t>16472242.65</t>
  </si>
  <si>
    <t>38.709.450/0001-20</t>
  </si>
  <si>
    <t>6861391.20</t>
  </si>
  <si>
    <t>8226361.01</t>
  </si>
  <si>
    <t>38.710.731/0001-01</t>
  </si>
  <si>
    <t>2542613.27</t>
  </si>
  <si>
    <t>2543236.31</t>
  </si>
  <si>
    <t>38.710.803/0001-02</t>
  </si>
  <si>
    <t>128885559.81</t>
  </si>
  <si>
    <t>128859254.36</t>
  </si>
  <si>
    <t>2505000.00</t>
  </si>
  <si>
    <t>38.710.866/0001-69</t>
  </si>
  <si>
    <t>2141969.20</t>
  </si>
  <si>
    <t>2141255.72</t>
  </si>
  <si>
    <t>38.710.932/0001-09</t>
  </si>
  <si>
    <t>95246161.44</t>
  </si>
  <si>
    <t>95249360.26</t>
  </si>
  <si>
    <t>38.711.005/0001-03</t>
  </si>
  <si>
    <t>58392833.63</t>
  </si>
  <si>
    <t>58395259.68</t>
  </si>
  <si>
    <t>38.715.895/0001-13</t>
  </si>
  <si>
    <t>63948868.66</t>
  </si>
  <si>
    <t>64067917.99</t>
  </si>
  <si>
    <t>464499.92</t>
  </si>
  <si>
    <t>38.728.990/0001-51</t>
  </si>
  <si>
    <t>6955217.15</t>
  </si>
  <si>
    <t>7045291.54</t>
  </si>
  <si>
    <t>38.729.027/0001-92</t>
  </si>
  <si>
    <t>28672466.25</t>
  </si>
  <si>
    <t>28691795.34</t>
  </si>
  <si>
    <t>755323.26</t>
  </si>
  <si>
    <t>38.821.172/0001-07</t>
  </si>
  <si>
    <t>48679386.50</t>
  </si>
  <si>
    <t>46799280.98</t>
  </si>
  <si>
    <t>38.821.445/0001-05</t>
  </si>
  <si>
    <t>9943136.41</t>
  </si>
  <si>
    <t>10871340.63</t>
  </si>
  <si>
    <t>38.821.741/0001-06</t>
  </si>
  <si>
    <t>280500451.21</t>
  </si>
  <si>
    <t>279336879.36</t>
  </si>
  <si>
    <t>38.860.331/0001-74</t>
  </si>
  <si>
    <t>10568880.41</t>
  </si>
  <si>
    <t>10556509.56</t>
  </si>
  <si>
    <t>38.860.380/0001-07</t>
  </si>
  <si>
    <t>155527992.81</t>
  </si>
  <si>
    <t>0.989326300000</t>
  </si>
  <si>
    <t>155422392.26</t>
  </si>
  <si>
    <t>326645.81</t>
  </si>
  <si>
    <t>38.860.415/0001-08</t>
  </si>
  <si>
    <t>258929987.35</t>
  </si>
  <si>
    <t>0.983230500000</t>
  </si>
  <si>
    <t>258771377.47</t>
  </si>
  <si>
    <t>4258075.32</t>
  </si>
  <si>
    <t>38.860.451/0001-71</t>
  </si>
  <si>
    <t>41202160.63</t>
  </si>
  <si>
    <t>41580163.77</t>
  </si>
  <si>
    <t>974106.52</t>
  </si>
  <si>
    <t>38.860.525/0001-70</t>
  </si>
  <si>
    <t>9632625.64</t>
  </si>
  <si>
    <t>0.981823557400</t>
  </si>
  <si>
    <t>9524454.04</t>
  </si>
  <si>
    <t>38.860.552/0001-42</t>
  </si>
  <si>
    <t>156163316.12</t>
  </si>
  <si>
    <t>156083081.72</t>
  </si>
  <si>
    <t>8628836.52</t>
  </si>
  <si>
    <t>38.860.776/0001-54</t>
  </si>
  <si>
    <t>7134295.52</t>
  </si>
  <si>
    <t>7134634.18</t>
  </si>
  <si>
    <t>392758.65</t>
  </si>
  <si>
    <t>38.860.801/0001-08</t>
  </si>
  <si>
    <t>324078791.30</t>
  </si>
  <si>
    <t>0.988305200000</t>
  </si>
  <si>
    <t>323875733.56</t>
  </si>
  <si>
    <t>2497691.21</t>
  </si>
  <si>
    <t>38.860.877/0001-25</t>
  </si>
  <si>
    <t>13212871.72</t>
  </si>
  <si>
    <t>13222465.31</t>
  </si>
  <si>
    <t>201.76</t>
  </si>
  <si>
    <t>38.860.913/0001-50</t>
  </si>
  <si>
    <t>6536611.69</t>
  </si>
  <si>
    <t>6638560.21</t>
  </si>
  <si>
    <t>2751.81</t>
  </si>
  <si>
    <t>38.903.455/0001-90</t>
  </si>
  <si>
    <t>103898996.71</t>
  </si>
  <si>
    <t>103862412.47</t>
  </si>
  <si>
    <t>38.903.485/0001-04</t>
  </si>
  <si>
    <t>12231360.42</t>
  </si>
  <si>
    <t>12235828.87</t>
  </si>
  <si>
    <t>38.903.533/0001-56</t>
  </si>
  <si>
    <t>1627429.44</t>
  </si>
  <si>
    <t>1628088.06</t>
  </si>
  <si>
    <t>38.903.564/0001-07</t>
  </si>
  <si>
    <t>2448733.98</t>
  </si>
  <si>
    <t>2451096.16</t>
  </si>
  <si>
    <t>38.903.595/0001-68</t>
  </si>
  <si>
    <t>2485596.76</t>
  </si>
  <si>
    <t>2491859.82</t>
  </si>
  <si>
    <t>38.903.617/0001-90</t>
  </si>
  <si>
    <t>2424309.92</t>
  </si>
  <si>
    <t>2447831.37</t>
  </si>
  <si>
    <t>38.903.685/0001-59</t>
  </si>
  <si>
    <t>2237509.15</t>
  </si>
  <si>
    <t>0.984342140000</t>
  </si>
  <si>
    <t>2237750.66</t>
  </si>
  <si>
    <t>38.903.722/0001-29</t>
  </si>
  <si>
    <t>1901835.59</t>
  </si>
  <si>
    <t>0.983556470000</t>
  </si>
  <si>
    <t>1977421.46</t>
  </si>
  <si>
    <t>38.903.759/0001-57</t>
  </si>
  <si>
    <t>1976873.83</t>
  </si>
  <si>
    <t>0.983499980000</t>
  </si>
  <si>
    <t>1977332.87</t>
  </si>
  <si>
    <t>38.945.561/0001-36</t>
  </si>
  <si>
    <t>30051695.38</t>
  </si>
  <si>
    <t>30229977.92</t>
  </si>
  <si>
    <t>38.948.507/0001-44</t>
  </si>
  <si>
    <t>13325920.83</t>
  </si>
  <si>
    <t>13321775.44</t>
  </si>
  <si>
    <t>0.15</t>
  </si>
  <si>
    <t>0.92</t>
  </si>
  <si>
    <t>38.948.616/0001-61</t>
  </si>
  <si>
    <t>27805051.85</t>
  </si>
  <si>
    <t>26603615.52</t>
  </si>
  <si>
    <t>206846.39</t>
  </si>
  <si>
    <t>30600.00</t>
  </si>
  <si>
    <t>38.948.658/0001-00</t>
  </si>
  <si>
    <t>5366251.70</t>
  </si>
  <si>
    <t>5362202.09</t>
  </si>
  <si>
    <t>38.948.698/0001-44</t>
  </si>
  <si>
    <t>16005939.14</t>
  </si>
  <si>
    <t>0.981561500000</t>
  </si>
  <si>
    <t>16004454.87</t>
  </si>
  <si>
    <t>38.948.723/0001-90</t>
  </si>
  <si>
    <t>34387224.55</t>
  </si>
  <si>
    <t>34368987.79</t>
  </si>
  <si>
    <t>38.948.743/0001-60</t>
  </si>
  <si>
    <t>75588985.74</t>
  </si>
  <si>
    <t>75877308.51</t>
  </si>
  <si>
    <t>38.948.773/0001-77</t>
  </si>
  <si>
    <t>31024365.77</t>
  </si>
  <si>
    <t>0.998015900000</t>
  </si>
  <si>
    <t>31011768.25</t>
  </si>
  <si>
    <t>38.948.845/0001-86</t>
  </si>
  <si>
    <t>93957772.78</t>
  </si>
  <si>
    <t>95137362.25</t>
  </si>
  <si>
    <t>38.949.009/0001-16</t>
  </si>
  <si>
    <t>40819756.54</t>
  </si>
  <si>
    <t>40817477.55</t>
  </si>
  <si>
    <t>38.949.124/0001-90</t>
  </si>
  <si>
    <t>26566761.47</t>
  </si>
  <si>
    <t>26659641.75</t>
  </si>
  <si>
    <t>38.954.217/0001-03</t>
  </si>
  <si>
    <t>95454081.54</t>
  </si>
  <si>
    <t>90874367.88</t>
  </si>
  <si>
    <t>1019028.41</t>
  </si>
  <si>
    <t>1602.42</t>
  </si>
  <si>
    <t>38.967.309/0001-28</t>
  </si>
  <si>
    <t>8349456.17</t>
  </si>
  <si>
    <t>8347106.00</t>
  </si>
  <si>
    <t>38.971.869/0001-56</t>
  </si>
  <si>
    <t>34496402.37</t>
  </si>
  <si>
    <t>34487903.35</t>
  </si>
  <si>
    <t>38.971.881/0001-60</t>
  </si>
  <si>
    <t>123611156.10</t>
  </si>
  <si>
    <t>124058919.89</t>
  </si>
  <si>
    <t>592285.32</t>
  </si>
  <si>
    <t>53623.46</t>
  </si>
  <si>
    <t>38.971.899/0001-62</t>
  </si>
  <si>
    <t>77469875.15</t>
  </si>
  <si>
    <t>77468803.92</t>
  </si>
  <si>
    <t>38.971.910/0001-94</t>
  </si>
  <si>
    <t>17984573.46</t>
  </si>
  <si>
    <t>18980738.11</t>
  </si>
  <si>
    <t>38.971.939/0001-76</t>
  </si>
  <si>
    <t>4746207.02</t>
  </si>
  <si>
    <t>4745967.63</t>
  </si>
  <si>
    <t>38.971.953/0001-70</t>
  </si>
  <si>
    <t>18742890.73</t>
  </si>
  <si>
    <t>18740830.93</t>
  </si>
  <si>
    <t>39.150.853/0001-45</t>
  </si>
  <si>
    <t>315853934.68</t>
  </si>
  <si>
    <t>364582985.64</t>
  </si>
  <si>
    <t>103508.15</t>
  </si>
  <si>
    <t>39.150.878/0001-49</t>
  </si>
  <si>
    <t>13082021.66</t>
  </si>
  <si>
    <t>0.900455400000</t>
  </si>
  <si>
    <t>13099424.71</t>
  </si>
  <si>
    <t>39.150.910/0001-96</t>
  </si>
  <si>
    <t>60539938.06</t>
  </si>
  <si>
    <t>0.967866800000</t>
  </si>
  <si>
    <t>60570678.58</t>
  </si>
  <si>
    <t>39.150.932/0001-56</t>
  </si>
  <si>
    <t>709515531.08</t>
  </si>
  <si>
    <t>750638342.23</t>
  </si>
  <si>
    <t>4653825.27</t>
  </si>
  <si>
    <t>271561.39</t>
  </si>
  <si>
    <t>39.151.551/0001-91</t>
  </si>
  <si>
    <t>190631129.98</t>
  </si>
  <si>
    <t>191037004.09</t>
  </si>
  <si>
    <t>4850271.00</t>
  </si>
  <si>
    <t>209307.74</t>
  </si>
  <si>
    <t>39.152.933/0001-30</t>
  </si>
  <si>
    <t>13496039.85</t>
  </si>
  <si>
    <t>13519521.69</t>
  </si>
  <si>
    <t>45853.14</t>
  </si>
  <si>
    <t>39.152.991/0001-63</t>
  </si>
  <si>
    <t>6564811.80</t>
  </si>
  <si>
    <t>6584233.99</t>
  </si>
  <si>
    <t>39.153.035/0001-04</t>
  </si>
  <si>
    <t>16659805.72</t>
  </si>
  <si>
    <t>16648636.64</t>
  </si>
  <si>
    <t>39.153.340/0001-98</t>
  </si>
  <si>
    <t>67424724.20</t>
  </si>
  <si>
    <t>67427063.01</t>
  </si>
  <si>
    <t>39.153.459/0001-60</t>
  </si>
  <si>
    <t>17051830.58</t>
  </si>
  <si>
    <t>17047735.58</t>
  </si>
  <si>
    <t>39.153.496/0001-79</t>
  </si>
  <si>
    <t>15253913.87</t>
  </si>
  <si>
    <t>15245608.92</t>
  </si>
  <si>
    <t>39.157.234/0001-82</t>
  </si>
  <si>
    <t>32189493.95</t>
  </si>
  <si>
    <t>32144175.87</t>
  </si>
  <si>
    <t>39.226.116/0001-89</t>
  </si>
  <si>
    <t>2649437.08</t>
  </si>
  <si>
    <t>0.947138240000</t>
  </si>
  <si>
    <t>2632273.24</t>
  </si>
  <si>
    <t>1101.09</t>
  </si>
  <si>
    <t>2340.84</t>
  </si>
  <si>
    <t>39.226.118/0001-78</t>
  </si>
  <si>
    <t>5716188.55</t>
  </si>
  <si>
    <t>0.662987060000</t>
  </si>
  <si>
    <t>5726259.46</t>
  </si>
  <si>
    <t>39.226.122/0001-36</t>
  </si>
  <si>
    <t>13894205.68</t>
  </si>
  <si>
    <t>0.730230130000</t>
  </si>
  <si>
    <t>13896370.54</t>
  </si>
  <si>
    <t>39.226.123/0001-80</t>
  </si>
  <si>
    <t>5736314.74</t>
  </si>
  <si>
    <t>5700762.25</t>
  </si>
  <si>
    <t>39.226.126/0001-14</t>
  </si>
  <si>
    <t>1003085.80</t>
  </si>
  <si>
    <t>1003089.92</t>
  </si>
  <si>
    <t>39.226.127/0001-69</t>
  </si>
  <si>
    <t>88112995.77</t>
  </si>
  <si>
    <t>88101280.41</t>
  </si>
  <si>
    <t>39.226.130/0001-82</t>
  </si>
  <si>
    <t>50435292.32</t>
  </si>
  <si>
    <t>0.969145170000</t>
  </si>
  <si>
    <t>50418364.84</t>
  </si>
  <si>
    <t>39.227.204/0001-03</t>
  </si>
  <si>
    <t>14886376.97</t>
  </si>
  <si>
    <t>14660579.74</t>
  </si>
  <si>
    <t>124647.61</t>
  </si>
  <si>
    <t>41507.68</t>
  </si>
  <si>
    <t>39.227.239/0001-34</t>
  </si>
  <si>
    <t>28771185.46</t>
  </si>
  <si>
    <t>33641970.72</t>
  </si>
  <si>
    <t>39.227.315/0001-01</t>
  </si>
  <si>
    <t>4776727.72</t>
  </si>
  <si>
    <t>0.948784430000</t>
  </si>
  <si>
    <t>4697216.23</t>
  </si>
  <si>
    <t>71300.00</t>
  </si>
  <si>
    <t>39.227.379/0001-02</t>
  </si>
  <si>
    <t>322922282.93</t>
  </si>
  <si>
    <t>0.972688920000</t>
  </si>
  <si>
    <t>181755544.27</t>
  </si>
  <si>
    <t>172000.00</t>
  </si>
  <si>
    <t>39.227.458/0001-13</t>
  </si>
  <si>
    <t>81193603.77</t>
  </si>
  <si>
    <t>81188793.08</t>
  </si>
  <si>
    <t>94645.74</t>
  </si>
  <si>
    <t>620000.00</t>
  </si>
  <si>
    <t>39.227.519/0001-42</t>
  </si>
  <si>
    <t>29273969.42</t>
  </si>
  <si>
    <t>30900248.07</t>
  </si>
  <si>
    <t>39.232.840/0001-15</t>
  </si>
  <si>
    <t>25166011.66</t>
  </si>
  <si>
    <t>25485314.09</t>
  </si>
  <si>
    <t>39.240.107/0001-42</t>
  </si>
  <si>
    <t>920746435.09</t>
  </si>
  <si>
    <t>920782997.87</t>
  </si>
  <si>
    <t>39.240.151/0001-52</t>
  </si>
  <si>
    <t>7924791.42</t>
  </si>
  <si>
    <t>7654013.80</t>
  </si>
  <si>
    <t>39.240.204/0001-35</t>
  </si>
  <si>
    <t>598555332.26</t>
  </si>
  <si>
    <t>597801860.66</t>
  </si>
  <si>
    <t>4351824.27</t>
  </si>
  <si>
    <t>39.240.267/0001-91</t>
  </si>
  <si>
    <t>152403593.87</t>
  </si>
  <si>
    <t>152199774.59</t>
  </si>
  <si>
    <t>302001.00</t>
  </si>
  <si>
    <t>39.240.394/0001-90</t>
  </si>
  <si>
    <t>770482.09</t>
  </si>
  <si>
    <t>770414.19</t>
  </si>
  <si>
    <t>39.240.422/0001-70</t>
  </si>
  <si>
    <t>26770309.96</t>
  </si>
  <si>
    <t>26762796.88</t>
  </si>
  <si>
    <t>39.247.602/0001-83</t>
  </si>
  <si>
    <t>37809182.87</t>
  </si>
  <si>
    <t>37681071.36</t>
  </si>
  <si>
    <t>83489.73</t>
  </si>
  <si>
    <t>20259.11</t>
  </si>
  <si>
    <t>39.254.283/0001-33</t>
  </si>
  <si>
    <t>18107561.63</t>
  </si>
  <si>
    <t>0.977260900000</t>
  </si>
  <si>
    <t>18109823.54</t>
  </si>
  <si>
    <t>39.254.448/0001-77</t>
  </si>
  <si>
    <t>272624277.30</t>
  </si>
  <si>
    <t>272167699.96</t>
  </si>
  <si>
    <t>39.254.504/0001-73</t>
  </si>
  <si>
    <t>39.254.548/0001-01</t>
  </si>
  <si>
    <t>1564549.07</t>
  </si>
  <si>
    <t>1561897.90</t>
  </si>
  <si>
    <t>400189.56</t>
  </si>
  <si>
    <t>39.254.593/0001-58</t>
  </si>
  <si>
    <t>3524637.34</t>
  </si>
  <si>
    <t>3524679.65</t>
  </si>
  <si>
    <t>39.254.635/0001-50</t>
  </si>
  <si>
    <t>8909398.52</t>
  </si>
  <si>
    <t>8909256.26</t>
  </si>
  <si>
    <t>39.255.695/0001-98</t>
  </si>
  <si>
    <t>177407560.30</t>
  </si>
  <si>
    <t>177086455.05</t>
  </si>
  <si>
    <t>1760275.03</t>
  </si>
  <si>
    <t>198004.81</t>
  </si>
  <si>
    <t>39.255.834/0001-83</t>
  </si>
  <si>
    <t>166161042.04</t>
  </si>
  <si>
    <t>166145395.12</t>
  </si>
  <si>
    <t>39.255.868/0001-78</t>
  </si>
  <si>
    <t>14916909.31</t>
  </si>
  <si>
    <t>14762009.43</t>
  </si>
  <si>
    <t>39.255.924/0001-74</t>
  </si>
  <si>
    <t>10367022.08</t>
  </si>
  <si>
    <t>10364807.62</t>
  </si>
  <si>
    <t>39.256.001/0001-37</t>
  </si>
  <si>
    <t>116911864.69</t>
  </si>
  <si>
    <t>116308669.46</t>
  </si>
  <si>
    <t>88405.48</t>
  </si>
  <si>
    <t>53534.43</t>
  </si>
  <si>
    <t>39.258.780/0001-00</t>
  </si>
  <si>
    <t>26665139.69</t>
  </si>
  <si>
    <t>26579931.48</t>
  </si>
  <si>
    <t>39.267.418/0001-03</t>
  </si>
  <si>
    <t>38856223.28</t>
  </si>
  <si>
    <t>0.842024080000</t>
  </si>
  <si>
    <t>38853236.56</t>
  </si>
  <si>
    <t>39.267.482/0001-86</t>
  </si>
  <si>
    <t>17587214.96</t>
  </si>
  <si>
    <t>17587209.72</t>
  </si>
  <si>
    <t>39.267.559/0001-18</t>
  </si>
  <si>
    <t>17734858.57</t>
  </si>
  <si>
    <t>17734833.56</t>
  </si>
  <si>
    <t>39.267.732/0001-88</t>
  </si>
  <si>
    <t>20989494.83</t>
  </si>
  <si>
    <t>20983887.15</t>
  </si>
  <si>
    <t>39.267.800/0001-09</t>
  </si>
  <si>
    <t>11361538.29</t>
  </si>
  <si>
    <t>11361010.86</t>
  </si>
  <si>
    <t>39.267.886/0001-70</t>
  </si>
  <si>
    <t>90950036.62</t>
  </si>
  <si>
    <t>90892905.12</t>
  </si>
  <si>
    <t>39.267.941/0001-21</t>
  </si>
  <si>
    <t>37072793.61</t>
  </si>
  <si>
    <t>37065652.70</t>
  </si>
  <si>
    <t>39.270.157/0001-72</t>
  </si>
  <si>
    <t>2062120.06</t>
  </si>
  <si>
    <t>2064437.31</t>
  </si>
  <si>
    <t>39.272.289/0001-33</t>
  </si>
  <si>
    <t>2406773.70</t>
  </si>
  <si>
    <t>2406219.82</t>
  </si>
  <si>
    <t>39.272.461/0001-59</t>
  </si>
  <si>
    <t>31971383.72</t>
  </si>
  <si>
    <t>31958549.39</t>
  </si>
  <si>
    <t>39.272.519/0001-64</t>
  </si>
  <si>
    <t>2069479.66</t>
  </si>
  <si>
    <t>2067475.75</t>
  </si>
  <si>
    <t>39.272.568/0001-05</t>
  </si>
  <si>
    <t>2059615.29</t>
  </si>
  <si>
    <t>2060072.19</t>
  </si>
  <si>
    <t>39.272.622/0001-04</t>
  </si>
  <si>
    <t>2115689.79</t>
  </si>
  <si>
    <t>2117816.88</t>
  </si>
  <si>
    <t>39.272.666/0001-34</t>
  </si>
  <si>
    <t>14345315.09</t>
  </si>
  <si>
    <t>14338456.99</t>
  </si>
  <si>
    <t>39.272.712/0001-03</t>
  </si>
  <si>
    <t>51471919.21</t>
  </si>
  <si>
    <t>51461753.06</t>
  </si>
  <si>
    <t>39.272.865/0001-42</t>
  </si>
  <si>
    <t>109960357.49</t>
  </si>
  <si>
    <t>109634644.45</t>
  </si>
  <si>
    <t>88405.49</t>
  </si>
  <si>
    <t>49859.96</t>
  </si>
  <si>
    <t>356794169.41</t>
  </si>
  <si>
    <t>348605756.69</t>
  </si>
  <si>
    <t>4186559.71</t>
  </si>
  <si>
    <t>438393.72</t>
  </si>
  <si>
    <t>39.281.078/0001-67</t>
  </si>
  <si>
    <t>12058904.76</t>
  </si>
  <si>
    <t>12057857.13</t>
  </si>
  <si>
    <t>39.281.088/0001-00</t>
  </si>
  <si>
    <t>7856117.75</t>
  </si>
  <si>
    <t>7855196.82</t>
  </si>
  <si>
    <t>39.281.097/0001-93</t>
  </si>
  <si>
    <t>4688259.77</t>
  </si>
  <si>
    <t>4686326.22</t>
  </si>
  <si>
    <t>39.281.106/0001-46</t>
  </si>
  <si>
    <t>33440230.57</t>
  </si>
  <si>
    <t>33019254.76</t>
  </si>
  <si>
    <t>188852.00</t>
  </si>
  <si>
    <t>403485.35</t>
  </si>
  <si>
    <t>39.281.116/0001-81</t>
  </si>
  <si>
    <t>47967733.04</t>
  </si>
  <si>
    <t>48060796.91</t>
  </si>
  <si>
    <t>120008.49</t>
  </si>
  <si>
    <t>39.281.125/0001-72</t>
  </si>
  <si>
    <t>483061727.70</t>
  </si>
  <si>
    <t>482351405.36</t>
  </si>
  <si>
    <t>39.281.129/0001-50</t>
  </si>
  <si>
    <t>11699900.26</t>
  </si>
  <si>
    <t>11702713.84</t>
  </si>
  <si>
    <t>15278.48</t>
  </si>
  <si>
    <t>39.281.137/0001-05</t>
  </si>
  <si>
    <t>13167500.35</t>
  </si>
  <si>
    <t>13165678.77</t>
  </si>
  <si>
    <t>39.281.145/0001-43</t>
  </si>
  <si>
    <t>11409303.60</t>
  </si>
  <si>
    <t>11395417.79</t>
  </si>
  <si>
    <t>39.281.150/0001-56</t>
  </si>
  <si>
    <t>8700831.27</t>
  </si>
  <si>
    <t>8700183.59</t>
  </si>
  <si>
    <t>39.281.314/0001-45</t>
  </si>
  <si>
    <t>1595399.72</t>
  </si>
  <si>
    <t>0.998687900000</t>
  </si>
  <si>
    <t>1592242.78</t>
  </si>
  <si>
    <t>39.281.327/0001-14</t>
  </si>
  <si>
    <t>2398137.99</t>
  </si>
  <si>
    <t>0.999463500000</t>
  </si>
  <si>
    <t>2394201.88</t>
  </si>
  <si>
    <t>39.281.341/0001-18</t>
  </si>
  <si>
    <t>18461649.85</t>
  </si>
  <si>
    <t>0.946942500000</t>
  </si>
  <si>
    <t>18434128.47</t>
  </si>
  <si>
    <t>39.285.627/0001-71</t>
  </si>
  <si>
    <t>5959560.20</t>
  </si>
  <si>
    <t>5954955.41</t>
  </si>
  <si>
    <t>39.285.718/0001-07</t>
  </si>
  <si>
    <t>6018832.48</t>
  </si>
  <si>
    <t>6026204.79</t>
  </si>
  <si>
    <t>39.285.785/0001-21</t>
  </si>
  <si>
    <t>18651749.21</t>
  </si>
  <si>
    <t>18407083.09</t>
  </si>
  <si>
    <t>39.285.822/0001-00</t>
  </si>
  <si>
    <t>5803036.75</t>
  </si>
  <si>
    <t>5824651.99</t>
  </si>
  <si>
    <t>3305.00</t>
  </si>
  <si>
    <t>102.41</t>
  </si>
  <si>
    <t>39.285.862/0001-43</t>
  </si>
  <si>
    <t>25677863.08</t>
  </si>
  <si>
    <t>25658523.64</t>
  </si>
  <si>
    <t>39.285.900/0001-68</t>
  </si>
  <si>
    <t>20346522.71</t>
  </si>
  <si>
    <t>20335891.31</t>
  </si>
  <si>
    <t>39.286.515/0001-35</t>
  </si>
  <si>
    <t>5463268.13</t>
  </si>
  <si>
    <t>5463356.27</t>
  </si>
  <si>
    <t>39.286.614/0001-17</t>
  </si>
  <si>
    <t>25985555.78</t>
  </si>
  <si>
    <t>25999143.90</t>
  </si>
  <si>
    <t>39.286.634/0001-98</t>
  </si>
  <si>
    <t>43281104.71</t>
  </si>
  <si>
    <t>43279061.44</t>
  </si>
  <si>
    <t>39.286.659/0001-91</t>
  </si>
  <si>
    <t>64852974.01</t>
  </si>
  <si>
    <t>64870903.56</t>
  </si>
  <si>
    <t>39.286.683/0001-20</t>
  </si>
  <si>
    <t>3978243.02</t>
  </si>
  <si>
    <t>4000032.27</t>
  </si>
  <si>
    <t>39.293.607/0001-42</t>
  </si>
  <si>
    <t>1348355.59</t>
  </si>
  <si>
    <t>1343777.59</t>
  </si>
  <si>
    <t>39.293.641/0001-17</t>
  </si>
  <si>
    <t>1838553.92</t>
  </si>
  <si>
    <t>1827420.71</t>
  </si>
  <si>
    <t>18900.00</t>
  </si>
  <si>
    <t>39.293.657/0001-20</t>
  </si>
  <si>
    <t>19444935.62</t>
  </si>
  <si>
    <t>19442554.64</t>
  </si>
  <si>
    <t>39.293.666/0001-10</t>
  </si>
  <si>
    <t>50526400.97</t>
  </si>
  <si>
    <t>50518639.75</t>
  </si>
  <si>
    <t>39.293.743/0001-32</t>
  </si>
  <si>
    <t>10085554.54</t>
  </si>
  <si>
    <t>10083193.48</t>
  </si>
  <si>
    <t>39.293.754/0001-12</t>
  </si>
  <si>
    <t>16322148.07</t>
  </si>
  <si>
    <t>16295668.52</t>
  </si>
  <si>
    <t>39.293.767/0001-91</t>
  </si>
  <si>
    <t>38906536.77</t>
  </si>
  <si>
    <t>38866428.25</t>
  </si>
  <si>
    <t>324000.00</t>
  </si>
  <si>
    <t>39.303.137/0001-50</t>
  </si>
  <si>
    <t>19801465.57</t>
  </si>
  <si>
    <t>19786567.55</t>
  </si>
  <si>
    <t>39.303.141/0001-19</t>
  </si>
  <si>
    <t>67234796.85</t>
  </si>
  <si>
    <t>67196259.46</t>
  </si>
  <si>
    <t>39.303.143/0001-08</t>
  </si>
  <si>
    <t>12986771.14</t>
  </si>
  <si>
    <t>12977082.36</t>
  </si>
  <si>
    <t>39.303.156/0001-87</t>
  </si>
  <si>
    <t>20067556.71</t>
  </si>
  <si>
    <t>20066435.16</t>
  </si>
  <si>
    <t>39.303.158/0001-76</t>
  </si>
  <si>
    <t>12120274.81</t>
  </si>
  <si>
    <t>12119295.19</t>
  </si>
  <si>
    <t>39.303.164/0001-23</t>
  </si>
  <si>
    <t>53219317.68</t>
  </si>
  <si>
    <t>52850207.72</t>
  </si>
  <si>
    <t>39.303.192/0001-40</t>
  </si>
  <si>
    <t>3565652.20</t>
  </si>
  <si>
    <t>3621082.92</t>
  </si>
  <si>
    <t>39.303.195/0001-84</t>
  </si>
  <si>
    <t>2117957836.27</t>
  </si>
  <si>
    <t>2118917113.72</t>
  </si>
  <si>
    <t>11225033.15</t>
  </si>
  <si>
    <t>4279526.83</t>
  </si>
  <si>
    <t>39.303.202/0001-48</t>
  </si>
  <si>
    <t>30180264.33</t>
  </si>
  <si>
    <t>30177355.89</t>
  </si>
  <si>
    <t>39.303.208/0001-15</t>
  </si>
  <si>
    <t>15065748.08</t>
  </si>
  <si>
    <t>15064120.75</t>
  </si>
  <si>
    <t>39.314.435/0001-46</t>
  </si>
  <si>
    <t>4611372.23</t>
  </si>
  <si>
    <t>0.950226880000</t>
  </si>
  <si>
    <t>4605817.86</t>
  </si>
  <si>
    <t>39.314.609/0001-70</t>
  </si>
  <si>
    <t>4503432.03</t>
  </si>
  <si>
    <t>6211534.10</t>
  </si>
  <si>
    <t>39.316.270/0001-41</t>
  </si>
  <si>
    <t>36883426.82</t>
  </si>
  <si>
    <t>0.999608770000</t>
  </si>
  <si>
    <t>36879709.14</t>
  </si>
  <si>
    <t>39.316.607/0001-10</t>
  </si>
  <si>
    <t>103949434.67</t>
  </si>
  <si>
    <t>103931641.26</t>
  </si>
  <si>
    <t>39.316.768/0001-04</t>
  </si>
  <si>
    <t>67301437.44</t>
  </si>
  <si>
    <t>67305462.10</t>
  </si>
  <si>
    <t>39.316.846/0001-70</t>
  </si>
  <si>
    <t>9708390.94</t>
  </si>
  <si>
    <t>9707393.60</t>
  </si>
  <si>
    <t>39.316.888/0001-01</t>
  </si>
  <si>
    <t>21372001.63</t>
  </si>
  <si>
    <t>21369845.88</t>
  </si>
  <si>
    <t>39.317.019/0001-00</t>
  </si>
  <si>
    <t>6059577.77</t>
  </si>
  <si>
    <t>6037107.00</t>
  </si>
  <si>
    <t>39.322.485/0001-75</t>
  </si>
  <si>
    <t>1498085339.27</t>
  </si>
  <si>
    <t>1482752061.15</t>
  </si>
  <si>
    <t>5319612.60</t>
  </si>
  <si>
    <t>10984020.58</t>
  </si>
  <si>
    <t>39.322.531/0001-36</t>
  </si>
  <si>
    <t>3184391.18</t>
  </si>
  <si>
    <t>3197798.65</t>
  </si>
  <si>
    <t>39.322.561/0001-42</t>
  </si>
  <si>
    <t>1341744.18</t>
  </si>
  <si>
    <t>1344409.25</t>
  </si>
  <si>
    <t>4.00</t>
  </si>
  <si>
    <t>2129.78</t>
  </si>
  <si>
    <t>39.322.671/0001-04</t>
  </si>
  <si>
    <t>13742239.39</t>
  </si>
  <si>
    <t>13769378.41</t>
  </si>
  <si>
    <t>39.322.709/0001-49</t>
  </si>
  <si>
    <t>274880286.59</t>
  </si>
  <si>
    <t>274882027.88</t>
  </si>
  <si>
    <t>2257000.00</t>
  </si>
  <si>
    <t>4219000.00</t>
  </si>
  <si>
    <t>39.330.050/0001-72</t>
  </si>
  <si>
    <t>8339634.05</t>
  </si>
  <si>
    <t>8339566.29</t>
  </si>
  <si>
    <t>39.330.087/0001-09</t>
  </si>
  <si>
    <t>75229731.69</t>
  </si>
  <si>
    <t>72453248.61</t>
  </si>
  <si>
    <t>291890.86</t>
  </si>
  <si>
    <t>22305.31</t>
  </si>
  <si>
    <t>39.330.478/0001-15</t>
  </si>
  <si>
    <t>12817962.71</t>
  </si>
  <si>
    <t>12811895.20</t>
  </si>
  <si>
    <t>39.330.557/0001-26</t>
  </si>
  <si>
    <t>73044806.28</t>
  </si>
  <si>
    <t>73128737.69</t>
  </si>
  <si>
    <t>39.331.734/0001-99</t>
  </si>
  <si>
    <t>10177733.29</t>
  </si>
  <si>
    <t>0.996574580000</t>
  </si>
  <si>
    <t>10287021.68</t>
  </si>
  <si>
    <t>39.331.759/0001-92</t>
  </si>
  <si>
    <t>3999827.66</t>
  </si>
  <si>
    <t>4001345.52</t>
  </si>
  <si>
    <t>39.331.785/0001-10</t>
  </si>
  <si>
    <t>9736962.74</t>
  </si>
  <si>
    <t>9736774.83</t>
  </si>
  <si>
    <t>39.331.853/0001-41</t>
  </si>
  <si>
    <t>5612100.39</t>
  </si>
  <si>
    <t>5612640.64</t>
  </si>
  <si>
    <t>39.332.126/0001-07</t>
  </si>
  <si>
    <t>491681.27</t>
  </si>
  <si>
    <t>489496.53</t>
  </si>
  <si>
    <t>39.337.958/0001-08</t>
  </si>
  <si>
    <t>72707479.39</t>
  </si>
  <si>
    <t>74602351.32</t>
  </si>
  <si>
    <t>39.342.690/0001-00</t>
  </si>
  <si>
    <t>2354741.39</t>
  </si>
  <si>
    <t>0.965926882000</t>
  </si>
  <si>
    <t>2347287.51</t>
  </si>
  <si>
    <t>39.342.722/0001-60</t>
  </si>
  <si>
    <t>37817690.71</t>
  </si>
  <si>
    <t>0.978021787000</t>
  </si>
  <si>
    <t>37812446.59</t>
  </si>
  <si>
    <t>448911.34</t>
  </si>
  <si>
    <t>210018.70</t>
  </si>
  <si>
    <t>39.344.744/0001-69</t>
  </si>
  <si>
    <t>76664904.65</t>
  </si>
  <si>
    <t>76721882.98</t>
  </si>
  <si>
    <t>39.344.840/0001-07</t>
  </si>
  <si>
    <t>26209847.37</t>
  </si>
  <si>
    <t>26142782.19</t>
  </si>
  <si>
    <t>22803.67</t>
  </si>
  <si>
    <t>4513.09</t>
  </si>
  <si>
    <t>39.344.972/0001-39</t>
  </si>
  <si>
    <t>43449869.78</t>
  </si>
  <si>
    <t>44443997.05</t>
  </si>
  <si>
    <t>39.345.047/0001-22</t>
  </si>
  <si>
    <t>13519518.24</t>
  </si>
  <si>
    <t>13511293.29</t>
  </si>
  <si>
    <t>33400.00</t>
  </si>
  <si>
    <t>39.345.935/0001-45</t>
  </si>
  <si>
    <t>26528608.70</t>
  </si>
  <si>
    <t>0.958077000000</t>
  </si>
  <si>
    <t>26626299.64</t>
  </si>
  <si>
    <t>281890.86</t>
  </si>
  <si>
    <t>22379.02</t>
  </si>
  <si>
    <t>39.345.999/0001-46</t>
  </si>
  <si>
    <t>11786118.49</t>
  </si>
  <si>
    <t>11783735.69</t>
  </si>
  <si>
    <t>39.346.123/0001-14</t>
  </si>
  <si>
    <t>76721882.50</t>
  </si>
  <si>
    <t>75020808.29</t>
  </si>
  <si>
    <t>39.354.713/0001-99</t>
  </si>
  <si>
    <t>174009951.76</t>
  </si>
  <si>
    <t>174001185.86</t>
  </si>
  <si>
    <t>1955878.03</t>
  </si>
  <si>
    <t>527508.17</t>
  </si>
  <si>
    <t>39.354.724/0001-79</t>
  </si>
  <si>
    <t>45267115.64</t>
  </si>
  <si>
    <t>0.982307349000</t>
  </si>
  <si>
    <t>45190638.44</t>
  </si>
  <si>
    <t>2510503.20</t>
  </si>
  <si>
    <t>74439.63</t>
  </si>
  <si>
    <t>39.354.738/0001-92</t>
  </si>
  <si>
    <t>12054876.71</t>
  </si>
  <si>
    <t>12052742.50</t>
  </si>
  <si>
    <t>39.354.895/0001-06</t>
  </si>
  <si>
    <t>2203058.55</t>
  </si>
  <si>
    <t>2261515.63</t>
  </si>
  <si>
    <t>481.33</t>
  </si>
  <si>
    <t>39.354.944/0001-00</t>
  </si>
  <si>
    <t>2876994.38</t>
  </si>
  <si>
    <t>2876926.08</t>
  </si>
  <si>
    <t>39.354.981/0001-00</t>
  </si>
  <si>
    <t>13260786.14</t>
  </si>
  <si>
    <t>13260848.99</t>
  </si>
  <si>
    <t>39.362.916/0001-27</t>
  </si>
  <si>
    <t>41954771.86</t>
  </si>
  <si>
    <t>41948810.97</t>
  </si>
  <si>
    <t>39.362.976/0001-40</t>
  </si>
  <si>
    <t>14026431.86</t>
  </si>
  <si>
    <t>0.505735500000</t>
  </si>
  <si>
    <t>14026322.43</t>
  </si>
  <si>
    <t>39.363.051/0001-13</t>
  </si>
  <si>
    <t>63387754.72</t>
  </si>
  <si>
    <t>63385048.52</t>
  </si>
  <si>
    <t>39.363.097/0001-32</t>
  </si>
  <si>
    <t>93898217.91</t>
  </si>
  <si>
    <t>96819717.46</t>
  </si>
  <si>
    <t>39.363.151/0001-40</t>
  </si>
  <si>
    <t>32773467.40</t>
  </si>
  <si>
    <t>30456622.12</t>
  </si>
  <si>
    <t>39.363.191/0001-91</t>
  </si>
  <si>
    <t>31022282.81</t>
  </si>
  <si>
    <t>31017414.11</t>
  </si>
  <si>
    <t>39.363.249/0001-05</t>
  </si>
  <si>
    <t>20369785.88</t>
  </si>
  <si>
    <t>20463593.77</t>
  </si>
  <si>
    <t>39.363.409/0001-08</t>
  </si>
  <si>
    <t>543768.92</t>
  </si>
  <si>
    <t>14008.39</t>
  </si>
  <si>
    <t>39.363.458/0001-40</t>
  </si>
  <si>
    <t>308596151.48</t>
  </si>
  <si>
    <t>308533779.05</t>
  </si>
  <si>
    <t>39.371.538/0001-48</t>
  </si>
  <si>
    <t>14420106.85</t>
  </si>
  <si>
    <t>14504566.34</t>
  </si>
  <si>
    <t>39.371.546/0001-94</t>
  </si>
  <si>
    <t>10003252.25</t>
  </si>
  <si>
    <t>10002488.93</t>
  </si>
  <si>
    <t>39.371.564/0001-76</t>
  </si>
  <si>
    <t>6498723.37</t>
  </si>
  <si>
    <t>6498365.60</t>
  </si>
  <si>
    <t>3303000.00</t>
  </si>
  <si>
    <t>39.377.954/0001-53</t>
  </si>
  <si>
    <t>68765982.94</t>
  </si>
  <si>
    <t>67215255.94</t>
  </si>
  <si>
    <t>39.377.987/0001-01</t>
  </si>
  <si>
    <t>40087448.77</t>
  </si>
  <si>
    <t>40086529.91</t>
  </si>
  <si>
    <t>39.378.022/0001-25</t>
  </si>
  <si>
    <t>25968542.46</t>
  </si>
  <si>
    <t>25959689.70</t>
  </si>
  <si>
    <t>39.378.051/0001-97</t>
  </si>
  <si>
    <t>16284546.14</t>
  </si>
  <si>
    <t>16277298.52</t>
  </si>
  <si>
    <t>39.380.333/0001-29</t>
  </si>
  <si>
    <t>37434091.18</t>
  </si>
  <si>
    <t>37512216.88</t>
  </si>
  <si>
    <t>39.400.921/0001-87</t>
  </si>
  <si>
    <t>971154516.08</t>
  </si>
  <si>
    <t>971275897.51</t>
  </si>
  <si>
    <t>1925000.00</t>
  </si>
  <si>
    <t>39.401.067/0001-73</t>
  </si>
  <si>
    <t>77693303.90</t>
  </si>
  <si>
    <t>77704279.98</t>
  </si>
  <si>
    <t>39.401.219/0001-38</t>
  </si>
  <si>
    <t>6201517.53</t>
  </si>
  <si>
    <t>6242602.45</t>
  </si>
  <si>
    <t>501.35</t>
  </si>
  <si>
    <t>197.34</t>
  </si>
  <si>
    <t>39.401.308/0001-84</t>
  </si>
  <si>
    <t>1729622306.09</t>
  </si>
  <si>
    <t>1729319943.92</t>
  </si>
  <si>
    <t>25982117.32</t>
  </si>
  <si>
    <t>39.403.731/0001-13</t>
  </si>
  <si>
    <t>4563354.43</t>
  </si>
  <si>
    <t>4559942.58</t>
  </si>
  <si>
    <t>39.404.347/0001-35</t>
  </si>
  <si>
    <t>75075557.02</t>
  </si>
  <si>
    <t>75077190.36</t>
  </si>
  <si>
    <t>39.413.178/0001-08</t>
  </si>
  <si>
    <t>41582065.68</t>
  </si>
  <si>
    <t>41103536.57</t>
  </si>
  <si>
    <t>39.437.305/0001-09</t>
  </si>
  <si>
    <t>14029703.10</t>
  </si>
  <si>
    <t>14019215.85</t>
  </si>
  <si>
    <t>39.438.877/0001-02</t>
  </si>
  <si>
    <t>12245820.13</t>
  </si>
  <si>
    <t>12250270.02</t>
  </si>
  <si>
    <t>39.445.422/0001-06</t>
  </si>
  <si>
    <t>12163417.84</t>
  </si>
  <si>
    <t>12167864.74</t>
  </si>
  <si>
    <t>39.450.295/0001-33</t>
  </si>
  <si>
    <t>61960768.50</t>
  </si>
  <si>
    <t>61935203.02</t>
  </si>
  <si>
    <t>39.451.754/0001-01</t>
  </si>
  <si>
    <t>7180412.34</t>
  </si>
  <si>
    <t>0.996779300000</t>
  </si>
  <si>
    <t>7176811.11</t>
  </si>
  <si>
    <t>39.456.424/0001-09</t>
  </si>
  <si>
    <t>39.456.513/0001-47</t>
  </si>
  <si>
    <t>31660928.94</t>
  </si>
  <si>
    <t>31642138.58</t>
  </si>
  <si>
    <t>33496.00</t>
  </si>
  <si>
    <t>39.456.574/0001-04</t>
  </si>
  <si>
    <t>10354616.63</t>
  </si>
  <si>
    <t>10352279.87</t>
  </si>
  <si>
    <t>39.456.646/0001-13</t>
  </si>
  <si>
    <t>7957387.62</t>
  </si>
  <si>
    <t>0.992523500000</t>
  </si>
  <si>
    <t>7953672.45</t>
  </si>
  <si>
    <t>39.466.261/0001-37</t>
  </si>
  <si>
    <t>18572474.93</t>
  </si>
  <si>
    <t>18568345.07</t>
  </si>
  <si>
    <t>39.466.301/0001-40</t>
  </si>
  <si>
    <t>5772691.11</t>
  </si>
  <si>
    <t>5771640.31</t>
  </si>
  <si>
    <t>39.466.384/0001-78</t>
  </si>
  <si>
    <t>336097048.08</t>
  </si>
  <si>
    <t>337791694.13</t>
  </si>
  <si>
    <t>39.466.424/0001-81</t>
  </si>
  <si>
    <t>9328939.07</t>
  </si>
  <si>
    <t>0.994283300000</t>
  </si>
  <si>
    <t>9325697.70</t>
  </si>
  <si>
    <t>39.466.468/0001-01</t>
  </si>
  <si>
    <t>1795087.73</t>
  </si>
  <si>
    <t>2590712.61</t>
  </si>
  <si>
    <t>39.466.546/0001-78</t>
  </si>
  <si>
    <t>9670051.66</t>
  </si>
  <si>
    <t>9664741.08</t>
  </si>
  <si>
    <t>39.466.597/0001-08</t>
  </si>
  <si>
    <t>18326898.25</t>
  </si>
  <si>
    <t>19595737.05</t>
  </si>
  <si>
    <t>39.466.638/0001-58</t>
  </si>
  <si>
    <t>8685153.44</t>
  </si>
  <si>
    <t>8669312.26</t>
  </si>
  <si>
    <t>39.466.946/0001-83</t>
  </si>
  <si>
    <t>40935976.42</t>
  </si>
  <si>
    <t>40450132.62</t>
  </si>
  <si>
    <t>39.468.205/0001-31</t>
  </si>
  <si>
    <t>4528932.04</t>
  </si>
  <si>
    <t>4518777.33</t>
  </si>
  <si>
    <t>6243.75</t>
  </si>
  <si>
    <t>39.468.702/0001-30</t>
  </si>
  <si>
    <t>4539010.27</t>
  </si>
  <si>
    <t>4528235.59</t>
  </si>
  <si>
    <t>6250.00</t>
  </si>
  <si>
    <t>39.468.983/0001-20</t>
  </si>
  <si>
    <t>7749899.69</t>
  </si>
  <si>
    <t>7739309.34</t>
  </si>
  <si>
    <t>182133.65</t>
  </si>
  <si>
    <t>39.469.191/0001-70</t>
  </si>
  <si>
    <t>11599633.56</t>
  </si>
  <si>
    <t>11576601.21</t>
  </si>
  <si>
    <t>39.470.351/0001-00</t>
  </si>
  <si>
    <t>12676547.50</t>
  </si>
  <si>
    <t>12680831.96</t>
  </si>
  <si>
    <t>39.470.942/0001-79</t>
  </si>
  <si>
    <t>12227996.63</t>
  </si>
  <si>
    <t>12221734.89</t>
  </si>
  <si>
    <t>39.471.066/0001-03</t>
  </si>
  <si>
    <t>12067863.02</t>
  </si>
  <si>
    <t>12139275.94</t>
  </si>
  <si>
    <t>39.471.100/0001-31</t>
  </si>
  <si>
    <t>12649528.46</t>
  </si>
  <si>
    <t>12651825.26</t>
  </si>
  <si>
    <t>39.471.309/0001-03</t>
  </si>
  <si>
    <t>31500410.12</t>
  </si>
  <si>
    <t>31791628.53</t>
  </si>
  <si>
    <t>192825.76</t>
  </si>
  <si>
    <t>39.474.674/0001-63</t>
  </si>
  <si>
    <t>30102805.11</t>
  </si>
  <si>
    <t>30099460.85</t>
  </si>
  <si>
    <t>39.474.953/0001-27</t>
  </si>
  <si>
    <t>70605395.94</t>
  </si>
  <si>
    <t>70601206.63</t>
  </si>
  <si>
    <t>39.485.827/0001-78</t>
  </si>
  <si>
    <t>11997502.27</t>
  </si>
  <si>
    <t>0.992921700000</t>
  </si>
  <si>
    <t>11998928.84</t>
  </si>
  <si>
    <t>39.485.936/0001-95</t>
  </si>
  <si>
    <t>4265582.90</t>
  </si>
  <si>
    <t>0.908387600000</t>
  </si>
  <si>
    <t>4262842.00</t>
  </si>
  <si>
    <t>39.486.319/0001-04</t>
  </si>
  <si>
    <t>13975827.54</t>
  </si>
  <si>
    <t>14056926.19</t>
  </si>
  <si>
    <t>39.486.495/0001-46</t>
  </si>
  <si>
    <t>318922869.42</t>
  </si>
  <si>
    <t>317308980.15</t>
  </si>
  <si>
    <t>654500.00</t>
  </si>
  <si>
    <t>156200.00</t>
  </si>
  <si>
    <t>39.490.897/0001-14</t>
  </si>
  <si>
    <t>16120092.53</t>
  </si>
  <si>
    <t>16094145.51</t>
  </si>
  <si>
    <t>31611.98</t>
  </si>
  <si>
    <t>466.55</t>
  </si>
  <si>
    <t>39.491.027/0001-60</t>
  </si>
  <si>
    <t>883958289.56</t>
  </si>
  <si>
    <t>883304407.06</t>
  </si>
  <si>
    <t>702635.34</t>
  </si>
  <si>
    <t>39.502.691/0001-67</t>
  </si>
  <si>
    <t>58058972.32</t>
  </si>
  <si>
    <t>58047552.25</t>
  </si>
  <si>
    <t>129317.08</t>
  </si>
  <si>
    <t>39.503.585/0001-06</t>
  </si>
  <si>
    <t>889092918.24</t>
  </si>
  <si>
    <t>887968362.70</t>
  </si>
  <si>
    <t>39.505.814/0001-13</t>
  </si>
  <si>
    <t>303981520.28</t>
  </si>
  <si>
    <t>312207854.34</t>
  </si>
  <si>
    <t>5100000.00</t>
  </si>
  <si>
    <t>39.512.176/0001-68</t>
  </si>
  <si>
    <t>150932632.92</t>
  </si>
  <si>
    <t>107046346.03</t>
  </si>
  <si>
    <t>39.518.356/0001-57</t>
  </si>
  <si>
    <t>20254738.44</t>
  </si>
  <si>
    <t>20022265.86</t>
  </si>
  <si>
    <t>41011.41</t>
  </si>
  <si>
    <t>21824.21</t>
  </si>
  <si>
    <t>39.518.559/0001-43</t>
  </si>
  <si>
    <t>13996091.90</t>
  </si>
  <si>
    <t>13936993.94</t>
  </si>
  <si>
    <t>39.518.846/0001-53</t>
  </si>
  <si>
    <t>17200122.92</t>
  </si>
  <si>
    <t>17199278.81</t>
  </si>
  <si>
    <t>39.521.169/0001-22</t>
  </si>
  <si>
    <t>14065604.78</t>
  </si>
  <si>
    <t>14064800.19</t>
  </si>
  <si>
    <t>39.523.739/0001-13</t>
  </si>
  <si>
    <t>18404345.89</t>
  </si>
  <si>
    <t>18376593.36</t>
  </si>
  <si>
    <t>39.528.038/0001-77</t>
  </si>
  <si>
    <t>168337400.81</t>
  </si>
  <si>
    <t>169309294.17</t>
  </si>
  <si>
    <t>30500.00</t>
  </si>
  <si>
    <t>46286.49</t>
  </si>
  <si>
    <t>39.540.405/0001-58</t>
  </si>
  <si>
    <t>347653714.14</t>
  </si>
  <si>
    <t>347293515.19</t>
  </si>
  <si>
    <t>39.540.780/0001-06</t>
  </si>
  <si>
    <t>80969549.74</t>
  </si>
  <si>
    <t>80961354.03</t>
  </si>
  <si>
    <t>834699.59</t>
  </si>
  <si>
    <t>39.545.580/0001-38</t>
  </si>
  <si>
    <t>400010103.23</t>
  </si>
  <si>
    <t>397010110.27</t>
  </si>
  <si>
    <t>2853117.73</t>
  </si>
  <si>
    <t>39.545.795/0001-59</t>
  </si>
  <si>
    <t>845086527.66</t>
  </si>
  <si>
    <t>844676701.72</t>
  </si>
  <si>
    <t>14718934.22</t>
  </si>
  <si>
    <t>39.556.443/0001-07</t>
  </si>
  <si>
    <t>109625993.69</t>
  </si>
  <si>
    <t>108739930.41</t>
  </si>
  <si>
    <t>39.556.565/0001-95</t>
  </si>
  <si>
    <t>44405285.71</t>
  </si>
  <si>
    <t>0.983103300000</t>
  </si>
  <si>
    <t>44362963.64</t>
  </si>
  <si>
    <t>39.556.681/0001-04</t>
  </si>
  <si>
    <t>347379907.22</t>
  </si>
  <si>
    <t>0.996189600000</t>
  </si>
  <si>
    <t>347168331.42</t>
  </si>
  <si>
    <t>39.560.296/0001-30</t>
  </si>
  <si>
    <t>44722056.31</t>
  </si>
  <si>
    <t>0.991909600000</t>
  </si>
  <si>
    <t>44405288.68</t>
  </si>
  <si>
    <t>39.560.553/0001-34</t>
  </si>
  <si>
    <t>14070094.97</t>
  </si>
  <si>
    <t>13867448.32</t>
  </si>
  <si>
    <t>39.560.658/0001-93</t>
  </si>
  <si>
    <t>69077206.81</t>
  </si>
  <si>
    <t>69052247.06</t>
  </si>
  <si>
    <t>39.560.993/0001-91</t>
  </si>
  <si>
    <t>315498711.37</t>
  </si>
  <si>
    <t>315113998.34</t>
  </si>
  <si>
    <t>635250.00</t>
  </si>
  <si>
    <t>151900.00</t>
  </si>
  <si>
    <t>39.562.488/0001-86</t>
  </si>
  <si>
    <t>330558992.41</t>
  </si>
  <si>
    <t>329095850.38</t>
  </si>
  <si>
    <t>39.562.577/0001-22</t>
  </si>
  <si>
    <t>107271671.57</t>
  </si>
  <si>
    <t>107236856.84</t>
  </si>
  <si>
    <t>39.562.702/0001-02</t>
  </si>
  <si>
    <t>237604270.20</t>
  </si>
  <si>
    <t>237364786.25</t>
  </si>
  <si>
    <t>39.566.551/0001-52</t>
  </si>
  <si>
    <t>14345537.88</t>
  </si>
  <si>
    <t>14391099.51</t>
  </si>
  <si>
    <t>39.566.584/0001-00</t>
  </si>
  <si>
    <t>44018782.26</t>
  </si>
  <si>
    <t>45326833.40</t>
  </si>
  <si>
    <t>39.566.623/0001-61</t>
  </si>
  <si>
    <t>107026479.18</t>
  </si>
  <si>
    <t>107060998.16</t>
  </si>
  <si>
    <t>39.566.676/0001-82</t>
  </si>
  <si>
    <t>695981726.47</t>
  </si>
  <si>
    <t>695943617.99</t>
  </si>
  <si>
    <t>11319883.64</t>
  </si>
  <si>
    <t>39.566.711/0001-63</t>
  </si>
  <si>
    <t>54812863.87</t>
  </si>
  <si>
    <t>54906159.17</t>
  </si>
  <si>
    <t>181953.97</t>
  </si>
  <si>
    <t>39.566.756/0001-38</t>
  </si>
  <si>
    <t>493834197.81</t>
  </si>
  <si>
    <t>493648752.44</t>
  </si>
  <si>
    <t>6452333.67</t>
  </si>
  <si>
    <t>124859.71</t>
  </si>
  <si>
    <t>39.566.824/0001-69</t>
  </si>
  <si>
    <t>55010330.21</t>
  </si>
  <si>
    <t>54942595.88</t>
  </si>
  <si>
    <t>39.568.933/0001-15</t>
  </si>
  <si>
    <t>40240060.25</t>
  </si>
  <si>
    <t>40547974.42</t>
  </si>
  <si>
    <t>39.568.954/0001-30</t>
  </si>
  <si>
    <t>4026094.54</t>
  </si>
  <si>
    <t>4025003.53</t>
  </si>
  <si>
    <t>39.568.965/0001-10</t>
  </si>
  <si>
    <t>11975717.13</t>
  </si>
  <si>
    <t>11973755.32</t>
  </si>
  <si>
    <t>39.568.982/0001-58</t>
  </si>
  <si>
    <t>20311272.73</t>
  </si>
  <si>
    <t>20308773.22</t>
  </si>
  <si>
    <t>39.568.995/0001-27</t>
  </si>
  <si>
    <t>10091525.47</t>
  </si>
  <si>
    <t>10090897.19</t>
  </si>
  <si>
    <t>39.569.018/0001-44</t>
  </si>
  <si>
    <t>8931650.51</t>
  </si>
  <si>
    <t>8931325.70</t>
  </si>
  <si>
    <t>39.572.895/0001-74</t>
  </si>
  <si>
    <t>3247582.50</t>
  </si>
  <si>
    <t>3253227.34</t>
  </si>
  <si>
    <t>39.572.994/0001-56</t>
  </si>
  <si>
    <t>4807943.32</t>
  </si>
  <si>
    <t>4903210.09</t>
  </si>
  <si>
    <t>61042.37</t>
  </si>
  <si>
    <t>39.573.262/0001-80</t>
  </si>
  <si>
    <t>98410445.38</t>
  </si>
  <si>
    <t>98344600.33</t>
  </si>
  <si>
    <t>39.573.327/0001-98</t>
  </si>
  <si>
    <t>10171564.95</t>
  </si>
  <si>
    <t>10159871.97</t>
  </si>
  <si>
    <t>39.573.427/0001-14</t>
  </si>
  <si>
    <t>16895874.07</t>
  </si>
  <si>
    <t>16886071.21</t>
  </si>
  <si>
    <t>39.573.508/0001-14</t>
  </si>
  <si>
    <t>31297151.59</t>
  </si>
  <si>
    <t>31282400.25</t>
  </si>
  <si>
    <t>39.573.599/0001-98</t>
  </si>
  <si>
    <t>20163641.32</t>
  </si>
  <si>
    <t>20139365.42</t>
  </si>
  <si>
    <t>39.573.710/0001-46</t>
  </si>
  <si>
    <t>20181582.05</t>
  </si>
  <si>
    <t>20189318.94</t>
  </si>
  <si>
    <t>39.573.804/0001-15</t>
  </si>
  <si>
    <t>369881163.41</t>
  </si>
  <si>
    <t>364644766.79</t>
  </si>
  <si>
    <t>39.573.883/0001-64</t>
  </si>
  <si>
    <t>368231650.64</t>
  </si>
  <si>
    <t>367701419.85</t>
  </si>
  <si>
    <t>574802.53</t>
  </si>
  <si>
    <t>39.580.984/0001-62</t>
  </si>
  <si>
    <t>4328903.66</t>
  </si>
  <si>
    <t>4319513.63</t>
  </si>
  <si>
    <t>39.586.715/0001-03</t>
  </si>
  <si>
    <t>185292497.92</t>
  </si>
  <si>
    <t>185428584.67</t>
  </si>
  <si>
    <t>6364.86</t>
  </si>
  <si>
    <t>39.586.736/0001-29</t>
  </si>
  <si>
    <t>182708199.82</t>
  </si>
  <si>
    <t>182479513.19</t>
  </si>
  <si>
    <t>39.586.768/0001-24</t>
  </si>
  <si>
    <t>82620626.65</t>
  </si>
  <si>
    <t>87336152.98</t>
  </si>
  <si>
    <t>39.586.784/0001-17</t>
  </si>
  <si>
    <t>146800809.98</t>
  </si>
  <si>
    <t>146784278.43</t>
  </si>
  <si>
    <t>39.586.800/0001-71</t>
  </si>
  <si>
    <t>2422618.34</t>
  </si>
  <si>
    <t>0.963488400000</t>
  </si>
  <si>
    <t>2416535.03</t>
  </si>
  <si>
    <t>39.586.815/0001-30</t>
  </si>
  <si>
    <t>3660475.80</t>
  </si>
  <si>
    <t>3656741.78</t>
  </si>
  <si>
    <t>39.586.835/0001-00</t>
  </si>
  <si>
    <t>11278775.18</t>
  </si>
  <si>
    <t>11273645.21</t>
  </si>
  <si>
    <t>181917.87</t>
  </si>
  <si>
    <t>39.586.848/0001-80</t>
  </si>
  <si>
    <t>116808508.94</t>
  </si>
  <si>
    <t>116653070.32</t>
  </si>
  <si>
    <t>39.586.858/0001-15</t>
  </si>
  <si>
    <t>2124113987.34</t>
  </si>
  <si>
    <t>2121762551.30</t>
  </si>
  <si>
    <t>11236008.00</t>
  </si>
  <si>
    <t>4506941.98</t>
  </si>
  <si>
    <t>39.594.941/0001-36</t>
  </si>
  <si>
    <t>91634469.74</t>
  </si>
  <si>
    <t>91624131.26</t>
  </si>
  <si>
    <t>3026000.00</t>
  </si>
  <si>
    <t>1717757.96</t>
  </si>
  <si>
    <t>39.598.187/0001-02</t>
  </si>
  <si>
    <t>1182327.05</t>
  </si>
  <si>
    <t>1181746.46</t>
  </si>
  <si>
    <t>39.598.239/0001-40</t>
  </si>
  <si>
    <t>6005764.49</t>
  </si>
  <si>
    <t>6423616.93</t>
  </si>
  <si>
    <t>10291.01</t>
  </si>
  <si>
    <t>39.599.654/0001-19</t>
  </si>
  <si>
    <t>2900883.88</t>
  </si>
  <si>
    <t>2899822.07</t>
  </si>
  <si>
    <t>141924.62</t>
  </si>
  <si>
    <t>39.600.768/0001-31</t>
  </si>
  <si>
    <t>9640813.01</t>
  </si>
  <si>
    <t>9155754.76</t>
  </si>
  <si>
    <t>48919.04</t>
  </si>
  <si>
    <t>13126.37</t>
  </si>
  <si>
    <t>39.602.730/0001-06</t>
  </si>
  <si>
    <t>44489587.92</t>
  </si>
  <si>
    <t>44050232.50</t>
  </si>
  <si>
    <t>181222.98</t>
  </si>
  <si>
    <t>39.602.765/0001-37</t>
  </si>
  <si>
    <t>5058042.90</t>
  </si>
  <si>
    <t>4906806.51</t>
  </si>
  <si>
    <t>39.602.824/0001-77</t>
  </si>
  <si>
    <t>4923718.26</t>
  </si>
  <si>
    <t>4924143.08</t>
  </si>
  <si>
    <t>39.602.857/0001-17</t>
  </si>
  <si>
    <t>6125671.73</t>
  </si>
  <si>
    <t>6125700.38</t>
  </si>
  <si>
    <t>4975.53</t>
  </si>
  <si>
    <t>39.602.877/0001-98</t>
  </si>
  <si>
    <t>6154257.27</t>
  </si>
  <si>
    <t>6151701.65</t>
  </si>
  <si>
    <t>5000.53</t>
  </si>
  <si>
    <t>39.602.901/0001-99</t>
  </si>
  <si>
    <t>1243956.47</t>
  </si>
  <si>
    <t>1245909.06</t>
  </si>
  <si>
    <t>39.602.950/0001-21</t>
  </si>
  <si>
    <t>3265808.81</t>
  </si>
  <si>
    <t>3268900.79</t>
  </si>
  <si>
    <t>39.602.975/0001-25</t>
  </si>
  <si>
    <t>4764013.11</t>
  </si>
  <si>
    <t>4778008.07</t>
  </si>
  <si>
    <t>39.603.028/0001-59</t>
  </si>
  <si>
    <t>5037243.91</t>
  </si>
  <si>
    <t>4753326.49</t>
  </si>
  <si>
    <t>69650.00</t>
  </si>
  <si>
    <t>39.603.050/0001-07</t>
  </si>
  <si>
    <t>6034399.87</t>
  </si>
  <si>
    <t>6022330.32</t>
  </si>
  <si>
    <t>26750.00</t>
  </si>
  <si>
    <t>39.611.636/0001-05</t>
  </si>
  <si>
    <t>27832399.17</t>
  </si>
  <si>
    <t>28111310.43</t>
  </si>
  <si>
    <t>39.618.868/0001-95</t>
  </si>
  <si>
    <t>359206837.66</t>
  </si>
  <si>
    <t>359018764.43</t>
  </si>
  <si>
    <t>39.619.076/0001-35</t>
  </si>
  <si>
    <t>358843132.52</t>
  </si>
  <si>
    <t>359206848.99</t>
  </si>
  <si>
    <t>39.642.728/0001-52</t>
  </si>
  <si>
    <t>110706663.32</t>
  </si>
  <si>
    <t>109945745.26</t>
  </si>
  <si>
    <t>470751.51</t>
  </si>
  <si>
    <t>19821.45</t>
  </si>
  <si>
    <t>39.642.782/0001-06</t>
  </si>
  <si>
    <t>358325579.80</t>
  </si>
  <si>
    <t>358116274.31</t>
  </si>
  <si>
    <t>39.642.817/0001-07</t>
  </si>
  <si>
    <t>312686857.10</t>
  </si>
  <si>
    <t>358325581.68</t>
  </si>
  <si>
    <t>39.642.895/0001-01</t>
  </si>
  <si>
    <t>10909412.12</t>
  </si>
  <si>
    <t>10913944.49</t>
  </si>
  <si>
    <t>285368.92</t>
  </si>
  <si>
    <t>39.663.871/0001-20</t>
  </si>
  <si>
    <t>10890509.19</t>
  </si>
  <si>
    <t>10885567.37</t>
  </si>
  <si>
    <t>39.665.916/0001-04</t>
  </si>
  <si>
    <t>68307477.24</t>
  </si>
  <si>
    <t>68286572.89</t>
  </si>
  <si>
    <t>39.668.623/0001-72</t>
  </si>
  <si>
    <t>10115821.05</t>
  </si>
  <si>
    <t>10111882.00</t>
  </si>
  <si>
    <t>39.668.711/0001-74</t>
  </si>
  <si>
    <t>8336248.84</t>
  </si>
  <si>
    <t>8324228.66</t>
  </si>
  <si>
    <t>39.668.765/0001-30</t>
  </si>
  <si>
    <t>81647077.77</t>
  </si>
  <si>
    <t>81294288.28</t>
  </si>
  <si>
    <t>39.668.814/0001-34</t>
  </si>
  <si>
    <t>32877504.18</t>
  </si>
  <si>
    <t>32878377.82</t>
  </si>
  <si>
    <t>39.669.100/0001-40</t>
  </si>
  <si>
    <t>23048514.88</t>
  </si>
  <si>
    <t>22865112.32</t>
  </si>
  <si>
    <t>27685.10</t>
  </si>
  <si>
    <t>39.670.040/0001-86</t>
  </si>
  <si>
    <t>5564702.85</t>
  </si>
  <si>
    <t>5561266.05</t>
  </si>
  <si>
    <t>39.687.466/0001-42</t>
  </si>
  <si>
    <t>16572684.77</t>
  </si>
  <si>
    <t>16468052.05</t>
  </si>
  <si>
    <t>39.687.505/0001-01</t>
  </si>
  <si>
    <t>16192543.10</t>
  </si>
  <si>
    <t>16372400.02</t>
  </si>
  <si>
    <t>39.687.526/0001-27</t>
  </si>
  <si>
    <t>18379308.52</t>
  </si>
  <si>
    <t>18379482.63</t>
  </si>
  <si>
    <t>39.687.555/0001-99</t>
  </si>
  <si>
    <t>13692667.31</t>
  </si>
  <si>
    <t>13136198.68</t>
  </si>
  <si>
    <t>39.687.570/0001-37</t>
  </si>
  <si>
    <t>13349436.81</t>
  </si>
  <si>
    <t>13348231.58</t>
  </si>
  <si>
    <t>39.687.606/0001-82</t>
  </si>
  <si>
    <t>2185987.32</t>
  </si>
  <si>
    <t>2186364.45</t>
  </si>
  <si>
    <t>39.687.666/0001-03</t>
  </si>
  <si>
    <t>25563986.30</t>
  </si>
  <si>
    <t>25570540.58</t>
  </si>
  <si>
    <t>39.687.889/0001-62</t>
  </si>
  <si>
    <t>16552074.73</t>
  </si>
  <si>
    <t>16502025.02</t>
  </si>
  <si>
    <t>39.687.904/0001-72</t>
  </si>
  <si>
    <t>16592024.87</t>
  </si>
  <si>
    <t>16480451.42</t>
  </si>
  <si>
    <t>39.687.947/0001-58</t>
  </si>
  <si>
    <t>9441648.83</t>
  </si>
  <si>
    <t>9649015.25</t>
  </si>
  <si>
    <t>39.703.084/0001-65</t>
  </si>
  <si>
    <t>25100985.10</t>
  </si>
  <si>
    <t>25086015.11</t>
  </si>
  <si>
    <t>39.703.177/0001-90</t>
  </si>
  <si>
    <t>44443997.03</t>
  </si>
  <si>
    <t>43958992.85</t>
  </si>
  <si>
    <t>39.703.185/0001-36</t>
  </si>
  <si>
    <t>2558014.21</t>
  </si>
  <si>
    <t>2557824.60</t>
  </si>
  <si>
    <t>39.703.198/0001-05</t>
  </si>
  <si>
    <t>34887117.98</t>
  </si>
  <si>
    <t>34715513.47</t>
  </si>
  <si>
    <t>39.703.207/0001-68</t>
  </si>
  <si>
    <t>73984952.89</t>
  </si>
  <si>
    <t>77727482.53</t>
  </si>
  <si>
    <t>39.703.214/0001-60</t>
  </si>
  <si>
    <t>33314614.45</t>
  </si>
  <si>
    <t>33284546.66</t>
  </si>
  <si>
    <t>39.722.233/0001-33</t>
  </si>
  <si>
    <t>15112398.10</t>
  </si>
  <si>
    <t>15111174.71</t>
  </si>
  <si>
    <t>39.723.038/0001-28</t>
  </si>
  <si>
    <t>38494662.93</t>
  </si>
  <si>
    <t>0.957907410000</t>
  </si>
  <si>
    <t>38428263.79</t>
  </si>
  <si>
    <t>39.723.065/0001-09</t>
  </si>
  <si>
    <t>36364671.73</t>
  </si>
  <si>
    <t>0.993249230000</t>
  </si>
  <si>
    <t>36311140.80</t>
  </si>
  <si>
    <t>39.723.078/0001-70</t>
  </si>
  <si>
    <t>8098447.98</t>
  </si>
  <si>
    <t>8073099.88</t>
  </si>
  <si>
    <t>390584.72</t>
  </si>
  <si>
    <t>39.723.086/0001-16</t>
  </si>
  <si>
    <t>40223482.15</t>
  </si>
  <si>
    <t>0.983112980000</t>
  </si>
  <si>
    <t>40195644.81</t>
  </si>
  <si>
    <t>39.723.106/0001-59</t>
  </si>
  <si>
    <t>7178108.42</t>
  </si>
  <si>
    <t>7177582.41</t>
  </si>
  <si>
    <t>39.723.115/0001-40</t>
  </si>
  <si>
    <t>16656560.84</t>
  </si>
  <si>
    <t>16623231.47</t>
  </si>
  <si>
    <t>39.723.160/0001-02</t>
  </si>
  <si>
    <t>16021905.50</t>
  </si>
  <si>
    <t>16022746.38</t>
  </si>
  <si>
    <t>39.723.190/0001-00</t>
  </si>
  <si>
    <t>16050443.47</t>
  </si>
  <si>
    <t>16088547.59</t>
  </si>
  <si>
    <t>426969.02</t>
  </si>
  <si>
    <t>39.723.213/0001-87</t>
  </si>
  <si>
    <t>23347196.39</t>
  </si>
  <si>
    <t>22713215.20</t>
  </si>
  <si>
    <t>436506.51</t>
  </si>
  <si>
    <t>39.723.229/0001-90</t>
  </si>
  <si>
    <t>254793670.48</t>
  </si>
  <si>
    <t>254991481.59</t>
  </si>
  <si>
    <t>39.723.244/0001-38</t>
  </si>
  <si>
    <t>5770192.45</t>
  </si>
  <si>
    <t>5287676.25</t>
  </si>
  <si>
    <t>141000.00</t>
  </si>
  <si>
    <t>39.723.254/0001-73</t>
  </si>
  <si>
    <t>6699637.44</t>
  </si>
  <si>
    <t>5264732.55</t>
  </si>
  <si>
    <t>140295.00</t>
  </si>
  <si>
    <t>39.723.347/0001-06</t>
  </si>
  <si>
    <t>59376874.55</t>
  </si>
  <si>
    <t>45600167.21</t>
  </si>
  <si>
    <t>295800.00</t>
  </si>
  <si>
    <t>39.723.369/0001-68</t>
  </si>
  <si>
    <t>98494532.15</t>
  </si>
  <si>
    <t>73051267.78</t>
  </si>
  <si>
    <t>295504.20</t>
  </si>
  <si>
    <t>39.723.384/0001-06</t>
  </si>
  <si>
    <t>230218122.31</t>
  </si>
  <si>
    <t>230216674.95</t>
  </si>
  <si>
    <t>39.723.401/0001-05</t>
  </si>
  <si>
    <t>42544116.03</t>
  </si>
  <si>
    <t>42551153.03</t>
  </si>
  <si>
    <t>39.723.581/0001-25</t>
  </si>
  <si>
    <t>267348837.68</t>
  </si>
  <si>
    <t>0.990162100000</t>
  </si>
  <si>
    <t>846196939.24</t>
  </si>
  <si>
    <t>101461513.00</t>
  </si>
  <si>
    <t>39.723.590/0001-16</t>
  </si>
  <si>
    <t>5761844.35</t>
  </si>
  <si>
    <t>5759753.25</t>
  </si>
  <si>
    <t>39.723.599/0001-27</t>
  </si>
  <si>
    <t>18752333.74</t>
  </si>
  <si>
    <t>0.997144100000</t>
  </si>
  <si>
    <t>18746308.61</t>
  </si>
  <si>
    <t>39.723.613/0001-92</t>
  </si>
  <si>
    <t>11005119.22</t>
  </si>
  <si>
    <t>11002044.07</t>
  </si>
  <si>
    <t>39.723.636/0001-05</t>
  </si>
  <si>
    <t>15638756.75</t>
  </si>
  <si>
    <t>15634154.35</t>
  </si>
  <si>
    <t>39.723.650/0001-09</t>
  </si>
  <si>
    <t>39.723.660/0001-36</t>
  </si>
  <si>
    <t>73365214.95</t>
  </si>
  <si>
    <t>78092213.99</t>
  </si>
  <si>
    <t>3357528.61</t>
  </si>
  <si>
    <t>39.725.856/0001-60</t>
  </si>
  <si>
    <t>13013278.75</t>
  </si>
  <si>
    <t>12496181.05</t>
  </si>
  <si>
    <t>39.725.900/0001-31</t>
  </si>
  <si>
    <t>1499000.00</t>
  </si>
  <si>
    <t>39.725.917/0001-99</t>
  </si>
  <si>
    <t>13702599.46</t>
  </si>
  <si>
    <t>13687146.63</t>
  </si>
  <si>
    <t>39.725.985/0001-58</t>
  </si>
  <si>
    <t>84547472.31</t>
  </si>
  <si>
    <t>0.991559050000</t>
  </si>
  <si>
    <t>54511149.38</t>
  </si>
  <si>
    <t>28618450.00</t>
  </si>
  <si>
    <t>39.726.004/0001-97</t>
  </si>
  <si>
    <t>5778111.01</t>
  </si>
  <si>
    <t>0.665546700000</t>
  </si>
  <si>
    <t>5768315.58</t>
  </si>
  <si>
    <t>39.726.057/0001-08</t>
  </si>
  <si>
    <t>2985000.00</t>
  </si>
  <si>
    <t>39.726.093/0001-71</t>
  </si>
  <si>
    <t>1248262.58</t>
  </si>
  <si>
    <t>1247805.32</t>
  </si>
  <si>
    <t>39.726.116/0001-48</t>
  </si>
  <si>
    <t>39.731.692/0001-83</t>
  </si>
  <si>
    <t>6496933.52</t>
  </si>
  <si>
    <t>6498567.53</t>
  </si>
  <si>
    <t>39.736.976/0001-62</t>
  </si>
  <si>
    <t>1153592.80</t>
  </si>
  <si>
    <t>1136455.89</t>
  </si>
  <si>
    <t>39.737.007/0001-26</t>
  </si>
  <si>
    <t>42863937.27</t>
  </si>
  <si>
    <t>42830021.58</t>
  </si>
  <si>
    <t>39.737.102/0001-20</t>
  </si>
  <si>
    <t>22492347.78</t>
  </si>
  <si>
    <t>22288613.20</t>
  </si>
  <si>
    <t>39.737.170/0001-99</t>
  </si>
  <si>
    <t>21214318.60</t>
  </si>
  <si>
    <t>22484708.18</t>
  </si>
  <si>
    <t>39.741.149/0001-67</t>
  </si>
  <si>
    <t>28319792.82</t>
  </si>
  <si>
    <t>28047062.78</t>
  </si>
  <si>
    <t>39.741.188/0001-64</t>
  </si>
  <si>
    <t>3281084.63</t>
  </si>
  <si>
    <t>2561364.28</t>
  </si>
  <si>
    <t>39.741.199/0001-44</t>
  </si>
  <si>
    <t>62582351.02</t>
  </si>
  <si>
    <t>62544321.61</t>
  </si>
  <si>
    <t>39.753.127/0001-17</t>
  </si>
  <si>
    <t>48865202.28</t>
  </si>
  <si>
    <t>48862131.93</t>
  </si>
  <si>
    <t>39.753.323/0001-91</t>
  </si>
  <si>
    <t>1927205.50</t>
  </si>
  <si>
    <t>0.974551370000</t>
  </si>
  <si>
    <t>1915092.34</t>
  </si>
  <si>
    <t>39.753.377/0001-57</t>
  </si>
  <si>
    <t>14457147.55</t>
  </si>
  <si>
    <t>0.994635970000</t>
  </si>
  <si>
    <t>18791891.60</t>
  </si>
  <si>
    <t>39.768.652/0001-06</t>
  </si>
  <si>
    <t>21699286.06</t>
  </si>
  <si>
    <t>21642552.40</t>
  </si>
  <si>
    <t>39.768.752/0001-32</t>
  </si>
  <si>
    <t>59568958.36</t>
  </si>
  <si>
    <t>59414783.70</t>
  </si>
  <si>
    <t>39.768.799/0001-04</t>
  </si>
  <si>
    <t>42935447.93</t>
  </si>
  <si>
    <t>42934411.09</t>
  </si>
  <si>
    <t>39.768.839/0001-00</t>
  </si>
  <si>
    <t>122207080.46</t>
  </si>
  <si>
    <t>122122268.61</t>
  </si>
  <si>
    <t>39.768.903/0001-52</t>
  </si>
  <si>
    <t>12906853.09</t>
  </si>
  <si>
    <t>12892559.04</t>
  </si>
  <si>
    <t>39.768.963/0001-75</t>
  </si>
  <si>
    <t>12223823.04</t>
  </si>
  <si>
    <t>12210967.08</t>
  </si>
  <si>
    <t>39.773.578/0001-16</t>
  </si>
  <si>
    <t>96577503.59</t>
  </si>
  <si>
    <t>91531047.84</t>
  </si>
  <si>
    <t>1824856.29</t>
  </si>
  <si>
    <t>39.773.725/0001-58</t>
  </si>
  <si>
    <t>2581889.26</t>
  </si>
  <si>
    <t>2568055.18</t>
  </si>
  <si>
    <t>39.773.766/0001-44</t>
  </si>
  <si>
    <t>14989865.45</t>
  </si>
  <si>
    <t>0.994200300000</t>
  </si>
  <si>
    <t>14977103.07</t>
  </si>
  <si>
    <t>39.774.164/0001-01</t>
  </si>
  <si>
    <t>4987362.90</t>
  </si>
  <si>
    <t>4984791.42</t>
  </si>
  <si>
    <t>39.774.320/0001-34</t>
  </si>
  <si>
    <t>11127444.99</t>
  </si>
  <si>
    <t>11127511.39</t>
  </si>
  <si>
    <t>39.774.367/0001-06</t>
  </si>
  <si>
    <t>98340632.28</t>
  </si>
  <si>
    <t>98341636.68</t>
  </si>
  <si>
    <t>39.774.521/0001-31</t>
  </si>
  <si>
    <t>20333855.84</t>
  </si>
  <si>
    <t>20318004.73</t>
  </si>
  <si>
    <t>39.793.145/0001-22</t>
  </si>
  <si>
    <t>23678337.27</t>
  </si>
  <si>
    <t>0.998404390000</t>
  </si>
  <si>
    <t>23677156.67</t>
  </si>
  <si>
    <t>39.793.194/0001-65</t>
  </si>
  <si>
    <t>24092766.79</t>
  </si>
  <si>
    <t>24090195.38</t>
  </si>
  <si>
    <t>39.793.226/0001-22</t>
  </si>
  <si>
    <t>9381267.36</t>
  </si>
  <si>
    <t>0.792000620000</t>
  </si>
  <si>
    <t>10738740.83</t>
  </si>
  <si>
    <t>150072.69</t>
  </si>
  <si>
    <t>39.793.306/0001-88</t>
  </si>
  <si>
    <t>1964612.98</t>
  </si>
  <si>
    <t>1535283.72</t>
  </si>
  <si>
    <t>39.794.518/0001-80</t>
  </si>
  <si>
    <t>40903102.28</t>
  </si>
  <si>
    <t>40862375.44</t>
  </si>
  <si>
    <t>39.794.549/0001-30</t>
  </si>
  <si>
    <t>61356810.73</t>
  </si>
  <si>
    <t>61294481.82</t>
  </si>
  <si>
    <t>39.794.644/0001-34</t>
  </si>
  <si>
    <t>10898896.24</t>
  </si>
  <si>
    <t>10898962.64</t>
  </si>
  <si>
    <t>39.794.739/0001-58</t>
  </si>
  <si>
    <t>67731880.89</t>
  </si>
  <si>
    <t>68908965.16</t>
  </si>
  <si>
    <t>651108.17</t>
  </si>
  <si>
    <t>39.794.823/0001-71</t>
  </si>
  <si>
    <t>791399019.09</t>
  </si>
  <si>
    <t>790416907.00</t>
  </si>
  <si>
    <t>1022036.68</t>
  </si>
  <si>
    <t>498000.00</t>
  </si>
  <si>
    <t>39.800.273/0001-56</t>
  </si>
  <si>
    <t>22985481.51</t>
  </si>
  <si>
    <t>22971792.59</t>
  </si>
  <si>
    <t>39.800.304/0001-79</t>
  </si>
  <si>
    <t>23014521.25</t>
  </si>
  <si>
    <t>22950669.25</t>
  </si>
  <si>
    <t>39.800.340/0001-32</t>
  </si>
  <si>
    <t>11053489.86</t>
  </si>
  <si>
    <t>11052183.04</t>
  </si>
  <si>
    <t>39.800.432/0001-12</t>
  </si>
  <si>
    <t>9640873.55</t>
  </si>
  <si>
    <t>9635037.06</t>
  </si>
  <si>
    <t>39.800.464/0001-18</t>
  </si>
  <si>
    <t>34446382.00</t>
  </si>
  <si>
    <t>34043436.65</t>
  </si>
  <si>
    <t>39.800.501/0001-98</t>
  </si>
  <si>
    <t>3623781.98</t>
  </si>
  <si>
    <t>0.848927400000</t>
  </si>
  <si>
    <t>3660466.55</t>
  </si>
  <si>
    <t>39.800.539/0001-60</t>
  </si>
  <si>
    <t>14126373.41</t>
  </si>
  <si>
    <t>14097986.29</t>
  </si>
  <si>
    <t>39.800.579/0001-02</t>
  </si>
  <si>
    <t>4275552.28</t>
  </si>
  <si>
    <t>0.963399200000</t>
  </si>
  <si>
    <t>4275789.20</t>
  </si>
  <si>
    <t>39.800.632/0001-75</t>
  </si>
  <si>
    <t>58247073.45</t>
  </si>
  <si>
    <t>58096184.70</t>
  </si>
  <si>
    <t>536289.29</t>
  </si>
  <si>
    <t>3923.55</t>
  </si>
  <si>
    <t>39.806.143/0001-20</t>
  </si>
  <si>
    <t>24292610.96</t>
  </si>
  <si>
    <t>24292813.92</t>
  </si>
  <si>
    <t>39.806.561/0001-18</t>
  </si>
  <si>
    <t>10867621.87</t>
  </si>
  <si>
    <t>10851993.27</t>
  </si>
  <si>
    <t>39.807.251/0001-18</t>
  </si>
  <si>
    <t>2570818.34</t>
  </si>
  <si>
    <t>2570275.28</t>
  </si>
  <si>
    <t>39.807.296/0001-92</t>
  </si>
  <si>
    <t>2271566.02</t>
  </si>
  <si>
    <t>2272109.73</t>
  </si>
  <si>
    <t>39.807.335/0001-51</t>
  </si>
  <si>
    <t>111984637.83</t>
  </si>
  <si>
    <t>111950107.44</t>
  </si>
  <si>
    <t>321980.00</t>
  </si>
  <si>
    <t>39.807.355/0001-22</t>
  </si>
  <si>
    <t>164069310.45</t>
  </si>
  <si>
    <t>162629552.55</t>
  </si>
  <si>
    <t>39.807.395/0001-74</t>
  </si>
  <si>
    <t>2072607.40</t>
  </si>
  <si>
    <t>2073401.09</t>
  </si>
  <si>
    <t>39.809.279/0001-94</t>
  </si>
  <si>
    <t>13079556.84</t>
  </si>
  <si>
    <t>13193707.93</t>
  </si>
  <si>
    <t>39.813.313/0001-02</t>
  </si>
  <si>
    <t>237003.42</t>
  </si>
  <si>
    <t>0.953776200000</t>
  </si>
  <si>
    <t>238453.83</t>
  </si>
  <si>
    <t>39.813.473/0001-43</t>
  </si>
  <si>
    <t>110700616.50</t>
  </si>
  <si>
    <t>110679197.14</t>
  </si>
  <si>
    <t>39.813.531/0001-39</t>
  </si>
  <si>
    <t>110692263.43</t>
  </si>
  <si>
    <t>110700618.04</t>
  </si>
  <si>
    <t>39.816.705/0001-17</t>
  </si>
  <si>
    <t>7801058.46</t>
  </si>
  <si>
    <t>7799765.71</t>
  </si>
  <si>
    <t>39.816.755/0001-02</t>
  </si>
  <si>
    <t>3617223.09</t>
  </si>
  <si>
    <t>3617978.08</t>
  </si>
  <si>
    <t>39.816.790/0001-13</t>
  </si>
  <si>
    <t>2653066.69</t>
  </si>
  <si>
    <t>2648972.58</t>
  </si>
  <si>
    <t>39.816.837/0001-49</t>
  </si>
  <si>
    <t>2160425.68</t>
  </si>
  <si>
    <t>2160802.89</t>
  </si>
  <si>
    <t>39.816.870/0001-79</t>
  </si>
  <si>
    <t>10832590.03</t>
  </si>
  <si>
    <t>10824674.00</t>
  </si>
  <si>
    <t>39.817.321/0001-19</t>
  </si>
  <si>
    <t>28721075.15</t>
  </si>
  <si>
    <t>28697057.08</t>
  </si>
  <si>
    <t>39.817.545/0001-20</t>
  </si>
  <si>
    <t>15007813.90</t>
  </si>
  <si>
    <t>15535016.14</t>
  </si>
  <si>
    <t>39.817.883/0001-62</t>
  </si>
  <si>
    <t>70062986.26</t>
  </si>
  <si>
    <t>70240724.59</t>
  </si>
  <si>
    <t>39.818.045/0001-03</t>
  </si>
  <si>
    <t>50391614.75</t>
  </si>
  <si>
    <t>50394407.48</t>
  </si>
  <si>
    <t>39.818.102/0001-54</t>
  </si>
  <si>
    <t>8288121.64</t>
  </si>
  <si>
    <t>8186490.58</t>
  </si>
  <si>
    <t>7824.00</t>
  </si>
  <si>
    <t>39.818.122/0001-25</t>
  </si>
  <si>
    <t>10716679.46</t>
  </si>
  <si>
    <t>10085942.01</t>
  </si>
  <si>
    <t>7784.88</t>
  </si>
  <si>
    <t>39.818.151/0001-97</t>
  </si>
  <si>
    <t>147907703.77</t>
  </si>
  <si>
    <t>136188985.02</t>
  </si>
  <si>
    <t>39.819.658/0001-65</t>
  </si>
  <si>
    <t>1912351.60</t>
  </si>
  <si>
    <t>1914455.70</t>
  </si>
  <si>
    <t>39.819.676/0001-47</t>
  </si>
  <si>
    <t>12013079.75</t>
  </si>
  <si>
    <t>12023804.38</t>
  </si>
  <si>
    <t>39.834.711/0001-05</t>
  </si>
  <si>
    <t>34495579.58</t>
  </si>
  <si>
    <t>34497195.02</t>
  </si>
  <si>
    <t>39.834.732/0001-12</t>
  </si>
  <si>
    <t>10203105.93</t>
  </si>
  <si>
    <t>10205284.13</t>
  </si>
  <si>
    <t>39.834.747/0001-80</t>
  </si>
  <si>
    <t>3488409.93</t>
  </si>
  <si>
    <t>3487798.15</t>
  </si>
  <si>
    <t>39.834.779/0001-86</t>
  </si>
  <si>
    <t>2545692.03</t>
  </si>
  <si>
    <t>2546306.30</t>
  </si>
  <si>
    <t>39.835.826/0001-06</t>
  </si>
  <si>
    <t>86810241.61</t>
  </si>
  <si>
    <t>86811506.89</t>
  </si>
  <si>
    <t>39.846.512/0001-09</t>
  </si>
  <si>
    <t>49974305.08</t>
  </si>
  <si>
    <t>49970855.79</t>
  </si>
  <si>
    <t>39.846.562/0001-96</t>
  </si>
  <si>
    <t>13473907.19</t>
  </si>
  <si>
    <t>13426302.86</t>
  </si>
  <si>
    <t>39.846.602/0001-08</t>
  </si>
  <si>
    <t>29978246.75</t>
  </si>
  <si>
    <t>29894335.26</t>
  </si>
  <si>
    <t>39457.00</t>
  </si>
  <si>
    <t>84095.92</t>
  </si>
  <si>
    <t>39.846.684/0001-82</t>
  </si>
  <si>
    <t>13887715.99</t>
  </si>
  <si>
    <t>13858946.00</t>
  </si>
  <si>
    <t>39.846.732/0001-32</t>
  </si>
  <si>
    <t>18718790.68</t>
  </si>
  <si>
    <t>18771744.61</t>
  </si>
  <si>
    <t>39.846.774/0001-73</t>
  </si>
  <si>
    <t>61049031.25</t>
  </si>
  <si>
    <t>61003974.40</t>
  </si>
  <si>
    <t>456878.61</t>
  </si>
  <si>
    <t>39.846.819/0001-00</t>
  </si>
  <si>
    <t>5030899.84</t>
  </si>
  <si>
    <t>5029266.64</t>
  </si>
  <si>
    <t>39.846.861/0001-20</t>
  </si>
  <si>
    <t>8507287.71</t>
  </si>
  <si>
    <t>8505630.92</t>
  </si>
  <si>
    <t>39.851.687/0001-04</t>
  </si>
  <si>
    <t>25064066.71</t>
  </si>
  <si>
    <t>25100239.30</t>
  </si>
  <si>
    <t>39.851.702/0001-14</t>
  </si>
  <si>
    <t>21640750.05</t>
  </si>
  <si>
    <t>0.999532400000</t>
  </si>
  <si>
    <t>21622887.45</t>
  </si>
  <si>
    <t>39.851.719/0001-71</t>
  </si>
  <si>
    <t>147746386.17</t>
  </si>
  <si>
    <t>147546985.16</t>
  </si>
  <si>
    <t>39.851.730/0001-31</t>
  </si>
  <si>
    <t>338364990.94</t>
  </si>
  <si>
    <t>338742987.16</t>
  </si>
  <si>
    <t>2490198.00</t>
  </si>
  <si>
    <t>39.851.758/0001-79</t>
  </si>
  <si>
    <t>50890575.66</t>
  </si>
  <si>
    <t>50854663.45</t>
  </si>
  <si>
    <t>39.851.775/0001-06</t>
  </si>
  <si>
    <t>25034787.75</t>
  </si>
  <si>
    <t>25024567.94</t>
  </si>
  <si>
    <t>39.851.789/0001-20</t>
  </si>
  <si>
    <t>70973773.09</t>
  </si>
  <si>
    <t>70232085.41</t>
  </si>
  <si>
    <t>39.851.957/0001-87</t>
  </si>
  <si>
    <t>3573823.69</t>
  </si>
  <si>
    <t>4017391.02</t>
  </si>
  <si>
    <t>39.857.579/0001-49</t>
  </si>
  <si>
    <t>15046361.30</t>
  </si>
  <si>
    <t>15045664.43</t>
  </si>
  <si>
    <t>39.857.617/0001-63</t>
  </si>
  <si>
    <t>27903689.30</t>
  </si>
  <si>
    <t>27894232.50</t>
  </si>
  <si>
    <t>39.857.633/0001-56</t>
  </si>
  <si>
    <t>10039947.04</t>
  </si>
  <si>
    <t>10040469.28</t>
  </si>
  <si>
    <t>39.862.824/0001-06</t>
  </si>
  <si>
    <t>277202877.60</t>
  </si>
  <si>
    <t>277203053.15</t>
  </si>
  <si>
    <t>39.862.831/0001-08</t>
  </si>
  <si>
    <t>20214276.51</t>
  </si>
  <si>
    <t>20208049.51</t>
  </si>
  <si>
    <t>39.862.862/0001-69</t>
  </si>
  <si>
    <t>771994323.51</t>
  </si>
  <si>
    <t>771969609.96</t>
  </si>
  <si>
    <t>39.862.869/0001-80</t>
  </si>
  <si>
    <t>1252085736.97</t>
  </si>
  <si>
    <t>1252055047.11</t>
  </si>
  <si>
    <t>1494737.57</t>
  </si>
  <si>
    <t>39.875.965/0001-63</t>
  </si>
  <si>
    <t>37768522.94</t>
  </si>
  <si>
    <t>37764280.74</t>
  </si>
  <si>
    <t>39.876.097/0001-36</t>
  </si>
  <si>
    <t>5890885.13</t>
  </si>
  <si>
    <t>5880936.29</t>
  </si>
  <si>
    <t>39.876.150/0001-07</t>
  </si>
  <si>
    <t>10038069.99</t>
  </si>
  <si>
    <t>10039426.21</t>
  </si>
  <si>
    <t>4623993.02</t>
  </si>
  <si>
    <t>39.876.251/0001-70</t>
  </si>
  <si>
    <t>12003885.79</t>
  </si>
  <si>
    <t>12005485.73</t>
  </si>
  <si>
    <t>39.876.865/0001-51</t>
  </si>
  <si>
    <t>1480167303.18</t>
  </si>
  <si>
    <t>0.992385700000</t>
  </si>
  <si>
    <t>1587890076.32</t>
  </si>
  <si>
    <t>39.877.009/0001-10</t>
  </si>
  <si>
    <t>29191703.21</t>
  </si>
  <si>
    <t>29191327.43</t>
  </si>
  <si>
    <t>39.894.987/0001-70</t>
  </si>
  <si>
    <t>16115287.71</t>
  </si>
  <si>
    <t>0.959339800000</t>
  </si>
  <si>
    <t>16093021.06</t>
  </si>
  <si>
    <t>39.895.022/0001-00</t>
  </si>
  <si>
    <t>45891627.10</t>
  </si>
  <si>
    <t>45903457.96</t>
  </si>
  <si>
    <t>39.895.070/0001-90</t>
  </si>
  <si>
    <t>83328006.05</t>
  </si>
  <si>
    <t>83214697.03</t>
  </si>
  <si>
    <t>39.895.111/0001-49</t>
  </si>
  <si>
    <t>57015247.76</t>
  </si>
  <si>
    <t>57343810.64</t>
  </si>
  <si>
    <t>39.895.159/0001-57</t>
  </si>
  <si>
    <t>73368883.34</t>
  </si>
  <si>
    <t>73310742.63</t>
  </si>
  <si>
    <t>39.895.205/0001-18</t>
  </si>
  <si>
    <t>589072485.28</t>
  </si>
  <si>
    <t>589023060.03</t>
  </si>
  <si>
    <t>3023237.73</t>
  </si>
  <si>
    <t>9190000.00</t>
  </si>
  <si>
    <t>39.895.244/0001-15</t>
  </si>
  <si>
    <t>101828536.53</t>
  </si>
  <si>
    <t>101584454.55</t>
  </si>
  <si>
    <t>39.895.323/0001-26</t>
  </si>
  <si>
    <t>78721823.58</t>
  </si>
  <si>
    <t>78560262.76</t>
  </si>
  <si>
    <t>39.895.367/0001-56</t>
  </si>
  <si>
    <t>366469591.15</t>
  </si>
  <si>
    <t>365371657.94</t>
  </si>
  <si>
    <t>39.895.582/0001-57</t>
  </si>
  <si>
    <t>10206821.31</t>
  </si>
  <si>
    <t>10203656.09</t>
  </si>
  <si>
    <t>39.895.650/0001-88</t>
  </si>
  <si>
    <t>9273015.35</t>
  </si>
  <si>
    <t>9298688.02</t>
  </si>
  <si>
    <t>39.895.686/0001-61</t>
  </si>
  <si>
    <t>10337898.25</t>
  </si>
  <si>
    <t>10336367.16</t>
  </si>
  <si>
    <t>39.895.781/0001-65</t>
  </si>
  <si>
    <t>55543696.14</t>
  </si>
  <si>
    <t>56379632.15</t>
  </si>
  <si>
    <t>39.895.850/0001-30</t>
  </si>
  <si>
    <t>12191754.29</t>
  </si>
  <si>
    <t>12174149.31</t>
  </si>
  <si>
    <t>39.913.591/0001-23</t>
  </si>
  <si>
    <t>20965374.22</t>
  </si>
  <si>
    <t>20961513.72</t>
  </si>
  <si>
    <t>39.913.648/0001-94</t>
  </si>
  <si>
    <t>5959672.69</t>
  </si>
  <si>
    <t>5956863.83</t>
  </si>
  <si>
    <t>10900.00</t>
  </si>
  <si>
    <t>39.913.674/0001-12</t>
  </si>
  <si>
    <t>10265754.67</t>
  </si>
  <si>
    <t>10262219.70</t>
  </si>
  <si>
    <t>39.913.709/0001-13</t>
  </si>
  <si>
    <t>92163530.40</t>
  </si>
  <si>
    <t>92164782.71</t>
  </si>
  <si>
    <t>39.913.737/0001-30</t>
  </si>
  <si>
    <t>645364201.83</t>
  </si>
  <si>
    <t>628063298.90</t>
  </si>
  <si>
    <t>39.913.763/0001-69</t>
  </si>
  <si>
    <t>26593065.45</t>
  </si>
  <si>
    <t>26588609.79</t>
  </si>
  <si>
    <t>39.913.788/0001-62</t>
  </si>
  <si>
    <t>43134628.65</t>
  </si>
  <si>
    <t>42998432.57</t>
  </si>
  <si>
    <t>39.913.817/0001-96</t>
  </si>
  <si>
    <t>21951986.53</t>
  </si>
  <si>
    <t>21943219.09</t>
  </si>
  <si>
    <t>39.913.857/0001-38</t>
  </si>
  <si>
    <t>162165986.21</t>
  </si>
  <si>
    <t>157817451.29</t>
  </si>
  <si>
    <t>39.913.917/0001-12</t>
  </si>
  <si>
    <t>359188769.03</t>
  </si>
  <si>
    <t>358490896.58</t>
  </si>
  <si>
    <t>39.913.962/0001-77</t>
  </si>
  <si>
    <t>112206057.29</t>
  </si>
  <si>
    <t>111653986.19</t>
  </si>
  <si>
    <t>3052000.00</t>
  </si>
  <si>
    <t>39.913.995/0001-17</t>
  </si>
  <si>
    <t>999500.00</t>
  </si>
  <si>
    <t>39.914.053/0001-53</t>
  </si>
  <si>
    <t>12716494.09</t>
  </si>
  <si>
    <t>12705052.52</t>
  </si>
  <si>
    <t>39.914.085/0001-59</t>
  </si>
  <si>
    <t>1199893.21</t>
  </si>
  <si>
    <t>39.914.112/0001-93</t>
  </si>
  <si>
    <t>5140678.23</t>
  </si>
  <si>
    <t>5130846.02</t>
  </si>
  <si>
    <t>39.914.215/0001-53</t>
  </si>
  <si>
    <t>9986292.84</t>
  </si>
  <si>
    <t>9950643.07</t>
  </si>
  <si>
    <t>39.914.241/0001-81</t>
  </si>
  <si>
    <t>45931059.44</t>
  </si>
  <si>
    <t>45918942.40</t>
  </si>
  <si>
    <t>39.927.812/0001-12</t>
  </si>
  <si>
    <t>7768257.78</t>
  </si>
  <si>
    <t>7766531.51</t>
  </si>
  <si>
    <t>39.937.518/0001-91</t>
  </si>
  <si>
    <t>228872433.57</t>
  </si>
  <si>
    <t>0.992255100000</t>
  </si>
  <si>
    <t>243858730.34</t>
  </si>
  <si>
    <t>325665.00</t>
  </si>
  <si>
    <t>39.937.544/0001-10</t>
  </si>
  <si>
    <t>1511086.45</t>
  </si>
  <si>
    <t>1495760.05</t>
  </si>
  <si>
    <t>39.937.566/0001-80</t>
  </si>
  <si>
    <t>71658449.12</t>
  </si>
  <si>
    <t>71662016.71</t>
  </si>
  <si>
    <t>39.942.960/0001-06</t>
  </si>
  <si>
    <t>7898737.15</t>
  </si>
  <si>
    <t>7919483.28</t>
  </si>
  <si>
    <t>39.942.998/0001-89</t>
  </si>
  <si>
    <t>9329179.05</t>
  </si>
  <si>
    <t>0.942195700000</t>
  </si>
  <si>
    <t>9317548.18</t>
  </si>
  <si>
    <t>39.943.023/0001-75</t>
  </si>
  <si>
    <t>138444494.34</t>
  </si>
  <si>
    <t>140851359.48</t>
  </si>
  <si>
    <t>39.943.042/0001-00</t>
  </si>
  <si>
    <t>971784469.01</t>
  </si>
  <si>
    <t>970355978.33</t>
  </si>
  <si>
    <t>1971070.75</t>
  </si>
  <si>
    <t>1987777.77</t>
  </si>
  <si>
    <t>39.943.061/0001-28</t>
  </si>
  <si>
    <t>332241554.74</t>
  </si>
  <si>
    <t>331922968.16</t>
  </si>
  <si>
    <t>39.957.930/0001-73</t>
  </si>
  <si>
    <t>4772856.73</t>
  </si>
  <si>
    <t>4612486.36</t>
  </si>
  <si>
    <t>39.958.082/0001-17</t>
  </si>
  <si>
    <t>9570365.82</t>
  </si>
  <si>
    <t>9549132.34</t>
  </si>
  <si>
    <t>39.958.144/0001-90</t>
  </si>
  <si>
    <t>92183947.91</t>
  </si>
  <si>
    <t>91692157.74</t>
  </si>
  <si>
    <t>39.958.195/0001-12</t>
  </si>
  <si>
    <t>628134730.66</t>
  </si>
  <si>
    <t>626163530.91</t>
  </si>
  <si>
    <t>39.958.274/0001-23</t>
  </si>
  <si>
    <t>10834082.56</t>
  </si>
  <si>
    <t>0.994631900000</t>
  </si>
  <si>
    <t>10801883.72</t>
  </si>
  <si>
    <t>39.958.357/0001-12</t>
  </si>
  <si>
    <t>157884225.08</t>
  </si>
  <si>
    <t>157132758.98</t>
  </si>
  <si>
    <t>39.958.394/0001-20</t>
  </si>
  <si>
    <t>3337181.35</t>
  </si>
  <si>
    <t>3299145.27</t>
  </si>
  <si>
    <t>3481.82</t>
  </si>
  <si>
    <t>514.90</t>
  </si>
  <si>
    <t>39.958.460/0001-62</t>
  </si>
  <si>
    <t>52657955.89</t>
  </si>
  <si>
    <t>52594264.11</t>
  </si>
  <si>
    <t>39.959.025/0001-52</t>
  </si>
  <si>
    <t>2015516.02</t>
  </si>
  <si>
    <t>2014589.87</t>
  </si>
  <si>
    <t>39.959.071/0001-51</t>
  </si>
  <si>
    <t>2055340.09</t>
  </si>
  <si>
    <t>2051528.96</t>
  </si>
  <si>
    <t>39.959.124/0001-34</t>
  </si>
  <si>
    <t>2064095.08</t>
  </si>
  <si>
    <t>2058385.85</t>
  </si>
  <si>
    <t>39.959.156/0001-30</t>
  </si>
  <si>
    <t>1273372.80</t>
  </si>
  <si>
    <t>1281293.03</t>
  </si>
  <si>
    <t>9439.35</t>
  </si>
  <si>
    <t>39.959.236/0001-95</t>
  </si>
  <si>
    <t>11064435.86</t>
  </si>
  <si>
    <t>0.115893940000</t>
  </si>
  <si>
    <t>1315748.08</t>
  </si>
  <si>
    <t>39.959.272/0001-59</t>
  </si>
  <si>
    <t>165406992.76</t>
  </si>
  <si>
    <t>0.957048700000</t>
  </si>
  <si>
    <t>165146194.33</t>
  </si>
  <si>
    <t>39.959.422/0001-24</t>
  </si>
  <si>
    <t>7580686.16</t>
  </si>
  <si>
    <t>7466106.45</t>
  </si>
  <si>
    <t>39.959.460/0001-87</t>
  </si>
  <si>
    <t>7551106.73</t>
  </si>
  <si>
    <t>7573850.80</t>
  </si>
  <si>
    <t>39.959.611/0001-05</t>
  </si>
  <si>
    <t>57272648.73</t>
  </si>
  <si>
    <t>57263392.17</t>
  </si>
  <si>
    <t>39.959.660/0001-30</t>
  </si>
  <si>
    <t>87987105.31</t>
  </si>
  <si>
    <t>0.940040160000</t>
  </si>
  <si>
    <t>87843559.99</t>
  </si>
  <si>
    <t>39.959.730/0001-50</t>
  </si>
  <si>
    <t>360367568.47</t>
  </si>
  <si>
    <t>357659753.67</t>
  </si>
  <si>
    <t>39.959.773/0001-35</t>
  </si>
  <si>
    <t>18854511.89</t>
  </si>
  <si>
    <t>0.941459610000</t>
  </si>
  <si>
    <t>18829192.22</t>
  </si>
  <si>
    <t>39.959.828/0001-07</t>
  </si>
  <si>
    <t>290731847.47</t>
  </si>
  <si>
    <t>289660046.67</t>
  </si>
  <si>
    <t>67953.96</t>
  </si>
  <si>
    <t>39.959.871/0001-72</t>
  </si>
  <si>
    <t>38658831.21</t>
  </si>
  <si>
    <t>0.924305760000</t>
  </si>
  <si>
    <t>38587065.93</t>
  </si>
  <si>
    <t>39.959.914/0001-10</t>
  </si>
  <si>
    <t>79393211.55</t>
  </si>
  <si>
    <t>0.976578090000</t>
  </si>
  <si>
    <t>79271877.03</t>
  </si>
  <si>
    <t>39.959.974/0001-32</t>
  </si>
  <si>
    <t>1238123.74</t>
  </si>
  <si>
    <t>1239609.94</t>
  </si>
  <si>
    <t>39.960.068/0001-58</t>
  </si>
  <si>
    <t>12366320.72</t>
  </si>
  <si>
    <t>12353326.82</t>
  </si>
  <si>
    <t>39.960.120/0001-76</t>
  </si>
  <si>
    <t>151751320.74</t>
  </si>
  <si>
    <t>151625130.19</t>
  </si>
  <si>
    <t>345027.11</t>
  </si>
  <si>
    <t>39.970.084/0001-21</t>
  </si>
  <si>
    <t>15247160.52</t>
  </si>
  <si>
    <t>15205385.22</t>
  </si>
  <si>
    <t>889.00</t>
  </si>
  <si>
    <t>35500.00</t>
  </si>
  <si>
    <t>39.970.141/0001-72</t>
  </si>
  <si>
    <t>20358297.41</t>
  </si>
  <si>
    <t>20354687.51</t>
  </si>
  <si>
    <t>39.970.216/0001-15</t>
  </si>
  <si>
    <t>22690156.57</t>
  </si>
  <si>
    <t>22685055.50</t>
  </si>
  <si>
    <t>39.970.310/0001-74</t>
  </si>
  <si>
    <t>1185335.47</t>
  </si>
  <si>
    <t>1178414.10</t>
  </si>
  <si>
    <t>39.973.356/0001-47</t>
  </si>
  <si>
    <t>19769620.99</t>
  </si>
  <si>
    <t>0.988508600000</t>
  </si>
  <si>
    <t>19770171.32</t>
  </si>
  <si>
    <t>39.973.408/0001-85</t>
  </si>
  <si>
    <t>71941418.54</t>
  </si>
  <si>
    <t>0.974776500000</t>
  </si>
  <si>
    <t>71938508.51</t>
  </si>
  <si>
    <t>39.973.436/0001-00</t>
  </si>
  <si>
    <t>26550609.79</t>
  </si>
  <si>
    <t>26537212.60</t>
  </si>
  <si>
    <t>39.973.483/0001-46</t>
  </si>
  <si>
    <t>11825111.17</t>
  </si>
  <si>
    <t>11819544.84</t>
  </si>
  <si>
    <t>39.973.590/0001-74</t>
  </si>
  <si>
    <t>6054585.57</t>
  </si>
  <si>
    <t>6172158.01</t>
  </si>
  <si>
    <t>39.973.629/0001-53</t>
  </si>
  <si>
    <t>1198383663.26</t>
  </si>
  <si>
    <t>1198396482.84</t>
  </si>
  <si>
    <t>39.973.671/0001-74</t>
  </si>
  <si>
    <t>20341272.21</t>
  </si>
  <si>
    <t>0.928629700000</t>
  </si>
  <si>
    <t>20337164.61</t>
  </si>
  <si>
    <t>39.973.740/0001-40</t>
  </si>
  <si>
    <t>8626691.91</t>
  </si>
  <si>
    <t>8616993.46</t>
  </si>
  <si>
    <t>39.973.967/0001-95</t>
  </si>
  <si>
    <t>75567119.37</t>
  </si>
  <si>
    <t>75565536.74</t>
  </si>
  <si>
    <t>39.974.143/0001-30</t>
  </si>
  <si>
    <t>21270272.89</t>
  </si>
  <si>
    <t>0.904161120000</t>
  </si>
  <si>
    <t>21487135.99</t>
  </si>
  <si>
    <t>39.974.174/0001-90</t>
  </si>
  <si>
    <t>9452515.96</t>
  </si>
  <si>
    <t>0.906356860000</t>
  </si>
  <si>
    <t>11594269.62</t>
  </si>
  <si>
    <t>39.974.220/0001-51</t>
  </si>
  <si>
    <t>310008057.71</t>
  </si>
  <si>
    <t>313869260.74</t>
  </si>
  <si>
    <t>39.977.227/0001-27</t>
  </si>
  <si>
    <t>21741186.10</t>
  </si>
  <si>
    <t>21733275.51</t>
  </si>
  <si>
    <t>39.977.310/0001-04</t>
  </si>
  <si>
    <t>43809634.15</t>
  </si>
  <si>
    <t>0.950710310000</t>
  </si>
  <si>
    <t>43810661.55</t>
  </si>
  <si>
    <t>39.977.385/0001-87</t>
  </si>
  <si>
    <t>16440803.77</t>
  </si>
  <si>
    <t>16438007.72</t>
  </si>
  <si>
    <t>39.977.447/0001-50</t>
  </si>
  <si>
    <t>6947646.38</t>
  </si>
  <si>
    <t>6223505.71</t>
  </si>
  <si>
    <t>39.977.487/0001-00</t>
  </si>
  <si>
    <t>2038471.24</t>
  </si>
  <si>
    <t>2039837.71</t>
  </si>
  <si>
    <t>26000.00</t>
  </si>
  <si>
    <t>39.977.626/0001-98</t>
  </si>
  <si>
    <t>19198198.97</t>
  </si>
  <si>
    <t>19196374.05</t>
  </si>
  <si>
    <t>39.977.678/0001-64</t>
  </si>
  <si>
    <t>15195120.29</t>
  </si>
  <si>
    <t>15193622.08</t>
  </si>
  <si>
    <t>39.978.142/0001-63</t>
  </si>
  <si>
    <t>28075172.01</t>
  </si>
  <si>
    <t>28072764.03</t>
  </si>
  <si>
    <t>39.978.178/0001-47</t>
  </si>
  <si>
    <t>29284042.08</t>
  </si>
  <si>
    <t>29280934.97</t>
  </si>
  <si>
    <t>39.978.212/0001-83</t>
  </si>
  <si>
    <t>73419974.74</t>
  </si>
  <si>
    <t>73423769.34</t>
  </si>
  <si>
    <t>39.978.940/0001-95</t>
  </si>
  <si>
    <t>24232583.69</t>
  </si>
  <si>
    <t>24228830.02</t>
  </si>
  <si>
    <t>39.979.049/0001-73</t>
  </si>
  <si>
    <t>11095225.01</t>
  </si>
  <si>
    <t>0.992765950000</t>
  </si>
  <si>
    <t>11089553.73</t>
  </si>
  <si>
    <t>39.979.072/0001-68</t>
  </si>
  <si>
    <t>9985578.38</t>
  </si>
  <si>
    <t>9991443.06</t>
  </si>
  <si>
    <t>39.990.225/0001-78</t>
  </si>
  <si>
    <t>8503179.08</t>
  </si>
  <si>
    <t>0.945042400000</t>
  </si>
  <si>
    <t>8491901.81</t>
  </si>
  <si>
    <t>39.990.337/0001-29</t>
  </si>
  <si>
    <t>1004407.06</t>
  </si>
  <si>
    <t>1002828.03</t>
  </si>
  <si>
    <t>39.990.372/0001-48</t>
  </si>
  <si>
    <t>9922960.35</t>
  </si>
  <si>
    <t>9906448.99</t>
  </si>
  <si>
    <t>39.990.463/0001-83</t>
  </si>
  <si>
    <t>10643801.98</t>
  </si>
  <si>
    <t>10628848.26</t>
  </si>
  <si>
    <t>50179.79</t>
  </si>
  <si>
    <t>48.50</t>
  </si>
  <si>
    <t>39.990.503/0001-97</t>
  </si>
  <si>
    <t>35595225.82</t>
  </si>
  <si>
    <t>0.945895400000</t>
  </si>
  <si>
    <t>35545864.22</t>
  </si>
  <si>
    <t>39.990.534/0001-48</t>
  </si>
  <si>
    <t>44608674.70</t>
  </si>
  <si>
    <t>0.948001400000</t>
  </si>
  <si>
    <t>44506338.26</t>
  </si>
  <si>
    <t>39.990.724/0001-65</t>
  </si>
  <si>
    <t>24058321.40</t>
  </si>
  <si>
    <t>24033963.33</t>
  </si>
  <si>
    <t>39.991.549/0001-20</t>
  </si>
  <si>
    <t>652299474.63</t>
  </si>
  <si>
    <t>652300356.27</t>
  </si>
  <si>
    <t>39.991.660/0001-17</t>
  </si>
  <si>
    <t>39128736.26</t>
  </si>
  <si>
    <t>39127156.81</t>
  </si>
  <si>
    <t>39.991.751/0001-52</t>
  </si>
  <si>
    <t>1128070.42</t>
  </si>
  <si>
    <t>1125991.01</t>
  </si>
  <si>
    <t>39.991.941/0001-70</t>
  </si>
  <si>
    <t>20354020.79</t>
  </si>
  <si>
    <t>0.927518500000</t>
  </si>
  <si>
    <t>20338873.83</t>
  </si>
  <si>
    <t>39.992.349/0001-92</t>
  </si>
  <si>
    <t>193226648.65</t>
  </si>
  <si>
    <t>192552164.49</t>
  </si>
  <si>
    <t>39.992.517/0001-40</t>
  </si>
  <si>
    <t>4958038.37</t>
  </si>
  <si>
    <t>0.989306710000</t>
  </si>
  <si>
    <t>4951721.37</t>
  </si>
  <si>
    <t>39.992.731/0001-04</t>
  </si>
  <si>
    <t>4831847.76</t>
  </si>
  <si>
    <t>4831431.03</t>
  </si>
  <si>
    <t>39.992.868/0001-50</t>
  </si>
  <si>
    <t>13177980.11</t>
  </si>
  <si>
    <t>13172707.00</t>
  </si>
  <si>
    <t>39.992.990/0001-27</t>
  </si>
  <si>
    <t>537889802.16</t>
  </si>
  <si>
    <t>537164678.85</t>
  </si>
  <si>
    <t>39.993.363/0001-00</t>
  </si>
  <si>
    <t>329309112.42</t>
  </si>
  <si>
    <t>0.999696050000</t>
  </si>
  <si>
    <t>329306000.48</t>
  </si>
  <si>
    <t>39.993.417/0001-38</t>
  </si>
  <si>
    <t>12092924.54</t>
  </si>
  <si>
    <t>12091957.25</t>
  </si>
  <si>
    <t>39.993.454/0001-46</t>
  </si>
  <si>
    <t>33867444.16</t>
  </si>
  <si>
    <t>33864258.23</t>
  </si>
  <si>
    <t>39.993.664/0001-34</t>
  </si>
  <si>
    <t>6668844548.04</t>
  </si>
  <si>
    <t>6659742234.60</t>
  </si>
  <si>
    <t>2471559.92</t>
  </si>
  <si>
    <t>39.996.362/0001-10</t>
  </si>
  <si>
    <t>24405772.02</t>
  </si>
  <si>
    <t>24405384.63</t>
  </si>
  <si>
    <t>39.997.941/0001-87</t>
  </si>
  <si>
    <t>8548084.17</t>
  </si>
  <si>
    <t>8537036.26</t>
  </si>
  <si>
    <t>39.997.943/0001-76</t>
  </si>
  <si>
    <t>17396331.63</t>
  </si>
  <si>
    <t>17419321.03</t>
  </si>
  <si>
    <t>39.997.948/0001-07</t>
  </si>
  <si>
    <t>17419320.99</t>
  </si>
  <si>
    <t>17411846.04</t>
  </si>
  <si>
    <t>39.997.959/0001-89</t>
  </si>
  <si>
    <t>2026530033.42</t>
  </si>
  <si>
    <t>2033151452.68</t>
  </si>
  <si>
    <t>39.997.963/0001-47</t>
  </si>
  <si>
    <t>21443598.78</t>
  </si>
  <si>
    <t>26665079.91</t>
  </si>
  <si>
    <t>40.005.699/0001-05</t>
  </si>
  <si>
    <t>10849531.35</t>
  </si>
  <si>
    <t>10845215.51</t>
  </si>
  <si>
    <t>40.005.743/0001-79</t>
  </si>
  <si>
    <t>30060145.56</t>
  </si>
  <si>
    <t>30056288.48</t>
  </si>
  <si>
    <t>40.005.903/0001-80</t>
  </si>
  <si>
    <t>7017388.34</t>
  </si>
  <si>
    <t>7014685.76</t>
  </si>
  <si>
    <t>40.005.937/0001-74</t>
  </si>
  <si>
    <t>1986700212.17</t>
  </si>
  <si>
    <t>1986698579.47</t>
  </si>
  <si>
    <t>12538459.93</t>
  </si>
  <si>
    <t>40.006.007/0001-35</t>
  </si>
  <si>
    <t>61949539.18</t>
  </si>
  <si>
    <t>61935997.00</t>
  </si>
  <si>
    <t>40.006.424/0001-88</t>
  </si>
  <si>
    <t>19561448.00</t>
  </si>
  <si>
    <t>19559138.06</t>
  </si>
  <si>
    <t>40.006.529/0001-37</t>
  </si>
  <si>
    <t>340945197.23</t>
  </si>
  <si>
    <t>340729360.59</t>
  </si>
  <si>
    <t>40.006.572/0001-00</t>
  </si>
  <si>
    <t>30136015.71</t>
  </si>
  <si>
    <t>30124562.38</t>
  </si>
  <si>
    <t>40.006.616/0001-94</t>
  </si>
  <si>
    <t>7275889.19</t>
  </si>
  <si>
    <t>6992671.72</t>
  </si>
  <si>
    <t>40.008.809/0001-84</t>
  </si>
  <si>
    <t>434182.13</t>
  </si>
  <si>
    <t>432210.95</t>
  </si>
  <si>
    <t>40.010.055/0001-05</t>
  </si>
  <si>
    <t>456606438.35</t>
  </si>
  <si>
    <t>456554532.51</t>
  </si>
  <si>
    <t>40.021.645/0001-25</t>
  </si>
  <si>
    <t>65791931.23</t>
  </si>
  <si>
    <t>0.988942888000</t>
  </si>
  <si>
    <t>65790677.39</t>
  </si>
  <si>
    <t>40.021.734/0001-71</t>
  </si>
  <si>
    <t>12863074.24</t>
  </si>
  <si>
    <t>12636270.59</t>
  </si>
  <si>
    <t>210236.85</t>
  </si>
  <si>
    <t>16196.79</t>
  </si>
  <si>
    <t>40.021.759/0001-75</t>
  </si>
  <si>
    <t>10116552.11</t>
  </si>
  <si>
    <t>10115312.00</t>
  </si>
  <si>
    <t>40.021.781/0001-15</t>
  </si>
  <si>
    <t>10498059.19</t>
  </si>
  <si>
    <t>10496579.59</t>
  </si>
  <si>
    <t>40.021.803/0001-47</t>
  </si>
  <si>
    <t>12985745.73</t>
  </si>
  <si>
    <t>12870118.06</t>
  </si>
  <si>
    <t>214527.39</t>
  </si>
  <si>
    <t>16870.39</t>
  </si>
  <si>
    <t>40.022.460/0001-35</t>
  </si>
  <si>
    <t>5860931.56</t>
  </si>
  <si>
    <t>5861216.00</t>
  </si>
  <si>
    <t>114090.00</t>
  </si>
  <si>
    <t>40.022.500/0001-49</t>
  </si>
  <si>
    <t>26973806.13</t>
  </si>
  <si>
    <t>25178647.51</t>
  </si>
  <si>
    <t>582480.00</t>
  </si>
  <si>
    <t>40.022.536/0001-22</t>
  </si>
  <si>
    <t>130537552.37</t>
  </si>
  <si>
    <t>128357088.54</t>
  </si>
  <si>
    <t>40.022.814/0001-41</t>
  </si>
  <si>
    <t>14172105.23</t>
  </si>
  <si>
    <t>10183362.16</t>
  </si>
  <si>
    <t>40.023.545/0001-38</t>
  </si>
  <si>
    <t>6992671.10</t>
  </si>
  <si>
    <t>6976896.42</t>
  </si>
  <si>
    <t>40.023.553/0001-84</t>
  </si>
  <si>
    <t>8090635.61</t>
  </si>
  <si>
    <t>8007699.86</t>
  </si>
  <si>
    <t>77154.16</t>
  </si>
  <si>
    <t>40.023.560/0001-86</t>
  </si>
  <si>
    <t>14399963.44</t>
  </si>
  <si>
    <t>14395624.61</t>
  </si>
  <si>
    <t>40.023.576/0001-99</t>
  </si>
  <si>
    <t>8711206.26</t>
  </si>
  <si>
    <t>0.998606400000</t>
  </si>
  <si>
    <t>8703523.83</t>
  </si>
  <si>
    <t>40.023.580/0001-57</t>
  </si>
  <si>
    <t>6307082.02</t>
  </si>
  <si>
    <t>6172347.07</t>
  </si>
  <si>
    <t>540000.00</t>
  </si>
  <si>
    <t>40.023.588/0001-13</t>
  </si>
  <si>
    <t>6190177.94</t>
  </si>
  <si>
    <t>6185627.18</t>
  </si>
  <si>
    <t>540360.89</t>
  </si>
  <si>
    <t>40.023.595/0001-15</t>
  </si>
  <si>
    <t>70417989.92</t>
  </si>
  <si>
    <t>70349264.48</t>
  </si>
  <si>
    <t>40.040.288/0001-42</t>
  </si>
  <si>
    <t>192964865.18</t>
  </si>
  <si>
    <t>193318936.36</t>
  </si>
  <si>
    <t>40.040.459/0001-33</t>
  </si>
  <si>
    <t>3095101.47</t>
  </si>
  <si>
    <t>0.997760130000</t>
  </si>
  <si>
    <t>3093787.95</t>
  </si>
  <si>
    <t>40.040.667/0001-32</t>
  </si>
  <si>
    <t>2125833.24</t>
  </si>
  <si>
    <t>2127059.78</t>
  </si>
  <si>
    <t>40.040.714/0001-48</t>
  </si>
  <si>
    <t>2825721.30</t>
  </si>
  <si>
    <t>2827843.31</t>
  </si>
  <si>
    <t>40.040.729/0001-06</t>
  </si>
  <si>
    <t>2018932.25</t>
  </si>
  <si>
    <t>2020448.04</t>
  </si>
  <si>
    <t>40.041.529/0001-78</t>
  </si>
  <si>
    <t>601140240.68</t>
  </si>
  <si>
    <t>601085715.69</t>
  </si>
  <si>
    <t>40.047.374/0001-87</t>
  </si>
  <si>
    <t>32676390.94</t>
  </si>
  <si>
    <t>32671229.78</t>
  </si>
  <si>
    <t>40.054.213/0001-10</t>
  </si>
  <si>
    <t>15514877.12</t>
  </si>
  <si>
    <t>15555908.25</t>
  </si>
  <si>
    <t>40.054.224/0001-09</t>
  </si>
  <si>
    <t>11453527.00</t>
  </si>
  <si>
    <t>0.804716000000</t>
  </si>
  <si>
    <t>11450627.31</t>
  </si>
  <si>
    <t>40.054.236/0001-25</t>
  </si>
  <si>
    <t>40.054.258/0001-95</t>
  </si>
  <si>
    <t>57638968.28</t>
  </si>
  <si>
    <t>57635476.98</t>
  </si>
  <si>
    <t>40.054.269/0001-75</t>
  </si>
  <si>
    <t>12013656.28</t>
  </si>
  <si>
    <t>12044394.16</t>
  </si>
  <si>
    <t>40.054.275/0001-22</t>
  </si>
  <si>
    <t>176617423.73</t>
  </si>
  <si>
    <t>176592296.51</t>
  </si>
  <si>
    <t>2440508.50</t>
  </si>
  <si>
    <t>4788958.17</t>
  </si>
  <si>
    <t>40.054.305/0001-09</t>
  </si>
  <si>
    <t>19685671.57</t>
  </si>
  <si>
    <t>0.994441600000</t>
  </si>
  <si>
    <t>19695690.27</t>
  </si>
  <si>
    <t>40.054.334/0001-62</t>
  </si>
  <si>
    <t>14241932.91</t>
  </si>
  <si>
    <t>14239921.12</t>
  </si>
  <si>
    <t>40.054.342/0001-09</t>
  </si>
  <si>
    <t>353732466.67</t>
  </si>
  <si>
    <t>353726232.71</t>
  </si>
  <si>
    <t>40.054.349/0001-20</t>
  </si>
  <si>
    <t>20154615.35</t>
  </si>
  <si>
    <t>20149203.72</t>
  </si>
  <si>
    <t>40.054.357/0001-77</t>
  </si>
  <si>
    <t>280855056.00</t>
  </si>
  <si>
    <t>279919546.82</t>
  </si>
  <si>
    <t>7272035.68</t>
  </si>
  <si>
    <t>658359.76</t>
  </si>
  <si>
    <t>40.054.367/0001-02</t>
  </si>
  <si>
    <t>308235537.15</t>
  </si>
  <si>
    <t>292778500.86</t>
  </si>
  <si>
    <t>7272035.67</t>
  </si>
  <si>
    <t>669195.39</t>
  </si>
  <si>
    <t>40.054.381/0001-06</t>
  </si>
  <si>
    <t>26138947.17</t>
  </si>
  <si>
    <t>26136984.23</t>
  </si>
  <si>
    <t>40.054.469/0001-28</t>
  </si>
  <si>
    <t>91531045.76</t>
  </si>
  <si>
    <t>91146806.52</t>
  </si>
  <si>
    <t>40.054.529/0001-02</t>
  </si>
  <si>
    <t>12829975.86</t>
  </si>
  <si>
    <t>12821429.11</t>
  </si>
  <si>
    <t>40.054.621/0001-72</t>
  </si>
  <si>
    <t>12368500.12</t>
  </si>
  <si>
    <t>12484438.19</t>
  </si>
  <si>
    <t>40.063.228/0001-45</t>
  </si>
  <si>
    <t>11319688.13</t>
  </si>
  <si>
    <t>10978303.67</t>
  </si>
  <si>
    <t>80009.07</t>
  </si>
  <si>
    <t>40.063.259/0001-04</t>
  </si>
  <si>
    <t>3144500.49</t>
  </si>
  <si>
    <t>3132842.58</t>
  </si>
  <si>
    <t>40.063.286/0001-79</t>
  </si>
  <si>
    <t>1318157.51</t>
  </si>
  <si>
    <t>1317060.34</t>
  </si>
  <si>
    <t>40.063.470/0001-19</t>
  </si>
  <si>
    <t>1150956.51</t>
  </si>
  <si>
    <t>1149864.56</t>
  </si>
  <si>
    <t>40.063.500/0001-97</t>
  </si>
  <si>
    <t>1035566.78</t>
  </si>
  <si>
    <t>1033842.11</t>
  </si>
  <si>
    <t>40.063.549/0001-40</t>
  </si>
  <si>
    <t>1134801.24</t>
  </si>
  <si>
    <t>1133673.58</t>
  </si>
  <si>
    <t>40.063.576/0001-12</t>
  </si>
  <si>
    <t>102332120.03</t>
  </si>
  <si>
    <t>102291049.55</t>
  </si>
  <si>
    <t>40.063.630/0001-20</t>
  </si>
  <si>
    <t>2769532.82</t>
  </si>
  <si>
    <t>2755262.76</t>
  </si>
  <si>
    <t>11775.21</t>
  </si>
  <si>
    <t>5230.77</t>
  </si>
  <si>
    <t>40.063.660/0001-36</t>
  </si>
  <si>
    <t>2873857.48</t>
  </si>
  <si>
    <t>2696746.50</t>
  </si>
  <si>
    <t>40.063.739/0001-67</t>
  </si>
  <si>
    <t>14596343.65</t>
  </si>
  <si>
    <t>14562910.62</t>
  </si>
  <si>
    <t>40.063.775/0001-20</t>
  </si>
  <si>
    <t>531187011.45</t>
  </si>
  <si>
    <t>531167284.50</t>
  </si>
  <si>
    <t>40.063.944/0001-22</t>
  </si>
  <si>
    <t>100149.54</t>
  </si>
  <si>
    <t>0.994346400000</t>
  </si>
  <si>
    <t>99434.64</t>
  </si>
  <si>
    <t>40.067.535/0001-02</t>
  </si>
  <si>
    <t>64663733.31</t>
  </si>
  <si>
    <t>64823676.03</t>
  </si>
  <si>
    <t>633727.20</t>
  </si>
  <si>
    <t>40.067.748/0001-26</t>
  </si>
  <si>
    <t>19229747.83</t>
  </si>
  <si>
    <t>40.101.050/0001-80</t>
  </si>
  <si>
    <t>10042774.10</t>
  </si>
  <si>
    <t>10041031.56</t>
  </si>
  <si>
    <t>40.101.166/0001-19</t>
  </si>
  <si>
    <t>704906988.90</t>
  </si>
  <si>
    <t>704900803.99</t>
  </si>
  <si>
    <t>4053498.16</t>
  </si>
  <si>
    <t>1563647.95</t>
  </si>
  <si>
    <t>40.101.519/0001-80</t>
  </si>
  <si>
    <t>13022694.57</t>
  </si>
  <si>
    <t>13021420.90</t>
  </si>
  <si>
    <t>40.101.796/0001-93</t>
  </si>
  <si>
    <t>35698232.94</t>
  </si>
  <si>
    <t>35699649.79</t>
  </si>
  <si>
    <t>40.101.827/0001-06</t>
  </si>
  <si>
    <t>8294892.65</t>
  </si>
  <si>
    <t>8292886.27</t>
  </si>
  <si>
    <t>40.101.852/0001-90</t>
  </si>
  <si>
    <t>52098478.23</t>
  </si>
  <si>
    <t>52078390.34</t>
  </si>
  <si>
    <t>40.102.074/0001-53</t>
  </si>
  <si>
    <t>19758312.74</t>
  </si>
  <si>
    <t>0.986587800000</t>
  </si>
  <si>
    <t>19731756.43</t>
  </si>
  <si>
    <t>40.102.096/0001-13</t>
  </si>
  <si>
    <t>15172266.75</t>
  </si>
  <si>
    <t>0.943111700000</t>
  </si>
  <si>
    <t>15172141.69</t>
  </si>
  <si>
    <t>40.102.125/0001-47</t>
  </si>
  <si>
    <t>3839955.95</t>
  </si>
  <si>
    <t>3837858.30</t>
  </si>
  <si>
    <t>40.102.131/0001-02</t>
  </si>
  <si>
    <t>10337803.74</t>
  </si>
  <si>
    <t>10336289.45</t>
  </si>
  <si>
    <t>40.102.156/0001-06</t>
  </si>
  <si>
    <t>91748083.61</t>
  </si>
  <si>
    <t>92494104.70</t>
  </si>
  <si>
    <t>412647.00</t>
  </si>
  <si>
    <t>51409.16</t>
  </si>
  <si>
    <t>40.102.191/0001-17</t>
  </si>
  <si>
    <t>65391140.79</t>
  </si>
  <si>
    <t>65341476.11</t>
  </si>
  <si>
    <t>412647.37</t>
  </si>
  <si>
    <t>51914.27</t>
  </si>
  <si>
    <t>40.102.272/0001-17</t>
  </si>
  <si>
    <t>31631271.59</t>
  </si>
  <si>
    <t>31636839.00</t>
  </si>
  <si>
    <t>40.102.306/0001-73</t>
  </si>
  <si>
    <t>31097305.18</t>
  </si>
  <si>
    <t>31776120.02</t>
  </si>
  <si>
    <t>355359.32</t>
  </si>
  <si>
    <t>682758.79</t>
  </si>
  <si>
    <t>40.102.324/0001-55</t>
  </si>
  <si>
    <t>53824000.36</t>
  </si>
  <si>
    <t>53787606.00</t>
  </si>
  <si>
    <t>808915.92</t>
  </si>
  <si>
    <t>107405.08</t>
  </si>
  <si>
    <t>40.102.362/0001-08</t>
  </si>
  <si>
    <t>66361218.72</t>
  </si>
  <si>
    <t>72851442.22</t>
  </si>
  <si>
    <t>783915.00</t>
  </si>
  <si>
    <t>107500.00</t>
  </si>
  <si>
    <t>40.102.417/0001-80</t>
  </si>
  <si>
    <t>2092614.82</t>
  </si>
  <si>
    <t>0.873088800000</t>
  </si>
  <si>
    <t>2063698.17</t>
  </si>
  <si>
    <t>40.102.910/0001-08</t>
  </si>
  <si>
    <t>32786836.81</t>
  </si>
  <si>
    <t>0.904345400000</t>
  </si>
  <si>
    <t>32745440.47</t>
  </si>
  <si>
    <t>40.103.126/0001-06</t>
  </si>
  <si>
    <t>32785392.11</t>
  </si>
  <si>
    <t>0.894262100000</t>
  </si>
  <si>
    <t>32711597.31</t>
  </si>
  <si>
    <t>40.107.636/0001-51</t>
  </si>
  <si>
    <t>21167059.76</t>
  </si>
  <si>
    <t>21114454.17</t>
  </si>
  <si>
    <t>40.108.313/0001-82</t>
  </si>
  <si>
    <t>15409067.76</t>
  </si>
  <si>
    <t>15398162.98</t>
  </si>
  <si>
    <t>40.108.393/0001-76</t>
  </si>
  <si>
    <t>17791557.55</t>
  </si>
  <si>
    <t>17816863.06</t>
  </si>
  <si>
    <t>40.121.890/0001-04</t>
  </si>
  <si>
    <t>6843205.75</t>
  </si>
  <si>
    <t>6859387.77</t>
  </si>
  <si>
    <t>4674.86</t>
  </si>
  <si>
    <t>40.122.253/0001-52</t>
  </si>
  <si>
    <t>17816863.03</t>
  </si>
  <si>
    <t>17809237.16</t>
  </si>
  <si>
    <t>40.127.685/0001-56</t>
  </si>
  <si>
    <t>114803043.26</t>
  </si>
  <si>
    <t>114266110.57</t>
  </si>
  <si>
    <t>40.129.641/0001-65</t>
  </si>
  <si>
    <t>35634918.30</t>
  </si>
  <si>
    <t>0.979404700000</t>
  </si>
  <si>
    <t>35648684.05</t>
  </si>
  <si>
    <t>40.129.814/0001-45</t>
  </si>
  <si>
    <t>538608349.19</t>
  </si>
  <si>
    <t>0.998509200000</t>
  </si>
  <si>
    <t>537875753.48</t>
  </si>
  <si>
    <t>40.130.336/0001-93</t>
  </si>
  <si>
    <t>551467927.52</t>
  </si>
  <si>
    <t>538608366.53</t>
  </si>
  <si>
    <t>40.130.398/0001-03</t>
  </si>
  <si>
    <t>2091054.11</t>
  </si>
  <si>
    <t>2102390.77</t>
  </si>
  <si>
    <t>40.140.435/0001-56</t>
  </si>
  <si>
    <t>9383434.36</t>
  </si>
  <si>
    <t>8465692.23</t>
  </si>
  <si>
    <t>40148.25</t>
  </si>
  <si>
    <t>40.140.447/0001-80</t>
  </si>
  <si>
    <t>9198321.83</t>
  </si>
  <si>
    <t>8487671.02</t>
  </si>
  <si>
    <t>40350.00</t>
  </si>
  <si>
    <t>40.140.491/0001-90</t>
  </si>
  <si>
    <t>7327981.94</t>
  </si>
  <si>
    <t>6870344.06</t>
  </si>
  <si>
    <t>140445.20</t>
  </si>
  <si>
    <t>40.140.521/0001-69</t>
  </si>
  <si>
    <t>3558437.08</t>
  </si>
  <si>
    <t>3491930.99</t>
  </si>
  <si>
    <t>40.140.595/0001-03</t>
  </si>
  <si>
    <t>66750408.08</t>
  </si>
  <si>
    <t>66752748.94</t>
  </si>
  <si>
    <t>40.140.627/0001-62</t>
  </si>
  <si>
    <t>88629683.80</t>
  </si>
  <si>
    <t>88203728.75</t>
  </si>
  <si>
    <t>40.140.652/0001-46</t>
  </si>
  <si>
    <t>107010168.71</t>
  </si>
  <si>
    <t>104276610.45</t>
  </si>
  <si>
    <t>691248.61</t>
  </si>
  <si>
    <t>40.140.986/0001-10</t>
  </si>
  <si>
    <t>1320776.94</t>
  </si>
  <si>
    <t>1320717.61</t>
  </si>
  <si>
    <t>40.141.002/0001-15</t>
  </si>
  <si>
    <t>9372044.03</t>
  </si>
  <si>
    <t>9369570.32</t>
  </si>
  <si>
    <t>48026.19</t>
  </si>
  <si>
    <t>40.141.135/0001-91</t>
  </si>
  <si>
    <t>2008473.95</t>
  </si>
  <si>
    <t>2009760.06</t>
  </si>
  <si>
    <t>40.141.299/0001-19</t>
  </si>
  <si>
    <t>10936171.52</t>
  </si>
  <si>
    <t>10932272.04</t>
  </si>
  <si>
    <t>40.141.317/0001-62</t>
  </si>
  <si>
    <t>9990024.51</t>
  </si>
  <si>
    <t>0.998780500000</t>
  </si>
  <si>
    <t>9987804.65</t>
  </si>
  <si>
    <t>40.141.351/0001-37</t>
  </si>
  <si>
    <t>51550127.55</t>
  </si>
  <si>
    <t>51568282.63</t>
  </si>
  <si>
    <t>40.141.363/0001-61</t>
  </si>
  <si>
    <t>9093319.14</t>
  </si>
  <si>
    <t>9078487.51</t>
  </si>
  <si>
    <t>40.141.374/0001-41</t>
  </si>
  <si>
    <t>33198098.86</t>
  </si>
  <si>
    <t>33197435.10</t>
  </si>
  <si>
    <t>40.141.393/0001-78</t>
  </si>
  <si>
    <t>5770994.01</t>
  </si>
  <si>
    <t>5765886.78</t>
  </si>
  <si>
    <t>40.141.407/0001-53</t>
  </si>
  <si>
    <t>8373049.73</t>
  </si>
  <si>
    <t>8368307.19</t>
  </si>
  <si>
    <t>40.141.444/0001-61</t>
  </si>
  <si>
    <t>19551366.12</t>
  </si>
  <si>
    <t>19347292.93</t>
  </si>
  <si>
    <t>2029837.50</t>
  </si>
  <si>
    <t>40.141.519/0001-04</t>
  </si>
  <si>
    <t>13878240.61</t>
  </si>
  <si>
    <t>13509336.87</t>
  </si>
  <si>
    <t>40.141.527/0001-50</t>
  </si>
  <si>
    <t>20615899.19</t>
  </si>
  <si>
    <t>20593041.98</t>
  </si>
  <si>
    <t>40.141.528/0001-03</t>
  </si>
  <si>
    <t>14707821.33</t>
  </si>
  <si>
    <t>0.986669600000</t>
  </si>
  <si>
    <t>14710444.91</t>
  </si>
  <si>
    <t>40.141.547/0001-21</t>
  </si>
  <si>
    <t>7028928.84</t>
  </si>
  <si>
    <t>7022121.66</t>
  </si>
  <si>
    <t>40.141.885/0001-63</t>
  </si>
  <si>
    <t>2152731.01</t>
  </si>
  <si>
    <t>2154860.40</t>
  </si>
  <si>
    <t>40.141.926/0001-11</t>
  </si>
  <si>
    <t>170306819.86</t>
  </si>
  <si>
    <t>170334283.74</t>
  </si>
  <si>
    <t>40.142.060/0001-63</t>
  </si>
  <si>
    <t>70593022.69</t>
  </si>
  <si>
    <t>70582820.22</t>
  </si>
  <si>
    <t>40.142.095/0001-00</t>
  </si>
  <si>
    <t>64817958.49</t>
  </si>
  <si>
    <t>64810713.29</t>
  </si>
  <si>
    <t>40.150.981/0001-78</t>
  </si>
  <si>
    <t>17139935.71</t>
  </si>
  <si>
    <t>0.999756700000</t>
  </si>
  <si>
    <t>17134256.48</t>
  </si>
  <si>
    <t>40.151.212/0001-94</t>
  </si>
  <si>
    <t>17934189.90</t>
  </si>
  <si>
    <t>19069161.76</t>
  </si>
  <si>
    <t>40.151.315/0001-54</t>
  </si>
  <si>
    <t>153018586.79</t>
  </si>
  <si>
    <t>152839041.45</t>
  </si>
  <si>
    <t>40.151.385/0001-02</t>
  </si>
  <si>
    <t>6694820.17</t>
  </si>
  <si>
    <t>6692959.34</t>
  </si>
  <si>
    <t>40.151.447/0001-86</t>
  </si>
  <si>
    <t>7493281.14</t>
  </si>
  <si>
    <t>7492462.28</t>
  </si>
  <si>
    <t>40.151.498/0001-08</t>
  </si>
  <si>
    <t>5344515.19</t>
  </si>
  <si>
    <t>0.999675700000</t>
  </si>
  <si>
    <t>5344551.45</t>
  </si>
  <si>
    <t>40.151.567/0001-83</t>
  </si>
  <si>
    <t>23592183.40</t>
  </si>
  <si>
    <t>23583807.22</t>
  </si>
  <si>
    <t>40.151.745/0001-76</t>
  </si>
  <si>
    <t>9475991.33</t>
  </si>
  <si>
    <t>9475345.58</t>
  </si>
  <si>
    <t>40.151.855/0001-38</t>
  </si>
  <si>
    <t>13110451.24</t>
  </si>
  <si>
    <t>13107890.11</t>
  </si>
  <si>
    <t>40.151.868/0001-07</t>
  </si>
  <si>
    <t>131914505.61</t>
  </si>
  <si>
    <t>132387277.08</t>
  </si>
  <si>
    <t>40.152.028/0001-69</t>
  </si>
  <si>
    <t>2272031.41</t>
  </si>
  <si>
    <t>0.997459500000</t>
  </si>
  <si>
    <t>2273821.69</t>
  </si>
  <si>
    <t>40.152.706/0001-93</t>
  </si>
  <si>
    <t>2182003.88</t>
  </si>
  <si>
    <t>2183908.31</t>
  </si>
  <si>
    <t>40.152.868/0001-21</t>
  </si>
  <si>
    <t>17263960.81</t>
  </si>
  <si>
    <t>17277700.86</t>
  </si>
  <si>
    <t>40.152.869/0001-76</t>
  </si>
  <si>
    <t>134418490.55</t>
  </si>
  <si>
    <t>134421213.36</t>
  </si>
  <si>
    <t>40.153.085/0001-62</t>
  </si>
  <si>
    <t>21760432.37</t>
  </si>
  <si>
    <t>21751439.57</t>
  </si>
  <si>
    <t>40.155.341/0001-50</t>
  </si>
  <si>
    <t>194367179.73</t>
  </si>
  <si>
    <t>193682975.43</t>
  </si>
  <si>
    <t>1461817.01</t>
  </si>
  <si>
    <t>22897.65</t>
  </si>
  <si>
    <t>40.156.155/0001-36</t>
  </si>
  <si>
    <t>6391279.70</t>
  </si>
  <si>
    <t>6406433.14</t>
  </si>
  <si>
    <t>32010.59</t>
  </si>
  <si>
    <t>40.158.383/0001-45</t>
  </si>
  <si>
    <t>25375584.80</t>
  </si>
  <si>
    <t>25349527.43</t>
  </si>
  <si>
    <t>40.170.879/0001-34</t>
  </si>
  <si>
    <t>10174721.43</t>
  </si>
  <si>
    <t>10156719.89</t>
  </si>
  <si>
    <t>40.170.889/0001-70</t>
  </si>
  <si>
    <t>4332503.65</t>
  </si>
  <si>
    <t>0.940206300000</t>
  </si>
  <si>
    <t>4331781.53</t>
  </si>
  <si>
    <t>40.171.038/0001-41</t>
  </si>
  <si>
    <t>1727777.37</t>
  </si>
  <si>
    <t>1725558.05</t>
  </si>
  <si>
    <t>40.171.073/0001-60</t>
  </si>
  <si>
    <t>17822938.14</t>
  </si>
  <si>
    <t>17817213.67</t>
  </si>
  <si>
    <t>40.171.101/0001-40</t>
  </si>
  <si>
    <t>24933680.62</t>
  </si>
  <si>
    <t>24926548.38</t>
  </si>
  <si>
    <t>40.181.400/0001-65</t>
  </si>
  <si>
    <t>6247864.30</t>
  </si>
  <si>
    <t>6238156.17</t>
  </si>
  <si>
    <t>40.182.106/0001-78</t>
  </si>
  <si>
    <t>15463055.87</t>
  </si>
  <si>
    <t>15461370.49</t>
  </si>
  <si>
    <t>40.187.334/0001-30</t>
  </si>
  <si>
    <t>2808592.24</t>
  </si>
  <si>
    <t>0.978417780000</t>
  </si>
  <si>
    <t>2809808.81</t>
  </si>
  <si>
    <t>40.187.368/0001-25</t>
  </si>
  <si>
    <t>17411361.39</t>
  </si>
  <si>
    <t>17211208.72</t>
  </si>
  <si>
    <t>40.187.385/0001-62</t>
  </si>
  <si>
    <t>16110742.20</t>
  </si>
  <si>
    <t>16107678.42</t>
  </si>
  <si>
    <t>40.189.032/0001-00</t>
  </si>
  <si>
    <t>79983596.52</t>
  </si>
  <si>
    <t>79982126.84</t>
  </si>
  <si>
    <t>40.189.280/0001-42</t>
  </si>
  <si>
    <t>2262036589.64</t>
  </si>
  <si>
    <t>2262017449.93</t>
  </si>
  <si>
    <t>40.189.629/0001-46</t>
  </si>
  <si>
    <t>356248131.37</t>
  </si>
  <si>
    <t>356242758.80</t>
  </si>
  <si>
    <t>40.190.375/0001-86</t>
  </si>
  <si>
    <t>141143745.08</t>
  </si>
  <si>
    <t>141141475.39</t>
  </si>
  <si>
    <t>40.190.495/0001-83</t>
  </si>
  <si>
    <t>5098370.06</t>
  </si>
  <si>
    <t>5096760.37</t>
  </si>
  <si>
    <t>40.190.576/0001-83</t>
  </si>
  <si>
    <t>300680124.87</t>
  </si>
  <si>
    <t>300584715.91</t>
  </si>
  <si>
    <t>40.190.927/0001-56</t>
  </si>
  <si>
    <t>9941102.18</t>
  </si>
  <si>
    <t>0.993715100000</t>
  </si>
  <si>
    <t>9937151.32</t>
  </si>
  <si>
    <t>40.190.953/0001-84</t>
  </si>
  <si>
    <t>31964160.77</t>
  </si>
  <si>
    <t>31917358.72</t>
  </si>
  <si>
    <t>40.190.965/0001-09</t>
  </si>
  <si>
    <t>12670713.25</t>
  </si>
  <si>
    <t>13562851.81</t>
  </si>
  <si>
    <t>2258700.00</t>
  </si>
  <si>
    <t>40.190.995/0001-15</t>
  </si>
  <si>
    <t>37490568.67</t>
  </si>
  <si>
    <t>37413955.41</t>
  </si>
  <si>
    <t>40.191.006/0001-08</t>
  </si>
  <si>
    <t>9963924.22</t>
  </si>
  <si>
    <t>0.995919600000</t>
  </si>
  <si>
    <t>9960213.21</t>
  </si>
  <si>
    <t>40.191.037/0001-69</t>
  </si>
  <si>
    <t>2952903.28</t>
  </si>
  <si>
    <t>2968956.65</t>
  </si>
  <si>
    <t>40.191.102/0001-56</t>
  </si>
  <si>
    <t>10875648.94</t>
  </si>
  <si>
    <t>10871625.98</t>
  </si>
  <si>
    <t>40.191.130/0001-73</t>
  </si>
  <si>
    <t>25177572.54</t>
  </si>
  <si>
    <t>25168780.99</t>
  </si>
  <si>
    <t>40.194.274/0001-83</t>
  </si>
  <si>
    <t>141075330.41</t>
  </si>
  <si>
    <t>141080903.43</t>
  </si>
  <si>
    <t>151004.86</t>
  </si>
  <si>
    <t>40.194.279/0001-06</t>
  </si>
  <si>
    <t>145866294.15</t>
  </si>
  <si>
    <t>145869812.68</t>
  </si>
  <si>
    <t>197168.82</t>
  </si>
  <si>
    <t>40.194.309/0001-84</t>
  </si>
  <si>
    <t>161799318.02</t>
  </si>
  <si>
    <t>160756074.07</t>
  </si>
  <si>
    <t>87232.64</t>
  </si>
  <si>
    <t>741866.00</t>
  </si>
  <si>
    <t>40.194.314/0001-97</t>
  </si>
  <si>
    <t>158492680.37</t>
  </si>
  <si>
    <t>158009277.90</t>
  </si>
  <si>
    <t>217000.00</t>
  </si>
  <si>
    <t>327442.55</t>
  </si>
  <si>
    <t>40.204.523/0001-74</t>
  </si>
  <si>
    <t>58422986.38</t>
  </si>
  <si>
    <t>58392833.70</t>
  </si>
  <si>
    <t>40.204.531/0001-10</t>
  </si>
  <si>
    <t>11014136.18</t>
  </si>
  <si>
    <t>10870319.21</t>
  </si>
  <si>
    <t>40.204.540/0001-01</t>
  </si>
  <si>
    <t>106377112.12</t>
  </si>
  <si>
    <t>104380310.82</t>
  </si>
  <si>
    <t>691220.88</t>
  </si>
  <si>
    <t>40.204.548/0001-78</t>
  </si>
  <si>
    <t>26982083.16</t>
  </si>
  <si>
    <t>0.997103700000</t>
  </si>
  <si>
    <t>26978367.55</t>
  </si>
  <si>
    <t>40.204.560/0001-82</t>
  </si>
  <si>
    <t>15056980.13</t>
  </si>
  <si>
    <t>15052150.94</t>
  </si>
  <si>
    <t>40.204.573/0001-51</t>
  </si>
  <si>
    <t>30909282.26</t>
  </si>
  <si>
    <t>30935841.82</t>
  </si>
  <si>
    <t>40.204.584/0001-31</t>
  </si>
  <si>
    <t>18003303.10</t>
  </si>
  <si>
    <t>18005633.97</t>
  </si>
  <si>
    <t>40.204.592/0001-88</t>
  </si>
  <si>
    <t>20148522.77</t>
  </si>
  <si>
    <t>20141299.29</t>
  </si>
  <si>
    <t>40.204.601/0001-30</t>
  </si>
  <si>
    <t>17702934.08</t>
  </si>
  <si>
    <t>17705264.50</t>
  </si>
  <si>
    <t>40.204.616/0001-07</t>
  </si>
  <si>
    <t>15172228.19</t>
  </si>
  <si>
    <t>15174559.04</t>
  </si>
  <si>
    <t>40.204.635/0001-25</t>
  </si>
  <si>
    <t>88406498.13</t>
  </si>
  <si>
    <t>88384840.81</t>
  </si>
  <si>
    <t>40.204.657/0001-95</t>
  </si>
  <si>
    <t>17702942.44</t>
  </si>
  <si>
    <t>17705272.52</t>
  </si>
  <si>
    <t>40.204.669/0001-10</t>
  </si>
  <si>
    <t>30251616.91</t>
  </si>
  <si>
    <t>0.998577100000</t>
  </si>
  <si>
    <t>30209589.75</t>
  </si>
  <si>
    <t>1338.00</t>
  </si>
  <si>
    <t>40.204.688/0001-46</t>
  </si>
  <si>
    <t>30209588.69</t>
  </si>
  <si>
    <t>0.996749500000</t>
  </si>
  <si>
    <t>30181956.52</t>
  </si>
  <si>
    <t>40.209.029/0001-00</t>
  </si>
  <si>
    <t>11239318.37</t>
  </si>
  <si>
    <t>10147184.77</t>
  </si>
  <si>
    <t>268084.00</t>
  </si>
  <si>
    <t>40.209.061/0001-88</t>
  </si>
  <si>
    <t>40508231.31</t>
  </si>
  <si>
    <t>40647274.00</t>
  </si>
  <si>
    <t>90643.19</t>
  </si>
  <si>
    <t>40.209.101/0001-91</t>
  </si>
  <si>
    <t>112927878.18</t>
  </si>
  <si>
    <t>112940877.41</t>
  </si>
  <si>
    <t>40.209.117/0001-02</t>
  </si>
  <si>
    <t>934463.08</t>
  </si>
  <si>
    <t>934255.33</t>
  </si>
  <si>
    <t>40.209.121/0001-62</t>
  </si>
  <si>
    <t>152176530.03</t>
  </si>
  <si>
    <t>152170514.76</t>
  </si>
  <si>
    <t>40.209.139/0001-64</t>
  </si>
  <si>
    <t>226515641.70</t>
  </si>
  <si>
    <t>226680153.97</t>
  </si>
  <si>
    <t>182695.20</t>
  </si>
  <si>
    <t>234677.57</t>
  </si>
  <si>
    <t>40.209.153/0001-68</t>
  </si>
  <si>
    <t>133169762.96</t>
  </si>
  <si>
    <t>133164870.64</t>
  </si>
  <si>
    <t>40.209.167/0001-81</t>
  </si>
  <si>
    <t>47948971.28</t>
  </si>
  <si>
    <t>47960276.54</t>
  </si>
  <si>
    <t>40.209.182/0001-20</t>
  </si>
  <si>
    <t>52419923.61</t>
  </si>
  <si>
    <t>52448069.60</t>
  </si>
  <si>
    <t>40.209.185/0001-63</t>
  </si>
  <si>
    <t>5284736.17</t>
  </si>
  <si>
    <t>0.989642180000</t>
  </si>
  <si>
    <t>4410462.80</t>
  </si>
  <si>
    <t>40.209.214/0001-97</t>
  </si>
  <si>
    <t>1924912.54</t>
  </si>
  <si>
    <t>0.986444700000</t>
  </si>
  <si>
    <t>1923759.54</t>
  </si>
  <si>
    <t>40.209.238/0001-46</t>
  </si>
  <si>
    <t>20323254.99</t>
  </si>
  <si>
    <t>20304517.19</t>
  </si>
  <si>
    <t>40.209.247/0001-37</t>
  </si>
  <si>
    <t>112554596.68</t>
  </si>
  <si>
    <t>112540472.71</t>
  </si>
  <si>
    <t>40.209.271/0001-76</t>
  </si>
  <si>
    <t>2338068.31</t>
  </si>
  <si>
    <t>2341204.85</t>
  </si>
  <si>
    <t>40.209.279/0001-32</t>
  </si>
  <si>
    <t>1041521.60</t>
  </si>
  <si>
    <t>1041327.96</t>
  </si>
  <si>
    <t>29806.82</t>
  </si>
  <si>
    <t>40.209.300/0001-08</t>
  </si>
  <si>
    <t>2352204.83</t>
  </si>
  <si>
    <t>2342855.52</t>
  </si>
  <si>
    <t>40.209.309/0001-00</t>
  </si>
  <si>
    <t>2517794.08</t>
  </si>
  <si>
    <t>2508086.76</t>
  </si>
  <si>
    <t>40.209.313/0001-79</t>
  </si>
  <si>
    <t>1025.57</t>
  </si>
  <si>
    <t>1025.65</t>
  </si>
  <si>
    <t>40.209.325/0001-01</t>
  </si>
  <si>
    <t>2534086.75</t>
  </si>
  <si>
    <t>2512934.35</t>
  </si>
  <si>
    <t>40.209.339/0001-17</t>
  </si>
  <si>
    <t>1606740.28</t>
  </si>
  <si>
    <t>1606454.15</t>
  </si>
  <si>
    <t>126958.07</t>
  </si>
  <si>
    <t>40.209.343/0001-85</t>
  </si>
  <si>
    <t>2470114.00</t>
  </si>
  <si>
    <t>2456916.85</t>
  </si>
  <si>
    <t>40.209.353/0001-10</t>
  </si>
  <si>
    <t>2482916.84</t>
  </si>
  <si>
    <t>2458633.52</t>
  </si>
  <si>
    <t>40.209.362/0001-01</t>
  </si>
  <si>
    <t>1925302.37</t>
  </si>
  <si>
    <t>1924732.44</t>
  </si>
  <si>
    <t>145141.59</t>
  </si>
  <si>
    <t>40.209.401/0001-70</t>
  </si>
  <si>
    <t>2478478.80</t>
  </si>
  <si>
    <t>2503107.17</t>
  </si>
  <si>
    <t>40.209.409/0001-37</t>
  </si>
  <si>
    <t>2503107.15</t>
  </si>
  <si>
    <t>2508006.49</t>
  </si>
  <si>
    <t>40.209.417/0001-83</t>
  </si>
  <si>
    <t>11791921.01</t>
  </si>
  <si>
    <t>9967111.36</t>
  </si>
  <si>
    <t>40.209.436/0001-00</t>
  </si>
  <si>
    <t>9967111.35</t>
  </si>
  <si>
    <t>9971869.28</t>
  </si>
  <si>
    <t>40.209.501/0001-05</t>
  </si>
  <si>
    <t>168474.71</t>
  </si>
  <si>
    <t>182337.71</t>
  </si>
  <si>
    <t>40.209.534/0001-47</t>
  </si>
  <si>
    <t>4772878.72</t>
  </si>
  <si>
    <t>4751883.11</t>
  </si>
  <si>
    <t>40.209.544/0001-82</t>
  </si>
  <si>
    <t>14999310.73</t>
  </si>
  <si>
    <t>14995011.59</t>
  </si>
  <si>
    <t>40.209.566/0001-42</t>
  </si>
  <si>
    <t>500279659.33</t>
  </si>
  <si>
    <t>499765610.71</t>
  </si>
  <si>
    <t>40.209.576/0001-88</t>
  </si>
  <si>
    <t>34565381.21</t>
  </si>
  <si>
    <t>34551967.67</t>
  </si>
  <si>
    <t>40.209.607/0001-09</t>
  </si>
  <si>
    <t>182135739.88</t>
  </si>
  <si>
    <t>182141346.63</t>
  </si>
  <si>
    <t>40.209.612/0001-03</t>
  </si>
  <si>
    <t>47891095.84</t>
  </si>
  <si>
    <t>47859271.99</t>
  </si>
  <si>
    <t>40.209.636/0001-62</t>
  </si>
  <si>
    <t>21601881.53</t>
  </si>
  <si>
    <t>21776687.58</t>
  </si>
  <si>
    <t>40.209.653/0001-08</t>
  </si>
  <si>
    <t>15063910.14</t>
  </si>
  <si>
    <t>15052242.26</t>
  </si>
  <si>
    <t>40.209.700/0001-05</t>
  </si>
  <si>
    <t>2621583875.24</t>
  </si>
  <si>
    <t>2621567153.43</t>
  </si>
  <si>
    <t>40.209.746/0001-24</t>
  </si>
  <si>
    <t>32587162.87</t>
  </si>
  <si>
    <t>32265086.60</t>
  </si>
  <si>
    <t>40.210.119/0001-03</t>
  </si>
  <si>
    <t>5050211.55</t>
  </si>
  <si>
    <t>5023416.51</t>
  </si>
  <si>
    <t>40.210.138/0001-30</t>
  </si>
  <si>
    <t>10807511.67</t>
  </si>
  <si>
    <t>10808169.85</t>
  </si>
  <si>
    <t>40.212.661/0001-03</t>
  </si>
  <si>
    <t>17625849.93</t>
  </si>
  <si>
    <t>17633616.83</t>
  </si>
  <si>
    <t>40.212.681/0001-76</t>
  </si>
  <si>
    <t>25273553.96</t>
  </si>
  <si>
    <t>22173069.51</t>
  </si>
  <si>
    <t>40.212.689/0001-32</t>
  </si>
  <si>
    <t>29494801.15</t>
  </si>
  <si>
    <t>30208678.53</t>
  </si>
  <si>
    <t>40.212.702/0001-53</t>
  </si>
  <si>
    <t>68871513.09</t>
  </si>
  <si>
    <t>62689391.96</t>
  </si>
  <si>
    <t>4190000.00</t>
  </si>
  <si>
    <t>40.212.731/0001-15</t>
  </si>
  <si>
    <t>9706458.67</t>
  </si>
  <si>
    <t>9315782.98</t>
  </si>
  <si>
    <t>122500.00</t>
  </si>
  <si>
    <t>40.212.753/0001-85</t>
  </si>
  <si>
    <t>25394884.94</t>
  </si>
  <si>
    <t>25394351.00</t>
  </si>
  <si>
    <t>40.212.817/0001-48</t>
  </si>
  <si>
    <t>39138525.89</t>
  </si>
  <si>
    <t>38625237.71</t>
  </si>
  <si>
    <t>388263.87</t>
  </si>
  <si>
    <t>91426.68</t>
  </si>
  <si>
    <t>40.212.831/0001-41</t>
  </si>
  <si>
    <t>14228431.57</t>
  </si>
  <si>
    <t>0.814077030000</t>
  </si>
  <si>
    <t>14072871.63</t>
  </si>
  <si>
    <t>230585.00</t>
  </si>
  <si>
    <t>6438.96</t>
  </si>
  <si>
    <t>40.212.842/0001-21</t>
  </si>
  <si>
    <t>17135942.56</t>
  </si>
  <si>
    <t>0.969263550000</t>
  </si>
  <si>
    <t>16907994.72</t>
  </si>
  <si>
    <t>145503.05</t>
  </si>
  <si>
    <t>19851.95</t>
  </si>
  <si>
    <t>40.212.883/0001-18</t>
  </si>
  <si>
    <t>1945860.02</t>
  </si>
  <si>
    <t>0.996089090000</t>
  </si>
  <si>
    <t>1322662.03</t>
  </si>
  <si>
    <t>237599.10</t>
  </si>
  <si>
    <t>40.212.923/0001-21</t>
  </si>
  <si>
    <t>8049993.94</t>
  </si>
  <si>
    <t>7947488.69</t>
  </si>
  <si>
    <t>201563.95</t>
  </si>
  <si>
    <t>40.213.404/0001-88</t>
  </si>
  <si>
    <t>10938809.74</t>
  </si>
  <si>
    <t>10932368.71</t>
  </si>
  <si>
    <t>40.219.197/0001-79</t>
  </si>
  <si>
    <t>46674490.48</t>
  </si>
  <si>
    <t>0.953312900000</t>
  </si>
  <si>
    <t>46656502.46</t>
  </si>
  <si>
    <t>40.219.205/0001-87</t>
  </si>
  <si>
    <t>54607258.12</t>
  </si>
  <si>
    <t>54598619.46</t>
  </si>
  <si>
    <t>40.219.215/0001-12</t>
  </si>
  <si>
    <t>2699222.52</t>
  </si>
  <si>
    <t>0.843124800000</t>
  </si>
  <si>
    <t>2697999.27</t>
  </si>
  <si>
    <t>40.219.221/0001-70</t>
  </si>
  <si>
    <t>20162607.37</t>
  </si>
  <si>
    <t>20153913.87</t>
  </si>
  <si>
    <t>40.219.231/0001-05</t>
  </si>
  <si>
    <t>9804352.94</t>
  </si>
  <si>
    <t>0.999932300000</t>
  </si>
  <si>
    <t>9709550.01</t>
  </si>
  <si>
    <t>216927.62</t>
  </si>
  <si>
    <t>40.225.969/0001-85</t>
  </si>
  <si>
    <t>35433191.87</t>
  </si>
  <si>
    <t>38593786.88</t>
  </si>
  <si>
    <t>40.225.985/0001-78</t>
  </si>
  <si>
    <t>25506467.94</t>
  </si>
  <si>
    <t>25483333.57</t>
  </si>
  <si>
    <t>40.225.993/0001-14</t>
  </si>
  <si>
    <t>28171251.40</t>
  </si>
  <si>
    <t>28174291.96</t>
  </si>
  <si>
    <t>40.226.000/0001-29</t>
  </si>
  <si>
    <t>57572652.44</t>
  </si>
  <si>
    <t>57519968.76</t>
  </si>
  <si>
    <t>40.226.006/0001-04</t>
  </si>
  <si>
    <t>14825962.90</t>
  </si>
  <si>
    <t>14822585.77</t>
  </si>
  <si>
    <t>40.226.010/0001-64</t>
  </si>
  <si>
    <t>2428848.54</t>
  </si>
  <si>
    <t>2405967.62</t>
  </si>
  <si>
    <t>40.226.014/0001-42</t>
  </si>
  <si>
    <t>24426224.08</t>
  </si>
  <si>
    <t>24546726.58</t>
  </si>
  <si>
    <t>40.226.025/0001-22</t>
  </si>
  <si>
    <t>162183088.94</t>
  </si>
  <si>
    <t>162800983.70</t>
  </si>
  <si>
    <t>3817799.25</t>
  </si>
  <si>
    <t>40.226.033/0001-79</t>
  </si>
  <si>
    <t>13843287.32</t>
  </si>
  <si>
    <t>13841931.60</t>
  </si>
  <si>
    <t>40.226.038/0001-00</t>
  </si>
  <si>
    <t>122559236.80</t>
  </si>
  <si>
    <t>0.979458000000</t>
  </si>
  <si>
    <t>121722421.43</t>
  </si>
  <si>
    <t>40.226.042/0001-60</t>
  </si>
  <si>
    <t>15089267.71</t>
  </si>
  <si>
    <t>15080543.58</t>
  </si>
  <si>
    <t>40.226.050/0001-06</t>
  </si>
  <si>
    <t>13778842.62</t>
  </si>
  <si>
    <t>13808923.85</t>
  </si>
  <si>
    <t>40.226.055/0001-39</t>
  </si>
  <si>
    <t>10628059.96</t>
  </si>
  <si>
    <t>10629944.64</t>
  </si>
  <si>
    <t>40.226.068/0001-08</t>
  </si>
  <si>
    <t>2133597.17</t>
  </si>
  <si>
    <t>2135419.98</t>
  </si>
  <si>
    <t>40.226.075/0001-00</t>
  </si>
  <si>
    <t>3488477.70</t>
  </si>
  <si>
    <t>3485907.37</t>
  </si>
  <si>
    <t>40.226.091/0001-00</t>
  </si>
  <si>
    <t>2416750.00</t>
  </si>
  <si>
    <t>2417920.39</t>
  </si>
  <si>
    <t>40.226.101/0001-08</t>
  </si>
  <si>
    <t>1377716504.47</t>
  </si>
  <si>
    <t>1377338267.01</t>
  </si>
  <si>
    <t>40.226.113/0001-24</t>
  </si>
  <si>
    <t>103000351.57</t>
  </si>
  <si>
    <t>103004490.81</t>
  </si>
  <si>
    <t>40.226.126/0001-01</t>
  </si>
  <si>
    <t>66463876.28</t>
  </si>
  <si>
    <t>66447914.77</t>
  </si>
  <si>
    <t>40.226.140/0001-05</t>
  </si>
  <si>
    <t>14964172.64</t>
  </si>
  <si>
    <t>14940347.96</t>
  </si>
  <si>
    <t>40.226.803/0001-83</t>
  </si>
  <si>
    <t>30341210.35</t>
  </si>
  <si>
    <t>30320346.99</t>
  </si>
  <si>
    <t>40.226.804/0001-28</t>
  </si>
  <si>
    <t>30015090.55</t>
  </si>
  <si>
    <t>30253811.68</t>
  </si>
  <si>
    <t>40.226.824/0001-07</t>
  </si>
  <si>
    <t>18024228.79</t>
  </si>
  <si>
    <t>0.996995600000</t>
  </si>
  <si>
    <t>18021193.59</t>
  </si>
  <si>
    <t>40.265.052/0001-04</t>
  </si>
  <si>
    <t>32246287.02</t>
  </si>
  <si>
    <t>32241771.98</t>
  </si>
  <si>
    <t>40.265.083/0001-65</t>
  </si>
  <si>
    <t>9679490.93</t>
  </si>
  <si>
    <t>9673369.51</t>
  </si>
  <si>
    <t>40.265.107/0001-86</t>
  </si>
  <si>
    <t>14611200.04</t>
  </si>
  <si>
    <t>14610542.51</t>
  </si>
  <si>
    <t>79230.00</t>
  </si>
  <si>
    <t>40.265.128/0001-00</t>
  </si>
  <si>
    <t>54976731.39</t>
  </si>
  <si>
    <t>0.976502300000</t>
  </si>
  <si>
    <t>54977933.92</t>
  </si>
  <si>
    <t>40.265.153/0001-85</t>
  </si>
  <si>
    <t>14531334.17</t>
  </si>
  <si>
    <t>14103783.48</t>
  </si>
  <si>
    <t>154514.01</t>
  </si>
  <si>
    <t>40.265.199/0001-02</t>
  </si>
  <si>
    <t>-1554404.81</t>
  </si>
  <si>
    <t>5536184.45</t>
  </si>
  <si>
    <t>40.265.264/0001-91</t>
  </si>
  <si>
    <t>5947362.52</t>
  </si>
  <si>
    <t>5929034.62</t>
  </si>
  <si>
    <t>40.265.394/0001-24</t>
  </si>
  <si>
    <t>37875945.24</t>
  </si>
  <si>
    <t>37327436.84</t>
  </si>
  <si>
    <t>40.265.416/0001-56</t>
  </si>
  <si>
    <t>78435102.58</t>
  </si>
  <si>
    <t>76686595.20</t>
  </si>
  <si>
    <t>40.265.443/0001-29</t>
  </si>
  <si>
    <t>37969177.29</t>
  </si>
  <si>
    <t>37274002.08</t>
  </si>
  <si>
    <t>40.265.467/0001-88</t>
  </si>
  <si>
    <t>84242765.80</t>
  </si>
  <si>
    <t>82181099.70</t>
  </si>
  <si>
    <t>40.265.549/0001-22</t>
  </si>
  <si>
    <t>41011359.58</t>
  </si>
  <si>
    <t>40818008.50</t>
  </si>
  <si>
    <t>40.265.599/0001-00</t>
  </si>
  <si>
    <t>223470962.21</t>
  </si>
  <si>
    <t>0.974613300000</t>
  </si>
  <si>
    <t>225710503.15</t>
  </si>
  <si>
    <t>40.265.946/0001-02</t>
  </si>
  <si>
    <t>46123817.74</t>
  </si>
  <si>
    <t>46113991.79</t>
  </si>
  <si>
    <t>40.265.970/0001-33</t>
  </si>
  <si>
    <t>25632881.47</t>
  </si>
  <si>
    <t>25628264.93</t>
  </si>
  <si>
    <t>40.265.994/0001-92</t>
  </si>
  <si>
    <t>11527371.84</t>
  </si>
  <si>
    <t>11527464.36</t>
  </si>
  <si>
    <t>40.269.224/0001-18</t>
  </si>
  <si>
    <t>83149283.04</t>
  </si>
  <si>
    <t>91785052.32</t>
  </si>
  <si>
    <t>40.269.271/0001-61</t>
  </si>
  <si>
    <t>25604679.23</t>
  </si>
  <si>
    <t>25602019.58</t>
  </si>
  <si>
    <t>40.319.175/0001-80</t>
  </si>
  <si>
    <t>76453850.37</t>
  </si>
  <si>
    <t>76457316.06</t>
  </si>
  <si>
    <t>40.319.189/0001-02</t>
  </si>
  <si>
    <t>57994435.09</t>
  </si>
  <si>
    <t>57997900.78</t>
  </si>
  <si>
    <t>40.319.200/0001-26</t>
  </si>
  <si>
    <t>14933198.53</t>
  </si>
  <si>
    <t>14921680.53</t>
  </si>
  <si>
    <t>40.319.218/0001-28</t>
  </si>
  <si>
    <t>35023894.82</t>
  </si>
  <si>
    <t>35023769.65</t>
  </si>
  <si>
    <t>40.319.236/0001-00</t>
  </si>
  <si>
    <t>9106753.32</t>
  </si>
  <si>
    <t>9088480.14</t>
  </si>
  <si>
    <t>40.319.243/0001-01</t>
  </si>
  <si>
    <t>75160070.69</t>
  </si>
  <si>
    <t>75158084.67</t>
  </si>
  <si>
    <t>40.319.252/0001-00</t>
  </si>
  <si>
    <t>36622124.96</t>
  </si>
  <si>
    <t>36606898.41</t>
  </si>
  <si>
    <t>40.319.264/0001-27</t>
  </si>
  <si>
    <t>35343061.97</t>
  </si>
  <si>
    <t>35334851.70</t>
  </si>
  <si>
    <t>40.319.276/0001-51</t>
  </si>
  <si>
    <t>21163860.15</t>
  </si>
  <si>
    <t>21157173.28</t>
  </si>
  <si>
    <t>40.319.284/0001-06</t>
  </si>
  <si>
    <t>5038073.11</t>
  </si>
  <si>
    <t>5037470.92</t>
  </si>
  <si>
    <t>40.319.294/0001-33</t>
  </si>
  <si>
    <t>9202565.05</t>
  </si>
  <si>
    <t>9198357.58</t>
  </si>
  <si>
    <t>40.319.306/0001-20</t>
  </si>
  <si>
    <t>7347682.18</t>
  </si>
  <si>
    <t>7348163.80</t>
  </si>
  <si>
    <t>201701.27</t>
  </si>
  <si>
    <t>40.319.318/0001-54</t>
  </si>
  <si>
    <t>7929787.87</t>
  </si>
  <si>
    <t>7934124.86</t>
  </si>
  <si>
    <t>40.319.325/0001-56</t>
  </si>
  <si>
    <t>11368482.96</t>
  </si>
  <si>
    <t>11365664.43</t>
  </si>
  <si>
    <t>40.319.334/0001-47</t>
  </si>
  <si>
    <t>19413107.99</t>
  </si>
  <si>
    <t>19405519.13</t>
  </si>
  <si>
    <t>40.319.343/0001-38</t>
  </si>
  <si>
    <t>33161993.69</t>
  </si>
  <si>
    <t>32882440.65</t>
  </si>
  <si>
    <t>40.334.931/0001-40</t>
  </si>
  <si>
    <t>150182240.75</t>
  </si>
  <si>
    <t>0.994152630000</t>
  </si>
  <si>
    <t>150155754.21</t>
  </si>
  <si>
    <t>40.345.681/0001-44</t>
  </si>
  <si>
    <t>9432523.84</t>
  </si>
  <si>
    <t>9308493.37</t>
  </si>
  <si>
    <t>40.345.708/0001-07</t>
  </si>
  <si>
    <t>8591188.74</t>
  </si>
  <si>
    <t>8417519.09</t>
  </si>
  <si>
    <t>40.345.742/0001-73</t>
  </si>
  <si>
    <t>9812308.77</t>
  </si>
  <si>
    <t>9889623.81</t>
  </si>
  <si>
    <t>40.345.789/0001-37</t>
  </si>
  <si>
    <t>81193485.36</t>
  </si>
  <si>
    <t>81229199.83</t>
  </si>
  <si>
    <t>40.345.807/0001-80</t>
  </si>
  <si>
    <t>101271909.79</t>
  </si>
  <si>
    <t>100882650.25</t>
  </si>
  <si>
    <t>40.345.843/0001-44</t>
  </si>
  <si>
    <t>945686.23</t>
  </si>
  <si>
    <t>998783.10</t>
  </si>
  <si>
    <t>40.345.870/0001-17</t>
  </si>
  <si>
    <t>2995345.06</t>
  </si>
  <si>
    <t>3090878.29</t>
  </si>
  <si>
    <t>26024.67</t>
  </si>
  <si>
    <t>40.345.892/0001-87</t>
  </si>
  <si>
    <t>48567657.59</t>
  </si>
  <si>
    <t>48559044.59</t>
  </si>
  <si>
    <t>73151.00</t>
  </si>
  <si>
    <t>6535.20</t>
  </si>
  <si>
    <t>40.345.989/0001-90</t>
  </si>
  <si>
    <t>745771354.46</t>
  </si>
  <si>
    <t>745774742.66</t>
  </si>
  <si>
    <t>219052.13</t>
  </si>
  <si>
    <t>40.366.225/0001-80</t>
  </si>
  <si>
    <t>3571489.88</t>
  </si>
  <si>
    <t>3570378.21</t>
  </si>
  <si>
    <t>40.386.357/0001-74</t>
  </si>
  <si>
    <t>14505937.64</t>
  </si>
  <si>
    <t>14501670.98</t>
  </si>
  <si>
    <t>40.386.403/0001-35</t>
  </si>
  <si>
    <t>6109957.88</t>
  </si>
  <si>
    <t>6125981.21</t>
  </si>
  <si>
    <t>2635.08</t>
  </si>
  <si>
    <t>20.01</t>
  </si>
  <si>
    <t>40.386.431/0001-52</t>
  </si>
  <si>
    <t>74349666.72</t>
  </si>
  <si>
    <t>67141065.03</t>
  </si>
  <si>
    <t>1167000.00</t>
  </si>
  <si>
    <t>40.386.473/0001-93</t>
  </si>
  <si>
    <t>54249178.74</t>
  </si>
  <si>
    <t>0.961334500000</t>
  </si>
  <si>
    <t>54277372.08</t>
  </si>
  <si>
    <t>40.386.490/0001-20</t>
  </si>
  <si>
    <t>4441973.86</t>
  </si>
  <si>
    <t>4441066.41</t>
  </si>
  <si>
    <t>40.386.505/0001-50</t>
  </si>
  <si>
    <t>40592688.56</t>
  </si>
  <si>
    <t>40578906.30</t>
  </si>
  <si>
    <t>40.405.212/0001-73</t>
  </si>
  <si>
    <t>1487540.70</t>
  </si>
  <si>
    <t>1507663.23</t>
  </si>
  <si>
    <t>40.405.224/0001-06</t>
  </si>
  <si>
    <t>1639271.23</t>
  </si>
  <si>
    <t>1672464.67</t>
  </si>
  <si>
    <t>40.413.592/0001-98</t>
  </si>
  <si>
    <t>22076374.63</t>
  </si>
  <si>
    <t>22072568.51</t>
  </si>
  <si>
    <t>40.413.612/0001-20</t>
  </si>
  <si>
    <t>554832968.34</t>
  </si>
  <si>
    <t>554892114.52</t>
  </si>
  <si>
    <t>40.413.631/0001-57</t>
  </si>
  <si>
    <t>2019521.08</t>
  </si>
  <si>
    <t>2021512.37</t>
  </si>
  <si>
    <t>40.413.646/0001-15</t>
  </si>
  <si>
    <t>14235082.38</t>
  </si>
  <si>
    <t>15764432.21</t>
  </si>
  <si>
    <t>40.413.669/0001-20</t>
  </si>
  <si>
    <t>694201417.83</t>
  </si>
  <si>
    <t>694177800.44</t>
  </si>
  <si>
    <t>40.413.790/0001-51</t>
  </si>
  <si>
    <t>10878204.65</t>
  </si>
  <si>
    <t>10877043.52</t>
  </si>
  <si>
    <t>40.413.816/0001-61</t>
  </si>
  <si>
    <t>5653378.19</t>
  </si>
  <si>
    <t>5982820.01</t>
  </si>
  <si>
    <t>40.413.892/0001-77</t>
  </si>
  <si>
    <t>3825011.92</t>
  </si>
  <si>
    <t>3821168.18</t>
  </si>
  <si>
    <t>40.413.936/0001-69</t>
  </si>
  <si>
    <t>23062272.23</t>
  </si>
  <si>
    <t>23027879.01</t>
  </si>
  <si>
    <t>40.428.039/0001-29</t>
  </si>
  <si>
    <t>123473965.62</t>
  </si>
  <si>
    <t>123009319.88</t>
  </si>
  <si>
    <t>51939.82</t>
  </si>
  <si>
    <t>185795.92</t>
  </si>
  <si>
    <t>40.438.355/0001-81</t>
  </si>
  <si>
    <t>11178912.54</t>
  </si>
  <si>
    <t>11176014.92</t>
  </si>
  <si>
    <t>40.438.456/0001-52</t>
  </si>
  <si>
    <t>18316599.12</t>
  </si>
  <si>
    <t>18307726.58</t>
  </si>
  <si>
    <t>40.438.531/0001-85</t>
  </si>
  <si>
    <t>9166080.29</t>
  </si>
  <si>
    <t>8848858.28</t>
  </si>
  <si>
    <t>40.438.556/0001-89</t>
  </si>
  <si>
    <t>12027435.01</t>
  </si>
  <si>
    <t>12024880.43</t>
  </si>
  <si>
    <t>40.439.280/0001-53</t>
  </si>
  <si>
    <t>3630197.66</t>
  </si>
  <si>
    <t>3622351.94</t>
  </si>
  <si>
    <t>40.455.879/0001-80</t>
  </si>
  <si>
    <t>40.455.928/0001-85</t>
  </si>
  <si>
    <t>26238150.49</t>
  </si>
  <si>
    <t>0.998382900000</t>
  </si>
  <si>
    <t>26168533.96</t>
  </si>
  <si>
    <t>40.456.150/0001-29</t>
  </si>
  <si>
    <t>16855382.09</t>
  </si>
  <si>
    <t>16849515.86</t>
  </si>
  <si>
    <t>866435.79</t>
  </si>
  <si>
    <t>40.456.216/0001-80</t>
  </si>
  <si>
    <t>11450651.59</t>
  </si>
  <si>
    <t>11433379.48</t>
  </si>
  <si>
    <t>40.456.260/0001-90</t>
  </si>
  <si>
    <t>14444341.77</t>
  </si>
  <si>
    <t>14928734.54</t>
  </si>
  <si>
    <t>40.456.283/0001-03</t>
  </si>
  <si>
    <t>50492297.70</t>
  </si>
  <si>
    <t>50477490.97</t>
  </si>
  <si>
    <t>40.456.348/0001-02</t>
  </si>
  <si>
    <t>4551899.15</t>
  </si>
  <si>
    <t>4546608.82</t>
  </si>
  <si>
    <t>875317.03</t>
  </si>
  <si>
    <t>626306.50</t>
  </si>
  <si>
    <t>40.456.407/0001-42</t>
  </si>
  <si>
    <t>11350753.13</t>
  </si>
  <si>
    <t>0.982210600000</t>
  </si>
  <si>
    <t>11345515.32</t>
  </si>
  <si>
    <t>40.456.434/0001-15</t>
  </si>
  <si>
    <t>9632778.96</t>
  </si>
  <si>
    <t>0.278528300000</t>
  </si>
  <si>
    <t>9606661.40</t>
  </si>
  <si>
    <t>25360.81</t>
  </si>
  <si>
    <t>25360.82</t>
  </si>
  <si>
    <t>40.457.572/0001-19</t>
  </si>
  <si>
    <t>42931141.29</t>
  </si>
  <si>
    <t>42538396.88</t>
  </si>
  <si>
    <t>40.457.626/0001-46</t>
  </si>
  <si>
    <t>30367688.93</t>
  </si>
  <si>
    <t>30048230.71</t>
  </si>
  <si>
    <t>40.457.671/0001-09</t>
  </si>
  <si>
    <t>8802737.01</t>
  </si>
  <si>
    <t>8718284.33</t>
  </si>
  <si>
    <t>40.457.726/0001-72</t>
  </si>
  <si>
    <t>39546391.85</t>
  </si>
  <si>
    <t>39033445.53</t>
  </si>
  <si>
    <t>40.457.768/0001-03</t>
  </si>
  <si>
    <t>20183334.69</t>
  </si>
  <si>
    <t>20271471.34</t>
  </si>
  <si>
    <t>40.457.859/0001-49</t>
  </si>
  <si>
    <t>12135326.27</t>
  </si>
  <si>
    <t>12085543.95</t>
  </si>
  <si>
    <t>765000.00</t>
  </si>
  <si>
    <t>40.479.429/0001-28</t>
  </si>
  <si>
    <t>477007500.00</t>
  </si>
  <si>
    <t>477000127.24</t>
  </si>
  <si>
    <t>40.498.451/0001-15</t>
  </si>
  <si>
    <t>2162425618.60</t>
  </si>
  <si>
    <t>2112535129.82</t>
  </si>
  <si>
    <t>40.498.472/0001-30</t>
  </si>
  <si>
    <t>241736418.33</t>
  </si>
  <si>
    <t>221567214.43</t>
  </si>
  <si>
    <t>7797914.08</t>
  </si>
  <si>
    <t>102457.21</t>
  </si>
  <si>
    <t>40.498.488/0001-43</t>
  </si>
  <si>
    <t>31106467.61</t>
  </si>
  <si>
    <t>29390042.88</t>
  </si>
  <si>
    <t>1337475.84</t>
  </si>
  <si>
    <t>40.498.539/0001-37</t>
  </si>
  <si>
    <t>44475719.70</t>
  </si>
  <si>
    <t>44441757.36</t>
  </si>
  <si>
    <t>2223606.80</t>
  </si>
  <si>
    <t>40176.37</t>
  </si>
  <si>
    <t>40.502.503/0001-80</t>
  </si>
  <si>
    <t>3902002.40</t>
  </si>
  <si>
    <t>3897133.30</t>
  </si>
  <si>
    <t>4003.18</t>
  </si>
  <si>
    <t>40.502.607/0001-94</t>
  </si>
  <si>
    <t>508175712.13</t>
  </si>
  <si>
    <t>503809704.68</t>
  </si>
  <si>
    <t>40.502.694/0001-80</t>
  </si>
  <si>
    <t>48820268.12</t>
  </si>
  <si>
    <t>0.998201500000</t>
  </si>
  <si>
    <t>48796585.82</t>
  </si>
  <si>
    <t>40.502.766/0001-99</t>
  </si>
  <si>
    <t>9022438.02</t>
  </si>
  <si>
    <t>8975013.86</t>
  </si>
  <si>
    <t>40.502.846/0001-44</t>
  </si>
  <si>
    <t>117933072.45</t>
  </si>
  <si>
    <t>118252477.54</t>
  </si>
  <si>
    <t>40.502.907/0001-73</t>
  </si>
  <si>
    <t>15251920.13</t>
  </si>
  <si>
    <t>0.994259000000</t>
  </si>
  <si>
    <t>15484408.27</t>
  </si>
  <si>
    <t>1237765.41</t>
  </si>
  <si>
    <t>40.502.962/0001-63</t>
  </si>
  <si>
    <t>17015571.54</t>
  </si>
  <si>
    <t>18086248.93</t>
  </si>
  <si>
    <t>2026940.79</t>
  </si>
  <si>
    <t>40.503.169/0001-89</t>
  </si>
  <si>
    <t>54889522.46</t>
  </si>
  <si>
    <t>54664810.32</t>
  </si>
  <si>
    <t>177071.72</t>
  </si>
  <si>
    <t>56769.53</t>
  </si>
  <si>
    <t>40.525.227/0001-75</t>
  </si>
  <si>
    <t>12415392.13</t>
  </si>
  <si>
    <t>0.983826240000</t>
  </si>
  <si>
    <t>12755445.80</t>
  </si>
  <si>
    <t>40.526.624/0001-61</t>
  </si>
  <si>
    <t>10345905.99</t>
  </si>
  <si>
    <t>10343820.53</t>
  </si>
  <si>
    <t>40.526.650/0001-90</t>
  </si>
  <si>
    <t>152027157.18</t>
  </si>
  <si>
    <t>152074303.17</t>
  </si>
  <si>
    <t>40.526.664/0001-03</t>
  </si>
  <si>
    <t>17734916.66</t>
  </si>
  <si>
    <t>17340388.46</t>
  </si>
  <si>
    <t>572475.84</t>
  </si>
  <si>
    <t>40.526.764/0001-30</t>
  </si>
  <si>
    <t>4665741.79</t>
  </si>
  <si>
    <t>4666102.91</t>
  </si>
  <si>
    <t>1247780.28</t>
  </si>
  <si>
    <t>40.526.783/0001-66</t>
  </si>
  <si>
    <t>6042288.30</t>
  </si>
  <si>
    <t>6042149.43</t>
  </si>
  <si>
    <t>40.526.801/0001-00</t>
  </si>
  <si>
    <t>26501077.14</t>
  </si>
  <si>
    <t>26967908.36</t>
  </si>
  <si>
    <t>40.575.673/0001-94</t>
  </si>
  <si>
    <t>8978672.02</t>
  </si>
  <si>
    <t>0.984559200000</t>
  </si>
  <si>
    <t>9217198.76</t>
  </si>
  <si>
    <t>142100.00</t>
  </si>
  <si>
    <t>10415.06</t>
  </si>
  <si>
    <t>40.575.693/0001-65</t>
  </si>
  <si>
    <t>98321719.39</t>
  </si>
  <si>
    <t>97804345.13</t>
  </si>
  <si>
    <t>92814.66</t>
  </si>
  <si>
    <t>233479.03</t>
  </si>
  <si>
    <t>40.575.726/0001-77</t>
  </si>
  <si>
    <t>4919259.06</t>
  </si>
  <si>
    <t>0.966204800000</t>
  </si>
  <si>
    <t>4914924.11</t>
  </si>
  <si>
    <t>40.575.746/0001-48</t>
  </si>
  <si>
    <t>507986138.42</t>
  </si>
  <si>
    <t>507984893.82</t>
  </si>
  <si>
    <t>40.575.765/0001-74</t>
  </si>
  <si>
    <t>358933666.89</t>
  </si>
  <si>
    <t>358924970.23</t>
  </si>
  <si>
    <t>40.575.794/0001-36</t>
  </si>
  <si>
    <t>302278661.00</t>
  </si>
  <si>
    <t>302281679.56</t>
  </si>
  <si>
    <t>40.575.812/0001-80</t>
  </si>
  <si>
    <t>6989876.87</t>
  </si>
  <si>
    <t>7009405.62</t>
  </si>
  <si>
    <t>40.575.834/0001-40</t>
  </si>
  <si>
    <t>48703710.21</t>
  </si>
  <si>
    <t>0.999414900000</t>
  </si>
  <si>
    <t>48701684.66</t>
  </si>
  <si>
    <t>40.575.978/0001-04</t>
  </si>
  <si>
    <t>20287604.05</t>
  </si>
  <si>
    <t>20285010.07</t>
  </si>
  <si>
    <t>40.597.249/0001-40</t>
  </si>
  <si>
    <t>10559896.58</t>
  </si>
  <si>
    <t>0.999738200000</t>
  </si>
  <si>
    <t>10977617.17</t>
  </si>
  <si>
    <t>40.597.472/0001-98</t>
  </si>
  <si>
    <t>9975725.75</t>
  </si>
  <si>
    <t>9974392.05</t>
  </si>
  <si>
    <t>40.597.492/0001-69</t>
  </si>
  <si>
    <t>9659284.16</t>
  </si>
  <si>
    <t>9659274.29</t>
  </si>
  <si>
    <t>40.597.513/0001-46</t>
  </si>
  <si>
    <t>24056390.38</t>
  </si>
  <si>
    <t>24052449.26</t>
  </si>
  <si>
    <t>40.616.111/0001-41</t>
  </si>
  <si>
    <t>40255062.40</t>
  </si>
  <si>
    <t>40258948.21</t>
  </si>
  <si>
    <t>2953003.89</t>
  </si>
  <si>
    <t>40.616.132/0001-67</t>
  </si>
  <si>
    <t>11699775.08</t>
  </si>
  <si>
    <t>11822435.86</t>
  </si>
  <si>
    <t>40.616.164/0001-62</t>
  </si>
  <si>
    <t>60543111.70</t>
  </si>
  <si>
    <t>60177175.31</t>
  </si>
  <si>
    <t>40.616.180/0001-55</t>
  </si>
  <si>
    <t>1643959.92</t>
  </si>
  <si>
    <t>1648470.13</t>
  </si>
  <si>
    <t>156703.36</t>
  </si>
  <si>
    <t>40.634.781/0001-90</t>
  </si>
  <si>
    <t>60034212.83</t>
  </si>
  <si>
    <t>60026718.40</t>
  </si>
  <si>
    <t>40.634.824/0001-38</t>
  </si>
  <si>
    <t>20573413.76</t>
  </si>
  <si>
    <t>20554968.83</t>
  </si>
  <si>
    <t>40.634.839/0001-04</t>
  </si>
  <si>
    <t>1072369760.65</t>
  </si>
  <si>
    <t>1072327514.78</t>
  </si>
  <si>
    <t>40.634.854/0001-44</t>
  </si>
  <si>
    <t>8180532.01</t>
  </si>
  <si>
    <t>0.996029560000</t>
  </si>
  <si>
    <t>6928091.65</t>
  </si>
  <si>
    <t>40.634.864/0001-80</t>
  </si>
  <si>
    <t>6933761.52</t>
  </si>
  <si>
    <t>0.995480870000</t>
  </si>
  <si>
    <t>6924343.56</t>
  </si>
  <si>
    <t>40.634.913/0001-84</t>
  </si>
  <si>
    <t>3810329.93</t>
  </si>
  <si>
    <t>3796181.40</t>
  </si>
  <si>
    <t>40.634.952/0001-81</t>
  </si>
  <si>
    <t>33629968.29</t>
  </si>
  <si>
    <t>34784643.83</t>
  </si>
  <si>
    <t>40.634.975/0001-96</t>
  </si>
  <si>
    <t>5578354.62</t>
  </si>
  <si>
    <t>3925194.23</t>
  </si>
  <si>
    <t>40.635.061/0001-40</t>
  </si>
  <si>
    <t>20761704.14</t>
  </si>
  <si>
    <t>20762514.28</t>
  </si>
  <si>
    <t>40.635.079/0001-41</t>
  </si>
  <si>
    <t>863881833.76</t>
  </si>
  <si>
    <t>832931929.81</t>
  </si>
  <si>
    <t>16080000.00</t>
  </si>
  <si>
    <t>10189800.00</t>
  </si>
  <si>
    <t>40.635.100/0001-09</t>
  </si>
  <si>
    <t>758616225.02</t>
  </si>
  <si>
    <t>755061818.06</t>
  </si>
  <si>
    <t>40.649.711/0001-06</t>
  </si>
  <si>
    <t>7949293.12</t>
  </si>
  <si>
    <t>7945154.93</t>
  </si>
  <si>
    <t>40.650.535/0001-22</t>
  </si>
  <si>
    <t>94185952.61</t>
  </si>
  <si>
    <t>93851802.34</t>
  </si>
  <si>
    <t>2586952.00</t>
  </si>
  <si>
    <t>40.652.724/0001-34</t>
  </si>
  <si>
    <t>14659097.26</t>
  </si>
  <si>
    <t>14650494.40</t>
  </si>
  <si>
    <t>40.652.916/0001-40</t>
  </si>
  <si>
    <t>133908503.82</t>
  </si>
  <si>
    <t>133909766.87</t>
  </si>
  <si>
    <t>40.653.167/0001-76</t>
  </si>
  <si>
    <t>128390901.93</t>
  </si>
  <si>
    <t>127940841.93</t>
  </si>
  <si>
    <t>2651874.16</t>
  </si>
  <si>
    <t>94.52</t>
  </si>
  <si>
    <t>40.654.849/0001-01</t>
  </si>
  <si>
    <t>27506388.83</t>
  </si>
  <si>
    <t>27479683.74</t>
  </si>
  <si>
    <t>40.660.810/0001-99</t>
  </si>
  <si>
    <t>842035.39</t>
  </si>
  <si>
    <t>0.944677800000</t>
  </si>
  <si>
    <t>843103.92</t>
  </si>
  <si>
    <t>83765.85</t>
  </si>
  <si>
    <t>40.667.499/0001-00</t>
  </si>
  <si>
    <t>12974494.64</t>
  </si>
  <si>
    <t>12969204.33</t>
  </si>
  <si>
    <t>40.667.781/0001-97</t>
  </si>
  <si>
    <t>9544322.02</t>
  </si>
  <si>
    <t>0.976606220000</t>
  </si>
  <si>
    <t>9539785.64</t>
  </si>
  <si>
    <t>40.668.627/0001-30</t>
  </si>
  <si>
    <t>2973715.65</t>
  </si>
  <si>
    <t>0.988699220000</t>
  </si>
  <si>
    <t>2966097.66</t>
  </si>
  <si>
    <t>40.668.849/0001-52</t>
  </si>
  <si>
    <t>3320102293.92</t>
  </si>
  <si>
    <t>3217823002.25</t>
  </si>
  <si>
    <t>4977888.52</t>
  </si>
  <si>
    <t>18199876.22</t>
  </si>
  <si>
    <t>40.669.341/0001-79</t>
  </si>
  <si>
    <t>2248509.32</t>
  </si>
  <si>
    <t>2339095.80</t>
  </si>
  <si>
    <t>40.671.706/0001-08</t>
  </si>
  <si>
    <t>1319322180.57</t>
  </si>
  <si>
    <t>1046450666.09</t>
  </si>
  <si>
    <t>6193.99</t>
  </si>
  <si>
    <t>40.671.799/0001-62</t>
  </si>
  <si>
    <t>2402866356.73</t>
  </si>
  <si>
    <t>2188754420.57</t>
  </si>
  <si>
    <t>7609949.93</t>
  </si>
  <si>
    <t>1179497.20</t>
  </si>
  <si>
    <t>40.674.516/0001-36</t>
  </si>
  <si>
    <t>6697744.84</t>
  </si>
  <si>
    <t>6693290.16</t>
  </si>
  <si>
    <t>40.675.261/0001-26</t>
  </si>
  <si>
    <t>9909665.17</t>
  </si>
  <si>
    <t>9879541.68</t>
  </si>
  <si>
    <t>40.675.537/0001-76</t>
  </si>
  <si>
    <t>25045170.09</t>
  </si>
  <si>
    <t>25031208.93</t>
  </si>
  <si>
    <t>40.675.914/0001-77</t>
  </si>
  <si>
    <t>9114513.49</t>
  </si>
  <si>
    <t>9401930.19</t>
  </si>
  <si>
    <t>40.676.143/0001-32</t>
  </si>
  <si>
    <t>22827532.33</t>
  </si>
  <si>
    <t>22831132.33</t>
  </si>
  <si>
    <t>40.677.666/0001-01</t>
  </si>
  <si>
    <t>16349849.93</t>
  </si>
  <si>
    <t>14595153.43</t>
  </si>
  <si>
    <t>216703.36</t>
  </si>
  <si>
    <t>1391.77</t>
  </si>
  <si>
    <t>40.677.875/0001-47</t>
  </si>
  <si>
    <t>10001564.70</t>
  </si>
  <si>
    <t>10001675.87</t>
  </si>
  <si>
    <t>40.681.526/0001-07</t>
  </si>
  <si>
    <t>36519064.18</t>
  </si>
  <si>
    <t>31634699.61</t>
  </si>
  <si>
    <t>40.692.052/0001-90</t>
  </si>
  <si>
    <t>26446834.15</t>
  </si>
  <si>
    <t>26456533.14</t>
  </si>
  <si>
    <t>319955.00</t>
  </si>
  <si>
    <t>40.694.524/0001-44</t>
  </si>
  <si>
    <t>61222654.67</t>
  </si>
  <si>
    <t>60667969.05</t>
  </si>
  <si>
    <t>1342212.87</t>
  </si>
  <si>
    <t>40.695.974/0001-51</t>
  </si>
  <si>
    <t>42641225.10</t>
  </si>
  <si>
    <t>42660310.38</t>
  </si>
  <si>
    <t>397666.00</t>
  </si>
  <si>
    <t>40.697.729/0001-83</t>
  </si>
  <si>
    <t>68701218.95</t>
  </si>
  <si>
    <t>0.972590300000</t>
  </si>
  <si>
    <t>68555351.33</t>
  </si>
  <si>
    <t>40.697.767/0001-36</t>
  </si>
  <si>
    <t>13314018.58</t>
  </si>
  <si>
    <t>13307530.90</t>
  </si>
  <si>
    <t>40.697.810/0001-63</t>
  </si>
  <si>
    <t>358138972.46</t>
  </si>
  <si>
    <t>358141842.20</t>
  </si>
  <si>
    <t>40.697.842/0001-69</t>
  </si>
  <si>
    <t>23469005.34</t>
  </si>
  <si>
    <t>0.896688000000</t>
  </si>
  <si>
    <t>19008917.91</t>
  </si>
  <si>
    <t>40.698.567/0001-06</t>
  </si>
  <si>
    <t>28827071.98</t>
  </si>
  <si>
    <t>0.987486400000</t>
  </si>
  <si>
    <t>28822332.51</t>
  </si>
  <si>
    <t>40.698.740/0001-68</t>
  </si>
  <si>
    <t>4213278.36</t>
  </si>
  <si>
    <t>4209007.63</t>
  </si>
  <si>
    <t>40.698.790/0001-45</t>
  </si>
  <si>
    <t>1073248.86</t>
  </si>
  <si>
    <t>1089192.06</t>
  </si>
  <si>
    <t>40.698.957/0001-78</t>
  </si>
  <si>
    <t>13319053.52</t>
  </si>
  <si>
    <t>13310025.62</t>
  </si>
  <si>
    <t>40.698.982/0001-51</t>
  </si>
  <si>
    <t>8190765.42</t>
  </si>
  <si>
    <t>9739974.11</t>
  </si>
  <si>
    <t>40.711.162/0001-52</t>
  </si>
  <si>
    <t>4597880.65</t>
  </si>
  <si>
    <t>4677141.09</t>
  </si>
  <si>
    <t>40.715.901/0001-84</t>
  </si>
  <si>
    <t>10492831.58</t>
  </si>
  <si>
    <t>10486106.09</t>
  </si>
  <si>
    <t>40.716.035/0001-46</t>
  </si>
  <si>
    <t>7119626.02</t>
  </si>
  <si>
    <t>7117655.91</t>
  </si>
  <si>
    <t>40.716.103/0001-77</t>
  </si>
  <si>
    <t>9994649.80</t>
  </si>
  <si>
    <t>0.997667500000</t>
  </si>
  <si>
    <t>9993873.49</t>
  </si>
  <si>
    <t>40.716.424/0001-71</t>
  </si>
  <si>
    <t>84044176.90</t>
  </si>
  <si>
    <t>84042615.61</t>
  </si>
  <si>
    <t>40.716.583/0001-76</t>
  </si>
  <si>
    <t>169405708.37</t>
  </si>
  <si>
    <t>169407717.49</t>
  </si>
  <si>
    <t>40.725.683/0001-69</t>
  </si>
  <si>
    <t>13110377.93</t>
  </si>
  <si>
    <t>0.903747400000</t>
  </si>
  <si>
    <t>11011272.17</t>
  </si>
  <si>
    <t>40.725.831/0001-45</t>
  </si>
  <si>
    <t>29036479.48</t>
  </si>
  <si>
    <t>0.902099100000</t>
  </si>
  <si>
    <t>24415846.96</t>
  </si>
  <si>
    <t>40.726.138/0001-97</t>
  </si>
  <si>
    <t>7329104.42</t>
  </si>
  <si>
    <t>0.885003600000</t>
  </si>
  <si>
    <t>7328753.40</t>
  </si>
  <si>
    <t>40.726.529/0001-01</t>
  </si>
  <si>
    <t>24045717.30</t>
  </si>
  <si>
    <t>0.901424300000</t>
  </si>
  <si>
    <t>20926492.62</t>
  </si>
  <si>
    <t>40.727.926/0001-06</t>
  </si>
  <si>
    <t>19006162.68</t>
  </si>
  <si>
    <t>0.897207900000</t>
  </si>
  <si>
    <t>15545531.25</t>
  </si>
  <si>
    <t>40.728.649/0001-48</t>
  </si>
  <si>
    <t>8160513.17</t>
  </si>
  <si>
    <t>0.892197000000</t>
  </si>
  <si>
    <t>8158341.45</t>
  </si>
  <si>
    <t>7447.60</t>
  </si>
  <si>
    <t>40.750.082/0001-06</t>
  </si>
  <si>
    <t>17401915.28</t>
  </si>
  <si>
    <t>17414073.40</t>
  </si>
  <si>
    <t>40.750.982/0001-53</t>
  </si>
  <si>
    <t>3563074.28</t>
  </si>
  <si>
    <t>3439441.48</t>
  </si>
  <si>
    <t>113800.00</t>
  </si>
  <si>
    <t>40.752.004/0001-40</t>
  </si>
  <si>
    <t>87906525.37</t>
  </si>
  <si>
    <t>75592411.72</t>
  </si>
  <si>
    <t>2102938.75</t>
  </si>
  <si>
    <t>10864.37</t>
  </si>
  <si>
    <t>40.752.546/0001-13</t>
  </si>
  <si>
    <t>3049204.18</t>
  </si>
  <si>
    <t>3044669.96</t>
  </si>
  <si>
    <t>40.753.313/0001-35</t>
  </si>
  <si>
    <t>78167454.02</t>
  </si>
  <si>
    <t>73863985.34</t>
  </si>
  <si>
    <t>2079168.71</t>
  </si>
  <si>
    <t>15084.84</t>
  </si>
  <si>
    <t>40.753.759/0001-60</t>
  </si>
  <si>
    <t>81015913.50</t>
  </si>
  <si>
    <t>75571472.31</t>
  </si>
  <si>
    <t>1933030.47</t>
  </si>
  <si>
    <t>40.754.552/0001-00</t>
  </si>
  <si>
    <t>92504483.49</t>
  </si>
  <si>
    <t>75196000.14</t>
  </si>
  <si>
    <t>1929164.41</t>
  </si>
  <si>
    <t>40.755.292/0001-97</t>
  </si>
  <si>
    <t>141497672.98</t>
  </si>
  <si>
    <t>0.986086600000</t>
  </si>
  <si>
    <t>188504440.10</t>
  </si>
  <si>
    <t>40.764.095/0001-34</t>
  </si>
  <si>
    <t>531126029.74</t>
  </si>
  <si>
    <t>531174328.40</t>
  </si>
  <si>
    <t>40.764.138/0001-81</t>
  </si>
  <si>
    <t>128895633.48</t>
  </si>
  <si>
    <t>128868954.75</t>
  </si>
  <si>
    <t>40.769.492/0001-07</t>
  </si>
  <si>
    <t>15323984.41</t>
  </si>
  <si>
    <t>3035783.40</t>
  </si>
  <si>
    <t>40.769.660/0001-56</t>
  </si>
  <si>
    <t>10266432.10</t>
  </si>
  <si>
    <t>10262937.30</t>
  </si>
  <si>
    <t>40.770.569/0001-50</t>
  </si>
  <si>
    <t>3686626.47</t>
  </si>
  <si>
    <t>9125362.66</t>
  </si>
  <si>
    <t>40.772.150/0001-38</t>
  </si>
  <si>
    <t>16640247.82</t>
  </si>
  <si>
    <t>16638063.65</t>
  </si>
  <si>
    <t>40.772.272/0001-24</t>
  </si>
  <si>
    <t>32041976.42</t>
  </si>
  <si>
    <t>31998547.93</t>
  </si>
  <si>
    <t>8300000.00</t>
  </si>
  <si>
    <t>40.772.412/0001-64</t>
  </si>
  <si>
    <t>9555801.02</t>
  </si>
  <si>
    <t>9552035.38</t>
  </si>
  <si>
    <t>40.772.461/0001-05</t>
  </si>
  <si>
    <t>30051969.74</t>
  </si>
  <si>
    <t>30052122.20</t>
  </si>
  <si>
    <t>40.774.409/0001-80</t>
  </si>
  <si>
    <t>17025383.74</t>
  </si>
  <si>
    <t>0.999879400000</t>
  </si>
  <si>
    <t>17018399.59</t>
  </si>
  <si>
    <t>40.774.454/0001-34</t>
  </si>
  <si>
    <t>103446592.28</t>
  </si>
  <si>
    <t>103258844.68</t>
  </si>
  <si>
    <t>40.774.561/0001-62</t>
  </si>
  <si>
    <t>26095647.66</t>
  </si>
  <si>
    <t>26086430.36</t>
  </si>
  <si>
    <t>40.774.641/0001-18</t>
  </si>
  <si>
    <t>50594701.72</t>
  </si>
  <si>
    <t>50591766.18</t>
  </si>
  <si>
    <t>40.774.704/0001-36</t>
  </si>
  <si>
    <t>88397322.63</t>
  </si>
  <si>
    <t>88393322.68</t>
  </si>
  <si>
    <t>40.774.727/0001-40</t>
  </si>
  <si>
    <t>5296055.20</t>
  </si>
  <si>
    <t>5261419.08</t>
  </si>
  <si>
    <t>40.774.768/0001-37</t>
  </si>
  <si>
    <t>103602368.49</t>
  </si>
  <si>
    <t>102900499.38</t>
  </si>
  <si>
    <t>40.774.839/0001-00</t>
  </si>
  <si>
    <t>10069689.38</t>
  </si>
  <si>
    <t>0.961120900000</t>
  </si>
  <si>
    <t>10067696.23</t>
  </si>
  <si>
    <t>40.779.790/0001-70</t>
  </si>
  <si>
    <t>89183815.57</t>
  </si>
  <si>
    <t>89185491.37</t>
  </si>
  <si>
    <t>40.779.978/0001-18</t>
  </si>
  <si>
    <t>18525170.40</t>
  </si>
  <si>
    <t>18516660.67</t>
  </si>
  <si>
    <t>40.780.337/0001-83</t>
  </si>
  <si>
    <t>10775302.76</t>
  </si>
  <si>
    <t>10005344.73</t>
  </si>
  <si>
    <t>40.785.054/0001-24</t>
  </si>
  <si>
    <t>5916463.88</t>
  </si>
  <si>
    <t>5915037.19</t>
  </si>
  <si>
    <t>40.793.345/0001-64</t>
  </si>
  <si>
    <t>40.794.772/0001-67</t>
  </si>
  <si>
    <t>52529567.54</t>
  </si>
  <si>
    <t>52525383.70</t>
  </si>
  <si>
    <t>40.795.564/0001-82</t>
  </si>
  <si>
    <t>15875419.56</t>
  </si>
  <si>
    <t>15869104.69</t>
  </si>
  <si>
    <t>40.796.458/0001-13</t>
  </si>
  <si>
    <t>4006129.58</t>
  </si>
  <si>
    <t>4004229.10</t>
  </si>
  <si>
    <t>40.799.315/0001-65</t>
  </si>
  <si>
    <t>15116747.54</t>
  </si>
  <si>
    <t>15110245.89</t>
  </si>
  <si>
    <t>40.800.107/0001-39</t>
  </si>
  <si>
    <t>8985311.32</t>
  </si>
  <si>
    <t>8982601.83</t>
  </si>
  <si>
    <t>40.801.446/0001-30</t>
  </si>
  <si>
    <t>2593004.93</t>
  </si>
  <si>
    <t>0.484584320000</t>
  </si>
  <si>
    <t>2589265.13</t>
  </si>
  <si>
    <t>40.810.862/0001-02</t>
  </si>
  <si>
    <t>50237882.91</t>
  </si>
  <si>
    <t>50234281.10</t>
  </si>
  <si>
    <t>40.811.021/0001-01</t>
  </si>
  <si>
    <t>79992009.02</t>
  </si>
  <si>
    <t>0.996695600000</t>
  </si>
  <si>
    <t>79991903.52</t>
  </si>
  <si>
    <t>40.811.155/0001-22</t>
  </si>
  <si>
    <t>20318453.01</t>
  </si>
  <si>
    <t>0.992451700000</t>
  </si>
  <si>
    <t>20315209.36</t>
  </si>
  <si>
    <t>67228.05</t>
  </si>
  <si>
    <t>40.811.350/0001-52</t>
  </si>
  <si>
    <t>37951000.07</t>
  </si>
  <si>
    <t>37936463.88</t>
  </si>
  <si>
    <t>40.811.455/0001-01</t>
  </si>
  <si>
    <t>6500423.92</t>
  </si>
  <si>
    <t>6482492.21</t>
  </si>
  <si>
    <t>1175000.00</t>
  </si>
  <si>
    <t>40.811.669/0001-88</t>
  </si>
  <si>
    <t>20396181.29</t>
  </si>
  <si>
    <t>20377983.59</t>
  </si>
  <si>
    <t>40.811.848/0001-15</t>
  </si>
  <si>
    <t>6665033.73</t>
  </si>
  <si>
    <t>6663525.85</t>
  </si>
  <si>
    <t>40.812.144/0001-67</t>
  </si>
  <si>
    <t>8793885.45</t>
  </si>
  <si>
    <t>0.960944900000</t>
  </si>
  <si>
    <t>8764455.32</t>
  </si>
  <si>
    <t>40.812.328/0001-27</t>
  </si>
  <si>
    <t>46949804.40</t>
  </si>
  <si>
    <t>47318371.29</t>
  </si>
  <si>
    <t>40.812.643/0001-54</t>
  </si>
  <si>
    <t>499921343.36</t>
  </si>
  <si>
    <t>500008125.74</t>
  </si>
  <si>
    <t>160000000.00</t>
  </si>
  <si>
    <t>40.812.755/0001-05</t>
  </si>
  <si>
    <t>11922371.08</t>
  </si>
  <si>
    <t>11913034.45</t>
  </si>
  <si>
    <t>40.812.951/0001-80</t>
  </si>
  <si>
    <t>8748668.71</t>
  </si>
  <si>
    <t>0.957335200000</t>
  </si>
  <si>
    <t>8737693.18</t>
  </si>
  <si>
    <t>40.813.191/0001-25</t>
  </si>
  <si>
    <t>10094354.58</t>
  </si>
  <si>
    <t>10192541.33</t>
  </si>
  <si>
    <t>40.813.368/0001-93</t>
  </si>
  <si>
    <t>2492487.43</t>
  </si>
  <si>
    <t>2349286.26</t>
  </si>
  <si>
    <t>40.813.753/0001-30</t>
  </si>
  <si>
    <t>24430170.19</t>
  </si>
  <si>
    <t>24377846.30</t>
  </si>
  <si>
    <t>40.813.959/0001-60</t>
  </si>
  <si>
    <t>210884385.99</t>
  </si>
  <si>
    <t>210887962.00</t>
  </si>
  <si>
    <t>40.814.143/0001-51</t>
  </si>
  <si>
    <t>32195552.36</t>
  </si>
  <si>
    <t>32107693.14</t>
  </si>
  <si>
    <t>40.814.284/0001-74</t>
  </si>
  <si>
    <t>48451100.66</t>
  </si>
  <si>
    <t>49255941.95</t>
  </si>
  <si>
    <t>40.815.071/0001-67</t>
  </si>
  <si>
    <t>61739946.99</t>
  </si>
  <si>
    <t>61710954.34</t>
  </si>
  <si>
    <t>2294388.09</t>
  </si>
  <si>
    <t>115046.32</t>
  </si>
  <si>
    <t>40.815.506/0001-73</t>
  </si>
  <si>
    <t>25536074.73</t>
  </si>
  <si>
    <t>25484964.88</t>
  </si>
  <si>
    <t>40.826.613/0001-05</t>
  </si>
  <si>
    <t>78232337.76</t>
  </si>
  <si>
    <t>80212987.02</t>
  </si>
  <si>
    <t>40.829.698/0001-77</t>
  </si>
  <si>
    <t>5961832.45</t>
  </si>
  <si>
    <t>5967094.47</t>
  </si>
  <si>
    <t>40.829.884/0001-06</t>
  </si>
  <si>
    <t>20314077.75</t>
  </si>
  <si>
    <t>20280636.97</t>
  </si>
  <si>
    <t>40.830.170/0001-18</t>
  </si>
  <si>
    <t>8136683.44</t>
  </si>
  <si>
    <t>8127533.07</t>
  </si>
  <si>
    <t>852319.00</t>
  </si>
  <si>
    <t>40.830.356/0001-77</t>
  </si>
  <si>
    <t>8127532.78</t>
  </si>
  <si>
    <t>8085957.09</t>
  </si>
  <si>
    <t>40.831.279/0001-70</t>
  </si>
  <si>
    <t>1781141.08</t>
  </si>
  <si>
    <t>1775338.97</t>
  </si>
  <si>
    <t>40.832.075/0001-53</t>
  </si>
  <si>
    <t>1769481.12</t>
  </si>
  <si>
    <t>1781141.22</t>
  </si>
  <si>
    <t>40.832.541/0001-09</t>
  </si>
  <si>
    <t>439551.53</t>
  </si>
  <si>
    <t>441813.72</t>
  </si>
  <si>
    <t>40.836.606/0001-86</t>
  </si>
  <si>
    <t>7500062.25</t>
  </si>
  <si>
    <t>7498603.94</t>
  </si>
  <si>
    <t>40.840.630/0001-99</t>
  </si>
  <si>
    <t>25907875.04</t>
  </si>
  <si>
    <t>25907820.09</t>
  </si>
  <si>
    <t>40.840.814/0001-59</t>
  </si>
  <si>
    <t>107321720.83</t>
  </si>
  <si>
    <t>108496346.01</t>
  </si>
  <si>
    <t>40.881.689/0001-25</t>
  </si>
  <si>
    <t>21851779.67</t>
  </si>
  <si>
    <t>20120989.08</t>
  </si>
  <si>
    <t>40.881.814/0001-05</t>
  </si>
  <si>
    <t>24149063.07</t>
  </si>
  <si>
    <t>23998278.46</t>
  </si>
  <si>
    <t>40.881.921/0001-25</t>
  </si>
  <si>
    <t>62697289.28</t>
  </si>
  <si>
    <t>62646953.97</t>
  </si>
  <si>
    <t>123298.24</t>
  </si>
  <si>
    <t>40.882.081/0001-15</t>
  </si>
  <si>
    <t>20501569.40</t>
  </si>
  <si>
    <t>22541928.77</t>
  </si>
  <si>
    <t>40.883.900/0001-49</t>
  </si>
  <si>
    <t>2034109.62</t>
  </si>
  <si>
    <t>2008582.04</t>
  </si>
  <si>
    <t>40.884.541/0001-44</t>
  </si>
  <si>
    <t>2012385.54</t>
  </si>
  <si>
    <t>40.885.332/0001-15</t>
  </si>
  <si>
    <t>76530719.00</t>
  </si>
  <si>
    <t>76533592.11</t>
  </si>
  <si>
    <t>40.885.985/0001-02</t>
  </si>
  <si>
    <t>5066585.05</t>
  </si>
  <si>
    <t>5077672.24</t>
  </si>
  <si>
    <t>40.894.947/0001-08</t>
  </si>
  <si>
    <t>2130283.53</t>
  </si>
  <si>
    <t>2065746.68</t>
  </si>
  <si>
    <t>27984.35</t>
  </si>
  <si>
    <t>40.896.792/0001-49</t>
  </si>
  <si>
    <t>32540830.65</t>
  </si>
  <si>
    <t>32534190.68</t>
  </si>
  <si>
    <t>40.897.052/0001-27</t>
  </si>
  <si>
    <t>10479377.87</t>
  </si>
  <si>
    <t>10476128.00</t>
  </si>
  <si>
    <t>40.897.296/0001-00</t>
  </si>
  <si>
    <t>20103466.45</t>
  </si>
  <si>
    <t>20101181.10</t>
  </si>
  <si>
    <t>40.897.658/0001-62</t>
  </si>
  <si>
    <t>20106193.77</t>
  </si>
  <si>
    <t>20095360.89</t>
  </si>
  <si>
    <t>40.900.992/0001-28</t>
  </si>
  <si>
    <t>8308644.24</t>
  </si>
  <si>
    <t>8097388.48</t>
  </si>
  <si>
    <t>21904.41</t>
  </si>
  <si>
    <t>152899.08</t>
  </si>
  <si>
    <t>40.901.205/0001-62</t>
  </si>
  <si>
    <t>167903775.49</t>
  </si>
  <si>
    <t>167882689.97</t>
  </si>
  <si>
    <t>40.901.786/0001-32</t>
  </si>
  <si>
    <t>3999621.96</t>
  </si>
  <si>
    <t>4000589.82</t>
  </si>
  <si>
    <t>40.902.737/0001-14</t>
  </si>
  <si>
    <t>13161462.17</t>
  </si>
  <si>
    <t>13147331.60</t>
  </si>
  <si>
    <t>40.903.235/0001-08</t>
  </si>
  <si>
    <t>20286962.92</t>
  </si>
  <si>
    <t>20265524.19</t>
  </si>
  <si>
    <t>40.903.414/0001-45</t>
  </si>
  <si>
    <t>10039901.13</t>
  </si>
  <si>
    <t>10039694.39</t>
  </si>
  <si>
    <t>40.903.578/0001-72</t>
  </si>
  <si>
    <t>29465351.06</t>
  </si>
  <si>
    <t>29464488.95</t>
  </si>
  <si>
    <t>40.903.923/0001-78</t>
  </si>
  <si>
    <t>117749801.48</t>
  </si>
  <si>
    <t>110064207.61</t>
  </si>
  <si>
    <t>6599577.28</t>
  </si>
  <si>
    <t>40.905.430/0001-77</t>
  </si>
  <si>
    <t>55794781.35</t>
  </si>
  <si>
    <t>55792307.33</t>
  </si>
  <si>
    <t>40.905.447/0001-24</t>
  </si>
  <si>
    <t>5208443.41</t>
  </si>
  <si>
    <t>5206776.33</t>
  </si>
  <si>
    <t>40.905.462/0001-72</t>
  </si>
  <si>
    <t>137716442.68</t>
  </si>
  <si>
    <t>136835879.35</t>
  </si>
  <si>
    <t>40.905.527/0001-80</t>
  </si>
  <si>
    <t>9631144.61</t>
  </si>
  <si>
    <t>9627723.57</t>
  </si>
  <si>
    <t>40.905.548/0001-03</t>
  </si>
  <si>
    <t>11630366.11</t>
  </si>
  <si>
    <t>11611906.85</t>
  </si>
  <si>
    <t>40.905.566/0001-87</t>
  </si>
  <si>
    <t>76985352.63</t>
  </si>
  <si>
    <t>76983313.78</t>
  </si>
  <si>
    <t>40.905.589/0001-91</t>
  </si>
  <si>
    <t>1291954.30</t>
  </si>
  <si>
    <t>0.993764400000</t>
  </si>
  <si>
    <t>1290900.00</t>
  </si>
  <si>
    <t>40.910.731/0001-99</t>
  </si>
  <si>
    <t>11955505.44</t>
  </si>
  <si>
    <t>11956507.55</t>
  </si>
  <si>
    <t>40.910.998/0001-86</t>
  </si>
  <si>
    <t>10137465.89</t>
  </si>
  <si>
    <t>10119886.24</t>
  </si>
  <si>
    <t>40.911.144/0001-14</t>
  </si>
  <si>
    <t>7229767.30</t>
  </si>
  <si>
    <t>10140020.53</t>
  </si>
  <si>
    <t>40.912.220/0001-06</t>
  </si>
  <si>
    <t>11696374.49</t>
  </si>
  <si>
    <t>16358445.22</t>
  </si>
  <si>
    <t>40.914.407/0001-49</t>
  </si>
  <si>
    <t>20349438.81</t>
  </si>
  <si>
    <t>20277266.30</t>
  </si>
  <si>
    <t>40.914.431/0001-88</t>
  </si>
  <si>
    <t>153977703.15</t>
  </si>
  <si>
    <t>153980501.74</t>
  </si>
  <si>
    <t>40.914.477/0001-05</t>
  </si>
  <si>
    <t>20327378.64</t>
  </si>
  <si>
    <t>20330958.07</t>
  </si>
  <si>
    <t>40.914.501/0001-06</t>
  </si>
  <si>
    <t>13098075.38</t>
  </si>
  <si>
    <t>12914446.31</t>
  </si>
  <si>
    <t>40.914.992/0001-87</t>
  </si>
  <si>
    <t>80468020.12</t>
  </si>
  <si>
    <t>80467285.95</t>
  </si>
  <si>
    <t>40.915.082/0001-19</t>
  </si>
  <si>
    <t>8049840.59</t>
  </si>
  <si>
    <t>8048824.32</t>
  </si>
  <si>
    <t>94310.00</t>
  </si>
  <si>
    <t>40.916.679/0001-88</t>
  </si>
  <si>
    <t>72073500.72</t>
  </si>
  <si>
    <t>71649834.26</t>
  </si>
  <si>
    <t>40.916.758/0001-99</t>
  </si>
  <si>
    <t>15676042.74</t>
  </si>
  <si>
    <t>0.915484100000</t>
  </si>
  <si>
    <t>15465327.55</t>
  </si>
  <si>
    <t>54005.65</t>
  </si>
  <si>
    <t>21931.92</t>
  </si>
  <si>
    <t>40.916.870/0001-20</t>
  </si>
  <si>
    <t>2768845.18</t>
  </si>
  <si>
    <t>2918846.31</t>
  </si>
  <si>
    <t>96.00</t>
  </si>
  <si>
    <t>106.66</t>
  </si>
  <si>
    <t>40.917.043/0001-50</t>
  </si>
  <si>
    <t>13302583.72</t>
  </si>
  <si>
    <t>13303993.82</t>
  </si>
  <si>
    <t>40.917.990/0001-41</t>
  </si>
  <si>
    <t>12085231.51</t>
  </si>
  <si>
    <t>11917168.12</t>
  </si>
  <si>
    <t>40.918.279/0001-01</t>
  </si>
  <si>
    <t>1120264.64</t>
  </si>
  <si>
    <t>0.999282000000</t>
  </si>
  <si>
    <t>1114328.11</t>
  </si>
  <si>
    <t>8005.10</t>
  </si>
  <si>
    <t>40.919.082/0001-97</t>
  </si>
  <si>
    <t>80743285.17</t>
  </si>
  <si>
    <t>80742600.04</t>
  </si>
  <si>
    <t>40.919.525/0001-40</t>
  </si>
  <si>
    <t>9847513.48</t>
  </si>
  <si>
    <t>9844323.74</t>
  </si>
  <si>
    <t>40.919.804/0001-03</t>
  </si>
  <si>
    <t>18947714.54</t>
  </si>
  <si>
    <t>18945806.65</t>
  </si>
  <si>
    <t>40.919.848/0001-33</t>
  </si>
  <si>
    <t>10249005.70</t>
  </si>
  <si>
    <t>10242397.81</t>
  </si>
  <si>
    <t>40.919.849/0001-88</t>
  </si>
  <si>
    <t>10160592.66</t>
  </si>
  <si>
    <t>10158132.02</t>
  </si>
  <si>
    <t>40.919.883/0001-52</t>
  </si>
  <si>
    <t>4233854.97</t>
  </si>
  <si>
    <t>4231256.43</t>
  </si>
  <si>
    <t>40.919.932/0001-57</t>
  </si>
  <si>
    <t>4009082.28</t>
  </si>
  <si>
    <t>4006542.23</t>
  </si>
  <si>
    <t>40.919.969/0001-85</t>
  </si>
  <si>
    <t>2125143.20</t>
  </si>
  <si>
    <t>0.988887700000</t>
  </si>
  <si>
    <t>2126130.89</t>
  </si>
  <si>
    <t>40.920.005/0001-57</t>
  </si>
  <si>
    <t>258064728.13</t>
  </si>
  <si>
    <t>257622134.38</t>
  </si>
  <si>
    <t>40.920.066/0001-14</t>
  </si>
  <si>
    <t>16199454.85</t>
  </si>
  <si>
    <t>16043298.44</t>
  </si>
  <si>
    <t>10704.30</t>
  </si>
  <si>
    <t>40.920.172/0001-06</t>
  </si>
  <si>
    <t>7681008.85</t>
  </si>
  <si>
    <t>0.493346400000</t>
  </si>
  <si>
    <t>8005592.81</t>
  </si>
  <si>
    <t>40.920.230/0001-93</t>
  </si>
  <si>
    <t>1073081.79</t>
  </si>
  <si>
    <t>1073017.37</t>
  </si>
  <si>
    <t>40.920.257/0001-86</t>
  </si>
  <si>
    <t>9995026.61</t>
  </si>
  <si>
    <t>9994210.86</t>
  </si>
  <si>
    <t>40.920.375/0001-94</t>
  </si>
  <si>
    <t>40.920.474/0001-76</t>
  </si>
  <si>
    <t>50151937.03</t>
  </si>
  <si>
    <t>50169290.68</t>
  </si>
  <si>
    <t>40.920.863/0001-00</t>
  </si>
  <si>
    <t>28113526.38</t>
  </si>
  <si>
    <t>28108062.33</t>
  </si>
  <si>
    <t>40.920.980/0001-65</t>
  </si>
  <si>
    <t>8890365.13</t>
  </si>
  <si>
    <t>8884491.34</t>
  </si>
  <si>
    <t>40.921.061/0001-06</t>
  </si>
  <si>
    <t>47911917.03</t>
  </si>
  <si>
    <t>47912350.39</t>
  </si>
  <si>
    <t>40.921.109/0001-86</t>
  </si>
  <si>
    <t>10057343.13</t>
  </si>
  <si>
    <t>10055920.39</t>
  </si>
  <si>
    <t>40.921.150/0001-52</t>
  </si>
  <si>
    <t>3024246.17</t>
  </si>
  <si>
    <t>3025413.21</t>
  </si>
  <si>
    <t>40.921.195/0001-27</t>
  </si>
  <si>
    <t>123561840.74</t>
  </si>
  <si>
    <t>124481016.37</t>
  </si>
  <si>
    <t>40.921.870/0001-18</t>
  </si>
  <si>
    <t>3505778.01</t>
  </si>
  <si>
    <t>3502930.71</t>
  </si>
  <si>
    <t>40.921.905/0001-19</t>
  </si>
  <si>
    <t>10532602.32</t>
  </si>
  <si>
    <t>11106989.47</t>
  </si>
  <si>
    <t>40.921.932/0001-91</t>
  </si>
  <si>
    <t>535329706.12</t>
  </si>
  <si>
    <t>538228572.93</t>
  </si>
  <si>
    <t>40.921.948/0001-02</t>
  </si>
  <si>
    <t>50606822.82</t>
  </si>
  <si>
    <t>50570669.05</t>
  </si>
  <si>
    <t>40.921.969/0001-10</t>
  </si>
  <si>
    <t>4834708.09</t>
  </si>
  <si>
    <t>0.977464400000</t>
  </si>
  <si>
    <t>4890961.27</t>
  </si>
  <si>
    <t>40.921.987/0001-00</t>
  </si>
  <si>
    <t>4898979.49</t>
  </si>
  <si>
    <t>0.973422800000</t>
  </si>
  <si>
    <t>4892503.22</t>
  </si>
  <si>
    <t>40.933.928/0001-43</t>
  </si>
  <si>
    <t>15970598.79</t>
  </si>
  <si>
    <t>12025797.33</t>
  </si>
  <si>
    <t>40.936.273/0001-67</t>
  </si>
  <si>
    <t>10842069.68</t>
  </si>
  <si>
    <t>10841364.66</t>
  </si>
  <si>
    <t>40.936.530/0001-60</t>
  </si>
  <si>
    <t>3732819.18</t>
  </si>
  <si>
    <t>3719585.64</t>
  </si>
  <si>
    <t>25125.00</t>
  </si>
  <si>
    <t>987.90</t>
  </si>
  <si>
    <t>40.938.273/0001-04</t>
  </si>
  <si>
    <t>4044591.76</t>
  </si>
  <si>
    <t>4044409.02</t>
  </si>
  <si>
    <t>71271.94</t>
  </si>
  <si>
    <t>40.938.560/0001-06</t>
  </si>
  <si>
    <t>2953954.56</t>
  </si>
  <si>
    <t>2820111.17</t>
  </si>
  <si>
    <t>40.938.662/0001-21</t>
  </si>
  <si>
    <t>10552428.81</t>
  </si>
  <si>
    <t>0.995695800000</t>
  </si>
  <si>
    <t>10546080.46</t>
  </si>
  <si>
    <t>40.942.883/0001-73</t>
  </si>
  <si>
    <t>7663998.54</t>
  </si>
  <si>
    <t>7653778.22</t>
  </si>
  <si>
    <t>40.946.785/0001-04</t>
  </si>
  <si>
    <t>22877680.06</t>
  </si>
  <si>
    <t>23120044.58</t>
  </si>
  <si>
    <t>40.950.417/0001-30</t>
  </si>
  <si>
    <t>37938619.92</t>
  </si>
  <si>
    <t>36901219.92</t>
  </si>
  <si>
    <t>40.951.528/0001-60</t>
  </si>
  <si>
    <t>10063904.46</t>
  </si>
  <si>
    <t>10063411.73</t>
  </si>
  <si>
    <t>40.952.974/0001-90</t>
  </si>
  <si>
    <t>20222038.49</t>
  </si>
  <si>
    <t>20221329.53</t>
  </si>
  <si>
    <t>40.953.530/0001-79</t>
  </si>
  <si>
    <t>23562755.91</t>
  </si>
  <si>
    <t>23561757.18</t>
  </si>
  <si>
    <t>40.955.879/0001-40</t>
  </si>
  <si>
    <t>306353.72</t>
  </si>
  <si>
    <t>300864.41</t>
  </si>
  <si>
    <t>40.955.907/0001-29</t>
  </si>
  <si>
    <t>13337827.66</t>
  </si>
  <si>
    <t>13333058.40</t>
  </si>
  <si>
    <t>40.955.930/0001-13</t>
  </si>
  <si>
    <t>13337858.68</t>
  </si>
  <si>
    <t>13333089.42</t>
  </si>
  <si>
    <t>40.970.256/0001-46</t>
  </si>
  <si>
    <t>3509902.16</t>
  </si>
  <si>
    <t>3493606.18</t>
  </si>
  <si>
    <t>40.970.298/0001-87</t>
  </si>
  <si>
    <t>30207197.34</t>
  </si>
  <si>
    <t>30196506.92</t>
  </si>
  <si>
    <t>40.981.835/0001-94</t>
  </si>
  <si>
    <t>44929286.76</t>
  </si>
  <si>
    <t>0.710508000000</t>
  </si>
  <si>
    <t>44926869.70</t>
  </si>
  <si>
    <t>40.981.893/0001-18</t>
  </si>
  <si>
    <t>75377924.02</t>
  </si>
  <si>
    <t>75363304.88</t>
  </si>
  <si>
    <t>870908.70</t>
  </si>
  <si>
    <t>40.982.078/0001-73</t>
  </si>
  <si>
    <t>9910516.20</t>
  </si>
  <si>
    <t>9907166.55</t>
  </si>
  <si>
    <t>40.982.780/0001-37</t>
  </si>
  <si>
    <t>12008042.67</t>
  </si>
  <si>
    <t>12003760.51</t>
  </si>
  <si>
    <t>40.982.872/0001-17</t>
  </si>
  <si>
    <t>25500000.00</t>
  </si>
  <si>
    <t>40.982.906/0001-73</t>
  </si>
  <si>
    <t>7861313.00</t>
  </si>
  <si>
    <t>0.878565500000</t>
  </si>
  <si>
    <t>7856668.26</t>
  </si>
  <si>
    <t>40.982.986/0001-67</t>
  </si>
  <si>
    <t>140438753.70</t>
  </si>
  <si>
    <t>140430938.79</t>
  </si>
  <si>
    <t>40.983.147/0001-63</t>
  </si>
  <si>
    <t>53798342.87</t>
  </si>
  <si>
    <t>53781226.03</t>
  </si>
  <si>
    <t>40.989.420/0001-67</t>
  </si>
  <si>
    <t>1001553.06</t>
  </si>
  <si>
    <t>994620.16</t>
  </si>
  <si>
    <t>40.992.515/0001-30</t>
  </si>
  <si>
    <t>4523554.40</t>
  </si>
  <si>
    <t>0.989478400000</t>
  </si>
  <si>
    <t>4587830.20</t>
  </si>
  <si>
    <t>40.992.756/0001-89</t>
  </si>
  <si>
    <t>969794696.20</t>
  </si>
  <si>
    <t>966438489.45</t>
  </si>
  <si>
    <t>40.993.411/0001-40</t>
  </si>
  <si>
    <t>191794826.37</t>
  </si>
  <si>
    <t>191479897.98</t>
  </si>
  <si>
    <t>40.994.016/0001-81</t>
  </si>
  <si>
    <t>4594226.66</t>
  </si>
  <si>
    <t>0.984117600000</t>
  </si>
  <si>
    <t>4588455.35</t>
  </si>
  <si>
    <t>40.994.846/0001-09</t>
  </si>
  <si>
    <t>174549136.25</t>
  </si>
  <si>
    <t>174544783.15</t>
  </si>
  <si>
    <t>40.999.141/0001-84</t>
  </si>
  <si>
    <t>3874279.31</t>
  </si>
  <si>
    <t>3873627.43</t>
  </si>
  <si>
    <t>41.000.655/0001-47</t>
  </si>
  <si>
    <t>12195491.84</t>
  </si>
  <si>
    <t>12173098.72</t>
  </si>
  <si>
    <t>41.000.705/0001-96</t>
  </si>
  <si>
    <t>9444404.68</t>
  </si>
  <si>
    <t>9085032.31</t>
  </si>
  <si>
    <t>41.000.792/0001-81</t>
  </si>
  <si>
    <t>12218199.65</t>
  </si>
  <si>
    <t>12221753.81</t>
  </si>
  <si>
    <t>41.012.681/0001-95</t>
  </si>
  <si>
    <t>18682195.78</t>
  </si>
  <si>
    <t>16932195.78</t>
  </si>
  <si>
    <t>1275000.00</t>
  </si>
  <si>
    <t>41.033.222/0001-98</t>
  </si>
  <si>
    <t>9762359.30</t>
  </si>
  <si>
    <t>9759851.53</t>
  </si>
  <si>
    <t>41.033.343/0001-30</t>
  </si>
  <si>
    <t>24204834.18</t>
  </si>
  <si>
    <t>24198828.32</t>
  </si>
  <si>
    <t>41.033.413/0001-50</t>
  </si>
  <si>
    <t>5098341.21</t>
  </si>
  <si>
    <t>5096716.47</t>
  </si>
  <si>
    <t>41.033.469/0001-04</t>
  </si>
  <si>
    <t>80558120.79</t>
  </si>
  <si>
    <t>80554423.49</t>
  </si>
  <si>
    <t>41.033.502/0001-04</t>
  </si>
  <si>
    <t>10068361.27</t>
  </si>
  <si>
    <t>10066752.98</t>
  </si>
  <si>
    <t>41.033.539/0001-24</t>
  </si>
  <si>
    <t>103179000.45</t>
  </si>
  <si>
    <t>103177906.91</t>
  </si>
  <si>
    <t>41.033.577/0001-87</t>
  </si>
  <si>
    <t>28112403.22</t>
  </si>
  <si>
    <t>27595937.51</t>
  </si>
  <si>
    <t>41.033.604/0001-11</t>
  </si>
  <si>
    <t>93856319.79</t>
  </si>
  <si>
    <t>93854762.57</t>
  </si>
  <si>
    <t>41.033.759/0001-58</t>
  </si>
  <si>
    <t>40026540.50</t>
  </si>
  <si>
    <t>0.782682400000</t>
  </si>
  <si>
    <t>39836763.79</t>
  </si>
  <si>
    <t>490396.63</t>
  </si>
  <si>
    <t>41.033.806/0001-63</t>
  </si>
  <si>
    <t>15376507.14</t>
  </si>
  <si>
    <t>15374758.54</t>
  </si>
  <si>
    <t>41.033.847/0001-50</t>
  </si>
  <si>
    <t>6026614.88</t>
  </si>
  <si>
    <t>6024802.59</t>
  </si>
  <si>
    <t>41.035.694/0001-80</t>
  </si>
  <si>
    <t>41660879.28</t>
  </si>
  <si>
    <t>41333372.06</t>
  </si>
  <si>
    <t>3650000.00</t>
  </si>
  <si>
    <t>41.035.741/0001-95</t>
  </si>
  <si>
    <t>46810822.47</t>
  </si>
  <si>
    <t>41660879.31</t>
  </si>
  <si>
    <t>41.036.040/0001-70</t>
  </si>
  <si>
    <t>8174348.01</t>
  </si>
  <si>
    <t>8173677.45</t>
  </si>
  <si>
    <t>41.036.099/0001-69</t>
  </si>
  <si>
    <t>5128019.53</t>
  </si>
  <si>
    <t>5127252.70</t>
  </si>
  <si>
    <t>41.036.158/0001-07</t>
  </si>
  <si>
    <t>8457184.87</t>
  </si>
  <si>
    <t>0.998949310000</t>
  </si>
  <si>
    <t>8451524.90</t>
  </si>
  <si>
    <t>41.036.199/0001-95</t>
  </si>
  <si>
    <t>44240064.67</t>
  </si>
  <si>
    <t>42370075.22</t>
  </si>
  <si>
    <t>41.036.284/0001-53</t>
  </si>
  <si>
    <t>100734437.93</t>
  </si>
  <si>
    <t>0.996671100000</t>
  </si>
  <si>
    <t>53241737.41</t>
  </si>
  <si>
    <t>749000.00</t>
  </si>
  <si>
    <t>41.036.490/0001-63</t>
  </si>
  <si>
    <t>5123633.38</t>
  </si>
  <si>
    <t>0.905304710000</t>
  </si>
  <si>
    <t>5119958.87</t>
  </si>
  <si>
    <t>21638.52</t>
  </si>
  <si>
    <t>41.044.877/0001-61</t>
  </si>
  <si>
    <t>10929713.68</t>
  </si>
  <si>
    <t>10840236.59</t>
  </si>
  <si>
    <t>41.044.894/0001-07</t>
  </si>
  <si>
    <t>7761236.42</t>
  </si>
  <si>
    <t>7759223.70</t>
  </si>
  <si>
    <t>41.044.909/0001-29</t>
  </si>
  <si>
    <t>6790632.37</t>
  </si>
  <si>
    <t>6788716.01</t>
  </si>
  <si>
    <t>41.054.541/0001-80</t>
  </si>
  <si>
    <t>72825325.53</t>
  </si>
  <si>
    <t>72223909.77</t>
  </si>
  <si>
    <t>1890000.00</t>
  </si>
  <si>
    <t>41.054.588/0001-43</t>
  </si>
  <si>
    <t>390242878.93</t>
  </si>
  <si>
    <t>398389002.31</t>
  </si>
  <si>
    <t>41.054.653/0001-30</t>
  </si>
  <si>
    <t>41.054.738/0001-19</t>
  </si>
  <si>
    <t>1981981.91</t>
  </si>
  <si>
    <t>0.995404560000</t>
  </si>
  <si>
    <t>1980855.07</t>
  </si>
  <si>
    <t>41.054.759/0001-34</t>
  </si>
  <si>
    <t>117087941.95</t>
  </si>
  <si>
    <t>117086632.40</t>
  </si>
  <si>
    <t>41.054.780/0001-30</t>
  </si>
  <si>
    <t>3042491.37</t>
  </si>
  <si>
    <t>3042221.20</t>
  </si>
  <si>
    <t>41.054.795/0001-06</t>
  </si>
  <si>
    <t>5000661.06</t>
  </si>
  <si>
    <t>5000685.75</t>
  </si>
  <si>
    <t>41.054.831/0001-23</t>
  </si>
  <si>
    <t>10033970.40</t>
  </si>
  <si>
    <t>10031703.35</t>
  </si>
  <si>
    <t>41.055.218/0001-20</t>
  </si>
  <si>
    <t>567674966.69</t>
  </si>
  <si>
    <t>567544377.37</t>
  </si>
  <si>
    <t>41.055.241/0001-15</t>
  </si>
  <si>
    <t>74066496.05</t>
  </si>
  <si>
    <t>73874210.19</t>
  </si>
  <si>
    <t>41.063.234/0001-65</t>
  </si>
  <si>
    <t>1908820.33</t>
  </si>
  <si>
    <t>1906861.59</t>
  </si>
  <si>
    <t>8367.35</t>
  </si>
  <si>
    <t>41.065.292/0001-28</t>
  </si>
  <si>
    <t>12026297.99</t>
  </si>
  <si>
    <t>11940131.25</t>
  </si>
  <si>
    <t>41.075.494/0001-50</t>
  </si>
  <si>
    <t>10143706.69</t>
  </si>
  <si>
    <t>9952558.38</t>
  </si>
  <si>
    <t>41.075.514/0001-93</t>
  </si>
  <si>
    <t>59572649.30</t>
  </si>
  <si>
    <t>55201710.85</t>
  </si>
  <si>
    <t>41.075.637/0001-24</t>
  </si>
  <si>
    <t>36311935.46</t>
  </si>
  <si>
    <t>36287461.36</t>
  </si>
  <si>
    <t>41.075.876/0001-84</t>
  </si>
  <si>
    <t>122041742.95</t>
  </si>
  <si>
    <t>122062090.97</t>
  </si>
  <si>
    <t>41.075.913/0001-54</t>
  </si>
  <si>
    <t>11453613.06</t>
  </si>
  <si>
    <t>12048152.91</t>
  </si>
  <si>
    <t>41.080.911/0001-53</t>
  </si>
  <si>
    <t>349298914.56</t>
  </si>
  <si>
    <t>349296048.54</t>
  </si>
  <si>
    <t>11900000.00</t>
  </si>
  <si>
    <t>41.081.021/0001-66</t>
  </si>
  <si>
    <t>9039182.72</t>
  </si>
  <si>
    <t>9037368.30</t>
  </si>
  <si>
    <t>41.081.041/0001-37</t>
  </si>
  <si>
    <t>18348083.91</t>
  </si>
  <si>
    <t>0.984372900000</t>
  </si>
  <si>
    <t>18345802.80</t>
  </si>
  <si>
    <t>41.082.829/0001-68</t>
  </si>
  <si>
    <t>80275221.70</t>
  </si>
  <si>
    <t>80267984.40</t>
  </si>
  <si>
    <t>41.082.849/0001-39</t>
  </si>
  <si>
    <t>34556579.77</t>
  </si>
  <si>
    <t>34543749.48</t>
  </si>
  <si>
    <t>41.082.862/0001-98</t>
  </si>
  <si>
    <t>25113337.39</t>
  </si>
  <si>
    <t>25106607.94</t>
  </si>
  <si>
    <t>41.082.877/0001-56</t>
  </si>
  <si>
    <t>22867363.65</t>
  </si>
  <si>
    <t>22816902.71</t>
  </si>
  <si>
    <t>41.082.908/0001-79</t>
  </si>
  <si>
    <t>6252677.13</t>
  </si>
  <si>
    <t>6253064.31</t>
  </si>
  <si>
    <t>41.087.625/0001-10</t>
  </si>
  <si>
    <t>11349467.13</t>
  </si>
  <si>
    <t>11346049.23</t>
  </si>
  <si>
    <t>1735250.58</t>
  </si>
  <si>
    <t>41.087.645/0001-90</t>
  </si>
  <si>
    <t>5352257.90</t>
  </si>
  <si>
    <t>5348911.04</t>
  </si>
  <si>
    <t>41.087.699/0001-56</t>
  </si>
  <si>
    <t>2946456.62</t>
  </si>
  <si>
    <t>2943668.46</t>
  </si>
  <si>
    <t>41.088.021/0001-98</t>
  </si>
  <si>
    <t>7198539.13</t>
  </si>
  <si>
    <t>7197721.46</t>
  </si>
  <si>
    <t>41.088.059/0001-60</t>
  </si>
  <si>
    <t>24228172.38</t>
  </si>
  <si>
    <t>24223460.83</t>
  </si>
  <si>
    <t>41.088.594/0001-11</t>
  </si>
  <si>
    <t>3041883.67</t>
  </si>
  <si>
    <t>3038827.22</t>
  </si>
  <si>
    <t>41.088.640/0001-82</t>
  </si>
  <si>
    <t>2765401.53</t>
  </si>
  <si>
    <t>2827204.44</t>
  </si>
  <si>
    <t>125055.24</t>
  </si>
  <si>
    <t>41.097.037/0001-67</t>
  </si>
  <si>
    <t>2501490.28</t>
  </si>
  <si>
    <t>2501327.28</t>
  </si>
  <si>
    <t>41.098.847/0001-38</t>
  </si>
  <si>
    <t>82126.86</t>
  </si>
  <si>
    <t>0.986784800000</t>
  </si>
  <si>
    <t>83089.60</t>
  </si>
  <si>
    <t>41.099.012/0001-00</t>
  </si>
  <si>
    <t>54333950.41</t>
  </si>
  <si>
    <t>54327534.88</t>
  </si>
  <si>
    <t>41.111.319/0001-71</t>
  </si>
  <si>
    <t>22557042.28</t>
  </si>
  <si>
    <t>22544978.87</t>
  </si>
  <si>
    <t>41.114.121/0001-41</t>
  </si>
  <si>
    <t>41.114.139/0001-43</t>
  </si>
  <si>
    <t>2991255.64</t>
  </si>
  <si>
    <t>2990804.01</t>
  </si>
  <si>
    <t>27791.50</t>
  </si>
  <si>
    <t>41.114.160/0001-49</t>
  </si>
  <si>
    <t>5113315.07</t>
  </si>
  <si>
    <t>5111558.70</t>
  </si>
  <si>
    <t>41.124.584/0001-94</t>
  </si>
  <si>
    <t>22961849.09</t>
  </si>
  <si>
    <t>0.998655340000</t>
  </si>
  <si>
    <t>22950704.54</t>
  </si>
  <si>
    <t>41.124.614/0001-62</t>
  </si>
  <si>
    <t>19968649.90</t>
  </si>
  <si>
    <t>20022450.15</t>
  </si>
  <si>
    <t>41.124.638/0001-11</t>
  </si>
  <si>
    <t>59094392.22</t>
  </si>
  <si>
    <t>58874482.19</t>
  </si>
  <si>
    <t>41.132.907/0001-91</t>
  </si>
  <si>
    <t>3516853.00</t>
  </si>
  <si>
    <t>2896556.01</t>
  </si>
  <si>
    <t>938155.00</t>
  </si>
  <si>
    <t>41.132.979/0001-39</t>
  </si>
  <si>
    <t>1573309.65</t>
  </si>
  <si>
    <t>1552692.30</t>
  </si>
  <si>
    <t>241150.00</t>
  </si>
  <si>
    <t>41.140.623/0001-47</t>
  </si>
  <si>
    <t>17276438.34</t>
  </si>
  <si>
    <t>16962882.22</t>
  </si>
  <si>
    <t>41.141.363/0001-24</t>
  </si>
  <si>
    <t>21466703.37</t>
  </si>
  <si>
    <t>21465364.17</t>
  </si>
  <si>
    <t>41.143.311/0001-97</t>
  </si>
  <si>
    <t>11343057.46</t>
  </si>
  <si>
    <t>0.983679730000</t>
  </si>
  <si>
    <t>8601742.40</t>
  </si>
  <si>
    <t>41.153.217/0001-19</t>
  </si>
  <si>
    <t>152052265.18</t>
  </si>
  <si>
    <t>151761454.91</t>
  </si>
  <si>
    <t>41.153.236/0001-45</t>
  </si>
  <si>
    <t>21534564.55</t>
  </si>
  <si>
    <t>0.984329200000</t>
  </si>
  <si>
    <t>21535366.86</t>
  </si>
  <si>
    <t>1236295.14</t>
  </si>
  <si>
    <t>41.153.243/0001-47</t>
  </si>
  <si>
    <t>2511387.33</t>
  </si>
  <si>
    <t>2511873.57</t>
  </si>
  <si>
    <t>41.153.265/0001-07</t>
  </si>
  <si>
    <t>10007412.71</t>
  </si>
  <si>
    <t>10006505.88</t>
  </si>
  <si>
    <t>41.153.399/0001-28</t>
  </si>
  <si>
    <t>20092582.99</t>
  </si>
  <si>
    <t>20118963.05</t>
  </si>
  <si>
    <t>41.163.392/0001-97</t>
  </si>
  <si>
    <t>55582692.98</t>
  </si>
  <si>
    <t>55451705.60</t>
  </si>
  <si>
    <t>41.163.505/0001-54</t>
  </si>
  <si>
    <t>84440371.22</t>
  </si>
  <si>
    <t>84081691.98</t>
  </si>
  <si>
    <t>41.163.511/0001-01</t>
  </si>
  <si>
    <t>23522435.78</t>
  </si>
  <si>
    <t>23520065.97</t>
  </si>
  <si>
    <t>41.163.523/0001-36</t>
  </si>
  <si>
    <t>226953609.79</t>
  </si>
  <si>
    <t>231224678.55</t>
  </si>
  <si>
    <t>41.163.552/0001-06</t>
  </si>
  <si>
    <t>566653.09</t>
  </si>
  <si>
    <t>565498.39</t>
  </si>
  <si>
    <t>41.163.578/0001-46</t>
  </si>
  <si>
    <t>29541251.65</t>
  </si>
  <si>
    <t>29573262.69</t>
  </si>
  <si>
    <t>1097012.50</t>
  </si>
  <si>
    <t>41.166.962/0001-00</t>
  </si>
  <si>
    <t>1315912.56</t>
  </si>
  <si>
    <t>0.999617160000</t>
  </si>
  <si>
    <t>1321913.23</t>
  </si>
  <si>
    <t>41.167.190/0001-13</t>
  </si>
  <si>
    <t>462921958.52</t>
  </si>
  <si>
    <t>462862388.95</t>
  </si>
  <si>
    <t>41.185.146/0001-36</t>
  </si>
  <si>
    <t>3617833.73</t>
  </si>
  <si>
    <t>0.674160790000</t>
  </si>
  <si>
    <t>3616309.71</t>
  </si>
  <si>
    <t>41.185.176/0001-42</t>
  </si>
  <si>
    <t>5471680.56</t>
  </si>
  <si>
    <t>0.866570330000</t>
  </si>
  <si>
    <t>2957209.04</t>
  </si>
  <si>
    <t>41.196.241/0001-35</t>
  </si>
  <si>
    <t>31450744.68</t>
  </si>
  <si>
    <t>31437871.92</t>
  </si>
  <si>
    <t>2240000.00</t>
  </si>
  <si>
    <t>41.196.603/0001-98</t>
  </si>
  <si>
    <t>19069571.97</t>
  </si>
  <si>
    <t>16599092.21</t>
  </si>
  <si>
    <t>41.196.878/0001-21</t>
  </si>
  <si>
    <t>12876926.35</t>
  </si>
  <si>
    <t>12872792.48</t>
  </si>
  <si>
    <t>41.196.937/0001-61</t>
  </si>
  <si>
    <t>59734907.85</t>
  </si>
  <si>
    <t>59725917.22</t>
  </si>
  <si>
    <t>41.197.139/0001-54</t>
  </si>
  <si>
    <t>41.200.004/0001-09</t>
  </si>
  <si>
    <t>126924784.03</t>
  </si>
  <si>
    <t>126794064.18</t>
  </si>
  <si>
    <t>41.200.136/0001-22</t>
  </si>
  <si>
    <t>9559022.63</t>
  </si>
  <si>
    <t>9553913.86</t>
  </si>
  <si>
    <t>41.200.150/0001-26</t>
  </si>
  <si>
    <t>4180205.92</t>
  </si>
  <si>
    <t>0.994545140000</t>
  </si>
  <si>
    <t>4189079.67</t>
  </si>
  <si>
    <t>41.200.207/0001-97</t>
  </si>
  <si>
    <t>13506278.68</t>
  </si>
  <si>
    <t>0.913456900000</t>
  </si>
  <si>
    <t>14008891.11</t>
  </si>
  <si>
    <t>41.215.295/0001-09</t>
  </si>
  <si>
    <t>170569935.08</t>
  </si>
  <si>
    <t>0.999930160000</t>
  </si>
  <si>
    <t>162999930.16</t>
  </si>
  <si>
    <t>162000000.00</t>
  </si>
  <si>
    <t>41.224.407/0001-80</t>
  </si>
  <si>
    <t>18677995.74</t>
  </si>
  <si>
    <t>18687410.38</t>
  </si>
  <si>
    <t>41.252.413/0001-40</t>
  </si>
  <si>
    <t>4928614.74</t>
  </si>
  <si>
    <t>5024584.98</t>
  </si>
  <si>
    <t>41.252.582/0001-80</t>
  </si>
  <si>
    <t>5030628.46</t>
  </si>
  <si>
    <t>5022494.63</t>
  </si>
  <si>
    <t>41.252.666/0001-14</t>
  </si>
  <si>
    <t>73893114.92</t>
  </si>
  <si>
    <t>73946916.30</t>
  </si>
  <si>
    <t>41.252.712/0001-85</t>
  </si>
  <si>
    <t>75728887.86</t>
  </si>
  <si>
    <t>75699346.62</t>
  </si>
  <si>
    <t>41.252.756/0001-05</t>
  </si>
  <si>
    <t>73917749.52</t>
  </si>
  <si>
    <t>0.943089500000</t>
  </si>
  <si>
    <t>73939334.65</t>
  </si>
  <si>
    <t>41.252.803/0001-10</t>
  </si>
  <si>
    <t>22172459.38</t>
  </si>
  <si>
    <t>22157599.86</t>
  </si>
  <si>
    <t>41.255.006/0001-97</t>
  </si>
  <si>
    <t>49811066.36</t>
  </si>
  <si>
    <t>0.988973060000</t>
  </si>
  <si>
    <t>50337580.28</t>
  </si>
  <si>
    <t>41.255.062/0001-21</t>
  </si>
  <si>
    <t>46269382.48</t>
  </si>
  <si>
    <t>44807098.46</t>
  </si>
  <si>
    <t>41.255.122/0001-06</t>
  </si>
  <si>
    <t>6657224.24</t>
  </si>
  <si>
    <t>7011813.38</t>
  </si>
  <si>
    <t>41.255.163/0001-00</t>
  </si>
  <si>
    <t>20031136.31</t>
  </si>
  <si>
    <t>20032514.45</t>
  </si>
  <si>
    <t>41.256.529/0001-58</t>
  </si>
  <si>
    <t>2432170.41</t>
  </si>
  <si>
    <t>2437175.68</t>
  </si>
  <si>
    <t>350120.00</t>
  </si>
  <si>
    <t>41.265.863/0001-78</t>
  </si>
  <si>
    <t>3078988.37</t>
  </si>
  <si>
    <t>3078924.95</t>
  </si>
  <si>
    <t>41.266.134/0001-36</t>
  </si>
  <si>
    <t>2010344.47</t>
  </si>
  <si>
    <t>2009363.30</t>
  </si>
  <si>
    <t>41.266.158/0001-95</t>
  </si>
  <si>
    <t>2018844.21</t>
  </si>
  <si>
    <t>2018054.94</t>
  </si>
  <si>
    <t>41.269.708/0001-20</t>
  </si>
  <si>
    <t>91716100.34</t>
  </si>
  <si>
    <t>0.946672900000</t>
  </si>
  <si>
    <t>91707464.72</t>
  </si>
  <si>
    <t>41.272.388/0001-67</t>
  </si>
  <si>
    <t>23379603.91</t>
  </si>
  <si>
    <t>0.884234500000</t>
  </si>
  <si>
    <t>24375539.99</t>
  </si>
  <si>
    <t>2050000.00</t>
  </si>
  <si>
    <t>41.272.437/0001-61</t>
  </si>
  <si>
    <t>531300.00</t>
  </si>
  <si>
    <t>531069.57</t>
  </si>
  <si>
    <t>41.272.474/0001-70</t>
  </si>
  <si>
    <t>119415202.26</t>
  </si>
  <si>
    <t>119247276.14</t>
  </si>
  <si>
    <t>41.272.487/0001-49</t>
  </si>
  <si>
    <t>20142290.86</t>
  </si>
  <si>
    <t>20126164.13</t>
  </si>
  <si>
    <t>367600.00</t>
  </si>
  <si>
    <t>41.272.508/0001-26</t>
  </si>
  <si>
    <t>4514507.97</t>
  </si>
  <si>
    <t>4509893.16</t>
  </si>
  <si>
    <t>41.272.558/0001-03</t>
  </si>
  <si>
    <t>51943773.32</t>
  </si>
  <si>
    <t>50120843.45</t>
  </si>
  <si>
    <t>41.272.577/0001-30</t>
  </si>
  <si>
    <t>73458129.09</t>
  </si>
  <si>
    <t>73294057.19</t>
  </si>
  <si>
    <t>201248.46</t>
  </si>
  <si>
    <t>41.272.615/0001-54</t>
  </si>
  <si>
    <t>10160236.36</t>
  </si>
  <si>
    <t>11413447.19</t>
  </si>
  <si>
    <t>41.276.111/0001-02</t>
  </si>
  <si>
    <t>2050170.40</t>
  </si>
  <si>
    <t>2051546.20</t>
  </si>
  <si>
    <t>41.276.117/0001-80</t>
  </si>
  <si>
    <t>35106588.22</t>
  </si>
  <si>
    <t>35096951.64</t>
  </si>
  <si>
    <t>41.276.125/0001-26</t>
  </si>
  <si>
    <t>33379269.56</t>
  </si>
  <si>
    <t>33607293.50</t>
  </si>
  <si>
    <t>41.276.133/0001-72</t>
  </si>
  <si>
    <t>33016539.71</t>
  </si>
  <si>
    <t>33016182.59</t>
  </si>
  <si>
    <t>41.287.424/0001-66</t>
  </si>
  <si>
    <t>22028227.93</t>
  </si>
  <si>
    <t>22027447.50</t>
  </si>
  <si>
    <t>41.287.447/0001-70</t>
  </si>
  <si>
    <t>110914505.82</t>
  </si>
  <si>
    <t>110886267.23</t>
  </si>
  <si>
    <t>41.287.460/0001-20</t>
  </si>
  <si>
    <t>19797741.52</t>
  </si>
  <si>
    <t>19664408.81</t>
  </si>
  <si>
    <t>41.287.474/0001-43</t>
  </si>
  <si>
    <t>5943540.92</t>
  </si>
  <si>
    <t>0.999258200000</t>
  </si>
  <si>
    <t>6038380.91</t>
  </si>
  <si>
    <t>41.287.497/0001-58</t>
  </si>
  <si>
    <t>9034264.63</t>
  </si>
  <si>
    <t>9030791.38</t>
  </si>
  <si>
    <t>41.287.506/0001-00</t>
  </si>
  <si>
    <t>15060432.75</t>
  </si>
  <si>
    <t>15038781.05</t>
  </si>
  <si>
    <t>41.287.545/0001-08</t>
  </si>
  <si>
    <t>50106726.78</t>
  </si>
  <si>
    <t>50098931.87</t>
  </si>
  <si>
    <t>41.287.898/0001-08</t>
  </si>
  <si>
    <t>168228410.87</t>
  </si>
  <si>
    <t>0.204299300000</t>
  </si>
  <si>
    <t>168190794.49</t>
  </si>
  <si>
    <t>41.287.906/0001-16</t>
  </si>
  <si>
    <t>7024231.54</t>
  </si>
  <si>
    <t>7019128.39</t>
  </si>
  <si>
    <t>41.287.917/0001-04</t>
  </si>
  <si>
    <t>91176618.94</t>
  </si>
  <si>
    <t>91175295.97</t>
  </si>
  <si>
    <t>41.287.925/0001-42</t>
  </si>
  <si>
    <t>750759239.66</t>
  </si>
  <si>
    <t>750736866.79</t>
  </si>
  <si>
    <t>41.287.933/0001-99</t>
  </si>
  <si>
    <t>60953151.19</t>
  </si>
  <si>
    <t>63493867.56</t>
  </si>
  <si>
    <t>161278.37</t>
  </si>
  <si>
    <t>1538017.52</t>
  </si>
  <si>
    <t>41.300.431/0001-50</t>
  </si>
  <si>
    <t>120686665.19</t>
  </si>
  <si>
    <t>120650706.15</t>
  </si>
  <si>
    <t>41.300.472/0001-47</t>
  </si>
  <si>
    <t>103361575.43</t>
  </si>
  <si>
    <t>103686563.30</t>
  </si>
  <si>
    <t>41.300.517/0001-83</t>
  </si>
  <si>
    <t>82775607.06</t>
  </si>
  <si>
    <t>0.984773800000</t>
  </si>
  <si>
    <t>82661919.73</t>
  </si>
  <si>
    <t>41.300.556/0001-80</t>
  </si>
  <si>
    <t>13955253.66</t>
  </si>
  <si>
    <t>13951560.33</t>
  </si>
  <si>
    <t>41.307.378/0001-10</t>
  </si>
  <si>
    <t>12816885.56</t>
  </si>
  <si>
    <t>12811788.91</t>
  </si>
  <si>
    <t>41.319.866/0001-47</t>
  </si>
  <si>
    <t>401097238.45</t>
  </si>
  <si>
    <t>401082437.78</t>
  </si>
  <si>
    <t>41.319.970/0001-31</t>
  </si>
  <si>
    <t>18921245.55</t>
  </si>
  <si>
    <t>0.992239439300</t>
  </si>
  <si>
    <t>18906256.46</t>
  </si>
  <si>
    <t>41.319.996/0001-80</t>
  </si>
  <si>
    <t>30110667.08</t>
  </si>
  <si>
    <t>30096579.97</t>
  </si>
  <si>
    <t>41.320.322/0001-03</t>
  </si>
  <si>
    <t>69121987.72</t>
  </si>
  <si>
    <t>69119802.46</t>
  </si>
  <si>
    <t>41.326.197/0001-30</t>
  </si>
  <si>
    <t>29993013.31</t>
  </si>
  <si>
    <t>31034656.70</t>
  </si>
  <si>
    <t>41.326.212/0001-40</t>
  </si>
  <si>
    <t>15770222.56</t>
  </si>
  <si>
    <t>15608453.74</t>
  </si>
  <si>
    <t>41.326.223/0001-20</t>
  </si>
  <si>
    <t>24139629.10</t>
  </si>
  <si>
    <t>22106735.36</t>
  </si>
  <si>
    <t>41.333.181/0001-55</t>
  </si>
  <si>
    <t>8921078.06</t>
  </si>
  <si>
    <t>0.984875300000</t>
  </si>
  <si>
    <t>8940373.42</t>
  </si>
  <si>
    <t>41.333.223/0001-58</t>
  </si>
  <si>
    <t>96886.59</t>
  </si>
  <si>
    <t>100426.89</t>
  </si>
  <si>
    <t>41.333.254/0001-09</t>
  </si>
  <si>
    <t>8940372.57</t>
  </si>
  <si>
    <t>0.983655300000</t>
  </si>
  <si>
    <t>8936249.49</t>
  </si>
  <si>
    <t>41.333.289/0001-48</t>
  </si>
  <si>
    <t>95973.92</t>
  </si>
  <si>
    <t>41.333.373/0001-61</t>
  </si>
  <si>
    <t>2057818.37</t>
  </si>
  <si>
    <t>2060203.55</t>
  </si>
  <si>
    <t>41.333.416/0001-09</t>
  </si>
  <si>
    <t>2002743.14</t>
  </si>
  <si>
    <t>2005646.53</t>
  </si>
  <si>
    <t>41.342.472/0001-00</t>
  </si>
  <si>
    <t>101492620.56</t>
  </si>
  <si>
    <t>101500000.00</t>
  </si>
  <si>
    <t>41.342.497/0001-03</t>
  </si>
  <si>
    <t>49998611.11</t>
  </si>
  <si>
    <t>0.999971800000</t>
  </si>
  <si>
    <t>49998590.00</t>
  </si>
  <si>
    <t>41.342.568/0001-78</t>
  </si>
  <si>
    <t>37456652.53</t>
  </si>
  <si>
    <t>40479515.29</t>
  </si>
  <si>
    <t>41.350.645/0001-31</t>
  </si>
  <si>
    <t>10048354.18</t>
  </si>
  <si>
    <t>10044081.29</t>
  </si>
  <si>
    <t>41.350.689/0001-61</t>
  </si>
  <si>
    <t>60340755.16</t>
  </si>
  <si>
    <t>60326154.72</t>
  </si>
  <si>
    <t>41.350.721/0001-09</t>
  </si>
  <si>
    <t>60244793.65</t>
  </si>
  <si>
    <t>60223082.23</t>
  </si>
  <si>
    <t>41.350.755/0001-01</t>
  </si>
  <si>
    <t>2148484.21</t>
  </si>
  <si>
    <t>2150284.21</t>
  </si>
  <si>
    <t>41.350.854/0001-85</t>
  </si>
  <si>
    <t>2206705.51</t>
  </si>
  <si>
    <t>2209171.49</t>
  </si>
  <si>
    <t>41.351.168/0001-29</t>
  </si>
  <si>
    <t>29567171.85</t>
  </si>
  <si>
    <t>29567671.85</t>
  </si>
  <si>
    <t>41.351.508/0001-11</t>
  </si>
  <si>
    <t>15258713.36</t>
  </si>
  <si>
    <t>15245920.07</t>
  </si>
  <si>
    <t>41.353.522/0001-54</t>
  </si>
  <si>
    <t>852669.81</t>
  </si>
  <si>
    <t>852655.02</t>
  </si>
  <si>
    <t>98868.29</t>
  </si>
  <si>
    <t>41.360.083/0001-07</t>
  </si>
  <si>
    <t>3764825.66</t>
  </si>
  <si>
    <t>3763598.16</t>
  </si>
  <si>
    <t>41.360.096/0001-86</t>
  </si>
  <si>
    <t>26507366.26</t>
  </si>
  <si>
    <t>31516672.03</t>
  </si>
  <si>
    <t>41.360.141/0001-00</t>
  </si>
  <si>
    <t>45998722.22</t>
  </si>
  <si>
    <t>0.999960900000</t>
  </si>
  <si>
    <t>45998201.40</t>
  </si>
  <si>
    <t>41.360.164/0001-07</t>
  </si>
  <si>
    <t>1534087.09</t>
  </si>
  <si>
    <t>0.992329600000</t>
  </si>
  <si>
    <t>1533974.98</t>
  </si>
  <si>
    <t>41.360.263/0001-99</t>
  </si>
  <si>
    <t>489479482.59</t>
  </si>
  <si>
    <t>0.985176070000</t>
  </si>
  <si>
    <t>489223592.22</t>
  </si>
  <si>
    <t>41.367.927/0001-41</t>
  </si>
  <si>
    <t>666214.53</t>
  </si>
  <si>
    <t>666202.21</t>
  </si>
  <si>
    <t>106750.00</t>
  </si>
  <si>
    <t>41.368.005/0001-59</t>
  </si>
  <si>
    <t>30110613.41</t>
  </si>
  <si>
    <t>30104793.00</t>
  </si>
  <si>
    <t>41.373.588/0001-06</t>
  </si>
  <si>
    <t>11853348.68</t>
  </si>
  <si>
    <t>12295665.00</t>
  </si>
  <si>
    <t>132377.73</t>
  </si>
  <si>
    <t>41.373.602/0001-71</t>
  </si>
  <si>
    <t>41.373.608/0001-49</t>
  </si>
  <si>
    <t>14187525.23</t>
  </si>
  <si>
    <t>14114688.37</t>
  </si>
  <si>
    <t>266379.61</t>
  </si>
  <si>
    <t>41.373.611/0001-62</t>
  </si>
  <si>
    <t>16495792.80</t>
  </si>
  <si>
    <t>16492126.96</t>
  </si>
  <si>
    <t>41.373.619/0001-29</t>
  </si>
  <si>
    <t>11039957.10</t>
  </si>
  <si>
    <t>11039092.74</t>
  </si>
  <si>
    <t>41.373.625/0001-86</t>
  </si>
  <si>
    <t>2700455.55</t>
  </si>
  <si>
    <t>0.912731300000</t>
  </si>
  <si>
    <t>2798278.00</t>
  </si>
  <si>
    <t>41.373.649/0001-35</t>
  </si>
  <si>
    <t>532797482.67</t>
  </si>
  <si>
    <t>532882772.72</t>
  </si>
  <si>
    <t>6720000.00</t>
  </si>
  <si>
    <t>41.373.698/0001-78</t>
  </si>
  <si>
    <t>8535180.22</t>
  </si>
  <si>
    <t>8528696.03</t>
  </si>
  <si>
    <t>41.373.706/0001-86</t>
  </si>
  <si>
    <t>34614310.01</t>
  </si>
  <si>
    <t>34612580.63</t>
  </si>
  <si>
    <t>41.391.014/0001-60</t>
  </si>
  <si>
    <t>12946949.12</t>
  </si>
  <si>
    <t>12945401.83</t>
  </si>
  <si>
    <t>41.395.011/0001-03</t>
  </si>
  <si>
    <t>33495602.66</t>
  </si>
  <si>
    <t>33453712.62</t>
  </si>
  <si>
    <t>41.395.018/0001-17</t>
  </si>
  <si>
    <t>74379518.22</t>
  </si>
  <si>
    <t>74385572.01</t>
  </si>
  <si>
    <t>41.395.147/0001-05</t>
  </si>
  <si>
    <t>5575875.81</t>
  </si>
  <si>
    <t>5572732.91</t>
  </si>
  <si>
    <t>41.395.162/0001-53</t>
  </si>
  <si>
    <t>10166278.95</t>
  </si>
  <si>
    <t>11225617.62</t>
  </si>
  <si>
    <t>41.395.193/0001-04</t>
  </si>
  <si>
    <t>3006620.86</t>
  </si>
  <si>
    <t>3000254.58</t>
  </si>
  <si>
    <t>41.395.280/0001-61</t>
  </si>
  <si>
    <t>39901707.08</t>
  </si>
  <si>
    <t>0.779817630000</t>
  </si>
  <si>
    <t>39838230.45</t>
  </si>
  <si>
    <t>1040000.00</t>
  </si>
  <si>
    <t>41.395.293/0001-30</t>
  </si>
  <si>
    <t>29971819.08</t>
  </si>
  <si>
    <t>29961898.68</t>
  </si>
  <si>
    <t>41.395.356/0001-59</t>
  </si>
  <si>
    <t>39739216.64</t>
  </si>
  <si>
    <t>39713476.41</t>
  </si>
  <si>
    <t>41.409.737/0001-40</t>
  </si>
  <si>
    <t>3763058.50</t>
  </si>
  <si>
    <t>3764337.65</t>
  </si>
  <si>
    <t>41.409.761/0001-89</t>
  </si>
  <si>
    <t>124586171.13</t>
  </si>
  <si>
    <t>123891006.77</t>
  </si>
  <si>
    <t>41.409.808/0001-04</t>
  </si>
  <si>
    <t>333887746.20</t>
  </si>
  <si>
    <t>333865195.13</t>
  </si>
  <si>
    <t>41.409.831/0001-07</t>
  </si>
  <si>
    <t>65342755.12</t>
  </si>
  <si>
    <t>0.999459700000</t>
  </si>
  <si>
    <t>47376737.54</t>
  </si>
  <si>
    <t>1086056.08</t>
  </si>
  <si>
    <t>41.409.857/0001-47</t>
  </si>
  <si>
    <t>989123.25</t>
  </si>
  <si>
    <t>0.993807400000</t>
  </si>
  <si>
    <t>993807.45</t>
  </si>
  <si>
    <t>41.409.927/0001-67</t>
  </si>
  <si>
    <t>40581659.17</t>
  </si>
  <si>
    <t>40464190.40</t>
  </si>
  <si>
    <t>41.409.952/0001-40</t>
  </si>
  <si>
    <t>15926422.67</t>
  </si>
  <si>
    <t>15796296.29</t>
  </si>
  <si>
    <t>41.423.729/0001-58</t>
  </si>
  <si>
    <t>1986603.63</t>
  </si>
  <si>
    <t>0.994762300000</t>
  </si>
  <si>
    <t>1989524.60</t>
  </si>
  <si>
    <t>41.423.747/0001-30</t>
  </si>
  <si>
    <t>17556873.87</t>
  </si>
  <si>
    <t>0.999649600000</t>
  </si>
  <si>
    <t>17559044.77</t>
  </si>
  <si>
    <t>41.423.887/0001-08</t>
  </si>
  <si>
    <t>50358195.90</t>
  </si>
  <si>
    <t>0.985936950000</t>
  </si>
  <si>
    <t>50243495.59</t>
  </si>
  <si>
    <t>41.424.000/0001-04</t>
  </si>
  <si>
    <t>41.424.106/0001-08</t>
  </si>
  <si>
    <t>14999583.33</t>
  </si>
  <si>
    <t>0.999937600000</t>
  </si>
  <si>
    <t>14999064.00</t>
  </si>
  <si>
    <t>41.460.252/0001-80</t>
  </si>
  <si>
    <t>13913176.79</t>
  </si>
  <si>
    <t>13608928.04</t>
  </si>
  <si>
    <t>41.491.745/0001-88</t>
  </si>
  <si>
    <t>4918045.63</t>
  </si>
  <si>
    <t>4917164.69</t>
  </si>
  <si>
    <t>41.512.727/0001-35</t>
  </si>
  <si>
    <t>10655073.37</t>
  </si>
  <si>
    <t>10652822.69</t>
  </si>
  <si>
    <t>41.514.301/0001-10</t>
  </si>
  <si>
    <t>62812913.86</t>
  </si>
  <si>
    <t>62638309.04</t>
  </si>
  <si>
    <t>41.514.699/0001-95</t>
  </si>
  <si>
    <t>2271750.34</t>
  </si>
  <si>
    <t>0.996688600000</t>
  </si>
  <si>
    <t>58138495.69</t>
  </si>
  <si>
    <t>41.517.462/0001-68</t>
  </si>
  <si>
    <t>15339603.37</t>
  </si>
  <si>
    <t>0.989253500000</t>
  </si>
  <si>
    <t>15322362.44</t>
  </si>
  <si>
    <t>41.519.072/0001-27</t>
  </si>
  <si>
    <t>1053180.10</t>
  </si>
  <si>
    <t>1052751.48</t>
  </si>
  <si>
    <t>41.537.104/0001-17</t>
  </si>
  <si>
    <t>1059032.24</t>
  </si>
  <si>
    <t>1059339.64</t>
  </si>
  <si>
    <t>41.543.933/0001-02</t>
  </si>
  <si>
    <t>2701238.60</t>
  </si>
  <si>
    <t>2850441.55</t>
  </si>
  <si>
    <t>41.543.978/0001-87</t>
  </si>
  <si>
    <t>33320229.21</t>
  </si>
  <si>
    <t>33310858.11</t>
  </si>
  <si>
    <t>41.544.075/0001-10</t>
  </si>
  <si>
    <t>13788093.10</t>
  </si>
  <si>
    <t>0.987487800000</t>
  </si>
  <si>
    <t>13746327.70</t>
  </si>
  <si>
    <t>178000.00</t>
  </si>
  <si>
    <t>41.544.386/0001-80</t>
  </si>
  <si>
    <t>61606790.81</t>
  </si>
  <si>
    <t>62639933.69</t>
  </si>
  <si>
    <t>41.544.414/0001-69</t>
  </si>
  <si>
    <t>8612279.45</t>
  </si>
  <si>
    <t>0.996445600000</t>
  </si>
  <si>
    <t>8609318.58</t>
  </si>
  <si>
    <t>41.544.849/0001-03</t>
  </si>
  <si>
    <t>1038805984.56</t>
  </si>
  <si>
    <t>1038772696.07</t>
  </si>
  <si>
    <t>41.545.586/0001-57</t>
  </si>
  <si>
    <t>114356462.89</t>
  </si>
  <si>
    <t>114356053.00</t>
  </si>
  <si>
    <t>41.545.736/0001-22</t>
  </si>
  <si>
    <t>22038084.30</t>
  </si>
  <si>
    <t>22036544.91</t>
  </si>
  <si>
    <t>41.545.763/0001-03</t>
  </si>
  <si>
    <t>7885406.57</t>
  </si>
  <si>
    <t>7881896.14</t>
  </si>
  <si>
    <t>41.545.780/0001-32</t>
  </si>
  <si>
    <t>9764686.70</t>
  </si>
  <si>
    <t>10029473.04</t>
  </si>
  <si>
    <t>41.545.795/0001-09</t>
  </si>
  <si>
    <t>110598970.54</t>
  </si>
  <si>
    <t>0.966972000000</t>
  </si>
  <si>
    <t>109733940.95</t>
  </si>
  <si>
    <t>41.545.808/0001-31</t>
  </si>
  <si>
    <t>41.545.874/0001-01</t>
  </si>
  <si>
    <t>15273992.82</t>
  </si>
  <si>
    <t>0.990656800000</t>
  </si>
  <si>
    <t>15291023.94</t>
  </si>
  <si>
    <t>41.545.885/0001-91</t>
  </si>
  <si>
    <t>18878739.09</t>
  </si>
  <si>
    <t>0.819674900000</t>
  </si>
  <si>
    <t>18855349.60</t>
  </si>
  <si>
    <t>433871.18</t>
  </si>
  <si>
    <t>10867.01</t>
  </si>
  <si>
    <t>41.545.897/0001-16</t>
  </si>
  <si>
    <t>15857878.39</t>
  </si>
  <si>
    <t>0.987892800000</t>
  </si>
  <si>
    <t>15855310.56</t>
  </si>
  <si>
    <t>41.545.949/0001-54</t>
  </si>
  <si>
    <t>8252331.09</t>
  </si>
  <si>
    <t>8448995.44</t>
  </si>
  <si>
    <t>41.551.471/0001-75</t>
  </si>
  <si>
    <t>43330000.00</t>
  </si>
  <si>
    <t>41.551.885/0001-02</t>
  </si>
  <si>
    <t>-320.00</t>
  </si>
  <si>
    <t>41.556.926/0001-45</t>
  </si>
  <si>
    <t>35168738.97</t>
  </si>
  <si>
    <t>35174536.79</t>
  </si>
  <si>
    <t>41.557.278/0001-41</t>
  </si>
  <si>
    <t>16542412.80</t>
  </si>
  <si>
    <t>16564608.89</t>
  </si>
  <si>
    <t>41.559.884/0001-04</t>
  </si>
  <si>
    <t>9963406.38</t>
  </si>
  <si>
    <t>9956024.21</t>
  </si>
  <si>
    <t>41.562.173/0001-80</t>
  </si>
  <si>
    <t>135530295.60</t>
  </si>
  <si>
    <t>135472867.34</t>
  </si>
  <si>
    <t>41.562.206/0001-92</t>
  </si>
  <si>
    <t>2070679.28</t>
  </si>
  <si>
    <t>2073659.92</t>
  </si>
  <si>
    <t>41.562.363/0001-06</t>
  </si>
  <si>
    <t>2588476.22</t>
  </si>
  <si>
    <t>0.999006100000</t>
  </si>
  <si>
    <t>3500222.68</t>
  </si>
  <si>
    <t>41.562.385/0001-68</t>
  </si>
  <si>
    <t>41.572.486/0001-10</t>
  </si>
  <si>
    <t>488256769.36</t>
  </si>
  <si>
    <t>487894526.81</t>
  </si>
  <si>
    <t>41.574.170/0001-67</t>
  </si>
  <si>
    <t>302520073.34</t>
  </si>
  <si>
    <t>301023102.00</t>
  </si>
  <si>
    <t>41.574.597/0001-65</t>
  </si>
  <si>
    <t>39943081.25</t>
  </si>
  <si>
    <t>39859281.83</t>
  </si>
  <si>
    <t>41.574.684/0001-12</t>
  </si>
  <si>
    <t>10000673.15</t>
  </si>
  <si>
    <t>10002108.92</t>
  </si>
  <si>
    <t>41.574.909/0001-30</t>
  </si>
  <si>
    <t>15421057.00</t>
  </si>
  <si>
    <t>0.989065900000</t>
  </si>
  <si>
    <t>15418678.86</t>
  </si>
  <si>
    <t>41.610.473/0001-98</t>
  </si>
  <si>
    <t>16316318.24</t>
  </si>
  <si>
    <t>20867233.98</t>
  </si>
  <si>
    <t>41.610.489/0001-09</t>
  </si>
  <si>
    <t>17556100.03</t>
  </si>
  <si>
    <t>17508579.52</t>
  </si>
  <si>
    <t>5099.85</t>
  </si>
  <si>
    <t>41.610.500/0001-22</t>
  </si>
  <si>
    <t>36377772.87</t>
  </si>
  <si>
    <t>113689168.47</t>
  </si>
  <si>
    <t>41.610.649/0001-01</t>
  </si>
  <si>
    <t>39129026.87</t>
  </si>
  <si>
    <t>37185485.81</t>
  </si>
  <si>
    <t>1016652.00</t>
  </si>
  <si>
    <t>41.632.926/0001-87</t>
  </si>
  <si>
    <t>9257699.87</t>
  </si>
  <si>
    <t>9287866.76</t>
  </si>
  <si>
    <t>41.649.793/0001-51</t>
  </si>
  <si>
    <t>84552864.10</t>
  </si>
  <si>
    <t>84899593.60</t>
  </si>
  <si>
    <t>41.650.382/0001-86</t>
  </si>
  <si>
    <t>1516394.16</t>
  </si>
  <si>
    <t>0.996146210000</t>
  </si>
  <si>
    <t>1522563.08</t>
  </si>
  <si>
    <t>41.673.022/0001-08</t>
  </si>
  <si>
    <t>62854654.53</t>
  </si>
  <si>
    <t>62843911.39</t>
  </si>
  <si>
    <t>41.673.064/0001-30</t>
  </si>
  <si>
    <t>1626341.21</t>
  </si>
  <si>
    <t>1661581.16</t>
  </si>
  <si>
    <t>41.673.090/0001-69</t>
  </si>
  <si>
    <t>218324.65</t>
  </si>
  <si>
    <t>0.780186900000</t>
  </si>
  <si>
    <t>5002573.44</t>
  </si>
  <si>
    <t>69644.69</t>
  </si>
  <si>
    <t>41.673.124/0001-15</t>
  </si>
  <si>
    <t>317693.34</t>
  </si>
  <si>
    <t>0.989910500000</t>
  </si>
  <si>
    <t>317265.87</t>
  </si>
  <si>
    <t>41.673.154/0001-21</t>
  </si>
  <si>
    <t>9901484.32</t>
  </si>
  <si>
    <t>0.989987700000</t>
  </si>
  <si>
    <t>9899876.53</t>
  </si>
  <si>
    <t>41.673.186/0001-27</t>
  </si>
  <si>
    <t>27017530.15</t>
  </si>
  <si>
    <t>28107358.98</t>
  </si>
  <si>
    <t>41.673.204/0001-70</t>
  </si>
  <si>
    <t>39906052.80</t>
  </si>
  <si>
    <t>39943081.13</t>
  </si>
  <si>
    <t>41.673.230/0001-07</t>
  </si>
  <si>
    <t>193637.70</t>
  </si>
  <si>
    <t>30080744.72</t>
  </si>
  <si>
    <t>41.681.686/0001-00</t>
  </si>
  <si>
    <t>25045701.51</t>
  </si>
  <si>
    <t>25044427.89</t>
  </si>
  <si>
    <t>41.681.720/0001-47</t>
  </si>
  <si>
    <t>1930708.49</t>
  </si>
  <si>
    <t>1930269.97</t>
  </si>
  <si>
    <t>41.681.839/0001-10</t>
  </si>
  <si>
    <t>5575367.02</t>
  </si>
  <si>
    <t>5572783.71</t>
  </si>
  <si>
    <t>41.686.757/0001-68</t>
  </si>
  <si>
    <t>8168589.91</t>
  </si>
  <si>
    <t>8167723.84</t>
  </si>
  <si>
    <t>41.686.780/0001-52</t>
  </si>
  <si>
    <t>41.686.811/0001-75</t>
  </si>
  <si>
    <t>1375688.49</t>
  </si>
  <si>
    <t>1435533.68</t>
  </si>
  <si>
    <t>47900.00</t>
  </si>
  <si>
    <t>41.687.130/0001-21</t>
  </si>
  <si>
    <t>5890483.91</t>
  </si>
  <si>
    <t>0.998503000000</t>
  </si>
  <si>
    <t>5891168.18</t>
  </si>
  <si>
    <t>41.687.144/0001-45</t>
  </si>
  <si>
    <t>11376492.92</t>
  </si>
  <si>
    <t>11377317.22</t>
  </si>
  <si>
    <t>41.707.765/0001-43</t>
  </si>
  <si>
    <t>10043886.16</t>
  </si>
  <si>
    <t>10043578.59</t>
  </si>
  <si>
    <t>41.707.832/0001-20</t>
  </si>
  <si>
    <t>11062521.55</t>
  </si>
  <si>
    <t>6871000.00</t>
  </si>
  <si>
    <t>41.714.876/0001-87</t>
  </si>
  <si>
    <t>41.716.515/0001-70</t>
  </si>
  <si>
    <t>747161439.22</t>
  </si>
  <si>
    <t>747059541.51</t>
  </si>
  <si>
    <t>3082277.03</t>
  </si>
  <si>
    <t>1321963.83</t>
  </si>
  <si>
    <t>41.737.179/0001-41</t>
  </si>
  <si>
    <t>41.744.221/0001-51</t>
  </si>
  <si>
    <t>10016653.63</t>
  </si>
  <si>
    <t>10016391.06</t>
  </si>
  <si>
    <t>41.762.735/0001-30</t>
  </si>
  <si>
    <t>1512305.04</t>
  </si>
  <si>
    <t>2062282.30</t>
  </si>
  <si>
    <t>41.771.697/0001-81</t>
  </si>
  <si>
    <t>4806236.18</t>
  </si>
  <si>
    <t>0.780194100000</t>
  </si>
  <si>
    <t>4985504.10</t>
  </si>
  <si>
    <t>1730.92</t>
  </si>
  <si>
    <t>41.778.167/0001-65</t>
  </si>
  <si>
    <t>41.778.277/0001-27</t>
  </si>
  <si>
    <t>41.881.091/0001-07</t>
  </si>
  <si>
    <t>150709222.56</t>
  </si>
  <si>
    <t>41.881.117/0001-09</t>
  </si>
  <si>
    <t>353918.51</t>
  </si>
  <si>
    <t>353198.65</t>
  </si>
  <si>
    <t>42.468.330/0001-56</t>
  </si>
  <si>
    <t>14874966.11</t>
  </si>
  <si>
    <t>0.229215900000</t>
  </si>
  <si>
    <t>14834141.27</t>
  </si>
  <si>
    <t>42.469.023/0001-90</t>
  </si>
  <si>
    <t>111239178.21</t>
  </si>
  <si>
    <t>111703475.68</t>
  </si>
  <si>
    <t>34877.10</t>
  </si>
  <si>
    <t>47.176.334/0001-84</t>
  </si>
  <si>
    <t>3320627.36</t>
  </si>
  <si>
    <t>3319265.86</t>
  </si>
  <si>
    <t>47.177.431/0001-91</t>
  </si>
  <si>
    <t>7921063.41</t>
  </si>
  <si>
    <t>0.128630000000</t>
  </si>
  <si>
    <t>7880686.45</t>
  </si>
  <si>
    <t>47.177.894/0001-53</t>
  </si>
  <si>
    <t>17834043.13</t>
  </si>
  <si>
    <t>0.074854500000</t>
  </si>
  <si>
    <t>17792790.32</t>
  </si>
  <si>
    <t>47.178.058/0001-93</t>
  </si>
  <si>
    <t>614111175.39</t>
  </si>
  <si>
    <t>612372519.71</t>
  </si>
  <si>
    <t>47.178.215/0001-60</t>
  </si>
  <si>
    <t>65168248.92</t>
  </si>
  <si>
    <t>64392101.52</t>
  </si>
  <si>
    <t>536313.00</t>
  </si>
  <si>
    <t>54971.30</t>
  </si>
  <si>
    <t>47.178.405/0001-88</t>
  </si>
  <si>
    <t>5294595.40</t>
  </si>
  <si>
    <t>0.008364200000</t>
  </si>
  <si>
    <t>5286097.58</t>
  </si>
  <si>
    <t>47.179.288/0001-77</t>
  </si>
  <si>
    <t>142614463.36</t>
  </si>
  <si>
    <t>142415942.77</t>
  </si>
  <si>
    <t>127390.24</t>
  </si>
  <si>
    <t>216635.00</t>
  </si>
  <si>
    <t>53.633.558/0001-70</t>
  </si>
  <si>
    <t>72005437.18</t>
  </si>
  <si>
    <t>71930676.23</t>
  </si>
  <si>
    <t>52291.85</t>
  </si>
  <si>
    <t>54.069.422/0001-42</t>
  </si>
  <si>
    <t>75271653.48</t>
  </si>
  <si>
    <t>75169935.92</t>
  </si>
  <si>
    <t>110300.91</t>
  </si>
  <si>
    <t>54.070.966/0001-24</t>
  </si>
  <si>
    <t>16218695.27</t>
  </si>
  <si>
    <t>16216005.85</t>
  </si>
  <si>
    <t>54.486.055/0001-82</t>
  </si>
  <si>
    <t>766258897.62</t>
  </si>
  <si>
    <t>764170838.29</t>
  </si>
  <si>
    <t>37719.15</t>
  </si>
  <si>
    <t>55.075.238/0001-78</t>
  </si>
  <si>
    <t>14475664.33</t>
  </si>
  <si>
    <t>14592359.21</t>
  </si>
  <si>
    <t>55.234.165/0001-10</t>
  </si>
  <si>
    <t>12917461.67</t>
  </si>
  <si>
    <t>12905371.57</t>
  </si>
  <si>
    <t>55.538.508/0001-30</t>
  </si>
  <si>
    <t>375251919.48</t>
  </si>
  <si>
    <t>375321121.09</t>
  </si>
  <si>
    <t>56.573.470/0001-07</t>
  </si>
  <si>
    <t>44911896.09</t>
  </si>
  <si>
    <t>44918541.38</t>
  </si>
  <si>
    <t>100.90</t>
  </si>
  <si>
    <t>56.824.857/0001-80</t>
  </si>
  <si>
    <t>3702680.58</t>
  </si>
  <si>
    <t>0.551434100000</t>
  </si>
  <si>
    <t>3689575.57</t>
  </si>
  <si>
    <t>60.906.179/0001-72</t>
  </si>
  <si>
    <t>6877387989.42</t>
  </si>
  <si>
    <t>6874755628.22</t>
  </si>
  <si>
    <t>33920920.61</t>
  </si>
  <si>
    <t>27718644.34</t>
  </si>
  <si>
    <t>63.375.216/0001-51</t>
  </si>
  <si>
    <t>74057260.30</t>
  </si>
  <si>
    <t>74078821.12</t>
  </si>
  <si>
    <t>66158.65</t>
  </si>
  <si>
    <t>64.919.871/0001-96</t>
  </si>
  <si>
    <t>2746569.62</t>
  </si>
  <si>
    <t>2752993.02</t>
  </si>
  <si>
    <t>67.369.363/0001-70</t>
  </si>
  <si>
    <t>140524098.67</t>
  </si>
  <si>
    <t>140343558.72</t>
  </si>
  <si>
    <t>141197.28</t>
  </si>
  <si>
    <t>229601.02</t>
  </si>
  <si>
    <t>67.845.909/0001-11</t>
  </si>
  <si>
    <t>31720808.10</t>
  </si>
  <si>
    <t>31758010.23</t>
  </si>
  <si>
    <t>14000.01</t>
  </si>
  <si>
    <t>67.845.925/0001-04</t>
  </si>
  <si>
    <t>4677498.89</t>
  </si>
  <si>
    <t>4716091.95</t>
  </si>
  <si>
    <t>67.976.423/0001-12</t>
  </si>
  <si>
    <t>108873319.26</t>
  </si>
  <si>
    <t>108763401.03</t>
  </si>
  <si>
    <t>57308.91</t>
  </si>
  <si>
    <t>67.976.449/0001-60</t>
  </si>
  <si>
    <t>276774250.28</t>
  </si>
  <si>
    <t>276454161.25</t>
  </si>
  <si>
    <t>348690.52</t>
  </si>
  <si>
    <t>68.599.141/0001-06</t>
  </si>
  <si>
    <t>5243981345.52</t>
  </si>
  <si>
    <t>5243589091.96</t>
  </si>
  <si>
    <t>662372.53</t>
  </si>
  <si>
    <t>18854726.23</t>
  </si>
  <si>
    <t>68.623.479/0001-56</t>
  </si>
  <si>
    <t>846063199.64</t>
  </si>
  <si>
    <t>845903046.71</t>
  </si>
  <si>
    <t>1057009.06</t>
  </si>
  <si>
    <t>68.670.512/0001-07</t>
  </si>
  <si>
    <t>363697227.60</t>
  </si>
  <si>
    <t>361333855.47</t>
  </si>
  <si>
    <t>9850.00</t>
  </si>
  <si>
    <t>19764.70</t>
  </si>
  <si>
    <t>68.971.183/0001-26</t>
  </si>
  <si>
    <t>580269602.62</t>
  </si>
  <si>
    <t>580123975.18</t>
  </si>
  <si>
    <t>60400.00</t>
  </si>
  <si>
    <t>285234.89</t>
  </si>
  <si>
    <t>69.093.714/0001-98</t>
  </si>
  <si>
    <t>213938822.09</t>
  </si>
  <si>
    <t>213905118.54</t>
  </si>
  <si>
    <t>70.951.678/0001-35</t>
  </si>
  <si>
    <t>6102231.82</t>
  </si>
  <si>
    <t>6592032.42</t>
  </si>
  <si>
    <t>71.581.276/0001-59</t>
  </si>
  <si>
    <t>604961928.14</t>
  </si>
  <si>
    <t>604920120.62</t>
  </si>
  <si>
    <t>71.586.432/0001-74</t>
  </si>
  <si>
    <t>1465087624.08</t>
  </si>
  <si>
    <t>1465187362.47</t>
  </si>
  <si>
    <t>176328.98</t>
  </si>
  <si>
    <t>1494885.93</t>
  </si>
  <si>
    <t>71.734.461/0001-36</t>
  </si>
  <si>
    <t>508249805.39</t>
  </si>
  <si>
    <t>508007019.13</t>
  </si>
  <si>
    <t>71.739.445/0001-36</t>
  </si>
  <si>
    <t>2057894.01</t>
  </si>
  <si>
    <t>2065244.89</t>
  </si>
  <si>
    <t>73.232.530/0001-39</t>
  </si>
  <si>
    <t>7528176100.17</t>
  </si>
  <si>
    <t>7565605353.97</t>
  </si>
  <si>
    <t>57520.64</t>
  </si>
  <si>
    <t>73.899.726/0001-81</t>
  </si>
  <si>
    <t>43119230.64</t>
  </si>
  <si>
    <t>43104096.05</t>
  </si>
  <si>
    <t>73.899.759/0001-21</t>
  </si>
  <si>
    <t>180729640.38</t>
  </si>
  <si>
    <t>179959888.65</t>
  </si>
  <si>
    <t>709889.24</t>
  </si>
  <si>
    <t>73.960.635/0001-04</t>
  </si>
  <si>
    <t>6637876.38</t>
  </si>
  <si>
    <t>6636267.74</t>
  </si>
  <si>
    <t>73.970.642/0001-97</t>
  </si>
  <si>
    <t>6255366.48</t>
  </si>
  <si>
    <t>6241127.27</t>
  </si>
  <si>
    <t>74.055.922/0001-32</t>
  </si>
  <si>
    <t>26362813.62</t>
  </si>
  <si>
    <t>26306301.68</t>
  </si>
  <si>
    <t>1597.12</t>
  </si>
  <si>
    <t>74.326.471/0001-20</t>
  </si>
  <si>
    <t>7930858.79</t>
  </si>
  <si>
    <t>43220541.72</t>
  </si>
  <si>
    <t>1200.00</t>
  </si>
  <si>
    <t>137074.80</t>
  </si>
  <si>
    <t>77.054.658/0001-00</t>
  </si>
  <si>
    <t>21703861.31</t>
  </si>
  <si>
    <t>21653441.29</t>
  </si>
  <si>
    <t>156.41</t>
  </si>
  <si>
    <t>88.002.696/0001-36</t>
  </si>
  <si>
    <t>66759110.87</t>
  </si>
  <si>
    <t>0.643268000000</t>
  </si>
  <si>
    <t>66759992.42</t>
  </si>
  <si>
    <t>1084.66</t>
  </si>
  <si>
    <t>88.198.056/0001-43</t>
  </si>
  <si>
    <t>235903054.97</t>
  </si>
  <si>
    <t>236205784.61</t>
  </si>
  <si>
    <t>359219.80</t>
  </si>
  <si>
    <t>421934.64</t>
  </si>
  <si>
    <t>96.498.654/0001-66</t>
  </si>
  <si>
    <t>24732267.79</t>
  </si>
  <si>
    <t>24703515.28</t>
  </si>
  <si>
    <t>38360.95</t>
  </si>
  <si>
    <t>96.498.985/0001-04</t>
  </si>
  <si>
    <t>28537045.58</t>
  </si>
  <si>
    <t>28514964.00</t>
  </si>
  <si>
    <t>99.26</t>
  </si>
  <si>
    <t>96.500.715/0001-82</t>
  </si>
  <si>
    <t>248586880.98</t>
  </si>
  <si>
    <t>248444228.79</t>
  </si>
  <si>
    <t>97.261.093/0001-40</t>
  </si>
  <si>
    <t>20404212.47</t>
  </si>
  <si>
    <t>20362798.09</t>
  </si>
  <si>
    <t>12435.00</t>
  </si>
  <si>
    <t>192263.64</t>
  </si>
  <si>
    <t>97.519.429/0001-21</t>
  </si>
  <si>
    <t>34602414.76</t>
  </si>
  <si>
    <t>34669396.72</t>
  </si>
  <si>
    <t>97.519.479/0001-09</t>
  </si>
  <si>
    <t>29707490.59</t>
  </si>
  <si>
    <t>29748858.58</t>
  </si>
  <si>
    <t>97.519.502/0001-65</t>
  </si>
  <si>
    <t>393173703.44</t>
  </si>
  <si>
    <t>393154427.27</t>
  </si>
  <si>
    <t>97.519.573/0001-68</t>
  </si>
  <si>
    <t>24537524.38</t>
  </si>
  <si>
    <t>24614001.48</t>
  </si>
  <si>
    <t>97.519.615/0001-60</t>
  </si>
  <si>
    <t>33723039.10</t>
  </si>
  <si>
    <t>33762937.73</t>
  </si>
  <si>
    <t>97.519.635/0001-31</t>
  </si>
  <si>
    <t>18387716.43</t>
  </si>
  <si>
    <t>18454365.44</t>
  </si>
  <si>
    <t>97.519.665/0001-48</t>
  </si>
  <si>
    <t>55653599.90</t>
  </si>
  <si>
    <t>55703247.66</t>
  </si>
  <si>
    <t>97.519.703/0001-62</t>
  </si>
  <si>
    <t>3934341070.64</t>
  </si>
  <si>
    <t>3929261400.82</t>
  </si>
  <si>
    <t>10258377.52</t>
  </si>
  <si>
    <t>2620171.07</t>
  </si>
  <si>
    <t>97.519.794/0001-36</t>
  </si>
  <si>
    <t>198605063.26</t>
  </si>
  <si>
    <t>198536901.40</t>
  </si>
  <si>
    <t>616054.73</t>
  </si>
  <si>
    <t>97.522.849/0001-67</t>
  </si>
  <si>
    <t>1303256183.62</t>
  </si>
  <si>
    <t>1303920568.60</t>
  </si>
  <si>
    <t>97.525.430/0001-69</t>
  </si>
  <si>
    <t>23629947.39</t>
  </si>
  <si>
    <t>23643482.57</t>
  </si>
  <si>
    <t>97.525.437/0001-80</t>
  </si>
  <si>
    <t>233903525.98</t>
  </si>
  <si>
    <t>234820355.06</t>
  </si>
  <si>
    <t>97.525.440/0001-02</t>
  </si>
  <si>
    <t>14005262.87</t>
  </si>
  <si>
    <t>13992170.03</t>
  </si>
  <si>
    <t>97.525.445/0001-27</t>
  </si>
  <si>
    <t>58238776.47</t>
  </si>
  <si>
    <t>58110803.26</t>
  </si>
  <si>
    <t>97.525.452/0001-29</t>
  </si>
  <si>
    <t>19124096.15</t>
  </si>
  <si>
    <t>19119041.36</t>
  </si>
  <si>
    <t>97.525.454/0001-18</t>
  </si>
  <si>
    <t>22461692.16</t>
  </si>
  <si>
    <t>22505152.42</t>
  </si>
  <si>
    <t>97.532.704/0001-47</t>
  </si>
  <si>
    <t>62958812.86</t>
  </si>
  <si>
    <t>63019703.06</t>
  </si>
  <si>
    <t>97.532.707/0001-80</t>
  </si>
  <si>
    <t>274573126.52</t>
  </si>
  <si>
    <t>274614715.43</t>
  </si>
  <si>
    <t>97.532.711/0001-49</t>
  </si>
  <si>
    <t>109913079.02</t>
  </si>
  <si>
    <t>109957553.51</t>
  </si>
  <si>
    <t>97.543.604/0001-16</t>
  </si>
  <si>
    <t>233871844.92</t>
  </si>
  <si>
    <t>234788485.20</t>
  </si>
  <si>
    <t>97.543.626/0001-86</t>
  </si>
  <si>
    <t>233876589.97</t>
  </si>
  <si>
    <t>234796729.72</t>
  </si>
  <si>
    <t>97.543.707/0001-86</t>
  </si>
  <si>
    <t>258996705.73</t>
  </si>
  <si>
    <t>327763600.03</t>
  </si>
  <si>
    <t>97.543.834/0001-85</t>
  </si>
  <si>
    <t>3869985.19</t>
  </si>
  <si>
    <t>0.238752600000</t>
  </si>
  <si>
    <t>3881017.66</t>
  </si>
  <si>
    <t>97.548.164/0001-90</t>
  </si>
  <si>
    <t>56887408.47</t>
  </si>
  <si>
    <t>0.178780760000</t>
  </si>
  <si>
    <t>56608408.98</t>
  </si>
  <si>
    <t>97.548.167/0001-23</t>
  </si>
  <si>
    <t>11832236176.25</t>
  </si>
  <si>
    <t>11949892266.49</t>
  </si>
  <si>
    <t>9646998.08</t>
  </si>
  <si>
    <t>30911060.73</t>
  </si>
  <si>
    <t>97.711.801/0001-05</t>
  </si>
  <si>
    <t>83160298.76</t>
  </si>
  <si>
    <t>83137023.58</t>
  </si>
  <si>
    <t>97.929.197/0001-80</t>
  </si>
  <si>
    <t>215865912.83</t>
  </si>
  <si>
    <t>213372294.58</t>
  </si>
  <si>
    <t>97.929.213/0001-34</t>
  </si>
  <si>
    <t>72502998.79</t>
  </si>
  <si>
    <t>72492591.68</t>
  </si>
  <si>
    <t>Patrimônio Líquido</t>
  </si>
  <si>
    <t>PROCV</t>
  </si>
  <si>
    <t>Limite do Enquadramento Legal</t>
  </si>
  <si>
    <t>(%) Recursos</t>
  </si>
  <si>
    <t>Recursos</t>
  </si>
  <si>
    <t>Valor a ser aplicado</t>
  </si>
  <si>
    <t>Máx. Recursos</t>
  </si>
  <si>
    <t>Limite do Relativo (15% PL do Fundo)</t>
  </si>
  <si>
    <t>Renda Fixa</t>
  </si>
  <si>
    <t>Renda Variável</t>
  </si>
  <si>
    <t>Restrição por Tipo de Ativo</t>
  </si>
  <si>
    <t>Restrição por Segmento</t>
  </si>
  <si>
    <t>Exterior</t>
  </si>
  <si>
    <t>Segmento</t>
  </si>
  <si>
    <t>Renda fixa</t>
  </si>
  <si>
    <t>Renda variável</t>
  </si>
  <si>
    <t>Ano</t>
  </si>
  <si>
    <t>Mês</t>
  </si>
  <si>
    <t xml:space="preserve">                       b.   O CDI, na planilha “CDI-Historico”.</t>
  </si>
  <si>
    <t>2)  Por mais que boa parte dele esteja automatizado, duas informações primordiais ainda devem ser preenchidas manualmente. Elas são:</t>
  </si>
  <si>
    <t>4)   Solicitamos que esse arquivo fique em uma pasta apenas para ele.</t>
  </si>
  <si>
    <t>ORIENTAÇÕES</t>
  </si>
  <si>
    <t xml:space="preserve">                       a.   Download de arquivos .csv referente aos últimos 13 meses, com referência ao valor preenchido nas células do item 2.a;</t>
  </si>
  <si>
    <t xml:space="preserve">                      b.   Cálculo das taxas de variações mensais. Este é o processo mais demorado, por isso colocamos uma caixa de progresso para indicar a execução dessa parte;</t>
  </si>
  <si>
    <r>
      <t>1)</t>
    </r>
    <r>
      <rPr>
        <sz val="14"/>
        <color theme="1"/>
        <rFont val="Times New Roman"/>
        <family val="1"/>
      </rPr>
      <t xml:space="preserve">   </t>
    </r>
    <r>
      <rPr>
        <sz val="14"/>
        <color theme="1"/>
        <rFont val="Calibri"/>
        <family val="2"/>
        <scheme val="minor"/>
      </rPr>
      <t>Esta versão do arquivo calcula as taxas de variações mensais das quotas de cada CNPJ de maneira automatizada. Os dados foram extraídos do Base dos Dados, uma organização que facilita o acesso a diversos dados brasileiros e internacionais, incluindo os do CVM.</t>
    </r>
  </si>
  <si>
    <r>
      <t xml:space="preserve">                        a.</t>
    </r>
    <r>
      <rPr>
        <sz val="14"/>
        <color theme="1"/>
        <rFont val="Times New Roman"/>
        <family val="1"/>
      </rPr>
      <t xml:space="preserve">   </t>
    </r>
    <r>
      <rPr>
        <sz val="14"/>
        <color theme="1"/>
        <rFont val="Calibri"/>
        <family val="2"/>
        <scheme val="minor"/>
      </rPr>
      <t>O Ano e o Mês nas células N2 e N3 da planilha “Carteira-Otimizada”. Ela faz referência ao último mês em que há as informações das quotas diárias de todos os dias úteis. Deixamos preenchidos “2021” como valor do Ano e “5” como valor do mês, fazendo referência a maio de 2021.</t>
    </r>
  </si>
  <si>
    <r>
      <t>3)</t>
    </r>
    <r>
      <rPr>
        <sz val="14"/>
        <color theme="1"/>
        <rFont val="Times New Roman"/>
        <family val="1"/>
      </rPr>
      <t xml:space="preserve">    </t>
    </r>
    <r>
      <rPr>
        <sz val="14"/>
        <color theme="1"/>
        <rFont val="Calibri"/>
        <family val="2"/>
        <scheme val="minor"/>
      </rPr>
      <t>Ao apertar o botão, a planilha executada três processos:</t>
    </r>
  </si>
  <si>
    <r>
      <t xml:space="preserve">                       c.</t>
    </r>
    <r>
      <rPr>
        <sz val="14"/>
        <color theme="1"/>
        <rFont val="Times New Roman"/>
        <family val="1"/>
      </rPr>
      <t xml:space="preserve">   </t>
    </r>
    <r>
      <rPr>
        <sz val="14"/>
        <color theme="1"/>
        <rFont val="Calibri"/>
        <family val="2"/>
        <scheme val="minor"/>
      </rPr>
      <t>Exclusão dos arquivos .csv baixados no passo 3.a, para não deixar o computador de quem for executar essa planilha pesada.</t>
    </r>
  </si>
  <si>
    <t>Nome do fundo</t>
  </si>
  <si>
    <t>RF IPCA XVI CRÉDITO PRIV</t>
  </si>
  <si>
    <t>Art. 7º, VII, b</t>
  </si>
  <si>
    <t>RF DISPONIBILIDADES</t>
  </si>
  <si>
    <t>RF REF DI LP</t>
  </si>
  <si>
    <t>RF MATRIZ FI</t>
  </si>
  <si>
    <t>RF FI TP LP</t>
  </si>
  <si>
    <t>RF FI ALIANCA</t>
  </si>
  <si>
    <t>RF FI RS TP LP</t>
  </si>
  <si>
    <t>RF IRF-M 1 TP</t>
  </si>
  <si>
    <t>RF IRF-M TP LP</t>
  </si>
  <si>
    <t>RF IRF M 1 + TP LP</t>
  </si>
  <si>
    <t>RF IDKA IPCA 2A LP</t>
  </si>
  <si>
    <t>RF IMA-B5 TP LP</t>
  </si>
  <si>
    <t>RF IMA-B TP LP</t>
  </si>
  <si>
    <t>RF FIC NOVOBR IMA-B LP</t>
  </si>
  <si>
    <t>Art. 7º, III</t>
  </si>
  <si>
    <t>RF IMA-B5+ TP LP</t>
  </si>
  <si>
    <t>RF IMA G TP LP</t>
  </si>
  <si>
    <t>RF FIC BRASIL G</t>
  </si>
  <si>
    <t>RF FIC BRASIL ATIVA</t>
  </si>
  <si>
    <t>FIC FIA MULTIGESTOR</t>
  </si>
  <si>
    <t>D+25</t>
  </si>
  <si>
    <t>FIC AÇÕES VALOR RPPS</t>
  </si>
  <si>
    <t>D+23</t>
  </si>
  <si>
    <t>FIA CONSTRUÇÃO CIVIL</t>
  </si>
  <si>
    <t>FIA CONSUMO</t>
  </si>
  <si>
    <t>FI BOLSA AMERICANA LP</t>
  </si>
  <si>
    <t>FIC ESTRATÉGIA LIVRE</t>
  </si>
  <si>
    <t>D+15</t>
  </si>
  <si>
    <t>FIA INSTITUCIONAL BDR</t>
  </si>
  <si>
    <t>FIA INFRAESTRUTURA</t>
  </si>
  <si>
    <t>FI JUROS E MOEDAS</t>
  </si>
  <si>
    <t>Instituição Financeira</t>
  </si>
  <si>
    <t>BB Gestão DTVM</t>
  </si>
  <si>
    <t>CAIXA</t>
  </si>
  <si>
    <t>Bench</t>
  </si>
  <si>
    <t>IMA-B5</t>
  </si>
  <si>
    <t>IRF-M</t>
  </si>
  <si>
    <t>IRF-M1</t>
  </si>
  <si>
    <t>IMA GERAL EX-C</t>
  </si>
  <si>
    <t>IDKA IPCA 2A</t>
  </si>
  <si>
    <t>IMA-B</t>
  </si>
  <si>
    <t>IMA-B5+</t>
  </si>
  <si>
    <t>IRF-M1+</t>
  </si>
  <si>
    <t>IPCA</t>
  </si>
  <si>
    <t>IBOVESPA</t>
  </si>
  <si>
    <t>BDRX</t>
  </si>
  <si>
    <t>IGC-T</t>
  </si>
  <si>
    <t>S&amp;P 500</t>
  </si>
  <si>
    <t>MSCI ACWI</t>
  </si>
  <si>
    <t>IPCA + 6% a.a.</t>
  </si>
  <si>
    <t>IMA GERAL</t>
  </si>
  <si>
    <t>IMOB</t>
  </si>
  <si>
    <t>ICON</t>
  </si>
  <si>
    <t>FICA AÇÕES LIVRE QUANTITATIVO</t>
  </si>
  <si>
    <t>AÇÕES ESG GLOBAIS BDR NÍVEL I</t>
  </si>
  <si>
    <t>Qtd. Fundos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</si>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</sst>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"/>
    <numFmt numFmtId="165" formatCode="0.0000000"/>
    <numFmt numFmtId="166" formatCode="_-* #,##0.0000_-;\-* #,##0.0000_-;_-* &quot;-&quot;??_-;_-@_-"/>
    <numFmt numFmtId="167" formatCode="0.000000000"/>
    <numFmt numFmtId="168" formatCode="0.0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Verdana"/>
      <family val="2"/>
    </font>
    <font>
      <b/>
      <sz val="2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vertical="center"/>
    </xf>
    <xf numFmtId="10" fontId="0" fillId="0" borderId="0" xfId="0" applyNumberFormat="1" applyAlignment="1">
      <alignment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10" fontId="2" fillId="2" borderId="1" xfId="1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0" fontId="3" fillId="0" borderId="0" xfId="1" applyNumberFormat="1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17" fontId="0" fillId="0" borderId="1" xfId="0" applyNumberFormat="1" applyBorder="1" applyAlignment="1">
      <alignment horizontal="center" vertical="center"/>
    </xf>
    <xf numFmtId="17" fontId="3" fillId="0" borderId="0" xfId="0" applyNumberFormat="1" applyFont="1" applyAlignment="1">
      <alignment horizontal="center" vertical="center"/>
    </xf>
    <xf numFmtId="10" fontId="3" fillId="0" borderId="0" xfId="1" applyNumberFormat="1" applyFont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10" fontId="0" fillId="0" borderId="1" xfId="0" applyNumberFormat="1" applyFont="1" applyFill="1" applyBorder="1" applyAlignment="1">
      <alignment horizontal="center" vertical="center"/>
    </xf>
    <xf numFmtId="4" fontId="3" fillId="0" borderId="0" xfId="1" applyNumberFormat="1" applyFont="1" applyAlignment="1">
      <alignment horizontal="center" vertical="center"/>
    </xf>
    <xf numFmtId="0" fontId="0" fillId="3" borderId="1" xfId="0" applyFont="1" applyFill="1" applyBorder="1" applyAlignment="1">
      <alignment vertical="center"/>
    </xf>
    <xf numFmtId="0" fontId="0" fillId="3" borderId="1" xfId="0" applyFont="1" applyFill="1" applyBorder="1" applyAlignment="1">
      <alignment horizontal="center" vertical="center"/>
    </xf>
    <xf numFmtId="10" fontId="0" fillId="3" borderId="1" xfId="0" applyNumberFormat="1" applyFont="1" applyFill="1" applyBorder="1" applyAlignment="1">
      <alignment horizontal="center" vertical="center"/>
    </xf>
    <xf numFmtId="9" fontId="0" fillId="0" borderId="1" xfId="1" applyFont="1" applyFill="1" applyBorder="1" applyAlignment="1">
      <alignment horizontal="center" vertical="center"/>
    </xf>
    <xf numFmtId="9" fontId="0" fillId="3" borderId="1" xfId="1" applyFont="1" applyFill="1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10" fontId="0" fillId="3" borderId="1" xfId="1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9" fontId="3" fillId="0" borderId="0" xfId="0" applyNumberFormat="1" applyFont="1" applyAlignment="1">
      <alignment horizontal="center"/>
    </xf>
    <xf numFmtId="10" fontId="0" fillId="3" borderId="1" xfId="0" applyNumberForma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4" fontId="3" fillId="0" borderId="0" xfId="0" applyNumberFormat="1" applyFont="1" applyFill="1" applyAlignment="1">
      <alignment horizontal="center" vertical="center"/>
    </xf>
    <xf numFmtId="165" fontId="0" fillId="0" borderId="1" xfId="0" applyNumberFormat="1" applyFont="1" applyBorder="1" applyAlignment="1">
      <alignment horizontal="center"/>
    </xf>
    <xf numFmtId="2" fontId="2" fillId="2" borderId="1" xfId="0" applyNumberFormat="1" applyFont="1" applyFill="1" applyBorder="1" applyAlignment="1">
      <alignment horizontal="center" vertical="center"/>
    </xf>
    <xf numFmtId="10" fontId="4" fillId="0" borderId="1" xfId="1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/>
    </xf>
    <xf numFmtId="2" fontId="3" fillId="0" borderId="0" xfId="0" applyNumberFormat="1" applyFont="1" applyAlignment="1">
      <alignment horizontal="center"/>
    </xf>
    <xf numFmtId="10" fontId="5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9" fontId="0" fillId="3" borderId="1" xfId="1" applyFont="1" applyFill="1" applyBorder="1" applyAlignment="1">
      <alignment horizontal="center"/>
    </xf>
    <xf numFmtId="0" fontId="0" fillId="0" borderId="0" xfId="0" applyFill="1"/>
    <xf numFmtId="0" fontId="3" fillId="0" borderId="0" xfId="0" applyFont="1" applyFill="1"/>
    <xf numFmtId="10" fontId="0" fillId="0" borderId="3" xfId="0" applyNumberFormat="1" applyBorder="1" applyAlignment="1">
      <alignment horizontal="center" vertical="center"/>
    </xf>
    <xf numFmtId="10" fontId="5" fillId="0" borderId="3" xfId="0" applyNumberFormat="1" applyFont="1" applyBorder="1" applyAlignment="1">
      <alignment horizontal="center" vertical="center"/>
    </xf>
    <xf numFmtId="10" fontId="6" fillId="0" borderId="0" xfId="0" applyNumberFormat="1" applyFont="1" applyBorder="1" applyAlignment="1">
      <alignment horizontal="center" vertical="center" wrapText="1"/>
    </xf>
    <xf numFmtId="10" fontId="6" fillId="0" borderId="1" xfId="0" applyNumberFormat="1" applyFont="1" applyBorder="1" applyAlignment="1">
      <alignment horizontal="center" vertical="center" wrapText="1"/>
    </xf>
    <xf numFmtId="10" fontId="6" fillId="0" borderId="3" xfId="0" applyNumberFormat="1" applyFont="1" applyBorder="1" applyAlignment="1">
      <alignment horizontal="center" vertical="center" wrapText="1"/>
    </xf>
    <xf numFmtId="10" fontId="0" fillId="3" borderId="1" xfId="0" applyNumberFormat="1" applyFont="1" applyFill="1" applyBorder="1" applyAlignment="1">
      <alignment horizontal="center"/>
    </xf>
    <xf numFmtId="10" fontId="0" fillId="0" borderId="0" xfId="1" applyNumberFormat="1" applyFont="1" applyAlignment="1">
      <alignment horizontal="center" vertical="center"/>
    </xf>
    <xf numFmtId="10" fontId="0" fillId="0" borderId="0" xfId="1" applyNumberFormat="1" applyFont="1" applyFill="1"/>
    <xf numFmtId="166" fontId="3" fillId="0" borderId="0" xfId="2" applyNumberFormat="1" applyFont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43" fontId="0" fillId="0" borderId="0" xfId="0" applyNumberFormat="1"/>
    <xf numFmtId="43" fontId="0" fillId="0" borderId="1" xfId="2" applyFont="1" applyFill="1" applyBorder="1" applyAlignment="1">
      <alignment horizontal="center" vertical="center"/>
    </xf>
    <xf numFmtId="43" fontId="0" fillId="3" borderId="1" xfId="2" applyFont="1" applyFill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43" fontId="0" fillId="3" borderId="1" xfId="2" applyFont="1" applyFill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/>
    <xf numFmtId="167" fontId="0" fillId="0" borderId="0" xfId="0" applyNumberFormat="1"/>
    <xf numFmtId="10" fontId="0" fillId="0" borderId="0" xfId="1" applyNumberFormat="1" applyFont="1"/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justify" vertical="center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17" fontId="4" fillId="0" borderId="0" xfId="0" applyNumberFormat="1" applyFont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2" fontId="0" fillId="0" borderId="0" xfId="0" applyNumberFormat="1" applyFont="1" applyFill="1" applyBorder="1" applyAlignment="1">
      <alignment horizontal="center"/>
    </xf>
    <xf numFmtId="168" fontId="0" fillId="0" borderId="1" xfId="1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44" fontId="2" fillId="4" borderId="1" xfId="3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6">
    <cellStyle name="Moeda" xfId="3" builtinId="4"/>
    <cellStyle name="Moeda 2" xfId="5"/>
    <cellStyle name="Normal" xfId="0" builtinId="0"/>
    <cellStyle name="Porcentagem" xfId="1" builtinId="5"/>
    <cellStyle name="Vírgula" xfId="2" builtinId="3"/>
    <cellStyle name="Vírgula 2" xfId="4"/>
  </cellStyles>
  <dxfs count="12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5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HISTORICO!$C$3</c:f>
              <c:strCache>
                <c:ptCount val="1"/>
                <c:pt idx="0">
                  <c:v>03.543.447/0001-03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HISTORICO!$C$4:$C$36</c:f>
              <c:numCache>
                <c:formatCode>0.00%</c:formatCode>
                <c:ptCount val="33"/>
                <c:pt idx="0">
                  <c:v>1.0757733624783716E-2</c:v>
                </c:pt>
                <c:pt idx="1">
                  <c:v>9.6722449980133351E-3</c:v>
                </c:pt>
                <c:pt idx="2">
                  <c:v>3.6673433175562486E-3</c:v>
                </c:pt>
                <c:pt idx="3">
                  <c:v>-1.5364367415169333E-3</c:v>
                </c:pt>
                <c:pt idx="4">
                  <c:v>1.8667075713993952E-3</c:v>
                </c:pt>
                <c:pt idx="5">
                  <c:v>1.3125294141163035E-2</c:v>
                </c:pt>
                <c:pt idx="6">
                  <c:v>1.80688871661536E-2</c:v>
                </c:pt>
                <c:pt idx="7">
                  <c:v>9.6452264404711663E-4</c:v>
                </c:pt>
                <c:pt idx="8">
                  <c:v>0</c:v>
                </c:pt>
                <c:pt idx="9">
                  <c:v>0</c:v>
                </c:pt>
                <c:pt idx="10">
                  <c:v>8.6750642430908353E-3</c:v>
                </c:pt>
                <c:pt idx="11">
                  <c:v>6.8518323026367511E-3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B7-4522-BB71-93C28AD7CFD3}"/>
            </c:ext>
          </c:extLst>
        </c:ser>
        <c:ser>
          <c:idx val="1"/>
          <c:order val="1"/>
          <c:tx>
            <c:strRef>
              <c:f>HISTORICO!$D$3</c:f>
              <c:strCache>
                <c:ptCount val="1"/>
                <c:pt idx="0">
                  <c:v>07.111.384/0001-69</c:v>
                </c:pt>
              </c:strCache>
            </c:strRef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HISTORICO!$D$4:$D$36</c:f>
              <c:numCache>
                <c:formatCode>0.00%</c:formatCode>
                <c:ptCount val="33"/>
                <c:pt idx="0">
                  <c:v>7.7197497099565915E-3</c:v>
                </c:pt>
                <c:pt idx="1">
                  <c:v>1.1261993175073037E-2</c:v>
                </c:pt>
                <c:pt idx="2">
                  <c:v>-8.0306875685257628E-3</c:v>
                </c:pt>
                <c:pt idx="3">
                  <c:v>-6.5740771887928817E-3</c:v>
                </c:pt>
                <c:pt idx="4">
                  <c:v>-3.1388176583506677E-3</c:v>
                </c:pt>
                <c:pt idx="5">
                  <c:v>3.4215630535436858E-3</c:v>
                </c:pt>
                <c:pt idx="6">
                  <c:v>1.9644303258317564E-2</c:v>
                </c:pt>
                <c:pt idx="7">
                  <c:v>-7.98768025634089E-3</c:v>
                </c:pt>
                <c:pt idx="8">
                  <c:v>-1.1905814362422773E-2</c:v>
                </c:pt>
                <c:pt idx="9">
                  <c:v>-8.5358346213690872E-3</c:v>
                </c:pt>
                <c:pt idx="10">
                  <c:v>8.1395816836360435E-3</c:v>
                </c:pt>
                <c:pt idx="11">
                  <c:v>1.5892411394702322E-3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B7-4522-BB71-93C28AD7CFD3}"/>
            </c:ext>
          </c:extLst>
        </c:ser>
        <c:ser>
          <c:idx val="2"/>
          <c:order val="2"/>
          <c:tx>
            <c:strRef>
              <c:f>HISTORICO!$E$3</c:f>
              <c:strCache>
                <c:ptCount val="1"/>
                <c:pt idx="0">
                  <c:v>11.328.882/0001-35</c:v>
                </c:pt>
              </c:strCache>
            </c:strRef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HISTORICO!$E$4:$E$36</c:f>
              <c:numCache>
                <c:formatCode>0.00%</c:formatCode>
                <c:ptCount val="33"/>
                <c:pt idx="0">
                  <c:v>2.5672196503012668E-3</c:v>
                </c:pt>
                <c:pt idx="1">
                  <c:v>2.3292087459796385E-3</c:v>
                </c:pt>
                <c:pt idx="2">
                  <c:v>8.8274006193023169E-4</c:v>
                </c:pt>
                <c:pt idx="3">
                  <c:v>4.275186492459504E-4</c:v>
                </c:pt>
                <c:pt idx="4">
                  <c:v>1.1339940256609449E-3</c:v>
                </c:pt>
                <c:pt idx="5">
                  <c:v>1.9748947701376807E-3</c:v>
                </c:pt>
                <c:pt idx="6">
                  <c:v>3.129441116030085E-3</c:v>
                </c:pt>
                <c:pt idx="7">
                  <c:v>3.1408009555522476E-4</c:v>
                </c:pt>
                <c:pt idx="8">
                  <c:v>4.2216339519507429E-5</c:v>
                </c:pt>
                <c:pt idx="9">
                  <c:v>1.6815612695775251E-4</c:v>
                </c:pt>
                <c:pt idx="10">
                  <c:v>2.4278012920539993E-3</c:v>
                </c:pt>
                <c:pt idx="11">
                  <c:v>1.778706148796827E-3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B7-4522-BB71-93C28AD7CFD3}"/>
            </c:ext>
          </c:extLst>
        </c:ser>
        <c:ser>
          <c:idx val="3"/>
          <c:order val="3"/>
          <c:tx>
            <c:strRef>
              <c:f>HISTORICO!$F$3</c:f>
              <c:strCache>
                <c:ptCount val="1"/>
                <c:pt idx="0">
                  <c:v>13.077.415/0001-05</c:v>
                </c:pt>
              </c:strCache>
            </c:strRef>
          </c:tx>
          <c:spPr>
            <a:ln w="38100" cap="flat" cmpd="dbl" algn="ctr">
              <a:solidFill>
                <a:schemeClr val="accent4"/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HISTORICO!$F$4:$F$36</c:f>
              <c:numCache>
                <c:formatCode>0.00%</c:formatCode>
                <c:ptCount val="33"/>
                <c:pt idx="0">
                  <c:v>1.2916147222579166E-3</c:v>
                </c:pt>
                <c:pt idx="1">
                  <c:v>1.0194662360152318E-3</c:v>
                </c:pt>
                <c:pt idx="2">
                  <c:v>7.5191592303602839E-4</c:v>
                </c:pt>
                <c:pt idx="3">
                  <c:v>-2.9891093011880088E-6</c:v>
                </c:pt>
                <c:pt idx="4">
                  <c:v>5.5969414022571939E-4</c:v>
                </c:pt>
                <c:pt idx="5">
                  <c:v>5.8594592584260141E-4</c:v>
                </c:pt>
                <c:pt idx="6">
                  <c:v>1.0289830188570104E-3</c:v>
                </c:pt>
                <c:pt idx="7">
                  <c:v>7.8552697234646196E-4</c:v>
                </c:pt>
                <c:pt idx="8">
                  <c:v>4.7809826850642168E-4</c:v>
                </c:pt>
                <c:pt idx="9">
                  <c:v>1.0441314118208034E-3</c:v>
                </c:pt>
                <c:pt idx="10">
                  <c:v>1.0851139310830149E-3</c:v>
                </c:pt>
                <c:pt idx="11">
                  <c:v>1.9151562325059324E-3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B7-4522-BB71-93C28AD7CFD3}"/>
            </c:ext>
          </c:extLst>
        </c:ser>
        <c:ser>
          <c:idx val="4"/>
          <c:order val="4"/>
          <c:tx>
            <c:strRef>
              <c:f>HISTORICO!$G$3</c:f>
              <c:strCache>
                <c:ptCount val="1"/>
                <c:pt idx="0">
                  <c:v>25.078.994/0001-90</c:v>
                </c:pt>
              </c:strCache>
            </c:strRef>
          </c:tx>
          <c:spPr>
            <a:ln w="38100" cap="flat" cmpd="dbl" algn="ctr">
              <a:solidFill>
                <a:schemeClr val="accent5"/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HISTORICO!$G$4:$G$36</c:f>
              <c:numCache>
                <c:formatCode>0.00%</c:formatCode>
                <c:ptCount val="33"/>
                <c:pt idx="0">
                  <c:v>9.4869186344013201E-3</c:v>
                </c:pt>
                <c:pt idx="1">
                  <c:v>1.7677688659748947E-2</c:v>
                </c:pt>
                <c:pt idx="2">
                  <c:v>-8.8875019247325326E-3</c:v>
                </c:pt>
                <c:pt idx="3">
                  <c:v>-7.5254959021091583E-3</c:v>
                </c:pt>
                <c:pt idx="4">
                  <c:v>-7.0237307745701916E-4</c:v>
                </c:pt>
                <c:pt idx="5">
                  <c:v>8.479507087273408E-3</c:v>
                </c:pt>
                <c:pt idx="6">
                  <c:v>2.3790307604796945E-2</c:v>
                </c:pt>
                <c:pt idx="7">
                  <c:v>-5.5235526924916067E-3</c:v>
                </c:pt>
                <c:pt idx="8">
                  <c:v>-9.1393621571437267E-3</c:v>
                </c:pt>
                <c:pt idx="9">
                  <c:v>-4.2114478466357408E-3</c:v>
                </c:pt>
                <c:pt idx="10">
                  <c:v>6.2146319549805096E-3</c:v>
                </c:pt>
                <c:pt idx="11">
                  <c:v>4.8081371863639699E-3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B7-4522-BB71-93C28AD7CFD3}"/>
            </c:ext>
          </c:extLst>
        </c:ser>
        <c:ser>
          <c:idx val="5"/>
          <c:order val="5"/>
          <c:tx>
            <c:strRef>
              <c:f>HISTORICO!$H$3</c:f>
              <c:strCache>
                <c:ptCount val="1"/>
                <c:pt idx="0">
                  <c:v>14.964.240/0001-10</c:v>
                </c:pt>
              </c:strCache>
            </c:strRef>
          </c:tx>
          <c:spPr>
            <a:ln w="38100" cap="flat" cmpd="dbl" algn="ctr">
              <a:solidFill>
                <a:schemeClr val="accent6"/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HISTORICO!$H$4:$H$36</c:f>
              <c:numCache>
                <c:formatCode>0.00%</c:formatCode>
                <c:ptCount val="33"/>
                <c:pt idx="0">
                  <c:v>8.7496899512757853E-3</c:v>
                </c:pt>
                <c:pt idx="1">
                  <c:v>1.6695762286889959E-2</c:v>
                </c:pt>
                <c:pt idx="2">
                  <c:v>-7.257093479223542E-3</c:v>
                </c:pt>
                <c:pt idx="3">
                  <c:v>-7.8656871791472627E-3</c:v>
                </c:pt>
                <c:pt idx="4">
                  <c:v>1.5710361848420007E-4</c:v>
                </c:pt>
                <c:pt idx="5">
                  <c:v>6.8840475427967007E-3</c:v>
                </c:pt>
                <c:pt idx="6">
                  <c:v>2.1232641063048341E-2</c:v>
                </c:pt>
                <c:pt idx="7">
                  <c:v>-4.4779762443289961E-3</c:v>
                </c:pt>
                <c:pt idx="8">
                  <c:v>-8.3616088426852198E-3</c:v>
                </c:pt>
                <c:pt idx="9">
                  <c:v>-4.3455400869766292E-3</c:v>
                </c:pt>
                <c:pt idx="10">
                  <c:v>4.4660707489443396E-3</c:v>
                </c:pt>
                <c:pt idx="11">
                  <c:v>4.6437147542299773E-3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B7-4522-BB71-93C28AD7CFD3}"/>
            </c:ext>
          </c:extLst>
        </c:ser>
        <c:ser>
          <c:idx val="6"/>
          <c:order val="6"/>
          <c:tx>
            <c:strRef>
              <c:f>HISTORICO!$I$3</c:f>
              <c:strCache>
                <c:ptCount val="1"/>
                <c:pt idx="0">
                  <c:v>13.077.418/0001-49</c:v>
                </c:pt>
              </c:strCache>
            </c:strRef>
          </c:tx>
          <c:spPr>
            <a:ln w="38100" cap="flat" cmpd="dbl" algn="ctr">
              <a:solidFill>
                <a:schemeClr val="accent1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HISTORICO!$I$4:$I$36</c:f>
              <c:numCache>
                <c:formatCode>0.00%</c:formatCode>
                <c:ptCount val="33"/>
                <c:pt idx="0">
                  <c:v>2.6006716990563117E-3</c:v>
                </c:pt>
                <c:pt idx="1">
                  <c:v>2.3604805467272172E-3</c:v>
                </c:pt>
                <c:pt idx="2">
                  <c:v>1.8120912918477838E-3</c:v>
                </c:pt>
                <c:pt idx="3">
                  <c:v>2.4021137310725749E-4</c:v>
                </c:pt>
                <c:pt idx="4">
                  <c:v>1.5938017612444622E-3</c:v>
                </c:pt>
                <c:pt idx="5">
                  <c:v>1.5790302254530264E-3</c:v>
                </c:pt>
                <c:pt idx="6">
                  <c:v>2.5160381914708374E-3</c:v>
                </c:pt>
                <c:pt idx="7">
                  <c:v>1.6513714627113263E-3</c:v>
                </c:pt>
                <c:pt idx="8">
                  <c:v>9.5330031666329695E-4</c:v>
                </c:pt>
                <c:pt idx="9">
                  <c:v>2.4032887308182982E-3</c:v>
                </c:pt>
                <c:pt idx="10">
                  <c:v>1.9945857829251068E-3</c:v>
                </c:pt>
                <c:pt idx="11">
                  <c:v>2.8412242103126317E-3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B7-4522-BB71-93C28AD7CFD3}"/>
            </c:ext>
          </c:extLst>
        </c:ser>
        <c:ser>
          <c:idx val="7"/>
          <c:order val="7"/>
          <c:tx>
            <c:strRef>
              <c:f>HISTORICO!$J$3</c:f>
              <c:strCache>
                <c:ptCount val="1"/>
                <c:pt idx="0">
                  <c:v>13.322.205/0001-35</c:v>
                </c:pt>
              </c:strCache>
            </c:strRef>
          </c:tx>
          <c:spPr>
            <a:ln w="38100" cap="flat" cmpd="dbl" algn="ctr">
              <a:solidFill>
                <a:schemeClr val="accent2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HISTORICO!$J$4:$J$36</c:f>
              <c:numCache>
                <c:formatCode>0.00%</c:formatCode>
                <c:ptCount val="33"/>
                <c:pt idx="0">
                  <c:v>1.2130126705675925E-2</c:v>
                </c:pt>
                <c:pt idx="1">
                  <c:v>8.0664886081003306E-3</c:v>
                </c:pt>
                <c:pt idx="2">
                  <c:v>6.8612431918482208E-3</c:v>
                </c:pt>
                <c:pt idx="3">
                  <c:v>1.1411060675718954E-3</c:v>
                </c:pt>
                <c:pt idx="4">
                  <c:v>3.2858662146102446E-3</c:v>
                </c:pt>
                <c:pt idx="5">
                  <c:v>1.3400466439687397E-2</c:v>
                </c:pt>
                <c:pt idx="6">
                  <c:v>1.5256278341543084E-2</c:v>
                </c:pt>
                <c:pt idx="7">
                  <c:v>1.7699074623660493E-3</c:v>
                </c:pt>
                <c:pt idx="8">
                  <c:v>-5.4823880881113007E-3</c:v>
                </c:pt>
                <c:pt idx="9">
                  <c:v>3.7002499404048539E-3</c:v>
                </c:pt>
                <c:pt idx="10">
                  <c:v>8.3988055690664698E-3</c:v>
                </c:pt>
                <c:pt idx="11">
                  <c:v>6.7091758343216235E-3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B7-4522-BB71-93C28AD7CFD3}"/>
            </c:ext>
          </c:extLst>
        </c:ser>
        <c:ser>
          <c:idx val="8"/>
          <c:order val="8"/>
          <c:tx>
            <c:strRef>
              <c:f>HISTORICO!$K$3</c:f>
              <c:strCache>
                <c:ptCount val="1"/>
                <c:pt idx="0">
                  <c:v>07.442.078/0001-05</c:v>
                </c:pt>
              </c:strCache>
            </c:strRef>
          </c:tx>
          <c:spPr>
            <a:ln w="38100" cap="flat" cmpd="dbl" algn="ctr">
              <a:solidFill>
                <a:schemeClr val="accent3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HISTORICO!$K$4:$K$36</c:f>
              <c:numCache>
                <c:formatCode>0.00%</c:formatCode>
                <c:ptCount val="33"/>
                <c:pt idx="0">
                  <c:v>2.0195480528731879E-2</c:v>
                </c:pt>
                <c:pt idx="1">
                  <c:v>4.3624542541744527E-2</c:v>
                </c:pt>
                <c:pt idx="2">
                  <c:v>-1.8536551156245196E-2</c:v>
                </c:pt>
                <c:pt idx="3">
                  <c:v>-1.5554451842060613E-2</c:v>
                </c:pt>
                <c:pt idx="4">
                  <c:v>1.9580641619794115E-3</c:v>
                </c:pt>
                <c:pt idx="5">
                  <c:v>1.9931431913513542E-2</c:v>
                </c:pt>
                <c:pt idx="6">
                  <c:v>4.8358324753520865E-2</c:v>
                </c:pt>
                <c:pt idx="7">
                  <c:v>-8.6375331113532905E-3</c:v>
                </c:pt>
                <c:pt idx="8">
                  <c:v>-1.5328482702054891E-2</c:v>
                </c:pt>
                <c:pt idx="9">
                  <c:v>-4.7883584405453705E-3</c:v>
                </c:pt>
                <c:pt idx="10">
                  <c:v>6.4868700602782603E-3</c:v>
                </c:pt>
                <c:pt idx="11">
                  <c:v>1.0547373507049818E-2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B7-4522-BB71-93C28AD7CFD3}"/>
            </c:ext>
          </c:extLst>
        </c:ser>
        <c:ser>
          <c:idx val="9"/>
          <c:order val="9"/>
          <c:tx>
            <c:strRef>
              <c:f>HISTORICO!$L$3</c:f>
              <c:strCache>
                <c:ptCount val="1"/>
                <c:pt idx="0">
                  <c:v>07.861.554/0001-22</c:v>
                </c:pt>
              </c:strCache>
            </c:strRef>
          </c:tx>
          <c:spPr>
            <a:ln w="38100" cap="flat" cmpd="dbl" algn="ctr">
              <a:solidFill>
                <a:schemeClr val="accent4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HISTORICO!$L$4:$L$36</c:f>
              <c:numCache>
                <c:formatCode>0.00%</c:formatCode>
                <c:ptCount val="33"/>
                <c:pt idx="0">
                  <c:v>2.0313592656685309E-2</c:v>
                </c:pt>
                <c:pt idx="1">
                  <c:v>4.3858498347920438E-2</c:v>
                </c:pt>
                <c:pt idx="2">
                  <c:v>-1.7935058160253869E-2</c:v>
                </c:pt>
                <c:pt idx="3">
                  <c:v>-1.5668284552248779E-2</c:v>
                </c:pt>
                <c:pt idx="4">
                  <c:v>1.7964525440035128E-3</c:v>
                </c:pt>
                <c:pt idx="5">
                  <c:v>1.9489397248430462E-2</c:v>
                </c:pt>
                <c:pt idx="6">
                  <c:v>4.8069393003044247E-2</c:v>
                </c:pt>
                <c:pt idx="7">
                  <c:v>-8.5886402723049926E-3</c:v>
                </c:pt>
                <c:pt idx="8">
                  <c:v>-1.5557421528091808E-2</c:v>
                </c:pt>
                <c:pt idx="9">
                  <c:v>-5.0069866600651602E-3</c:v>
                </c:pt>
                <c:pt idx="10">
                  <c:v>6.537543181961869E-3</c:v>
                </c:pt>
                <c:pt idx="11">
                  <c:v>1.0547573384993569E-2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B7-4522-BB71-93C28AD7CFD3}"/>
            </c:ext>
          </c:extLst>
        </c:ser>
        <c:ser>
          <c:idx val="10"/>
          <c:order val="10"/>
          <c:tx>
            <c:strRef>
              <c:f>HISTORICO!$M$3</c:f>
              <c:strCache>
                <c:ptCount val="1"/>
                <c:pt idx="0">
                  <c:v>13.327.340/0001-73</c:v>
                </c:pt>
              </c:strCache>
            </c:strRef>
          </c:tx>
          <c:spPr>
            <a:ln w="38100" cap="flat" cmpd="dbl" algn="ctr">
              <a:solidFill>
                <a:schemeClr val="accent5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HISTORICO!$M$4:$M$36</c:f>
              <c:numCache>
                <c:formatCode>0.00%</c:formatCode>
                <c:ptCount val="33"/>
                <c:pt idx="0">
                  <c:v>2.8000481331168947E-2</c:v>
                </c:pt>
                <c:pt idx="1">
                  <c:v>7.278037644916191E-2</c:v>
                </c:pt>
                <c:pt idx="2">
                  <c:v>-3.6881848862510225E-2</c:v>
                </c:pt>
                <c:pt idx="3">
                  <c:v>-2.6465768738195616E-2</c:v>
                </c:pt>
                <c:pt idx="4">
                  <c:v>2.0481237624694337E-3</c:v>
                </c:pt>
                <c:pt idx="5">
                  <c:v>2.4941259070212496E-2</c:v>
                </c:pt>
                <c:pt idx="6">
                  <c:v>7.4746487814927542E-2</c:v>
                </c:pt>
                <c:pt idx="7">
                  <c:v>-1.6960334985047343E-2</c:v>
                </c:pt>
                <c:pt idx="8">
                  <c:v>-2.3177586329256705E-2</c:v>
                </c:pt>
                <c:pt idx="9">
                  <c:v>-1.1893751796186458E-2</c:v>
                </c:pt>
                <c:pt idx="10">
                  <c:v>4.7574655290198997E-3</c:v>
                </c:pt>
                <c:pt idx="11">
                  <c:v>1.3534095361556364E-2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B7-4522-BB71-93C28AD7CFD3}"/>
            </c:ext>
          </c:extLst>
        </c:ser>
        <c:ser>
          <c:idx val="11"/>
          <c:order val="11"/>
          <c:tx>
            <c:strRef>
              <c:f>HISTORICO!$N$3</c:f>
              <c:strCache>
                <c:ptCount val="1"/>
                <c:pt idx="0">
                  <c:v>32.161.826/0001-29</c:v>
                </c:pt>
              </c:strCache>
            </c:strRef>
          </c:tx>
          <c:spPr>
            <a:ln w="38100" cap="flat" cmpd="dbl" algn="ctr">
              <a:solidFill>
                <a:schemeClr val="accent6">
                  <a:lumMod val="6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HISTORICO!$N$4:$N$36</c:f>
              <c:numCache>
                <c:formatCode>0.00%</c:formatCode>
                <c:ptCount val="33"/>
                <c:pt idx="0">
                  <c:v>1.0301500273085074E-2</c:v>
                </c:pt>
                <c:pt idx="1">
                  <c:v>1.5700162012944663E-2</c:v>
                </c:pt>
                <c:pt idx="2">
                  <c:v>-1.2481445990703E-2</c:v>
                </c:pt>
                <c:pt idx="3">
                  <c:v>-1.1592508895309162E-2</c:v>
                </c:pt>
                <c:pt idx="4">
                  <c:v>-5.4623372447549778E-3</c:v>
                </c:pt>
                <c:pt idx="5">
                  <c:v>4.3877865786146053E-3</c:v>
                </c:pt>
                <c:pt idx="6">
                  <c:v>3.0921540365499656E-2</c:v>
                </c:pt>
                <c:pt idx="7">
                  <c:v>-1.3341329949108194E-2</c:v>
                </c:pt>
                <c:pt idx="8">
                  <c:v>-1.9008392510069805E-2</c:v>
                </c:pt>
                <c:pt idx="9">
                  <c:v>-1.5037052423717445E-2</c:v>
                </c:pt>
                <c:pt idx="10">
                  <c:v>1.0561437984105915E-2</c:v>
                </c:pt>
                <c:pt idx="11">
                  <c:v>1.2540916208012565E-3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B7-4522-BB71-93C28AD7CFD3}"/>
            </c:ext>
          </c:extLst>
        </c:ser>
        <c:ser>
          <c:idx val="12"/>
          <c:order val="12"/>
          <c:tx>
            <c:strRef>
              <c:f>HISTORICO!$O$3</c:f>
              <c:strCache>
                <c:ptCount val="1"/>
                <c:pt idx="0">
                  <c:v>35.292.588/0001-89</c:v>
                </c:pt>
              </c:strCache>
            </c:strRef>
          </c:tx>
          <c:spPr>
            <a:ln w="38100" cap="flat" cmpd="dbl" algn="ctr">
              <a:solidFill>
                <a:schemeClr val="accent1">
                  <a:lumMod val="80000"/>
                  <a:lumOff val="2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HISTORICO!$O$4:$O$36</c:f>
              <c:numCache>
                <c:formatCode>0.00%</c:formatCode>
                <c:ptCount val="33"/>
                <c:pt idx="0">
                  <c:v>9.5056429309614554E-3</c:v>
                </c:pt>
                <c:pt idx="1">
                  <c:v>1.9223080697235329E-2</c:v>
                </c:pt>
                <c:pt idx="2">
                  <c:v>-1.0481271948084459E-2</c:v>
                </c:pt>
                <c:pt idx="3">
                  <c:v>-8.7830229758726341E-3</c:v>
                </c:pt>
                <c:pt idx="4">
                  <c:v>-7.2088623313348865E-4</c:v>
                </c:pt>
                <c:pt idx="5">
                  <c:v>1.0077762441132787E-2</c:v>
                </c:pt>
                <c:pt idx="6">
                  <c:v>2.6964983471831738E-2</c:v>
                </c:pt>
                <c:pt idx="7">
                  <c:v>-4.6616400183997486E-3</c:v>
                </c:pt>
                <c:pt idx="8">
                  <c:v>-9.2831917997414637E-3</c:v>
                </c:pt>
                <c:pt idx="9">
                  <c:v>-3.4482764096224194E-3</c:v>
                </c:pt>
                <c:pt idx="10">
                  <c:v>7.0753119306070644E-3</c:v>
                </c:pt>
                <c:pt idx="11">
                  <c:v>6.0136566185546858E-3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B7-4522-BB71-93C28AD7CFD3}"/>
            </c:ext>
          </c:extLst>
        </c:ser>
        <c:ser>
          <c:idx val="13"/>
          <c:order val="13"/>
          <c:tx>
            <c:strRef>
              <c:f>HISTORICO!$P$3</c:f>
              <c:strCache>
                <c:ptCount val="1"/>
                <c:pt idx="0">
                  <c:v>09.005.805/0001-00</c:v>
                </c:pt>
              </c:strCache>
            </c:strRef>
          </c:tx>
          <c:spPr>
            <a:ln w="38100" cap="flat" cmpd="dbl" algn="ctr">
              <a:solidFill>
                <a:schemeClr val="accent2">
                  <a:lumMod val="80000"/>
                  <a:lumOff val="2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HISTORICO!$P$4:$P$36</c:f>
              <c:numCache>
                <c:formatCode>0.00%</c:formatCode>
                <c:ptCount val="33"/>
                <c:pt idx="0">
                  <c:v>6.5267523773120617E-2</c:v>
                </c:pt>
                <c:pt idx="1">
                  <c:v>7.8311500874167495E-2</c:v>
                </c:pt>
                <c:pt idx="2">
                  <c:v>-3.3354717435270298E-2</c:v>
                </c:pt>
                <c:pt idx="3">
                  <c:v>-5.400709483134758E-2</c:v>
                </c:pt>
                <c:pt idx="4">
                  <c:v>-2.024101806874623E-3</c:v>
                </c:pt>
                <c:pt idx="5">
                  <c:v>0.11700202809833904</c:v>
                </c:pt>
                <c:pt idx="6">
                  <c:v>7.9860207780997561E-2</c:v>
                </c:pt>
                <c:pt idx="7">
                  <c:v>-3.1750917461402794E-2</c:v>
                </c:pt>
                <c:pt idx="8">
                  <c:v>-1.3514881635855791E-2</c:v>
                </c:pt>
                <c:pt idx="9">
                  <c:v>7.0782257740269916E-2</c:v>
                </c:pt>
                <c:pt idx="10">
                  <c:v>7.95863356929285E-2</c:v>
                </c:pt>
                <c:pt idx="11">
                  <c:v>2.59525985296436E-2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B7-4522-BB71-93C28AD7CFD3}"/>
            </c:ext>
          </c:extLst>
        </c:ser>
        <c:ser>
          <c:idx val="14"/>
          <c:order val="14"/>
          <c:tx>
            <c:strRef>
              <c:f>HISTORICO!$Q$3</c:f>
              <c:strCache>
                <c:ptCount val="1"/>
                <c:pt idx="0">
                  <c:v>07.882.792/0001-14</c:v>
                </c:pt>
              </c:strCache>
            </c:strRef>
          </c:tx>
          <c:spPr>
            <a:ln w="38100" cap="flat" cmpd="dbl" algn="ctr">
              <a:solidFill>
                <a:schemeClr val="accent3">
                  <a:lumMod val="80000"/>
                  <a:lumOff val="2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HISTORICO!$Q$4:$Q$36</c:f>
              <c:numCache>
                <c:formatCode>0.00%</c:formatCode>
                <c:ptCount val="33"/>
                <c:pt idx="0">
                  <c:v>9.2418697301559494E-2</c:v>
                </c:pt>
                <c:pt idx="1">
                  <c:v>9.8057389384042626E-2</c:v>
                </c:pt>
                <c:pt idx="2">
                  <c:v>-1.3138089198437286E-2</c:v>
                </c:pt>
                <c:pt idx="3">
                  <c:v>-4.9420678677591923E-2</c:v>
                </c:pt>
                <c:pt idx="4">
                  <c:v>-6.6093342568286362E-3</c:v>
                </c:pt>
                <c:pt idx="5">
                  <c:v>0.1681758861503535</c:v>
                </c:pt>
                <c:pt idx="6">
                  <c:v>0.10422874165197538</c:v>
                </c:pt>
                <c:pt idx="7">
                  <c:v>-4.9688766033171183E-2</c:v>
                </c:pt>
                <c:pt idx="8">
                  <c:v>-4.8458028402090791E-2</c:v>
                </c:pt>
                <c:pt idx="9">
                  <c:v>8.7262937393773443E-2</c:v>
                </c:pt>
                <c:pt idx="10">
                  <c:v>2.5343922046500822E-2</c:v>
                </c:pt>
                <c:pt idx="11">
                  <c:v>5.8073185003589822E-2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B7-4522-BB71-93C28AD7CFD3}"/>
            </c:ext>
          </c:extLst>
        </c:ser>
        <c:ser>
          <c:idx val="15"/>
          <c:order val="15"/>
          <c:tx>
            <c:strRef>
              <c:f>HISTORICO!$R$3</c:f>
              <c:strCache>
                <c:ptCount val="1"/>
                <c:pt idx="0">
                  <c:v>21.470.644/0001-13</c:v>
                </c:pt>
              </c:strCache>
            </c:strRef>
          </c:tx>
          <c:spPr>
            <a:ln w="38100" cap="flat" cmpd="dbl" algn="ctr">
              <a:solidFill>
                <a:schemeClr val="accent4">
                  <a:lumMod val="80000"/>
                  <a:lumOff val="2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HISTORICO!$R$4:$R$36</c:f>
              <c:numCache>
                <c:formatCode>0.00%</c:formatCode>
                <c:ptCount val="33"/>
                <c:pt idx="0">
                  <c:v>3.1871892276852609E-2</c:v>
                </c:pt>
                <c:pt idx="1">
                  <c:v>1.1293615271884772E-2</c:v>
                </c:pt>
                <c:pt idx="2">
                  <c:v>0.14820559942090084</c:v>
                </c:pt>
                <c:pt idx="3">
                  <c:v>-2.3304587609441429E-2</c:v>
                </c:pt>
                <c:pt idx="4">
                  <c:v>-1.7371017259297572E-2</c:v>
                </c:pt>
                <c:pt idx="5">
                  <c:v>2.1010781543162826E-2</c:v>
                </c:pt>
                <c:pt idx="6">
                  <c:v>6.8245225385965558E-3</c:v>
                </c:pt>
                <c:pt idx="7">
                  <c:v>5.0882619776986937E-2</c:v>
                </c:pt>
                <c:pt idx="8">
                  <c:v>4.079004044559964E-2</c:v>
                </c:pt>
                <c:pt idx="9">
                  <c:v>3.8344176147060205E-2</c:v>
                </c:pt>
                <c:pt idx="10">
                  <c:v>3.824660637276045E-3</c:v>
                </c:pt>
                <c:pt idx="11">
                  <c:v>-2.6308008268334016E-2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B7-4522-BB71-93C28AD7CFD3}"/>
            </c:ext>
          </c:extLst>
        </c:ser>
        <c:ser>
          <c:idx val="16"/>
          <c:order val="16"/>
          <c:tx>
            <c:strRef>
              <c:f>HISTORICO!$S$3</c:f>
              <c:strCache>
                <c:ptCount val="1"/>
                <c:pt idx="0">
                  <c:v>35.292.597/0001-70</c:v>
                </c:pt>
              </c:strCache>
            </c:strRef>
          </c:tx>
          <c:spPr>
            <a:ln w="38100" cap="flat" cmpd="dbl" algn="ctr">
              <a:solidFill>
                <a:schemeClr val="accent5">
                  <a:lumMod val="80000"/>
                  <a:lumOff val="2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HISTORICO!$S$4:$S$36</c:f>
              <c:numCache>
                <c:formatCode>0.00%</c:formatCode>
                <c:ptCount val="33"/>
                <c:pt idx="0">
                  <c:v>5.0267237933219189E-3</c:v>
                </c:pt>
                <c:pt idx="1">
                  <c:v>6.8742924837661423E-3</c:v>
                </c:pt>
                <c:pt idx="2">
                  <c:v>3.1833701268544345E-3</c:v>
                </c:pt>
                <c:pt idx="3">
                  <c:v>-5.6718396230214241E-3</c:v>
                </c:pt>
                <c:pt idx="4">
                  <c:v>-3.789142060786177E-3</c:v>
                </c:pt>
                <c:pt idx="5">
                  <c:v>9.1456012316861734E-3</c:v>
                </c:pt>
                <c:pt idx="6">
                  <c:v>1.4196995693011027E-2</c:v>
                </c:pt>
                <c:pt idx="7">
                  <c:v>4.8893633156226191E-3</c:v>
                </c:pt>
                <c:pt idx="8">
                  <c:v>-1.1041404268137156E-2</c:v>
                </c:pt>
                <c:pt idx="9">
                  <c:v>-3.9874526423141488E-3</c:v>
                </c:pt>
                <c:pt idx="10">
                  <c:v>5.16603730688181E-3</c:v>
                </c:pt>
                <c:pt idx="11">
                  <c:v>1.0110073402357367E-2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B7-4522-BB71-93C28AD7CFD3}"/>
            </c:ext>
          </c:extLst>
        </c:ser>
        <c:ser>
          <c:idx val="17"/>
          <c:order val="17"/>
          <c:tx>
            <c:strRef>
              <c:f>HISTORICO!$T$3</c:f>
              <c:strCache>
                <c:ptCount val="1"/>
                <c:pt idx="0">
                  <c:v>18.270.783/0001-99</c:v>
                </c:pt>
              </c:strCache>
            </c:strRef>
          </c:tx>
          <c:spPr>
            <a:ln w="38100" cap="flat" cmpd="dbl" algn="ctr">
              <a:solidFill>
                <a:schemeClr val="accent6">
                  <a:lumMod val="80000"/>
                  <a:lumOff val="2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HISTORICO!$T$4:$T$36</c:f>
              <c:numCache>
                <c:formatCode>0.00%</c:formatCode>
                <c:ptCount val="33"/>
                <c:pt idx="0">
                  <c:v>9.0713699326295583E-2</c:v>
                </c:pt>
                <c:pt idx="1">
                  <c:v>7.4625334453086056E-2</c:v>
                </c:pt>
                <c:pt idx="2">
                  <c:v>-3.2841928070494686E-2</c:v>
                </c:pt>
                <c:pt idx="3">
                  <c:v>-4.3782990511196274E-2</c:v>
                </c:pt>
                <c:pt idx="4">
                  <c:v>-8.648233093991764E-3</c:v>
                </c:pt>
                <c:pt idx="5">
                  <c:v>0.15990280929235423</c:v>
                </c:pt>
                <c:pt idx="6">
                  <c:v>8.9159423101294877E-2</c:v>
                </c:pt>
                <c:pt idx="7">
                  <c:v>-3.6411998570010207E-2</c:v>
                </c:pt>
                <c:pt idx="8">
                  <c:v>-2.9265814800802703E-2</c:v>
                </c:pt>
                <c:pt idx="9">
                  <c:v>4.2468148604313027E-2</c:v>
                </c:pt>
                <c:pt idx="10">
                  <c:v>3.9989508723512701E-2</c:v>
                </c:pt>
                <c:pt idx="11">
                  <c:v>4.3886138905287364E-2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B7-4522-BB71-93C28AD7CFD3}"/>
            </c:ext>
          </c:extLst>
        </c:ser>
        <c:ser>
          <c:idx val="18"/>
          <c:order val="18"/>
          <c:tx>
            <c:strRef>
              <c:f>HISTORICO!$U$3</c:f>
              <c:strCache>
                <c:ptCount val="1"/>
                <c:pt idx="0">
                  <c:v>05.100.191/0001-87</c:v>
                </c:pt>
              </c:strCache>
            </c:strRef>
          </c:tx>
          <c:spPr>
            <a:ln w="38100" cap="flat" cmpd="dbl" algn="ctr">
              <a:solidFill>
                <a:schemeClr val="accent1">
                  <a:lumMod val="8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HISTORICO!$U$4:$U$36</c:f>
              <c:numCache>
                <c:formatCode>0.00%</c:formatCode>
                <c:ptCount val="33"/>
                <c:pt idx="0">
                  <c:v>6.5860829807160348E-2</c:v>
                </c:pt>
                <c:pt idx="1">
                  <c:v>6.7681743274479844E-2</c:v>
                </c:pt>
                <c:pt idx="2">
                  <c:v>-3.4085224935752279E-2</c:v>
                </c:pt>
                <c:pt idx="3">
                  <c:v>-4.6963279877637709E-2</c:v>
                </c:pt>
                <c:pt idx="4">
                  <c:v>-1.4539261673523596E-2</c:v>
                </c:pt>
                <c:pt idx="5">
                  <c:v>0.13615193588086361</c:v>
                </c:pt>
                <c:pt idx="6">
                  <c:v>7.6672440332527847E-2</c:v>
                </c:pt>
                <c:pt idx="7">
                  <c:v>-4.3874403263493789E-2</c:v>
                </c:pt>
                <c:pt idx="8">
                  <c:v>-4.7358402879569494E-2</c:v>
                </c:pt>
                <c:pt idx="9">
                  <c:v>5.8708870708629401E-2</c:v>
                </c:pt>
                <c:pt idx="10">
                  <c:v>2.6130958745705923E-2</c:v>
                </c:pt>
                <c:pt idx="11">
                  <c:v>6.304697012768945E-2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B7-4522-BB71-93C28AD7CFD3}"/>
            </c:ext>
          </c:extLst>
        </c:ser>
        <c:ser>
          <c:idx val="19"/>
          <c:order val="19"/>
          <c:tx>
            <c:strRef>
              <c:f>HISTORICO!$V$3</c:f>
              <c:strCache>
                <c:ptCount val="1"/>
                <c:pt idx="0">
                  <c:v>10.418.335/0001-88</c:v>
                </c:pt>
              </c:strCache>
            </c:strRef>
          </c:tx>
          <c:spPr>
            <a:ln w="38100" cap="flat" cmpd="dbl" algn="ctr">
              <a:solidFill>
                <a:schemeClr val="accent2">
                  <a:lumMod val="8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HISTORICO!$V$4:$V$36</c:f>
              <c:numCache>
                <c:formatCode>0.00%</c:formatCode>
                <c:ptCount val="33"/>
                <c:pt idx="0">
                  <c:v>8.8943671529017498E-2</c:v>
                </c:pt>
                <c:pt idx="1">
                  <c:v>8.4422308771991528E-2</c:v>
                </c:pt>
                <c:pt idx="2">
                  <c:v>-3.2650873901339472E-2</c:v>
                </c:pt>
                <c:pt idx="3">
                  <c:v>-5.0444933564545047E-2</c:v>
                </c:pt>
                <c:pt idx="4">
                  <c:v>-8.1646027379015385E-3</c:v>
                </c:pt>
                <c:pt idx="5">
                  <c:v>0.15334209942297328</c:v>
                </c:pt>
                <c:pt idx="6">
                  <c:v>8.7485689047787307E-2</c:v>
                </c:pt>
                <c:pt idx="7">
                  <c:v>-2.8197013891769651E-2</c:v>
                </c:pt>
                <c:pt idx="8">
                  <c:v>-3.2812320934033745E-2</c:v>
                </c:pt>
                <c:pt idx="9">
                  <c:v>5.7234896221107334E-2</c:v>
                </c:pt>
                <c:pt idx="10">
                  <c:v>3.2521062417537161E-2</c:v>
                </c:pt>
                <c:pt idx="11">
                  <c:v>5.5138441676170435E-2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AB7-4522-BB71-93C28AD7CFD3}"/>
            </c:ext>
          </c:extLst>
        </c:ser>
        <c:ser>
          <c:idx val="20"/>
          <c:order val="20"/>
          <c:tx>
            <c:strRef>
              <c:f>HISTORICO!$W$3</c:f>
              <c:strCache>
                <c:ptCount val="1"/>
                <c:pt idx="0">
                  <c:v>22.632.237/0001-28</c:v>
                </c:pt>
              </c:strCache>
            </c:strRef>
          </c:tx>
          <c:spPr>
            <a:ln w="38100" cap="flat" cmpd="dbl" algn="ctr">
              <a:solidFill>
                <a:schemeClr val="accent3">
                  <a:lumMod val="8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HISTORICO!$W$4:$W$36</c:f>
              <c:numCache>
                <c:formatCode>0.00%</c:formatCode>
                <c:ptCount val="33"/>
                <c:pt idx="0">
                  <c:v>3.0492998789189318E-2</c:v>
                </c:pt>
                <c:pt idx="1">
                  <c:v>9.7958282304775324E-3</c:v>
                </c:pt>
                <c:pt idx="2">
                  <c:v>0.14666306104767313</c:v>
                </c:pt>
                <c:pt idx="3">
                  <c:v>-2.4619909261977546E-2</c:v>
                </c:pt>
                <c:pt idx="4">
                  <c:v>-1.8700728454900895E-2</c:v>
                </c:pt>
                <c:pt idx="5">
                  <c:v>2.012264093170546E-2</c:v>
                </c:pt>
                <c:pt idx="6">
                  <c:v>5.92594624884768E-3</c:v>
                </c:pt>
                <c:pt idx="7">
                  <c:v>5.0037362786501616E-2</c:v>
                </c:pt>
                <c:pt idx="8">
                  <c:v>4.0039459722728266E-2</c:v>
                </c:pt>
                <c:pt idx="9">
                  <c:v>3.7383967463401335E-2</c:v>
                </c:pt>
                <c:pt idx="10">
                  <c:v>3.022211701046551E-3</c:v>
                </c:pt>
                <c:pt idx="11">
                  <c:v>-2.7126223503991631E-2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AB7-4522-BB71-93C28AD7CFD3}"/>
            </c:ext>
          </c:extLst>
        </c:ser>
        <c:ser>
          <c:idx val="21"/>
          <c:order val="21"/>
          <c:tx>
            <c:strRef>
              <c:f>HISTORICO!$X$3</c:f>
              <c:strCache>
                <c:ptCount val="1"/>
                <c:pt idx="0">
                  <c:v>29.258.294/0001-38</c:v>
                </c:pt>
              </c:strCache>
            </c:strRef>
          </c:tx>
          <c:spPr>
            <a:ln w="38100" cap="flat" cmpd="dbl" algn="ctr">
              <a:solidFill>
                <a:schemeClr val="accent4">
                  <a:lumMod val="8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HISTORICO!$X$4:$X$36</c:f>
              <c:numCache>
                <c:formatCode>0.00%</c:formatCode>
                <c:ptCount val="33"/>
                <c:pt idx="0">
                  <c:v>7.4382939031103046E-2</c:v>
                </c:pt>
                <c:pt idx="1">
                  <c:v>6.3769948016890288E-2</c:v>
                </c:pt>
                <c:pt idx="2">
                  <c:v>-3.5538265807553482E-2</c:v>
                </c:pt>
                <c:pt idx="3">
                  <c:v>-4.7704373061388528E-2</c:v>
                </c:pt>
                <c:pt idx="4">
                  <c:v>2.2240689801235058E-2</c:v>
                </c:pt>
                <c:pt idx="5">
                  <c:v>0.16975210109269656</c:v>
                </c:pt>
                <c:pt idx="6">
                  <c:v>0.10718904767694437</c:v>
                </c:pt>
                <c:pt idx="7">
                  <c:v>-5.5863718549203578E-2</c:v>
                </c:pt>
                <c:pt idx="8">
                  <c:v>-5.0279717655362322E-2</c:v>
                </c:pt>
                <c:pt idx="9">
                  <c:v>8.6306144739880075E-2</c:v>
                </c:pt>
                <c:pt idx="10">
                  <c:v>2.323796753349705E-2</c:v>
                </c:pt>
                <c:pt idx="11">
                  <c:v>5.689355633252835E-2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AB7-4522-BB71-93C28AD7CFD3}"/>
            </c:ext>
          </c:extLst>
        </c:ser>
        <c:ser>
          <c:idx val="22"/>
          <c:order val="22"/>
          <c:tx>
            <c:strRef>
              <c:f>HISTORICO!$Y$3</c:f>
              <c:strCache>
                <c:ptCount val="1"/>
                <c:pt idx="0">
                  <c:v>36.178.569/0001-99</c:v>
                </c:pt>
              </c:strCache>
            </c:strRef>
          </c:tx>
          <c:spPr>
            <a:ln w="38100" cap="flat" cmpd="dbl" algn="ctr">
              <a:solidFill>
                <a:schemeClr val="accent5">
                  <a:lumMod val="8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HISTORICO!$Y$4:$Y$36</c:f>
              <c:numCache>
                <c:formatCode>0.00%</c:formatCode>
                <c:ptCount val="33"/>
                <c:pt idx="0">
                  <c:v>1.0840778285077013E-2</c:v>
                </c:pt>
                <c:pt idx="1">
                  <c:v>5.4998011189322016E-2</c:v>
                </c:pt>
                <c:pt idx="2">
                  <c:v>6.7504642349174082E-2</c:v>
                </c:pt>
                <c:pt idx="3">
                  <c:v>-4.3015322317979665E-2</c:v>
                </c:pt>
                <c:pt idx="4">
                  <c:v>-2.1081265716997311E-2</c:v>
                </c:pt>
                <c:pt idx="5">
                  <c:v>0.10306025218361592</c:v>
                </c:pt>
                <c:pt idx="6">
                  <c:v>2.8946846774448698E-2</c:v>
                </c:pt>
                <c:pt idx="7">
                  <c:v>-3.9591357932217131E-3</c:v>
                </c:pt>
                <c:pt idx="8">
                  <c:v>2.6659458561192118E-2</c:v>
                </c:pt>
                <c:pt idx="9">
                  <c:v>3.9108123608680545E-2</c:v>
                </c:pt>
                <c:pt idx="10">
                  <c:v>5.3549536136142217E-2</c:v>
                </c:pt>
                <c:pt idx="11">
                  <c:v>3.0567741000699922E-3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AB7-4522-BB71-93C28AD7CFD3}"/>
            </c:ext>
          </c:extLst>
        </c:ser>
        <c:ser>
          <c:idx val="23"/>
          <c:order val="23"/>
          <c:tx>
            <c:strRef>
              <c:f>HISTORICO!$Z$3</c:f>
              <c:strCache>
                <c:ptCount val="1"/>
                <c:pt idx="0">
                  <c:v>39.272.928/0001-60</c:v>
                </c:pt>
              </c:strCache>
            </c:strRef>
          </c:tx>
          <c:spPr>
            <a:ln w="38100" cap="flat" cmpd="dbl" algn="ctr">
              <a:solidFill>
                <a:schemeClr val="accent6">
                  <a:lumMod val="8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HISTORICO!$Z$4:$Z$36</c:f>
              <c:numCache>
                <c:formatCode>0.00%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3.8925781000000104E-2</c:v>
                </c:pt>
                <c:pt idx="7">
                  <c:v>6.6048539034184728E-3</c:v>
                </c:pt>
                <c:pt idx="8">
                  <c:v>2.4233979971312269E-2</c:v>
                </c:pt>
                <c:pt idx="9">
                  <c:v>2.7526672119113416E-2</c:v>
                </c:pt>
                <c:pt idx="10">
                  <c:v>4.2980281404482623E-2</c:v>
                </c:pt>
                <c:pt idx="11">
                  <c:v>1.9063296004393271E-2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AB7-4522-BB71-93C28AD7CFD3}"/>
            </c:ext>
          </c:extLst>
        </c:ser>
        <c:ser>
          <c:idx val="24"/>
          <c:order val="24"/>
          <c:tx>
            <c:strRef>
              <c:f>HISTORICO!$AA$3</c:f>
              <c:strCache>
                <c:ptCount val="1"/>
                <c:pt idx="0">
                  <c:v>28.578.897/0001-54</c:v>
                </c:pt>
              </c:strCache>
            </c:strRef>
          </c:tx>
          <c:spPr>
            <a:ln w="38100" cap="flat" cmpd="dbl" algn="ctr">
              <a:solidFill>
                <a:schemeClr val="accent1">
                  <a:lumMod val="60000"/>
                  <a:lumOff val="40000"/>
                </a:schemeClr>
              </a:solidFill>
              <a:miter lim="800000"/>
            </a:ln>
            <a:effectLst/>
          </c:spPr>
          <c:marker>
            <c:symbol val="none"/>
          </c:marker>
          <c:cat>
            <c:strRef>
              <c:f>HISTORICO!$B$4:$B$37</c:f>
              <c:strCache>
                <c:ptCount val="34"/>
                <c:pt idx="0">
                  <c:v>mai/20</c:v>
                </c:pt>
                <c:pt idx="1">
                  <c:v>jun/20</c:v>
                </c:pt>
                <c:pt idx="2">
                  <c:v>jul/20</c:v>
                </c:pt>
                <c:pt idx="3">
                  <c:v>ago/20</c:v>
                </c:pt>
                <c:pt idx="4">
                  <c:v>set/20</c:v>
                </c:pt>
                <c:pt idx="5">
                  <c:v>out/20</c:v>
                </c:pt>
                <c:pt idx="6">
                  <c:v>nov/20</c:v>
                </c:pt>
                <c:pt idx="7">
                  <c:v>dez/20</c:v>
                </c:pt>
                <c:pt idx="8">
                  <c:v>jan/21</c:v>
                </c:pt>
                <c:pt idx="9">
                  <c:v>fev/21</c:v>
                </c:pt>
                <c:pt idx="10">
                  <c:v>mar/21</c:v>
                </c:pt>
                <c:pt idx="11">
                  <c:v>abr/21</c:v>
                </c:pt>
                <c:pt idx="12">
                  <c:v>mai/21</c:v>
                </c:pt>
                <c:pt idx="13">
                  <c:v>jun/21</c:v>
                </c:pt>
                <c:pt idx="14">
                  <c:v>jul/21</c:v>
                </c:pt>
                <c:pt idx="15">
                  <c:v>ago/21</c:v>
                </c:pt>
                <c:pt idx="16">
                  <c:v>set/21</c:v>
                </c:pt>
                <c:pt idx="17">
                  <c:v>out/21</c:v>
                </c:pt>
                <c:pt idx="18">
                  <c:v>nov/21</c:v>
                </c:pt>
                <c:pt idx="19">
                  <c:v>dez/21</c:v>
                </c:pt>
                <c:pt idx="20">
                  <c:v>jan/22</c:v>
                </c:pt>
                <c:pt idx="21">
                  <c:v>fev/22</c:v>
                </c:pt>
                <c:pt idx="22">
                  <c:v>mar/22</c:v>
                </c:pt>
                <c:pt idx="23">
                  <c:v>abr/22</c:v>
                </c:pt>
                <c:pt idx="24">
                  <c:v>mai/22</c:v>
                </c:pt>
                <c:pt idx="25">
                  <c:v>jun/22</c:v>
                </c:pt>
                <c:pt idx="26">
                  <c:v>jul/22</c:v>
                </c:pt>
                <c:pt idx="27">
                  <c:v>ago/22</c:v>
                </c:pt>
                <c:pt idx="28">
                  <c:v>set/22</c:v>
                </c:pt>
                <c:pt idx="29">
                  <c:v>out/22</c:v>
                </c:pt>
                <c:pt idx="30">
                  <c:v>nov/22</c:v>
                </c:pt>
                <c:pt idx="31">
                  <c:v>dez/22</c:v>
                </c:pt>
                <c:pt idx="32">
                  <c:v>jan/23</c:v>
                </c:pt>
                <c:pt idx="33">
                  <c:v>Rentabilidade Média a.m.</c:v>
                </c:pt>
              </c:strCache>
            </c:strRef>
          </c:cat>
          <c:val>
            <c:numRef>
              <c:f>HISTORICO!$AA$4:$AA$36</c:f>
              <c:numCache>
                <c:formatCode>0.00%</c:formatCode>
                <c:ptCount val="33"/>
                <c:pt idx="0">
                  <c:v>3.4981197876964965E-2</c:v>
                </c:pt>
                <c:pt idx="1">
                  <c:v>7.3535046534429771E-3</c:v>
                </c:pt>
                <c:pt idx="2">
                  <c:v>0.10380715697185217</c:v>
                </c:pt>
                <c:pt idx="3">
                  <c:v>-3.4577882957658179E-3</c:v>
                </c:pt>
                <c:pt idx="4">
                  <c:v>-1.6933624212894793E-3</c:v>
                </c:pt>
                <c:pt idx="5">
                  <c:v>3.1474765798945148E-2</c:v>
                </c:pt>
                <c:pt idx="6">
                  <c:v>-1.3548502120489525E-3</c:v>
                </c:pt>
                <c:pt idx="7">
                  <c:v>5.2122523107260843E-2</c:v>
                </c:pt>
                <c:pt idx="8">
                  <c:v>3.9430523712642218E-2</c:v>
                </c:pt>
                <c:pt idx="9">
                  <c:v>3.5221374142768047E-2</c:v>
                </c:pt>
                <c:pt idx="10">
                  <c:v>-3.1416606551792903E-4</c:v>
                </c:pt>
                <c:pt idx="11">
                  <c:v>-2.686925380777383E-2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AB7-4522-BB71-93C28AD7C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674112"/>
        <c:axId val="574676736"/>
      </c:lineChart>
      <c:catAx>
        <c:axId val="57467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4676736"/>
        <c:crosses val="autoZero"/>
        <c:auto val="1"/>
        <c:lblAlgn val="ctr"/>
        <c:lblOffset val="100"/>
        <c:noMultiLvlLbl val="1"/>
      </c:catAx>
      <c:valAx>
        <c:axId val="5746767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467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4</xdr:row>
          <xdr:rowOff>85725</xdr:rowOff>
        </xdr:from>
        <xdr:to>
          <xdr:col>15</xdr:col>
          <xdr:colOff>1095375</xdr:colOff>
          <xdr:row>7</xdr:row>
          <xdr:rowOff>180975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Atualização das quotas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28</xdr:col>
      <xdr:colOff>590550</xdr:colOff>
      <xdr:row>38</xdr:row>
      <xdr:rowOff>28575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B2:B12"/>
  <sheetViews>
    <sheetView showGridLines="0" workbookViewId="0">
      <selection activeCell="B12" sqref="B12"/>
    </sheetView>
  </sheetViews>
  <sheetFormatPr defaultRowHeight="15" x14ac:dyDescent="0.25"/>
  <cols>
    <col min="2" max="2" width="168.140625" customWidth="1"/>
  </cols>
  <sheetData>
    <row r="2" spans="2:2" ht="33.75" x14ac:dyDescent="0.25">
      <c r="B2" s="70" t="s">
        <v>70007</v>
      </c>
    </row>
    <row r="3" spans="2:2" x14ac:dyDescent="0.25">
      <c r="B3" s="13"/>
    </row>
    <row r="4" spans="2:2" ht="37.5" x14ac:dyDescent="0.25">
      <c r="B4" s="71" t="s">
        <v>70010</v>
      </c>
    </row>
    <row r="5" spans="2:2" ht="18.75" x14ac:dyDescent="0.25">
      <c r="B5" s="71" t="s">
        <v>70005</v>
      </c>
    </row>
    <row r="6" spans="2:2" ht="56.25" x14ac:dyDescent="0.25">
      <c r="B6" s="71" t="s">
        <v>70011</v>
      </c>
    </row>
    <row r="7" spans="2:2" ht="18.75" x14ac:dyDescent="0.25">
      <c r="B7" s="71" t="s">
        <v>70004</v>
      </c>
    </row>
    <row r="8" spans="2:2" ht="18.75" x14ac:dyDescent="0.25">
      <c r="B8" s="71" t="s">
        <v>70012</v>
      </c>
    </row>
    <row r="9" spans="2:2" ht="18.75" x14ac:dyDescent="0.25">
      <c r="B9" s="71" t="s">
        <v>70008</v>
      </c>
    </row>
    <row r="10" spans="2:2" ht="37.5" x14ac:dyDescent="0.25">
      <c r="B10" s="71" t="s">
        <v>70009</v>
      </c>
    </row>
    <row r="11" spans="2:2" ht="18.75" x14ac:dyDescent="0.25">
      <c r="B11" s="71" t="s">
        <v>70013</v>
      </c>
    </row>
    <row r="12" spans="2:2" ht="18.75" x14ac:dyDescent="0.25">
      <c r="B12" s="71" t="s">
        <v>70006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I20489"/>
  <sheetViews>
    <sheetView workbookViewId="0">
      <selection activeCell="A2" sqref="A2"/>
    </sheetView>
  </sheetViews>
  <sheetFormatPr defaultRowHeight="15" x14ac:dyDescent="0.25"/>
  <cols>
    <col min="3" max="3" width="11.85546875" bestFit="1" customWidth="1"/>
    <col min="5" max="5" width="26" bestFit="1" customWidth="1"/>
  </cols>
  <sheetData>
    <row r="1" spans="1:9" x14ac:dyDescent="0.25">
      <c r="A1" t="s">
        <v>101</v>
      </c>
      <c r="B1" t="s">
        <v>102</v>
      </c>
      <c r="C1" t="s">
        <v>103</v>
      </c>
      <c r="D1" t="s">
        <v>104</v>
      </c>
      <c r="E1" t="s">
        <v>105</v>
      </c>
      <c r="F1" t="s">
        <v>106</v>
      </c>
      <c r="G1" t="s">
        <v>107</v>
      </c>
      <c r="H1" t="s">
        <v>108</v>
      </c>
      <c r="I1" t="s">
        <v>109</v>
      </c>
    </row>
    <row r="2" spans="1:9" x14ac:dyDescent="0.25">
      <c r="A2" t="s">
        <v>110</v>
      </c>
      <c r="B2" t="s">
        <v>111</v>
      </c>
      <c r="C2" s="57">
        <v>44342</v>
      </c>
      <c r="D2" t="s">
        <v>112</v>
      </c>
      <c r="E2" s="58">
        <v>27465323700000</v>
      </c>
      <c r="F2" t="s">
        <v>113</v>
      </c>
      <c r="G2" t="s">
        <v>114</v>
      </c>
      <c r="H2" t="s">
        <v>114</v>
      </c>
      <c r="I2">
        <v>1</v>
      </c>
    </row>
    <row r="3" spans="1:9" x14ac:dyDescent="0.25">
      <c r="A3" t="s">
        <v>110</v>
      </c>
      <c r="B3" t="s">
        <v>115</v>
      </c>
      <c r="C3" s="57">
        <v>44342</v>
      </c>
      <c r="D3" t="s">
        <v>116</v>
      </c>
      <c r="E3" s="58">
        <v>27530195000000</v>
      </c>
      <c r="F3" t="s">
        <v>117</v>
      </c>
      <c r="G3" t="s">
        <v>114</v>
      </c>
      <c r="H3" t="s">
        <v>118</v>
      </c>
      <c r="I3">
        <v>6978</v>
      </c>
    </row>
    <row r="4" spans="1:9" x14ac:dyDescent="0.25">
      <c r="A4" t="s">
        <v>110</v>
      </c>
      <c r="B4" t="s">
        <v>119</v>
      </c>
      <c r="C4" s="57">
        <v>44342</v>
      </c>
      <c r="D4" t="s">
        <v>120</v>
      </c>
      <c r="E4" s="58">
        <v>10050346627000</v>
      </c>
      <c r="F4" t="s">
        <v>121</v>
      </c>
      <c r="G4" t="s">
        <v>122</v>
      </c>
      <c r="H4" t="s">
        <v>123</v>
      </c>
      <c r="I4">
        <v>293619</v>
      </c>
    </row>
    <row r="5" spans="1:9" x14ac:dyDescent="0.25">
      <c r="A5" t="s">
        <v>110</v>
      </c>
      <c r="B5" t="s">
        <v>124</v>
      </c>
      <c r="C5" s="57">
        <v>44342</v>
      </c>
      <c r="D5" t="s">
        <v>125</v>
      </c>
      <c r="E5" s="58">
        <v>28966243500000</v>
      </c>
      <c r="F5" t="s">
        <v>126</v>
      </c>
      <c r="G5" t="s">
        <v>114</v>
      </c>
      <c r="H5" t="s">
        <v>114</v>
      </c>
      <c r="I5">
        <v>923</v>
      </c>
    </row>
    <row r="6" spans="1:9" x14ac:dyDescent="0.25">
      <c r="A6" t="s">
        <v>110</v>
      </c>
      <c r="B6" t="s">
        <v>127</v>
      </c>
      <c r="C6" s="57">
        <v>44342</v>
      </c>
      <c r="D6" t="s">
        <v>128</v>
      </c>
      <c r="E6" s="58">
        <v>774306190880000</v>
      </c>
      <c r="F6" t="s">
        <v>129</v>
      </c>
      <c r="G6" t="s">
        <v>114</v>
      </c>
      <c r="H6" t="s">
        <v>114</v>
      </c>
      <c r="I6">
        <v>4</v>
      </c>
    </row>
    <row r="7" spans="1:9" x14ac:dyDescent="0.25">
      <c r="A7" t="s">
        <v>110</v>
      </c>
      <c r="B7" t="s">
        <v>130</v>
      </c>
      <c r="C7" s="57">
        <v>44342</v>
      </c>
      <c r="D7" t="s">
        <v>131</v>
      </c>
      <c r="E7" s="58">
        <v>81996612600000</v>
      </c>
      <c r="F7" t="s">
        <v>132</v>
      </c>
      <c r="G7" t="s">
        <v>133</v>
      </c>
      <c r="H7" t="s">
        <v>134</v>
      </c>
      <c r="I7">
        <v>133</v>
      </c>
    </row>
    <row r="8" spans="1:9" x14ac:dyDescent="0.25">
      <c r="A8" t="s">
        <v>110</v>
      </c>
      <c r="B8" t="s">
        <v>135</v>
      </c>
      <c r="C8" s="57">
        <v>44342</v>
      </c>
      <c r="D8" t="s">
        <v>136</v>
      </c>
      <c r="E8" s="58">
        <v>7987767200000</v>
      </c>
      <c r="F8" t="s">
        <v>137</v>
      </c>
      <c r="G8" t="s">
        <v>114</v>
      </c>
      <c r="H8" t="s">
        <v>114</v>
      </c>
      <c r="I8">
        <v>1</v>
      </c>
    </row>
    <row r="9" spans="1:9" x14ac:dyDescent="0.25">
      <c r="A9" t="s">
        <v>110</v>
      </c>
      <c r="B9" t="s">
        <v>138</v>
      </c>
      <c r="C9" s="57">
        <v>44342</v>
      </c>
      <c r="D9" t="s">
        <v>139</v>
      </c>
      <c r="E9" s="58">
        <v>564459338000000</v>
      </c>
      <c r="F9" t="s">
        <v>140</v>
      </c>
      <c r="G9" t="s">
        <v>141</v>
      </c>
      <c r="H9" t="s">
        <v>142</v>
      </c>
      <c r="I9">
        <v>2380</v>
      </c>
    </row>
    <row r="10" spans="1:9" x14ac:dyDescent="0.25">
      <c r="A10" t="s">
        <v>110</v>
      </c>
      <c r="B10" t="s">
        <v>143</v>
      </c>
      <c r="C10" s="57">
        <v>44342</v>
      </c>
      <c r="D10" t="s">
        <v>144</v>
      </c>
      <c r="E10" s="58">
        <v>56816014680000</v>
      </c>
      <c r="F10" t="s">
        <v>145</v>
      </c>
      <c r="G10" t="s">
        <v>114</v>
      </c>
      <c r="H10" t="s">
        <v>146</v>
      </c>
      <c r="I10">
        <v>191</v>
      </c>
    </row>
    <row r="11" spans="1:9" x14ac:dyDescent="0.25">
      <c r="A11" t="s">
        <v>110</v>
      </c>
      <c r="B11" t="s">
        <v>147</v>
      </c>
      <c r="C11" s="57">
        <v>44342</v>
      </c>
      <c r="D11" t="s">
        <v>148</v>
      </c>
      <c r="E11" s="58">
        <v>48745572081000</v>
      </c>
      <c r="F11" t="s">
        <v>149</v>
      </c>
      <c r="G11" t="s">
        <v>150</v>
      </c>
      <c r="H11" t="s">
        <v>151</v>
      </c>
      <c r="I11">
        <v>38</v>
      </c>
    </row>
    <row r="12" spans="1:9" x14ac:dyDescent="0.25">
      <c r="A12" t="s">
        <v>110</v>
      </c>
      <c r="B12" t="s">
        <v>152</v>
      </c>
      <c r="C12" s="57">
        <v>44342</v>
      </c>
      <c r="D12" t="s">
        <v>153</v>
      </c>
      <c r="E12" s="58">
        <v>22639867300000</v>
      </c>
      <c r="F12" t="s">
        <v>154</v>
      </c>
      <c r="G12" t="s">
        <v>155</v>
      </c>
      <c r="H12" t="s">
        <v>156</v>
      </c>
      <c r="I12">
        <v>9</v>
      </c>
    </row>
    <row r="13" spans="1:9" x14ac:dyDescent="0.25">
      <c r="A13" t="s">
        <v>110</v>
      </c>
      <c r="B13" t="s">
        <v>157</v>
      </c>
      <c r="C13" s="57">
        <v>44342</v>
      </c>
      <c r="D13" t="s">
        <v>158</v>
      </c>
      <c r="E13" s="58">
        <v>3767656214500000</v>
      </c>
      <c r="F13" t="s">
        <v>159</v>
      </c>
      <c r="G13" t="s">
        <v>160</v>
      </c>
      <c r="H13" t="s">
        <v>161</v>
      </c>
      <c r="I13">
        <v>1424</v>
      </c>
    </row>
    <row r="14" spans="1:9" x14ac:dyDescent="0.25">
      <c r="A14" t="s">
        <v>110</v>
      </c>
      <c r="B14" t="s">
        <v>162</v>
      </c>
      <c r="C14" s="57">
        <v>44342</v>
      </c>
      <c r="D14" t="s">
        <v>163</v>
      </c>
      <c r="E14" s="58">
        <v>7935791361000000</v>
      </c>
      <c r="F14" t="s">
        <v>164</v>
      </c>
      <c r="G14" t="s">
        <v>165</v>
      </c>
      <c r="H14" t="s">
        <v>166</v>
      </c>
      <c r="I14">
        <v>5479</v>
      </c>
    </row>
    <row r="15" spans="1:9" x14ac:dyDescent="0.25">
      <c r="A15" t="s">
        <v>110</v>
      </c>
      <c r="B15" t="s">
        <v>167</v>
      </c>
      <c r="C15" s="57">
        <v>44342</v>
      </c>
      <c r="D15" t="s">
        <v>168</v>
      </c>
      <c r="E15" s="58">
        <v>4816505147800000</v>
      </c>
      <c r="F15" t="s">
        <v>169</v>
      </c>
      <c r="G15" t="s">
        <v>170</v>
      </c>
      <c r="H15" t="s">
        <v>171</v>
      </c>
      <c r="I15">
        <v>4049</v>
      </c>
    </row>
    <row r="16" spans="1:9" x14ac:dyDescent="0.25">
      <c r="A16" t="s">
        <v>110</v>
      </c>
      <c r="B16" t="s">
        <v>172</v>
      </c>
      <c r="C16" s="57">
        <v>44342</v>
      </c>
      <c r="D16" t="s">
        <v>173</v>
      </c>
      <c r="E16" s="58">
        <v>19264472800000</v>
      </c>
      <c r="F16" t="s">
        <v>174</v>
      </c>
      <c r="G16" t="s">
        <v>175</v>
      </c>
      <c r="H16" t="s">
        <v>176</v>
      </c>
      <c r="I16">
        <v>9694</v>
      </c>
    </row>
    <row r="17" spans="1:9" x14ac:dyDescent="0.25">
      <c r="A17" t="s">
        <v>110</v>
      </c>
      <c r="B17" t="s">
        <v>177</v>
      </c>
      <c r="C17" s="57">
        <v>44342</v>
      </c>
      <c r="D17" t="s">
        <v>178</v>
      </c>
      <c r="E17" s="58">
        <v>13475263200000</v>
      </c>
      <c r="F17" t="s">
        <v>179</v>
      </c>
      <c r="G17" t="s">
        <v>180</v>
      </c>
      <c r="H17" t="s">
        <v>181</v>
      </c>
      <c r="I17">
        <v>3968</v>
      </c>
    </row>
    <row r="18" spans="1:9" x14ac:dyDescent="0.25">
      <c r="A18" t="s">
        <v>110</v>
      </c>
      <c r="B18" t="s">
        <v>182</v>
      </c>
      <c r="C18" s="57">
        <v>44342</v>
      </c>
      <c r="D18" t="s">
        <v>183</v>
      </c>
      <c r="E18" s="58">
        <v>33028678824400</v>
      </c>
      <c r="F18" t="s">
        <v>184</v>
      </c>
      <c r="G18" t="s">
        <v>114</v>
      </c>
      <c r="H18" t="s">
        <v>114</v>
      </c>
      <c r="I18">
        <v>107</v>
      </c>
    </row>
    <row r="19" spans="1:9" x14ac:dyDescent="0.25">
      <c r="A19" t="s">
        <v>110</v>
      </c>
      <c r="B19" t="s">
        <v>185</v>
      </c>
      <c r="C19" s="57">
        <v>44342</v>
      </c>
      <c r="D19" t="s">
        <v>186</v>
      </c>
      <c r="E19" s="58">
        <v>30658760000000</v>
      </c>
      <c r="F19" t="s">
        <v>187</v>
      </c>
      <c r="G19" t="s">
        <v>188</v>
      </c>
      <c r="H19" t="s">
        <v>189</v>
      </c>
      <c r="I19">
        <v>12621</v>
      </c>
    </row>
    <row r="20" spans="1:9" x14ac:dyDescent="0.25">
      <c r="A20" t="s">
        <v>110</v>
      </c>
      <c r="B20" t="s">
        <v>190</v>
      </c>
      <c r="C20" s="57">
        <v>44342</v>
      </c>
      <c r="D20" t="s">
        <v>191</v>
      </c>
      <c r="E20" s="58">
        <v>226525933000000</v>
      </c>
      <c r="F20" t="s">
        <v>192</v>
      </c>
      <c r="G20" t="s">
        <v>193</v>
      </c>
      <c r="H20" t="s">
        <v>194</v>
      </c>
      <c r="I20">
        <v>3672</v>
      </c>
    </row>
    <row r="21" spans="1:9" x14ac:dyDescent="0.25">
      <c r="A21" t="s">
        <v>110</v>
      </c>
      <c r="B21" t="s">
        <v>195</v>
      </c>
      <c r="C21" s="57">
        <v>44342</v>
      </c>
      <c r="D21" t="s">
        <v>196</v>
      </c>
      <c r="E21" s="58">
        <v>4.39416751386E+16</v>
      </c>
      <c r="F21" t="s">
        <v>197</v>
      </c>
      <c r="G21" t="s">
        <v>198</v>
      </c>
      <c r="H21" t="s">
        <v>199</v>
      </c>
      <c r="I21">
        <v>6643</v>
      </c>
    </row>
    <row r="22" spans="1:9" x14ac:dyDescent="0.25">
      <c r="A22" t="s">
        <v>110</v>
      </c>
      <c r="B22" t="s">
        <v>200</v>
      </c>
      <c r="C22" s="57">
        <v>44342</v>
      </c>
      <c r="D22" t="s">
        <v>201</v>
      </c>
      <c r="E22" s="58">
        <v>3368702076400000</v>
      </c>
      <c r="F22" t="s">
        <v>202</v>
      </c>
      <c r="G22" t="s">
        <v>114</v>
      </c>
      <c r="H22" t="s">
        <v>114</v>
      </c>
      <c r="I22">
        <v>6</v>
      </c>
    </row>
    <row r="23" spans="1:9" x14ac:dyDescent="0.25">
      <c r="A23" t="s">
        <v>110</v>
      </c>
      <c r="B23" t="s">
        <v>203</v>
      </c>
      <c r="C23" s="57">
        <v>44342</v>
      </c>
      <c r="D23" t="s">
        <v>204</v>
      </c>
      <c r="E23" s="58">
        <v>13088145000000</v>
      </c>
      <c r="F23" t="s">
        <v>205</v>
      </c>
      <c r="G23" t="s">
        <v>206</v>
      </c>
      <c r="H23" t="s">
        <v>207</v>
      </c>
      <c r="I23">
        <v>4362</v>
      </c>
    </row>
    <row r="24" spans="1:9" x14ac:dyDescent="0.25">
      <c r="A24" t="s">
        <v>110</v>
      </c>
      <c r="B24" t="s">
        <v>208</v>
      </c>
      <c r="C24" s="57">
        <v>44342</v>
      </c>
      <c r="D24" t="s">
        <v>209</v>
      </c>
      <c r="E24" s="58">
        <v>316448921230000</v>
      </c>
      <c r="F24" t="s">
        <v>210</v>
      </c>
      <c r="G24" t="s">
        <v>211</v>
      </c>
      <c r="H24" t="s">
        <v>212</v>
      </c>
      <c r="I24">
        <v>3450</v>
      </c>
    </row>
    <row r="25" spans="1:9" x14ac:dyDescent="0.25">
      <c r="A25" t="s">
        <v>110</v>
      </c>
      <c r="B25" t="s">
        <v>213</v>
      </c>
      <c r="C25" s="57">
        <v>44342</v>
      </c>
      <c r="D25" t="s">
        <v>214</v>
      </c>
      <c r="E25" s="58">
        <v>1966161905900000</v>
      </c>
      <c r="F25" t="s">
        <v>215</v>
      </c>
      <c r="G25" t="s">
        <v>216</v>
      </c>
      <c r="H25" t="s">
        <v>217</v>
      </c>
      <c r="I25">
        <v>325</v>
      </c>
    </row>
    <row r="26" spans="1:9" x14ac:dyDescent="0.25">
      <c r="A26" t="s">
        <v>110</v>
      </c>
      <c r="B26" t="s">
        <v>218</v>
      </c>
      <c r="C26" s="57">
        <v>44342</v>
      </c>
      <c r="D26" t="s">
        <v>219</v>
      </c>
      <c r="E26" s="58">
        <v>387508415100000</v>
      </c>
      <c r="F26" t="s">
        <v>220</v>
      </c>
      <c r="G26" t="s">
        <v>221</v>
      </c>
      <c r="H26" t="s">
        <v>222</v>
      </c>
      <c r="I26">
        <v>217</v>
      </c>
    </row>
    <row r="27" spans="1:9" x14ac:dyDescent="0.25">
      <c r="A27" t="s">
        <v>110</v>
      </c>
      <c r="B27" t="s">
        <v>223</v>
      </c>
      <c r="C27" s="57">
        <v>44342</v>
      </c>
      <c r="D27" t="s">
        <v>224</v>
      </c>
      <c r="E27" s="58">
        <v>1.041812346526E+16</v>
      </c>
      <c r="F27" t="s">
        <v>225</v>
      </c>
      <c r="G27" t="s">
        <v>226</v>
      </c>
      <c r="H27" t="s">
        <v>227</v>
      </c>
      <c r="I27">
        <v>2410</v>
      </c>
    </row>
    <row r="28" spans="1:9" x14ac:dyDescent="0.25">
      <c r="A28" t="s">
        <v>110</v>
      </c>
      <c r="B28" t="s">
        <v>228</v>
      </c>
      <c r="C28" s="57">
        <v>44342</v>
      </c>
      <c r="D28" t="s">
        <v>229</v>
      </c>
      <c r="E28" s="58">
        <v>19654550000000</v>
      </c>
      <c r="F28" t="s">
        <v>230</v>
      </c>
      <c r="G28" t="s">
        <v>231</v>
      </c>
      <c r="H28" t="s">
        <v>232</v>
      </c>
      <c r="I28">
        <v>1966</v>
      </c>
    </row>
    <row r="29" spans="1:9" x14ac:dyDescent="0.25">
      <c r="A29" t="s">
        <v>110</v>
      </c>
      <c r="B29" t="s">
        <v>233</v>
      </c>
      <c r="C29" s="57">
        <v>44342</v>
      </c>
      <c r="D29" t="s">
        <v>234</v>
      </c>
      <c r="E29" s="58">
        <v>21666800555000</v>
      </c>
      <c r="F29" t="s">
        <v>235</v>
      </c>
      <c r="G29" t="s">
        <v>236</v>
      </c>
      <c r="H29" t="s">
        <v>237</v>
      </c>
      <c r="I29">
        <v>302146</v>
      </c>
    </row>
    <row r="30" spans="1:9" x14ac:dyDescent="0.25">
      <c r="A30" t="s">
        <v>110</v>
      </c>
      <c r="B30" t="s">
        <v>238</v>
      </c>
      <c r="C30" s="57">
        <v>44342</v>
      </c>
      <c r="D30" t="s">
        <v>239</v>
      </c>
      <c r="E30" s="58">
        <v>30752443700000</v>
      </c>
      <c r="F30" t="s">
        <v>240</v>
      </c>
      <c r="G30" t="s">
        <v>241</v>
      </c>
      <c r="H30" t="s">
        <v>242</v>
      </c>
      <c r="I30">
        <v>5718</v>
      </c>
    </row>
    <row r="31" spans="1:9" x14ac:dyDescent="0.25">
      <c r="A31" t="s">
        <v>110</v>
      </c>
      <c r="B31" t="s">
        <v>243</v>
      </c>
      <c r="C31" s="57">
        <v>44342</v>
      </c>
      <c r="D31" t="s">
        <v>244</v>
      </c>
      <c r="E31" s="58">
        <v>2879507000000</v>
      </c>
      <c r="F31" t="s">
        <v>245</v>
      </c>
      <c r="G31" t="s">
        <v>114</v>
      </c>
      <c r="H31" t="s">
        <v>246</v>
      </c>
      <c r="I31">
        <v>19815</v>
      </c>
    </row>
    <row r="32" spans="1:9" x14ac:dyDescent="0.25">
      <c r="A32" t="s">
        <v>110</v>
      </c>
      <c r="B32" t="s">
        <v>247</v>
      </c>
      <c r="C32" s="57">
        <v>44342</v>
      </c>
      <c r="D32" t="s">
        <v>248</v>
      </c>
      <c r="E32" s="58">
        <v>16392572900000</v>
      </c>
      <c r="F32" t="s">
        <v>249</v>
      </c>
      <c r="G32" t="s">
        <v>250</v>
      </c>
      <c r="H32" t="s">
        <v>251</v>
      </c>
      <c r="I32">
        <v>5376</v>
      </c>
    </row>
    <row r="33" spans="1:9" x14ac:dyDescent="0.25">
      <c r="A33" t="s">
        <v>110</v>
      </c>
      <c r="B33" t="s">
        <v>252</v>
      </c>
      <c r="C33" s="57">
        <v>44342</v>
      </c>
      <c r="D33" t="s">
        <v>253</v>
      </c>
      <c r="E33" s="58">
        <v>29826526000000</v>
      </c>
      <c r="F33" t="s">
        <v>254</v>
      </c>
      <c r="G33" t="s">
        <v>255</v>
      </c>
      <c r="H33" t="s">
        <v>256</v>
      </c>
      <c r="I33">
        <v>606</v>
      </c>
    </row>
    <row r="34" spans="1:9" x14ac:dyDescent="0.25">
      <c r="A34" t="s">
        <v>110</v>
      </c>
      <c r="B34" t="s">
        <v>257</v>
      </c>
      <c r="C34" s="57">
        <v>44342</v>
      </c>
      <c r="D34" t="s">
        <v>258</v>
      </c>
      <c r="E34" s="58">
        <v>6930845400000</v>
      </c>
      <c r="F34" t="s">
        <v>259</v>
      </c>
      <c r="G34" t="s">
        <v>260</v>
      </c>
      <c r="H34" t="s">
        <v>261</v>
      </c>
      <c r="I34">
        <v>75</v>
      </c>
    </row>
    <row r="35" spans="1:9" x14ac:dyDescent="0.25">
      <c r="A35" t="s">
        <v>110</v>
      </c>
      <c r="B35" t="s">
        <v>262</v>
      </c>
      <c r="C35" s="57">
        <v>44342</v>
      </c>
      <c r="D35" t="s">
        <v>263</v>
      </c>
      <c r="E35" s="58">
        <v>9182664000000</v>
      </c>
      <c r="F35" t="s">
        <v>264</v>
      </c>
      <c r="G35" t="s">
        <v>265</v>
      </c>
      <c r="H35" t="s">
        <v>266</v>
      </c>
      <c r="I35">
        <v>42638</v>
      </c>
    </row>
    <row r="36" spans="1:9" x14ac:dyDescent="0.25">
      <c r="A36" t="s">
        <v>110</v>
      </c>
      <c r="B36" t="s">
        <v>267</v>
      </c>
      <c r="C36" s="57">
        <v>44342</v>
      </c>
      <c r="D36" t="s">
        <v>268</v>
      </c>
      <c r="E36" s="58">
        <v>1240672271700000</v>
      </c>
      <c r="F36" t="s">
        <v>269</v>
      </c>
      <c r="G36" t="s">
        <v>114</v>
      </c>
      <c r="H36" t="s">
        <v>270</v>
      </c>
      <c r="I36">
        <v>16798</v>
      </c>
    </row>
    <row r="37" spans="1:9" x14ac:dyDescent="0.25">
      <c r="A37" t="s">
        <v>110</v>
      </c>
      <c r="B37" t="s">
        <v>271</v>
      </c>
      <c r="C37" s="57">
        <v>44342</v>
      </c>
      <c r="D37" t="s">
        <v>272</v>
      </c>
      <c r="E37" s="58">
        <v>2889584441900000</v>
      </c>
      <c r="F37" t="s">
        <v>273</v>
      </c>
      <c r="G37" t="s">
        <v>274</v>
      </c>
      <c r="H37" t="s">
        <v>275</v>
      </c>
      <c r="I37">
        <v>5290</v>
      </c>
    </row>
    <row r="38" spans="1:9" x14ac:dyDescent="0.25">
      <c r="A38" t="s">
        <v>110</v>
      </c>
      <c r="B38" t="s">
        <v>276</v>
      </c>
      <c r="C38" s="57">
        <v>44342</v>
      </c>
      <c r="D38" t="s">
        <v>277</v>
      </c>
      <c r="E38" s="58">
        <v>176921865000000</v>
      </c>
      <c r="F38" t="s">
        <v>278</v>
      </c>
      <c r="G38" t="s">
        <v>114</v>
      </c>
      <c r="H38" t="s">
        <v>114</v>
      </c>
      <c r="I38">
        <v>1111</v>
      </c>
    </row>
    <row r="39" spans="1:9" x14ac:dyDescent="0.25">
      <c r="A39" t="s">
        <v>110</v>
      </c>
      <c r="B39" t="s">
        <v>279</v>
      </c>
      <c r="C39" s="57">
        <v>44342</v>
      </c>
      <c r="D39" t="s">
        <v>280</v>
      </c>
      <c r="E39" s="58">
        <v>3.5949937924E+16</v>
      </c>
      <c r="F39" t="s">
        <v>281</v>
      </c>
      <c r="G39" t="s">
        <v>221</v>
      </c>
      <c r="H39" t="s">
        <v>282</v>
      </c>
      <c r="I39">
        <v>117</v>
      </c>
    </row>
    <row r="40" spans="1:9" x14ac:dyDescent="0.25">
      <c r="A40" t="s">
        <v>110</v>
      </c>
      <c r="B40" t="s">
        <v>283</v>
      </c>
      <c r="C40" s="57">
        <v>44342</v>
      </c>
      <c r="D40" t="s">
        <v>284</v>
      </c>
      <c r="E40" s="58">
        <v>8826449700000</v>
      </c>
      <c r="F40" t="s">
        <v>285</v>
      </c>
      <c r="G40" t="s">
        <v>114</v>
      </c>
      <c r="H40" t="s">
        <v>114</v>
      </c>
      <c r="I40">
        <v>164</v>
      </c>
    </row>
    <row r="41" spans="1:9" x14ac:dyDescent="0.25">
      <c r="A41" t="s">
        <v>110</v>
      </c>
      <c r="B41" t="s">
        <v>286</v>
      </c>
      <c r="C41" s="57">
        <v>44342</v>
      </c>
      <c r="D41" t="s">
        <v>287</v>
      </c>
      <c r="E41" s="58">
        <v>20513219000000</v>
      </c>
      <c r="F41" t="s">
        <v>288</v>
      </c>
      <c r="G41" t="s">
        <v>114</v>
      </c>
      <c r="H41" t="s">
        <v>114</v>
      </c>
      <c r="I41">
        <v>436</v>
      </c>
    </row>
    <row r="42" spans="1:9" x14ac:dyDescent="0.25">
      <c r="A42" t="s">
        <v>110</v>
      </c>
      <c r="B42" t="s">
        <v>289</v>
      </c>
      <c r="C42" s="57">
        <v>44342</v>
      </c>
      <c r="D42" t="s">
        <v>290</v>
      </c>
      <c r="E42" s="58">
        <v>3.36266141059E+16</v>
      </c>
      <c r="F42" t="s">
        <v>291</v>
      </c>
      <c r="G42" t="s">
        <v>114</v>
      </c>
      <c r="H42" t="s">
        <v>114</v>
      </c>
      <c r="I42">
        <v>7</v>
      </c>
    </row>
    <row r="43" spans="1:9" x14ac:dyDescent="0.25">
      <c r="A43" t="s">
        <v>110</v>
      </c>
      <c r="B43" t="s">
        <v>292</v>
      </c>
      <c r="C43" s="57">
        <v>44342</v>
      </c>
      <c r="D43" t="s">
        <v>293</v>
      </c>
      <c r="E43" s="58">
        <v>13796091300000</v>
      </c>
      <c r="F43" t="s">
        <v>294</v>
      </c>
      <c r="G43" t="s">
        <v>114</v>
      </c>
      <c r="H43" t="s">
        <v>114</v>
      </c>
      <c r="I43">
        <v>262</v>
      </c>
    </row>
    <row r="44" spans="1:9" x14ac:dyDescent="0.25">
      <c r="A44" t="s">
        <v>110</v>
      </c>
      <c r="B44" t="s">
        <v>295</v>
      </c>
      <c r="C44" s="57">
        <v>44342</v>
      </c>
      <c r="D44" t="s">
        <v>296</v>
      </c>
      <c r="E44" s="58">
        <v>1.85465784301E+16</v>
      </c>
      <c r="F44" t="s">
        <v>297</v>
      </c>
      <c r="G44" t="s">
        <v>298</v>
      </c>
      <c r="H44" t="s">
        <v>299</v>
      </c>
      <c r="I44">
        <v>2862</v>
      </c>
    </row>
    <row r="45" spans="1:9" x14ac:dyDescent="0.25">
      <c r="A45" t="s">
        <v>110</v>
      </c>
      <c r="B45" t="s">
        <v>300</v>
      </c>
      <c r="C45" s="57">
        <v>44342</v>
      </c>
      <c r="D45" t="s">
        <v>301</v>
      </c>
      <c r="E45" s="58">
        <v>14907115500000</v>
      </c>
      <c r="F45" t="s">
        <v>302</v>
      </c>
      <c r="G45" t="s">
        <v>114</v>
      </c>
      <c r="H45" t="s">
        <v>114</v>
      </c>
      <c r="I45">
        <v>602</v>
      </c>
    </row>
    <row r="46" spans="1:9" x14ac:dyDescent="0.25">
      <c r="A46" t="s">
        <v>110</v>
      </c>
      <c r="B46" t="s">
        <v>303</v>
      </c>
      <c r="C46" s="57">
        <v>44342</v>
      </c>
      <c r="D46" t="s">
        <v>304</v>
      </c>
      <c r="E46" s="58">
        <v>29263358200000</v>
      </c>
      <c r="F46" t="s">
        <v>305</v>
      </c>
      <c r="G46" t="s">
        <v>306</v>
      </c>
      <c r="H46" t="s">
        <v>307</v>
      </c>
      <c r="I46">
        <v>1220</v>
      </c>
    </row>
    <row r="47" spans="1:9" x14ac:dyDescent="0.25">
      <c r="A47" t="s">
        <v>110</v>
      </c>
      <c r="B47" t="s">
        <v>308</v>
      </c>
      <c r="C47" s="57">
        <v>44342</v>
      </c>
      <c r="D47" t="s">
        <v>309</v>
      </c>
      <c r="E47" s="58">
        <v>19237555800000</v>
      </c>
      <c r="F47" t="s">
        <v>310</v>
      </c>
      <c r="G47" t="s">
        <v>114</v>
      </c>
      <c r="H47" t="s">
        <v>114</v>
      </c>
      <c r="I47">
        <v>706</v>
      </c>
    </row>
    <row r="48" spans="1:9" x14ac:dyDescent="0.25">
      <c r="A48" t="s">
        <v>110</v>
      </c>
      <c r="B48" t="s">
        <v>311</v>
      </c>
      <c r="C48" s="57">
        <v>44342</v>
      </c>
      <c r="D48" t="s">
        <v>312</v>
      </c>
      <c r="E48" s="58">
        <v>39429038049000</v>
      </c>
      <c r="F48" t="s">
        <v>313</v>
      </c>
      <c r="G48" t="s">
        <v>114</v>
      </c>
      <c r="H48" t="s">
        <v>114</v>
      </c>
      <c r="I48">
        <v>1</v>
      </c>
    </row>
    <row r="49" spans="1:9" x14ac:dyDescent="0.25">
      <c r="A49" t="s">
        <v>110</v>
      </c>
      <c r="B49" t="s">
        <v>314</v>
      </c>
      <c r="C49" s="57">
        <v>44342</v>
      </c>
      <c r="D49" t="s">
        <v>315</v>
      </c>
      <c r="E49" s="58">
        <v>9431919975000</v>
      </c>
      <c r="F49" t="s">
        <v>316</v>
      </c>
      <c r="G49" t="s">
        <v>317</v>
      </c>
      <c r="H49" t="s">
        <v>318</v>
      </c>
      <c r="I49">
        <v>7454</v>
      </c>
    </row>
    <row r="50" spans="1:9" x14ac:dyDescent="0.25">
      <c r="A50" t="s">
        <v>110</v>
      </c>
      <c r="B50" t="s">
        <v>319</v>
      </c>
      <c r="C50" s="57">
        <v>44342</v>
      </c>
      <c r="D50" t="s">
        <v>320</v>
      </c>
      <c r="E50" s="58">
        <v>31858331000000</v>
      </c>
      <c r="F50" t="s">
        <v>321</v>
      </c>
      <c r="G50" t="s">
        <v>114</v>
      </c>
      <c r="H50" t="s">
        <v>322</v>
      </c>
      <c r="I50">
        <v>2</v>
      </c>
    </row>
    <row r="51" spans="1:9" x14ac:dyDescent="0.25">
      <c r="A51" t="s">
        <v>110</v>
      </c>
      <c r="B51" t="s">
        <v>323</v>
      </c>
      <c r="C51" s="57">
        <v>44342</v>
      </c>
      <c r="D51" t="s">
        <v>324</v>
      </c>
      <c r="E51" s="58">
        <v>14722924000000</v>
      </c>
      <c r="F51" t="s">
        <v>325</v>
      </c>
      <c r="G51" t="s">
        <v>326</v>
      </c>
      <c r="H51" t="s">
        <v>327</v>
      </c>
      <c r="I51">
        <v>172</v>
      </c>
    </row>
    <row r="52" spans="1:9" x14ac:dyDescent="0.25">
      <c r="A52" t="s">
        <v>110</v>
      </c>
      <c r="B52" t="s">
        <v>328</v>
      </c>
      <c r="C52" s="57">
        <v>44342</v>
      </c>
      <c r="D52" t="s">
        <v>329</v>
      </c>
      <c r="E52" s="58">
        <v>2.556597749E+16</v>
      </c>
      <c r="F52" t="s">
        <v>330</v>
      </c>
      <c r="G52" t="s">
        <v>331</v>
      </c>
      <c r="H52" t="s">
        <v>332</v>
      </c>
      <c r="I52">
        <v>688</v>
      </c>
    </row>
    <row r="53" spans="1:9" x14ac:dyDescent="0.25">
      <c r="A53" t="s">
        <v>110</v>
      </c>
      <c r="B53" t="s">
        <v>333</v>
      </c>
      <c r="C53" s="57">
        <v>44342</v>
      </c>
      <c r="D53" t="s">
        <v>334</v>
      </c>
      <c r="E53" s="58">
        <v>6140283900000</v>
      </c>
      <c r="F53" t="s">
        <v>335</v>
      </c>
      <c r="G53" t="s">
        <v>114</v>
      </c>
      <c r="H53" t="s">
        <v>114</v>
      </c>
      <c r="I53">
        <v>243</v>
      </c>
    </row>
    <row r="54" spans="1:9" x14ac:dyDescent="0.25">
      <c r="A54" t="s">
        <v>110</v>
      </c>
      <c r="B54" t="s">
        <v>336</v>
      </c>
      <c r="C54" s="57">
        <v>44342</v>
      </c>
      <c r="D54" t="s">
        <v>337</v>
      </c>
      <c r="E54" s="58">
        <v>22351047200000</v>
      </c>
      <c r="F54" t="s">
        <v>338</v>
      </c>
      <c r="G54" t="s">
        <v>114</v>
      </c>
      <c r="H54" t="s">
        <v>114</v>
      </c>
      <c r="I54">
        <v>321</v>
      </c>
    </row>
    <row r="55" spans="1:9" x14ac:dyDescent="0.25">
      <c r="A55" t="s">
        <v>110</v>
      </c>
      <c r="B55" t="s">
        <v>339</v>
      </c>
      <c r="C55" s="57">
        <v>44342</v>
      </c>
      <c r="D55" t="s">
        <v>340</v>
      </c>
      <c r="E55" s="58">
        <v>214625802000000</v>
      </c>
      <c r="F55" t="s">
        <v>341</v>
      </c>
      <c r="G55" t="s">
        <v>114</v>
      </c>
      <c r="H55" t="s">
        <v>114</v>
      </c>
      <c r="I55">
        <v>47</v>
      </c>
    </row>
    <row r="56" spans="1:9" x14ac:dyDescent="0.25">
      <c r="A56" t="s">
        <v>110</v>
      </c>
      <c r="B56" t="s">
        <v>342</v>
      </c>
      <c r="C56" s="57">
        <v>44342</v>
      </c>
      <c r="D56" t="s">
        <v>343</v>
      </c>
      <c r="E56" s="58">
        <v>82375012600000</v>
      </c>
      <c r="F56" t="s">
        <v>344</v>
      </c>
      <c r="G56" t="s">
        <v>345</v>
      </c>
      <c r="H56" t="s">
        <v>346</v>
      </c>
      <c r="I56">
        <v>192</v>
      </c>
    </row>
    <row r="57" spans="1:9" x14ac:dyDescent="0.25">
      <c r="A57" t="s">
        <v>110</v>
      </c>
      <c r="B57" t="s">
        <v>347</v>
      </c>
      <c r="C57" s="57">
        <v>44342</v>
      </c>
      <c r="D57" t="s">
        <v>348</v>
      </c>
      <c r="E57" s="58">
        <v>57294663600000</v>
      </c>
      <c r="F57" t="s">
        <v>349</v>
      </c>
      <c r="G57" t="s">
        <v>114</v>
      </c>
      <c r="H57" t="s">
        <v>114</v>
      </c>
      <c r="I57">
        <v>774</v>
      </c>
    </row>
    <row r="58" spans="1:9" x14ac:dyDescent="0.25">
      <c r="A58" t="s">
        <v>110</v>
      </c>
      <c r="B58" t="s">
        <v>350</v>
      </c>
      <c r="C58" s="57">
        <v>44342</v>
      </c>
      <c r="D58" t="s">
        <v>351</v>
      </c>
      <c r="E58" s="58">
        <v>2629419053000000</v>
      </c>
      <c r="F58" t="s">
        <v>352</v>
      </c>
      <c r="G58" t="s">
        <v>114</v>
      </c>
      <c r="H58" t="s">
        <v>353</v>
      </c>
      <c r="I58">
        <v>183</v>
      </c>
    </row>
    <row r="59" spans="1:9" x14ac:dyDescent="0.25">
      <c r="A59" t="s">
        <v>110</v>
      </c>
      <c r="B59" t="s">
        <v>354</v>
      </c>
      <c r="C59" s="57">
        <v>44342</v>
      </c>
      <c r="D59" t="s">
        <v>355</v>
      </c>
      <c r="E59" s="58">
        <v>1614210372000000</v>
      </c>
      <c r="F59" t="s">
        <v>356</v>
      </c>
      <c r="G59" t="s">
        <v>114</v>
      </c>
      <c r="H59" t="s">
        <v>357</v>
      </c>
      <c r="I59">
        <v>746</v>
      </c>
    </row>
    <row r="60" spans="1:9" x14ac:dyDescent="0.25">
      <c r="A60" t="s">
        <v>110</v>
      </c>
      <c r="B60" t="s">
        <v>358</v>
      </c>
      <c r="C60" s="57">
        <v>44342</v>
      </c>
      <c r="D60" t="s">
        <v>359</v>
      </c>
      <c r="E60" s="58">
        <v>32880575200000</v>
      </c>
      <c r="F60" t="s">
        <v>360</v>
      </c>
      <c r="G60" t="s">
        <v>361</v>
      </c>
      <c r="H60" t="s">
        <v>362</v>
      </c>
      <c r="I60">
        <v>316</v>
      </c>
    </row>
    <row r="61" spans="1:9" x14ac:dyDescent="0.25">
      <c r="A61" t="s">
        <v>110</v>
      </c>
      <c r="B61" t="s">
        <v>363</v>
      </c>
      <c r="C61" s="57">
        <v>44342</v>
      </c>
      <c r="D61" t="s">
        <v>364</v>
      </c>
      <c r="E61" s="58">
        <v>151311508000000</v>
      </c>
      <c r="F61" t="s">
        <v>365</v>
      </c>
      <c r="G61" t="s">
        <v>114</v>
      </c>
      <c r="H61" t="s">
        <v>114</v>
      </c>
      <c r="I61">
        <v>694</v>
      </c>
    </row>
    <row r="62" spans="1:9" x14ac:dyDescent="0.25">
      <c r="A62" t="s">
        <v>110</v>
      </c>
      <c r="B62" t="s">
        <v>366</v>
      </c>
      <c r="C62" s="57">
        <v>44342</v>
      </c>
      <c r="D62" t="s">
        <v>367</v>
      </c>
      <c r="E62" s="58">
        <v>3129038210000000</v>
      </c>
      <c r="F62" t="s">
        <v>368</v>
      </c>
      <c r="G62" t="s">
        <v>114</v>
      </c>
      <c r="H62" t="s">
        <v>114</v>
      </c>
      <c r="I62">
        <v>61</v>
      </c>
    </row>
    <row r="63" spans="1:9" x14ac:dyDescent="0.25">
      <c r="A63" t="s">
        <v>110</v>
      </c>
      <c r="B63" t="s">
        <v>369</v>
      </c>
      <c r="C63" s="57">
        <v>44342</v>
      </c>
      <c r="D63" t="s">
        <v>370</v>
      </c>
      <c r="E63" s="58">
        <v>3.2928825473E+16</v>
      </c>
      <c r="F63" t="s">
        <v>371</v>
      </c>
      <c r="G63" t="s">
        <v>372</v>
      </c>
      <c r="H63" t="s">
        <v>373</v>
      </c>
      <c r="I63">
        <v>14</v>
      </c>
    </row>
    <row r="64" spans="1:9" x14ac:dyDescent="0.25">
      <c r="A64" t="s">
        <v>110</v>
      </c>
      <c r="B64" t="s">
        <v>374</v>
      </c>
      <c r="C64" s="57">
        <v>44342</v>
      </c>
      <c r="D64" t="s">
        <v>375</v>
      </c>
      <c r="E64" s="58">
        <v>2.0359230489E+16</v>
      </c>
      <c r="F64" t="s">
        <v>376</v>
      </c>
      <c r="G64" t="s">
        <v>114</v>
      </c>
      <c r="H64" t="s">
        <v>377</v>
      </c>
      <c r="I64">
        <v>155</v>
      </c>
    </row>
    <row r="65" spans="1:9" x14ac:dyDescent="0.25">
      <c r="A65" t="s">
        <v>110</v>
      </c>
      <c r="B65" t="s">
        <v>378</v>
      </c>
      <c r="C65" s="57">
        <v>44342</v>
      </c>
      <c r="D65" t="s">
        <v>379</v>
      </c>
      <c r="E65" s="58">
        <v>319291078000000</v>
      </c>
      <c r="F65" t="s">
        <v>380</v>
      </c>
      <c r="G65" t="s">
        <v>381</v>
      </c>
      <c r="H65" t="s">
        <v>382</v>
      </c>
      <c r="I65">
        <v>2812</v>
      </c>
    </row>
    <row r="66" spans="1:9" x14ac:dyDescent="0.25">
      <c r="A66" t="s">
        <v>110</v>
      </c>
      <c r="B66" t="s">
        <v>383</v>
      </c>
      <c r="C66" s="57">
        <v>44342</v>
      </c>
      <c r="D66" t="s">
        <v>384</v>
      </c>
      <c r="E66" s="58">
        <v>2.9852244045E+16</v>
      </c>
      <c r="F66" t="s">
        <v>385</v>
      </c>
      <c r="G66" t="s">
        <v>386</v>
      </c>
      <c r="H66" t="s">
        <v>387</v>
      </c>
      <c r="I66">
        <v>172</v>
      </c>
    </row>
    <row r="67" spans="1:9" x14ac:dyDescent="0.25">
      <c r="A67" t="s">
        <v>110</v>
      </c>
      <c r="B67" t="s">
        <v>388</v>
      </c>
      <c r="C67" s="57">
        <v>44342</v>
      </c>
      <c r="D67" t="s">
        <v>389</v>
      </c>
      <c r="E67" s="58">
        <v>16994920930000</v>
      </c>
      <c r="F67" t="s">
        <v>390</v>
      </c>
      <c r="G67" t="s">
        <v>391</v>
      </c>
      <c r="H67" t="s">
        <v>392</v>
      </c>
      <c r="I67">
        <v>7081</v>
      </c>
    </row>
    <row r="68" spans="1:9" x14ac:dyDescent="0.25">
      <c r="A68" t="s">
        <v>110</v>
      </c>
      <c r="B68" t="s">
        <v>393</v>
      </c>
      <c r="C68" s="57">
        <v>44342</v>
      </c>
      <c r="D68" t="s">
        <v>394</v>
      </c>
      <c r="E68" s="58">
        <v>3495573983000000</v>
      </c>
      <c r="F68" t="s">
        <v>395</v>
      </c>
      <c r="G68" t="s">
        <v>396</v>
      </c>
      <c r="H68" t="s">
        <v>397</v>
      </c>
      <c r="I68">
        <v>11</v>
      </c>
    </row>
    <row r="69" spans="1:9" x14ac:dyDescent="0.25">
      <c r="A69" t="s">
        <v>110</v>
      </c>
      <c r="B69" t="s">
        <v>398</v>
      </c>
      <c r="C69" s="57">
        <v>44342</v>
      </c>
      <c r="D69" t="s">
        <v>399</v>
      </c>
      <c r="E69" s="58">
        <v>2036917807000000</v>
      </c>
      <c r="F69" t="s">
        <v>400</v>
      </c>
      <c r="G69" t="s">
        <v>401</v>
      </c>
      <c r="H69" t="s">
        <v>402</v>
      </c>
      <c r="I69">
        <v>1718</v>
      </c>
    </row>
    <row r="70" spans="1:9" x14ac:dyDescent="0.25">
      <c r="A70" t="s">
        <v>110</v>
      </c>
      <c r="B70" t="s">
        <v>403</v>
      </c>
      <c r="C70" s="57">
        <v>44342</v>
      </c>
      <c r="D70" t="s">
        <v>404</v>
      </c>
      <c r="E70" s="58">
        <v>1642519717000000</v>
      </c>
      <c r="F70" t="s">
        <v>405</v>
      </c>
      <c r="G70" t="s">
        <v>114</v>
      </c>
      <c r="H70" t="s">
        <v>114</v>
      </c>
      <c r="I70">
        <v>289</v>
      </c>
    </row>
    <row r="71" spans="1:9" x14ac:dyDescent="0.25">
      <c r="A71" t="s">
        <v>110</v>
      </c>
      <c r="B71" t="s">
        <v>406</v>
      </c>
      <c r="C71" s="57">
        <v>44342</v>
      </c>
      <c r="D71" t="s">
        <v>407</v>
      </c>
      <c r="E71" s="58">
        <v>2101671922000000</v>
      </c>
      <c r="F71" t="s">
        <v>408</v>
      </c>
      <c r="G71" t="s">
        <v>409</v>
      </c>
      <c r="H71" t="s">
        <v>410</v>
      </c>
      <c r="I71">
        <v>1385</v>
      </c>
    </row>
    <row r="72" spans="1:9" x14ac:dyDescent="0.25">
      <c r="A72" t="s">
        <v>110</v>
      </c>
      <c r="B72" t="s">
        <v>411</v>
      </c>
      <c r="C72" s="57">
        <v>44342</v>
      </c>
      <c r="D72" t="s">
        <v>412</v>
      </c>
      <c r="E72" s="58">
        <v>3222646894000000</v>
      </c>
      <c r="F72" t="s">
        <v>413</v>
      </c>
      <c r="G72" t="s">
        <v>414</v>
      </c>
      <c r="H72" t="s">
        <v>415</v>
      </c>
      <c r="I72">
        <v>128</v>
      </c>
    </row>
    <row r="73" spans="1:9" x14ac:dyDescent="0.25">
      <c r="A73" t="s">
        <v>110</v>
      </c>
      <c r="B73" t="s">
        <v>416</v>
      </c>
      <c r="C73" s="57">
        <v>44342</v>
      </c>
      <c r="D73" t="s">
        <v>417</v>
      </c>
      <c r="E73" s="58">
        <v>3054340755000000</v>
      </c>
      <c r="F73" t="s">
        <v>418</v>
      </c>
      <c r="G73" t="s">
        <v>419</v>
      </c>
      <c r="H73" t="s">
        <v>420</v>
      </c>
      <c r="I73">
        <v>67</v>
      </c>
    </row>
    <row r="74" spans="1:9" x14ac:dyDescent="0.25">
      <c r="A74" t="s">
        <v>110</v>
      </c>
      <c r="B74" t="s">
        <v>421</v>
      </c>
      <c r="C74" s="57">
        <v>44342</v>
      </c>
      <c r="D74" t="s">
        <v>422</v>
      </c>
      <c r="E74" s="58">
        <v>1601544883000000</v>
      </c>
      <c r="F74" t="s">
        <v>423</v>
      </c>
      <c r="G74" t="s">
        <v>114</v>
      </c>
      <c r="H74" t="s">
        <v>424</v>
      </c>
      <c r="I74">
        <v>888</v>
      </c>
    </row>
    <row r="75" spans="1:9" x14ac:dyDescent="0.25">
      <c r="A75" t="s">
        <v>110</v>
      </c>
      <c r="B75" t="s">
        <v>425</v>
      </c>
      <c r="C75" s="57">
        <v>44342</v>
      </c>
      <c r="D75" t="s">
        <v>426</v>
      </c>
      <c r="E75" s="58">
        <v>28233571500000</v>
      </c>
      <c r="F75" t="s">
        <v>427</v>
      </c>
      <c r="G75" t="s">
        <v>114</v>
      </c>
      <c r="H75" t="s">
        <v>114</v>
      </c>
      <c r="I75">
        <v>32</v>
      </c>
    </row>
    <row r="76" spans="1:9" x14ac:dyDescent="0.25">
      <c r="A76" t="s">
        <v>110</v>
      </c>
      <c r="B76" t="s">
        <v>428</v>
      </c>
      <c r="C76" s="57">
        <v>44342</v>
      </c>
      <c r="D76" t="s">
        <v>429</v>
      </c>
      <c r="E76" s="58">
        <v>25920099661000</v>
      </c>
      <c r="F76" t="s">
        <v>429</v>
      </c>
      <c r="G76" t="s">
        <v>430</v>
      </c>
      <c r="H76" t="s">
        <v>431</v>
      </c>
      <c r="I76">
        <v>971</v>
      </c>
    </row>
    <row r="77" spans="1:9" x14ac:dyDescent="0.25">
      <c r="A77" t="s">
        <v>110</v>
      </c>
      <c r="B77" t="s">
        <v>432</v>
      </c>
      <c r="C77" s="57">
        <v>44342</v>
      </c>
      <c r="D77" t="s">
        <v>433</v>
      </c>
      <c r="E77" s="58">
        <v>4585141546000</v>
      </c>
      <c r="F77" t="s">
        <v>433</v>
      </c>
      <c r="G77" t="s">
        <v>434</v>
      </c>
      <c r="H77" t="s">
        <v>435</v>
      </c>
      <c r="I77">
        <v>1298</v>
      </c>
    </row>
    <row r="78" spans="1:9" x14ac:dyDescent="0.25">
      <c r="A78" t="s">
        <v>110</v>
      </c>
      <c r="B78" t="s">
        <v>436</v>
      </c>
      <c r="C78" s="57">
        <v>44342</v>
      </c>
      <c r="D78" t="s">
        <v>437</v>
      </c>
      <c r="E78" s="58">
        <v>3.12696133382E+16</v>
      </c>
      <c r="F78" t="s">
        <v>438</v>
      </c>
      <c r="G78" t="s">
        <v>114</v>
      </c>
      <c r="H78" t="s">
        <v>439</v>
      </c>
      <c r="I78">
        <v>107</v>
      </c>
    </row>
    <row r="79" spans="1:9" x14ac:dyDescent="0.25">
      <c r="A79" t="s">
        <v>110</v>
      </c>
      <c r="B79" t="s">
        <v>440</v>
      </c>
      <c r="C79" s="57">
        <v>44342</v>
      </c>
      <c r="D79" t="s">
        <v>441</v>
      </c>
      <c r="E79" s="58">
        <v>3613537558200000</v>
      </c>
      <c r="F79" t="s">
        <v>442</v>
      </c>
      <c r="G79" t="s">
        <v>114</v>
      </c>
      <c r="H79" t="s">
        <v>114</v>
      </c>
      <c r="I79">
        <v>3</v>
      </c>
    </row>
    <row r="80" spans="1:9" x14ac:dyDescent="0.25">
      <c r="A80" t="s">
        <v>110</v>
      </c>
      <c r="B80" t="s">
        <v>443</v>
      </c>
      <c r="C80" s="57">
        <v>44342</v>
      </c>
      <c r="D80" t="s">
        <v>444</v>
      </c>
      <c r="E80" s="58">
        <v>18414478000000</v>
      </c>
      <c r="F80" t="s">
        <v>445</v>
      </c>
      <c r="G80" t="s">
        <v>114</v>
      </c>
      <c r="H80" t="s">
        <v>446</v>
      </c>
      <c r="I80">
        <v>13028</v>
      </c>
    </row>
    <row r="81" spans="1:9" x14ac:dyDescent="0.25">
      <c r="A81" t="s">
        <v>110</v>
      </c>
      <c r="B81" t="s">
        <v>447</v>
      </c>
      <c r="C81" s="57">
        <v>44342</v>
      </c>
      <c r="D81" t="s">
        <v>448</v>
      </c>
      <c r="E81" s="58">
        <v>5997877000000</v>
      </c>
      <c r="F81" t="s">
        <v>449</v>
      </c>
      <c r="G81" t="s">
        <v>450</v>
      </c>
      <c r="H81" t="s">
        <v>451</v>
      </c>
      <c r="I81">
        <v>15951</v>
      </c>
    </row>
    <row r="82" spans="1:9" x14ac:dyDescent="0.25">
      <c r="A82" t="s">
        <v>110</v>
      </c>
      <c r="B82" t="s">
        <v>452</v>
      </c>
      <c r="C82" s="57">
        <v>44342</v>
      </c>
      <c r="D82" t="s">
        <v>453</v>
      </c>
      <c r="E82" s="58">
        <v>46131529100000</v>
      </c>
      <c r="F82" t="s">
        <v>454</v>
      </c>
      <c r="G82" t="s">
        <v>114</v>
      </c>
      <c r="H82" t="s">
        <v>114</v>
      </c>
      <c r="I82">
        <v>1</v>
      </c>
    </row>
    <row r="83" spans="1:9" x14ac:dyDescent="0.25">
      <c r="A83" t="s">
        <v>110</v>
      </c>
      <c r="B83" t="s">
        <v>455</v>
      </c>
      <c r="C83" s="57">
        <v>44342</v>
      </c>
      <c r="D83" t="s">
        <v>456</v>
      </c>
      <c r="E83" s="58">
        <v>16110647042000</v>
      </c>
      <c r="F83" t="s">
        <v>457</v>
      </c>
      <c r="G83" t="s">
        <v>458</v>
      </c>
      <c r="H83" t="s">
        <v>459</v>
      </c>
      <c r="I83">
        <v>2139</v>
      </c>
    </row>
    <row r="84" spans="1:9" x14ac:dyDescent="0.25">
      <c r="A84" t="s">
        <v>110</v>
      </c>
      <c r="B84" t="s">
        <v>460</v>
      </c>
      <c r="C84" s="57">
        <v>44342</v>
      </c>
      <c r="D84" t="s">
        <v>461</v>
      </c>
      <c r="E84" s="58">
        <v>18451781760000</v>
      </c>
      <c r="F84" t="s">
        <v>462</v>
      </c>
      <c r="G84" t="s">
        <v>114</v>
      </c>
      <c r="H84" t="s">
        <v>463</v>
      </c>
      <c r="I84">
        <v>236</v>
      </c>
    </row>
    <row r="85" spans="1:9" x14ac:dyDescent="0.25">
      <c r="A85" t="s">
        <v>110</v>
      </c>
      <c r="B85" t="s">
        <v>464</v>
      </c>
      <c r="C85" s="57">
        <v>44342</v>
      </c>
      <c r="D85" t="s">
        <v>465</v>
      </c>
      <c r="E85" s="58">
        <v>8141857070000</v>
      </c>
      <c r="F85" t="s">
        <v>466</v>
      </c>
      <c r="G85" t="s">
        <v>467</v>
      </c>
      <c r="H85" t="s">
        <v>468</v>
      </c>
      <c r="I85">
        <v>12860</v>
      </c>
    </row>
    <row r="86" spans="1:9" x14ac:dyDescent="0.25">
      <c r="A86" t="s">
        <v>110</v>
      </c>
      <c r="B86" t="s">
        <v>469</v>
      </c>
      <c r="C86" s="57">
        <v>44342</v>
      </c>
      <c r="D86" t="s">
        <v>470</v>
      </c>
      <c r="E86" s="58">
        <v>20077861330000</v>
      </c>
      <c r="F86" t="s">
        <v>471</v>
      </c>
      <c r="G86" t="s">
        <v>472</v>
      </c>
      <c r="H86" t="s">
        <v>114</v>
      </c>
      <c r="I86">
        <v>109</v>
      </c>
    </row>
    <row r="87" spans="1:9" x14ac:dyDescent="0.25">
      <c r="A87" t="s">
        <v>110</v>
      </c>
      <c r="B87" t="s">
        <v>473</v>
      </c>
      <c r="C87" s="57">
        <v>44342</v>
      </c>
      <c r="D87" t="s">
        <v>474</v>
      </c>
      <c r="E87" s="58">
        <v>29885309000000</v>
      </c>
      <c r="F87" t="s">
        <v>475</v>
      </c>
      <c r="G87" t="s">
        <v>114</v>
      </c>
      <c r="H87" t="s">
        <v>114</v>
      </c>
      <c r="I87">
        <v>3</v>
      </c>
    </row>
    <row r="88" spans="1:9" x14ac:dyDescent="0.25">
      <c r="A88" t="s">
        <v>110</v>
      </c>
      <c r="B88" t="s">
        <v>476</v>
      </c>
      <c r="C88" s="57">
        <v>44342</v>
      </c>
      <c r="D88" t="s">
        <v>477</v>
      </c>
      <c r="E88" s="58">
        <v>32941206000000</v>
      </c>
      <c r="F88" t="s">
        <v>478</v>
      </c>
      <c r="G88" t="s">
        <v>479</v>
      </c>
      <c r="H88" t="s">
        <v>480</v>
      </c>
      <c r="I88">
        <v>1344</v>
      </c>
    </row>
    <row r="89" spans="1:9" x14ac:dyDescent="0.25">
      <c r="A89" t="s">
        <v>110</v>
      </c>
      <c r="B89" t="s">
        <v>481</v>
      </c>
      <c r="C89" s="57">
        <v>44342</v>
      </c>
      <c r="D89" t="s">
        <v>482</v>
      </c>
      <c r="E89" s="58">
        <v>31747602500000</v>
      </c>
      <c r="F89" t="s">
        <v>483</v>
      </c>
      <c r="G89" t="s">
        <v>484</v>
      </c>
      <c r="H89" t="s">
        <v>485</v>
      </c>
      <c r="I89">
        <v>8523</v>
      </c>
    </row>
    <row r="90" spans="1:9" x14ac:dyDescent="0.25">
      <c r="A90" t="s">
        <v>110</v>
      </c>
      <c r="B90" t="s">
        <v>486</v>
      </c>
      <c r="C90" s="57">
        <v>44342</v>
      </c>
      <c r="D90" t="s">
        <v>487</v>
      </c>
      <c r="E90" s="58">
        <v>28640002500000</v>
      </c>
      <c r="F90" t="s">
        <v>488</v>
      </c>
      <c r="G90" t="s">
        <v>114</v>
      </c>
      <c r="H90" t="s">
        <v>489</v>
      </c>
      <c r="I90">
        <v>381</v>
      </c>
    </row>
    <row r="91" spans="1:9" x14ac:dyDescent="0.25">
      <c r="A91" t="s">
        <v>110</v>
      </c>
      <c r="B91" t="s">
        <v>490</v>
      </c>
      <c r="C91" s="57">
        <v>44342</v>
      </c>
      <c r="D91" t="s">
        <v>491</v>
      </c>
      <c r="E91" s="58">
        <v>16040302400000</v>
      </c>
      <c r="F91" t="s">
        <v>492</v>
      </c>
      <c r="G91" t="s">
        <v>114</v>
      </c>
      <c r="H91" t="s">
        <v>114</v>
      </c>
      <c r="I91">
        <v>1</v>
      </c>
    </row>
    <row r="92" spans="1:9" x14ac:dyDescent="0.25">
      <c r="A92" t="s">
        <v>110</v>
      </c>
      <c r="B92" t="s">
        <v>493</v>
      </c>
      <c r="C92" s="57">
        <v>44342</v>
      </c>
      <c r="D92" t="s">
        <v>494</v>
      </c>
      <c r="E92" s="58">
        <v>7.41192207363E+16</v>
      </c>
      <c r="F92" t="s">
        <v>495</v>
      </c>
      <c r="G92" t="s">
        <v>114</v>
      </c>
      <c r="H92" t="s">
        <v>496</v>
      </c>
      <c r="I92">
        <v>3</v>
      </c>
    </row>
    <row r="93" spans="1:9" x14ac:dyDescent="0.25">
      <c r="A93" t="s">
        <v>110</v>
      </c>
      <c r="B93" t="s">
        <v>497</v>
      </c>
      <c r="C93" s="57">
        <v>44342</v>
      </c>
      <c r="D93" t="s">
        <v>498</v>
      </c>
      <c r="E93" s="58">
        <v>20532848986000</v>
      </c>
      <c r="F93" t="s">
        <v>499</v>
      </c>
      <c r="G93" t="s">
        <v>500</v>
      </c>
      <c r="H93" t="s">
        <v>501</v>
      </c>
      <c r="I93">
        <v>54</v>
      </c>
    </row>
    <row r="94" spans="1:9" x14ac:dyDescent="0.25">
      <c r="A94" t="s">
        <v>110</v>
      </c>
      <c r="B94" t="s">
        <v>502</v>
      </c>
      <c r="C94" s="57">
        <v>44342</v>
      </c>
      <c r="D94" t="s">
        <v>503</v>
      </c>
      <c r="E94" s="58">
        <v>24356196400000</v>
      </c>
      <c r="F94" t="s">
        <v>504</v>
      </c>
      <c r="G94" t="s">
        <v>114</v>
      </c>
      <c r="H94" t="s">
        <v>114</v>
      </c>
      <c r="I94">
        <v>1</v>
      </c>
    </row>
    <row r="95" spans="1:9" x14ac:dyDescent="0.25">
      <c r="A95" t="s">
        <v>110</v>
      </c>
      <c r="B95" t="s">
        <v>505</v>
      </c>
      <c r="C95" s="57">
        <v>44342</v>
      </c>
      <c r="D95" t="s">
        <v>506</v>
      </c>
      <c r="E95" s="58">
        <v>8126856084900000</v>
      </c>
      <c r="F95" t="s">
        <v>507</v>
      </c>
      <c r="G95" t="s">
        <v>114</v>
      </c>
      <c r="H95" t="s">
        <v>114</v>
      </c>
      <c r="I95">
        <v>1</v>
      </c>
    </row>
    <row r="96" spans="1:9" x14ac:dyDescent="0.25">
      <c r="A96" t="s">
        <v>110</v>
      </c>
      <c r="B96" t="s">
        <v>508</v>
      </c>
      <c r="C96" s="57">
        <v>44342</v>
      </c>
      <c r="D96" t="s">
        <v>509</v>
      </c>
      <c r="E96" s="58">
        <v>3226076427900000</v>
      </c>
      <c r="F96" t="s">
        <v>510</v>
      </c>
      <c r="G96" t="s">
        <v>511</v>
      </c>
      <c r="H96" t="s">
        <v>512</v>
      </c>
      <c r="I96">
        <v>11768</v>
      </c>
    </row>
    <row r="97" spans="1:9" x14ac:dyDescent="0.25">
      <c r="A97" t="s">
        <v>110</v>
      </c>
      <c r="B97" t="s">
        <v>513</v>
      </c>
      <c r="C97" s="57">
        <v>44342</v>
      </c>
      <c r="D97" t="s">
        <v>514</v>
      </c>
      <c r="E97" s="58">
        <v>57178321500000</v>
      </c>
      <c r="F97" t="s">
        <v>515</v>
      </c>
      <c r="G97" t="s">
        <v>114</v>
      </c>
      <c r="H97" t="s">
        <v>114</v>
      </c>
      <c r="I97">
        <v>132</v>
      </c>
    </row>
    <row r="98" spans="1:9" x14ac:dyDescent="0.25">
      <c r="A98" t="s">
        <v>110</v>
      </c>
      <c r="B98" t="s">
        <v>516</v>
      </c>
      <c r="C98" s="57">
        <v>44342</v>
      </c>
      <c r="D98" t="s">
        <v>517</v>
      </c>
      <c r="E98" s="58">
        <v>16809516500000</v>
      </c>
      <c r="F98" t="s">
        <v>518</v>
      </c>
      <c r="G98" t="s">
        <v>114</v>
      </c>
      <c r="H98" t="s">
        <v>114</v>
      </c>
      <c r="I98">
        <v>7</v>
      </c>
    </row>
    <row r="99" spans="1:9" x14ac:dyDescent="0.25">
      <c r="A99" t="s">
        <v>110</v>
      </c>
      <c r="B99" t="s">
        <v>519</v>
      </c>
      <c r="C99" s="57">
        <v>44342</v>
      </c>
      <c r="D99" t="s">
        <v>520</v>
      </c>
      <c r="E99" s="58">
        <v>8309307800000</v>
      </c>
      <c r="F99" t="s">
        <v>521</v>
      </c>
      <c r="G99" t="s">
        <v>522</v>
      </c>
      <c r="H99" t="s">
        <v>523</v>
      </c>
      <c r="I99">
        <v>17144</v>
      </c>
    </row>
    <row r="100" spans="1:9" x14ac:dyDescent="0.25">
      <c r="A100" t="s">
        <v>110</v>
      </c>
      <c r="B100" t="s">
        <v>524</v>
      </c>
      <c r="C100" s="57">
        <v>44342</v>
      </c>
      <c r="D100" t="s">
        <v>525</v>
      </c>
      <c r="E100" s="58">
        <v>21733542200000</v>
      </c>
      <c r="F100" t="s">
        <v>526</v>
      </c>
      <c r="G100" t="s">
        <v>527</v>
      </c>
      <c r="H100" t="s">
        <v>528</v>
      </c>
      <c r="I100">
        <v>286</v>
      </c>
    </row>
    <row r="101" spans="1:9" x14ac:dyDescent="0.25">
      <c r="A101" t="s">
        <v>110</v>
      </c>
      <c r="B101" t="s">
        <v>529</v>
      </c>
      <c r="C101" s="57">
        <v>44342</v>
      </c>
      <c r="D101" t="s">
        <v>530</v>
      </c>
      <c r="E101" s="58">
        <v>38456422500000</v>
      </c>
      <c r="F101" t="s">
        <v>531</v>
      </c>
      <c r="G101" t="s">
        <v>532</v>
      </c>
      <c r="H101" t="s">
        <v>533</v>
      </c>
      <c r="I101">
        <v>286</v>
      </c>
    </row>
    <row r="102" spans="1:9" x14ac:dyDescent="0.25">
      <c r="A102" t="s">
        <v>110</v>
      </c>
      <c r="B102" t="s">
        <v>534</v>
      </c>
      <c r="C102" s="57">
        <v>44342</v>
      </c>
      <c r="D102" t="s">
        <v>535</v>
      </c>
      <c r="E102" s="58">
        <v>2970538776800000</v>
      </c>
      <c r="F102" t="s">
        <v>536</v>
      </c>
      <c r="G102" t="s">
        <v>114</v>
      </c>
      <c r="H102" t="s">
        <v>114</v>
      </c>
      <c r="I102">
        <v>1</v>
      </c>
    </row>
    <row r="103" spans="1:9" x14ac:dyDescent="0.25">
      <c r="A103" t="s">
        <v>110</v>
      </c>
      <c r="B103" t="s">
        <v>537</v>
      </c>
      <c r="C103" s="57">
        <v>44342</v>
      </c>
      <c r="D103" t="s">
        <v>538</v>
      </c>
      <c r="E103" s="58">
        <v>421447542060000</v>
      </c>
      <c r="F103" t="s">
        <v>539</v>
      </c>
      <c r="G103" t="s">
        <v>540</v>
      </c>
      <c r="H103" t="s">
        <v>541</v>
      </c>
      <c r="I103">
        <v>161</v>
      </c>
    </row>
    <row r="104" spans="1:9" x14ac:dyDescent="0.25">
      <c r="A104" t="s">
        <v>110</v>
      </c>
      <c r="B104" t="s">
        <v>542</v>
      </c>
      <c r="C104" s="57">
        <v>44342</v>
      </c>
      <c r="D104" t="s">
        <v>543</v>
      </c>
      <c r="E104" s="58">
        <v>55188243230000</v>
      </c>
      <c r="F104" t="s">
        <v>544</v>
      </c>
      <c r="G104" t="s">
        <v>545</v>
      </c>
      <c r="H104" t="s">
        <v>546</v>
      </c>
      <c r="I104">
        <v>3020</v>
      </c>
    </row>
    <row r="105" spans="1:9" x14ac:dyDescent="0.25">
      <c r="A105" t="s">
        <v>110</v>
      </c>
      <c r="B105" t="s">
        <v>547</v>
      </c>
      <c r="C105" s="57">
        <v>44342</v>
      </c>
      <c r="D105" t="s">
        <v>548</v>
      </c>
      <c r="E105" s="58">
        <v>28988417100000</v>
      </c>
      <c r="F105" t="s">
        <v>549</v>
      </c>
      <c r="G105" t="s">
        <v>114</v>
      </c>
      <c r="H105" t="s">
        <v>550</v>
      </c>
      <c r="I105">
        <v>50</v>
      </c>
    </row>
    <row r="106" spans="1:9" x14ac:dyDescent="0.25">
      <c r="A106" t="s">
        <v>110</v>
      </c>
      <c r="B106" t="s">
        <v>551</v>
      </c>
      <c r="C106" s="57">
        <v>44342</v>
      </c>
      <c r="D106" t="s">
        <v>552</v>
      </c>
      <c r="E106" s="58">
        <v>32121815100000</v>
      </c>
      <c r="F106" t="s">
        <v>553</v>
      </c>
      <c r="G106" t="s">
        <v>554</v>
      </c>
      <c r="H106" t="s">
        <v>555</v>
      </c>
      <c r="I106">
        <v>56</v>
      </c>
    </row>
    <row r="107" spans="1:9" x14ac:dyDescent="0.25">
      <c r="A107" t="s">
        <v>110</v>
      </c>
      <c r="B107" t="s">
        <v>556</v>
      </c>
      <c r="C107" s="57">
        <v>44342</v>
      </c>
      <c r="D107" t="s">
        <v>557</v>
      </c>
      <c r="E107" s="58">
        <v>329790844000000</v>
      </c>
      <c r="F107" t="s">
        <v>558</v>
      </c>
      <c r="G107" t="s">
        <v>114</v>
      </c>
      <c r="H107" t="s">
        <v>114</v>
      </c>
      <c r="I107">
        <v>29</v>
      </c>
    </row>
    <row r="108" spans="1:9" x14ac:dyDescent="0.25">
      <c r="A108" t="s">
        <v>110</v>
      </c>
      <c r="B108" t="s">
        <v>559</v>
      </c>
      <c r="C108" s="57">
        <v>44342</v>
      </c>
      <c r="D108" t="s">
        <v>560</v>
      </c>
      <c r="E108" s="58">
        <v>49799077030000</v>
      </c>
      <c r="F108" t="s">
        <v>561</v>
      </c>
      <c r="G108" t="s">
        <v>114</v>
      </c>
      <c r="H108" t="s">
        <v>114</v>
      </c>
      <c r="I108">
        <v>1</v>
      </c>
    </row>
    <row r="109" spans="1:9" x14ac:dyDescent="0.25">
      <c r="A109" t="s">
        <v>110</v>
      </c>
      <c r="B109" t="s">
        <v>562</v>
      </c>
      <c r="C109" s="57">
        <v>44342</v>
      </c>
      <c r="D109" t="s">
        <v>563</v>
      </c>
      <c r="E109" s="58">
        <v>30841630500000</v>
      </c>
      <c r="F109" t="s">
        <v>564</v>
      </c>
      <c r="G109" t="s">
        <v>565</v>
      </c>
      <c r="H109" t="s">
        <v>566</v>
      </c>
      <c r="I109">
        <v>96</v>
      </c>
    </row>
    <row r="110" spans="1:9" x14ac:dyDescent="0.25">
      <c r="A110" t="s">
        <v>110</v>
      </c>
      <c r="B110" t="s">
        <v>567</v>
      </c>
      <c r="C110" s="57">
        <v>44342</v>
      </c>
      <c r="D110" t="s">
        <v>568</v>
      </c>
      <c r="E110" s="58">
        <v>1493520127300000</v>
      </c>
      <c r="F110" t="s">
        <v>569</v>
      </c>
      <c r="G110" t="s">
        <v>114</v>
      </c>
      <c r="H110" t="s">
        <v>114</v>
      </c>
      <c r="I110">
        <v>1</v>
      </c>
    </row>
    <row r="111" spans="1:9" x14ac:dyDescent="0.25">
      <c r="A111" t="s">
        <v>110</v>
      </c>
      <c r="B111" t="s">
        <v>570</v>
      </c>
      <c r="C111" s="57">
        <v>44342</v>
      </c>
      <c r="D111" t="s">
        <v>571</v>
      </c>
      <c r="E111" s="58">
        <v>589202697000000</v>
      </c>
      <c r="F111" t="s">
        <v>572</v>
      </c>
      <c r="G111" t="s">
        <v>114</v>
      </c>
      <c r="H111" t="s">
        <v>114</v>
      </c>
      <c r="I111">
        <v>2129</v>
      </c>
    </row>
    <row r="112" spans="1:9" x14ac:dyDescent="0.25">
      <c r="A112" t="s">
        <v>110</v>
      </c>
      <c r="B112" t="s">
        <v>573</v>
      </c>
      <c r="C112" s="57">
        <v>44342</v>
      </c>
      <c r="D112" t="s">
        <v>574</v>
      </c>
      <c r="E112" s="58">
        <v>14957002495000</v>
      </c>
      <c r="F112" t="s">
        <v>575</v>
      </c>
      <c r="G112" t="s">
        <v>114</v>
      </c>
      <c r="H112" t="s">
        <v>114</v>
      </c>
      <c r="I112">
        <v>0</v>
      </c>
    </row>
    <row r="113" spans="1:9" x14ac:dyDescent="0.25">
      <c r="A113" t="s">
        <v>110</v>
      </c>
      <c r="B113" t="s">
        <v>576</v>
      </c>
      <c r="C113" s="57">
        <v>44342</v>
      </c>
      <c r="D113" t="s">
        <v>577</v>
      </c>
      <c r="E113" s="58">
        <v>12487889700000</v>
      </c>
      <c r="F113" t="s">
        <v>578</v>
      </c>
      <c r="G113" t="s">
        <v>114</v>
      </c>
      <c r="H113" t="s">
        <v>114</v>
      </c>
      <c r="I113">
        <v>1</v>
      </c>
    </row>
    <row r="114" spans="1:9" x14ac:dyDescent="0.25">
      <c r="A114" t="s">
        <v>110</v>
      </c>
      <c r="B114" t="s">
        <v>579</v>
      </c>
      <c r="C114" s="57">
        <v>44342</v>
      </c>
      <c r="D114" t="s">
        <v>580</v>
      </c>
      <c r="E114" s="58">
        <v>16272730800000</v>
      </c>
      <c r="F114" t="s">
        <v>581</v>
      </c>
      <c r="G114" t="s">
        <v>114</v>
      </c>
      <c r="H114" t="s">
        <v>114</v>
      </c>
      <c r="I114">
        <v>105</v>
      </c>
    </row>
    <row r="115" spans="1:9" x14ac:dyDescent="0.25">
      <c r="A115" t="s">
        <v>110</v>
      </c>
      <c r="B115" t="s">
        <v>582</v>
      </c>
      <c r="C115" s="57">
        <v>44342</v>
      </c>
      <c r="D115" t="s">
        <v>583</v>
      </c>
      <c r="E115" s="58">
        <v>16578114200000</v>
      </c>
      <c r="F115" t="s">
        <v>584</v>
      </c>
      <c r="G115" t="s">
        <v>114</v>
      </c>
      <c r="H115" t="s">
        <v>114</v>
      </c>
      <c r="I115">
        <v>95</v>
      </c>
    </row>
    <row r="116" spans="1:9" x14ac:dyDescent="0.25">
      <c r="A116" t="s">
        <v>110</v>
      </c>
      <c r="B116" t="s">
        <v>585</v>
      </c>
      <c r="C116" s="57">
        <v>44342</v>
      </c>
      <c r="D116" t="s">
        <v>586</v>
      </c>
      <c r="E116" s="58">
        <v>172799543000000</v>
      </c>
      <c r="F116" t="s">
        <v>587</v>
      </c>
      <c r="G116" t="s">
        <v>588</v>
      </c>
      <c r="H116" t="s">
        <v>589</v>
      </c>
      <c r="I116">
        <v>26182</v>
      </c>
    </row>
    <row r="117" spans="1:9" x14ac:dyDescent="0.25">
      <c r="A117" t="s">
        <v>110</v>
      </c>
      <c r="B117" t="s">
        <v>590</v>
      </c>
      <c r="C117" s="57">
        <v>44342</v>
      </c>
      <c r="D117" t="s">
        <v>591</v>
      </c>
      <c r="E117" s="58">
        <v>765588027000000</v>
      </c>
      <c r="F117" t="s">
        <v>592</v>
      </c>
      <c r="G117" t="s">
        <v>593</v>
      </c>
      <c r="H117" t="s">
        <v>114</v>
      </c>
      <c r="I117">
        <v>1</v>
      </c>
    </row>
    <row r="118" spans="1:9" x14ac:dyDescent="0.25">
      <c r="A118" t="s">
        <v>110</v>
      </c>
      <c r="B118" t="s">
        <v>594</v>
      </c>
      <c r="C118" s="57">
        <v>44342</v>
      </c>
      <c r="D118" t="s">
        <v>114</v>
      </c>
      <c r="E118" t="s">
        <v>595</v>
      </c>
      <c r="F118" t="s">
        <v>114</v>
      </c>
      <c r="G118" t="s">
        <v>114</v>
      </c>
      <c r="H118" t="s">
        <v>114</v>
      </c>
      <c r="I118">
        <v>0</v>
      </c>
    </row>
    <row r="119" spans="1:9" x14ac:dyDescent="0.25">
      <c r="A119" t="s">
        <v>110</v>
      </c>
      <c r="B119" t="s">
        <v>596</v>
      </c>
      <c r="C119" s="57">
        <v>44342</v>
      </c>
      <c r="D119" t="s">
        <v>597</v>
      </c>
      <c r="E119" s="58">
        <v>28501896000000</v>
      </c>
      <c r="F119" t="s">
        <v>598</v>
      </c>
      <c r="G119" t="s">
        <v>114</v>
      </c>
      <c r="H119" t="s">
        <v>114</v>
      </c>
      <c r="I119">
        <v>2</v>
      </c>
    </row>
    <row r="120" spans="1:9" x14ac:dyDescent="0.25">
      <c r="A120" t="s">
        <v>110</v>
      </c>
      <c r="B120" t="s">
        <v>599</v>
      </c>
      <c r="C120" s="57">
        <v>44342</v>
      </c>
      <c r="D120" t="s">
        <v>600</v>
      </c>
      <c r="E120" s="58">
        <v>11156826700000</v>
      </c>
      <c r="F120" t="s">
        <v>601</v>
      </c>
      <c r="G120" t="s">
        <v>114</v>
      </c>
      <c r="H120" t="s">
        <v>114</v>
      </c>
      <c r="I120">
        <v>3</v>
      </c>
    </row>
    <row r="121" spans="1:9" x14ac:dyDescent="0.25">
      <c r="A121" t="s">
        <v>110</v>
      </c>
      <c r="B121" t="s">
        <v>602</v>
      </c>
      <c r="C121" s="57">
        <v>44342</v>
      </c>
      <c r="D121" t="s">
        <v>603</v>
      </c>
      <c r="E121" s="58">
        <v>28232722000000</v>
      </c>
      <c r="F121" t="s">
        <v>604</v>
      </c>
      <c r="G121" t="s">
        <v>605</v>
      </c>
      <c r="H121" t="s">
        <v>606</v>
      </c>
      <c r="I121">
        <v>248</v>
      </c>
    </row>
    <row r="122" spans="1:9" x14ac:dyDescent="0.25">
      <c r="A122" t="s">
        <v>110</v>
      </c>
      <c r="B122" t="s">
        <v>607</v>
      </c>
      <c r="C122" s="57">
        <v>44342</v>
      </c>
      <c r="D122" t="s">
        <v>608</v>
      </c>
      <c r="E122" s="58">
        <v>29990452000000</v>
      </c>
      <c r="F122" t="s">
        <v>609</v>
      </c>
      <c r="G122" t="s">
        <v>114</v>
      </c>
      <c r="H122" t="s">
        <v>114</v>
      </c>
      <c r="I122">
        <v>3</v>
      </c>
    </row>
    <row r="123" spans="1:9" x14ac:dyDescent="0.25">
      <c r="A123" t="s">
        <v>110</v>
      </c>
      <c r="B123" t="s">
        <v>610</v>
      </c>
      <c r="C123" s="57">
        <v>44342</v>
      </c>
      <c r="D123" t="s">
        <v>611</v>
      </c>
      <c r="E123" s="58">
        <v>17047471900000</v>
      </c>
      <c r="F123" t="s">
        <v>612</v>
      </c>
      <c r="G123" t="s">
        <v>114</v>
      </c>
      <c r="H123" t="s">
        <v>613</v>
      </c>
      <c r="I123">
        <v>3919</v>
      </c>
    </row>
    <row r="124" spans="1:9" x14ac:dyDescent="0.25">
      <c r="A124" t="s">
        <v>110</v>
      </c>
      <c r="B124" t="s">
        <v>614</v>
      </c>
      <c r="C124" s="57">
        <v>44342</v>
      </c>
      <c r="D124" t="s">
        <v>615</v>
      </c>
      <c r="E124" s="58">
        <v>266205187000000</v>
      </c>
      <c r="F124" t="s">
        <v>616</v>
      </c>
      <c r="G124" t="s">
        <v>617</v>
      </c>
      <c r="H124" t="s">
        <v>618</v>
      </c>
      <c r="I124">
        <v>6314</v>
      </c>
    </row>
    <row r="125" spans="1:9" x14ac:dyDescent="0.25">
      <c r="A125" t="s">
        <v>110</v>
      </c>
      <c r="B125" t="s">
        <v>619</v>
      </c>
      <c r="C125" s="57">
        <v>44342</v>
      </c>
      <c r="D125" t="s">
        <v>620</v>
      </c>
      <c r="E125" s="58">
        <v>131377392000000</v>
      </c>
      <c r="F125" t="s">
        <v>621</v>
      </c>
      <c r="G125" t="s">
        <v>622</v>
      </c>
      <c r="H125" t="s">
        <v>623</v>
      </c>
      <c r="I125">
        <v>3466</v>
      </c>
    </row>
    <row r="126" spans="1:9" x14ac:dyDescent="0.25">
      <c r="A126" t="s">
        <v>110</v>
      </c>
      <c r="B126" t="s">
        <v>624</v>
      </c>
      <c r="C126" s="57">
        <v>44342</v>
      </c>
      <c r="D126" t="s">
        <v>625</v>
      </c>
      <c r="E126" s="58">
        <v>8307685771400</v>
      </c>
      <c r="F126" t="s">
        <v>626</v>
      </c>
      <c r="G126" t="s">
        <v>114</v>
      </c>
      <c r="H126" t="s">
        <v>114</v>
      </c>
      <c r="I126">
        <v>5</v>
      </c>
    </row>
    <row r="127" spans="1:9" x14ac:dyDescent="0.25">
      <c r="A127" t="s">
        <v>110</v>
      </c>
      <c r="B127" t="s">
        <v>627</v>
      </c>
      <c r="C127" s="57">
        <v>44342</v>
      </c>
      <c r="D127" t="s">
        <v>628</v>
      </c>
      <c r="E127" s="58">
        <v>28119135100000</v>
      </c>
      <c r="F127" t="s">
        <v>629</v>
      </c>
      <c r="G127" t="s">
        <v>114</v>
      </c>
      <c r="H127" t="s">
        <v>630</v>
      </c>
      <c r="I127">
        <v>1</v>
      </c>
    </row>
    <row r="128" spans="1:9" x14ac:dyDescent="0.25">
      <c r="A128" t="s">
        <v>110</v>
      </c>
      <c r="B128" t="s">
        <v>631</v>
      </c>
      <c r="C128" s="57">
        <v>44342</v>
      </c>
      <c r="D128" t="s">
        <v>632</v>
      </c>
      <c r="E128" s="58">
        <v>24492175000000</v>
      </c>
      <c r="F128" t="s">
        <v>633</v>
      </c>
      <c r="G128" t="s">
        <v>634</v>
      </c>
      <c r="H128" t="s">
        <v>635</v>
      </c>
      <c r="I128">
        <v>5</v>
      </c>
    </row>
    <row r="129" spans="1:9" x14ac:dyDescent="0.25">
      <c r="A129" t="s">
        <v>110</v>
      </c>
      <c r="B129" t="s">
        <v>636</v>
      </c>
      <c r="C129" s="57">
        <v>44342</v>
      </c>
      <c r="D129" t="s">
        <v>637</v>
      </c>
      <c r="E129" s="58">
        <v>19192122000000</v>
      </c>
      <c r="F129" t="s">
        <v>638</v>
      </c>
      <c r="G129" t="s">
        <v>639</v>
      </c>
      <c r="H129" t="s">
        <v>640</v>
      </c>
      <c r="I129">
        <v>33339</v>
      </c>
    </row>
    <row r="130" spans="1:9" x14ac:dyDescent="0.25">
      <c r="A130" t="s">
        <v>110</v>
      </c>
      <c r="B130" t="s">
        <v>641</v>
      </c>
      <c r="C130" s="57">
        <v>44342</v>
      </c>
      <c r="D130" t="s">
        <v>642</v>
      </c>
      <c r="E130" s="58">
        <v>23628502525000</v>
      </c>
      <c r="F130" t="s">
        <v>643</v>
      </c>
      <c r="G130" t="s">
        <v>644</v>
      </c>
      <c r="H130" t="s">
        <v>114</v>
      </c>
      <c r="I130">
        <v>1</v>
      </c>
    </row>
    <row r="131" spans="1:9" x14ac:dyDescent="0.25">
      <c r="A131" t="s">
        <v>110</v>
      </c>
      <c r="B131" t="s">
        <v>645</v>
      </c>
      <c r="C131" s="57">
        <v>44342</v>
      </c>
      <c r="D131" t="s">
        <v>646</v>
      </c>
      <c r="E131" s="58">
        <v>12055985000000</v>
      </c>
      <c r="F131" t="s">
        <v>647</v>
      </c>
      <c r="G131" t="s">
        <v>114</v>
      </c>
      <c r="H131" t="s">
        <v>648</v>
      </c>
      <c r="I131">
        <v>7</v>
      </c>
    </row>
    <row r="132" spans="1:9" x14ac:dyDescent="0.25">
      <c r="A132" t="s">
        <v>110</v>
      </c>
      <c r="B132" t="s">
        <v>649</v>
      </c>
      <c r="C132" s="57">
        <v>44342</v>
      </c>
      <c r="D132" t="s">
        <v>650</v>
      </c>
      <c r="E132" s="58">
        <v>8878084000000</v>
      </c>
      <c r="F132" t="s">
        <v>651</v>
      </c>
      <c r="G132" t="s">
        <v>114</v>
      </c>
      <c r="H132" t="s">
        <v>652</v>
      </c>
      <c r="I132">
        <v>2783</v>
      </c>
    </row>
    <row r="133" spans="1:9" x14ac:dyDescent="0.25">
      <c r="A133" t="s">
        <v>110</v>
      </c>
      <c r="B133" t="s">
        <v>653</v>
      </c>
      <c r="C133" s="57">
        <v>44342</v>
      </c>
      <c r="D133" t="s">
        <v>654</v>
      </c>
      <c r="E133" s="58">
        <v>7464728700000</v>
      </c>
      <c r="F133" t="s">
        <v>655</v>
      </c>
      <c r="G133" t="s">
        <v>114</v>
      </c>
      <c r="H133" t="s">
        <v>114</v>
      </c>
      <c r="I133">
        <v>281</v>
      </c>
    </row>
    <row r="134" spans="1:9" x14ac:dyDescent="0.25">
      <c r="A134" t="s">
        <v>110</v>
      </c>
      <c r="B134" t="s">
        <v>656</v>
      </c>
      <c r="C134" s="57">
        <v>44342</v>
      </c>
      <c r="D134" t="s">
        <v>657</v>
      </c>
      <c r="E134" s="58">
        <v>27521385000000</v>
      </c>
      <c r="F134" t="s">
        <v>658</v>
      </c>
      <c r="G134" t="s">
        <v>659</v>
      </c>
      <c r="H134" t="s">
        <v>114</v>
      </c>
      <c r="I134">
        <v>15</v>
      </c>
    </row>
    <row r="135" spans="1:9" x14ac:dyDescent="0.25">
      <c r="A135" t="s">
        <v>110</v>
      </c>
      <c r="B135" t="s">
        <v>660</v>
      </c>
      <c r="C135" s="57">
        <v>44342</v>
      </c>
      <c r="D135" t="s">
        <v>661</v>
      </c>
      <c r="E135" s="58">
        <v>50728342000000</v>
      </c>
      <c r="F135" t="s">
        <v>662</v>
      </c>
      <c r="G135" t="s">
        <v>114</v>
      </c>
      <c r="H135" t="s">
        <v>114</v>
      </c>
      <c r="I135">
        <v>3</v>
      </c>
    </row>
    <row r="136" spans="1:9" x14ac:dyDescent="0.25">
      <c r="A136" t="s">
        <v>110</v>
      </c>
      <c r="B136" t="s">
        <v>663</v>
      </c>
      <c r="C136" s="57">
        <v>44342</v>
      </c>
      <c r="D136" t="s">
        <v>664</v>
      </c>
      <c r="E136" s="58">
        <v>2014830355300000</v>
      </c>
      <c r="F136" t="s">
        <v>665</v>
      </c>
      <c r="G136" t="s">
        <v>666</v>
      </c>
      <c r="H136" t="s">
        <v>667</v>
      </c>
      <c r="I136">
        <v>3877</v>
      </c>
    </row>
    <row r="137" spans="1:9" x14ac:dyDescent="0.25">
      <c r="A137" t="s">
        <v>110</v>
      </c>
      <c r="B137" t="s">
        <v>668</v>
      </c>
      <c r="C137" s="57">
        <v>44342</v>
      </c>
      <c r="D137" t="s">
        <v>669</v>
      </c>
      <c r="E137" s="58">
        <v>23791759900000</v>
      </c>
      <c r="F137" t="s">
        <v>670</v>
      </c>
      <c r="G137" t="s">
        <v>114</v>
      </c>
      <c r="H137" t="s">
        <v>671</v>
      </c>
      <c r="I137">
        <v>8110</v>
      </c>
    </row>
    <row r="138" spans="1:9" x14ac:dyDescent="0.25">
      <c r="A138" t="s">
        <v>110</v>
      </c>
      <c r="B138" t="s">
        <v>672</v>
      </c>
      <c r="C138" s="57">
        <v>44342</v>
      </c>
      <c r="D138" t="s">
        <v>673</v>
      </c>
      <c r="E138" s="58">
        <v>193365671700000</v>
      </c>
      <c r="F138" t="s">
        <v>674</v>
      </c>
      <c r="G138" t="s">
        <v>114</v>
      </c>
      <c r="H138" t="s">
        <v>675</v>
      </c>
      <c r="I138">
        <v>1103</v>
      </c>
    </row>
    <row r="139" spans="1:9" x14ac:dyDescent="0.25">
      <c r="A139" t="s">
        <v>110</v>
      </c>
      <c r="B139" t="s">
        <v>676</v>
      </c>
      <c r="C139" s="57">
        <v>44342</v>
      </c>
      <c r="D139" t="s">
        <v>677</v>
      </c>
      <c r="E139" s="58">
        <v>5.5795878545E+16</v>
      </c>
      <c r="F139" t="s">
        <v>678</v>
      </c>
      <c r="G139" t="s">
        <v>114</v>
      </c>
      <c r="H139" t="s">
        <v>679</v>
      </c>
      <c r="I139">
        <v>2</v>
      </c>
    </row>
    <row r="140" spans="1:9" x14ac:dyDescent="0.25">
      <c r="A140" t="s">
        <v>110</v>
      </c>
      <c r="B140" t="s">
        <v>680</v>
      </c>
      <c r="C140" s="57">
        <v>44342</v>
      </c>
      <c r="D140" t="s">
        <v>681</v>
      </c>
      <c r="E140" s="58">
        <v>261112174000000</v>
      </c>
      <c r="F140" t="s">
        <v>682</v>
      </c>
      <c r="G140" t="s">
        <v>683</v>
      </c>
      <c r="H140" t="s">
        <v>684</v>
      </c>
      <c r="I140">
        <v>661</v>
      </c>
    </row>
    <row r="141" spans="1:9" x14ac:dyDescent="0.25">
      <c r="A141" t="s">
        <v>110</v>
      </c>
      <c r="B141" t="s">
        <v>685</v>
      </c>
      <c r="C141" s="57">
        <v>44342</v>
      </c>
      <c r="D141" t="s">
        <v>686</v>
      </c>
      <c r="E141" t="s">
        <v>687</v>
      </c>
      <c r="F141" t="s">
        <v>688</v>
      </c>
      <c r="G141" t="s">
        <v>114</v>
      </c>
      <c r="H141" t="s">
        <v>114</v>
      </c>
      <c r="I141">
        <v>1</v>
      </c>
    </row>
    <row r="142" spans="1:9" x14ac:dyDescent="0.25">
      <c r="A142" t="s">
        <v>110</v>
      </c>
      <c r="B142" t="s">
        <v>689</v>
      </c>
      <c r="C142" s="57">
        <v>44342</v>
      </c>
      <c r="D142" t="s">
        <v>690</v>
      </c>
      <c r="E142" s="58">
        <v>3.74260379968E+16</v>
      </c>
      <c r="F142" t="s">
        <v>691</v>
      </c>
      <c r="G142" t="s">
        <v>114</v>
      </c>
      <c r="H142" t="s">
        <v>114</v>
      </c>
      <c r="I142">
        <v>5</v>
      </c>
    </row>
    <row r="143" spans="1:9" x14ac:dyDescent="0.25">
      <c r="A143" t="s">
        <v>110</v>
      </c>
      <c r="B143" t="s">
        <v>692</v>
      </c>
      <c r="C143" s="57">
        <v>44342</v>
      </c>
      <c r="D143" t="s">
        <v>693</v>
      </c>
      <c r="E143" s="58">
        <v>2335617422000000</v>
      </c>
      <c r="F143" t="s">
        <v>694</v>
      </c>
      <c r="G143" t="s">
        <v>114</v>
      </c>
      <c r="H143" t="s">
        <v>114</v>
      </c>
      <c r="I143">
        <v>5</v>
      </c>
    </row>
    <row r="144" spans="1:9" x14ac:dyDescent="0.25">
      <c r="A144" t="s">
        <v>110</v>
      </c>
      <c r="B144" t="s">
        <v>695</v>
      </c>
      <c r="C144" s="57">
        <v>44342</v>
      </c>
      <c r="D144" t="s">
        <v>696</v>
      </c>
      <c r="E144" s="58">
        <v>2688950000000</v>
      </c>
      <c r="F144" t="s">
        <v>697</v>
      </c>
      <c r="G144" t="s">
        <v>698</v>
      </c>
      <c r="H144" t="s">
        <v>699</v>
      </c>
      <c r="I144">
        <v>1125</v>
      </c>
    </row>
    <row r="145" spans="1:9" x14ac:dyDescent="0.25">
      <c r="A145" t="s">
        <v>110</v>
      </c>
      <c r="B145" t="s">
        <v>700</v>
      </c>
      <c r="C145" s="57">
        <v>44342</v>
      </c>
      <c r="D145" t="s">
        <v>701</v>
      </c>
      <c r="E145" s="58">
        <v>49506836180000</v>
      </c>
      <c r="F145" t="s">
        <v>702</v>
      </c>
      <c r="G145" t="s">
        <v>703</v>
      </c>
      <c r="H145" t="s">
        <v>114</v>
      </c>
      <c r="I145">
        <v>1615</v>
      </c>
    </row>
    <row r="146" spans="1:9" x14ac:dyDescent="0.25">
      <c r="A146" t="s">
        <v>110</v>
      </c>
      <c r="B146" t="s">
        <v>704</v>
      </c>
      <c r="C146" s="57">
        <v>44342</v>
      </c>
      <c r="D146" t="s">
        <v>705</v>
      </c>
      <c r="E146" s="58">
        <v>186076021000000</v>
      </c>
      <c r="F146" t="s">
        <v>706</v>
      </c>
      <c r="G146" t="s">
        <v>114</v>
      </c>
      <c r="H146" t="s">
        <v>114</v>
      </c>
      <c r="I146">
        <v>96</v>
      </c>
    </row>
    <row r="147" spans="1:9" x14ac:dyDescent="0.25">
      <c r="A147" t="s">
        <v>110</v>
      </c>
      <c r="B147" t="s">
        <v>707</v>
      </c>
      <c r="C147" s="57">
        <v>44342</v>
      </c>
      <c r="D147" t="s">
        <v>708</v>
      </c>
      <c r="E147" s="58">
        <v>268800037000000</v>
      </c>
      <c r="F147" t="s">
        <v>709</v>
      </c>
      <c r="G147" t="s">
        <v>114</v>
      </c>
      <c r="H147" t="s">
        <v>114</v>
      </c>
      <c r="I147">
        <v>45</v>
      </c>
    </row>
    <row r="148" spans="1:9" x14ac:dyDescent="0.25">
      <c r="A148" t="s">
        <v>110</v>
      </c>
      <c r="B148" t="s">
        <v>710</v>
      </c>
      <c r="C148" s="57">
        <v>44342</v>
      </c>
      <c r="D148" t="s">
        <v>711</v>
      </c>
      <c r="E148" s="58">
        <v>311408883000000</v>
      </c>
      <c r="F148" t="s">
        <v>712</v>
      </c>
      <c r="G148" t="s">
        <v>713</v>
      </c>
      <c r="H148" t="s">
        <v>714</v>
      </c>
      <c r="I148">
        <v>7</v>
      </c>
    </row>
    <row r="149" spans="1:9" x14ac:dyDescent="0.25">
      <c r="A149" t="s">
        <v>110</v>
      </c>
      <c r="B149" t="s">
        <v>715</v>
      </c>
      <c r="C149" s="57">
        <v>44342</v>
      </c>
      <c r="D149" t="s">
        <v>716</v>
      </c>
      <c r="E149" s="58">
        <v>177025999200000</v>
      </c>
      <c r="F149" t="s">
        <v>717</v>
      </c>
      <c r="G149" t="s">
        <v>114</v>
      </c>
      <c r="H149" t="s">
        <v>114</v>
      </c>
      <c r="I149">
        <v>1</v>
      </c>
    </row>
    <row r="150" spans="1:9" x14ac:dyDescent="0.25">
      <c r="A150" t="s">
        <v>110</v>
      </c>
      <c r="B150" t="s">
        <v>718</v>
      </c>
      <c r="C150" s="57">
        <v>44342</v>
      </c>
      <c r="D150" t="s">
        <v>719</v>
      </c>
      <c r="E150" s="58">
        <v>27522298900000</v>
      </c>
      <c r="F150" t="s">
        <v>720</v>
      </c>
      <c r="G150" t="s">
        <v>721</v>
      </c>
      <c r="H150" t="s">
        <v>722</v>
      </c>
      <c r="I150">
        <v>228</v>
      </c>
    </row>
    <row r="151" spans="1:9" x14ac:dyDescent="0.25">
      <c r="A151" t="s">
        <v>110</v>
      </c>
      <c r="B151" t="s">
        <v>723</v>
      </c>
      <c r="C151" s="57">
        <v>44342</v>
      </c>
      <c r="D151" t="s">
        <v>724</v>
      </c>
      <c r="E151" s="58">
        <v>246865137000000</v>
      </c>
      <c r="F151" t="s">
        <v>725</v>
      </c>
      <c r="G151" t="s">
        <v>114</v>
      </c>
      <c r="H151" t="s">
        <v>114</v>
      </c>
      <c r="I151">
        <v>18</v>
      </c>
    </row>
    <row r="152" spans="1:9" x14ac:dyDescent="0.25">
      <c r="A152" t="s">
        <v>110</v>
      </c>
      <c r="B152" t="s">
        <v>726</v>
      </c>
      <c r="C152" s="57">
        <v>44342</v>
      </c>
      <c r="D152" t="s">
        <v>727</v>
      </c>
      <c r="E152" s="58">
        <v>1818194812300000</v>
      </c>
      <c r="F152" t="s">
        <v>728</v>
      </c>
      <c r="G152" t="s">
        <v>114</v>
      </c>
      <c r="H152" t="s">
        <v>729</v>
      </c>
      <c r="I152">
        <v>1</v>
      </c>
    </row>
    <row r="153" spans="1:9" x14ac:dyDescent="0.25">
      <c r="A153" t="s">
        <v>110</v>
      </c>
      <c r="B153" t="s">
        <v>730</v>
      </c>
      <c r="C153" s="57">
        <v>44342</v>
      </c>
      <c r="D153" t="s">
        <v>731</v>
      </c>
      <c r="E153" s="58">
        <v>2236475639700000</v>
      </c>
      <c r="F153" t="s">
        <v>732</v>
      </c>
      <c r="G153" t="s">
        <v>733</v>
      </c>
      <c r="H153" t="s">
        <v>114</v>
      </c>
      <c r="I153">
        <v>1</v>
      </c>
    </row>
    <row r="154" spans="1:9" x14ac:dyDescent="0.25">
      <c r="A154" t="s">
        <v>110</v>
      </c>
      <c r="B154" t="s">
        <v>734</v>
      </c>
      <c r="C154" s="57">
        <v>44342</v>
      </c>
      <c r="D154" t="s">
        <v>735</v>
      </c>
      <c r="E154" s="58">
        <v>16008538119000</v>
      </c>
      <c r="F154" t="s">
        <v>736</v>
      </c>
      <c r="G154" t="s">
        <v>737</v>
      </c>
      <c r="H154" t="s">
        <v>738</v>
      </c>
      <c r="I154">
        <v>10964</v>
      </c>
    </row>
    <row r="155" spans="1:9" x14ac:dyDescent="0.25">
      <c r="A155" t="s">
        <v>110</v>
      </c>
      <c r="B155" t="s">
        <v>739</v>
      </c>
      <c r="C155" s="57">
        <v>44342</v>
      </c>
      <c r="D155" t="s">
        <v>740</v>
      </c>
      <c r="E155" s="58">
        <v>29533418000000</v>
      </c>
      <c r="F155" t="s">
        <v>741</v>
      </c>
      <c r="G155" t="s">
        <v>742</v>
      </c>
      <c r="H155" t="s">
        <v>743</v>
      </c>
      <c r="I155">
        <v>1</v>
      </c>
    </row>
    <row r="156" spans="1:9" x14ac:dyDescent="0.25">
      <c r="A156" t="s">
        <v>110</v>
      </c>
      <c r="B156" t="s">
        <v>744</v>
      </c>
      <c r="C156" s="57">
        <v>44342</v>
      </c>
      <c r="D156" t="s">
        <v>745</v>
      </c>
      <c r="E156" s="58">
        <v>848102334600000</v>
      </c>
      <c r="F156" t="s">
        <v>746</v>
      </c>
      <c r="G156" t="s">
        <v>114</v>
      </c>
      <c r="H156" t="s">
        <v>114</v>
      </c>
      <c r="I156">
        <v>1</v>
      </c>
    </row>
    <row r="157" spans="1:9" x14ac:dyDescent="0.25">
      <c r="A157" t="s">
        <v>110</v>
      </c>
      <c r="B157" t="s">
        <v>747</v>
      </c>
      <c r="C157" s="57">
        <v>44342</v>
      </c>
      <c r="D157" t="s">
        <v>748</v>
      </c>
      <c r="E157" s="58">
        <v>9518687200000</v>
      </c>
      <c r="F157" t="s">
        <v>749</v>
      </c>
      <c r="G157" t="s">
        <v>750</v>
      </c>
      <c r="H157" t="s">
        <v>751</v>
      </c>
      <c r="I157">
        <v>4176</v>
      </c>
    </row>
    <row r="158" spans="1:9" x14ac:dyDescent="0.25">
      <c r="A158" t="s">
        <v>110</v>
      </c>
      <c r="B158" t="s">
        <v>752</v>
      </c>
      <c r="C158" s="57">
        <v>44342</v>
      </c>
      <c r="D158" t="s">
        <v>753</v>
      </c>
      <c r="E158" s="58">
        <v>1665604451000000</v>
      </c>
      <c r="F158" t="s">
        <v>754</v>
      </c>
      <c r="G158" t="s">
        <v>114</v>
      </c>
      <c r="H158" t="s">
        <v>755</v>
      </c>
      <c r="I158">
        <v>416</v>
      </c>
    </row>
    <row r="159" spans="1:9" x14ac:dyDescent="0.25">
      <c r="A159" t="s">
        <v>110</v>
      </c>
      <c r="B159" t="s">
        <v>756</v>
      </c>
      <c r="C159" s="57">
        <v>44342</v>
      </c>
      <c r="D159" t="s">
        <v>757</v>
      </c>
      <c r="E159" s="58">
        <v>23226672100000</v>
      </c>
      <c r="F159" t="s">
        <v>758</v>
      </c>
      <c r="G159" t="s">
        <v>759</v>
      </c>
      <c r="H159" t="s">
        <v>760</v>
      </c>
      <c r="I159">
        <v>14</v>
      </c>
    </row>
    <row r="160" spans="1:9" x14ac:dyDescent="0.25">
      <c r="A160" t="s">
        <v>110</v>
      </c>
      <c r="B160" t="s">
        <v>761</v>
      </c>
      <c r="C160" s="57">
        <v>44342</v>
      </c>
      <c r="D160" t="s">
        <v>762</v>
      </c>
      <c r="E160" s="58">
        <v>165128139600000</v>
      </c>
      <c r="F160" t="s">
        <v>763</v>
      </c>
      <c r="G160" t="s">
        <v>114</v>
      </c>
      <c r="H160" t="s">
        <v>114</v>
      </c>
      <c r="I160">
        <v>2</v>
      </c>
    </row>
    <row r="161" spans="1:9" x14ac:dyDescent="0.25">
      <c r="A161" t="s">
        <v>110</v>
      </c>
      <c r="B161" t="s">
        <v>764</v>
      </c>
      <c r="C161" s="57">
        <v>44342</v>
      </c>
      <c r="D161" t="s">
        <v>765</v>
      </c>
      <c r="E161" s="58">
        <v>9464918400000</v>
      </c>
      <c r="F161" t="s">
        <v>766</v>
      </c>
      <c r="G161" t="s">
        <v>114</v>
      </c>
      <c r="H161" t="s">
        <v>114</v>
      </c>
      <c r="I161">
        <v>94</v>
      </c>
    </row>
    <row r="162" spans="1:9" x14ac:dyDescent="0.25">
      <c r="A162" t="s">
        <v>110</v>
      </c>
      <c r="B162" t="s">
        <v>767</v>
      </c>
      <c r="C162" s="57">
        <v>44342</v>
      </c>
      <c r="D162" t="s">
        <v>768</v>
      </c>
      <c r="E162" s="58">
        <v>13681136700000</v>
      </c>
      <c r="F162" t="s">
        <v>769</v>
      </c>
      <c r="G162" t="s">
        <v>114</v>
      </c>
      <c r="H162" t="s">
        <v>114</v>
      </c>
      <c r="I162">
        <v>791</v>
      </c>
    </row>
    <row r="163" spans="1:9" x14ac:dyDescent="0.25">
      <c r="A163" t="s">
        <v>110</v>
      </c>
      <c r="B163" t="s">
        <v>770</v>
      </c>
      <c r="C163" s="57">
        <v>44342</v>
      </c>
      <c r="D163" t="s">
        <v>771</v>
      </c>
      <c r="E163" s="58">
        <v>3.90307673132E+16</v>
      </c>
      <c r="F163" t="s">
        <v>772</v>
      </c>
      <c r="G163" t="s">
        <v>114</v>
      </c>
      <c r="H163" t="s">
        <v>114</v>
      </c>
      <c r="I163">
        <v>7</v>
      </c>
    </row>
    <row r="164" spans="1:9" x14ac:dyDescent="0.25">
      <c r="A164" t="s">
        <v>110</v>
      </c>
      <c r="B164" t="s">
        <v>773</v>
      </c>
      <c r="C164" s="57">
        <v>44342</v>
      </c>
      <c r="D164" t="s">
        <v>774</v>
      </c>
      <c r="E164" s="58">
        <v>26889241000000</v>
      </c>
      <c r="F164" t="s">
        <v>775</v>
      </c>
      <c r="G164" t="s">
        <v>114</v>
      </c>
      <c r="H164" t="s">
        <v>114</v>
      </c>
      <c r="I164">
        <v>1</v>
      </c>
    </row>
    <row r="165" spans="1:9" x14ac:dyDescent="0.25">
      <c r="A165" t="s">
        <v>110</v>
      </c>
      <c r="B165" t="s">
        <v>776</v>
      </c>
      <c r="C165" s="57">
        <v>44342</v>
      </c>
      <c r="D165" t="s">
        <v>777</v>
      </c>
      <c r="E165" s="58">
        <v>1046004734700000</v>
      </c>
      <c r="F165" t="s">
        <v>778</v>
      </c>
      <c r="G165" t="s">
        <v>114</v>
      </c>
      <c r="H165" t="s">
        <v>114</v>
      </c>
      <c r="I165">
        <v>1</v>
      </c>
    </row>
    <row r="166" spans="1:9" x14ac:dyDescent="0.25">
      <c r="A166" t="s">
        <v>110</v>
      </c>
      <c r="B166" t="s">
        <v>779</v>
      </c>
      <c r="C166" s="57">
        <v>44342</v>
      </c>
      <c r="D166" t="s">
        <v>780</v>
      </c>
      <c r="E166" s="58">
        <v>6716571000000</v>
      </c>
      <c r="F166" t="s">
        <v>781</v>
      </c>
      <c r="G166" t="s">
        <v>782</v>
      </c>
      <c r="H166" t="s">
        <v>783</v>
      </c>
      <c r="I166">
        <v>3828</v>
      </c>
    </row>
    <row r="167" spans="1:9" x14ac:dyDescent="0.25">
      <c r="A167" t="s">
        <v>110</v>
      </c>
      <c r="B167" t="s">
        <v>784</v>
      </c>
      <c r="C167" s="57">
        <v>44342</v>
      </c>
      <c r="D167" t="s">
        <v>785</v>
      </c>
      <c r="E167" s="58">
        <v>30452625000000</v>
      </c>
      <c r="F167" t="s">
        <v>786</v>
      </c>
      <c r="G167" t="s">
        <v>114</v>
      </c>
      <c r="H167" t="s">
        <v>787</v>
      </c>
      <c r="I167">
        <v>23</v>
      </c>
    </row>
    <row r="168" spans="1:9" x14ac:dyDescent="0.25">
      <c r="A168" t="s">
        <v>110</v>
      </c>
      <c r="B168" t="s">
        <v>788</v>
      </c>
      <c r="C168" s="57">
        <v>44342</v>
      </c>
      <c r="D168" t="s">
        <v>789</v>
      </c>
      <c r="E168" s="58">
        <v>11724983100000</v>
      </c>
      <c r="F168" t="s">
        <v>790</v>
      </c>
      <c r="G168" t="s">
        <v>791</v>
      </c>
      <c r="H168" t="s">
        <v>114</v>
      </c>
      <c r="I168">
        <v>143</v>
      </c>
    </row>
    <row r="169" spans="1:9" x14ac:dyDescent="0.25">
      <c r="A169" t="s">
        <v>110</v>
      </c>
      <c r="B169" t="s">
        <v>792</v>
      </c>
      <c r="C169" s="57">
        <v>44342</v>
      </c>
      <c r="D169" t="s">
        <v>793</v>
      </c>
      <c r="E169" s="58">
        <v>3179333898000</v>
      </c>
      <c r="F169" t="s">
        <v>794</v>
      </c>
      <c r="G169" t="s">
        <v>114</v>
      </c>
      <c r="H169" t="s">
        <v>114</v>
      </c>
      <c r="I169">
        <v>1</v>
      </c>
    </row>
    <row r="170" spans="1:9" x14ac:dyDescent="0.25">
      <c r="A170" t="s">
        <v>110</v>
      </c>
      <c r="B170" t="s">
        <v>795</v>
      </c>
      <c r="C170" s="57">
        <v>44342</v>
      </c>
      <c r="D170" t="s">
        <v>796</v>
      </c>
      <c r="E170" s="58">
        <v>5404066100000</v>
      </c>
      <c r="F170" t="s">
        <v>797</v>
      </c>
      <c r="G170" t="s">
        <v>114</v>
      </c>
      <c r="H170" t="s">
        <v>114</v>
      </c>
      <c r="I170">
        <v>4285</v>
      </c>
    </row>
    <row r="171" spans="1:9" x14ac:dyDescent="0.25">
      <c r="A171" t="s">
        <v>110</v>
      </c>
      <c r="B171" t="s">
        <v>798</v>
      </c>
      <c r="C171" s="57">
        <v>44342</v>
      </c>
      <c r="D171" t="s">
        <v>799</v>
      </c>
      <c r="E171" s="58">
        <v>24929601100000</v>
      </c>
      <c r="F171" t="s">
        <v>800</v>
      </c>
      <c r="G171" t="s">
        <v>114</v>
      </c>
      <c r="H171" t="s">
        <v>801</v>
      </c>
      <c r="I171">
        <v>4</v>
      </c>
    </row>
    <row r="172" spans="1:9" x14ac:dyDescent="0.25">
      <c r="A172" t="s">
        <v>110</v>
      </c>
      <c r="B172" t="s">
        <v>802</v>
      </c>
      <c r="C172" s="57">
        <v>44342</v>
      </c>
      <c r="D172" t="s">
        <v>803</v>
      </c>
      <c r="E172" s="58">
        <v>1935827933800000</v>
      </c>
      <c r="F172" t="s">
        <v>804</v>
      </c>
      <c r="G172" t="s">
        <v>114</v>
      </c>
      <c r="H172" t="s">
        <v>114</v>
      </c>
      <c r="I172">
        <v>2</v>
      </c>
    </row>
    <row r="173" spans="1:9" x14ac:dyDescent="0.25">
      <c r="A173" t="s">
        <v>110</v>
      </c>
      <c r="B173" t="s">
        <v>805</v>
      </c>
      <c r="C173" s="57">
        <v>44342</v>
      </c>
      <c r="D173" t="s">
        <v>806</v>
      </c>
      <c r="E173" s="58">
        <v>4292426000000</v>
      </c>
      <c r="F173" t="s">
        <v>807</v>
      </c>
      <c r="G173" t="s">
        <v>808</v>
      </c>
      <c r="H173" t="s">
        <v>809</v>
      </c>
      <c r="I173">
        <v>36203</v>
      </c>
    </row>
    <row r="174" spans="1:9" x14ac:dyDescent="0.25">
      <c r="A174" t="s">
        <v>110</v>
      </c>
      <c r="B174" t="s">
        <v>810</v>
      </c>
      <c r="C174" s="57">
        <v>44342</v>
      </c>
      <c r="D174" t="s">
        <v>811</v>
      </c>
      <c r="E174" s="58">
        <v>20264620420000</v>
      </c>
      <c r="F174" t="s">
        <v>812</v>
      </c>
      <c r="G174" t="s">
        <v>813</v>
      </c>
      <c r="H174" t="s">
        <v>814</v>
      </c>
      <c r="I174">
        <v>2061</v>
      </c>
    </row>
    <row r="175" spans="1:9" x14ac:dyDescent="0.25">
      <c r="A175" t="s">
        <v>110</v>
      </c>
      <c r="B175" t="s">
        <v>815</v>
      </c>
      <c r="C175" s="57">
        <v>44342</v>
      </c>
      <c r="D175" t="s">
        <v>816</v>
      </c>
      <c r="E175" s="58">
        <v>1347785000000</v>
      </c>
      <c r="F175" t="s">
        <v>817</v>
      </c>
      <c r="G175" t="s">
        <v>114</v>
      </c>
      <c r="H175" t="s">
        <v>114</v>
      </c>
      <c r="I175">
        <v>32</v>
      </c>
    </row>
    <row r="176" spans="1:9" x14ac:dyDescent="0.25">
      <c r="A176" t="s">
        <v>110</v>
      </c>
      <c r="B176" t="s">
        <v>818</v>
      </c>
      <c r="C176" s="57">
        <v>44342</v>
      </c>
      <c r="D176" t="s">
        <v>819</v>
      </c>
      <c r="E176" s="58">
        <v>242021834900000</v>
      </c>
      <c r="F176" t="s">
        <v>820</v>
      </c>
      <c r="G176" t="s">
        <v>821</v>
      </c>
      <c r="H176" t="s">
        <v>822</v>
      </c>
      <c r="I176">
        <v>13</v>
      </c>
    </row>
    <row r="177" spans="1:9" x14ac:dyDescent="0.25">
      <c r="A177" t="s">
        <v>110</v>
      </c>
      <c r="B177" t="s">
        <v>823</v>
      </c>
      <c r="C177" s="57">
        <v>44342</v>
      </c>
      <c r="D177" t="s">
        <v>824</v>
      </c>
      <c r="E177" s="58">
        <v>250499315000000</v>
      </c>
      <c r="F177" t="s">
        <v>825</v>
      </c>
      <c r="G177" t="s">
        <v>826</v>
      </c>
      <c r="H177" t="s">
        <v>827</v>
      </c>
      <c r="I177">
        <v>57</v>
      </c>
    </row>
    <row r="178" spans="1:9" x14ac:dyDescent="0.25">
      <c r="A178" t="s">
        <v>110</v>
      </c>
      <c r="B178" t="s">
        <v>828</v>
      </c>
      <c r="C178" s="57">
        <v>44342</v>
      </c>
      <c r="D178" t="s">
        <v>829</v>
      </c>
      <c r="E178" s="58">
        <v>288019750000000</v>
      </c>
      <c r="F178" t="s">
        <v>830</v>
      </c>
      <c r="G178" t="s">
        <v>831</v>
      </c>
      <c r="H178" t="s">
        <v>832</v>
      </c>
      <c r="I178">
        <v>7</v>
      </c>
    </row>
    <row r="179" spans="1:9" x14ac:dyDescent="0.25">
      <c r="A179" t="s">
        <v>110</v>
      </c>
      <c r="B179" t="s">
        <v>833</v>
      </c>
      <c r="C179" s="57">
        <v>44342</v>
      </c>
      <c r="D179" t="s">
        <v>834</v>
      </c>
      <c r="E179" s="58">
        <v>2486521640310000</v>
      </c>
      <c r="F179" t="s">
        <v>835</v>
      </c>
      <c r="G179" t="s">
        <v>114</v>
      </c>
      <c r="H179" t="s">
        <v>114</v>
      </c>
      <c r="I179">
        <v>50</v>
      </c>
    </row>
    <row r="180" spans="1:9" x14ac:dyDescent="0.25">
      <c r="A180" t="s">
        <v>110</v>
      </c>
      <c r="B180" t="s">
        <v>836</v>
      </c>
      <c r="C180" s="57">
        <v>44342</v>
      </c>
      <c r="D180" t="s">
        <v>837</v>
      </c>
      <c r="E180" s="58">
        <v>3210203883000000</v>
      </c>
      <c r="F180" t="s">
        <v>838</v>
      </c>
      <c r="G180" t="s">
        <v>839</v>
      </c>
      <c r="H180" t="s">
        <v>840</v>
      </c>
      <c r="I180">
        <v>956</v>
      </c>
    </row>
    <row r="181" spans="1:9" x14ac:dyDescent="0.25">
      <c r="A181" t="s">
        <v>110</v>
      </c>
      <c r="B181" t="s">
        <v>841</v>
      </c>
      <c r="C181" s="57">
        <v>44342</v>
      </c>
      <c r="D181" t="s">
        <v>842</v>
      </c>
      <c r="E181" s="58">
        <v>13175083200000</v>
      </c>
      <c r="F181" t="s">
        <v>843</v>
      </c>
      <c r="G181" t="s">
        <v>114</v>
      </c>
      <c r="H181" t="s">
        <v>114</v>
      </c>
      <c r="I181">
        <v>1</v>
      </c>
    </row>
    <row r="182" spans="1:9" x14ac:dyDescent="0.25">
      <c r="A182" t="s">
        <v>110</v>
      </c>
      <c r="B182" t="s">
        <v>844</v>
      </c>
      <c r="C182" s="57">
        <v>44342</v>
      </c>
      <c r="D182" t="s">
        <v>845</v>
      </c>
      <c r="E182" s="58">
        <v>14385412200000</v>
      </c>
      <c r="F182" t="s">
        <v>846</v>
      </c>
      <c r="G182" t="s">
        <v>114</v>
      </c>
      <c r="H182" t="s">
        <v>847</v>
      </c>
      <c r="I182">
        <v>607</v>
      </c>
    </row>
    <row r="183" spans="1:9" x14ac:dyDescent="0.25">
      <c r="A183" t="s">
        <v>110</v>
      </c>
      <c r="B183" t="s">
        <v>848</v>
      </c>
      <c r="C183" s="57">
        <v>44342</v>
      </c>
      <c r="D183" t="s">
        <v>849</v>
      </c>
      <c r="E183" s="58">
        <v>1931549813900000</v>
      </c>
      <c r="F183" t="s">
        <v>850</v>
      </c>
      <c r="G183" t="s">
        <v>851</v>
      </c>
      <c r="H183" t="s">
        <v>114</v>
      </c>
      <c r="I183">
        <v>1</v>
      </c>
    </row>
    <row r="184" spans="1:9" x14ac:dyDescent="0.25">
      <c r="A184" t="s">
        <v>110</v>
      </c>
      <c r="B184" t="s">
        <v>852</v>
      </c>
      <c r="C184" s="57">
        <v>44342</v>
      </c>
      <c r="D184" t="s">
        <v>853</v>
      </c>
      <c r="E184" s="58">
        <v>11112302200000</v>
      </c>
      <c r="F184" t="s">
        <v>854</v>
      </c>
      <c r="G184" t="s">
        <v>855</v>
      </c>
      <c r="H184" t="s">
        <v>856</v>
      </c>
      <c r="I184">
        <v>11982</v>
      </c>
    </row>
    <row r="185" spans="1:9" x14ac:dyDescent="0.25">
      <c r="A185" t="s">
        <v>110</v>
      </c>
      <c r="B185" t="s">
        <v>857</v>
      </c>
      <c r="C185" s="57">
        <v>44342</v>
      </c>
      <c r="D185" t="s">
        <v>858</v>
      </c>
      <c r="E185" s="58">
        <v>10231635800000</v>
      </c>
      <c r="F185" t="s">
        <v>859</v>
      </c>
      <c r="G185" t="s">
        <v>860</v>
      </c>
      <c r="H185" t="s">
        <v>861</v>
      </c>
      <c r="I185">
        <v>626</v>
      </c>
    </row>
    <row r="186" spans="1:9" x14ac:dyDescent="0.25">
      <c r="A186" t="s">
        <v>110</v>
      </c>
      <c r="B186" t="s">
        <v>862</v>
      </c>
      <c r="C186" s="57">
        <v>44342</v>
      </c>
      <c r="D186" t="s">
        <v>863</v>
      </c>
      <c r="E186" s="58">
        <v>20448328900000</v>
      </c>
      <c r="F186" t="s">
        <v>864</v>
      </c>
      <c r="G186" t="s">
        <v>865</v>
      </c>
      <c r="H186" t="s">
        <v>866</v>
      </c>
      <c r="I186">
        <v>3347</v>
      </c>
    </row>
    <row r="187" spans="1:9" x14ac:dyDescent="0.25">
      <c r="A187" t="s">
        <v>110</v>
      </c>
      <c r="B187" t="s">
        <v>867</v>
      </c>
      <c r="C187" s="57">
        <v>44342</v>
      </c>
      <c r="D187" t="s">
        <v>868</v>
      </c>
      <c r="E187" s="58">
        <v>13106679500000</v>
      </c>
      <c r="F187" t="s">
        <v>869</v>
      </c>
      <c r="G187" t="s">
        <v>870</v>
      </c>
      <c r="H187" t="s">
        <v>871</v>
      </c>
      <c r="I187">
        <v>9858</v>
      </c>
    </row>
    <row r="188" spans="1:9" x14ac:dyDescent="0.25">
      <c r="A188" t="s">
        <v>110</v>
      </c>
      <c r="B188" t="s">
        <v>872</v>
      </c>
      <c r="C188" s="57">
        <v>44342</v>
      </c>
      <c r="D188" t="s">
        <v>873</v>
      </c>
      <c r="E188" s="58">
        <v>27866814100000</v>
      </c>
      <c r="F188" t="s">
        <v>874</v>
      </c>
      <c r="G188" t="s">
        <v>875</v>
      </c>
      <c r="H188" t="s">
        <v>876</v>
      </c>
      <c r="I188">
        <v>18</v>
      </c>
    </row>
    <row r="189" spans="1:9" x14ac:dyDescent="0.25">
      <c r="A189" t="s">
        <v>110</v>
      </c>
      <c r="B189" t="s">
        <v>877</v>
      </c>
      <c r="C189" s="57">
        <v>44342</v>
      </c>
      <c r="D189" t="s">
        <v>878</v>
      </c>
      <c r="E189" s="58">
        <v>60842574200000</v>
      </c>
      <c r="F189" t="s">
        <v>879</v>
      </c>
      <c r="G189" t="s">
        <v>880</v>
      </c>
      <c r="H189" t="s">
        <v>881</v>
      </c>
      <c r="I189">
        <v>539</v>
      </c>
    </row>
    <row r="190" spans="1:9" x14ac:dyDescent="0.25">
      <c r="A190" t="s">
        <v>110</v>
      </c>
      <c r="B190" t="s">
        <v>882</v>
      </c>
      <c r="C190" s="57">
        <v>44342</v>
      </c>
      <c r="D190" t="s">
        <v>883</v>
      </c>
      <c r="E190" s="58">
        <v>23988580794000</v>
      </c>
      <c r="F190" t="s">
        <v>884</v>
      </c>
      <c r="G190" t="s">
        <v>885</v>
      </c>
      <c r="H190" t="s">
        <v>886</v>
      </c>
      <c r="I190">
        <v>10</v>
      </c>
    </row>
    <row r="191" spans="1:9" x14ac:dyDescent="0.25">
      <c r="A191" t="s">
        <v>110</v>
      </c>
      <c r="B191" t="s">
        <v>887</v>
      </c>
      <c r="C191" s="57">
        <v>44342</v>
      </c>
      <c r="D191" t="s">
        <v>888</v>
      </c>
      <c r="E191" s="58">
        <v>15159225396000</v>
      </c>
      <c r="F191" t="s">
        <v>889</v>
      </c>
      <c r="G191" t="s">
        <v>890</v>
      </c>
      <c r="H191" t="s">
        <v>891</v>
      </c>
      <c r="I191">
        <v>37</v>
      </c>
    </row>
    <row r="192" spans="1:9" x14ac:dyDescent="0.25">
      <c r="A192" t="s">
        <v>110</v>
      </c>
      <c r="B192" t="s">
        <v>892</v>
      </c>
      <c r="C192" s="57">
        <v>44342</v>
      </c>
      <c r="D192" t="s">
        <v>893</v>
      </c>
      <c r="E192" s="58">
        <v>2943045841400000</v>
      </c>
      <c r="F192" t="s">
        <v>894</v>
      </c>
      <c r="G192" t="s">
        <v>114</v>
      </c>
      <c r="H192" t="s">
        <v>114</v>
      </c>
      <c r="I192">
        <v>1</v>
      </c>
    </row>
    <row r="193" spans="1:9" x14ac:dyDescent="0.25">
      <c r="A193" t="s">
        <v>110</v>
      </c>
      <c r="B193" t="s">
        <v>895</v>
      </c>
      <c r="C193" s="57">
        <v>44342</v>
      </c>
      <c r="D193" t="s">
        <v>896</v>
      </c>
      <c r="E193" s="58">
        <v>21011582000000</v>
      </c>
      <c r="F193" t="s">
        <v>897</v>
      </c>
      <c r="G193" t="s">
        <v>114</v>
      </c>
      <c r="H193" t="s">
        <v>114</v>
      </c>
      <c r="I193">
        <v>26</v>
      </c>
    </row>
    <row r="194" spans="1:9" x14ac:dyDescent="0.25">
      <c r="A194" t="s">
        <v>110</v>
      </c>
      <c r="B194" t="s">
        <v>898</v>
      </c>
      <c r="C194" s="57">
        <v>44342</v>
      </c>
      <c r="D194" t="s">
        <v>899</v>
      </c>
      <c r="E194" s="58">
        <v>218786405200000</v>
      </c>
      <c r="F194" t="s">
        <v>900</v>
      </c>
      <c r="G194" t="s">
        <v>901</v>
      </c>
      <c r="H194" t="s">
        <v>902</v>
      </c>
      <c r="I194">
        <v>1219</v>
      </c>
    </row>
    <row r="195" spans="1:9" x14ac:dyDescent="0.25">
      <c r="A195" t="s">
        <v>110</v>
      </c>
      <c r="B195" t="s">
        <v>903</v>
      </c>
      <c r="C195" s="57">
        <v>44342</v>
      </c>
      <c r="D195" t="s">
        <v>904</v>
      </c>
      <c r="E195" s="58">
        <v>2192844601000000</v>
      </c>
      <c r="F195" t="s">
        <v>905</v>
      </c>
      <c r="G195" t="s">
        <v>114</v>
      </c>
      <c r="H195" t="s">
        <v>114</v>
      </c>
      <c r="I195">
        <v>1</v>
      </c>
    </row>
    <row r="196" spans="1:9" x14ac:dyDescent="0.25">
      <c r="A196" t="s">
        <v>110</v>
      </c>
      <c r="B196" t="s">
        <v>906</v>
      </c>
      <c r="C196" s="57">
        <v>44342</v>
      </c>
      <c r="D196" t="s">
        <v>907</v>
      </c>
      <c r="E196" s="58">
        <v>140582955900000</v>
      </c>
      <c r="F196" t="s">
        <v>908</v>
      </c>
      <c r="G196" t="s">
        <v>114</v>
      </c>
      <c r="H196" t="s">
        <v>114</v>
      </c>
      <c r="I196">
        <v>3</v>
      </c>
    </row>
    <row r="197" spans="1:9" x14ac:dyDescent="0.25">
      <c r="A197" t="s">
        <v>110</v>
      </c>
      <c r="B197" t="s">
        <v>909</v>
      </c>
      <c r="C197" s="57">
        <v>44342</v>
      </c>
      <c r="D197" t="s">
        <v>910</v>
      </c>
      <c r="E197" s="58">
        <v>2.19335171515E+16</v>
      </c>
      <c r="F197" t="s">
        <v>911</v>
      </c>
      <c r="G197" t="s">
        <v>912</v>
      </c>
      <c r="H197" t="s">
        <v>913</v>
      </c>
      <c r="I197">
        <v>3</v>
      </c>
    </row>
    <row r="198" spans="1:9" x14ac:dyDescent="0.25">
      <c r="A198" t="s">
        <v>110</v>
      </c>
      <c r="B198" t="s">
        <v>914</v>
      </c>
      <c r="C198" s="57">
        <v>44342</v>
      </c>
      <c r="D198" t="s">
        <v>915</v>
      </c>
      <c r="E198" s="58">
        <v>3151497377060000</v>
      </c>
      <c r="F198" t="s">
        <v>916</v>
      </c>
      <c r="G198" t="s">
        <v>114</v>
      </c>
      <c r="H198" t="s">
        <v>114</v>
      </c>
      <c r="I198">
        <v>1</v>
      </c>
    </row>
    <row r="199" spans="1:9" x14ac:dyDescent="0.25">
      <c r="A199" t="s">
        <v>110</v>
      </c>
      <c r="B199" t="s">
        <v>917</v>
      </c>
      <c r="C199" s="57">
        <v>44342</v>
      </c>
      <c r="D199" t="s">
        <v>918</v>
      </c>
      <c r="E199" s="58">
        <v>25226116900000</v>
      </c>
      <c r="F199" t="s">
        <v>919</v>
      </c>
      <c r="G199" t="s">
        <v>114</v>
      </c>
      <c r="H199" t="s">
        <v>114</v>
      </c>
      <c r="I199">
        <v>1</v>
      </c>
    </row>
    <row r="200" spans="1:9" x14ac:dyDescent="0.25">
      <c r="A200" t="s">
        <v>110</v>
      </c>
      <c r="B200" t="s">
        <v>920</v>
      </c>
      <c r="C200" s="57">
        <v>44342</v>
      </c>
      <c r="D200" t="s">
        <v>921</v>
      </c>
      <c r="E200" s="58">
        <v>19902983000000</v>
      </c>
      <c r="F200" t="s">
        <v>922</v>
      </c>
      <c r="G200" t="s">
        <v>114</v>
      </c>
      <c r="H200" t="s">
        <v>114</v>
      </c>
      <c r="I200">
        <v>4</v>
      </c>
    </row>
    <row r="201" spans="1:9" x14ac:dyDescent="0.25">
      <c r="A201" t="s">
        <v>110</v>
      </c>
      <c r="B201" t="s">
        <v>923</v>
      </c>
      <c r="C201" s="57">
        <v>44342</v>
      </c>
      <c r="D201" t="s">
        <v>924</v>
      </c>
      <c r="E201" s="58">
        <v>114392347000000</v>
      </c>
      <c r="F201" t="s">
        <v>925</v>
      </c>
      <c r="G201" t="s">
        <v>926</v>
      </c>
      <c r="H201" t="s">
        <v>927</v>
      </c>
      <c r="I201">
        <v>383</v>
      </c>
    </row>
    <row r="202" spans="1:9" x14ac:dyDescent="0.25">
      <c r="A202" t="s">
        <v>110</v>
      </c>
      <c r="B202" t="s">
        <v>928</v>
      </c>
      <c r="C202" s="57">
        <v>44342</v>
      </c>
      <c r="D202" t="s">
        <v>929</v>
      </c>
      <c r="E202" s="58">
        <v>225200437000000</v>
      </c>
      <c r="F202" t="s">
        <v>930</v>
      </c>
      <c r="G202" t="s">
        <v>114</v>
      </c>
      <c r="H202" t="s">
        <v>114</v>
      </c>
      <c r="I202">
        <v>1</v>
      </c>
    </row>
    <row r="203" spans="1:9" x14ac:dyDescent="0.25">
      <c r="A203" t="s">
        <v>110</v>
      </c>
      <c r="B203" t="s">
        <v>931</v>
      </c>
      <c r="C203" s="57">
        <v>44342</v>
      </c>
      <c r="D203" t="s">
        <v>932</v>
      </c>
      <c r="E203" s="58">
        <v>157749242700000</v>
      </c>
      <c r="F203" t="s">
        <v>933</v>
      </c>
      <c r="G203" t="s">
        <v>114</v>
      </c>
      <c r="H203" t="s">
        <v>114</v>
      </c>
      <c r="I203">
        <v>121</v>
      </c>
    </row>
    <row r="204" spans="1:9" x14ac:dyDescent="0.25">
      <c r="A204" t="s">
        <v>110</v>
      </c>
      <c r="B204" t="s">
        <v>934</v>
      </c>
      <c r="C204" s="57">
        <v>44342</v>
      </c>
      <c r="D204" t="s">
        <v>935</v>
      </c>
      <c r="E204" s="58">
        <v>20160121500000</v>
      </c>
      <c r="F204" t="s">
        <v>936</v>
      </c>
      <c r="G204" t="s">
        <v>114</v>
      </c>
      <c r="H204" t="s">
        <v>937</v>
      </c>
      <c r="I204">
        <v>277</v>
      </c>
    </row>
    <row r="205" spans="1:9" x14ac:dyDescent="0.25">
      <c r="A205" t="s">
        <v>110</v>
      </c>
      <c r="B205" t="s">
        <v>938</v>
      </c>
      <c r="C205" s="57">
        <v>44342</v>
      </c>
      <c r="D205" t="s">
        <v>939</v>
      </c>
      <c r="E205" s="58">
        <v>191324089000000</v>
      </c>
      <c r="F205" t="s">
        <v>940</v>
      </c>
      <c r="G205" t="s">
        <v>114</v>
      </c>
      <c r="H205" t="s">
        <v>114</v>
      </c>
      <c r="I205">
        <v>12</v>
      </c>
    </row>
    <row r="206" spans="1:9" x14ac:dyDescent="0.25">
      <c r="A206" t="s">
        <v>110</v>
      </c>
      <c r="B206" t="s">
        <v>941</v>
      </c>
      <c r="C206" s="57">
        <v>44342</v>
      </c>
      <c r="D206" t="s">
        <v>942</v>
      </c>
      <c r="E206" s="58">
        <v>14854976703000</v>
      </c>
      <c r="F206" t="s">
        <v>943</v>
      </c>
      <c r="G206" t="s">
        <v>114</v>
      </c>
      <c r="H206" t="s">
        <v>114</v>
      </c>
      <c r="I206">
        <v>1</v>
      </c>
    </row>
    <row r="207" spans="1:9" x14ac:dyDescent="0.25">
      <c r="A207" t="s">
        <v>110</v>
      </c>
      <c r="B207" t="s">
        <v>944</v>
      </c>
      <c r="C207" s="57">
        <v>44342</v>
      </c>
      <c r="D207" t="s">
        <v>945</v>
      </c>
      <c r="E207" s="58">
        <v>189072065000000</v>
      </c>
      <c r="F207" t="s">
        <v>946</v>
      </c>
      <c r="G207" t="s">
        <v>947</v>
      </c>
      <c r="H207" t="s">
        <v>948</v>
      </c>
      <c r="I207">
        <v>38</v>
      </c>
    </row>
    <row r="208" spans="1:9" x14ac:dyDescent="0.25">
      <c r="A208" t="s">
        <v>110</v>
      </c>
      <c r="B208" t="s">
        <v>949</v>
      </c>
      <c r="C208" s="57">
        <v>44342</v>
      </c>
      <c r="D208" t="s">
        <v>950</v>
      </c>
      <c r="E208" s="58">
        <v>150960139000000</v>
      </c>
      <c r="F208" t="s">
        <v>951</v>
      </c>
      <c r="G208" t="s">
        <v>114</v>
      </c>
      <c r="H208" t="s">
        <v>114</v>
      </c>
      <c r="I208">
        <v>181</v>
      </c>
    </row>
    <row r="209" spans="1:9" x14ac:dyDescent="0.25">
      <c r="A209" t="s">
        <v>110</v>
      </c>
      <c r="B209" t="s">
        <v>952</v>
      </c>
      <c r="C209" s="57">
        <v>44342</v>
      </c>
      <c r="D209" t="s">
        <v>953</v>
      </c>
      <c r="E209" s="58">
        <v>3913934682400000</v>
      </c>
      <c r="F209" t="s">
        <v>954</v>
      </c>
      <c r="G209" t="s">
        <v>114</v>
      </c>
      <c r="H209" t="s">
        <v>114</v>
      </c>
      <c r="I209">
        <v>2</v>
      </c>
    </row>
    <row r="210" spans="1:9" x14ac:dyDescent="0.25">
      <c r="A210" t="s">
        <v>110</v>
      </c>
      <c r="B210" t="s">
        <v>955</v>
      </c>
      <c r="C210" s="57">
        <v>44342</v>
      </c>
      <c r="D210" t="s">
        <v>956</v>
      </c>
      <c r="E210" s="58">
        <v>4.676209433668E+16</v>
      </c>
      <c r="F210" t="s">
        <v>957</v>
      </c>
      <c r="G210" t="s">
        <v>114</v>
      </c>
      <c r="H210" t="s">
        <v>114</v>
      </c>
      <c r="I210">
        <v>1</v>
      </c>
    </row>
    <row r="211" spans="1:9" x14ac:dyDescent="0.25">
      <c r="A211" t="s">
        <v>110</v>
      </c>
      <c r="B211" t="s">
        <v>958</v>
      </c>
      <c r="C211" s="57">
        <v>44342</v>
      </c>
      <c r="D211" t="s">
        <v>959</v>
      </c>
      <c r="E211" s="58">
        <v>3.7004864027E+16</v>
      </c>
      <c r="F211" t="s">
        <v>960</v>
      </c>
      <c r="G211" t="s">
        <v>961</v>
      </c>
      <c r="H211" t="s">
        <v>962</v>
      </c>
      <c r="I211">
        <v>2</v>
      </c>
    </row>
    <row r="212" spans="1:9" x14ac:dyDescent="0.25">
      <c r="A212" t="s">
        <v>110</v>
      </c>
      <c r="B212" t="s">
        <v>963</v>
      </c>
      <c r="C212" s="57">
        <v>44342</v>
      </c>
      <c r="D212" t="s">
        <v>964</v>
      </c>
      <c r="E212" s="58">
        <v>2.5089668579E+16</v>
      </c>
      <c r="F212" t="s">
        <v>965</v>
      </c>
      <c r="G212" t="s">
        <v>114</v>
      </c>
      <c r="H212" t="s">
        <v>966</v>
      </c>
      <c r="I212">
        <v>3</v>
      </c>
    </row>
    <row r="213" spans="1:9" x14ac:dyDescent="0.25">
      <c r="A213" t="s">
        <v>110</v>
      </c>
      <c r="B213" t="s">
        <v>967</v>
      </c>
      <c r="C213" s="57">
        <v>44342</v>
      </c>
      <c r="D213" t="s">
        <v>968</v>
      </c>
      <c r="E213" s="58">
        <v>18573582400000</v>
      </c>
      <c r="F213" t="s">
        <v>969</v>
      </c>
      <c r="G213" t="s">
        <v>970</v>
      </c>
      <c r="H213" t="s">
        <v>971</v>
      </c>
      <c r="I213">
        <v>21963</v>
      </c>
    </row>
    <row r="214" spans="1:9" x14ac:dyDescent="0.25">
      <c r="A214" t="s">
        <v>110</v>
      </c>
      <c r="B214" t="s">
        <v>972</v>
      </c>
      <c r="C214" s="57">
        <v>44342</v>
      </c>
      <c r="D214" t="s">
        <v>973</v>
      </c>
      <c r="E214" s="58">
        <v>1.20624697305E+16</v>
      </c>
      <c r="F214" t="s">
        <v>974</v>
      </c>
      <c r="G214" t="s">
        <v>114</v>
      </c>
      <c r="H214" t="s">
        <v>114</v>
      </c>
      <c r="I214">
        <v>2</v>
      </c>
    </row>
    <row r="215" spans="1:9" x14ac:dyDescent="0.25">
      <c r="A215" t="s">
        <v>110</v>
      </c>
      <c r="B215" t="s">
        <v>975</v>
      </c>
      <c r="C215" s="57">
        <v>44342</v>
      </c>
      <c r="D215" t="s">
        <v>976</v>
      </c>
      <c r="E215" s="58">
        <v>171724337800000</v>
      </c>
      <c r="F215" t="s">
        <v>977</v>
      </c>
      <c r="G215" t="s">
        <v>978</v>
      </c>
      <c r="H215" t="s">
        <v>979</v>
      </c>
      <c r="I215">
        <v>26</v>
      </c>
    </row>
    <row r="216" spans="1:9" x14ac:dyDescent="0.25">
      <c r="A216" t="s">
        <v>110</v>
      </c>
      <c r="B216" t="s">
        <v>980</v>
      </c>
      <c r="C216" s="57">
        <v>44342</v>
      </c>
      <c r="D216" t="s">
        <v>981</v>
      </c>
      <c r="E216" s="58">
        <v>220348075400000</v>
      </c>
      <c r="F216" t="s">
        <v>982</v>
      </c>
      <c r="G216" t="s">
        <v>114</v>
      </c>
      <c r="H216" t="s">
        <v>114</v>
      </c>
      <c r="I216">
        <v>1</v>
      </c>
    </row>
    <row r="217" spans="1:9" x14ac:dyDescent="0.25">
      <c r="A217" t="s">
        <v>110</v>
      </c>
      <c r="B217" t="s">
        <v>983</v>
      </c>
      <c r="C217" s="57">
        <v>44342</v>
      </c>
      <c r="D217" t="s">
        <v>984</v>
      </c>
      <c r="E217" s="58">
        <v>32733503800000</v>
      </c>
      <c r="F217" t="s">
        <v>985</v>
      </c>
      <c r="G217" t="s">
        <v>114</v>
      </c>
      <c r="H217" t="s">
        <v>114</v>
      </c>
      <c r="I217">
        <v>1</v>
      </c>
    </row>
    <row r="218" spans="1:9" x14ac:dyDescent="0.25">
      <c r="A218" t="s">
        <v>110</v>
      </c>
      <c r="B218" t="s">
        <v>986</v>
      </c>
      <c r="C218" s="57">
        <v>44342</v>
      </c>
      <c r="D218" t="s">
        <v>987</v>
      </c>
      <c r="E218" s="58">
        <v>3.5379058055E+16</v>
      </c>
      <c r="F218" t="s">
        <v>988</v>
      </c>
      <c r="G218" t="s">
        <v>114</v>
      </c>
      <c r="H218" t="s">
        <v>114</v>
      </c>
      <c r="I218">
        <v>1</v>
      </c>
    </row>
    <row r="219" spans="1:9" x14ac:dyDescent="0.25">
      <c r="A219" t="s">
        <v>110</v>
      </c>
      <c r="B219" t="s">
        <v>989</v>
      </c>
      <c r="C219" s="57">
        <v>44342</v>
      </c>
      <c r="D219" t="s">
        <v>990</v>
      </c>
      <c r="E219" s="58">
        <v>24421581400000</v>
      </c>
      <c r="F219" t="s">
        <v>991</v>
      </c>
      <c r="G219" t="s">
        <v>992</v>
      </c>
      <c r="H219" t="s">
        <v>993</v>
      </c>
      <c r="I219">
        <v>5</v>
      </c>
    </row>
    <row r="220" spans="1:9" x14ac:dyDescent="0.25">
      <c r="A220" t="s">
        <v>110</v>
      </c>
      <c r="B220" t="s">
        <v>994</v>
      </c>
      <c r="C220" s="57">
        <v>44342</v>
      </c>
      <c r="D220" t="s">
        <v>995</v>
      </c>
      <c r="E220" s="58">
        <v>58442045200000</v>
      </c>
      <c r="F220" t="s">
        <v>996</v>
      </c>
      <c r="G220" t="s">
        <v>997</v>
      </c>
      <c r="H220" t="s">
        <v>998</v>
      </c>
      <c r="I220">
        <v>132</v>
      </c>
    </row>
    <row r="221" spans="1:9" x14ac:dyDescent="0.25">
      <c r="A221" t="s">
        <v>110</v>
      </c>
      <c r="B221" t="s">
        <v>999</v>
      </c>
      <c r="C221" s="57">
        <v>44342</v>
      </c>
      <c r="D221" t="s">
        <v>1000</v>
      </c>
      <c r="E221" t="s">
        <v>1001</v>
      </c>
      <c r="F221" t="s">
        <v>1002</v>
      </c>
      <c r="G221" t="s">
        <v>114</v>
      </c>
      <c r="H221" t="s">
        <v>114</v>
      </c>
      <c r="I221">
        <v>1695</v>
      </c>
    </row>
    <row r="222" spans="1:9" x14ac:dyDescent="0.25">
      <c r="A222" t="s">
        <v>110</v>
      </c>
      <c r="B222" t="s">
        <v>1003</v>
      </c>
      <c r="C222" s="57">
        <v>44342</v>
      </c>
      <c r="D222" t="s">
        <v>1004</v>
      </c>
      <c r="E222" s="58">
        <v>236574702700000</v>
      </c>
      <c r="F222" t="s">
        <v>1005</v>
      </c>
      <c r="G222" t="s">
        <v>114</v>
      </c>
      <c r="H222" t="s">
        <v>1006</v>
      </c>
      <c r="I222">
        <v>15052</v>
      </c>
    </row>
    <row r="223" spans="1:9" x14ac:dyDescent="0.25">
      <c r="A223" t="s">
        <v>110</v>
      </c>
      <c r="B223" t="s">
        <v>1007</v>
      </c>
      <c r="C223" s="57">
        <v>44342</v>
      </c>
      <c r="D223" t="s">
        <v>1008</v>
      </c>
      <c r="E223" s="58">
        <v>13109587800000</v>
      </c>
      <c r="F223" t="s">
        <v>1009</v>
      </c>
      <c r="G223" t="s">
        <v>114</v>
      </c>
      <c r="H223" t="s">
        <v>114</v>
      </c>
      <c r="I223">
        <v>189</v>
      </c>
    </row>
    <row r="224" spans="1:9" x14ac:dyDescent="0.25">
      <c r="A224" t="s">
        <v>110</v>
      </c>
      <c r="B224" t="s">
        <v>1010</v>
      </c>
      <c r="C224" s="57">
        <v>44342</v>
      </c>
      <c r="D224" t="s">
        <v>1011</v>
      </c>
      <c r="E224" s="58">
        <v>17153188900000</v>
      </c>
      <c r="F224" t="s">
        <v>1012</v>
      </c>
      <c r="G224" t="s">
        <v>114</v>
      </c>
      <c r="H224" t="s">
        <v>114</v>
      </c>
      <c r="I224">
        <v>6</v>
      </c>
    </row>
    <row r="225" spans="1:9" x14ac:dyDescent="0.25">
      <c r="A225" t="s">
        <v>110</v>
      </c>
      <c r="B225" t="s">
        <v>1013</v>
      </c>
      <c r="C225" s="57">
        <v>44342</v>
      </c>
      <c r="D225" t="s">
        <v>1014</v>
      </c>
      <c r="E225" s="58">
        <v>19748772900000</v>
      </c>
      <c r="F225" t="s">
        <v>1015</v>
      </c>
      <c r="G225" t="s">
        <v>1016</v>
      </c>
      <c r="H225" t="s">
        <v>1017</v>
      </c>
      <c r="I225">
        <v>39</v>
      </c>
    </row>
    <row r="226" spans="1:9" x14ac:dyDescent="0.25">
      <c r="A226" t="s">
        <v>110</v>
      </c>
      <c r="B226" t="s">
        <v>1018</v>
      </c>
      <c r="C226" s="57">
        <v>44342</v>
      </c>
      <c r="D226" t="s">
        <v>1019</v>
      </c>
      <c r="E226" s="58">
        <v>8.00207589483E+16</v>
      </c>
      <c r="F226" t="s">
        <v>1020</v>
      </c>
      <c r="G226" t="s">
        <v>114</v>
      </c>
      <c r="H226" t="s">
        <v>114</v>
      </c>
      <c r="I226">
        <v>75</v>
      </c>
    </row>
    <row r="227" spans="1:9" x14ac:dyDescent="0.25">
      <c r="A227" t="s">
        <v>110</v>
      </c>
      <c r="B227" t="s">
        <v>1021</v>
      </c>
      <c r="C227" s="57">
        <v>44342</v>
      </c>
      <c r="D227" t="s">
        <v>1022</v>
      </c>
      <c r="E227" s="58">
        <v>2.77695912156E+16</v>
      </c>
      <c r="F227" t="s">
        <v>1023</v>
      </c>
      <c r="G227" t="s">
        <v>1024</v>
      </c>
      <c r="H227" t="s">
        <v>114</v>
      </c>
      <c r="I227">
        <v>286</v>
      </c>
    </row>
    <row r="228" spans="1:9" x14ac:dyDescent="0.25">
      <c r="A228" t="s">
        <v>110</v>
      </c>
      <c r="B228" t="s">
        <v>1025</v>
      </c>
      <c r="C228" s="57">
        <v>44342</v>
      </c>
      <c r="D228" t="s">
        <v>1026</v>
      </c>
      <c r="E228" s="58">
        <v>22726960000000</v>
      </c>
      <c r="F228" t="s">
        <v>1027</v>
      </c>
      <c r="G228" t="s">
        <v>114</v>
      </c>
      <c r="H228" t="s">
        <v>114</v>
      </c>
      <c r="I228">
        <v>33</v>
      </c>
    </row>
    <row r="229" spans="1:9" x14ac:dyDescent="0.25">
      <c r="A229" t="s">
        <v>110</v>
      </c>
      <c r="B229" t="s">
        <v>1028</v>
      </c>
      <c r="C229" s="57">
        <v>44342</v>
      </c>
      <c r="D229" t="s">
        <v>1029</v>
      </c>
      <c r="E229" s="58">
        <v>5043043600000</v>
      </c>
      <c r="F229" t="s">
        <v>1030</v>
      </c>
      <c r="G229" t="s">
        <v>114</v>
      </c>
      <c r="H229" t="s">
        <v>1031</v>
      </c>
      <c r="I229">
        <v>5074</v>
      </c>
    </row>
    <row r="230" spans="1:9" x14ac:dyDescent="0.25">
      <c r="A230" t="s">
        <v>110</v>
      </c>
      <c r="B230" t="s">
        <v>1032</v>
      </c>
      <c r="C230" s="57">
        <v>44342</v>
      </c>
      <c r="D230" t="s">
        <v>1033</v>
      </c>
      <c r="E230" s="58">
        <v>1.27204839369E+16</v>
      </c>
      <c r="F230" t="s">
        <v>1034</v>
      </c>
      <c r="G230" t="s">
        <v>114</v>
      </c>
      <c r="H230" t="s">
        <v>1035</v>
      </c>
      <c r="I230">
        <v>2</v>
      </c>
    </row>
    <row r="231" spans="1:9" x14ac:dyDescent="0.25">
      <c r="A231" t="s">
        <v>110</v>
      </c>
      <c r="B231" t="s">
        <v>1036</v>
      </c>
      <c r="C231" s="57">
        <v>44342</v>
      </c>
      <c r="D231" t="s">
        <v>1037</v>
      </c>
      <c r="E231" s="58">
        <v>20443470000000</v>
      </c>
      <c r="F231" t="s">
        <v>1038</v>
      </c>
      <c r="G231" t="s">
        <v>1039</v>
      </c>
      <c r="H231" t="s">
        <v>1040</v>
      </c>
      <c r="I231">
        <v>4530</v>
      </c>
    </row>
    <row r="232" spans="1:9" x14ac:dyDescent="0.25">
      <c r="A232" t="s">
        <v>110</v>
      </c>
      <c r="B232" t="s">
        <v>1041</v>
      </c>
      <c r="C232" s="57">
        <v>44342</v>
      </c>
      <c r="D232" t="s">
        <v>1042</v>
      </c>
      <c r="E232" s="58">
        <v>23472159540000</v>
      </c>
      <c r="F232" t="s">
        <v>1043</v>
      </c>
      <c r="G232" t="s">
        <v>1044</v>
      </c>
      <c r="H232" t="s">
        <v>1045</v>
      </c>
      <c r="I232">
        <v>18363</v>
      </c>
    </row>
    <row r="233" spans="1:9" x14ac:dyDescent="0.25">
      <c r="A233" t="s">
        <v>110</v>
      </c>
      <c r="B233" t="s">
        <v>1046</v>
      </c>
      <c r="C233" s="57">
        <v>44342</v>
      </c>
      <c r="D233" t="s">
        <v>1047</v>
      </c>
      <c r="E233" s="58">
        <v>24444890782000</v>
      </c>
      <c r="F233" t="s">
        <v>1048</v>
      </c>
      <c r="G233" t="s">
        <v>114</v>
      </c>
      <c r="H233" t="s">
        <v>1049</v>
      </c>
      <c r="I233">
        <v>1</v>
      </c>
    </row>
    <row r="234" spans="1:9" x14ac:dyDescent="0.25">
      <c r="A234" t="s">
        <v>110</v>
      </c>
      <c r="B234" t="s">
        <v>1050</v>
      </c>
      <c r="C234" s="57">
        <v>44342</v>
      </c>
      <c r="D234" t="s">
        <v>1051</v>
      </c>
      <c r="E234" s="58">
        <v>21693653900000</v>
      </c>
      <c r="F234" t="s">
        <v>1052</v>
      </c>
      <c r="G234" t="s">
        <v>114</v>
      </c>
      <c r="H234" t="s">
        <v>1053</v>
      </c>
      <c r="I234">
        <v>1</v>
      </c>
    </row>
    <row r="235" spans="1:9" x14ac:dyDescent="0.25">
      <c r="A235" t="s">
        <v>110</v>
      </c>
      <c r="B235" t="s">
        <v>1054</v>
      </c>
      <c r="C235" s="57">
        <v>44342</v>
      </c>
      <c r="D235" t="s">
        <v>1055</v>
      </c>
      <c r="E235" s="58">
        <v>1553537387000000</v>
      </c>
      <c r="F235" t="s">
        <v>1056</v>
      </c>
      <c r="G235" t="s">
        <v>114</v>
      </c>
      <c r="H235" t="s">
        <v>114</v>
      </c>
      <c r="I235">
        <v>17</v>
      </c>
    </row>
    <row r="236" spans="1:9" x14ac:dyDescent="0.25">
      <c r="A236" t="s">
        <v>110</v>
      </c>
      <c r="B236" t="s">
        <v>1057</v>
      </c>
      <c r="C236" s="57">
        <v>44342</v>
      </c>
      <c r="D236" t="s">
        <v>1058</v>
      </c>
      <c r="E236" s="58">
        <v>9136682428000000</v>
      </c>
      <c r="F236" t="s">
        <v>1059</v>
      </c>
      <c r="G236" t="s">
        <v>114</v>
      </c>
      <c r="H236" t="s">
        <v>114</v>
      </c>
      <c r="I236">
        <v>1</v>
      </c>
    </row>
    <row r="237" spans="1:9" x14ac:dyDescent="0.25">
      <c r="A237" t="s">
        <v>110</v>
      </c>
      <c r="B237" t="s">
        <v>1060</v>
      </c>
      <c r="C237" s="57">
        <v>44342</v>
      </c>
      <c r="D237" t="s">
        <v>1061</v>
      </c>
      <c r="E237" s="58">
        <v>4127448400000</v>
      </c>
      <c r="F237" t="s">
        <v>1062</v>
      </c>
      <c r="G237" t="s">
        <v>114</v>
      </c>
      <c r="H237" t="s">
        <v>1063</v>
      </c>
      <c r="I237">
        <v>10910</v>
      </c>
    </row>
    <row r="238" spans="1:9" x14ac:dyDescent="0.25">
      <c r="A238" t="s">
        <v>110</v>
      </c>
      <c r="B238" t="s">
        <v>1064</v>
      </c>
      <c r="C238" s="57">
        <v>44342</v>
      </c>
      <c r="D238" t="s">
        <v>1065</v>
      </c>
      <c r="E238" s="58">
        <v>210470735400000</v>
      </c>
      <c r="F238" t="s">
        <v>1066</v>
      </c>
      <c r="G238" t="s">
        <v>114</v>
      </c>
      <c r="H238" t="s">
        <v>114</v>
      </c>
      <c r="I238">
        <v>1</v>
      </c>
    </row>
    <row r="239" spans="1:9" x14ac:dyDescent="0.25">
      <c r="A239" t="s">
        <v>110</v>
      </c>
      <c r="B239" t="s">
        <v>1067</v>
      </c>
      <c r="C239" s="57">
        <v>44342</v>
      </c>
      <c r="D239" t="s">
        <v>1068</v>
      </c>
      <c r="E239" s="58">
        <v>239309701000000</v>
      </c>
      <c r="F239" t="s">
        <v>1069</v>
      </c>
      <c r="G239" t="s">
        <v>114</v>
      </c>
      <c r="H239" t="s">
        <v>114</v>
      </c>
      <c r="I239">
        <v>19</v>
      </c>
    </row>
    <row r="240" spans="1:9" x14ac:dyDescent="0.25">
      <c r="A240" t="s">
        <v>110</v>
      </c>
      <c r="B240" t="s">
        <v>1070</v>
      </c>
      <c r="C240" s="57">
        <v>44342</v>
      </c>
      <c r="D240" t="s">
        <v>1071</v>
      </c>
      <c r="E240" s="58">
        <v>152099007000000</v>
      </c>
      <c r="F240" t="s">
        <v>1072</v>
      </c>
      <c r="G240" t="s">
        <v>114</v>
      </c>
      <c r="H240" t="s">
        <v>114</v>
      </c>
      <c r="I240">
        <v>19</v>
      </c>
    </row>
    <row r="241" spans="1:9" x14ac:dyDescent="0.25">
      <c r="A241" t="s">
        <v>110</v>
      </c>
      <c r="B241" t="s">
        <v>1073</v>
      </c>
      <c r="C241" s="57">
        <v>44342</v>
      </c>
      <c r="D241" t="s">
        <v>1074</v>
      </c>
      <c r="E241" s="58">
        <v>392552183000000</v>
      </c>
      <c r="F241" t="s">
        <v>1075</v>
      </c>
      <c r="G241" t="s">
        <v>1076</v>
      </c>
      <c r="H241" t="s">
        <v>1077</v>
      </c>
      <c r="I241">
        <v>2</v>
      </c>
    </row>
    <row r="242" spans="1:9" x14ac:dyDescent="0.25">
      <c r="A242" t="s">
        <v>110</v>
      </c>
      <c r="B242" t="s">
        <v>1078</v>
      </c>
      <c r="C242" s="57">
        <v>44342</v>
      </c>
      <c r="D242" t="s">
        <v>1079</v>
      </c>
      <c r="E242" s="58">
        <v>15085171758000</v>
      </c>
      <c r="F242" t="s">
        <v>1079</v>
      </c>
      <c r="G242" t="s">
        <v>1080</v>
      </c>
      <c r="H242" t="s">
        <v>1081</v>
      </c>
      <c r="I242">
        <v>336</v>
      </c>
    </row>
    <row r="243" spans="1:9" x14ac:dyDescent="0.25">
      <c r="A243" t="s">
        <v>110</v>
      </c>
      <c r="B243" t="s">
        <v>1082</v>
      </c>
      <c r="C243" s="57">
        <v>44342</v>
      </c>
      <c r="D243" t="s">
        <v>1083</v>
      </c>
      <c r="E243" s="58">
        <v>8598072400000</v>
      </c>
      <c r="F243" t="s">
        <v>1084</v>
      </c>
      <c r="G243" t="s">
        <v>114</v>
      </c>
      <c r="H243" t="s">
        <v>114</v>
      </c>
      <c r="I243">
        <v>112</v>
      </c>
    </row>
    <row r="244" spans="1:9" x14ac:dyDescent="0.25">
      <c r="A244" t="s">
        <v>110</v>
      </c>
      <c r="B244" t="s">
        <v>1085</v>
      </c>
      <c r="C244" s="57">
        <v>44342</v>
      </c>
      <c r="D244" t="s">
        <v>1086</v>
      </c>
      <c r="E244" s="58">
        <v>16222142048000</v>
      </c>
      <c r="F244" t="s">
        <v>1087</v>
      </c>
      <c r="G244" t="s">
        <v>1088</v>
      </c>
      <c r="H244" t="s">
        <v>1089</v>
      </c>
      <c r="I244">
        <v>91049</v>
      </c>
    </row>
    <row r="245" spans="1:9" x14ac:dyDescent="0.25">
      <c r="A245" t="s">
        <v>110</v>
      </c>
      <c r="B245" t="s">
        <v>1090</v>
      </c>
      <c r="C245" s="57">
        <v>44342</v>
      </c>
      <c r="D245" t="s">
        <v>1091</v>
      </c>
      <c r="E245" s="58">
        <v>8867266170000</v>
      </c>
      <c r="F245" t="s">
        <v>1092</v>
      </c>
      <c r="G245" t="s">
        <v>1093</v>
      </c>
      <c r="H245" t="s">
        <v>1094</v>
      </c>
      <c r="I245">
        <v>1830</v>
      </c>
    </row>
    <row r="246" spans="1:9" x14ac:dyDescent="0.25">
      <c r="A246" t="s">
        <v>1095</v>
      </c>
      <c r="B246" t="s">
        <v>1096</v>
      </c>
      <c r="C246" s="57">
        <v>44342</v>
      </c>
      <c r="D246" t="s">
        <v>1097</v>
      </c>
      <c r="E246" s="58">
        <v>11176024288000</v>
      </c>
      <c r="F246" t="s">
        <v>1098</v>
      </c>
      <c r="G246" t="s">
        <v>114</v>
      </c>
      <c r="H246" t="s">
        <v>114</v>
      </c>
      <c r="I246">
        <v>443</v>
      </c>
    </row>
    <row r="247" spans="1:9" x14ac:dyDescent="0.25">
      <c r="A247" t="s">
        <v>110</v>
      </c>
      <c r="B247" t="s">
        <v>1099</v>
      </c>
      <c r="C247" s="57">
        <v>44342</v>
      </c>
      <c r="D247" t="s">
        <v>1100</v>
      </c>
      <c r="E247" s="58">
        <v>16881867000000</v>
      </c>
      <c r="F247" t="s">
        <v>1101</v>
      </c>
      <c r="G247" t="s">
        <v>1102</v>
      </c>
      <c r="H247" t="s">
        <v>1103</v>
      </c>
      <c r="I247">
        <v>16525</v>
      </c>
    </row>
    <row r="248" spans="1:9" x14ac:dyDescent="0.25">
      <c r="A248" t="s">
        <v>110</v>
      </c>
      <c r="B248" t="s">
        <v>1104</v>
      </c>
      <c r="C248" s="57">
        <v>44342</v>
      </c>
      <c r="D248" t="s">
        <v>1105</v>
      </c>
      <c r="E248" s="58">
        <v>7937341153900000</v>
      </c>
      <c r="F248" t="s">
        <v>1106</v>
      </c>
      <c r="G248" t="s">
        <v>114</v>
      </c>
      <c r="H248" t="s">
        <v>114</v>
      </c>
      <c r="I248">
        <v>2</v>
      </c>
    </row>
    <row r="249" spans="1:9" x14ac:dyDescent="0.25">
      <c r="A249" t="s">
        <v>110</v>
      </c>
      <c r="B249" t="s">
        <v>1107</v>
      </c>
      <c r="C249" s="57">
        <v>44342</v>
      </c>
      <c r="D249" t="s">
        <v>1108</v>
      </c>
      <c r="E249" s="58">
        <v>9982302300000</v>
      </c>
      <c r="F249" t="s">
        <v>1109</v>
      </c>
      <c r="G249" t="s">
        <v>114</v>
      </c>
      <c r="H249" t="s">
        <v>114</v>
      </c>
      <c r="I249">
        <v>11</v>
      </c>
    </row>
    <row r="250" spans="1:9" x14ac:dyDescent="0.25">
      <c r="A250" t="s">
        <v>110</v>
      </c>
      <c r="B250" t="s">
        <v>1110</v>
      </c>
      <c r="C250" s="57">
        <v>44342</v>
      </c>
      <c r="D250" t="s">
        <v>1111</v>
      </c>
      <c r="E250" s="58">
        <v>317310885000000</v>
      </c>
      <c r="F250" t="s">
        <v>1112</v>
      </c>
      <c r="G250" t="s">
        <v>1113</v>
      </c>
      <c r="H250" t="s">
        <v>1114</v>
      </c>
      <c r="I250">
        <v>2184</v>
      </c>
    </row>
    <row r="251" spans="1:9" x14ac:dyDescent="0.25">
      <c r="A251" t="s">
        <v>110</v>
      </c>
      <c r="B251" t="s">
        <v>1115</v>
      </c>
      <c r="C251" s="57">
        <v>44342</v>
      </c>
      <c r="D251" t="s">
        <v>1116</v>
      </c>
      <c r="E251" s="58">
        <v>469177007000000</v>
      </c>
      <c r="F251" t="s">
        <v>1117</v>
      </c>
      <c r="G251" t="s">
        <v>1118</v>
      </c>
      <c r="H251" t="s">
        <v>114</v>
      </c>
      <c r="I251">
        <v>177</v>
      </c>
    </row>
    <row r="252" spans="1:9" x14ac:dyDescent="0.25">
      <c r="A252" t="s">
        <v>110</v>
      </c>
      <c r="B252" t="s">
        <v>1119</v>
      </c>
      <c r="C252" s="57">
        <v>44342</v>
      </c>
      <c r="D252" t="s">
        <v>1120</v>
      </c>
      <c r="E252" s="58">
        <v>255381013000000</v>
      </c>
      <c r="F252" t="s">
        <v>1121</v>
      </c>
      <c r="G252" t="s">
        <v>1122</v>
      </c>
      <c r="H252" t="s">
        <v>1123</v>
      </c>
      <c r="I252">
        <v>7</v>
      </c>
    </row>
    <row r="253" spans="1:9" x14ac:dyDescent="0.25">
      <c r="A253" t="s">
        <v>110</v>
      </c>
      <c r="B253" t="s">
        <v>1124</v>
      </c>
      <c r="C253" s="57">
        <v>44342</v>
      </c>
      <c r="D253" t="s">
        <v>1125</v>
      </c>
      <c r="E253" s="58">
        <v>25895615000000</v>
      </c>
      <c r="F253" t="s">
        <v>1126</v>
      </c>
      <c r="G253" t="s">
        <v>114</v>
      </c>
      <c r="H253" t="s">
        <v>114</v>
      </c>
      <c r="I253">
        <v>1</v>
      </c>
    </row>
    <row r="254" spans="1:9" x14ac:dyDescent="0.25">
      <c r="A254" t="s">
        <v>110</v>
      </c>
      <c r="B254" t="s">
        <v>1127</v>
      </c>
      <c r="C254" s="57">
        <v>44342</v>
      </c>
      <c r="D254" t="s">
        <v>1128</v>
      </c>
      <c r="E254" s="58">
        <v>64820028000000</v>
      </c>
      <c r="F254" t="s">
        <v>1129</v>
      </c>
      <c r="G254" t="s">
        <v>114</v>
      </c>
      <c r="H254" t="s">
        <v>1130</v>
      </c>
      <c r="I254">
        <v>528</v>
      </c>
    </row>
    <row r="255" spans="1:9" x14ac:dyDescent="0.25">
      <c r="A255" t="s">
        <v>110</v>
      </c>
      <c r="B255" t="s">
        <v>1131</v>
      </c>
      <c r="C255" s="57">
        <v>44342</v>
      </c>
      <c r="D255" t="s">
        <v>1132</v>
      </c>
      <c r="E255" s="58">
        <v>7073156079200000</v>
      </c>
      <c r="F255" t="s">
        <v>1133</v>
      </c>
      <c r="G255" t="s">
        <v>114</v>
      </c>
      <c r="H255" t="s">
        <v>114</v>
      </c>
      <c r="I255">
        <v>1</v>
      </c>
    </row>
    <row r="256" spans="1:9" x14ac:dyDescent="0.25">
      <c r="A256" t="s">
        <v>110</v>
      </c>
      <c r="B256" t="s">
        <v>1134</v>
      </c>
      <c r="C256" s="57">
        <v>44342</v>
      </c>
      <c r="D256" t="s">
        <v>1135</v>
      </c>
      <c r="E256" s="58">
        <v>17362990000000</v>
      </c>
      <c r="F256" t="s">
        <v>1136</v>
      </c>
      <c r="G256" t="s">
        <v>1137</v>
      </c>
      <c r="H256" t="s">
        <v>1138</v>
      </c>
      <c r="I256">
        <v>2231</v>
      </c>
    </row>
    <row r="257" spans="1:9" x14ac:dyDescent="0.25">
      <c r="A257" t="s">
        <v>110</v>
      </c>
      <c r="B257" t="s">
        <v>1139</v>
      </c>
      <c r="C257" s="57">
        <v>44342</v>
      </c>
      <c r="D257" t="s">
        <v>1140</v>
      </c>
      <c r="E257" s="58">
        <v>8287470000000</v>
      </c>
      <c r="F257" t="s">
        <v>1141</v>
      </c>
      <c r="G257" t="s">
        <v>1142</v>
      </c>
      <c r="H257" t="s">
        <v>1143</v>
      </c>
      <c r="I257">
        <v>862</v>
      </c>
    </row>
    <row r="258" spans="1:9" x14ac:dyDescent="0.25">
      <c r="A258" t="s">
        <v>110</v>
      </c>
      <c r="B258" t="s">
        <v>1144</v>
      </c>
      <c r="C258" s="57">
        <v>44342</v>
      </c>
      <c r="D258" t="s">
        <v>1145</v>
      </c>
      <c r="E258" s="58">
        <v>1.23605335337E+16</v>
      </c>
      <c r="F258" t="s">
        <v>1146</v>
      </c>
      <c r="G258" t="s">
        <v>114</v>
      </c>
      <c r="H258" t="s">
        <v>1147</v>
      </c>
      <c r="I258">
        <v>361</v>
      </c>
    </row>
    <row r="259" spans="1:9" x14ac:dyDescent="0.25">
      <c r="A259" t="s">
        <v>110</v>
      </c>
      <c r="B259" t="s">
        <v>1148</v>
      </c>
      <c r="C259" s="57">
        <v>44342</v>
      </c>
      <c r="D259" t="s">
        <v>1149</v>
      </c>
      <c r="E259" s="58">
        <v>2988038020000</v>
      </c>
      <c r="F259" t="s">
        <v>1150</v>
      </c>
      <c r="G259" t="s">
        <v>114</v>
      </c>
      <c r="H259" t="s">
        <v>114</v>
      </c>
      <c r="I259">
        <v>17</v>
      </c>
    </row>
    <row r="260" spans="1:9" x14ac:dyDescent="0.25">
      <c r="A260" t="s">
        <v>110</v>
      </c>
      <c r="B260" t="s">
        <v>1151</v>
      </c>
      <c r="C260" s="57">
        <v>44342</v>
      </c>
      <c r="D260" t="s">
        <v>1152</v>
      </c>
      <c r="E260" s="58">
        <v>12357213900000</v>
      </c>
      <c r="F260" t="s">
        <v>1153</v>
      </c>
      <c r="G260" t="s">
        <v>114</v>
      </c>
      <c r="H260" t="s">
        <v>114</v>
      </c>
      <c r="I260">
        <v>1</v>
      </c>
    </row>
    <row r="261" spans="1:9" x14ac:dyDescent="0.25">
      <c r="A261" t="s">
        <v>110</v>
      </c>
      <c r="B261" t="s">
        <v>1154</v>
      </c>
      <c r="C261" s="57">
        <v>44342</v>
      </c>
      <c r="D261" t="s">
        <v>1155</v>
      </c>
      <c r="E261" s="58">
        <v>1239036714000000</v>
      </c>
      <c r="F261" t="s">
        <v>1156</v>
      </c>
      <c r="G261" t="s">
        <v>114</v>
      </c>
      <c r="H261" t="s">
        <v>881</v>
      </c>
      <c r="I261">
        <v>1</v>
      </c>
    </row>
    <row r="262" spans="1:9" x14ac:dyDescent="0.25">
      <c r="A262" t="s">
        <v>110</v>
      </c>
      <c r="B262" t="s">
        <v>1157</v>
      </c>
      <c r="C262" s="57">
        <v>44342</v>
      </c>
      <c r="D262" t="s">
        <v>1158</v>
      </c>
      <c r="E262" s="58">
        <v>27159102400000</v>
      </c>
      <c r="F262" t="s">
        <v>1159</v>
      </c>
      <c r="G262" t="s">
        <v>1160</v>
      </c>
      <c r="H262" t="s">
        <v>1161</v>
      </c>
      <c r="I262">
        <v>51</v>
      </c>
    </row>
    <row r="263" spans="1:9" x14ac:dyDescent="0.25">
      <c r="A263" t="s">
        <v>110</v>
      </c>
      <c r="B263" t="s">
        <v>1162</v>
      </c>
      <c r="C263" s="57">
        <v>44342</v>
      </c>
      <c r="D263" t="s">
        <v>1163</v>
      </c>
      <c r="E263" s="58">
        <v>14051823300000</v>
      </c>
      <c r="F263" t="s">
        <v>1164</v>
      </c>
      <c r="G263" t="s">
        <v>648</v>
      </c>
      <c r="H263" t="s">
        <v>1165</v>
      </c>
      <c r="I263">
        <v>1447</v>
      </c>
    </row>
    <row r="264" spans="1:9" x14ac:dyDescent="0.25">
      <c r="A264" t="s">
        <v>1095</v>
      </c>
      <c r="B264" t="s">
        <v>1166</v>
      </c>
      <c r="C264" s="57">
        <v>44342</v>
      </c>
      <c r="D264" t="s">
        <v>1167</v>
      </c>
      <c r="E264" s="58">
        <v>6011939000000</v>
      </c>
      <c r="F264" t="s">
        <v>1168</v>
      </c>
      <c r="G264" t="s">
        <v>1169</v>
      </c>
      <c r="H264" t="s">
        <v>114</v>
      </c>
      <c r="I264">
        <v>19836</v>
      </c>
    </row>
    <row r="265" spans="1:9" x14ac:dyDescent="0.25">
      <c r="A265" t="s">
        <v>1095</v>
      </c>
      <c r="B265" t="s">
        <v>1170</v>
      </c>
      <c r="C265" s="57">
        <v>44342</v>
      </c>
      <c r="D265" t="s">
        <v>1171</v>
      </c>
      <c r="E265" s="58">
        <v>5488074000000</v>
      </c>
      <c r="F265" t="s">
        <v>1172</v>
      </c>
      <c r="G265" t="s">
        <v>1173</v>
      </c>
      <c r="H265" t="s">
        <v>114</v>
      </c>
      <c r="I265">
        <v>401</v>
      </c>
    </row>
    <row r="266" spans="1:9" x14ac:dyDescent="0.25">
      <c r="A266" t="s">
        <v>110</v>
      </c>
      <c r="B266" t="s">
        <v>1174</v>
      </c>
      <c r="C266" s="57">
        <v>44342</v>
      </c>
      <c r="D266" t="s">
        <v>1175</v>
      </c>
      <c r="E266" s="58">
        <v>1437582288890000</v>
      </c>
      <c r="F266" t="s">
        <v>1176</v>
      </c>
      <c r="G266" t="s">
        <v>114</v>
      </c>
      <c r="H266" t="s">
        <v>114</v>
      </c>
      <c r="I266">
        <v>1</v>
      </c>
    </row>
    <row r="267" spans="1:9" x14ac:dyDescent="0.25">
      <c r="A267" t="s">
        <v>1095</v>
      </c>
      <c r="B267" t="s">
        <v>1177</v>
      </c>
      <c r="C267" s="57">
        <v>44342</v>
      </c>
      <c r="D267" t="s">
        <v>1178</v>
      </c>
      <c r="E267" s="58">
        <v>6897870400000</v>
      </c>
      <c r="F267" t="s">
        <v>1179</v>
      </c>
      <c r="G267" t="s">
        <v>1180</v>
      </c>
      <c r="H267" t="s">
        <v>1181</v>
      </c>
      <c r="I267">
        <v>474102</v>
      </c>
    </row>
    <row r="268" spans="1:9" x14ac:dyDescent="0.25">
      <c r="A268" t="s">
        <v>110</v>
      </c>
      <c r="B268" t="s">
        <v>1182</v>
      </c>
      <c r="C268" s="57">
        <v>44342</v>
      </c>
      <c r="D268" t="s">
        <v>1183</v>
      </c>
      <c r="E268" s="58">
        <v>139789661000000</v>
      </c>
      <c r="F268" t="s">
        <v>1184</v>
      </c>
      <c r="G268" t="s">
        <v>114</v>
      </c>
      <c r="H268" t="s">
        <v>114</v>
      </c>
      <c r="I268">
        <v>1</v>
      </c>
    </row>
    <row r="269" spans="1:9" x14ac:dyDescent="0.25">
      <c r="A269" t="s">
        <v>110</v>
      </c>
      <c r="B269" t="s">
        <v>1185</v>
      </c>
      <c r="C269" s="57">
        <v>44342</v>
      </c>
      <c r="D269" t="s">
        <v>1186</v>
      </c>
      <c r="E269" s="58">
        <v>223494676000000</v>
      </c>
      <c r="F269" t="s">
        <v>1187</v>
      </c>
      <c r="G269" t="s">
        <v>1188</v>
      </c>
      <c r="H269" t="s">
        <v>1189</v>
      </c>
      <c r="I269">
        <v>1</v>
      </c>
    </row>
    <row r="270" spans="1:9" x14ac:dyDescent="0.25">
      <c r="A270" t="s">
        <v>110</v>
      </c>
      <c r="B270" t="s">
        <v>1190</v>
      </c>
      <c r="C270" s="57">
        <v>44342</v>
      </c>
      <c r="D270" t="s">
        <v>1191</v>
      </c>
      <c r="E270" s="58">
        <v>17426754000000</v>
      </c>
      <c r="F270" t="s">
        <v>1192</v>
      </c>
      <c r="G270" t="s">
        <v>1193</v>
      </c>
      <c r="H270" t="s">
        <v>1194</v>
      </c>
      <c r="I270">
        <v>10721</v>
      </c>
    </row>
    <row r="271" spans="1:9" x14ac:dyDescent="0.25">
      <c r="A271" t="s">
        <v>110</v>
      </c>
      <c r="B271" t="s">
        <v>1195</v>
      </c>
      <c r="C271" s="57">
        <v>44342</v>
      </c>
      <c r="D271" t="s">
        <v>1196</v>
      </c>
      <c r="E271" s="58">
        <v>13103212000000</v>
      </c>
      <c r="F271" t="s">
        <v>1197</v>
      </c>
      <c r="G271" t="s">
        <v>1198</v>
      </c>
      <c r="H271" t="s">
        <v>1199</v>
      </c>
      <c r="I271">
        <v>13437</v>
      </c>
    </row>
    <row r="272" spans="1:9" x14ac:dyDescent="0.25">
      <c r="A272" t="s">
        <v>110</v>
      </c>
      <c r="B272" t="s">
        <v>1200</v>
      </c>
      <c r="C272" s="57">
        <v>44342</v>
      </c>
      <c r="D272" t="s">
        <v>1201</v>
      </c>
      <c r="E272" s="58">
        <v>16013851480000</v>
      </c>
      <c r="F272" t="s">
        <v>1202</v>
      </c>
      <c r="G272" t="s">
        <v>114</v>
      </c>
      <c r="H272" t="s">
        <v>114</v>
      </c>
      <c r="I272">
        <v>3</v>
      </c>
    </row>
    <row r="273" spans="1:9" x14ac:dyDescent="0.25">
      <c r="A273" t="s">
        <v>110</v>
      </c>
      <c r="B273" t="s">
        <v>1203</v>
      </c>
      <c r="C273" s="57">
        <v>44342</v>
      </c>
      <c r="D273" t="s">
        <v>1204</v>
      </c>
      <c r="E273" s="58">
        <v>11649649170000</v>
      </c>
      <c r="F273" t="s">
        <v>1205</v>
      </c>
      <c r="G273" t="s">
        <v>114</v>
      </c>
      <c r="H273" t="s">
        <v>114</v>
      </c>
      <c r="I273">
        <v>5</v>
      </c>
    </row>
    <row r="274" spans="1:9" x14ac:dyDescent="0.25">
      <c r="A274" t="s">
        <v>110</v>
      </c>
      <c r="B274" t="s">
        <v>1206</v>
      </c>
      <c r="C274" s="57">
        <v>44342</v>
      </c>
      <c r="D274" t="s">
        <v>1207</v>
      </c>
      <c r="E274" s="58">
        <v>8189795000000</v>
      </c>
      <c r="F274" t="s">
        <v>1208</v>
      </c>
      <c r="G274" t="s">
        <v>114</v>
      </c>
      <c r="H274" t="s">
        <v>1209</v>
      </c>
      <c r="I274">
        <v>1123</v>
      </c>
    </row>
    <row r="275" spans="1:9" x14ac:dyDescent="0.25">
      <c r="A275" t="s">
        <v>110</v>
      </c>
      <c r="B275" t="s">
        <v>1210</v>
      </c>
      <c r="C275" s="57">
        <v>44342</v>
      </c>
      <c r="D275" t="s">
        <v>1211</v>
      </c>
      <c r="E275" s="58">
        <v>188987764500000</v>
      </c>
      <c r="F275" t="s">
        <v>1212</v>
      </c>
      <c r="G275" t="s">
        <v>1213</v>
      </c>
      <c r="H275" t="s">
        <v>1214</v>
      </c>
      <c r="I275">
        <v>475</v>
      </c>
    </row>
    <row r="276" spans="1:9" x14ac:dyDescent="0.25">
      <c r="A276" t="s">
        <v>110</v>
      </c>
      <c r="B276" t="s">
        <v>1215</v>
      </c>
      <c r="C276" s="57">
        <v>44342</v>
      </c>
      <c r="D276" t="s">
        <v>1216</v>
      </c>
      <c r="E276" s="58">
        <v>209529560200000</v>
      </c>
      <c r="F276" t="s">
        <v>1217</v>
      </c>
      <c r="G276" t="s">
        <v>114</v>
      </c>
      <c r="H276" t="s">
        <v>1218</v>
      </c>
      <c r="I276">
        <v>8</v>
      </c>
    </row>
    <row r="277" spans="1:9" x14ac:dyDescent="0.25">
      <c r="A277" t="s">
        <v>110</v>
      </c>
      <c r="B277" t="s">
        <v>1219</v>
      </c>
      <c r="C277" s="57">
        <v>44342</v>
      </c>
      <c r="D277" t="s">
        <v>1220</v>
      </c>
      <c r="E277" s="58">
        <v>1010984149100000</v>
      </c>
      <c r="F277" t="s">
        <v>1221</v>
      </c>
      <c r="G277" t="s">
        <v>114</v>
      </c>
      <c r="H277" t="s">
        <v>114</v>
      </c>
      <c r="I277">
        <v>11</v>
      </c>
    </row>
    <row r="278" spans="1:9" x14ac:dyDescent="0.25">
      <c r="A278" t="s">
        <v>1095</v>
      </c>
      <c r="B278" t="s">
        <v>1222</v>
      </c>
      <c r="C278" s="57">
        <v>44342</v>
      </c>
      <c r="D278" t="s">
        <v>1223</v>
      </c>
      <c r="E278" s="58">
        <v>4160438000000</v>
      </c>
      <c r="F278" t="s">
        <v>1223</v>
      </c>
      <c r="G278" t="s">
        <v>114</v>
      </c>
      <c r="H278" t="s">
        <v>114</v>
      </c>
      <c r="I278">
        <v>76</v>
      </c>
    </row>
    <row r="279" spans="1:9" x14ac:dyDescent="0.25">
      <c r="A279" t="s">
        <v>110</v>
      </c>
      <c r="B279" t="s">
        <v>1224</v>
      </c>
      <c r="C279" s="57">
        <v>44342</v>
      </c>
      <c r="D279" t="s">
        <v>1225</v>
      </c>
      <c r="E279" s="58">
        <v>21780977638000</v>
      </c>
      <c r="F279" t="s">
        <v>1226</v>
      </c>
      <c r="G279" t="s">
        <v>114</v>
      </c>
      <c r="H279" t="s">
        <v>1227</v>
      </c>
      <c r="I279">
        <v>2</v>
      </c>
    </row>
    <row r="280" spans="1:9" x14ac:dyDescent="0.25">
      <c r="A280" t="s">
        <v>110</v>
      </c>
      <c r="B280" t="s">
        <v>1228</v>
      </c>
      <c r="C280" s="57">
        <v>44342</v>
      </c>
      <c r="D280" t="s">
        <v>1229</v>
      </c>
      <c r="E280" s="58">
        <v>20811648300000</v>
      </c>
      <c r="F280" t="s">
        <v>1230</v>
      </c>
      <c r="G280" t="s">
        <v>114</v>
      </c>
      <c r="H280" t="s">
        <v>1231</v>
      </c>
      <c r="I280">
        <v>4118</v>
      </c>
    </row>
    <row r="281" spans="1:9" x14ac:dyDescent="0.25">
      <c r="A281" t="s">
        <v>110</v>
      </c>
      <c r="B281" t="s">
        <v>1232</v>
      </c>
      <c r="C281" s="57">
        <v>44342</v>
      </c>
      <c r="D281" t="s">
        <v>1233</v>
      </c>
      <c r="E281" s="58">
        <v>14030985000000</v>
      </c>
      <c r="F281" t="s">
        <v>1234</v>
      </c>
      <c r="G281" t="s">
        <v>114</v>
      </c>
      <c r="H281" t="s">
        <v>1235</v>
      </c>
      <c r="I281">
        <v>13993</v>
      </c>
    </row>
    <row r="282" spans="1:9" x14ac:dyDescent="0.25">
      <c r="A282" t="s">
        <v>110</v>
      </c>
      <c r="B282" t="s">
        <v>1236</v>
      </c>
      <c r="C282" s="57">
        <v>44342</v>
      </c>
      <c r="D282" t="s">
        <v>1237</v>
      </c>
      <c r="E282" s="58">
        <v>96891823000000</v>
      </c>
      <c r="F282" t="s">
        <v>1238</v>
      </c>
      <c r="G282" t="s">
        <v>1239</v>
      </c>
      <c r="H282" t="s">
        <v>1240</v>
      </c>
      <c r="I282">
        <v>4</v>
      </c>
    </row>
    <row r="283" spans="1:9" x14ac:dyDescent="0.25">
      <c r="A283" t="s">
        <v>110</v>
      </c>
      <c r="B283" t="s">
        <v>1241</v>
      </c>
      <c r="C283" s="57">
        <v>44342</v>
      </c>
      <c r="D283" t="s">
        <v>1242</v>
      </c>
      <c r="E283" s="58">
        <v>9966997000000</v>
      </c>
      <c r="F283" t="s">
        <v>1243</v>
      </c>
      <c r="G283" t="s">
        <v>114</v>
      </c>
      <c r="H283" t="s">
        <v>1244</v>
      </c>
      <c r="I283">
        <v>1</v>
      </c>
    </row>
    <row r="284" spans="1:9" x14ac:dyDescent="0.25">
      <c r="A284" t="s">
        <v>110</v>
      </c>
      <c r="B284" t="s">
        <v>1245</v>
      </c>
      <c r="C284" s="57">
        <v>44342</v>
      </c>
      <c r="D284" t="s">
        <v>1246</v>
      </c>
      <c r="E284" s="58">
        <v>8781061000000</v>
      </c>
      <c r="F284" t="s">
        <v>1247</v>
      </c>
      <c r="G284" t="s">
        <v>114</v>
      </c>
      <c r="H284" t="s">
        <v>1248</v>
      </c>
      <c r="I284">
        <v>1</v>
      </c>
    </row>
    <row r="285" spans="1:9" x14ac:dyDescent="0.25">
      <c r="A285" t="s">
        <v>110</v>
      </c>
      <c r="B285" t="s">
        <v>1249</v>
      </c>
      <c r="C285" s="57">
        <v>44342</v>
      </c>
      <c r="D285" t="s">
        <v>1250</v>
      </c>
      <c r="E285" s="58">
        <v>120325546000000</v>
      </c>
      <c r="F285" t="s">
        <v>1251</v>
      </c>
      <c r="G285" t="s">
        <v>114</v>
      </c>
      <c r="H285" t="s">
        <v>114</v>
      </c>
      <c r="I285">
        <v>15</v>
      </c>
    </row>
    <row r="286" spans="1:9" x14ac:dyDescent="0.25">
      <c r="A286" t="s">
        <v>110</v>
      </c>
      <c r="B286" t="s">
        <v>1252</v>
      </c>
      <c r="C286" s="57">
        <v>44342</v>
      </c>
      <c r="D286" t="s">
        <v>1253</v>
      </c>
      <c r="E286" s="58">
        <v>856898846400000</v>
      </c>
      <c r="F286" t="s">
        <v>1254</v>
      </c>
      <c r="G286" t="s">
        <v>1255</v>
      </c>
      <c r="H286" t="s">
        <v>1256</v>
      </c>
      <c r="I286">
        <v>12915</v>
      </c>
    </row>
    <row r="287" spans="1:9" x14ac:dyDescent="0.25">
      <c r="A287" t="s">
        <v>110</v>
      </c>
      <c r="B287" t="s">
        <v>1257</v>
      </c>
      <c r="C287" s="57">
        <v>44342</v>
      </c>
      <c r="D287" t="s">
        <v>1258</v>
      </c>
      <c r="E287" s="58">
        <v>1641307319200000</v>
      </c>
      <c r="F287" t="s">
        <v>1259</v>
      </c>
      <c r="G287" t="s">
        <v>114</v>
      </c>
      <c r="H287" t="s">
        <v>114</v>
      </c>
      <c r="I287">
        <v>1</v>
      </c>
    </row>
    <row r="288" spans="1:9" x14ac:dyDescent="0.25">
      <c r="A288" t="s">
        <v>110</v>
      </c>
      <c r="B288" t="s">
        <v>1260</v>
      </c>
      <c r="C288" s="57">
        <v>44342</v>
      </c>
      <c r="D288" t="s">
        <v>1261</v>
      </c>
      <c r="E288" s="58">
        <v>1138938627600000</v>
      </c>
      <c r="F288" t="s">
        <v>1262</v>
      </c>
      <c r="G288" t="s">
        <v>114</v>
      </c>
      <c r="H288" t="s">
        <v>114</v>
      </c>
      <c r="I288">
        <v>1</v>
      </c>
    </row>
    <row r="289" spans="1:9" x14ac:dyDescent="0.25">
      <c r="A289" t="s">
        <v>110</v>
      </c>
      <c r="B289" t="s">
        <v>1263</v>
      </c>
      <c r="C289" s="57">
        <v>44342</v>
      </c>
      <c r="D289" t="s">
        <v>1264</v>
      </c>
      <c r="E289" s="58">
        <v>9228333411000</v>
      </c>
      <c r="F289" t="s">
        <v>1265</v>
      </c>
      <c r="G289" t="s">
        <v>1266</v>
      </c>
      <c r="H289" t="s">
        <v>1267</v>
      </c>
      <c r="I289">
        <v>72</v>
      </c>
    </row>
    <row r="290" spans="1:9" x14ac:dyDescent="0.25">
      <c r="A290" t="s">
        <v>110</v>
      </c>
      <c r="B290" t="s">
        <v>1268</v>
      </c>
      <c r="C290" s="57">
        <v>44342</v>
      </c>
      <c r="D290" t="s">
        <v>1269</v>
      </c>
      <c r="E290" s="58">
        <v>12386628399000</v>
      </c>
      <c r="F290" t="s">
        <v>1270</v>
      </c>
      <c r="G290" t="s">
        <v>114</v>
      </c>
      <c r="H290" t="s">
        <v>1271</v>
      </c>
      <c r="I290">
        <v>6828</v>
      </c>
    </row>
    <row r="291" spans="1:9" x14ac:dyDescent="0.25">
      <c r="A291" t="s">
        <v>1095</v>
      </c>
      <c r="B291" t="s">
        <v>1272</v>
      </c>
      <c r="C291" s="57">
        <v>44342</v>
      </c>
      <c r="D291" t="s">
        <v>1273</v>
      </c>
      <c r="E291" s="58">
        <v>7663699500000</v>
      </c>
      <c r="F291" t="s">
        <v>1274</v>
      </c>
      <c r="G291" t="s">
        <v>1275</v>
      </c>
      <c r="H291" t="s">
        <v>114</v>
      </c>
      <c r="I291">
        <v>3051</v>
      </c>
    </row>
    <row r="292" spans="1:9" x14ac:dyDescent="0.25">
      <c r="A292" t="s">
        <v>110</v>
      </c>
      <c r="B292" t="s">
        <v>1276</v>
      </c>
      <c r="C292" s="57">
        <v>44342</v>
      </c>
      <c r="D292" t="s">
        <v>1277</v>
      </c>
      <c r="E292" s="58">
        <v>12320842000000</v>
      </c>
      <c r="F292" t="s">
        <v>1278</v>
      </c>
      <c r="G292" t="s">
        <v>114</v>
      </c>
      <c r="H292" t="s">
        <v>1279</v>
      </c>
      <c r="I292">
        <v>4915</v>
      </c>
    </row>
    <row r="293" spans="1:9" x14ac:dyDescent="0.25">
      <c r="A293" t="s">
        <v>110</v>
      </c>
      <c r="B293" t="s">
        <v>1280</v>
      </c>
      <c r="C293" s="57">
        <v>44342</v>
      </c>
      <c r="D293" t="s">
        <v>1281</v>
      </c>
      <c r="E293" s="58">
        <v>16848440000000</v>
      </c>
      <c r="F293" t="s">
        <v>1282</v>
      </c>
      <c r="G293" t="s">
        <v>1283</v>
      </c>
      <c r="H293" t="s">
        <v>1284</v>
      </c>
      <c r="I293">
        <v>82</v>
      </c>
    </row>
    <row r="294" spans="1:9" x14ac:dyDescent="0.25">
      <c r="A294" t="s">
        <v>110</v>
      </c>
      <c r="B294" t="s">
        <v>1285</v>
      </c>
      <c r="C294" s="57">
        <v>44342</v>
      </c>
      <c r="D294" t="s">
        <v>1286</v>
      </c>
      <c r="E294" s="58">
        <v>111603887600000</v>
      </c>
      <c r="F294" t="s">
        <v>1287</v>
      </c>
      <c r="G294" t="s">
        <v>540</v>
      </c>
      <c r="H294" t="s">
        <v>114</v>
      </c>
      <c r="I294">
        <v>122</v>
      </c>
    </row>
    <row r="295" spans="1:9" x14ac:dyDescent="0.25">
      <c r="A295" t="s">
        <v>110</v>
      </c>
      <c r="B295" t="s">
        <v>1288</v>
      </c>
      <c r="C295" s="57">
        <v>44342</v>
      </c>
      <c r="D295" t="s">
        <v>1289</v>
      </c>
      <c r="E295" s="58">
        <v>141752106400000</v>
      </c>
      <c r="F295" t="s">
        <v>1290</v>
      </c>
      <c r="G295" t="s">
        <v>1291</v>
      </c>
      <c r="H295" t="s">
        <v>1292</v>
      </c>
      <c r="I295">
        <v>45130</v>
      </c>
    </row>
    <row r="296" spans="1:9" x14ac:dyDescent="0.25">
      <c r="A296" t="s">
        <v>110</v>
      </c>
      <c r="B296" t="s">
        <v>1293</v>
      </c>
      <c r="C296" s="57">
        <v>44342</v>
      </c>
      <c r="D296" t="s">
        <v>1294</v>
      </c>
      <c r="E296" s="58">
        <v>1.4691668258E+16</v>
      </c>
      <c r="F296" t="s">
        <v>1295</v>
      </c>
      <c r="G296" t="s">
        <v>114</v>
      </c>
      <c r="H296" t="s">
        <v>1296</v>
      </c>
      <c r="I296">
        <v>576</v>
      </c>
    </row>
    <row r="297" spans="1:9" x14ac:dyDescent="0.25">
      <c r="A297" t="s">
        <v>110</v>
      </c>
      <c r="B297" t="s">
        <v>1297</v>
      </c>
      <c r="C297" s="57">
        <v>44342</v>
      </c>
      <c r="D297" t="s">
        <v>1298</v>
      </c>
      <c r="E297" s="58">
        <v>1005352748800000</v>
      </c>
      <c r="F297" t="s">
        <v>1299</v>
      </c>
      <c r="G297" t="s">
        <v>1300</v>
      </c>
      <c r="H297" t="s">
        <v>1301</v>
      </c>
      <c r="I297">
        <v>7913</v>
      </c>
    </row>
    <row r="298" spans="1:9" x14ac:dyDescent="0.25">
      <c r="A298" t="s">
        <v>110</v>
      </c>
      <c r="B298" t="s">
        <v>1302</v>
      </c>
      <c r="C298" s="57">
        <v>44342</v>
      </c>
      <c r="D298" t="s">
        <v>1303</v>
      </c>
      <c r="E298" s="58">
        <v>6762140000000</v>
      </c>
      <c r="F298" t="s">
        <v>1304</v>
      </c>
      <c r="G298" t="s">
        <v>1305</v>
      </c>
      <c r="H298" t="s">
        <v>1306</v>
      </c>
      <c r="I298">
        <v>16204</v>
      </c>
    </row>
    <row r="299" spans="1:9" x14ac:dyDescent="0.25">
      <c r="A299" t="s">
        <v>110</v>
      </c>
      <c r="B299" t="s">
        <v>1307</v>
      </c>
      <c r="C299" s="57">
        <v>44342</v>
      </c>
      <c r="D299" t="s">
        <v>1308</v>
      </c>
      <c r="E299" s="58">
        <v>1181996263769000</v>
      </c>
      <c r="F299" t="s">
        <v>1309</v>
      </c>
      <c r="G299" t="s">
        <v>114</v>
      </c>
      <c r="H299" t="s">
        <v>114</v>
      </c>
      <c r="I299">
        <v>1</v>
      </c>
    </row>
    <row r="300" spans="1:9" x14ac:dyDescent="0.25">
      <c r="A300" t="s">
        <v>110</v>
      </c>
      <c r="B300" t="s">
        <v>1310</v>
      </c>
      <c r="C300" s="57">
        <v>44342</v>
      </c>
      <c r="D300" t="s">
        <v>1311</v>
      </c>
      <c r="E300" s="58">
        <v>2.94322609973E+16</v>
      </c>
      <c r="F300" t="s">
        <v>1312</v>
      </c>
      <c r="G300" t="s">
        <v>1313</v>
      </c>
      <c r="H300" t="s">
        <v>1314</v>
      </c>
      <c r="I300">
        <v>2952</v>
      </c>
    </row>
    <row r="301" spans="1:9" x14ac:dyDescent="0.25">
      <c r="A301" t="s">
        <v>110</v>
      </c>
      <c r="B301" t="s">
        <v>1315</v>
      </c>
      <c r="C301" s="57">
        <v>44342</v>
      </c>
      <c r="D301" t="s">
        <v>1316</v>
      </c>
      <c r="E301" s="58">
        <v>66610968300000</v>
      </c>
      <c r="F301" t="s">
        <v>1317</v>
      </c>
      <c r="G301" t="s">
        <v>114</v>
      </c>
      <c r="H301" t="s">
        <v>114</v>
      </c>
      <c r="I301">
        <v>56</v>
      </c>
    </row>
    <row r="302" spans="1:9" x14ac:dyDescent="0.25">
      <c r="A302" t="s">
        <v>110</v>
      </c>
      <c r="B302" t="s">
        <v>1318</v>
      </c>
      <c r="C302" s="57">
        <v>44342</v>
      </c>
      <c r="D302" t="s">
        <v>1319</v>
      </c>
      <c r="E302" s="58">
        <v>2072998300000</v>
      </c>
      <c r="F302" t="s">
        <v>1320</v>
      </c>
      <c r="G302" t="s">
        <v>114</v>
      </c>
      <c r="H302" t="s">
        <v>114</v>
      </c>
      <c r="I302">
        <v>64</v>
      </c>
    </row>
    <row r="303" spans="1:9" x14ac:dyDescent="0.25">
      <c r="A303" t="s">
        <v>110</v>
      </c>
      <c r="B303" t="s">
        <v>1321</v>
      </c>
      <c r="C303" s="57">
        <v>44342</v>
      </c>
      <c r="D303" t="s">
        <v>1322</v>
      </c>
      <c r="E303" s="58">
        <v>26813897100000</v>
      </c>
      <c r="F303" t="s">
        <v>1323</v>
      </c>
      <c r="G303" t="s">
        <v>114</v>
      </c>
      <c r="H303" t="s">
        <v>114</v>
      </c>
      <c r="I303">
        <v>67</v>
      </c>
    </row>
    <row r="304" spans="1:9" x14ac:dyDescent="0.25">
      <c r="A304" t="s">
        <v>110</v>
      </c>
      <c r="B304" t="s">
        <v>1324</v>
      </c>
      <c r="C304" s="57">
        <v>44342</v>
      </c>
      <c r="D304" t="s">
        <v>1325</v>
      </c>
      <c r="E304" s="58">
        <v>53954750000000</v>
      </c>
      <c r="F304" t="s">
        <v>1326</v>
      </c>
      <c r="G304" t="s">
        <v>1327</v>
      </c>
      <c r="H304" t="s">
        <v>1328</v>
      </c>
      <c r="I304">
        <v>1655</v>
      </c>
    </row>
    <row r="305" spans="1:9" x14ac:dyDescent="0.25">
      <c r="A305" t="s">
        <v>110</v>
      </c>
      <c r="B305" t="s">
        <v>1329</v>
      </c>
      <c r="C305" s="57">
        <v>44342</v>
      </c>
      <c r="D305" t="s">
        <v>1330</v>
      </c>
      <c r="E305" s="58">
        <v>194640274300000</v>
      </c>
      <c r="F305" t="s">
        <v>1331</v>
      </c>
      <c r="G305" t="s">
        <v>114</v>
      </c>
      <c r="H305" t="s">
        <v>114</v>
      </c>
      <c r="I305">
        <v>1</v>
      </c>
    </row>
    <row r="306" spans="1:9" x14ac:dyDescent="0.25">
      <c r="A306" t="s">
        <v>110</v>
      </c>
      <c r="B306" t="s">
        <v>1332</v>
      </c>
      <c r="C306" s="57">
        <v>44342</v>
      </c>
      <c r="D306" t="s">
        <v>1333</v>
      </c>
      <c r="E306" s="58">
        <v>159909422300000</v>
      </c>
      <c r="F306" t="s">
        <v>1334</v>
      </c>
      <c r="G306" t="s">
        <v>114</v>
      </c>
      <c r="H306" t="s">
        <v>114</v>
      </c>
      <c r="I306">
        <v>1</v>
      </c>
    </row>
    <row r="307" spans="1:9" x14ac:dyDescent="0.25">
      <c r="A307" t="s">
        <v>110</v>
      </c>
      <c r="B307" t="s">
        <v>1335</v>
      </c>
      <c r="C307" s="57">
        <v>44342</v>
      </c>
      <c r="D307" t="s">
        <v>1336</v>
      </c>
      <c r="E307" s="58">
        <v>729276315200000</v>
      </c>
      <c r="F307" t="s">
        <v>1337</v>
      </c>
      <c r="G307" t="s">
        <v>1338</v>
      </c>
      <c r="H307" t="s">
        <v>1339</v>
      </c>
      <c r="I307">
        <v>1</v>
      </c>
    </row>
    <row r="308" spans="1:9" x14ac:dyDescent="0.25">
      <c r="A308" t="s">
        <v>110</v>
      </c>
      <c r="B308" t="s">
        <v>1340</v>
      </c>
      <c r="C308" s="57">
        <v>44342</v>
      </c>
      <c r="D308" t="s">
        <v>1341</v>
      </c>
      <c r="E308" s="58">
        <v>753087576400000</v>
      </c>
      <c r="F308" t="s">
        <v>1342</v>
      </c>
      <c r="G308" t="s">
        <v>1343</v>
      </c>
      <c r="H308" t="s">
        <v>1344</v>
      </c>
      <c r="I308">
        <v>1</v>
      </c>
    </row>
    <row r="309" spans="1:9" x14ac:dyDescent="0.25">
      <c r="A309" t="s">
        <v>110</v>
      </c>
      <c r="B309" t="s">
        <v>1345</v>
      </c>
      <c r="C309" s="57">
        <v>44342</v>
      </c>
      <c r="D309" t="s">
        <v>1346</v>
      </c>
      <c r="E309" s="58">
        <v>193183343500000</v>
      </c>
      <c r="F309" t="s">
        <v>1347</v>
      </c>
      <c r="G309" t="s">
        <v>114</v>
      </c>
      <c r="H309" t="s">
        <v>114</v>
      </c>
      <c r="I309">
        <v>1</v>
      </c>
    </row>
    <row r="310" spans="1:9" x14ac:dyDescent="0.25">
      <c r="A310" t="s">
        <v>110</v>
      </c>
      <c r="B310" t="s">
        <v>1348</v>
      </c>
      <c r="C310" s="57">
        <v>44342</v>
      </c>
      <c r="D310" t="s">
        <v>1349</v>
      </c>
      <c r="E310" s="58">
        <v>70095025500000</v>
      </c>
      <c r="F310" t="s">
        <v>1350</v>
      </c>
      <c r="G310" t="s">
        <v>1351</v>
      </c>
      <c r="H310" t="s">
        <v>1352</v>
      </c>
      <c r="I310">
        <v>7127</v>
      </c>
    </row>
    <row r="311" spans="1:9" x14ac:dyDescent="0.25">
      <c r="A311" t="s">
        <v>110</v>
      </c>
      <c r="B311" t="s">
        <v>1353</v>
      </c>
      <c r="C311" s="57">
        <v>44342</v>
      </c>
      <c r="D311" t="s">
        <v>1354</v>
      </c>
      <c r="E311" s="58">
        <v>23589840200000</v>
      </c>
      <c r="F311" t="s">
        <v>1355</v>
      </c>
      <c r="G311" t="s">
        <v>114</v>
      </c>
      <c r="H311" t="s">
        <v>1356</v>
      </c>
      <c r="I311">
        <v>3</v>
      </c>
    </row>
    <row r="312" spans="1:9" x14ac:dyDescent="0.25">
      <c r="A312" t="s">
        <v>110</v>
      </c>
      <c r="B312" t="s">
        <v>1357</v>
      </c>
      <c r="C312" s="57">
        <v>44342</v>
      </c>
      <c r="D312" t="s">
        <v>1358</v>
      </c>
      <c r="E312" s="58">
        <v>13125120405000</v>
      </c>
      <c r="F312" t="s">
        <v>1359</v>
      </c>
      <c r="G312" t="s">
        <v>114</v>
      </c>
      <c r="H312" t="s">
        <v>1360</v>
      </c>
      <c r="I312">
        <v>63</v>
      </c>
    </row>
    <row r="313" spans="1:9" x14ac:dyDescent="0.25">
      <c r="A313" t="s">
        <v>110</v>
      </c>
      <c r="B313" t="s">
        <v>1361</v>
      </c>
      <c r="C313" s="57">
        <v>44342</v>
      </c>
      <c r="D313" t="s">
        <v>1362</v>
      </c>
      <c r="E313" s="58">
        <v>17405897250000</v>
      </c>
      <c r="F313" t="s">
        <v>1363</v>
      </c>
      <c r="G313" t="s">
        <v>1364</v>
      </c>
      <c r="H313" t="s">
        <v>1365</v>
      </c>
      <c r="I313">
        <v>1</v>
      </c>
    </row>
    <row r="314" spans="1:9" x14ac:dyDescent="0.25">
      <c r="A314" t="s">
        <v>110</v>
      </c>
      <c r="B314" t="s">
        <v>1366</v>
      </c>
      <c r="C314" s="57">
        <v>44342</v>
      </c>
      <c r="D314" t="s">
        <v>1367</v>
      </c>
      <c r="E314" s="58">
        <v>144900828000000</v>
      </c>
      <c r="F314" t="s">
        <v>1368</v>
      </c>
      <c r="G314" t="s">
        <v>1369</v>
      </c>
      <c r="H314" t="s">
        <v>1370</v>
      </c>
      <c r="I314">
        <v>1597</v>
      </c>
    </row>
    <row r="315" spans="1:9" x14ac:dyDescent="0.25">
      <c r="A315" t="s">
        <v>110</v>
      </c>
      <c r="B315" t="s">
        <v>1371</v>
      </c>
      <c r="C315" s="57">
        <v>44342</v>
      </c>
      <c r="D315" t="s">
        <v>1372</v>
      </c>
      <c r="E315" s="58">
        <v>28043552000000</v>
      </c>
      <c r="F315" t="s">
        <v>1373</v>
      </c>
      <c r="G315" t="s">
        <v>114</v>
      </c>
      <c r="H315" t="s">
        <v>114</v>
      </c>
      <c r="I315">
        <v>2</v>
      </c>
    </row>
    <row r="316" spans="1:9" x14ac:dyDescent="0.25">
      <c r="A316" t="s">
        <v>110</v>
      </c>
      <c r="B316" t="s">
        <v>1374</v>
      </c>
      <c r="C316" s="57">
        <v>44342</v>
      </c>
      <c r="D316" t="s">
        <v>1375</v>
      </c>
      <c r="E316" s="58">
        <v>1716605220000000</v>
      </c>
      <c r="F316" t="s">
        <v>1376</v>
      </c>
      <c r="G316" t="s">
        <v>1377</v>
      </c>
      <c r="H316" t="s">
        <v>1378</v>
      </c>
      <c r="I316">
        <v>3184</v>
      </c>
    </row>
    <row r="317" spans="1:9" x14ac:dyDescent="0.25">
      <c r="A317" t="s">
        <v>110</v>
      </c>
      <c r="B317" t="s">
        <v>1379</v>
      </c>
      <c r="C317" s="57">
        <v>44342</v>
      </c>
      <c r="D317" t="s">
        <v>1380</v>
      </c>
      <c r="E317" s="58">
        <v>10741330000000</v>
      </c>
      <c r="F317" t="s">
        <v>1381</v>
      </c>
      <c r="G317" t="s">
        <v>1382</v>
      </c>
      <c r="H317" t="s">
        <v>1383</v>
      </c>
      <c r="I317">
        <v>51203</v>
      </c>
    </row>
    <row r="318" spans="1:9" x14ac:dyDescent="0.25">
      <c r="A318" t="s">
        <v>110</v>
      </c>
      <c r="B318" t="s">
        <v>1384</v>
      </c>
      <c r="C318" s="57">
        <v>44342</v>
      </c>
      <c r="D318" t="s">
        <v>1385</v>
      </c>
      <c r="E318" s="58">
        <v>131376498000000</v>
      </c>
      <c r="F318" t="s">
        <v>1386</v>
      </c>
      <c r="G318" t="s">
        <v>114</v>
      </c>
      <c r="H318" t="s">
        <v>114</v>
      </c>
      <c r="I318">
        <v>18</v>
      </c>
    </row>
    <row r="319" spans="1:9" x14ac:dyDescent="0.25">
      <c r="A319" t="s">
        <v>110</v>
      </c>
      <c r="B319" t="s">
        <v>1387</v>
      </c>
      <c r="C319" s="57">
        <v>44342</v>
      </c>
      <c r="D319" t="s">
        <v>1388</v>
      </c>
      <c r="E319" s="58">
        <v>7341243000000</v>
      </c>
      <c r="F319" t="s">
        <v>1389</v>
      </c>
      <c r="G319" t="s">
        <v>114</v>
      </c>
      <c r="H319" t="s">
        <v>1390</v>
      </c>
      <c r="I319">
        <v>1</v>
      </c>
    </row>
    <row r="320" spans="1:9" x14ac:dyDescent="0.25">
      <c r="A320" t="s">
        <v>110</v>
      </c>
      <c r="B320" t="s">
        <v>1391</v>
      </c>
      <c r="C320" s="57">
        <v>44342</v>
      </c>
      <c r="D320" t="s">
        <v>1392</v>
      </c>
      <c r="E320" s="58">
        <v>16430745100000</v>
      </c>
      <c r="F320" t="s">
        <v>1393</v>
      </c>
      <c r="G320" t="s">
        <v>1394</v>
      </c>
      <c r="H320" t="s">
        <v>114</v>
      </c>
      <c r="I320">
        <v>1</v>
      </c>
    </row>
    <row r="321" spans="1:9" x14ac:dyDescent="0.25">
      <c r="A321" t="s">
        <v>110</v>
      </c>
      <c r="B321" t="s">
        <v>1395</v>
      </c>
      <c r="C321" s="57">
        <v>44342</v>
      </c>
      <c r="D321" t="s">
        <v>1396</v>
      </c>
      <c r="E321" s="58">
        <v>14804148048000</v>
      </c>
      <c r="F321" t="s">
        <v>1397</v>
      </c>
      <c r="G321" t="s">
        <v>114</v>
      </c>
      <c r="H321" t="s">
        <v>114</v>
      </c>
      <c r="I321">
        <v>1</v>
      </c>
    </row>
    <row r="322" spans="1:9" x14ac:dyDescent="0.25">
      <c r="A322" t="s">
        <v>110</v>
      </c>
      <c r="B322" t="s">
        <v>1398</v>
      </c>
      <c r="C322" s="57">
        <v>44342</v>
      </c>
      <c r="D322" t="s">
        <v>1399</v>
      </c>
      <c r="E322" s="58">
        <v>18403236100000</v>
      </c>
      <c r="F322" t="s">
        <v>1400</v>
      </c>
      <c r="G322" t="s">
        <v>114</v>
      </c>
      <c r="H322" t="s">
        <v>114</v>
      </c>
      <c r="I322">
        <v>1</v>
      </c>
    </row>
    <row r="323" spans="1:9" x14ac:dyDescent="0.25">
      <c r="A323" t="s">
        <v>110</v>
      </c>
      <c r="B323" t="s">
        <v>1401</v>
      </c>
      <c r="C323" s="57">
        <v>44342</v>
      </c>
      <c r="D323" t="s">
        <v>1402</v>
      </c>
      <c r="E323" s="58">
        <v>11694643700000</v>
      </c>
      <c r="F323" t="s">
        <v>1403</v>
      </c>
      <c r="G323" t="s">
        <v>114</v>
      </c>
      <c r="H323" t="s">
        <v>1404</v>
      </c>
      <c r="I323">
        <v>280</v>
      </c>
    </row>
    <row r="324" spans="1:9" x14ac:dyDescent="0.25">
      <c r="A324" t="s">
        <v>110</v>
      </c>
      <c r="B324" t="s">
        <v>1405</v>
      </c>
      <c r="C324" s="57">
        <v>44342</v>
      </c>
      <c r="D324" t="s">
        <v>1406</v>
      </c>
      <c r="E324" s="58">
        <v>11068465100000</v>
      </c>
      <c r="F324" t="s">
        <v>1407</v>
      </c>
      <c r="G324" t="s">
        <v>1408</v>
      </c>
      <c r="H324" t="s">
        <v>1409</v>
      </c>
      <c r="I324">
        <v>6378</v>
      </c>
    </row>
    <row r="325" spans="1:9" x14ac:dyDescent="0.25">
      <c r="A325" t="s">
        <v>110</v>
      </c>
      <c r="B325" t="s">
        <v>1410</v>
      </c>
      <c r="C325" s="57">
        <v>44342</v>
      </c>
      <c r="D325" t="s">
        <v>1411</v>
      </c>
      <c r="E325" s="58">
        <v>167007966100000</v>
      </c>
      <c r="F325" t="s">
        <v>1412</v>
      </c>
      <c r="G325" t="s">
        <v>1413</v>
      </c>
      <c r="H325" t="s">
        <v>1414</v>
      </c>
      <c r="I325">
        <v>26076</v>
      </c>
    </row>
    <row r="326" spans="1:9" x14ac:dyDescent="0.25">
      <c r="A326" t="s">
        <v>110</v>
      </c>
      <c r="B326" t="s">
        <v>1415</v>
      </c>
      <c r="C326" s="57">
        <v>44342</v>
      </c>
      <c r="D326" t="s">
        <v>1416</v>
      </c>
      <c r="E326" s="58">
        <v>19728547900000</v>
      </c>
      <c r="F326" t="s">
        <v>1417</v>
      </c>
      <c r="G326" t="s">
        <v>114</v>
      </c>
      <c r="H326" t="s">
        <v>114</v>
      </c>
      <c r="I326">
        <v>1</v>
      </c>
    </row>
    <row r="327" spans="1:9" x14ac:dyDescent="0.25">
      <c r="A327" t="s">
        <v>110</v>
      </c>
      <c r="B327" t="s">
        <v>1418</v>
      </c>
      <c r="C327" s="57">
        <v>44342</v>
      </c>
      <c r="D327" t="s">
        <v>1419</v>
      </c>
      <c r="E327" s="58">
        <v>5615646580800000</v>
      </c>
      <c r="F327" t="s">
        <v>1420</v>
      </c>
      <c r="G327" t="s">
        <v>114</v>
      </c>
      <c r="H327" t="s">
        <v>114</v>
      </c>
      <c r="I327">
        <v>1</v>
      </c>
    </row>
    <row r="328" spans="1:9" x14ac:dyDescent="0.25">
      <c r="A328" t="s">
        <v>1095</v>
      </c>
      <c r="B328" t="s">
        <v>1421</v>
      </c>
      <c r="C328" s="57">
        <v>44342</v>
      </c>
      <c r="D328" t="s">
        <v>1422</v>
      </c>
      <c r="E328" s="58">
        <v>1048689160000000</v>
      </c>
      <c r="F328" t="s">
        <v>1423</v>
      </c>
      <c r="G328" t="s">
        <v>114</v>
      </c>
      <c r="H328" t="s">
        <v>114</v>
      </c>
      <c r="I328">
        <v>35</v>
      </c>
    </row>
    <row r="329" spans="1:9" x14ac:dyDescent="0.25">
      <c r="A329" t="s">
        <v>1095</v>
      </c>
      <c r="B329" t="s">
        <v>1424</v>
      </c>
      <c r="C329" s="57">
        <v>44342</v>
      </c>
      <c r="D329" t="s">
        <v>1425</v>
      </c>
      <c r="E329" s="58">
        <v>1216613529000000</v>
      </c>
      <c r="F329" t="s">
        <v>1426</v>
      </c>
      <c r="G329" t="s">
        <v>114</v>
      </c>
      <c r="H329" t="s">
        <v>114</v>
      </c>
      <c r="I329">
        <v>65</v>
      </c>
    </row>
    <row r="330" spans="1:9" x14ac:dyDescent="0.25">
      <c r="A330" t="s">
        <v>1095</v>
      </c>
      <c r="B330" t="s">
        <v>1427</v>
      </c>
      <c r="C330" s="57">
        <v>44342</v>
      </c>
      <c r="D330" t="s">
        <v>1428</v>
      </c>
      <c r="E330" s="58">
        <v>1106081370000000</v>
      </c>
      <c r="F330" t="s">
        <v>1429</v>
      </c>
      <c r="G330" t="s">
        <v>114</v>
      </c>
      <c r="H330" t="s">
        <v>114</v>
      </c>
      <c r="I330">
        <v>71</v>
      </c>
    </row>
    <row r="331" spans="1:9" x14ac:dyDescent="0.25">
      <c r="A331" t="s">
        <v>1095</v>
      </c>
      <c r="B331" t="s">
        <v>1430</v>
      </c>
      <c r="C331" s="57">
        <v>44342</v>
      </c>
      <c r="D331" t="s">
        <v>1431</v>
      </c>
      <c r="E331" s="58">
        <v>1090571467000000</v>
      </c>
      <c r="F331" t="s">
        <v>1432</v>
      </c>
      <c r="G331" t="s">
        <v>114</v>
      </c>
      <c r="H331" t="s">
        <v>114</v>
      </c>
      <c r="I331">
        <v>75</v>
      </c>
    </row>
    <row r="332" spans="1:9" x14ac:dyDescent="0.25">
      <c r="A332" t="s">
        <v>110</v>
      </c>
      <c r="B332" t="s">
        <v>1433</v>
      </c>
      <c r="C332" s="57">
        <v>44342</v>
      </c>
      <c r="D332" t="s">
        <v>1434</v>
      </c>
      <c r="E332" s="58">
        <v>170377693700000</v>
      </c>
      <c r="F332" t="s">
        <v>1435</v>
      </c>
      <c r="G332" t="s">
        <v>1436</v>
      </c>
      <c r="H332" t="s">
        <v>114</v>
      </c>
      <c r="I332">
        <v>1</v>
      </c>
    </row>
    <row r="333" spans="1:9" x14ac:dyDescent="0.25">
      <c r="A333" t="s">
        <v>110</v>
      </c>
      <c r="B333" t="s">
        <v>1437</v>
      </c>
      <c r="C333" s="57">
        <v>44342</v>
      </c>
      <c r="D333" t="s">
        <v>1438</v>
      </c>
      <c r="E333" s="58">
        <v>10540145000000</v>
      </c>
      <c r="F333" t="s">
        <v>1439</v>
      </c>
      <c r="G333" t="s">
        <v>1440</v>
      </c>
      <c r="H333" t="s">
        <v>114</v>
      </c>
      <c r="I333">
        <v>1</v>
      </c>
    </row>
    <row r="334" spans="1:9" x14ac:dyDescent="0.25">
      <c r="A334" t="s">
        <v>110</v>
      </c>
      <c r="B334" t="s">
        <v>1441</v>
      </c>
      <c r="C334" s="57">
        <v>44342</v>
      </c>
      <c r="D334" t="s">
        <v>1442</v>
      </c>
      <c r="E334" s="58">
        <v>10874208000000</v>
      </c>
      <c r="F334" t="s">
        <v>1443</v>
      </c>
      <c r="G334" t="s">
        <v>114</v>
      </c>
      <c r="H334" t="s">
        <v>1444</v>
      </c>
      <c r="I334">
        <v>1</v>
      </c>
    </row>
    <row r="335" spans="1:9" x14ac:dyDescent="0.25">
      <c r="A335" t="s">
        <v>110</v>
      </c>
      <c r="B335" t="s">
        <v>1445</v>
      </c>
      <c r="C335" s="57">
        <v>44342</v>
      </c>
      <c r="D335" t="s">
        <v>1446</v>
      </c>
      <c r="E335" s="58">
        <v>10572323000000</v>
      </c>
      <c r="F335" t="s">
        <v>1447</v>
      </c>
      <c r="G335" t="s">
        <v>1448</v>
      </c>
      <c r="H335" t="s">
        <v>114</v>
      </c>
      <c r="I335">
        <v>1</v>
      </c>
    </row>
    <row r="336" spans="1:9" x14ac:dyDescent="0.25">
      <c r="A336" t="s">
        <v>110</v>
      </c>
      <c r="B336" t="s">
        <v>1449</v>
      </c>
      <c r="C336" s="57">
        <v>44342</v>
      </c>
      <c r="D336" t="s">
        <v>1450</v>
      </c>
      <c r="E336" s="58">
        <v>10451169000000</v>
      </c>
      <c r="F336" t="s">
        <v>1451</v>
      </c>
      <c r="G336" t="s">
        <v>1452</v>
      </c>
      <c r="H336" t="s">
        <v>114</v>
      </c>
      <c r="I336">
        <v>1</v>
      </c>
    </row>
    <row r="337" spans="1:9" x14ac:dyDescent="0.25">
      <c r="A337" t="s">
        <v>110</v>
      </c>
      <c r="B337" t="s">
        <v>1453</v>
      </c>
      <c r="C337" s="57">
        <v>44342</v>
      </c>
      <c r="D337" t="s">
        <v>1454</v>
      </c>
      <c r="E337" s="58">
        <v>7047889823400000</v>
      </c>
      <c r="F337" t="s">
        <v>1455</v>
      </c>
      <c r="G337" t="s">
        <v>1456</v>
      </c>
      <c r="H337" t="s">
        <v>114</v>
      </c>
      <c r="I337">
        <v>1</v>
      </c>
    </row>
    <row r="338" spans="1:9" x14ac:dyDescent="0.25">
      <c r="A338" t="s">
        <v>1457</v>
      </c>
      <c r="B338" t="s">
        <v>1458</v>
      </c>
      <c r="C338" s="57">
        <v>44342</v>
      </c>
      <c r="D338" t="s">
        <v>1459</v>
      </c>
      <c r="E338" s="58">
        <v>79923335700000</v>
      </c>
      <c r="F338" t="s">
        <v>1460</v>
      </c>
      <c r="G338" t="s">
        <v>114</v>
      </c>
      <c r="H338" t="s">
        <v>1461</v>
      </c>
      <c r="I338">
        <v>90</v>
      </c>
    </row>
    <row r="339" spans="1:9" x14ac:dyDescent="0.25">
      <c r="A339" t="s">
        <v>1457</v>
      </c>
      <c r="B339" t="s">
        <v>1462</v>
      </c>
      <c r="C339" s="57">
        <v>44342</v>
      </c>
      <c r="D339" t="s">
        <v>1463</v>
      </c>
      <c r="E339" s="58">
        <v>52964504110000</v>
      </c>
      <c r="F339" t="s">
        <v>1464</v>
      </c>
      <c r="G339" t="s">
        <v>114</v>
      </c>
      <c r="H339" t="s">
        <v>114</v>
      </c>
      <c r="I339">
        <v>27</v>
      </c>
    </row>
    <row r="340" spans="1:9" x14ac:dyDescent="0.25">
      <c r="A340" t="s">
        <v>110</v>
      </c>
      <c r="B340" t="s">
        <v>1465</v>
      </c>
      <c r="C340" s="57">
        <v>44342</v>
      </c>
      <c r="D340" t="s">
        <v>1466</v>
      </c>
      <c r="E340" s="58">
        <v>3098283563400000</v>
      </c>
      <c r="F340" t="s">
        <v>1467</v>
      </c>
      <c r="G340" t="s">
        <v>1468</v>
      </c>
      <c r="H340" t="s">
        <v>1469</v>
      </c>
      <c r="I340">
        <v>365</v>
      </c>
    </row>
    <row r="341" spans="1:9" x14ac:dyDescent="0.25">
      <c r="A341" t="s">
        <v>110</v>
      </c>
      <c r="B341" t="s">
        <v>1470</v>
      </c>
      <c r="C341" s="57">
        <v>44342</v>
      </c>
      <c r="D341" t="s">
        <v>1471</v>
      </c>
      <c r="E341" s="58">
        <v>3119912294500000</v>
      </c>
      <c r="F341" t="s">
        <v>1472</v>
      </c>
      <c r="G341" t="s">
        <v>1473</v>
      </c>
      <c r="H341" t="s">
        <v>1474</v>
      </c>
      <c r="I341">
        <v>73</v>
      </c>
    </row>
    <row r="342" spans="1:9" x14ac:dyDescent="0.25">
      <c r="A342" t="s">
        <v>110</v>
      </c>
      <c r="B342" t="s">
        <v>1475</v>
      </c>
      <c r="C342" s="57">
        <v>44342</v>
      </c>
      <c r="D342" t="s">
        <v>1476</v>
      </c>
      <c r="E342" s="58">
        <v>31661289850000</v>
      </c>
      <c r="F342" t="s">
        <v>1477</v>
      </c>
      <c r="G342" t="s">
        <v>1478</v>
      </c>
      <c r="H342" t="s">
        <v>1479</v>
      </c>
      <c r="I342">
        <v>197</v>
      </c>
    </row>
    <row r="343" spans="1:9" x14ac:dyDescent="0.25">
      <c r="A343" t="s">
        <v>110</v>
      </c>
      <c r="B343" t="s">
        <v>1480</v>
      </c>
      <c r="C343" s="57">
        <v>44342</v>
      </c>
      <c r="D343" t="s">
        <v>1481</v>
      </c>
      <c r="E343" s="58">
        <v>789759279200000</v>
      </c>
      <c r="F343" t="s">
        <v>1482</v>
      </c>
      <c r="G343" t="s">
        <v>1483</v>
      </c>
      <c r="H343" t="s">
        <v>114</v>
      </c>
      <c r="I343">
        <v>1</v>
      </c>
    </row>
    <row r="344" spans="1:9" x14ac:dyDescent="0.25">
      <c r="A344" t="s">
        <v>110</v>
      </c>
      <c r="B344" t="s">
        <v>1484</v>
      </c>
      <c r="C344" s="57">
        <v>44342</v>
      </c>
      <c r="D344" t="s">
        <v>1485</v>
      </c>
      <c r="E344" s="58">
        <v>77815166600000</v>
      </c>
      <c r="F344" t="s">
        <v>1486</v>
      </c>
      <c r="G344" t="s">
        <v>1487</v>
      </c>
      <c r="H344" t="s">
        <v>1488</v>
      </c>
      <c r="I344">
        <v>7222</v>
      </c>
    </row>
    <row r="345" spans="1:9" x14ac:dyDescent="0.25">
      <c r="A345" t="s">
        <v>110</v>
      </c>
      <c r="B345" t="s">
        <v>1489</v>
      </c>
      <c r="C345" s="57">
        <v>44342</v>
      </c>
      <c r="D345" t="s">
        <v>1490</v>
      </c>
      <c r="E345" s="58">
        <v>7732341700000</v>
      </c>
      <c r="F345" t="s">
        <v>1491</v>
      </c>
      <c r="G345" t="s">
        <v>1492</v>
      </c>
      <c r="H345" t="s">
        <v>1493</v>
      </c>
      <c r="I345">
        <v>2</v>
      </c>
    </row>
    <row r="346" spans="1:9" x14ac:dyDescent="0.25">
      <c r="A346" t="s">
        <v>110</v>
      </c>
      <c r="B346" t="s">
        <v>1494</v>
      </c>
      <c r="C346" s="57">
        <v>44342</v>
      </c>
      <c r="D346" t="s">
        <v>1495</v>
      </c>
      <c r="E346" s="58">
        <v>14508409200000</v>
      </c>
      <c r="F346" t="s">
        <v>1496</v>
      </c>
      <c r="G346" t="s">
        <v>1497</v>
      </c>
      <c r="H346" t="s">
        <v>1498</v>
      </c>
      <c r="I346">
        <v>1</v>
      </c>
    </row>
    <row r="347" spans="1:9" x14ac:dyDescent="0.25">
      <c r="A347" t="s">
        <v>110</v>
      </c>
      <c r="B347" t="s">
        <v>1499</v>
      </c>
      <c r="C347" s="57">
        <v>44342</v>
      </c>
      <c r="D347" t="s">
        <v>1500</v>
      </c>
      <c r="E347" s="58">
        <v>12483628200000</v>
      </c>
      <c r="F347" t="s">
        <v>1501</v>
      </c>
      <c r="G347" t="s">
        <v>1502</v>
      </c>
      <c r="H347" t="s">
        <v>1503</v>
      </c>
      <c r="I347">
        <v>1</v>
      </c>
    </row>
    <row r="348" spans="1:9" x14ac:dyDescent="0.25">
      <c r="A348" t="s">
        <v>110</v>
      </c>
      <c r="B348" t="s">
        <v>1504</v>
      </c>
      <c r="C348" s="57">
        <v>44342</v>
      </c>
      <c r="D348" t="s">
        <v>1505</v>
      </c>
      <c r="E348" s="58">
        <v>21810140200000</v>
      </c>
      <c r="F348" t="s">
        <v>1506</v>
      </c>
      <c r="G348" t="s">
        <v>1507</v>
      </c>
      <c r="H348" t="s">
        <v>1508</v>
      </c>
      <c r="I348">
        <v>1</v>
      </c>
    </row>
    <row r="349" spans="1:9" x14ac:dyDescent="0.25">
      <c r="A349" t="s">
        <v>110</v>
      </c>
      <c r="B349" t="s">
        <v>1509</v>
      </c>
      <c r="C349" s="57">
        <v>44342</v>
      </c>
      <c r="D349" t="s">
        <v>1510</v>
      </c>
      <c r="E349" s="58">
        <v>10555034700000</v>
      </c>
      <c r="F349" t="s">
        <v>1511</v>
      </c>
      <c r="G349" t="s">
        <v>1512</v>
      </c>
      <c r="H349" t="s">
        <v>1513</v>
      </c>
      <c r="I349">
        <v>2</v>
      </c>
    </row>
    <row r="350" spans="1:9" x14ac:dyDescent="0.25">
      <c r="A350" t="s">
        <v>110</v>
      </c>
      <c r="B350" t="s">
        <v>1514</v>
      </c>
      <c r="C350" s="57">
        <v>44342</v>
      </c>
      <c r="D350" t="s">
        <v>1515</v>
      </c>
      <c r="E350" s="58">
        <v>9026876600000</v>
      </c>
      <c r="F350" t="s">
        <v>1516</v>
      </c>
      <c r="G350" t="s">
        <v>1517</v>
      </c>
      <c r="H350" t="s">
        <v>1518</v>
      </c>
      <c r="I350">
        <v>1</v>
      </c>
    </row>
    <row r="351" spans="1:9" x14ac:dyDescent="0.25">
      <c r="A351" t="s">
        <v>110</v>
      </c>
      <c r="B351" t="s">
        <v>1519</v>
      </c>
      <c r="C351" s="57">
        <v>44342</v>
      </c>
      <c r="D351" t="s">
        <v>1520</v>
      </c>
      <c r="E351" s="58">
        <v>11042222100000</v>
      </c>
      <c r="F351" t="s">
        <v>1521</v>
      </c>
      <c r="G351" t="s">
        <v>1522</v>
      </c>
      <c r="H351" t="s">
        <v>1523</v>
      </c>
      <c r="I351">
        <v>1</v>
      </c>
    </row>
    <row r="352" spans="1:9" x14ac:dyDescent="0.25">
      <c r="A352" t="s">
        <v>110</v>
      </c>
      <c r="B352" t="s">
        <v>1524</v>
      </c>
      <c r="C352" s="57">
        <v>44342</v>
      </c>
      <c r="D352" t="s">
        <v>1525</v>
      </c>
      <c r="E352" s="58">
        <v>9745431300000</v>
      </c>
      <c r="F352" t="s">
        <v>1526</v>
      </c>
      <c r="G352" t="s">
        <v>1527</v>
      </c>
      <c r="H352" t="s">
        <v>1528</v>
      </c>
      <c r="I352">
        <v>1</v>
      </c>
    </row>
    <row r="353" spans="1:9" x14ac:dyDescent="0.25">
      <c r="A353" t="s">
        <v>110</v>
      </c>
      <c r="B353" t="s">
        <v>1529</v>
      </c>
      <c r="C353" s="57">
        <v>44342</v>
      </c>
      <c r="D353" t="s">
        <v>1530</v>
      </c>
      <c r="E353" s="58">
        <v>3.114898685E+16</v>
      </c>
      <c r="F353" t="s">
        <v>1531</v>
      </c>
      <c r="G353" t="s">
        <v>114</v>
      </c>
      <c r="H353" t="s">
        <v>114</v>
      </c>
      <c r="I353">
        <v>1</v>
      </c>
    </row>
    <row r="354" spans="1:9" x14ac:dyDescent="0.25">
      <c r="A354" t="s">
        <v>110</v>
      </c>
      <c r="B354" t="s">
        <v>1532</v>
      </c>
      <c r="C354" s="57">
        <v>44342</v>
      </c>
      <c r="D354" t="s">
        <v>1533</v>
      </c>
      <c r="E354" s="58">
        <v>38501804000000</v>
      </c>
      <c r="F354" t="s">
        <v>1534</v>
      </c>
      <c r="G354" t="s">
        <v>114</v>
      </c>
      <c r="H354" t="s">
        <v>114</v>
      </c>
      <c r="I354">
        <v>1</v>
      </c>
    </row>
    <row r="355" spans="1:9" x14ac:dyDescent="0.25">
      <c r="A355" t="s">
        <v>110</v>
      </c>
      <c r="B355" t="s">
        <v>1535</v>
      </c>
      <c r="C355" s="57">
        <v>44342</v>
      </c>
      <c r="D355" t="s">
        <v>1536</v>
      </c>
      <c r="E355" s="58">
        <v>3321389371000000</v>
      </c>
      <c r="F355" t="s">
        <v>1537</v>
      </c>
      <c r="G355" t="s">
        <v>114</v>
      </c>
      <c r="H355" t="s">
        <v>114</v>
      </c>
      <c r="I355">
        <v>2</v>
      </c>
    </row>
    <row r="356" spans="1:9" x14ac:dyDescent="0.25">
      <c r="A356" t="s">
        <v>110</v>
      </c>
      <c r="B356" t="s">
        <v>1538</v>
      </c>
      <c r="C356" s="57">
        <v>44342</v>
      </c>
      <c r="D356" t="s">
        <v>1539</v>
      </c>
      <c r="E356" s="58">
        <v>220111763000000</v>
      </c>
      <c r="F356" t="s">
        <v>1540</v>
      </c>
      <c r="G356" t="s">
        <v>114</v>
      </c>
      <c r="H356" t="s">
        <v>114</v>
      </c>
      <c r="I356">
        <v>8</v>
      </c>
    </row>
    <row r="357" spans="1:9" x14ac:dyDescent="0.25">
      <c r="A357" t="s">
        <v>110</v>
      </c>
      <c r="B357" t="s">
        <v>1541</v>
      </c>
      <c r="C357" s="57">
        <v>44342</v>
      </c>
      <c r="D357" t="s">
        <v>1542</v>
      </c>
      <c r="E357" s="58">
        <v>8329824800000</v>
      </c>
      <c r="F357" t="s">
        <v>1543</v>
      </c>
      <c r="G357" t="s">
        <v>114</v>
      </c>
      <c r="H357" t="s">
        <v>114</v>
      </c>
      <c r="I357">
        <v>1</v>
      </c>
    </row>
    <row r="358" spans="1:9" x14ac:dyDescent="0.25">
      <c r="A358" t="s">
        <v>110</v>
      </c>
      <c r="B358" t="s">
        <v>1544</v>
      </c>
      <c r="C358" s="57">
        <v>44342</v>
      </c>
      <c r="D358" t="s">
        <v>1545</v>
      </c>
      <c r="E358" s="58">
        <v>9176982000000</v>
      </c>
      <c r="F358" t="s">
        <v>1546</v>
      </c>
      <c r="G358" t="s">
        <v>114</v>
      </c>
      <c r="H358" t="s">
        <v>114</v>
      </c>
      <c r="I358">
        <v>1</v>
      </c>
    </row>
    <row r="359" spans="1:9" x14ac:dyDescent="0.25">
      <c r="A359" t="s">
        <v>110</v>
      </c>
      <c r="B359" t="s">
        <v>1547</v>
      </c>
      <c r="C359" s="57">
        <v>44342</v>
      </c>
      <c r="D359" t="s">
        <v>1548</v>
      </c>
      <c r="E359" s="58">
        <v>80656461300000</v>
      </c>
      <c r="F359" t="s">
        <v>1549</v>
      </c>
      <c r="G359" t="s">
        <v>114</v>
      </c>
      <c r="H359" t="s">
        <v>1550</v>
      </c>
      <c r="I359">
        <v>1</v>
      </c>
    </row>
    <row r="360" spans="1:9" x14ac:dyDescent="0.25">
      <c r="A360" t="s">
        <v>110</v>
      </c>
      <c r="B360" t="s">
        <v>1551</v>
      </c>
      <c r="C360" s="57">
        <v>44342</v>
      </c>
      <c r="D360" t="s">
        <v>1552</v>
      </c>
      <c r="E360" s="58">
        <v>16541171160000</v>
      </c>
      <c r="F360" t="s">
        <v>1553</v>
      </c>
      <c r="G360" t="s">
        <v>114</v>
      </c>
      <c r="H360" t="s">
        <v>114</v>
      </c>
      <c r="I360">
        <v>1</v>
      </c>
    </row>
    <row r="361" spans="1:9" x14ac:dyDescent="0.25">
      <c r="A361" t="s">
        <v>110</v>
      </c>
      <c r="B361" t="s">
        <v>1554</v>
      </c>
      <c r="C361" s="57">
        <v>44342</v>
      </c>
      <c r="D361" t="s">
        <v>1555</v>
      </c>
      <c r="E361" s="58">
        <v>11577819100000</v>
      </c>
      <c r="F361" t="s">
        <v>1556</v>
      </c>
      <c r="G361" t="s">
        <v>1557</v>
      </c>
      <c r="H361" t="s">
        <v>1558</v>
      </c>
      <c r="I361">
        <v>13214</v>
      </c>
    </row>
    <row r="362" spans="1:9" x14ac:dyDescent="0.25">
      <c r="A362" t="s">
        <v>110</v>
      </c>
      <c r="B362" t="s">
        <v>1559</v>
      </c>
      <c r="C362" s="57">
        <v>44342</v>
      </c>
      <c r="D362" t="s">
        <v>1560</v>
      </c>
      <c r="E362" s="58">
        <v>1.79325555613E+16</v>
      </c>
      <c r="F362" t="s">
        <v>1561</v>
      </c>
      <c r="G362" t="s">
        <v>114</v>
      </c>
      <c r="H362" t="s">
        <v>114</v>
      </c>
      <c r="I362">
        <v>1</v>
      </c>
    </row>
    <row r="363" spans="1:9" x14ac:dyDescent="0.25">
      <c r="A363" t="s">
        <v>1457</v>
      </c>
      <c r="B363" t="s">
        <v>1562</v>
      </c>
      <c r="C363" s="57">
        <v>44342</v>
      </c>
      <c r="D363" t="s">
        <v>1563</v>
      </c>
      <c r="E363" s="58">
        <v>7965973000000</v>
      </c>
      <c r="F363" t="s">
        <v>1564</v>
      </c>
      <c r="G363" t="s">
        <v>114</v>
      </c>
      <c r="H363" t="s">
        <v>1565</v>
      </c>
      <c r="I363">
        <v>2090</v>
      </c>
    </row>
    <row r="364" spans="1:9" x14ac:dyDescent="0.25">
      <c r="A364" t="s">
        <v>110</v>
      </c>
      <c r="B364" t="s">
        <v>1566</v>
      </c>
      <c r="C364" s="57">
        <v>44342</v>
      </c>
      <c r="D364" t="s">
        <v>1567</v>
      </c>
      <c r="E364" s="58">
        <v>14688023837000</v>
      </c>
      <c r="F364" t="s">
        <v>1568</v>
      </c>
      <c r="G364" t="s">
        <v>1569</v>
      </c>
      <c r="H364" t="s">
        <v>1570</v>
      </c>
      <c r="I364">
        <v>30</v>
      </c>
    </row>
    <row r="365" spans="1:9" x14ac:dyDescent="0.25">
      <c r="A365" t="s">
        <v>110</v>
      </c>
      <c r="B365" t="s">
        <v>1571</v>
      </c>
      <c r="C365" s="57">
        <v>44342</v>
      </c>
      <c r="D365" t="s">
        <v>1572</v>
      </c>
      <c r="E365" s="58">
        <v>149049362500000</v>
      </c>
      <c r="F365" t="s">
        <v>1573</v>
      </c>
      <c r="G365" t="s">
        <v>114</v>
      </c>
      <c r="H365" t="s">
        <v>114</v>
      </c>
      <c r="I365">
        <v>1</v>
      </c>
    </row>
    <row r="366" spans="1:9" x14ac:dyDescent="0.25">
      <c r="A366" t="s">
        <v>110</v>
      </c>
      <c r="B366" t="s">
        <v>1574</v>
      </c>
      <c r="C366" s="57">
        <v>44342</v>
      </c>
      <c r="D366" t="s">
        <v>1575</v>
      </c>
      <c r="E366" s="58">
        <v>15944343900000</v>
      </c>
      <c r="F366" t="s">
        <v>1576</v>
      </c>
      <c r="G366" t="s">
        <v>114</v>
      </c>
      <c r="H366" t="s">
        <v>114</v>
      </c>
      <c r="I366">
        <v>4</v>
      </c>
    </row>
    <row r="367" spans="1:9" x14ac:dyDescent="0.25">
      <c r="A367" t="s">
        <v>110</v>
      </c>
      <c r="B367" t="s">
        <v>1577</v>
      </c>
      <c r="C367" s="57">
        <v>44342</v>
      </c>
      <c r="D367" t="s">
        <v>1578</v>
      </c>
      <c r="E367" s="58">
        <v>13735540000000</v>
      </c>
      <c r="F367" t="s">
        <v>1579</v>
      </c>
      <c r="G367" t="s">
        <v>114</v>
      </c>
      <c r="H367" t="s">
        <v>1580</v>
      </c>
      <c r="I367">
        <v>23</v>
      </c>
    </row>
    <row r="368" spans="1:9" x14ac:dyDescent="0.25">
      <c r="A368" t="s">
        <v>110</v>
      </c>
      <c r="B368" t="s">
        <v>1581</v>
      </c>
      <c r="C368" s="57">
        <v>44342</v>
      </c>
      <c r="D368" t="s">
        <v>1582</v>
      </c>
      <c r="E368" s="58">
        <v>10964940000000</v>
      </c>
      <c r="F368" t="s">
        <v>1583</v>
      </c>
      <c r="G368" t="s">
        <v>1584</v>
      </c>
      <c r="H368" t="s">
        <v>114</v>
      </c>
      <c r="I368">
        <v>1</v>
      </c>
    </row>
    <row r="369" spans="1:9" x14ac:dyDescent="0.25">
      <c r="A369" t="s">
        <v>110</v>
      </c>
      <c r="B369" t="s">
        <v>1585</v>
      </c>
      <c r="C369" s="57">
        <v>44342</v>
      </c>
      <c r="D369" t="s">
        <v>1586</v>
      </c>
      <c r="E369" s="58">
        <v>4.9253553669399904E+16</v>
      </c>
      <c r="F369" t="s">
        <v>1587</v>
      </c>
      <c r="G369" t="s">
        <v>114</v>
      </c>
      <c r="H369" t="s">
        <v>114</v>
      </c>
      <c r="I369">
        <v>1</v>
      </c>
    </row>
    <row r="370" spans="1:9" x14ac:dyDescent="0.25">
      <c r="A370" t="s">
        <v>110</v>
      </c>
      <c r="B370" t="s">
        <v>1588</v>
      </c>
      <c r="C370" s="57">
        <v>44342</v>
      </c>
      <c r="D370" t="s">
        <v>1589</v>
      </c>
      <c r="E370" s="58">
        <v>70121183900000</v>
      </c>
      <c r="F370" t="s">
        <v>1590</v>
      </c>
      <c r="G370" t="s">
        <v>114</v>
      </c>
      <c r="H370" t="s">
        <v>114</v>
      </c>
      <c r="I370">
        <v>1</v>
      </c>
    </row>
    <row r="371" spans="1:9" x14ac:dyDescent="0.25">
      <c r="A371" t="s">
        <v>110</v>
      </c>
      <c r="B371" t="s">
        <v>1591</v>
      </c>
      <c r="C371" s="57">
        <v>44342</v>
      </c>
      <c r="D371" t="s">
        <v>1592</v>
      </c>
      <c r="E371" s="58">
        <v>10265596200000</v>
      </c>
      <c r="F371" t="s">
        <v>1593</v>
      </c>
      <c r="G371" t="s">
        <v>114</v>
      </c>
      <c r="H371" t="s">
        <v>1594</v>
      </c>
      <c r="I371">
        <v>592</v>
      </c>
    </row>
    <row r="372" spans="1:9" x14ac:dyDescent="0.25">
      <c r="A372" t="s">
        <v>110</v>
      </c>
      <c r="B372" t="s">
        <v>1595</v>
      </c>
      <c r="C372" s="57">
        <v>44342</v>
      </c>
      <c r="D372" t="s">
        <v>1596</v>
      </c>
      <c r="E372" s="58">
        <v>904761832000000</v>
      </c>
      <c r="F372" t="s">
        <v>1597</v>
      </c>
      <c r="G372" t="s">
        <v>1598</v>
      </c>
      <c r="H372" t="s">
        <v>1599</v>
      </c>
      <c r="I372">
        <v>321</v>
      </c>
    </row>
    <row r="373" spans="1:9" x14ac:dyDescent="0.25">
      <c r="A373" t="s">
        <v>110</v>
      </c>
      <c r="B373" t="s">
        <v>1600</v>
      </c>
      <c r="C373" s="57">
        <v>44342</v>
      </c>
      <c r="D373" t="s">
        <v>1601</v>
      </c>
      <c r="E373" s="58">
        <v>117192263000000</v>
      </c>
      <c r="F373" t="s">
        <v>1602</v>
      </c>
      <c r="G373" t="s">
        <v>114</v>
      </c>
      <c r="H373" t="s">
        <v>1603</v>
      </c>
      <c r="I373">
        <v>2246</v>
      </c>
    </row>
    <row r="374" spans="1:9" x14ac:dyDescent="0.25">
      <c r="A374" t="s">
        <v>110</v>
      </c>
      <c r="B374" t="s">
        <v>1604</v>
      </c>
      <c r="C374" s="57">
        <v>44342</v>
      </c>
      <c r="D374" t="s">
        <v>1605</v>
      </c>
      <c r="E374" s="58">
        <v>50463559000000</v>
      </c>
      <c r="F374" t="s">
        <v>1606</v>
      </c>
      <c r="G374" t="s">
        <v>114</v>
      </c>
      <c r="H374" t="s">
        <v>114</v>
      </c>
      <c r="I374">
        <v>521</v>
      </c>
    </row>
    <row r="375" spans="1:9" x14ac:dyDescent="0.25">
      <c r="A375" t="s">
        <v>110</v>
      </c>
      <c r="B375" t="s">
        <v>1607</v>
      </c>
      <c r="C375" s="57">
        <v>44342</v>
      </c>
      <c r="D375" t="s">
        <v>1608</v>
      </c>
      <c r="E375" s="58">
        <v>107473420000000</v>
      </c>
      <c r="F375" t="s">
        <v>1609</v>
      </c>
      <c r="G375" t="s">
        <v>1610</v>
      </c>
      <c r="H375" t="s">
        <v>1611</v>
      </c>
      <c r="I375">
        <v>50152</v>
      </c>
    </row>
    <row r="376" spans="1:9" x14ac:dyDescent="0.25">
      <c r="A376" t="s">
        <v>110</v>
      </c>
      <c r="B376" t="s">
        <v>1612</v>
      </c>
      <c r="C376" s="57">
        <v>44342</v>
      </c>
      <c r="D376" t="s">
        <v>1613</v>
      </c>
      <c r="E376" s="58">
        <v>166505041120000</v>
      </c>
      <c r="F376" t="s">
        <v>1614</v>
      </c>
      <c r="G376" t="s">
        <v>114</v>
      </c>
      <c r="H376" t="s">
        <v>114</v>
      </c>
      <c r="I376">
        <v>1</v>
      </c>
    </row>
    <row r="377" spans="1:9" x14ac:dyDescent="0.25">
      <c r="A377" t="s">
        <v>110</v>
      </c>
      <c r="B377" t="s">
        <v>1615</v>
      </c>
      <c r="C377" s="57">
        <v>44342</v>
      </c>
      <c r="D377" t="s">
        <v>1616</v>
      </c>
      <c r="E377" s="58">
        <v>4581970132260000</v>
      </c>
      <c r="F377" t="s">
        <v>1617</v>
      </c>
      <c r="G377" t="s">
        <v>1618</v>
      </c>
      <c r="H377" t="s">
        <v>1619</v>
      </c>
      <c r="I377">
        <v>3941</v>
      </c>
    </row>
    <row r="378" spans="1:9" x14ac:dyDescent="0.25">
      <c r="A378" t="s">
        <v>110</v>
      </c>
      <c r="B378" t="s">
        <v>1620</v>
      </c>
      <c r="C378" s="57">
        <v>44342</v>
      </c>
      <c r="D378" t="s">
        <v>1621</v>
      </c>
      <c r="E378" s="58">
        <v>9592473087000000</v>
      </c>
      <c r="F378" t="s">
        <v>1622</v>
      </c>
      <c r="G378" t="s">
        <v>1623</v>
      </c>
      <c r="H378" t="s">
        <v>114</v>
      </c>
      <c r="I378">
        <v>1</v>
      </c>
    </row>
    <row r="379" spans="1:9" x14ac:dyDescent="0.25">
      <c r="A379" t="s">
        <v>110</v>
      </c>
      <c r="B379" t="s">
        <v>1624</v>
      </c>
      <c r="C379" s="57">
        <v>44342</v>
      </c>
      <c r="D379" t="s">
        <v>1625</v>
      </c>
      <c r="E379" s="58">
        <v>9683840603000000</v>
      </c>
      <c r="F379" t="s">
        <v>1626</v>
      </c>
      <c r="G379" t="s">
        <v>114</v>
      </c>
      <c r="H379" t="s">
        <v>114</v>
      </c>
      <c r="I379">
        <v>1</v>
      </c>
    </row>
    <row r="380" spans="1:9" x14ac:dyDescent="0.25">
      <c r="A380" t="s">
        <v>110</v>
      </c>
      <c r="B380" t="s">
        <v>1627</v>
      </c>
      <c r="C380" s="57">
        <v>44342</v>
      </c>
      <c r="D380" t="s">
        <v>1628</v>
      </c>
      <c r="E380" s="58">
        <v>7127695100000</v>
      </c>
      <c r="F380" t="s">
        <v>1629</v>
      </c>
      <c r="G380" t="s">
        <v>114</v>
      </c>
      <c r="H380" t="s">
        <v>1630</v>
      </c>
      <c r="I380">
        <v>1</v>
      </c>
    </row>
    <row r="381" spans="1:9" x14ac:dyDescent="0.25">
      <c r="A381" t="s">
        <v>110</v>
      </c>
      <c r="B381" t="s">
        <v>1631</v>
      </c>
      <c r="C381" s="57">
        <v>44342</v>
      </c>
      <c r="D381" t="s">
        <v>1632</v>
      </c>
      <c r="E381" s="58">
        <v>7468794100000</v>
      </c>
      <c r="F381" t="s">
        <v>1633</v>
      </c>
      <c r="G381" t="s">
        <v>114</v>
      </c>
      <c r="H381" t="s">
        <v>1634</v>
      </c>
      <c r="I381">
        <v>1</v>
      </c>
    </row>
    <row r="382" spans="1:9" x14ac:dyDescent="0.25">
      <c r="A382" t="s">
        <v>110</v>
      </c>
      <c r="B382" t="s">
        <v>1635</v>
      </c>
      <c r="C382" s="57">
        <v>44342</v>
      </c>
      <c r="D382" t="s">
        <v>1636</v>
      </c>
      <c r="E382" s="58">
        <v>9971064800000</v>
      </c>
      <c r="F382" t="s">
        <v>1637</v>
      </c>
      <c r="G382" t="s">
        <v>114</v>
      </c>
      <c r="H382" t="s">
        <v>1638</v>
      </c>
      <c r="I382">
        <v>1</v>
      </c>
    </row>
    <row r="383" spans="1:9" x14ac:dyDescent="0.25">
      <c r="A383" t="s">
        <v>110</v>
      </c>
      <c r="B383" t="s">
        <v>1639</v>
      </c>
      <c r="C383" s="57">
        <v>44342</v>
      </c>
      <c r="D383" t="s">
        <v>1640</v>
      </c>
      <c r="E383" s="58">
        <v>7309896800000</v>
      </c>
      <c r="F383" t="s">
        <v>1641</v>
      </c>
      <c r="G383" t="s">
        <v>114</v>
      </c>
      <c r="H383" t="s">
        <v>1642</v>
      </c>
      <c r="I383">
        <v>1</v>
      </c>
    </row>
    <row r="384" spans="1:9" x14ac:dyDescent="0.25">
      <c r="A384" t="s">
        <v>110</v>
      </c>
      <c r="B384" t="s">
        <v>1643</v>
      </c>
      <c r="C384" s="57">
        <v>44342</v>
      </c>
      <c r="D384" t="s">
        <v>1644</v>
      </c>
      <c r="E384" s="58">
        <v>38653389900000</v>
      </c>
      <c r="F384" t="s">
        <v>1645</v>
      </c>
      <c r="G384" t="s">
        <v>114</v>
      </c>
      <c r="H384" t="s">
        <v>1646</v>
      </c>
      <c r="I384">
        <v>13733</v>
      </c>
    </row>
    <row r="385" spans="1:9" x14ac:dyDescent="0.25">
      <c r="A385" t="s">
        <v>110</v>
      </c>
      <c r="B385" t="s">
        <v>1647</v>
      </c>
      <c r="C385" s="57">
        <v>44342</v>
      </c>
      <c r="D385" t="s">
        <v>1648</v>
      </c>
      <c r="E385" s="58">
        <v>135961268100000</v>
      </c>
      <c r="F385" t="s">
        <v>1649</v>
      </c>
      <c r="G385" t="s">
        <v>1650</v>
      </c>
      <c r="H385" t="s">
        <v>1651</v>
      </c>
      <c r="I385">
        <v>11290</v>
      </c>
    </row>
    <row r="386" spans="1:9" x14ac:dyDescent="0.25">
      <c r="A386" t="s">
        <v>110</v>
      </c>
      <c r="B386" t="s">
        <v>1652</v>
      </c>
      <c r="C386" s="57">
        <v>44342</v>
      </c>
      <c r="D386" t="s">
        <v>1653</v>
      </c>
      <c r="E386" s="58">
        <v>6987445000000</v>
      </c>
      <c r="F386" t="s">
        <v>1654</v>
      </c>
      <c r="G386" t="s">
        <v>114</v>
      </c>
      <c r="H386" t="s">
        <v>1655</v>
      </c>
      <c r="I386">
        <v>1</v>
      </c>
    </row>
    <row r="387" spans="1:9" x14ac:dyDescent="0.25">
      <c r="A387" t="s">
        <v>110</v>
      </c>
      <c r="B387" t="s">
        <v>1656</v>
      </c>
      <c r="C387" s="57">
        <v>44342</v>
      </c>
      <c r="D387" t="s">
        <v>1657</v>
      </c>
      <c r="E387" s="58">
        <v>9730458000000</v>
      </c>
      <c r="F387" t="s">
        <v>1658</v>
      </c>
      <c r="G387" t="s">
        <v>114</v>
      </c>
      <c r="H387" t="s">
        <v>1659</v>
      </c>
      <c r="I387">
        <v>1</v>
      </c>
    </row>
    <row r="388" spans="1:9" x14ac:dyDescent="0.25">
      <c r="A388" t="s">
        <v>110</v>
      </c>
      <c r="B388" t="s">
        <v>1660</v>
      </c>
      <c r="C388" s="57">
        <v>44342</v>
      </c>
      <c r="D388" t="s">
        <v>1661</v>
      </c>
      <c r="E388" s="58">
        <v>97242089400000</v>
      </c>
      <c r="F388" t="s">
        <v>1662</v>
      </c>
      <c r="G388" t="s">
        <v>114</v>
      </c>
      <c r="H388" t="s">
        <v>1663</v>
      </c>
      <c r="I388">
        <v>1</v>
      </c>
    </row>
    <row r="389" spans="1:9" x14ac:dyDescent="0.25">
      <c r="A389" t="s">
        <v>110</v>
      </c>
      <c r="B389" t="s">
        <v>1664</v>
      </c>
      <c r="C389" s="57">
        <v>44342</v>
      </c>
      <c r="D389" t="s">
        <v>1665</v>
      </c>
      <c r="E389" s="58">
        <v>106690365800000</v>
      </c>
      <c r="F389" t="s">
        <v>1666</v>
      </c>
      <c r="G389" t="s">
        <v>1667</v>
      </c>
      <c r="H389" t="s">
        <v>114</v>
      </c>
      <c r="I389">
        <v>1</v>
      </c>
    </row>
    <row r="390" spans="1:9" x14ac:dyDescent="0.25">
      <c r="A390" t="s">
        <v>110</v>
      </c>
      <c r="B390" t="s">
        <v>1668</v>
      </c>
      <c r="C390" s="57">
        <v>44342</v>
      </c>
      <c r="D390" t="s">
        <v>1669</v>
      </c>
      <c r="E390" s="58">
        <v>9888486300000</v>
      </c>
      <c r="F390" t="s">
        <v>1670</v>
      </c>
      <c r="G390" t="s">
        <v>114</v>
      </c>
      <c r="H390" t="s">
        <v>1671</v>
      </c>
      <c r="I390">
        <v>1</v>
      </c>
    </row>
    <row r="391" spans="1:9" x14ac:dyDescent="0.25">
      <c r="A391" t="s">
        <v>110</v>
      </c>
      <c r="B391" t="s">
        <v>1672</v>
      </c>
      <c r="C391" s="57">
        <v>44342</v>
      </c>
      <c r="D391" t="s">
        <v>1673</v>
      </c>
      <c r="E391" s="58">
        <v>9574899300000</v>
      </c>
      <c r="F391" t="s">
        <v>1674</v>
      </c>
      <c r="G391" t="s">
        <v>1675</v>
      </c>
      <c r="H391" t="s">
        <v>1676</v>
      </c>
      <c r="I391">
        <v>1</v>
      </c>
    </row>
    <row r="392" spans="1:9" x14ac:dyDescent="0.25">
      <c r="A392" t="s">
        <v>110</v>
      </c>
      <c r="B392" t="s">
        <v>1677</v>
      </c>
      <c r="C392" s="57">
        <v>44342</v>
      </c>
      <c r="D392" t="s">
        <v>1678</v>
      </c>
      <c r="E392" s="58">
        <v>9932229800000</v>
      </c>
      <c r="F392" t="s">
        <v>1679</v>
      </c>
      <c r="G392" t="s">
        <v>114</v>
      </c>
      <c r="H392" t="s">
        <v>1680</v>
      </c>
      <c r="I392">
        <v>1</v>
      </c>
    </row>
    <row r="393" spans="1:9" x14ac:dyDescent="0.25">
      <c r="A393" t="s">
        <v>110</v>
      </c>
      <c r="B393" t="s">
        <v>1681</v>
      </c>
      <c r="C393" s="57">
        <v>44342</v>
      </c>
      <c r="D393" t="s">
        <v>1682</v>
      </c>
      <c r="E393" s="58">
        <v>1400745687000000</v>
      </c>
      <c r="F393" t="s">
        <v>1683</v>
      </c>
      <c r="G393" t="s">
        <v>114</v>
      </c>
      <c r="H393" t="s">
        <v>114</v>
      </c>
      <c r="I393">
        <v>2</v>
      </c>
    </row>
    <row r="394" spans="1:9" x14ac:dyDescent="0.25">
      <c r="A394" t="s">
        <v>110</v>
      </c>
      <c r="B394" t="s">
        <v>1684</v>
      </c>
      <c r="C394" s="57">
        <v>44342</v>
      </c>
      <c r="D394" t="s">
        <v>1685</v>
      </c>
      <c r="E394" s="58">
        <v>735454598600000</v>
      </c>
      <c r="F394" t="s">
        <v>1686</v>
      </c>
      <c r="G394" t="s">
        <v>114</v>
      </c>
      <c r="H394" t="s">
        <v>1687</v>
      </c>
      <c r="I394">
        <v>1</v>
      </c>
    </row>
    <row r="395" spans="1:9" x14ac:dyDescent="0.25">
      <c r="A395" t="s">
        <v>110</v>
      </c>
      <c r="B395" t="s">
        <v>1688</v>
      </c>
      <c r="C395" s="57">
        <v>44342</v>
      </c>
      <c r="D395" t="s">
        <v>1689</v>
      </c>
      <c r="E395" s="58">
        <v>1842820327000000</v>
      </c>
      <c r="F395" t="s">
        <v>1690</v>
      </c>
      <c r="G395" t="s">
        <v>114</v>
      </c>
      <c r="H395" t="s">
        <v>114</v>
      </c>
      <c r="I395">
        <v>18</v>
      </c>
    </row>
    <row r="396" spans="1:9" x14ac:dyDescent="0.25">
      <c r="A396" t="s">
        <v>110</v>
      </c>
      <c r="B396" t="s">
        <v>1691</v>
      </c>
      <c r="C396" s="57">
        <v>44342</v>
      </c>
      <c r="D396" t="s">
        <v>1692</v>
      </c>
      <c r="E396" s="58">
        <v>936547756000000</v>
      </c>
      <c r="F396" t="s">
        <v>1693</v>
      </c>
      <c r="G396" t="s">
        <v>114</v>
      </c>
      <c r="H396" t="s">
        <v>1694</v>
      </c>
      <c r="I396">
        <v>280</v>
      </c>
    </row>
    <row r="397" spans="1:9" x14ac:dyDescent="0.25">
      <c r="A397" t="s">
        <v>110</v>
      </c>
      <c r="B397" t="s">
        <v>1695</v>
      </c>
      <c r="C397" s="57">
        <v>44342</v>
      </c>
      <c r="D397" t="s">
        <v>1696</v>
      </c>
      <c r="E397" s="58">
        <v>1035156749000000</v>
      </c>
      <c r="F397" t="s">
        <v>1697</v>
      </c>
      <c r="G397" t="s">
        <v>114</v>
      </c>
      <c r="H397" t="s">
        <v>1698</v>
      </c>
      <c r="I397">
        <v>153</v>
      </c>
    </row>
    <row r="398" spans="1:9" x14ac:dyDescent="0.25">
      <c r="A398" t="s">
        <v>110</v>
      </c>
      <c r="B398" t="s">
        <v>1699</v>
      </c>
      <c r="C398" s="57">
        <v>44342</v>
      </c>
      <c r="D398" t="s">
        <v>1700</v>
      </c>
      <c r="E398" s="58">
        <v>1485026681250000</v>
      </c>
      <c r="F398" t="s">
        <v>1701</v>
      </c>
      <c r="G398" t="s">
        <v>114</v>
      </c>
      <c r="H398" t="s">
        <v>114</v>
      </c>
      <c r="I398">
        <v>22</v>
      </c>
    </row>
    <row r="399" spans="1:9" x14ac:dyDescent="0.25">
      <c r="A399" t="s">
        <v>110</v>
      </c>
      <c r="B399" t="s">
        <v>1702</v>
      </c>
      <c r="C399" s="57">
        <v>44342</v>
      </c>
      <c r="D399" t="s">
        <v>114</v>
      </c>
      <c r="E399" t="s">
        <v>595</v>
      </c>
      <c r="F399" t="s">
        <v>114</v>
      </c>
      <c r="G399" t="s">
        <v>114</v>
      </c>
      <c r="H399" t="s">
        <v>114</v>
      </c>
      <c r="I399">
        <v>0</v>
      </c>
    </row>
    <row r="400" spans="1:9" x14ac:dyDescent="0.25">
      <c r="A400" t="s">
        <v>110</v>
      </c>
      <c r="B400" t="s">
        <v>1703</v>
      </c>
      <c r="C400" s="57">
        <v>44342</v>
      </c>
      <c r="D400" t="s">
        <v>1704</v>
      </c>
      <c r="E400" s="58">
        <v>58857002000000</v>
      </c>
      <c r="F400" t="s">
        <v>1705</v>
      </c>
      <c r="G400" t="s">
        <v>114</v>
      </c>
      <c r="H400" t="s">
        <v>1706</v>
      </c>
      <c r="I400">
        <v>16595</v>
      </c>
    </row>
    <row r="401" spans="1:9" x14ac:dyDescent="0.25">
      <c r="A401" t="s">
        <v>110</v>
      </c>
      <c r="B401" t="s">
        <v>1707</v>
      </c>
      <c r="C401" s="57">
        <v>44342</v>
      </c>
      <c r="D401" t="s">
        <v>1708</v>
      </c>
      <c r="E401" s="58">
        <v>135897743500000</v>
      </c>
      <c r="F401" t="s">
        <v>1709</v>
      </c>
      <c r="G401" t="s">
        <v>1710</v>
      </c>
      <c r="H401" t="s">
        <v>880</v>
      </c>
      <c r="I401">
        <v>4</v>
      </c>
    </row>
    <row r="402" spans="1:9" x14ac:dyDescent="0.25">
      <c r="A402" t="s">
        <v>110</v>
      </c>
      <c r="B402" t="s">
        <v>1711</v>
      </c>
      <c r="C402" s="57">
        <v>44342</v>
      </c>
      <c r="D402" t="s">
        <v>1712</v>
      </c>
      <c r="E402" s="58">
        <v>12872924800000</v>
      </c>
      <c r="F402" t="s">
        <v>1713</v>
      </c>
      <c r="G402" t="s">
        <v>114</v>
      </c>
      <c r="H402" t="s">
        <v>114</v>
      </c>
      <c r="I402">
        <v>11</v>
      </c>
    </row>
    <row r="403" spans="1:9" x14ac:dyDescent="0.25">
      <c r="A403" t="s">
        <v>110</v>
      </c>
      <c r="B403" t="s">
        <v>1714</v>
      </c>
      <c r="C403" s="57">
        <v>44342</v>
      </c>
      <c r="D403" t="s">
        <v>1715</v>
      </c>
      <c r="E403" s="58">
        <v>14479715100000</v>
      </c>
      <c r="F403" t="s">
        <v>1716</v>
      </c>
      <c r="G403" t="s">
        <v>1717</v>
      </c>
      <c r="H403" t="s">
        <v>114</v>
      </c>
      <c r="I403">
        <v>7</v>
      </c>
    </row>
    <row r="404" spans="1:9" x14ac:dyDescent="0.25">
      <c r="A404" t="s">
        <v>110</v>
      </c>
      <c r="B404" t="s">
        <v>1718</v>
      </c>
      <c r="C404" s="57">
        <v>44342</v>
      </c>
      <c r="D404" t="s">
        <v>1719</v>
      </c>
      <c r="E404" s="58">
        <v>9248167100000</v>
      </c>
      <c r="F404" t="s">
        <v>1720</v>
      </c>
      <c r="G404" t="s">
        <v>1721</v>
      </c>
      <c r="H404" t="s">
        <v>114</v>
      </c>
      <c r="I404">
        <v>1</v>
      </c>
    </row>
    <row r="405" spans="1:9" x14ac:dyDescent="0.25">
      <c r="A405" t="s">
        <v>1457</v>
      </c>
      <c r="B405" t="s">
        <v>1722</v>
      </c>
      <c r="C405" s="57">
        <v>44342</v>
      </c>
      <c r="D405" t="s">
        <v>1723</v>
      </c>
      <c r="E405" s="58">
        <v>7350361700000</v>
      </c>
      <c r="F405" t="s">
        <v>1724</v>
      </c>
      <c r="G405" t="s">
        <v>114</v>
      </c>
      <c r="H405" t="s">
        <v>1725</v>
      </c>
      <c r="I405">
        <v>7907</v>
      </c>
    </row>
    <row r="406" spans="1:9" x14ac:dyDescent="0.25">
      <c r="A406" t="s">
        <v>110</v>
      </c>
      <c r="B406" t="s">
        <v>1726</v>
      </c>
      <c r="C406" s="57">
        <v>44342</v>
      </c>
      <c r="D406" t="s">
        <v>1727</v>
      </c>
      <c r="E406" s="58">
        <v>14598801323000</v>
      </c>
      <c r="F406" t="s">
        <v>1728</v>
      </c>
      <c r="G406" t="s">
        <v>114</v>
      </c>
      <c r="H406" t="s">
        <v>114</v>
      </c>
      <c r="I406">
        <v>2</v>
      </c>
    </row>
    <row r="407" spans="1:9" x14ac:dyDescent="0.25">
      <c r="A407" t="s">
        <v>110</v>
      </c>
      <c r="B407" t="s">
        <v>1729</v>
      </c>
      <c r="C407" s="57">
        <v>44342</v>
      </c>
      <c r="D407" t="s">
        <v>1730</v>
      </c>
      <c r="E407" s="58">
        <v>13642288112000</v>
      </c>
      <c r="F407" t="s">
        <v>1731</v>
      </c>
      <c r="G407" t="s">
        <v>1732</v>
      </c>
      <c r="H407" t="s">
        <v>1733</v>
      </c>
      <c r="I407">
        <v>765</v>
      </c>
    </row>
    <row r="408" spans="1:9" x14ac:dyDescent="0.25">
      <c r="A408" t="s">
        <v>110</v>
      </c>
      <c r="B408" t="s">
        <v>1734</v>
      </c>
      <c r="C408" s="57">
        <v>44342</v>
      </c>
      <c r="D408" t="s">
        <v>1735</v>
      </c>
      <c r="E408" s="58">
        <v>12759856128000</v>
      </c>
      <c r="F408" t="s">
        <v>1736</v>
      </c>
      <c r="G408" t="s">
        <v>114</v>
      </c>
      <c r="H408" t="s">
        <v>1737</v>
      </c>
      <c r="I408">
        <v>1</v>
      </c>
    </row>
    <row r="409" spans="1:9" x14ac:dyDescent="0.25">
      <c r="A409" t="s">
        <v>110</v>
      </c>
      <c r="B409" t="s">
        <v>1738</v>
      </c>
      <c r="C409" s="57">
        <v>44342</v>
      </c>
      <c r="D409" t="s">
        <v>1739</v>
      </c>
      <c r="E409" s="58">
        <v>4.5843248435E+16</v>
      </c>
      <c r="F409" t="s">
        <v>1740</v>
      </c>
      <c r="G409" t="s">
        <v>114</v>
      </c>
      <c r="H409" t="s">
        <v>114</v>
      </c>
      <c r="I409">
        <v>1</v>
      </c>
    </row>
    <row r="410" spans="1:9" x14ac:dyDescent="0.25">
      <c r="A410" t="s">
        <v>110</v>
      </c>
      <c r="B410" t="s">
        <v>1741</v>
      </c>
      <c r="C410" s="57">
        <v>44342</v>
      </c>
      <c r="D410" t="s">
        <v>1742</v>
      </c>
      <c r="E410" s="58">
        <v>1.9044661088E+16</v>
      </c>
      <c r="F410" t="s">
        <v>1743</v>
      </c>
      <c r="G410" t="s">
        <v>114</v>
      </c>
      <c r="H410" t="s">
        <v>114</v>
      </c>
      <c r="I410">
        <v>1</v>
      </c>
    </row>
    <row r="411" spans="1:9" x14ac:dyDescent="0.25">
      <c r="A411" t="s">
        <v>110</v>
      </c>
      <c r="B411" t="s">
        <v>1744</v>
      </c>
      <c r="C411" s="57">
        <v>44342</v>
      </c>
      <c r="D411" t="s">
        <v>1745</v>
      </c>
      <c r="E411" s="58">
        <v>1743572206360000</v>
      </c>
      <c r="F411" t="s">
        <v>1746</v>
      </c>
      <c r="G411" t="s">
        <v>114</v>
      </c>
      <c r="H411" t="s">
        <v>114</v>
      </c>
      <c r="I411">
        <v>2</v>
      </c>
    </row>
    <row r="412" spans="1:9" x14ac:dyDescent="0.25">
      <c r="A412" t="s">
        <v>110</v>
      </c>
      <c r="B412" t="s">
        <v>1747</v>
      </c>
      <c r="C412" s="57">
        <v>44342</v>
      </c>
      <c r="D412" t="s">
        <v>1748</v>
      </c>
      <c r="E412" s="58">
        <v>135243795400000</v>
      </c>
      <c r="F412" t="s">
        <v>1749</v>
      </c>
      <c r="G412" t="s">
        <v>114</v>
      </c>
      <c r="H412" t="s">
        <v>1750</v>
      </c>
      <c r="I412">
        <v>1543</v>
      </c>
    </row>
    <row r="413" spans="1:9" x14ac:dyDescent="0.25">
      <c r="A413" t="s">
        <v>110</v>
      </c>
      <c r="B413" t="s">
        <v>1751</v>
      </c>
      <c r="C413" s="57">
        <v>44342</v>
      </c>
      <c r="D413" t="s">
        <v>1752</v>
      </c>
      <c r="E413" s="58">
        <v>118217101000000</v>
      </c>
      <c r="F413" t="s">
        <v>1753</v>
      </c>
      <c r="G413" t="s">
        <v>114</v>
      </c>
      <c r="H413" t="s">
        <v>114</v>
      </c>
      <c r="I413">
        <v>2</v>
      </c>
    </row>
    <row r="414" spans="1:9" x14ac:dyDescent="0.25">
      <c r="A414" t="s">
        <v>110</v>
      </c>
      <c r="B414" t="s">
        <v>1754</v>
      </c>
      <c r="C414" s="57">
        <v>44342</v>
      </c>
      <c r="D414" t="s">
        <v>1755</v>
      </c>
      <c r="E414" s="58">
        <v>116746521530000</v>
      </c>
      <c r="F414" t="s">
        <v>1756</v>
      </c>
      <c r="G414" t="s">
        <v>114</v>
      </c>
      <c r="H414" t="s">
        <v>114</v>
      </c>
      <c r="I414">
        <v>1</v>
      </c>
    </row>
    <row r="415" spans="1:9" x14ac:dyDescent="0.25">
      <c r="A415" t="s">
        <v>110</v>
      </c>
      <c r="B415" t="s">
        <v>1757</v>
      </c>
      <c r="C415" s="57">
        <v>44342</v>
      </c>
      <c r="D415" t="s">
        <v>1758</v>
      </c>
      <c r="E415" s="58">
        <v>1250768636000000</v>
      </c>
      <c r="F415" t="s">
        <v>1759</v>
      </c>
      <c r="G415" t="s">
        <v>114</v>
      </c>
      <c r="H415" t="s">
        <v>114</v>
      </c>
      <c r="I415">
        <v>11</v>
      </c>
    </row>
    <row r="416" spans="1:9" x14ac:dyDescent="0.25">
      <c r="A416" t="s">
        <v>110</v>
      </c>
      <c r="B416" t="s">
        <v>1760</v>
      </c>
      <c r="C416" s="57">
        <v>44342</v>
      </c>
      <c r="D416" t="s">
        <v>1761</v>
      </c>
      <c r="E416" s="58">
        <v>239240257400000</v>
      </c>
      <c r="F416" t="s">
        <v>1762</v>
      </c>
      <c r="G416" t="s">
        <v>114</v>
      </c>
      <c r="H416" t="s">
        <v>114</v>
      </c>
      <c r="I416">
        <v>1</v>
      </c>
    </row>
    <row r="417" spans="1:9" x14ac:dyDescent="0.25">
      <c r="A417" t="s">
        <v>110</v>
      </c>
      <c r="B417" t="s">
        <v>1763</v>
      </c>
      <c r="C417" s="57">
        <v>44342</v>
      </c>
      <c r="D417" t="s">
        <v>1764</v>
      </c>
      <c r="E417" s="58">
        <v>11491511300000</v>
      </c>
      <c r="F417" t="s">
        <v>1765</v>
      </c>
      <c r="G417" t="s">
        <v>114</v>
      </c>
      <c r="H417" t="s">
        <v>1766</v>
      </c>
      <c r="I417">
        <v>2867</v>
      </c>
    </row>
    <row r="418" spans="1:9" x14ac:dyDescent="0.25">
      <c r="A418" t="s">
        <v>110</v>
      </c>
      <c r="B418" t="s">
        <v>1767</v>
      </c>
      <c r="C418" s="57">
        <v>44342</v>
      </c>
      <c r="D418" t="s">
        <v>1768</v>
      </c>
      <c r="E418" s="58">
        <v>10926975700000</v>
      </c>
      <c r="F418" t="s">
        <v>1769</v>
      </c>
      <c r="G418" t="s">
        <v>114</v>
      </c>
      <c r="H418" t="s">
        <v>114</v>
      </c>
      <c r="I418">
        <v>1</v>
      </c>
    </row>
    <row r="419" spans="1:9" x14ac:dyDescent="0.25">
      <c r="A419" t="s">
        <v>110</v>
      </c>
      <c r="B419" t="s">
        <v>1770</v>
      </c>
      <c r="C419" s="57">
        <v>44342</v>
      </c>
      <c r="D419" t="s">
        <v>1771</v>
      </c>
      <c r="E419" s="58">
        <v>12771848700000</v>
      </c>
      <c r="F419" t="s">
        <v>1772</v>
      </c>
      <c r="G419" t="s">
        <v>1773</v>
      </c>
      <c r="H419" t="s">
        <v>1774</v>
      </c>
      <c r="I419">
        <v>1888</v>
      </c>
    </row>
    <row r="420" spans="1:9" x14ac:dyDescent="0.25">
      <c r="A420" t="s">
        <v>110</v>
      </c>
      <c r="B420" t="s">
        <v>1775</v>
      </c>
      <c r="C420" s="57">
        <v>44342</v>
      </c>
      <c r="D420" t="s">
        <v>1776</v>
      </c>
      <c r="E420" s="58">
        <v>67059160200000</v>
      </c>
      <c r="F420" t="s">
        <v>1777</v>
      </c>
      <c r="G420" t="s">
        <v>114</v>
      </c>
      <c r="H420" t="s">
        <v>114</v>
      </c>
      <c r="I420">
        <v>1</v>
      </c>
    </row>
    <row r="421" spans="1:9" x14ac:dyDescent="0.25">
      <c r="A421" t="s">
        <v>110</v>
      </c>
      <c r="B421" t="s">
        <v>1778</v>
      </c>
      <c r="C421" s="57">
        <v>44342</v>
      </c>
      <c r="D421" t="s">
        <v>1779</v>
      </c>
      <c r="E421" s="58">
        <v>16226949823000</v>
      </c>
      <c r="F421" t="s">
        <v>1780</v>
      </c>
      <c r="G421" t="s">
        <v>114</v>
      </c>
      <c r="H421" t="s">
        <v>1781</v>
      </c>
      <c r="I421">
        <v>1</v>
      </c>
    </row>
    <row r="422" spans="1:9" x14ac:dyDescent="0.25">
      <c r="A422" t="s">
        <v>110</v>
      </c>
      <c r="B422" t="s">
        <v>1782</v>
      </c>
      <c r="C422" s="57">
        <v>44342</v>
      </c>
      <c r="D422" t="s">
        <v>1783</v>
      </c>
      <c r="E422" s="58">
        <v>79349009000000</v>
      </c>
      <c r="F422" t="s">
        <v>1784</v>
      </c>
      <c r="G422" t="s">
        <v>1785</v>
      </c>
      <c r="H422" t="s">
        <v>114</v>
      </c>
      <c r="I422">
        <v>1</v>
      </c>
    </row>
    <row r="423" spans="1:9" x14ac:dyDescent="0.25">
      <c r="A423" t="s">
        <v>110</v>
      </c>
      <c r="B423" t="s">
        <v>1786</v>
      </c>
      <c r="C423" s="57">
        <v>44342</v>
      </c>
      <c r="D423" t="s">
        <v>1787</v>
      </c>
      <c r="E423" s="58">
        <v>95751279500000</v>
      </c>
      <c r="F423" t="s">
        <v>1788</v>
      </c>
      <c r="G423" t="s">
        <v>114</v>
      </c>
      <c r="H423" t="s">
        <v>1789</v>
      </c>
      <c r="I423">
        <v>1</v>
      </c>
    </row>
    <row r="424" spans="1:9" x14ac:dyDescent="0.25">
      <c r="A424" t="s">
        <v>110</v>
      </c>
      <c r="B424" t="s">
        <v>1790</v>
      </c>
      <c r="C424" s="57">
        <v>44342</v>
      </c>
      <c r="D424" t="s">
        <v>1791</v>
      </c>
      <c r="E424" s="58">
        <v>63097568800000</v>
      </c>
      <c r="F424" t="s">
        <v>1792</v>
      </c>
      <c r="G424" t="s">
        <v>114</v>
      </c>
      <c r="H424" t="s">
        <v>1793</v>
      </c>
      <c r="I424">
        <v>1</v>
      </c>
    </row>
    <row r="425" spans="1:9" x14ac:dyDescent="0.25">
      <c r="A425" t="s">
        <v>110</v>
      </c>
      <c r="B425" t="s">
        <v>1794</v>
      </c>
      <c r="C425" s="57">
        <v>44342</v>
      </c>
      <c r="D425" t="s">
        <v>1795</v>
      </c>
      <c r="E425" s="58">
        <v>1398534782500000</v>
      </c>
      <c r="F425" t="s">
        <v>1796</v>
      </c>
      <c r="G425" t="s">
        <v>1797</v>
      </c>
      <c r="H425" t="s">
        <v>114</v>
      </c>
      <c r="I425">
        <v>1</v>
      </c>
    </row>
    <row r="426" spans="1:9" x14ac:dyDescent="0.25">
      <c r="A426" t="s">
        <v>110</v>
      </c>
      <c r="B426" t="s">
        <v>1798</v>
      </c>
      <c r="C426" s="57">
        <v>44342</v>
      </c>
      <c r="D426" t="s">
        <v>1799</v>
      </c>
      <c r="E426" s="58">
        <v>1.10200579642E+16</v>
      </c>
      <c r="F426" t="s">
        <v>1800</v>
      </c>
      <c r="G426" t="s">
        <v>114</v>
      </c>
      <c r="H426" t="s">
        <v>114</v>
      </c>
      <c r="I426">
        <v>7</v>
      </c>
    </row>
    <row r="427" spans="1:9" x14ac:dyDescent="0.25">
      <c r="A427" t="s">
        <v>110</v>
      </c>
      <c r="B427" t="s">
        <v>1801</v>
      </c>
      <c r="C427" s="57">
        <v>44342</v>
      </c>
      <c r="D427" t="s">
        <v>1802</v>
      </c>
      <c r="E427" s="58">
        <v>154441647300000</v>
      </c>
      <c r="F427" t="s">
        <v>1803</v>
      </c>
      <c r="G427" t="s">
        <v>114</v>
      </c>
      <c r="H427" t="s">
        <v>114</v>
      </c>
      <c r="I427">
        <v>1</v>
      </c>
    </row>
    <row r="428" spans="1:9" x14ac:dyDescent="0.25">
      <c r="A428" t="s">
        <v>110</v>
      </c>
      <c r="B428" t="s">
        <v>1804</v>
      </c>
      <c r="C428" s="57">
        <v>44342</v>
      </c>
      <c r="D428" t="s">
        <v>1805</v>
      </c>
      <c r="E428" s="58">
        <v>223876214900000</v>
      </c>
      <c r="F428" t="s">
        <v>1806</v>
      </c>
      <c r="G428" t="s">
        <v>114</v>
      </c>
      <c r="H428" t="s">
        <v>114</v>
      </c>
      <c r="I428">
        <v>2</v>
      </c>
    </row>
    <row r="429" spans="1:9" x14ac:dyDescent="0.25">
      <c r="A429" t="s">
        <v>110</v>
      </c>
      <c r="B429" t="s">
        <v>1807</v>
      </c>
      <c r="C429" s="57">
        <v>44342</v>
      </c>
      <c r="D429" t="s">
        <v>1808</v>
      </c>
      <c r="E429" s="58">
        <v>111664853900000</v>
      </c>
      <c r="F429" t="s">
        <v>1809</v>
      </c>
      <c r="G429" t="s">
        <v>1810</v>
      </c>
      <c r="H429" t="s">
        <v>1811</v>
      </c>
      <c r="I429">
        <v>5</v>
      </c>
    </row>
    <row r="430" spans="1:9" x14ac:dyDescent="0.25">
      <c r="A430" t="s">
        <v>110</v>
      </c>
      <c r="B430" t="s">
        <v>1812</v>
      </c>
      <c r="C430" s="57">
        <v>44342</v>
      </c>
      <c r="D430" t="s">
        <v>1813</v>
      </c>
      <c r="E430" s="58">
        <v>123063406700000</v>
      </c>
      <c r="F430" t="s">
        <v>1814</v>
      </c>
      <c r="G430" t="s">
        <v>114</v>
      </c>
      <c r="H430" t="s">
        <v>114</v>
      </c>
      <c r="I430">
        <v>1</v>
      </c>
    </row>
    <row r="431" spans="1:9" x14ac:dyDescent="0.25">
      <c r="A431" t="s">
        <v>110</v>
      </c>
      <c r="B431" t="s">
        <v>1815</v>
      </c>
      <c r="C431" s="57">
        <v>44342</v>
      </c>
      <c r="D431" t="s">
        <v>1816</v>
      </c>
      <c r="E431" s="58">
        <v>106421267800000</v>
      </c>
      <c r="F431" t="s">
        <v>1817</v>
      </c>
      <c r="G431" t="s">
        <v>114</v>
      </c>
      <c r="H431" t="s">
        <v>1818</v>
      </c>
      <c r="I431">
        <v>71</v>
      </c>
    </row>
    <row r="432" spans="1:9" x14ac:dyDescent="0.25">
      <c r="A432" t="s">
        <v>110</v>
      </c>
      <c r="B432" t="s">
        <v>1819</v>
      </c>
      <c r="C432" s="57">
        <v>44342</v>
      </c>
      <c r="D432" t="s">
        <v>1820</v>
      </c>
      <c r="E432" s="58">
        <v>172372652000000</v>
      </c>
      <c r="F432" t="s">
        <v>1821</v>
      </c>
      <c r="G432" t="s">
        <v>114</v>
      </c>
      <c r="H432" t="s">
        <v>114</v>
      </c>
      <c r="I432">
        <v>1</v>
      </c>
    </row>
    <row r="433" spans="1:9" x14ac:dyDescent="0.25">
      <c r="A433" t="s">
        <v>110</v>
      </c>
      <c r="B433" t="s">
        <v>1822</v>
      </c>
      <c r="C433" s="57">
        <v>44342</v>
      </c>
      <c r="D433" t="s">
        <v>1823</v>
      </c>
      <c r="E433" s="58">
        <v>2264430508020000</v>
      </c>
      <c r="F433" t="s">
        <v>1824</v>
      </c>
      <c r="G433" t="s">
        <v>114</v>
      </c>
      <c r="H433" t="s">
        <v>1825</v>
      </c>
      <c r="I433">
        <v>245</v>
      </c>
    </row>
    <row r="434" spans="1:9" x14ac:dyDescent="0.25">
      <c r="A434" t="s">
        <v>110</v>
      </c>
      <c r="B434" t="s">
        <v>1826</v>
      </c>
      <c r="C434" s="57">
        <v>44342</v>
      </c>
      <c r="D434" t="s">
        <v>1827</v>
      </c>
      <c r="E434" s="58">
        <v>13556203300000</v>
      </c>
      <c r="F434" t="s">
        <v>1828</v>
      </c>
      <c r="G434" t="s">
        <v>114</v>
      </c>
      <c r="H434" t="s">
        <v>114</v>
      </c>
      <c r="I434">
        <v>5</v>
      </c>
    </row>
    <row r="435" spans="1:9" x14ac:dyDescent="0.25">
      <c r="A435" t="s">
        <v>110</v>
      </c>
      <c r="B435" t="s">
        <v>1829</v>
      </c>
      <c r="C435" s="57">
        <v>44342</v>
      </c>
      <c r="D435" t="s">
        <v>1830</v>
      </c>
      <c r="E435" s="58">
        <v>914979469400000</v>
      </c>
      <c r="F435" t="s">
        <v>1831</v>
      </c>
      <c r="G435" t="s">
        <v>114</v>
      </c>
      <c r="H435" t="s">
        <v>114</v>
      </c>
      <c r="I435">
        <v>1</v>
      </c>
    </row>
    <row r="436" spans="1:9" x14ac:dyDescent="0.25">
      <c r="A436" t="s">
        <v>110</v>
      </c>
      <c r="B436" t="s">
        <v>1832</v>
      </c>
      <c r="C436" s="57">
        <v>44342</v>
      </c>
      <c r="D436" t="s">
        <v>1833</v>
      </c>
      <c r="E436" s="58">
        <v>125776683100000</v>
      </c>
      <c r="F436" t="s">
        <v>1834</v>
      </c>
      <c r="G436" t="s">
        <v>114</v>
      </c>
      <c r="H436" t="s">
        <v>114</v>
      </c>
      <c r="I436">
        <v>2</v>
      </c>
    </row>
    <row r="437" spans="1:9" x14ac:dyDescent="0.25">
      <c r="A437" t="s">
        <v>110</v>
      </c>
      <c r="B437" t="s">
        <v>1835</v>
      </c>
      <c r="C437" s="57">
        <v>44342</v>
      </c>
      <c r="D437" t="s">
        <v>1836</v>
      </c>
      <c r="E437" s="58">
        <v>19238664100000</v>
      </c>
      <c r="F437" t="s">
        <v>1837</v>
      </c>
      <c r="G437" t="s">
        <v>114</v>
      </c>
      <c r="H437" t="s">
        <v>114</v>
      </c>
      <c r="I437">
        <v>1</v>
      </c>
    </row>
    <row r="438" spans="1:9" x14ac:dyDescent="0.25">
      <c r="A438" t="s">
        <v>110</v>
      </c>
      <c r="B438" t="s">
        <v>1838</v>
      </c>
      <c r="C438" s="57">
        <v>44342</v>
      </c>
      <c r="D438" t="s">
        <v>1839</v>
      </c>
      <c r="E438" s="58">
        <v>10975050000000</v>
      </c>
      <c r="F438" t="s">
        <v>1840</v>
      </c>
      <c r="G438" t="s">
        <v>1841</v>
      </c>
      <c r="H438" t="s">
        <v>1842</v>
      </c>
      <c r="I438">
        <v>9546</v>
      </c>
    </row>
    <row r="439" spans="1:9" x14ac:dyDescent="0.25">
      <c r="A439" t="s">
        <v>110</v>
      </c>
      <c r="B439" t="s">
        <v>1843</v>
      </c>
      <c r="C439" s="57">
        <v>44342</v>
      </c>
      <c r="D439" t="s">
        <v>1844</v>
      </c>
      <c r="E439" s="58">
        <v>77145230140000</v>
      </c>
      <c r="F439" t="s">
        <v>1845</v>
      </c>
      <c r="G439" t="s">
        <v>1846</v>
      </c>
      <c r="H439" t="s">
        <v>1847</v>
      </c>
      <c r="I439">
        <v>33095</v>
      </c>
    </row>
    <row r="440" spans="1:9" x14ac:dyDescent="0.25">
      <c r="A440" t="s">
        <v>110</v>
      </c>
      <c r="B440" t="s">
        <v>1848</v>
      </c>
      <c r="C440" s="57">
        <v>44342</v>
      </c>
      <c r="D440" t="s">
        <v>1849</v>
      </c>
      <c r="E440" s="58">
        <v>14476019000000</v>
      </c>
      <c r="F440" t="s">
        <v>1850</v>
      </c>
      <c r="G440" t="s">
        <v>114</v>
      </c>
      <c r="H440" t="s">
        <v>114</v>
      </c>
      <c r="I440">
        <v>1</v>
      </c>
    </row>
    <row r="441" spans="1:9" x14ac:dyDescent="0.25">
      <c r="A441" t="s">
        <v>110</v>
      </c>
      <c r="B441" t="s">
        <v>1851</v>
      </c>
      <c r="C441" s="57">
        <v>44342</v>
      </c>
      <c r="D441" t="s">
        <v>1852</v>
      </c>
      <c r="E441" s="58">
        <v>8250550000000</v>
      </c>
      <c r="F441" t="s">
        <v>1853</v>
      </c>
      <c r="G441" t="s">
        <v>1854</v>
      </c>
      <c r="H441" t="s">
        <v>114</v>
      </c>
      <c r="I441">
        <v>1</v>
      </c>
    </row>
    <row r="442" spans="1:9" x14ac:dyDescent="0.25">
      <c r="A442" t="s">
        <v>110</v>
      </c>
      <c r="B442" t="s">
        <v>1855</v>
      </c>
      <c r="C442" s="57">
        <v>44342</v>
      </c>
      <c r="D442" t="s">
        <v>1856</v>
      </c>
      <c r="E442" s="58">
        <v>17390467600000</v>
      </c>
      <c r="F442" t="s">
        <v>1857</v>
      </c>
      <c r="G442" t="s">
        <v>1858</v>
      </c>
      <c r="H442" t="s">
        <v>114</v>
      </c>
      <c r="I442">
        <v>1</v>
      </c>
    </row>
    <row r="443" spans="1:9" x14ac:dyDescent="0.25">
      <c r="A443" t="s">
        <v>110</v>
      </c>
      <c r="B443" t="s">
        <v>1859</v>
      </c>
      <c r="C443" s="57">
        <v>44342</v>
      </c>
      <c r="D443" t="s">
        <v>1860</v>
      </c>
      <c r="E443" s="58">
        <v>388187101400000</v>
      </c>
      <c r="F443" t="s">
        <v>1861</v>
      </c>
      <c r="G443" t="s">
        <v>114</v>
      </c>
      <c r="H443" t="s">
        <v>114</v>
      </c>
      <c r="I443">
        <v>1</v>
      </c>
    </row>
    <row r="444" spans="1:9" x14ac:dyDescent="0.25">
      <c r="A444" t="s">
        <v>110</v>
      </c>
      <c r="B444" t="s">
        <v>1862</v>
      </c>
      <c r="C444" s="57">
        <v>44342</v>
      </c>
      <c r="D444" t="s">
        <v>1863</v>
      </c>
      <c r="E444" s="58">
        <v>313535049200000</v>
      </c>
      <c r="F444" t="s">
        <v>1864</v>
      </c>
      <c r="G444" t="s">
        <v>114</v>
      </c>
      <c r="H444" t="s">
        <v>114</v>
      </c>
      <c r="I444">
        <v>1</v>
      </c>
    </row>
    <row r="445" spans="1:9" x14ac:dyDescent="0.25">
      <c r="A445" t="s">
        <v>110</v>
      </c>
      <c r="B445" t="s">
        <v>1865</v>
      </c>
      <c r="C445" s="57">
        <v>44342</v>
      </c>
      <c r="D445" t="s">
        <v>1866</v>
      </c>
      <c r="E445" s="58">
        <v>76066222000000</v>
      </c>
      <c r="F445" t="s">
        <v>1867</v>
      </c>
      <c r="G445" t="s">
        <v>1868</v>
      </c>
      <c r="H445" t="s">
        <v>1869</v>
      </c>
      <c r="I445">
        <v>13445</v>
      </c>
    </row>
    <row r="446" spans="1:9" x14ac:dyDescent="0.25">
      <c r="A446" t="s">
        <v>110</v>
      </c>
      <c r="B446" t="s">
        <v>1870</v>
      </c>
      <c r="C446" s="57">
        <v>44342</v>
      </c>
      <c r="D446" t="s">
        <v>1871</v>
      </c>
      <c r="E446" s="58">
        <v>59883286000000</v>
      </c>
      <c r="F446" t="s">
        <v>1872</v>
      </c>
      <c r="G446" t="s">
        <v>114</v>
      </c>
      <c r="H446" t="s">
        <v>1873</v>
      </c>
      <c r="I446">
        <v>12740</v>
      </c>
    </row>
    <row r="447" spans="1:9" x14ac:dyDescent="0.25">
      <c r="A447" t="s">
        <v>110</v>
      </c>
      <c r="B447" t="s">
        <v>1874</v>
      </c>
      <c r="C447" s="57">
        <v>44342</v>
      </c>
      <c r="D447" t="s">
        <v>1875</v>
      </c>
      <c r="E447" s="58">
        <v>78687444000000</v>
      </c>
      <c r="F447" t="s">
        <v>1876</v>
      </c>
      <c r="G447" t="s">
        <v>1877</v>
      </c>
      <c r="H447" t="s">
        <v>1878</v>
      </c>
      <c r="I447">
        <v>4072</v>
      </c>
    </row>
    <row r="448" spans="1:9" x14ac:dyDescent="0.25">
      <c r="A448" t="s">
        <v>110</v>
      </c>
      <c r="B448" t="s">
        <v>1879</v>
      </c>
      <c r="C448" s="57">
        <v>44342</v>
      </c>
      <c r="D448" t="s">
        <v>1880</v>
      </c>
      <c r="E448" s="58">
        <v>117767319000000</v>
      </c>
      <c r="F448" t="s">
        <v>1881</v>
      </c>
      <c r="G448" t="s">
        <v>1882</v>
      </c>
      <c r="H448" t="s">
        <v>1883</v>
      </c>
      <c r="I448">
        <v>9031</v>
      </c>
    </row>
    <row r="449" spans="1:9" x14ac:dyDescent="0.25">
      <c r="A449" t="s">
        <v>110</v>
      </c>
      <c r="B449" t="s">
        <v>1884</v>
      </c>
      <c r="C449" s="57">
        <v>44342</v>
      </c>
      <c r="D449" t="s">
        <v>1885</v>
      </c>
      <c r="E449" s="58">
        <v>168161471500000</v>
      </c>
      <c r="F449" t="s">
        <v>1886</v>
      </c>
      <c r="G449" t="s">
        <v>114</v>
      </c>
      <c r="H449" t="s">
        <v>114</v>
      </c>
      <c r="I449">
        <v>1</v>
      </c>
    </row>
    <row r="450" spans="1:9" x14ac:dyDescent="0.25">
      <c r="A450" t="s">
        <v>110</v>
      </c>
      <c r="B450" t="s">
        <v>1887</v>
      </c>
      <c r="C450" s="57">
        <v>44342</v>
      </c>
      <c r="D450" t="s">
        <v>1888</v>
      </c>
      <c r="E450" s="58">
        <v>95195980000000</v>
      </c>
      <c r="F450" t="s">
        <v>1889</v>
      </c>
      <c r="G450" t="s">
        <v>1890</v>
      </c>
      <c r="H450" t="s">
        <v>1891</v>
      </c>
      <c r="I450">
        <v>25</v>
      </c>
    </row>
    <row r="451" spans="1:9" x14ac:dyDescent="0.25">
      <c r="A451" t="s">
        <v>110</v>
      </c>
      <c r="B451" t="s">
        <v>1892</v>
      </c>
      <c r="C451" s="57">
        <v>44342</v>
      </c>
      <c r="D451" t="s">
        <v>1893</v>
      </c>
      <c r="E451" s="58">
        <v>12888814000000</v>
      </c>
      <c r="F451" t="s">
        <v>1894</v>
      </c>
      <c r="G451" t="s">
        <v>114</v>
      </c>
      <c r="H451" t="s">
        <v>114</v>
      </c>
      <c r="I451">
        <v>36</v>
      </c>
    </row>
    <row r="452" spans="1:9" x14ac:dyDescent="0.25">
      <c r="A452" t="s">
        <v>110</v>
      </c>
      <c r="B452" t="s">
        <v>1895</v>
      </c>
      <c r="C452" s="57">
        <v>44342</v>
      </c>
      <c r="D452" t="s">
        <v>1896</v>
      </c>
      <c r="E452" s="58">
        <v>3436318000000</v>
      </c>
      <c r="F452" t="s">
        <v>1897</v>
      </c>
      <c r="G452" t="s">
        <v>1898</v>
      </c>
      <c r="H452" t="s">
        <v>1899</v>
      </c>
      <c r="I452">
        <v>1251</v>
      </c>
    </row>
    <row r="453" spans="1:9" x14ac:dyDescent="0.25">
      <c r="A453" t="s">
        <v>110</v>
      </c>
      <c r="B453" t="s">
        <v>1900</v>
      </c>
      <c r="C453" s="57">
        <v>44342</v>
      </c>
      <c r="D453" t="s">
        <v>1901</v>
      </c>
      <c r="E453" s="58">
        <v>13761922300000</v>
      </c>
      <c r="F453" t="s">
        <v>1902</v>
      </c>
      <c r="G453" t="s">
        <v>114</v>
      </c>
      <c r="H453" t="s">
        <v>114</v>
      </c>
      <c r="I453">
        <v>1</v>
      </c>
    </row>
    <row r="454" spans="1:9" x14ac:dyDescent="0.25">
      <c r="A454" t="s">
        <v>110</v>
      </c>
      <c r="B454" t="s">
        <v>1903</v>
      </c>
      <c r="C454" s="57">
        <v>44342</v>
      </c>
      <c r="D454" t="s">
        <v>1904</v>
      </c>
      <c r="E454" s="58">
        <v>23004078180000</v>
      </c>
      <c r="F454" t="s">
        <v>1905</v>
      </c>
      <c r="G454" t="s">
        <v>114</v>
      </c>
      <c r="H454" t="s">
        <v>114</v>
      </c>
      <c r="I454">
        <v>1</v>
      </c>
    </row>
    <row r="455" spans="1:9" x14ac:dyDescent="0.25">
      <c r="A455" t="s">
        <v>110</v>
      </c>
      <c r="B455" t="s">
        <v>1906</v>
      </c>
      <c r="C455" s="57">
        <v>44342</v>
      </c>
      <c r="D455" t="s">
        <v>1907</v>
      </c>
      <c r="E455" s="58">
        <v>15078851000000</v>
      </c>
      <c r="F455" t="s">
        <v>1908</v>
      </c>
      <c r="G455" t="s">
        <v>1909</v>
      </c>
      <c r="H455" t="s">
        <v>1910</v>
      </c>
      <c r="I455">
        <v>3</v>
      </c>
    </row>
    <row r="456" spans="1:9" x14ac:dyDescent="0.25">
      <c r="A456" t="s">
        <v>110</v>
      </c>
      <c r="B456" t="s">
        <v>1911</v>
      </c>
      <c r="C456" s="57">
        <v>44342</v>
      </c>
      <c r="D456" t="s">
        <v>1912</v>
      </c>
      <c r="E456" s="58">
        <v>15308054000000</v>
      </c>
      <c r="F456" t="s">
        <v>1913</v>
      </c>
      <c r="G456" t="s">
        <v>1914</v>
      </c>
      <c r="H456" t="s">
        <v>1915</v>
      </c>
      <c r="I456">
        <v>807</v>
      </c>
    </row>
    <row r="457" spans="1:9" x14ac:dyDescent="0.25">
      <c r="A457" t="s">
        <v>110</v>
      </c>
      <c r="B457" t="s">
        <v>1916</v>
      </c>
      <c r="C457" s="57">
        <v>44342</v>
      </c>
      <c r="D457" t="s">
        <v>1917</v>
      </c>
      <c r="E457" s="58">
        <v>10916164000000</v>
      </c>
      <c r="F457" t="s">
        <v>1918</v>
      </c>
      <c r="G457" t="s">
        <v>114</v>
      </c>
      <c r="H457" t="s">
        <v>114</v>
      </c>
      <c r="I457">
        <v>1</v>
      </c>
    </row>
    <row r="458" spans="1:9" x14ac:dyDescent="0.25">
      <c r="A458" t="s">
        <v>110</v>
      </c>
      <c r="B458" t="s">
        <v>1919</v>
      </c>
      <c r="C458" s="57">
        <v>44342</v>
      </c>
      <c r="D458" t="s">
        <v>1920</v>
      </c>
      <c r="E458" s="58">
        <v>1534576484400000</v>
      </c>
      <c r="F458" t="s">
        <v>1921</v>
      </c>
      <c r="G458" t="s">
        <v>114</v>
      </c>
      <c r="H458" t="s">
        <v>114</v>
      </c>
      <c r="I458">
        <v>1</v>
      </c>
    </row>
    <row r="459" spans="1:9" x14ac:dyDescent="0.25">
      <c r="A459" t="s">
        <v>110</v>
      </c>
      <c r="B459" t="s">
        <v>1922</v>
      </c>
      <c r="C459" s="57">
        <v>44342</v>
      </c>
      <c r="D459" t="s">
        <v>1923</v>
      </c>
      <c r="E459" s="58">
        <v>20760017200000</v>
      </c>
      <c r="F459" t="s">
        <v>1924</v>
      </c>
      <c r="G459" t="s">
        <v>114</v>
      </c>
      <c r="H459" t="s">
        <v>114</v>
      </c>
      <c r="I459">
        <v>2</v>
      </c>
    </row>
    <row r="460" spans="1:9" x14ac:dyDescent="0.25">
      <c r="A460" t="s">
        <v>110</v>
      </c>
      <c r="B460" t="s">
        <v>1925</v>
      </c>
      <c r="C460" s="57">
        <v>44342</v>
      </c>
      <c r="D460" t="s">
        <v>1926</v>
      </c>
      <c r="E460" s="58">
        <v>1657178648000000</v>
      </c>
      <c r="F460" t="s">
        <v>1927</v>
      </c>
      <c r="G460" t="s">
        <v>114</v>
      </c>
      <c r="H460" t="s">
        <v>114</v>
      </c>
      <c r="I460">
        <v>4</v>
      </c>
    </row>
    <row r="461" spans="1:9" x14ac:dyDescent="0.25">
      <c r="A461" t="s">
        <v>1457</v>
      </c>
      <c r="B461" t="s">
        <v>1928</v>
      </c>
      <c r="C461" s="57">
        <v>44342</v>
      </c>
      <c r="D461" t="s">
        <v>1929</v>
      </c>
      <c r="E461" s="58">
        <v>73804856700000</v>
      </c>
      <c r="F461" t="s">
        <v>1930</v>
      </c>
      <c r="G461" t="s">
        <v>114</v>
      </c>
      <c r="H461" t="s">
        <v>114</v>
      </c>
      <c r="I461">
        <v>87</v>
      </c>
    </row>
    <row r="462" spans="1:9" x14ac:dyDescent="0.25">
      <c r="A462" t="s">
        <v>110</v>
      </c>
      <c r="B462" t="s">
        <v>1931</v>
      </c>
      <c r="C462" s="57">
        <v>44342</v>
      </c>
      <c r="D462" t="s">
        <v>1932</v>
      </c>
      <c r="E462" s="58">
        <v>15803507700000</v>
      </c>
      <c r="F462" t="s">
        <v>1933</v>
      </c>
      <c r="G462" t="s">
        <v>114</v>
      </c>
      <c r="H462" t="s">
        <v>114</v>
      </c>
      <c r="I462">
        <v>1</v>
      </c>
    </row>
    <row r="463" spans="1:9" x14ac:dyDescent="0.25">
      <c r="A463" t="s">
        <v>110</v>
      </c>
      <c r="B463" t="s">
        <v>1934</v>
      </c>
      <c r="C463" s="57">
        <v>44342</v>
      </c>
      <c r="D463" t="s">
        <v>1935</v>
      </c>
      <c r="E463" s="58">
        <v>1.3677317592E+16</v>
      </c>
      <c r="F463" t="s">
        <v>1936</v>
      </c>
      <c r="G463" t="s">
        <v>114</v>
      </c>
      <c r="H463" t="s">
        <v>1937</v>
      </c>
      <c r="I463">
        <v>1</v>
      </c>
    </row>
    <row r="464" spans="1:9" x14ac:dyDescent="0.25">
      <c r="A464" t="s">
        <v>110</v>
      </c>
      <c r="B464" t="s">
        <v>1938</v>
      </c>
      <c r="C464" s="57">
        <v>44342</v>
      </c>
      <c r="D464" t="s">
        <v>1939</v>
      </c>
      <c r="E464" s="58">
        <v>11245029300000</v>
      </c>
      <c r="F464" t="s">
        <v>1940</v>
      </c>
      <c r="G464" t="s">
        <v>114</v>
      </c>
      <c r="H464" t="s">
        <v>114</v>
      </c>
      <c r="I464">
        <v>310</v>
      </c>
    </row>
    <row r="465" spans="1:9" x14ac:dyDescent="0.25">
      <c r="A465" t="s">
        <v>110</v>
      </c>
      <c r="B465" t="s">
        <v>1941</v>
      </c>
      <c r="C465" s="57">
        <v>44342</v>
      </c>
      <c r="D465" t="s">
        <v>1942</v>
      </c>
      <c r="E465" s="58">
        <v>9232547000000</v>
      </c>
      <c r="F465" t="s">
        <v>1943</v>
      </c>
      <c r="G465" t="s">
        <v>1944</v>
      </c>
      <c r="H465" t="s">
        <v>1945</v>
      </c>
      <c r="I465">
        <v>5359</v>
      </c>
    </row>
    <row r="466" spans="1:9" x14ac:dyDescent="0.25">
      <c r="A466" t="s">
        <v>110</v>
      </c>
      <c r="B466" t="s">
        <v>1946</v>
      </c>
      <c r="C466" s="57">
        <v>44342</v>
      </c>
      <c r="D466" t="s">
        <v>1947</v>
      </c>
      <c r="E466" s="58">
        <v>28262512000000</v>
      </c>
      <c r="F466" t="s">
        <v>1948</v>
      </c>
      <c r="G466" t="s">
        <v>114</v>
      </c>
      <c r="H466" t="s">
        <v>114</v>
      </c>
      <c r="I466">
        <v>1</v>
      </c>
    </row>
    <row r="467" spans="1:9" x14ac:dyDescent="0.25">
      <c r="A467" t="s">
        <v>110</v>
      </c>
      <c r="B467" t="s">
        <v>1949</v>
      </c>
      <c r="C467" s="57">
        <v>44342</v>
      </c>
      <c r="D467" t="s">
        <v>1950</v>
      </c>
      <c r="E467" s="58">
        <v>262374291800000</v>
      </c>
      <c r="F467" t="s">
        <v>1951</v>
      </c>
      <c r="G467" t="s">
        <v>114</v>
      </c>
      <c r="H467" t="s">
        <v>1952</v>
      </c>
      <c r="I467">
        <v>22</v>
      </c>
    </row>
    <row r="468" spans="1:9" x14ac:dyDescent="0.25">
      <c r="A468" t="s">
        <v>110</v>
      </c>
      <c r="B468" t="s">
        <v>1953</v>
      </c>
      <c r="C468" s="57">
        <v>44342</v>
      </c>
      <c r="D468" t="s">
        <v>1954</v>
      </c>
      <c r="E468" s="58">
        <v>3030924600000</v>
      </c>
      <c r="F468" t="s">
        <v>1955</v>
      </c>
      <c r="G468" t="s">
        <v>1956</v>
      </c>
      <c r="H468" t="s">
        <v>1957</v>
      </c>
      <c r="I468">
        <v>15</v>
      </c>
    </row>
    <row r="469" spans="1:9" x14ac:dyDescent="0.25">
      <c r="A469" t="s">
        <v>110</v>
      </c>
      <c r="B469" t="s">
        <v>1958</v>
      </c>
      <c r="C469" s="57">
        <v>44342</v>
      </c>
      <c r="D469" t="s">
        <v>1959</v>
      </c>
      <c r="E469" s="58">
        <v>9051368925200000</v>
      </c>
      <c r="F469" t="s">
        <v>1960</v>
      </c>
      <c r="G469" t="s">
        <v>114</v>
      </c>
      <c r="H469" t="s">
        <v>114</v>
      </c>
      <c r="I469">
        <v>1</v>
      </c>
    </row>
    <row r="470" spans="1:9" x14ac:dyDescent="0.25">
      <c r="A470" t="s">
        <v>110</v>
      </c>
      <c r="B470" t="s">
        <v>1961</v>
      </c>
      <c r="C470" s="57">
        <v>44342</v>
      </c>
      <c r="D470" t="s">
        <v>1962</v>
      </c>
      <c r="E470" s="58">
        <v>13761982200000</v>
      </c>
      <c r="F470" t="s">
        <v>1963</v>
      </c>
      <c r="G470" t="s">
        <v>114</v>
      </c>
      <c r="H470" t="s">
        <v>114</v>
      </c>
      <c r="I470">
        <v>2</v>
      </c>
    </row>
    <row r="471" spans="1:9" x14ac:dyDescent="0.25">
      <c r="A471" t="s">
        <v>110</v>
      </c>
      <c r="B471" t="s">
        <v>1964</v>
      </c>
      <c r="C471" s="57">
        <v>44342</v>
      </c>
      <c r="D471" t="s">
        <v>1965</v>
      </c>
      <c r="E471" s="58">
        <v>3204282767000</v>
      </c>
      <c r="F471" t="s">
        <v>1966</v>
      </c>
      <c r="G471" t="s">
        <v>114</v>
      </c>
      <c r="H471" t="s">
        <v>114</v>
      </c>
      <c r="I471">
        <v>1</v>
      </c>
    </row>
    <row r="472" spans="1:9" x14ac:dyDescent="0.25">
      <c r="A472" t="s">
        <v>110</v>
      </c>
      <c r="B472" t="s">
        <v>1967</v>
      </c>
      <c r="C472" s="57">
        <v>44342</v>
      </c>
      <c r="D472" t="s">
        <v>1968</v>
      </c>
      <c r="E472" s="58">
        <v>1.4489240017E+16</v>
      </c>
      <c r="F472" t="s">
        <v>1969</v>
      </c>
      <c r="G472" t="s">
        <v>114</v>
      </c>
      <c r="H472" t="s">
        <v>114</v>
      </c>
      <c r="I472">
        <v>2</v>
      </c>
    </row>
    <row r="473" spans="1:9" x14ac:dyDescent="0.25">
      <c r="A473" t="s">
        <v>110</v>
      </c>
      <c r="B473" t="s">
        <v>1970</v>
      </c>
      <c r="C473" s="57">
        <v>44342</v>
      </c>
      <c r="D473" t="s">
        <v>1971</v>
      </c>
      <c r="E473" s="58">
        <v>8076173900000</v>
      </c>
      <c r="F473" t="s">
        <v>1972</v>
      </c>
      <c r="G473" t="s">
        <v>1973</v>
      </c>
      <c r="H473" t="s">
        <v>114</v>
      </c>
      <c r="I473">
        <v>1</v>
      </c>
    </row>
    <row r="474" spans="1:9" x14ac:dyDescent="0.25">
      <c r="A474" t="s">
        <v>110</v>
      </c>
      <c r="B474" t="s">
        <v>1974</v>
      </c>
      <c r="C474" s="57">
        <v>44342</v>
      </c>
      <c r="D474" t="s">
        <v>1975</v>
      </c>
      <c r="E474" s="58">
        <v>6835535100000</v>
      </c>
      <c r="F474" t="s">
        <v>1976</v>
      </c>
      <c r="G474" t="s">
        <v>1977</v>
      </c>
      <c r="H474" t="s">
        <v>114</v>
      </c>
      <c r="I474">
        <v>1</v>
      </c>
    </row>
    <row r="475" spans="1:9" x14ac:dyDescent="0.25">
      <c r="A475" t="s">
        <v>110</v>
      </c>
      <c r="B475" t="s">
        <v>1978</v>
      </c>
      <c r="C475" s="57">
        <v>44342</v>
      </c>
      <c r="D475" t="s">
        <v>1979</v>
      </c>
      <c r="E475" s="58">
        <v>6735828100000</v>
      </c>
      <c r="F475" t="s">
        <v>1980</v>
      </c>
      <c r="G475" t="s">
        <v>1981</v>
      </c>
      <c r="H475" t="s">
        <v>114</v>
      </c>
      <c r="I475">
        <v>1</v>
      </c>
    </row>
    <row r="476" spans="1:9" x14ac:dyDescent="0.25">
      <c r="A476" t="s">
        <v>110</v>
      </c>
      <c r="B476" t="s">
        <v>1982</v>
      </c>
      <c r="C476" s="57">
        <v>44342</v>
      </c>
      <c r="D476" t="s">
        <v>1983</v>
      </c>
      <c r="E476" s="58">
        <v>11365164000000</v>
      </c>
      <c r="F476" t="s">
        <v>1984</v>
      </c>
      <c r="G476" t="s">
        <v>114</v>
      </c>
      <c r="H476" t="s">
        <v>114</v>
      </c>
      <c r="I476">
        <v>1</v>
      </c>
    </row>
    <row r="477" spans="1:9" x14ac:dyDescent="0.25">
      <c r="A477" t="s">
        <v>110</v>
      </c>
      <c r="B477" t="s">
        <v>1985</v>
      </c>
      <c r="C477" s="57">
        <v>44342</v>
      </c>
      <c r="D477" t="s">
        <v>1986</v>
      </c>
      <c r="E477" s="58">
        <v>13506559540000</v>
      </c>
      <c r="F477" t="s">
        <v>1987</v>
      </c>
      <c r="G477" t="s">
        <v>114</v>
      </c>
      <c r="H477" t="s">
        <v>1988</v>
      </c>
      <c r="I477">
        <v>1</v>
      </c>
    </row>
    <row r="478" spans="1:9" x14ac:dyDescent="0.25">
      <c r="A478" t="s">
        <v>110</v>
      </c>
      <c r="B478" t="s">
        <v>1989</v>
      </c>
      <c r="C478" s="57">
        <v>44342</v>
      </c>
      <c r="D478" t="s">
        <v>1990</v>
      </c>
      <c r="E478" s="58">
        <v>12237658300000</v>
      </c>
      <c r="F478" t="s">
        <v>1991</v>
      </c>
      <c r="G478" t="s">
        <v>1992</v>
      </c>
      <c r="H478" t="s">
        <v>1993</v>
      </c>
      <c r="I478">
        <v>402</v>
      </c>
    </row>
    <row r="479" spans="1:9" x14ac:dyDescent="0.25">
      <c r="A479" t="s">
        <v>110</v>
      </c>
      <c r="B479" t="s">
        <v>1994</v>
      </c>
      <c r="C479" s="57">
        <v>44342</v>
      </c>
      <c r="D479" t="s">
        <v>1995</v>
      </c>
      <c r="E479" s="58">
        <v>8864368200000</v>
      </c>
      <c r="F479" t="s">
        <v>1996</v>
      </c>
      <c r="G479" t="s">
        <v>114</v>
      </c>
      <c r="H479" t="s">
        <v>1997</v>
      </c>
      <c r="I479">
        <v>1</v>
      </c>
    </row>
    <row r="480" spans="1:9" x14ac:dyDescent="0.25">
      <c r="A480" t="s">
        <v>110</v>
      </c>
      <c r="B480" t="s">
        <v>1998</v>
      </c>
      <c r="C480" s="57">
        <v>44342</v>
      </c>
      <c r="D480" t="s">
        <v>1999</v>
      </c>
      <c r="E480" s="58">
        <v>70020333700000</v>
      </c>
      <c r="F480" t="s">
        <v>2000</v>
      </c>
      <c r="G480" t="s">
        <v>114</v>
      </c>
      <c r="H480" t="s">
        <v>2001</v>
      </c>
      <c r="I480">
        <v>1</v>
      </c>
    </row>
    <row r="481" spans="1:9" x14ac:dyDescent="0.25">
      <c r="A481" t="s">
        <v>110</v>
      </c>
      <c r="B481" t="s">
        <v>2002</v>
      </c>
      <c r="C481" s="57">
        <v>44342</v>
      </c>
      <c r="D481" t="s">
        <v>2003</v>
      </c>
      <c r="E481" s="58">
        <v>60937749200000</v>
      </c>
      <c r="F481" t="s">
        <v>2004</v>
      </c>
      <c r="G481" t="s">
        <v>2005</v>
      </c>
      <c r="H481" t="s">
        <v>114</v>
      </c>
      <c r="I481">
        <v>1</v>
      </c>
    </row>
    <row r="482" spans="1:9" x14ac:dyDescent="0.25">
      <c r="A482" t="s">
        <v>110</v>
      </c>
      <c r="B482" t="s">
        <v>2006</v>
      </c>
      <c r="C482" s="57">
        <v>44342</v>
      </c>
      <c r="D482" t="s">
        <v>2007</v>
      </c>
      <c r="E482" s="58">
        <v>6818237300000</v>
      </c>
      <c r="F482" t="s">
        <v>2008</v>
      </c>
      <c r="G482" t="s">
        <v>114</v>
      </c>
      <c r="H482" t="s">
        <v>2009</v>
      </c>
      <c r="I482">
        <v>1</v>
      </c>
    </row>
    <row r="483" spans="1:9" x14ac:dyDescent="0.25">
      <c r="A483" t="s">
        <v>110</v>
      </c>
      <c r="B483" t="s">
        <v>2010</v>
      </c>
      <c r="C483" s="57">
        <v>44342</v>
      </c>
      <c r="D483" t="s">
        <v>2011</v>
      </c>
      <c r="E483" s="58">
        <v>28692140000000</v>
      </c>
      <c r="F483" t="s">
        <v>2012</v>
      </c>
      <c r="G483" t="s">
        <v>114</v>
      </c>
      <c r="H483" t="s">
        <v>2013</v>
      </c>
      <c r="I483">
        <v>77</v>
      </c>
    </row>
    <row r="484" spans="1:9" x14ac:dyDescent="0.25">
      <c r="A484" t="s">
        <v>110</v>
      </c>
      <c r="B484" t="s">
        <v>2014</v>
      </c>
      <c r="C484" s="57">
        <v>44342</v>
      </c>
      <c r="D484" t="s">
        <v>2015</v>
      </c>
      <c r="E484" s="58">
        <v>1.3217177242E+16</v>
      </c>
      <c r="F484" t="s">
        <v>2016</v>
      </c>
      <c r="G484" t="s">
        <v>114</v>
      </c>
      <c r="H484" t="s">
        <v>114</v>
      </c>
      <c r="I484">
        <v>2</v>
      </c>
    </row>
    <row r="485" spans="1:9" x14ac:dyDescent="0.25">
      <c r="A485" t="s">
        <v>110</v>
      </c>
      <c r="B485" t="s">
        <v>2017</v>
      </c>
      <c r="C485" s="57">
        <v>44342</v>
      </c>
      <c r="D485" t="s">
        <v>2018</v>
      </c>
      <c r="E485" s="58">
        <v>11366865860000</v>
      </c>
      <c r="F485" t="s">
        <v>2019</v>
      </c>
      <c r="G485" t="s">
        <v>2020</v>
      </c>
      <c r="H485" t="s">
        <v>2021</v>
      </c>
      <c r="I485">
        <v>823</v>
      </c>
    </row>
    <row r="486" spans="1:9" x14ac:dyDescent="0.25">
      <c r="A486" t="s">
        <v>110</v>
      </c>
      <c r="B486" t="s">
        <v>2022</v>
      </c>
      <c r="C486" s="57">
        <v>44342</v>
      </c>
      <c r="D486" t="s">
        <v>2023</v>
      </c>
      <c r="E486" s="58">
        <v>5208919784000</v>
      </c>
      <c r="F486" t="s">
        <v>2024</v>
      </c>
      <c r="G486" t="s">
        <v>114</v>
      </c>
      <c r="H486" t="s">
        <v>2025</v>
      </c>
      <c r="I486">
        <v>50</v>
      </c>
    </row>
    <row r="487" spans="1:9" x14ac:dyDescent="0.25">
      <c r="A487" t="s">
        <v>110</v>
      </c>
      <c r="B487" t="s">
        <v>2026</v>
      </c>
      <c r="C487" s="57">
        <v>44342</v>
      </c>
      <c r="D487" t="s">
        <v>2027</v>
      </c>
      <c r="E487" s="58">
        <v>16020245700000</v>
      </c>
      <c r="F487" t="s">
        <v>2028</v>
      </c>
      <c r="G487" t="s">
        <v>114</v>
      </c>
      <c r="H487" t="s">
        <v>114</v>
      </c>
      <c r="I487">
        <v>4</v>
      </c>
    </row>
    <row r="488" spans="1:9" x14ac:dyDescent="0.25">
      <c r="A488" t="s">
        <v>110</v>
      </c>
      <c r="B488" t="s">
        <v>2029</v>
      </c>
      <c r="C488" s="57">
        <v>44342</v>
      </c>
      <c r="D488" t="s">
        <v>2030</v>
      </c>
      <c r="E488" s="58">
        <v>15964720700000</v>
      </c>
      <c r="F488" t="s">
        <v>2031</v>
      </c>
      <c r="G488" t="s">
        <v>114</v>
      </c>
      <c r="H488" t="s">
        <v>114</v>
      </c>
      <c r="I488">
        <v>3</v>
      </c>
    </row>
    <row r="489" spans="1:9" x14ac:dyDescent="0.25">
      <c r="A489" t="s">
        <v>110</v>
      </c>
      <c r="B489" t="s">
        <v>2032</v>
      </c>
      <c r="C489" s="57">
        <v>44342</v>
      </c>
      <c r="D489" t="s">
        <v>2033</v>
      </c>
      <c r="E489" s="58">
        <v>11231273800000</v>
      </c>
      <c r="F489" t="s">
        <v>2034</v>
      </c>
      <c r="G489" t="s">
        <v>114</v>
      </c>
      <c r="H489" t="s">
        <v>114</v>
      </c>
      <c r="I489">
        <v>5</v>
      </c>
    </row>
    <row r="490" spans="1:9" x14ac:dyDescent="0.25">
      <c r="A490" t="s">
        <v>110</v>
      </c>
      <c r="B490" t="s">
        <v>2035</v>
      </c>
      <c r="C490" s="57">
        <v>44342</v>
      </c>
      <c r="D490" t="s">
        <v>2036</v>
      </c>
      <c r="E490" s="58">
        <v>13422481700000</v>
      </c>
      <c r="F490" t="s">
        <v>2037</v>
      </c>
      <c r="G490" t="s">
        <v>114</v>
      </c>
      <c r="H490" t="s">
        <v>114</v>
      </c>
      <c r="I490">
        <v>2</v>
      </c>
    </row>
    <row r="491" spans="1:9" x14ac:dyDescent="0.25">
      <c r="A491" t="s">
        <v>110</v>
      </c>
      <c r="B491" t="s">
        <v>2038</v>
      </c>
      <c r="C491" s="57">
        <v>44342</v>
      </c>
      <c r="D491" t="s">
        <v>2039</v>
      </c>
      <c r="E491" s="58">
        <v>12182873100000</v>
      </c>
      <c r="F491" t="s">
        <v>2040</v>
      </c>
      <c r="G491" t="s">
        <v>1024</v>
      </c>
      <c r="H491" t="s">
        <v>114</v>
      </c>
      <c r="I491">
        <v>6</v>
      </c>
    </row>
    <row r="492" spans="1:9" x14ac:dyDescent="0.25">
      <c r="A492" t="s">
        <v>110</v>
      </c>
      <c r="B492" t="s">
        <v>2041</v>
      </c>
      <c r="C492" s="57">
        <v>44342</v>
      </c>
      <c r="D492" t="s">
        <v>2042</v>
      </c>
      <c r="E492" s="58">
        <v>49965627300000</v>
      </c>
      <c r="F492" t="s">
        <v>2043</v>
      </c>
      <c r="G492" t="s">
        <v>2044</v>
      </c>
      <c r="H492" t="s">
        <v>114</v>
      </c>
      <c r="I492">
        <v>1</v>
      </c>
    </row>
    <row r="493" spans="1:9" x14ac:dyDescent="0.25">
      <c r="A493" t="s">
        <v>110</v>
      </c>
      <c r="B493" t="s">
        <v>2045</v>
      </c>
      <c r="C493" s="57">
        <v>44342</v>
      </c>
      <c r="D493" t="s">
        <v>2046</v>
      </c>
      <c r="E493" s="58">
        <v>4921398762000</v>
      </c>
      <c r="F493" t="s">
        <v>2047</v>
      </c>
      <c r="G493" t="s">
        <v>2048</v>
      </c>
      <c r="H493" t="s">
        <v>2049</v>
      </c>
      <c r="I493">
        <v>417704</v>
      </c>
    </row>
    <row r="494" spans="1:9" x14ac:dyDescent="0.25">
      <c r="A494" t="s">
        <v>110</v>
      </c>
      <c r="B494" t="s">
        <v>2050</v>
      </c>
      <c r="C494" s="57">
        <v>44342</v>
      </c>
      <c r="D494" t="s">
        <v>2051</v>
      </c>
      <c r="E494" s="58">
        <v>4550778926000</v>
      </c>
      <c r="F494" t="s">
        <v>2052</v>
      </c>
      <c r="G494" t="s">
        <v>2053</v>
      </c>
      <c r="H494" t="s">
        <v>2054</v>
      </c>
      <c r="I494">
        <v>17675</v>
      </c>
    </row>
    <row r="495" spans="1:9" x14ac:dyDescent="0.25">
      <c r="A495" t="s">
        <v>110</v>
      </c>
      <c r="B495" t="s">
        <v>2055</v>
      </c>
      <c r="C495" s="57">
        <v>44342</v>
      </c>
      <c r="D495" t="s">
        <v>2056</v>
      </c>
      <c r="E495" s="58">
        <v>74962961000000</v>
      </c>
      <c r="F495" t="s">
        <v>2057</v>
      </c>
      <c r="G495" t="s">
        <v>114</v>
      </c>
      <c r="H495" t="s">
        <v>114</v>
      </c>
      <c r="I495">
        <v>3</v>
      </c>
    </row>
    <row r="496" spans="1:9" x14ac:dyDescent="0.25">
      <c r="A496" t="s">
        <v>110</v>
      </c>
      <c r="B496" t="s">
        <v>2058</v>
      </c>
      <c r="C496" s="57">
        <v>44342</v>
      </c>
      <c r="D496" t="s">
        <v>2059</v>
      </c>
      <c r="E496" s="58">
        <v>106004077400000</v>
      </c>
      <c r="F496" t="s">
        <v>2060</v>
      </c>
      <c r="G496" t="s">
        <v>114</v>
      </c>
      <c r="H496" t="s">
        <v>2061</v>
      </c>
      <c r="I496">
        <v>1</v>
      </c>
    </row>
    <row r="497" spans="1:9" x14ac:dyDescent="0.25">
      <c r="A497" t="s">
        <v>110</v>
      </c>
      <c r="B497" t="s">
        <v>2062</v>
      </c>
      <c r="C497" s="57">
        <v>44342</v>
      </c>
      <c r="D497" t="s">
        <v>2063</v>
      </c>
      <c r="E497" s="58">
        <v>109961237000000</v>
      </c>
      <c r="F497" t="s">
        <v>2064</v>
      </c>
      <c r="G497" t="s">
        <v>532</v>
      </c>
      <c r="H497" t="s">
        <v>2065</v>
      </c>
      <c r="I497">
        <v>569</v>
      </c>
    </row>
    <row r="498" spans="1:9" x14ac:dyDescent="0.25">
      <c r="A498" t="s">
        <v>110</v>
      </c>
      <c r="B498" t="s">
        <v>2066</v>
      </c>
      <c r="C498" s="57">
        <v>44342</v>
      </c>
      <c r="D498" t="s">
        <v>2067</v>
      </c>
      <c r="E498" s="58">
        <v>78418191000000</v>
      </c>
      <c r="F498" t="s">
        <v>2068</v>
      </c>
      <c r="G498" t="s">
        <v>114</v>
      </c>
      <c r="H498" t="s">
        <v>2069</v>
      </c>
      <c r="I498">
        <v>221</v>
      </c>
    </row>
    <row r="499" spans="1:9" x14ac:dyDescent="0.25">
      <c r="A499" t="s">
        <v>110</v>
      </c>
      <c r="B499" t="s">
        <v>2070</v>
      </c>
      <c r="C499" s="57">
        <v>44342</v>
      </c>
      <c r="D499" t="s">
        <v>2071</v>
      </c>
      <c r="E499" s="58">
        <v>103020871000000</v>
      </c>
      <c r="F499" t="s">
        <v>2072</v>
      </c>
      <c r="G499" t="s">
        <v>114</v>
      </c>
      <c r="H499" t="s">
        <v>114</v>
      </c>
      <c r="I499">
        <v>42</v>
      </c>
    </row>
    <row r="500" spans="1:9" x14ac:dyDescent="0.25">
      <c r="A500" t="s">
        <v>110</v>
      </c>
      <c r="B500" t="s">
        <v>2073</v>
      </c>
      <c r="C500" s="57">
        <v>44342</v>
      </c>
      <c r="D500" t="s">
        <v>2074</v>
      </c>
      <c r="E500" s="58">
        <v>9570093000000</v>
      </c>
      <c r="F500" t="s">
        <v>2075</v>
      </c>
      <c r="G500" t="s">
        <v>114</v>
      </c>
      <c r="H500" t="s">
        <v>114</v>
      </c>
      <c r="I500">
        <v>1</v>
      </c>
    </row>
    <row r="501" spans="1:9" x14ac:dyDescent="0.25">
      <c r="A501" t="s">
        <v>110</v>
      </c>
      <c r="B501" t="s">
        <v>2076</v>
      </c>
      <c r="C501" s="57">
        <v>44342</v>
      </c>
      <c r="D501" t="s">
        <v>2077</v>
      </c>
      <c r="E501" s="58">
        <v>5500767000000</v>
      </c>
      <c r="F501" t="s">
        <v>2078</v>
      </c>
      <c r="G501" t="s">
        <v>114</v>
      </c>
      <c r="H501" t="s">
        <v>2079</v>
      </c>
      <c r="I501">
        <v>1</v>
      </c>
    </row>
    <row r="502" spans="1:9" x14ac:dyDescent="0.25">
      <c r="A502" t="s">
        <v>110</v>
      </c>
      <c r="B502" t="s">
        <v>2080</v>
      </c>
      <c r="C502" s="57">
        <v>44342</v>
      </c>
      <c r="D502" t="s">
        <v>2081</v>
      </c>
      <c r="E502" s="58">
        <v>106219807000000</v>
      </c>
      <c r="F502" t="s">
        <v>2082</v>
      </c>
      <c r="G502" t="s">
        <v>2083</v>
      </c>
      <c r="H502" t="s">
        <v>2084</v>
      </c>
      <c r="I502">
        <v>4</v>
      </c>
    </row>
    <row r="503" spans="1:9" x14ac:dyDescent="0.25">
      <c r="A503" t="s">
        <v>110</v>
      </c>
      <c r="B503" t="s">
        <v>2085</v>
      </c>
      <c r="C503" s="57">
        <v>44342</v>
      </c>
      <c r="D503" t="s">
        <v>2086</v>
      </c>
      <c r="E503" s="58">
        <v>33815966000000</v>
      </c>
      <c r="F503" t="s">
        <v>2087</v>
      </c>
      <c r="G503" t="s">
        <v>114</v>
      </c>
      <c r="H503" t="s">
        <v>114</v>
      </c>
      <c r="I503">
        <v>1</v>
      </c>
    </row>
    <row r="504" spans="1:9" x14ac:dyDescent="0.25">
      <c r="A504" t="s">
        <v>110</v>
      </c>
      <c r="B504" t="s">
        <v>2088</v>
      </c>
      <c r="C504" s="57">
        <v>44342</v>
      </c>
      <c r="D504" t="s">
        <v>2089</v>
      </c>
      <c r="E504" s="58">
        <v>138156906600000</v>
      </c>
      <c r="F504" t="s">
        <v>2090</v>
      </c>
      <c r="G504" t="s">
        <v>114</v>
      </c>
      <c r="H504" t="s">
        <v>114</v>
      </c>
      <c r="I504">
        <v>1</v>
      </c>
    </row>
    <row r="505" spans="1:9" x14ac:dyDescent="0.25">
      <c r="A505" t="s">
        <v>110</v>
      </c>
      <c r="B505" t="s">
        <v>2091</v>
      </c>
      <c r="C505" s="57">
        <v>44342</v>
      </c>
      <c r="D505" t="s">
        <v>2092</v>
      </c>
      <c r="E505" s="58">
        <v>8880922000000</v>
      </c>
      <c r="F505" t="s">
        <v>2093</v>
      </c>
      <c r="G505" t="s">
        <v>114</v>
      </c>
      <c r="H505" t="s">
        <v>2094</v>
      </c>
      <c r="I505">
        <v>1</v>
      </c>
    </row>
    <row r="506" spans="1:9" x14ac:dyDescent="0.25">
      <c r="A506" t="s">
        <v>110</v>
      </c>
      <c r="B506" t="s">
        <v>2095</v>
      </c>
      <c r="C506" s="57">
        <v>44342</v>
      </c>
      <c r="D506" t="s">
        <v>2096</v>
      </c>
      <c r="E506" s="58">
        <v>88786563000000</v>
      </c>
      <c r="F506" t="s">
        <v>2097</v>
      </c>
      <c r="G506" t="s">
        <v>114</v>
      </c>
      <c r="H506" t="s">
        <v>114</v>
      </c>
      <c r="I506">
        <v>1</v>
      </c>
    </row>
    <row r="507" spans="1:9" x14ac:dyDescent="0.25">
      <c r="A507" t="s">
        <v>110</v>
      </c>
      <c r="B507" t="s">
        <v>2098</v>
      </c>
      <c r="C507" s="57">
        <v>44342</v>
      </c>
      <c r="D507" t="s">
        <v>2099</v>
      </c>
      <c r="E507" s="58">
        <v>108294560500000</v>
      </c>
      <c r="F507" t="s">
        <v>2100</v>
      </c>
      <c r="G507" t="s">
        <v>114</v>
      </c>
      <c r="H507" t="s">
        <v>114</v>
      </c>
      <c r="I507">
        <v>1</v>
      </c>
    </row>
    <row r="508" spans="1:9" x14ac:dyDescent="0.25">
      <c r="A508" t="s">
        <v>110</v>
      </c>
      <c r="B508" t="s">
        <v>2101</v>
      </c>
      <c r="C508" s="57">
        <v>44342</v>
      </c>
      <c r="D508" t="s">
        <v>2102</v>
      </c>
      <c r="E508" s="58">
        <v>128488969000000</v>
      </c>
      <c r="F508" t="s">
        <v>2103</v>
      </c>
      <c r="G508" t="s">
        <v>2104</v>
      </c>
      <c r="H508" t="s">
        <v>2105</v>
      </c>
      <c r="I508">
        <v>15</v>
      </c>
    </row>
    <row r="509" spans="1:9" x14ac:dyDescent="0.25">
      <c r="A509" t="s">
        <v>110</v>
      </c>
      <c r="B509" t="s">
        <v>2106</v>
      </c>
      <c r="C509" s="57">
        <v>44342</v>
      </c>
      <c r="D509" t="s">
        <v>2107</v>
      </c>
      <c r="E509" s="58">
        <v>8171526000000</v>
      </c>
      <c r="F509" t="s">
        <v>2108</v>
      </c>
      <c r="G509" t="s">
        <v>2109</v>
      </c>
      <c r="H509" t="s">
        <v>114</v>
      </c>
      <c r="I509">
        <v>2</v>
      </c>
    </row>
    <row r="510" spans="1:9" x14ac:dyDescent="0.25">
      <c r="A510" t="s">
        <v>110</v>
      </c>
      <c r="B510" t="s">
        <v>2110</v>
      </c>
      <c r="C510" s="57">
        <v>44342</v>
      </c>
      <c r="D510" t="s">
        <v>2111</v>
      </c>
      <c r="E510" s="58">
        <v>9266459000000</v>
      </c>
      <c r="F510" t="s">
        <v>2112</v>
      </c>
      <c r="G510" t="s">
        <v>114</v>
      </c>
      <c r="H510" t="s">
        <v>2113</v>
      </c>
      <c r="I510">
        <v>1</v>
      </c>
    </row>
    <row r="511" spans="1:9" x14ac:dyDescent="0.25">
      <c r="A511" t="s">
        <v>110</v>
      </c>
      <c r="B511" t="s">
        <v>2114</v>
      </c>
      <c r="C511" s="57">
        <v>44342</v>
      </c>
      <c r="D511" t="s">
        <v>2115</v>
      </c>
      <c r="E511" s="58">
        <v>8650949000000</v>
      </c>
      <c r="F511" t="s">
        <v>2116</v>
      </c>
      <c r="G511" t="s">
        <v>114</v>
      </c>
      <c r="H511" t="s">
        <v>114</v>
      </c>
      <c r="I511">
        <v>1</v>
      </c>
    </row>
    <row r="512" spans="1:9" x14ac:dyDescent="0.25">
      <c r="A512" t="s">
        <v>110</v>
      </c>
      <c r="B512" t="s">
        <v>2117</v>
      </c>
      <c r="C512" s="57">
        <v>44342</v>
      </c>
      <c r="D512" t="s">
        <v>2118</v>
      </c>
      <c r="E512" s="58">
        <v>8552953000000</v>
      </c>
      <c r="F512" t="s">
        <v>2119</v>
      </c>
      <c r="G512" t="s">
        <v>2120</v>
      </c>
      <c r="H512" t="s">
        <v>2121</v>
      </c>
      <c r="I512">
        <v>2</v>
      </c>
    </row>
    <row r="513" spans="1:9" x14ac:dyDescent="0.25">
      <c r="A513" t="s">
        <v>110</v>
      </c>
      <c r="B513" t="s">
        <v>2122</v>
      </c>
      <c r="C513" s="57">
        <v>44342</v>
      </c>
      <c r="D513" t="s">
        <v>2123</v>
      </c>
      <c r="E513" s="58">
        <v>104688769420000</v>
      </c>
      <c r="F513" t="s">
        <v>2124</v>
      </c>
      <c r="G513" t="s">
        <v>114</v>
      </c>
      <c r="H513" t="s">
        <v>114</v>
      </c>
      <c r="I513">
        <v>1</v>
      </c>
    </row>
    <row r="514" spans="1:9" x14ac:dyDescent="0.25">
      <c r="A514" t="s">
        <v>110</v>
      </c>
      <c r="B514" t="s">
        <v>2125</v>
      </c>
      <c r="C514" s="57">
        <v>44342</v>
      </c>
      <c r="D514" t="s">
        <v>2126</v>
      </c>
      <c r="E514" s="58">
        <v>148848431270000</v>
      </c>
      <c r="F514" t="s">
        <v>2127</v>
      </c>
      <c r="G514" t="s">
        <v>114</v>
      </c>
      <c r="H514" t="s">
        <v>114</v>
      </c>
      <c r="I514">
        <v>113</v>
      </c>
    </row>
    <row r="515" spans="1:9" x14ac:dyDescent="0.25">
      <c r="A515" t="s">
        <v>110</v>
      </c>
      <c r="B515" t="s">
        <v>2128</v>
      </c>
      <c r="C515" s="57">
        <v>44342</v>
      </c>
      <c r="D515" t="s">
        <v>2129</v>
      </c>
      <c r="E515" s="58">
        <v>251366233800000</v>
      </c>
      <c r="F515" t="s">
        <v>2130</v>
      </c>
      <c r="G515" t="s">
        <v>114</v>
      </c>
      <c r="H515" t="s">
        <v>114</v>
      </c>
      <c r="I515">
        <v>3</v>
      </c>
    </row>
    <row r="516" spans="1:9" x14ac:dyDescent="0.25">
      <c r="A516" t="s">
        <v>110</v>
      </c>
      <c r="B516" t="s">
        <v>2131</v>
      </c>
      <c r="C516" s="57">
        <v>44342</v>
      </c>
      <c r="D516" t="s">
        <v>2132</v>
      </c>
      <c r="E516" s="58">
        <v>8069037900000</v>
      </c>
      <c r="F516" t="s">
        <v>2133</v>
      </c>
      <c r="G516" t="s">
        <v>114</v>
      </c>
      <c r="H516" t="s">
        <v>114</v>
      </c>
      <c r="I516">
        <v>1</v>
      </c>
    </row>
    <row r="517" spans="1:9" x14ac:dyDescent="0.25">
      <c r="A517" t="s">
        <v>110</v>
      </c>
      <c r="B517" t="s">
        <v>2134</v>
      </c>
      <c r="C517" s="57">
        <v>44342</v>
      </c>
      <c r="D517" t="s">
        <v>2135</v>
      </c>
      <c r="E517" s="58">
        <v>128661578700000</v>
      </c>
      <c r="F517" t="s">
        <v>2136</v>
      </c>
      <c r="G517" t="s">
        <v>114</v>
      </c>
      <c r="H517" t="s">
        <v>114</v>
      </c>
      <c r="I517">
        <v>2</v>
      </c>
    </row>
    <row r="518" spans="1:9" x14ac:dyDescent="0.25">
      <c r="A518" t="s">
        <v>110</v>
      </c>
      <c r="B518" t="s">
        <v>2137</v>
      </c>
      <c r="C518" s="57">
        <v>44342</v>
      </c>
      <c r="D518" t="s">
        <v>2138</v>
      </c>
      <c r="E518" s="58">
        <v>12827788882000</v>
      </c>
      <c r="F518" t="s">
        <v>2139</v>
      </c>
      <c r="G518" t="s">
        <v>2140</v>
      </c>
      <c r="H518" t="s">
        <v>2141</v>
      </c>
      <c r="I518">
        <v>26</v>
      </c>
    </row>
    <row r="519" spans="1:9" x14ac:dyDescent="0.25">
      <c r="A519" t="s">
        <v>110</v>
      </c>
      <c r="B519" t="s">
        <v>2142</v>
      </c>
      <c r="C519" s="57">
        <v>44342</v>
      </c>
      <c r="D519" t="s">
        <v>2143</v>
      </c>
      <c r="E519" s="58">
        <v>985970075600000</v>
      </c>
      <c r="F519" t="s">
        <v>2144</v>
      </c>
      <c r="G519" t="s">
        <v>2145</v>
      </c>
      <c r="H519" t="s">
        <v>2146</v>
      </c>
      <c r="I519">
        <v>51</v>
      </c>
    </row>
    <row r="520" spans="1:9" x14ac:dyDescent="0.25">
      <c r="A520" t="s">
        <v>110</v>
      </c>
      <c r="B520" t="s">
        <v>2147</v>
      </c>
      <c r="C520" s="57">
        <v>44342</v>
      </c>
      <c r="D520" t="s">
        <v>2148</v>
      </c>
      <c r="E520" s="58">
        <v>8607249000000</v>
      </c>
      <c r="F520" t="s">
        <v>2149</v>
      </c>
      <c r="G520" t="s">
        <v>114</v>
      </c>
      <c r="H520" t="s">
        <v>114</v>
      </c>
      <c r="I520">
        <v>1</v>
      </c>
    </row>
    <row r="521" spans="1:9" x14ac:dyDescent="0.25">
      <c r="A521" t="s">
        <v>110</v>
      </c>
      <c r="B521" t="s">
        <v>2150</v>
      </c>
      <c r="C521" s="57">
        <v>44342</v>
      </c>
      <c r="D521" t="s">
        <v>2151</v>
      </c>
      <c r="E521" s="58">
        <v>12413148500000</v>
      </c>
      <c r="F521" t="s">
        <v>2152</v>
      </c>
      <c r="G521" t="s">
        <v>2153</v>
      </c>
      <c r="H521" t="s">
        <v>2154</v>
      </c>
      <c r="I521">
        <v>184</v>
      </c>
    </row>
    <row r="522" spans="1:9" x14ac:dyDescent="0.25">
      <c r="A522" t="s">
        <v>110</v>
      </c>
      <c r="B522" t="s">
        <v>2155</v>
      </c>
      <c r="C522" s="57">
        <v>44342</v>
      </c>
      <c r="D522" t="s">
        <v>2156</v>
      </c>
      <c r="E522" s="58">
        <v>23483427000000</v>
      </c>
      <c r="F522" t="s">
        <v>2157</v>
      </c>
      <c r="G522" t="s">
        <v>114</v>
      </c>
      <c r="H522" t="s">
        <v>114</v>
      </c>
      <c r="I522">
        <v>90</v>
      </c>
    </row>
    <row r="523" spans="1:9" x14ac:dyDescent="0.25">
      <c r="A523" t="s">
        <v>110</v>
      </c>
      <c r="B523" t="s">
        <v>2158</v>
      </c>
      <c r="C523" s="57">
        <v>44342</v>
      </c>
      <c r="D523" t="s">
        <v>2159</v>
      </c>
      <c r="E523" s="58">
        <v>1541565811800000</v>
      </c>
      <c r="F523" t="s">
        <v>2160</v>
      </c>
      <c r="G523" t="s">
        <v>114</v>
      </c>
      <c r="H523" t="s">
        <v>114</v>
      </c>
      <c r="I523">
        <v>5</v>
      </c>
    </row>
    <row r="524" spans="1:9" x14ac:dyDescent="0.25">
      <c r="A524" t="s">
        <v>110</v>
      </c>
      <c r="B524" t="s">
        <v>2161</v>
      </c>
      <c r="C524" s="57">
        <v>44342</v>
      </c>
      <c r="D524" t="s">
        <v>2162</v>
      </c>
      <c r="E524" s="58">
        <v>11225042380000</v>
      </c>
      <c r="F524" t="s">
        <v>2163</v>
      </c>
      <c r="G524" t="s">
        <v>114</v>
      </c>
      <c r="H524" t="s">
        <v>114</v>
      </c>
      <c r="I524">
        <v>2</v>
      </c>
    </row>
    <row r="525" spans="1:9" x14ac:dyDescent="0.25">
      <c r="A525" t="s">
        <v>110</v>
      </c>
      <c r="B525" t="s">
        <v>2164</v>
      </c>
      <c r="C525" s="57">
        <v>44342</v>
      </c>
      <c r="D525" t="s">
        <v>2165</v>
      </c>
      <c r="E525" s="58">
        <v>7836960800000</v>
      </c>
      <c r="F525" t="s">
        <v>2166</v>
      </c>
      <c r="G525" t="s">
        <v>114</v>
      </c>
      <c r="H525" t="s">
        <v>114</v>
      </c>
      <c r="I525">
        <v>1</v>
      </c>
    </row>
    <row r="526" spans="1:9" x14ac:dyDescent="0.25">
      <c r="A526" t="s">
        <v>110</v>
      </c>
      <c r="B526" t="s">
        <v>2167</v>
      </c>
      <c r="C526" s="57">
        <v>44342</v>
      </c>
      <c r="D526" t="s">
        <v>2168</v>
      </c>
      <c r="E526" s="58">
        <v>410954997000000</v>
      </c>
      <c r="F526" t="s">
        <v>2169</v>
      </c>
      <c r="G526" t="s">
        <v>114</v>
      </c>
      <c r="H526" t="s">
        <v>114</v>
      </c>
      <c r="I526">
        <v>1</v>
      </c>
    </row>
    <row r="527" spans="1:9" x14ac:dyDescent="0.25">
      <c r="A527" t="s">
        <v>110</v>
      </c>
      <c r="B527" t="s">
        <v>2170</v>
      </c>
      <c r="C527" s="57">
        <v>44342</v>
      </c>
      <c r="D527" t="s">
        <v>2171</v>
      </c>
      <c r="E527" s="58">
        <v>10254187000000</v>
      </c>
      <c r="F527" t="s">
        <v>2172</v>
      </c>
      <c r="G527" t="s">
        <v>114</v>
      </c>
      <c r="H527" t="s">
        <v>2173</v>
      </c>
      <c r="I527">
        <v>1</v>
      </c>
    </row>
    <row r="528" spans="1:9" x14ac:dyDescent="0.25">
      <c r="A528" t="s">
        <v>110</v>
      </c>
      <c r="B528" t="s">
        <v>2174</v>
      </c>
      <c r="C528" s="57">
        <v>44342</v>
      </c>
      <c r="D528" t="s">
        <v>2175</v>
      </c>
      <c r="E528" s="58">
        <v>8709776000000</v>
      </c>
      <c r="F528" t="s">
        <v>2176</v>
      </c>
      <c r="G528" t="s">
        <v>114</v>
      </c>
      <c r="H528" t="s">
        <v>114</v>
      </c>
      <c r="I528">
        <v>1</v>
      </c>
    </row>
    <row r="529" spans="1:9" x14ac:dyDescent="0.25">
      <c r="A529" t="s">
        <v>110</v>
      </c>
      <c r="B529" t="s">
        <v>2177</v>
      </c>
      <c r="C529" s="57">
        <v>44342</v>
      </c>
      <c r="D529" t="s">
        <v>2178</v>
      </c>
      <c r="E529" s="58">
        <v>9903332000000</v>
      </c>
      <c r="F529" t="s">
        <v>2179</v>
      </c>
      <c r="G529" t="s">
        <v>114</v>
      </c>
      <c r="H529" t="s">
        <v>2180</v>
      </c>
      <c r="I529">
        <v>1</v>
      </c>
    </row>
    <row r="530" spans="1:9" x14ac:dyDescent="0.25">
      <c r="A530" t="s">
        <v>110</v>
      </c>
      <c r="B530" t="s">
        <v>2181</v>
      </c>
      <c r="C530" s="57">
        <v>44342</v>
      </c>
      <c r="D530" t="s">
        <v>2182</v>
      </c>
      <c r="E530" s="58">
        <v>29655725000000</v>
      </c>
      <c r="F530" t="s">
        <v>2183</v>
      </c>
      <c r="G530" t="s">
        <v>114</v>
      </c>
      <c r="H530" t="s">
        <v>114</v>
      </c>
      <c r="I530">
        <v>1</v>
      </c>
    </row>
    <row r="531" spans="1:9" x14ac:dyDescent="0.25">
      <c r="A531" t="s">
        <v>110</v>
      </c>
      <c r="B531" t="s">
        <v>2184</v>
      </c>
      <c r="C531" s="57">
        <v>44342</v>
      </c>
      <c r="D531" t="s">
        <v>2185</v>
      </c>
      <c r="E531" s="58">
        <v>843705527800000</v>
      </c>
      <c r="F531" t="s">
        <v>2186</v>
      </c>
      <c r="G531" t="s">
        <v>114</v>
      </c>
      <c r="H531" t="s">
        <v>114</v>
      </c>
      <c r="I531">
        <v>6</v>
      </c>
    </row>
    <row r="532" spans="1:9" x14ac:dyDescent="0.25">
      <c r="A532" t="s">
        <v>110</v>
      </c>
      <c r="B532" t="s">
        <v>2187</v>
      </c>
      <c r="C532" s="57">
        <v>44342</v>
      </c>
      <c r="D532" t="s">
        <v>2188</v>
      </c>
      <c r="E532" s="58">
        <v>999588641300000</v>
      </c>
      <c r="F532" t="s">
        <v>2189</v>
      </c>
      <c r="G532" t="s">
        <v>114</v>
      </c>
      <c r="H532" t="s">
        <v>2190</v>
      </c>
      <c r="I532">
        <v>1</v>
      </c>
    </row>
    <row r="533" spans="1:9" x14ac:dyDescent="0.25">
      <c r="A533" t="s">
        <v>110</v>
      </c>
      <c r="B533" t="s">
        <v>2191</v>
      </c>
      <c r="C533" s="57">
        <v>44342</v>
      </c>
      <c r="D533" t="s">
        <v>2192</v>
      </c>
      <c r="E533" s="58">
        <v>803875454600000</v>
      </c>
      <c r="F533" t="s">
        <v>2193</v>
      </c>
      <c r="G533" t="s">
        <v>114</v>
      </c>
      <c r="H533" t="s">
        <v>2194</v>
      </c>
      <c r="I533">
        <v>1</v>
      </c>
    </row>
    <row r="534" spans="1:9" x14ac:dyDescent="0.25">
      <c r="A534" t="s">
        <v>110</v>
      </c>
      <c r="B534" t="s">
        <v>2195</v>
      </c>
      <c r="C534" s="57">
        <v>44342</v>
      </c>
      <c r="D534" t="s">
        <v>2196</v>
      </c>
      <c r="E534" s="58">
        <v>733713119300000</v>
      </c>
      <c r="F534" t="s">
        <v>2197</v>
      </c>
      <c r="G534" t="s">
        <v>2198</v>
      </c>
      <c r="H534" t="s">
        <v>114</v>
      </c>
      <c r="I534">
        <v>1</v>
      </c>
    </row>
    <row r="535" spans="1:9" x14ac:dyDescent="0.25">
      <c r="A535" t="s">
        <v>110</v>
      </c>
      <c r="B535" t="s">
        <v>2199</v>
      </c>
      <c r="C535" s="57">
        <v>44342</v>
      </c>
      <c r="D535" t="s">
        <v>2200</v>
      </c>
      <c r="E535" s="58">
        <v>27766464500000</v>
      </c>
      <c r="F535" t="s">
        <v>2201</v>
      </c>
      <c r="G535" t="s">
        <v>114</v>
      </c>
      <c r="H535" t="s">
        <v>114</v>
      </c>
      <c r="I535">
        <v>2</v>
      </c>
    </row>
    <row r="536" spans="1:9" x14ac:dyDescent="0.25">
      <c r="A536" t="s">
        <v>110</v>
      </c>
      <c r="B536" t="s">
        <v>2202</v>
      </c>
      <c r="C536" s="57">
        <v>44342</v>
      </c>
      <c r="D536" t="s">
        <v>2203</v>
      </c>
      <c r="E536" s="58">
        <v>9896677140000</v>
      </c>
      <c r="F536" t="s">
        <v>2204</v>
      </c>
      <c r="G536" t="s">
        <v>114</v>
      </c>
      <c r="H536" t="s">
        <v>114</v>
      </c>
      <c r="I536">
        <v>5</v>
      </c>
    </row>
    <row r="537" spans="1:9" x14ac:dyDescent="0.25">
      <c r="A537" t="s">
        <v>110</v>
      </c>
      <c r="B537" t="s">
        <v>2205</v>
      </c>
      <c r="C537" s="57">
        <v>44342</v>
      </c>
      <c r="D537" t="s">
        <v>2206</v>
      </c>
      <c r="E537" s="58">
        <v>8375817471600000</v>
      </c>
      <c r="F537" t="s">
        <v>2207</v>
      </c>
      <c r="G537" t="s">
        <v>114</v>
      </c>
      <c r="H537" t="s">
        <v>114</v>
      </c>
      <c r="I537">
        <v>2</v>
      </c>
    </row>
    <row r="538" spans="1:9" x14ac:dyDescent="0.25">
      <c r="A538" t="s">
        <v>110</v>
      </c>
      <c r="B538" t="s">
        <v>2208</v>
      </c>
      <c r="C538" s="57">
        <v>44342</v>
      </c>
      <c r="D538" t="s">
        <v>2209</v>
      </c>
      <c r="E538" s="58">
        <v>1.32590337301E+16</v>
      </c>
      <c r="F538" t="s">
        <v>2210</v>
      </c>
      <c r="G538" t="s">
        <v>114</v>
      </c>
      <c r="H538" t="s">
        <v>114</v>
      </c>
      <c r="I538">
        <v>1</v>
      </c>
    </row>
    <row r="539" spans="1:9" x14ac:dyDescent="0.25">
      <c r="A539" t="s">
        <v>110</v>
      </c>
      <c r="B539" t="s">
        <v>2211</v>
      </c>
      <c r="C539" s="57">
        <v>44342</v>
      </c>
      <c r="D539" t="s">
        <v>2212</v>
      </c>
      <c r="E539" s="58">
        <v>7907504500000</v>
      </c>
      <c r="F539" t="s">
        <v>2213</v>
      </c>
      <c r="G539" t="s">
        <v>114</v>
      </c>
      <c r="H539" t="s">
        <v>2214</v>
      </c>
      <c r="I539">
        <v>382</v>
      </c>
    </row>
    <row r="540" spans="1:9" x14ac:dyDescent="0.25">
      <c r="A540" t="s">
        <v>110</v>
      </c>
      <c r="B540" t="s">
        <v>2215</v>
      </c>
      <c r="C540" s="57">
        <v>44342</v>
      </c>
      <c r="D540" t="s">
        <v>2216</v>
      </c>
      <c r="E540" s="58">
        <v>1.38552576358E+16</v>
      </c>
      <c r="F540" t="s">
        <v>2217</v>
      </c>
      <c r="G540" t="s">
        <v>2218</v>
      </c>
      <c r="H540" t="s">
        <v>2219</v>
      </c>
      <c r="I540">
        <v>19873</v>
      </c>
    </row>
    <row r="541" spans="1:9" x14ac:dyDescent="0.25">
      <c r="A541" t="s">
        <v>110</v>
      </c>
      <c r="B541" t="s">
        <v>2220</v>
      </c>
      <c r="C541" s="57">
        <v>44342</v>
      </c>
      <c r="D541" t="s">
        <v>2221</v>
      </c>
      <c r="E541" s="58">
        <v>6864001967400000</v>
      </c>
      <c r="F541" t="s">
        <v>2222</v>
      </c>
      <c r="G541" t="s">
        <v>2223</v>
      </c>
      <c r="H541" t="s">
        <v>114</v>
      </c>
      <c r="I541">
        <v>1</v>
      </c>
    </row>
    <row r="542" spans="1:9" x14ac:dyDescent="0.25">
      <c r="A542" t="s">
        <v>110</v>
      </c>
      <c r="B542" t="s">
        <v>2224</v>
      </c>
      <c r="C542" s="57">
        <v>44342</v>
      </c>
      <c r="D542" t="s">
        <v>2225</v>
      </c>
      <c r="E542" s="58">
        <v>11466211706000</v>
      </c>
      <c r="F542" t="s">
        <v>2226</v>
      </c>
      <c r="G542" t="s">
        <v>2227</v>
      </c>
      <c r="H542" t="s">
        <v>2228</v>
      </c>
      <c r="I542">
        <v>18</v>
      </c>
    </row>
    <row r="543" spans="1:9" x14ac:dyDescent="0.25">
      <c r="A543" t="s">
        <v>110</v>
      </c>
      <c r="B543" t="s">
        <v>2229</v>
      </c>
      <c r="C543" s="57">
        <v>44342</v>
      </c>
      <c r="D543" t="s">
        <v>2230</v>
      </c>
      <c r="E543" s="58">
        <v>10523732254000</v>
      </c>
      <c r="F543" t="s">
        <v>2231</v>
      </c>
      <c r="G543" t="s">
        <v>2232</v>
      </c>
      <c r="H543" t="s">
        <v>2233</v>
      </c>
      <c r="I543">
        <v>23463</v>
      </c>
    </row>
    <row r="544" spans="1:9" x14ac:dyDescent="0.25">
      <c r="A544" t="s">
        <v>110</v>
      </c>
      <c r="B544" t="s">
        <v>2234</v>
      </c>
      <c r="C544" s="57">
        <v>44342</v>
      </c>
      <c r="D544" t="s">
        <v>2235</v>
      </c>
      <c r="E544" s="58">
        <v>11736521410000</v>
      </c>
      <c r="F544" t="s">
        <v>2236</v>
      </c>
      <c r="G544" t="s">
        <v>2237</v>
      </c>
      <c r="H544" t="s">
        <v>2238</v>
      </c>
      <c r="I544">
        <v>180</v>
      </c>
    </row>
    <row r="545" spans="1:9" x14ac:dyDescent="0.25">
      <c r="A545" t="s">
        <v>110</v>
      </c>
      <c r="B545" t="s">
        <v>2239</v>
      </c>
      <c r="C545" s="57">
        <v>44342</v>
      </c>
      <c r="D545" t="s">
        <v>2240</v>
      </c>
      <c r="E545" s="58">
        <v>5791733000000</v>
      </c>
      <c r="F545" t="s">
        <v>2241</v>
      </c>
      <c r="G545" t="s">
        <v>114</v>
      </c>
      <c r="H545" t="s">
        <v>2242</v>
      </c>
      <c r="I545">
        <v>2</v>
      </c>
    </row>
    <row r="546" spans="1:9" x14ac:dyDescent="0.25">
      <c r="A546" t="s">
        <v>110</v>
      </c>
      <c r="B546" t="s">
        <v>2243</v>
      </c>
      <c r="C546" s="57">
        <v>44342</v>
      </c>
      <c r="D546" t="s">
        <v>2244</v>
      </c>
      <c r="E546" s="58">
        <v>5825664000000</v>
      </c>
      <c r="F546" t="s">
        <v>2245</v>
      </c>
      <c r="G546" t="s">
        <v>2246</v>
      </c>
      <c r="H546" t="s">
        <v>114</v>
      </c>
      <c r="I546">
        <v>2</v>
      </c>
    </row>
    <row r="547" spans="1:9" x14ac:dyDescent="0.25">
      <c r="A547" t="s">
        <v>110</v>
      </c>
      <c r="B547" t="s">
        <v>2247</v>
      </c>
      <c r="C547" s="57">
        <v>44342</v>
      </c>
      <c r="D547" t="s">
        <v>2248</v>
      </c>
      <c r="E547" s="58">
        <v>1126963388670500</v>
      </c>
      <c r="F547" t="s">
        <v>2249</v>
      </c>
      <c r="G547" t="s">
        <v>114</v>
      </c>
      <c r="H547" t="s">
        <v>114</v>
      </c>
      <c r="I547">
        <v>3</v>
      </c>
    </row>
    <row r="548" spans="1:9" x14ac:dyDescent="0.25">
      <c r="A548" t="s">
        <v>110</v>
      </c>
      <c r="B548" t="s">
        <v>2250</v>
      </c>
      <c r="C548" s="57">
        <v>44342</v>
      </c>
      <c r="D548" t="s">
        <v>2251</v>
      </c>
      <c r="E548" s="58">
        <v>9685422000000</v>
      </c>
      <c r="F548" t="s">
        <v>2252</v>
      </c>
      <c r="G548" t="s">
        <v>2253</v>
      </c>
      <c r="H548" t="s">
        <v>2254</v>
      </c>
      <c r="I548">
        <v>51010</v>
      </c>
    </row>
    <row r="549" spans="1:9" x14ac:dyDescent="0.25">
      <c r="A549" t="s">
        <v>110</v>
      </c>
      <c r="B549" t="s">
        <v>2255</v>
      </c>
      <c r="C549" s="57">
        <v>44342</v>
      </c>
      <c r="D549" t="s">
        <v>2256</v>
      </c>
      <c r="E549" s="58">
        <v>27964933900000</v>
      </c>
      <c r="F549" t="s">
        <v>2257</v>
      </c>
      <c r="G549" t="s">
        <v>114</v>
      </c>
      <c r="H549" t="s">
        <v>114</v>
      </c>
      <c r="I549">
        <v>1</v>
      </c>
    </row>
    <row r="550" spans="1:9" x14ac:dyDescent="0.25">
      <c r="A550" t="s">
        <v>110</v>
      </c>
      <c r="B550" t="s">
        <v>2258</v>
      </c>
      <c r="C550" s="57">
        <v>44342</v>
      </c>
      <c r="D550" t="s">
        <v>2259</v>
      </c>
      <c r="E550" s="58">
        <v>10228987000000</v>
      </c>
      <c r="F550" t="s">
        <v>2260</v>
      </c>
      <c r="G550" t="s">
        <v>2261</v>
      </c>
      <c r="H550" t="s">
        <v>2262</v>
      </c>
      <c r="I550">
        <v>26</v>
      </c>
    </row>
    <row r="551" spans="1:9" x14ac:dyDescent="0.25">
      <c r="A551" t="s">
        <v>110</v>
      </c>
      <c r="B551" t="s">
        <v>2263</v>
      </c>
      <c r="C551" s="57">
        <v>44342</v>
      </c>
      <c r="D551" t="s">
        <v>2264</v>
      </c>
      <c r="E551" s="58">
        <v>168392084300000</v>
      </c>
      <c r="F551" t="s">
        <v>2265</v>
      </c>
      <c r="G551" t="s">
        <v>114</v>
      </c>
      <c r="H551" t="s">
        <v>114</v>
      </c>
      <c r="I551">
        <v>3</v>
      </c>
    </row>
    <row r="552" spans="1:9" x14ac:dyDescent="0.25">
      <c r="A552" t="s">
        <v>110</v>
      </c>
      <c r="B552" t="s">
        <v>2266</v>
      </c>
      <c r="C552" s="57">
        <v>44342</v>
      </c>
      <c r="D552" t="s">
        <v>2267</v>
      </c>
      <c r="E552" s="58">
        <v>1322277863500000</v>
      </c>
      <c r="F552" t="s">
        <v>2268</v>
      </c>
      <c r="G552" t="s">
        <v>114</v>
      </c>
      <c r="H552" t="s">
        <v>114</v>
      </c>
      <c r="I552">
        <v>1</v>
      </c>
    </row>
    <row r="553" spans="1:9" x14ac:dyDescent="0.25">
      <c r="A553" t="s">
        <v>110</v>
      </c>
      <c r="B553" t="s">
        <v>2269</v>
      </c>
      <c r="C553" s="57">
        <v>44342</v>
      </c>
      <c r="D553" t="s">
        <v>2270</v>
      </c>
      <c r="E553" s="58">
        <v>129718827000000</v>
      </c>
      <c r="F553" t="s">
        <v>2271</v>
      </c>
      <c r="G553" t="s">
        <v>114</v>
      </c>
      <c r="H553" t="s">
        <v>114</v>
      </c>
      <c r="I553">
        <v>1</v>
      </c>
    </row>
    <row r="554" spans="1:9" x14ac:dyDescent="0.25">
      <c r="A554" t="s">
        <v>110</v>
      </c>
      <c r="B554" t="s">
        <v>2272</v>
      </c>
      <c r="C554" s="57">
        <v>44342</v>
      </c>
      <c r="D554" t="s">
        <v>2273</v>
      </c>
      <c r="E554" s="58">
        <v>1046628592843200</v>
      </c>
      <c r="F554" t="s">
        <v>2274</v>
      </c>
      <c r="G554" t="s">
        <v>114</v>
      </c>
      <c r="H554" t="s">
        <v>114</v>
      </c>
      <c r="I554">
        <v>1</v>
      </c>
    </row>
    <row r="555" spans="1:9" x14ac:dyDescent="0.25">
      <c r="A555" t="s">
        <v>110</v>
      </c>
      <c r="B555" t="s">
        <v>2275</v>
      </c>
      <c r="C555" s="57">
        <v>44342</v>
      </c>
      <c r="D555" t="s">
        <v>2276</v>
      </c>
      <c r="E555" s="58">
        <v>813693718800000</v>
      </c>
      <c r="F555" t="s">
        <v>2277</v>
      </c>
      <c r="G555" t="s">
        <v>2278</v>
      </c>
      <c r="H555" t="s">
        <v>2279</v>
      </c>
      <c r="I555">
        <v>1</v>
      </c>
    </row>
    <row r="556" spans="1:9" x14ac:dyDescent="0.25">
      <c r="A556" t="s">
        <v>110</v>
      </c>
      <c r="B556" t="s">
        <v>2280</v>
      </c>
      <c r="C556" s="57">
        <v>44342</v>
      </c>
      <c r="D556" t="s">
        <v>2281</v>
      </c>
      <c r="E556" s="58">
        <v>692270335000000</v>
      </c>
      <c r="F556" t="s">
        <v>2282</v>
      </c>
      <c r="G556" t="s">
        <v>2283</v>
      </c>
      <c r="H556" t="s">
        <v>2284</v>
      </c>
      <c r="I556">
        <v>1</v>
      </c>
    </row>
    <row r="557" spans="1:9" x14ac:dyDescent="0.25">
      <c r="A557" t="s">
        <v>110</v>
      </c>
      <c r="B557" t="s">
        <v>2285</v>
      </c>
      <c r="C557" s="57">
        <v>44342</v>
      </c>
      <c r="D557" t="s">
        <v>2286</v>
      </c>
      <c r="E557" s="58">
        <v>44976685400000</v>
      </c>
      <c r="F557" t="s">
        <v>2287</v>
      </c>
      <c r="G557" t="s">
        <v>114</v>
      </c>
      <c r="H557" t="s">
        <v>114</v>
      </c>
      <c r="I557">
        <v>17</v>
      </c>
    </row>
    <row r="558" spans="1:9" x14ac:dyDescent="0.25">
      <c r="A558" t="s">
        <v>110</v>
      </c>
      <c r="B558" t="s">
        <v>2288</v>
      </c>
      <c r="C558" s="57">
        <v>44342</v>
      </c>
      <c r="D558" t="s">
        <v>2289</v>
      </c>
      <c r="E558" s="58">
        <v>67235801400000</v>
      </c>
      <c r="F558" t="s">
        <v>2290</v>
      </c>
      <c r="G558" t="s">
        <v>114</v>
      </c>
      <c r="H558" t="s">
        <v>114</v>
      </c>
      <c r="I558">
        <v>18</v>
      </c>
    </row>
    <row r="559" spans="1:9" x14ac:dyDescent="0.25">
      <c r="A559" t="s">
        <v>110</v>
      </c>
      <c r="B559" t="s">
        <v>2291</v>
      </c>
      <c r="C559" s="57">
        <v>44342</v>
      </c>
      <c r="D559" t="s">
        <v>2292</v>
      </c>
      <c r="E559" s="58">
        <v>5838221000000</v>
      </c>
      <c r="F559" t="s">
        <v>2293</v>
      </c>
      <c r="G559" t="s">
        <v>2294</v>
      </c>
      <c r="H559" t="s">
        <v>2295</v>
      </c>
      <c r="I559">
        <v>1</v>
      </c>
    </row>
    <row r="560" spans="1:9" x14ac:dyDescent="0.25">
      <c r="A560" t="s">
        <v>110</v>
      </c>
      <c r="B560" t="s">
        <v>2296</v>
      </c>
      <c r="C560" s="57">
        <v>44342</v>
      </c>
      <c r="D560" t="s">
        <v>2297</v>
      </c>
      <c r="E560" s="58">
        <v>6602615000000</v>
      </c>
      <c r="F560" t="s">
        <v>2298</v>
      </c>
      <c r="G560" t="s">
        <v>2299</v>
      </c>
      <c r="H560" t="s">
        <v>2300</v>
      </c>
      <c r="I560">
        <v>1</v>
      </c>
    </row>
    <row r="561" spans="1:9" x14ac:dyDescent="0.25">
      <c r="A561" t="s">
        <v>110</v>
      </c>
      <c r="B561" t="s">
        <v>2301</v>
      </c>
      <c r="C561" s="57">
        <v>44342</v>
      </c>
      <c r="D561" t="s">
        <v>2302</v>
      </c>
      <c r="E561" s="58">
        <v>6353618000000</v>
      </c>
      <c r="F561" t="s">
        <v>2303</v>
      </c>
      <c r="G561" t="s">
        <v>2304</v>
      </c>
      <c r="H561" t="s">
        <v>2305</v>
      </c>
      <c r="I561">
        <v>1</v>
      </c>
    </row>
    <row r="562" spans="1:9" x14ac:dyDescent="0.25">
      <c r="A562" t="s">
        <v>110</v>
      </c>
      <c r="B562" t="s">
        <v>2306</v>
      </c>
      <c r="C562" s="57">
        <v>44342</v>
      </c>
      <c r="D562" t="s">
        <v>2307</v>
      </c>
      <c r="E562" s="58">
        <v>7238978000000</v>
      </c>
      <c r="F562" t="s">
        <v>2308</v>
      </c>
      <c r="G562" t="s">
        <v>2309</v>
      </c>
      <c r="H562" t="s">
        <v>2310</v>
      </c>
      <c r="I562">
        <v>1</v>
      </c>
    </row>
    <row r="563" spans="1:9" x14ac:dyDescent="0.25">
      <c r="A563" t="s">
        <v>110</v>
      </c>
      <c r="B563" t="s">
        <v>2311</v>
      </c>
      <c r="C563" s="57">
        <v>44342</v>
      </c>
      <c r="D563" t="s">
        <v>2312</v>
      </c>
      <c r="E563" s="58">
        <v>8888161000000</v>
      </c>
      <c r="F563" t="s">
        <v>2313</v>
      </c>
      <c r="G563" t="s">
        <v>2314</v>
      </c>
      <c r="H563" t="s">
        <v>2315</v>
      </c>
      <c r="I563">
        <v>1</v>
      </c>
    </row>
    <row r="564" spans="1:9" x14ac:dyDescent="0.25">
      <c r="A564" t="s">
        <v>110</v>
      </c>
      <c r="B564" t="s">
        <v>2316</v>
      </c>
      <c r="C564" s="57">
        <v>44342</v>
      </c>
      <c r="D564" t="s">
        <v>2317</v>
      </c>
      <c r="E564" s="58">
        <v>7609359000000</v>
      </c>
      <c r="F564" t="s">
        <v>2318</v>
      </c>
      <c r="G564" t="s">
        <v>2319</v>
      </c>
      <c r="H564" t="s">
        <v>2320</v>
      </c>
      <c r="I564">
        <v>1</v>
      </c>
    </row>
    <row r="565" spans="1:9" x14ac:dyDescent="0.25">
      <c r="A565" t="s">
        <v>110</v>
      </c>
      <c r="B565" t="s">
        <v>2321</v>
      </c>
      <c r="C565" s="57">
        <v>44342</v>
      </c>
      <c r="D565" t="s">
        <v>2322</v>
      </c>
      <c r="E565" s="58">
        <v>4121298100000</v>
      </c>
      <c r="F565" t="s">
        <v>2323</v>
      </c>
      <c r="G565" t="s">
        <v>2324</v>
      </c>
      <c r="H565" t="s">
        <v>2325</v>
      </c>
      <c r="I565">
        <v>1</v>
      </c>
    </row>
    <row r="566" spans="1:9" x14ac:dyDescent="0.25">
      <c r="A566" t="s">
        <v>110</v>
      </c>
      <c r="B566" t="s">
        <v>2326</v>
      </c>
      <c r="C566" s="57">
        <v>44342</v>
      </c>
      <c r="D566" t="s">
        <v>2327</v>
      </c>
      <c r="E566" s="58">
        <v>11974123100000</v>
      </c>
      <c r="F566" t="s">
        <v>2328</v>
      </c>
      <c r="G566" t="s">
        <v>2329</v>
      </c>
      <c r="H566" t="s">
        <v>2330</v>
      </c>
      <c r="I566">
        <v>1</v>
      </c>
    </row>
    <row r="567" spans="1:9" x14ac:dyDescent="0.25">
      <c r="A567" t="s">
        <v>110</v>
      </c>
      <c r="B567" t="s">
        <v>2331</v>
      </c>
      <c r="C567" s="57">
        <v>44342</v>
      </c>
      <c r="D567" t="s">
        <v>2332</v>
      </c>
      <c r="E567" s="58">
        <v>8476302100000</v>
      </c>
      <c r="F567" t="s">
        <v>2333</v>
      </c>
      <c r="G567" t="s">
        <v>2334</v>
      </c>
      <c r="H567" t="s">
        <v>2335</v>
      </c>
      <c r="I567">
        <v>1</v>
      </c>
    </row>
    <row r="568" spans="1:9" x14ac:dyDescent="0.25">
      <c r="A568" t="s">
        <v>110</v>
      </c>
      <c r="B568" t="s">
        <v>2336</v>
      </c>
      <c r="C568" s="57">
        <v>44342</v>
      </c>
      <c r="D568" t="s">
        <v>2337</v>
      </c>
      <c r="E568" s="58">
        <v>10114786500000</v>
      </c>
      <c r="F568" t="s">
        <v>2338</v>
      </c>
      <c r="G568" t="s">
        <v>2339</v>
      </c>
      <c r="H568" t="s">
        <v>114</v>
      </c>
      <c r="I568">
        <v>1</v>
      </c>
    </row>
    <row r="569" spans="1:9" x14ac:dyDescent="0.25">
      <c r="A569" t="s">
        <v>110</v>
      </c>
      <c r="B569" t="s">
        <v>2340</v>
      </c>
      <c r="C569" s="57">
        <v>44342</v>
      </c>
      <c r="D569" t="s">
        <v>2341</v>
      </c>
      <c r="E569" s="58">
        <v>9011476400000</v>
      </c>
      <c r="F569" t="s">
        <v>2342</v>
      </c>
      <c r="G569" t="s">
        <v>2343</v>
      </c>
      <c r="H569" t="s">
        <v>114</v>
      </c>
      <c r="I569">
        <v>1</v>
      </c>
    </row>
    <row r="570" spans="1:9" x14ac:dyDescent="0.25">
      <c r="A570" t="s">
        <v>110</v>
      </c>
      <c r="B570" t="s">
        <v>11</v>
      </c>
      <c r="C570" s="57">
        <v>44342</v>
      </c>
      <c r="D570" t="s">
        <v>2344</v>
      </c>
      <c r="E570" s="58">
        <v>20854023568000</v>
      </c>
      <c r="F570" t="s">
        <v>2345</v>
      </c>
      <c r="G570" t="s">
        <v>2346</v>
      </c>
      <c r="H570" t="s">
        <v>2347</v>
      </c>
      <c r="I570">
        <v>734</v>
      </c>
    </row>
    <row r="571" spans="1:9" x14ac:dyDescent="0.25">
      <c r="A571" t="s">
        <v>110</v>
      </c>
      <c r="B571" t="s">
        <v>2348</v>
      </c>
      <c r="C571" s="57">
        <v>44342</v>
      </c>
      <c r="D571" t="s">
        <v>2349</v>
      </c>
      <c r="E571" s="58">
        <v>346404958400000</v>
      </c>
      <c r="F571" t="s">
        <v>2350</v>
      </c>
      <c r="G571" t="s">
        <v>114</v>
      </c>
      <c r="H571" t="s">
        <v>114</v>
      </c>
      <c r="I571">
        <v>1</v>
      </c>
    </row>
    <row r="572" spans="1:9" x14ac:dyDescent="0.25">
      <c r="A572" t="s">
        <v>110</v>
      </c>
      <c r="B572" t="s">
        <v>2351</v>
      </c>
      <c r="C572" s="57">
        <v>44342</v>
      </c>
      <c r="D572" t="s">
        <v>2352</v>
      </c>
      <c r="E572" s="58">
        <v>11175529900000</v>
      </c>
      <c r="F572" t="s">
        <v>2353</v>
      </c>
      <c r="G572" t="s">
        <v>114</v>
      </c>
      <c r="H572" t="s">
        <v>114</v>
      </c>
      <c r="I572">
        <v>1</v>
      </c>
    </row>
    <row r="573" spans="1:9" x14ac:dyDescent="0.25">
      <c r="A573" t="s">
        <v>110</v>
      </c>
      <c r="B573" t="s">
        <v>2354</v>
      </c>
      <c r="C573" s="57">
        <v>44342</v>
      </c>
      <c r="D573" t="s">
        <v>2355</v>
      </c>
      <c r="E573" s="58">
        <v>56156532000000</v>
      </c>
      <c r="F573" t="s">
        <v>2356</v>
      </c>
      <c r="G573" t="s">
        <v>114</v>
      </c>
      <c r="H573" t="s">
        <v>114</v>
      </c>
      <c r="I573">
        <v>47</v>
      </c>
    </row>
    <row r="574" spans="1:9" x14ac:dyDescent="0.25">
      <c r="A574" t="s">
        <v>110</v>
      </c>
      <c r="B574" t="s">
        <v>2357</v>
      </c>
      <c r="C574" s="57">
        <v>44342</v>
      </c>
      <c r="D574" t="s">
        <v>2358</v>
      </c>
      <c r="E574" s="58">
        <v>10640081100000</v>
      </c>
      <c r="F574" t="s">
        <v>2359</v>
      </c>
      <c r="G574" t="s">
        <v>2360</v>
      </c>
      <c r="H574" t="s">
        <v>2361</v>
      </c>
      <c r="I574">
        <v>1</v>
      </c>
    </row>
    <row r="575" spans="1:9" x14ac:dyDescent="0.25">
      <c r="A575" t="s">
        <v>110</v>
      </c>
      <c r="B575" t="s">
        <v>2362</v>
      </c>
      <c r="C575" s="57">
        <v>44342</v>
      </c>
      <c r="D575" t="s">
        <v>2363</v>
      </c>
      <c r="E575" s="58">
        <v>10866486000000</v>
      </c>
      <c r="F575" t="s">
        <v>2364</v>
      </c>
      <c r="G575" t="s">
        <v>114</v>
      </c>
      <c r="H575" t="s">
        <v>114</v>
      </c>
      <c r="I575">
        <v>37</v>
      </c>
    </row>
    <row r="576" spans="1:9" x14ac:dyDescent="0.25">
      <c r="A576" t="s">
        <v>1457</v>
      </c>
      <c r="B576" t="s">
        <v>2365</v>
      </c>
      <c r="C576" s="57">
        <v>44342</v>
      </c>
      <c r="D576" t="s">
        <v>2366</v>
      </c>
      <c r="E576" s="58">
        <v>8674875000000</v>
      </c>
      <c r="F576" t="s">
        <v>2367</v>
      </c>
      <c r="G576" t="s">
        <v>114</v>
      </c>
      <c r="H576" t="s">
        <v>2368</v>
      </c>
      <c r="I576">
        <v>5662</v>
      </c>
    </row>
    <row r="577" spans="1:9" x14ac:dyDescent="0.25">
      <c r="A577" t="s">
        <v>110</v>
      </c>
      <c r="B577" t="s">
        <v>2369</v>
      </c>
      <c r="C577" s="57">
        <v>44342</v>
      </c>
      <c r="D577" t="s">
        <v>2370</v>
      </c>
      <c r="E577" s="58">
        <v>102787055000000</v>
      </c>
      <c r="F577" t="s">
        <v>2371</v>
      </c>
      <c r="G577" t="s">
        <v>2372</v>
      </c>
      <c r="H577" t="s">
        <v>2373</v>
      </c>
      <c r="I577">
        <v>134</v>
      </c>
    </row>
    <row r="578" spans="1:9" x14ac:dyDescent="0.25">
      <c r="A578" t="s">
        <v>110</v>
      </c>
      <c r="B578" t="s">
        <v>2374</v>
      </c>
      <c r="C578" s="57">
        <v>44342</v>
      </c>
      <c r="D578" t="s">
        <v>2375</v>
      </c>
      <c r="E578" s="58">
        <v>11760391200000</v>
      </c>
      <c r="F578" t="s">
        <v>2376</v>
      </c>
      <c r="G578" t="s">
        <v>114</v>
      </c>
      <c r="H578" t="s">
        <v>114</v>
      </c>
      <c r="I578">
        <v>1</v>
      </c>
    </row>
    <row r="579" spans="1:9" x14ac:dyDescent="0.25">
      <c r="A579" t="s">
        <v>110</v>
      </c>
      <c r="B579" t="s">
        <v>2377</v>
      </c>
      <c r="C579" s="57">
        <v>44342</v>
      </c>
      <c r="D579" t="s">
        <v>2378</v>
      </c>
      <c r="E579" s="58">
        <v>10704888600000</v>
      </c>
      <c r="F579" t="s">
        <v>2379</v>
      </c>
      <c r="G579" t="s">
        <v>2380</v>
      </c>
      <c r="H579" t="s">
        <v>2381</v>
      </c>
      <c r="I579">
        <v>4497</v>
      </c>
    </row>
    <row r="580" spans="1:9" x14ac:dyDescent="0.25">
      <c r="A580" t="s">
        <v>1095</v>
      </c>
      <c r="B580" t="s">
        <v>2382</v>
      </c>
      <c r="C580" s="57">
        <v>44342</v>
      </c>
      <c r="D580" t="s">
        <v>2383</v>
      </c>
      <c r="E580" s="58">
        <v>7350060600000</v>
      </c>
      <c r="F580" t="s">
        <v>2384</v>
      </c>
      <c r="G580" t="s">
        <v>114</v>
      </c>
      <c r="H580" t="s">
        <v>2385</v>
      </c>
      <c r="I580">
        <v>25217</v>
      </c>
    </row>
    <row r="581" spans="1:9" x14ac:dyDescent="0.25">
      <c r="A581" t="s">
        <v>110</v>
      </c>
      <c r="B581" t="s">
        <v>2386</v>
      </c>
      <c r="C581" s="57">
        <v>44342</v>
      </c>
      <c r="D581" t="s">
        <v>2387</v>
      </c>
      <c r="E581" s="58">
        <v>7314445623900000</v>
      </c>
      <c r="F581" t="s">
        <v>2388</v>
      </c>
      <c r="G581" t="s">
        <v>2389</v>
      </c>
      <c r="H581" t="s">
        <v>114</v>
      </c>
      <c r="I581">
        <v>1</v>
      </c>
    </row>
    <row r="582" spans="1:9" x14ac:dyDescent="0.25">
      <c r="A582" t="s">
        <v>110</v>
      </c>
      <c r="B582" t="s">
        <v>2390</v>
      </c>
      <c r="C582" s="57">
        <v>44342</v>
      </c>
      <c r="D582" t="s">
        <v>2391</v>
      </c>
      <c r="E582" s="58">
        <v>6789359904300000</v>
      </c>
      <c r="F582" t="s">
        <v>2392</v>
      </c>
      <c r="G582" t="s">
        <v>2393</v>
      </c>
      <c r="H582" t="s">
        <v>114</v>
      </c>
      <c r="I582">
        <v>1</v>
      </c>
    </row>
    <row r="583" spans="1:9" x14ac:dyDescent="0.25">
      <c r="A583" t="s">
        <v>110</v>
      </c>
      <c r="B583" t="s">
        <v>2394</v>
      </c>
      <c r="C583" s="57">
        <v>44342</v>
      </c>
      <c r="D583" t="s">
        <v>2395</v>
      </c>
      <c r="E583" s="58">
        <v>6154009889200000</v>
      </c>
      <c r="F583" t="s">
        <v>2396</v>
      </c>
      <c r="G583" t="s">
        <v>114</v>
      </c>
      <c r="H583" t="s">
        <v>114</v>
      </c>
      <c r="I583">
        <v>1</v>
      </c>
    </row>
    <row r="584" spans="1:9" x14ac:dyDescent="0.25">
      <c r="A584" t="s">
        <v>110</v>
      </c>
      <c r="B584" t="s">
        <v>2397</v>
      </c>
      <c r="C584" s="57">
        <v>44342</v>
      </c>
      <c r="D584" t="s">
        <v>2398</v>
      </c>
      <c r="E584" s="58">
        <v>8258627835900000</v>
      </c>
      <c r="F584" t="s">
        <v>2399</v>
      </c>
      <c r="G584" t="s">
        <v>114</v>
      </c>
      <c r="H584" t="s">
        <v>114</v>
      </c>
      <c r="I584">
        <v>1</v>
      </c>
    </row>
    <row r="585" spans="1:9" x14ac:dyDescent="0.25">
      <c r="A585" t="s">
        <v>110</v>
      </c>
      <c r="B585" t="s">
        <v>2400</v>
      </c>
      <c r="C585" s="57">
        <v>44342</v>
      </c>
      <c r="D585" t="s">
        <v>2401</v>
      </c>
      <c r="E585" s="58">
        <v>1.50309501841E+16</v>
      </c>
      <c r="F585" t="s">
        <v>2402</v>
      </c>
      <c r="G585" t="s">
        <v>2403</v>
      </c>
      <c r="H585" t="s">
        <v>2404</v>
      </c>
      <c r="I585">
        <v>333</v>
      </c>
    </row>
    <row r="586" spans="1:9" x14ac:dyDescent="0.25">
      <c r="A586" t="s">
        <v>110</v>
      </c>
      <c r="B586" t="s">
        <v>2405</v>
      </c>
      <c r="C586" s="57">
        <v>44342</v>
      </c>
      <c r="D586" t="s">
        <v>2406</v>
      </c>
      <c r="E586" s="58">
        <v>9021950250000</v>
      </c>
      <c r="F586" t="s">
        <v>2407</v>
      </c>
      <c r="G586" t="s">
        <v>114</v>
      </c>
      <c r="H586" t="s">
        <v>114</v>
      </c>
      <c r="I586">
        <v>1</v>
      </c>
    </row>
    <row r="587" spans="1:9" x14ac:dyDescent="0.25">
      <c r="A587" t="s">
        <v>110</v>
      </c>
      <c r="B587" t="s">
        <v>2408</v>
      </c>
      <c r="C587" s="57">
        <v>44342</v>
      </c>
      <c r="D587" t="s">
        <v>2409</v>
      </c>
      <c r="E587" s="58">
        <v>8740600800000</v>
      </c>
      <c r="F587" t="s">
        <v>2410</v>
      </c>
      <c r="G587" t="s">
        <v>2411</v>
      </c>
      <c r="H587" t="s">
        <v>114</v>
      </c>
      <c r="I587">
        <v>27</v>
      </c>
    </row>
    <row r="588" spans="1:9" x14ac:dyDescent="0.25">
      <c r="A588" t="s">
        <v>110</v>
      </c>
      <c r="B588" t="s">
        <v>2412</v>
      </c>
      <c r="C588" s="57">
        <v>44342</v>
      </c>
      <c r="D588" t="s">
        <v>2413</v>
      </c>
      <c r="E588" s="58">
        <v>12889106000000</v>
      </c>
      <c r="F588" t="s">
        <v>2414</v>
      </c>
      <c r="G588" t="s">
        <v>114</v>
      </c>
      <c r="H588" t="s">
        <v>114</v>
      </c>
      <c r="I588">
        <v>1</v>
      </c>
    </row>
    <row r="589" spans="1:9" x14ac:dyDescent="0.25">
      <c r="A589" t="s">
        <v>110</v>
      </c>
      <c r="B589" t="s">
        <v>2415</v>
      </c>
      <c r="C589" s="57">
        <v>44342</v>
      </c>
      <c r="D589" t="s">
        <v>2416</v>
      </c>
      <c r="E589" s="58">
        <v>1183942720500000</v>
      </c>
      <c r="F589" t="s">
        <v>2417</v>
      </c>
      <c r="G589" t="s">
        <v>2418</v>
      </c>
      <c r="H589" t="s">
        <v>2419</v>
      </c>
      <c r="I589">
        <v>1</v>
      </c>
    </row>
    <row r="590" spans="1:9" x14ac:dyDescent="0.25">
      <c r="A590" t="s">
        <v>110</v>
      </c>
      <c r="B590" t="s">
        <v>2420</v>
      </c>
      <c r="C590" s="57">
        <v>44342</v>
      </c>
      <c r="D590" t="s">
        <v>2421</v>
      </c>
      <c r="E590" s="58">
        <v>10975232296000</v>
      </c>
      <c r="F590" t="s">
        <v>2422</v>
      </c>
      <c r="G590" t="s">
        <v>114</v>
      </c>
      <c r="H590" t="s">
        <v>114</v>
      </c>
      <c r="I590">
        <v>1</v>
      </c>
    </row>
    <row r="591" spans="1:9" x14ac:dyDescent="0.25">
      <c r="A591" t="s">
        <v>110</v>
      </c>
      <c r="B591" t="s">
        <v>2423</v>
      </c>
      <c r="C591" s="57">
        <v>44342</v>
      </c>
      <c r="D591" t="s">
        <v>2424</v>
      </c>
      <c r="E591" s="58">
        <v>1313329765200000</v>
      </c>
      <c r="F591" t="s">
        <v>2425</v>
      </c>
      <c r="G591" t="s">
        <v>114</v>
      </c>
      <c r="H591" t="s">
        <v>114</v>
      </c>
      <c r="I591">
        <v>536</v>
      </c>
    </row>
    <row r="592" spans="1:9" x14ac:dyDescent="0.25">
      <c r="A592" t="s">
        <v>110</v>
      </c>
      <c r="B592" t="s">
        <v>2426</v>
      </c>
      <c r="C592" s="57">
        <v>44342</v>
      </c>
      <c r="D592" t="s">
        <v>2427</v>
      </c>
      <c r="E592" s="58">
        <v>354721460000000</v>
      </c>
      <c r="F592" t="s">
        <v>2428</v>
      </c>
      <c r="G592" t="s">
        <v>2429</v>
      </c>
      <c r="H592" t="s">
        <v>2430</v>
      </c>
      <c r="I592">
        <v>1</v>
      </c>
    </row>
    <row r="593" spans="1:9" x14ac:dyDescent="0.25">
      <c r="A593" t="s">
        <v>110</v>
      </c>
      <c r="B593" t="s">
        <v>2431</v>
      </c>
      <c r="C593" s="57">
        <v>44342</v>
      </c>
      <c r="D593" t="s">
        <v>2432</v>
      </c>
      <c r="E593" s="58">
        <v>287221784000000</v>
      </c>
      <c r="F593" t="s">
        <v>2433</v>
      </c>
      <c r="G593" t="s">
        <v>2434</v>
      </c>
      <c r="H593" t="s">
        <v>2435</v>
      </c>
      <c r="I593">
        <v>1</v>
      </c>
    </row>
    <row r="594" spans="1:9" x14ac:dyDescent="0.25">
      <c r="A594" t="s">
        <v>110</v>
      </c>
      <c r="B594" t="s">
        <v>2436</v>
      </c>
      <c r="C594" s="57">
        <v>44342</v>
      </c>
      <c r="D594" t="s">
        <v>2437</v>
      </c>
      <c r="E594" s="58">
        <v>341538811000000</v>
      </c>
      <c r="F594" t="s">
        <v>2438</v>
      </c>
      <c r="G594" t="s">
        <v>2439</v>
      </c>
      <c r="H594" t="s">
        <v>2440</v>
      </c>
      <c r="I594">
        <v>8078</v>
      </c>
    </row>
    <row r="595" spans="1:9" x14ac:dyDescent="0.25">
      <c r="A595" t="s">
        <v>110</v>
      </c>
      <c r="B595" t="s">
        <v>2441</v>
      </c>
      <c r="C595" s="57">
        <v>44342</v>
      </c>
      <c r="D595" t="s">
        <v>2442</v>
      </c>
      <c r="E595" s="58">
        <v>383851707000000</v>
      </c>
      <c r="F595" t="s">
        <v>2443</v>
      </c>
      <c r="G595" t="s">
        <v>2444</v>
      </c>
      <c r="H595" t="s">
        <v>2445</v>
      </c>
      <c r="I595">
        <v>4287</v>
      </c>
    </row>
    <row r="596" spans="1:9" x14ac:dyDescent="0.25">
      <c r="A596" t="s">
        <v>110</v>
      </c>
      <c r="B596" t="s">
        <v>2446</v>
      </c>
      <c r="C596" s="57">
        <v>44342</v>
      </c>
      <c r="D596" t="s">
        <v>2447</v>
      </c>
      <c r="E596" s="58">
        <v>76853651000000</v>
      </c>
      <c r="F596" t="s">
        <v>2448</v>
      </c>
      <c r="G596" t="s">
        <v>2449</v>
      </c>
      <c r="H596" t="s">
        <v>114</v>
      </c>
      <c r="I596">
        <v>1</v>
      </c>
    </row>
    <row r="597" spans="1:9" x14ac:dyDescent="0.25">
      <c r="A597" t="s">
        <v>110</v>
      </c>
      <c r="B597" t="s">
        <v>2450</v>
      </c>
      <c r="C597" s="57">
        <v>44342</v>
      </c>
      <c r="D597" t="s">
        <v>2451</v>
      </c>
      <c r="E597" s="58">
        <v>118788702800000</v>
      </c>
      <c r="F597" t="s">
        <v>2452</v>
      </c>
      <c r="G597" t="s">
        <v>114</v>
      </c>
      <c r="H597" t="s">
        <v>114</v>
      </c>
      <c r="I597">
        <v>1</v>
      </c>
    </row>
    <row r="598" spans="1:9" x14ac:dyDescent="0.25">
      <c r="A598" t="s">
        <v>110</v>
      </c>
      <c r="B598" t="s">
        <v>2453</v>
      </c>
      <c r="C598" s="57">
        <v>44342</v>
      </c>
      <c r="D598" t="s">
        <v>2454</v>
      </c>
      <c r="E598" s="58">
        <v>73848739000000</v>
      </c>
      <c r="F598" t="s">
        <v>2455</v>
      </c>
      <c r="G598" t="s">
        <v>114</v>
      </c>
      <c r="H598" t="s">
        <v>114</v>
      </c>
      <c r="I598">
        <v>1</v>
      </c>
    </row>
    <row r="599" spans="1:9" x14ac:dyDescent="0.25">
      <c r="A599" t="s">
        <v>110</v>
      </c>
      <c r="B599" t="s">
        <v>2456</v>
      </c>
      <c r="C599" s="57">
        <v>44342</v>
      </c>
      <c r="D599" t="s">
        <v>2457</v>
      </c>
      <c r="E599" s="58">
        <v>16333767700000</v>
      </c>
      <c r="F599" t="s">
        <v>2458</v>
      </c>
      <c r="G599" t="s">
        <v>114</v>
      </c>
      <c r="H599" t="s">
        <v>114</v>
      </c>
      <c r="I599">
        <v>1</v>
      </c>
    </row>
    <row r="600" spans="1:9" x14ac:dyDescent="0.25">
      <c r="A600" t="s">
        <v>110</v>
      </c>
      <c r="B600" t="s">
        <v>2459</v>
      </c>
      <c r="C600" s="57">
        <v>44342</v>
      </c>
      <c r="D600" t="s">
        <v>2460</v>
      </c>
      <c r="E600" s="58">
        <v>121046946000000</v>
      </c>
      <c r="F600" t="s">
        <v>2461</v>
      </c>
      <c r="G600" t="s">
        <v>114</v>
      </c>
      <c r="H600" t="s">
        <v>2462</v>
      </c>
      <c r="I600">
        <v>1</v>
      </c>
    </row>
    <row r="601" spans="1:9" x14ac:dyDescent="0.25">
      <c r="A601" t="s">
        <v>110</v>
      </c>
      <c r="B601" t="s">
        <v>2463</v>
      </c>
      <c r="C601" s="57">
        <v>44342</v>
      </c>
      <c r="D601" t="s">
        <v>2464</v>
      </c>
      <c r="E601" s="58">
        <v>6433915000000</v>
      </c>
      <c r="F601" t="s">
        <v>2465</v>
      </c>
      <c r="G601" t="s">
        <v>2466</v>
      </c>
      <c r="H601" t="s">
        <v>2467</v>
      </c>
      <c r="I601">
        <v>1</v>
      </c>
    </row>
    <row r="602" spans="1:9" x14ac:dyDescent="0.25">
      <c r="A602" t="s">
        <v>110</v>
      </c>
      <c r="B602" t="s">
        <v>2468</v>
      </c>
      <c r="C602" s="57">
        <v>44342</v>
      </c>
      <c r="D602" t="s">
        <v>2469</v>
      </c>
      <c r="E602" s="58">
        <v>5959219000000</v>
      </c>
      <c r="F602" t="s">
        <v>2470</v>
      </c>
      <c r="G602" t="s">
        <v>2471</v>
      </c>
      <c r="H602" t="s">
        <v>2472</v>
      </c>
      <c r="I602">
        <v>1</v>
      </c>
    </row>
    <row r="603" spans="1:9" x14ac:dyDescent="0.25">
      <c r="A603" t="s">
        <v>110</v>
      </c>
      <c r="B603" t="s">
        <v>2473</v>
      </c>
      <c r="C603" s="57">
        <v>44342</v>
      </c>
      <c r="D603" t="s">
        <v>2474</v>
      </c>
      <c r="E603" s="58">
        <v>7034408000000</v>
      </c>
      <c r="F603" t="s">
        <v>2475</v>
      </c>
      <c r="G603" t="s">
        <v>2476</v>
      </c>
      <c r="H603" t="s">
        <v>2477</v>
      </c>
      <c r="I603">
        <v>1</v>
      </c>
    </row>
    <row r="604" spans="1:9" x14ac:dyDescent="0.25">
      <c r="A604" t="s">
        <v>110</v>
      </c>
      <c r="B604" t="s">
        <v>2478</v>
      </c>
      <c r="C604" s="57">
        <v>44342</v>
      </c>
      <c r="D604" t="s">
        <v>2479</v>
      </c>
      <c r="E604" s="58">
        <v>6049546000000</v>
      </c>
      <c r="F604" t="s">
        <v>2480</v>
      </c>
      <c r="G604" t="s">
        <v>2481</v>
      </c>
      <c r="H604" t="s">
        <v>2482</v>
      </c>
      <c r="I604">
        <v>1</v>
      </c>
    </row>
    <row r="605" spans="1:9" x14ac:dyDescent="0.25">
      <c r="A605" t="s">
        <v>110</v>
      </c>
      <c r="B605" t="s">
        <v>2483</v>
      </c>
      <c r="C605" s="57">
        <v>44342</v>
      </c>
      <c r="D605" t="s">
        <v>2484</v>
      </c>
      <c r="E605" s="58">
        <v>50858498200000</v>
      </c>
      <c r="F605" t="s">
        <v>2485</v>
      </c>
      <c r="G605" t="s">
        <v>114</v>
      </c>
      <c r="H605" t="s">
        <v>2486</v>
      </c>
      <c r="I605">
        <v>1750</v>
      </c>
    </row>
    <row r="606" spans="1:9" x14ac:dyDescent="0.25">
      <c r="A606" t="s">
        <v>110</v>
      </c>
      <c r="B606" t="s">
        <v>2487</v>
      </c>
      <c r="C606" s="57">
        <v>44342</v>
      </c>
      <c r="D606" t="s">
        <v>2488</v>
      </c>
      <c r="E606" s="58">
        <v>107358910000000</v>
      </c>
      <c r="F606" t="s">
        <v>2489</v>
      </c>
      <c r="G606" t="s">
        <v>114</v>
      </c>
      <c r="H606" t="s">
        <v>114</v>
      </c>
      <c r="I606">
        <v>58</v>
      </c>
    </row>
    <row r="607" spans="1:9" x14ac:dyDescent="0.25">
      <c r="A607" t="s">
        <v>110</v>
      </c>
      <c r="B607" t="s">
        <v>2490</v>
      </c>
      <c r="C607" s="57">
        <v>44342</v>
      </c>
      <c r="D607" t="s">
        <v>2491</v>
      </c>
      <c r="E607" s="58">
        <v>103866758000000</v>
      </c>
      <c r="F607" t="s">
        <v>2492</v>
      </c>
      <c r="G607" t="s">
        <v>961</v>
      </c>
      <c r="H607" t="s">
        <v>2493</v>
      </c>
      <c r="I607">
        <v>17713</v>
      </c>
    </row>
    <row r="608" spans="1:9" x14ac:dyDescent="0.25">
      <c r="A608" t="s">
        <v>110</v>
      </c>
      <c r="B608" t="s">
        <v>2494</v>
      </c>
      <c r="C608" s="57">
        <v>44342</v>
      </c>
      <c r="D608" t="s">
        <v>2495</v>
      </c>
      <c r="E608" s="58">
        <v>92405759000000</v>
      </c>
      <c r="F608" t="s">
        <v>2496</v>
      </c>
      <c r="G608" t="s">
        <v>114</v>
      </c>
      <c r="H608" t="s">
        <v>2497</v>
      </c>
      <c r="I608">
        <v>3</v>
      </c>
    </row>
    <row r="609" spans="1:9" x14ac:dyDescent="0.25">
      <c r="A609" t="s">
        <v>110</v>
      </c>
      <c r="B609" t="s">
        <v>2498</v>
      </c>
      <c r="C609" s="57">
        <v>44342</v>
      </c>
      <c r="D609" t="s">
        <v>2499</v>
      </c>
      <c r="E609" s="58">
        <v>96805281900000</v>
      </c>
      <c r="F609" t="s">
        <v>2500</v>
      </c>
      <c r="G609" t="s">
        <v>114</v>
      </c>
      <c r="H609" t="s">
        <v>114</v>
      </c>
      <c r="I609">
        <v>2</v>
      </c>
    </row>
    <row r="610" spans="1:9" x14ac:dyDescent="0.25">
      <c r="A610" t="s">
        <v>110</v>
      </c>
      <c r="B610" t="s">
        <v>2501</v>
      </c>
      <c r="C610" s="57">
        <v>44342</v>
      </c>
      <c r="D610" t="s">
        <v>2502</v>
      </c>
      <c r="E610" s="58">
        <v>104004145570000</v>
      </c>
      <c r="F610" t="s">
        <v>2503</v>
      </c>
      <c r="G610" t="s">
        <v>114</v>
      </c>
      <c r="H610" t="s">
        <v>114</v>
      </c>
      <c r="I610">
        <v>1</v>
      </c>
    </row>
    <row r="611" spans="1:9" x14ac:dyDescent="0.25">
      <c r="A611" t="s">
        <v>110</v>
      </c>
      <c r="B611" t="s">
        <v>2504</v>
      </c>
      <c r="C611" s="57">
        <v>44342</v>
      </c>
      <c r="D611" t="s">
        <v>2505</v>
      </c>
      <c r="E611" s="58">
        <v>95790406000000</v>
      </c>
      <c r="F611" t="s">
        <v>2506</v>
      </c>
      <c r="G611" t="s">
        <v>2507</v>
      </c>
      <c r="H611" t="s">
        <v>2508</v>
      </c>
      <c r="I611">
        <v>27459</v>
      </c>
    </row>
    <row r="612" spans="1:9" x14ac:dyDescent="0.25">
      <c r="A612" t="s">
        <v>110</v>
      </c>
      <c r="B612" t="s">
        <v>2509</v>
      </c>
      <c r="C612" s="57">
        <v>44342</v>
      </c>
      <c r="D612" t="s">
        <v>2510</v>
      </c>
      <c r="E612" s="58">
        <v>12429578000000</v>
      </c>
      <c r="F612" t="s">
        <v>2511</v>
      </c>
      <c r="G612" t="s">
        <v>114</v>
      </c>
      <c r="H612" t="s">
        <v>114</v>
      </c>
      <c r="I612">
        <v>1</v>
      </c>
    </row>
    <row r="613" spans="1:9" x14ac:dyDescent="0.25">
      <c r="A613" t="s">
        <v>110</v>
      </c>
      <c r="B613" t="s">
        <v>2512</v>
      </c>
      <c r="C613" s="57">
        <v>44342</v>
      </c>
      <c r="D613" t="s">
        <v>2513</v>
      </c>
      <c r="E613" s="58">
        <v>10037215900000</v>
      </c>
      <c r="F613" t="s">
        <v>2514</v>
      </c>
      <c r="G613" t="s">
        <v>114</v>
      </c>
      <c r="H613" t="s">
        <v>114</v>
      </c>
      <c r="I613">
        <v>1</v>
      </c>
    </row>
    <row r="614" spans="1:9" x14ac:dyDescent="0.25">
      <c r="A614" t="s">
        <v>110</v>
      </c>
      <c r="B614" t="s">
        <v>2515</v>
      </c>
      <c r="C614" s="57">
        <v>44342</v>
      </c>
      <c r="D614" t="s">
        <v>2516</v>
      </c>
      <c r="E614" s="58">
        <v>1083453154000000</v>
      </c>
      <c r="F614" t="s">
        <v>2517</v>
      </c>
      <c r="G614" t="s">
        <v>114</v>
      </c>
      <c r="H614" t="s">
        <v>114</v>
      </c>
      <c r="I614">
        <v>2</v>
      </c>
    </row>
    <row r="615" spans="1:9" x14ac:dyDescent="0.25">
      <c r="A615" t="s">
        <v>110</v>
      </c>
      <c r="B615" t="s">
        <v>2518</v>
      </c>
      <c r="C615" s="57">
        <v>44342</v>
      </c>
      <c r="D615" t="s">
        <v>2519</v>
      </c>
      <c r="E615" s="58">
        <v>9087681000000</v>
      </c>
      <c r="F615" t="s">
        <v>2520</v>
      </c>
      <c r="G615" t="s">
        <v>114</v>
      </c>
      <c r="H615" t="s">
        <v>114</v>
      </c>
      <c r="I615">
        <v>1</v>
      </c>
    </row>
    <row r="616" spans="1:9" x14ac:dyDescent="0.25">
      <c r="A616" t="s">
        <v>110</v>
      </c>
      <c r="B616" t="s">
        <v>2521</v>
      </c>
      <c r="C616" s="57">
        <v>44342</v>
      </c>
      <c r="D616" t="s">
        <v>2522</v>
      </c>
      <c r="E616" s="58">
        <v>7295644000000</v>
      </c>
      <c r="F616" t="s">
        <v>2523</v>
      </c>
      <c r="G616" t="s">
        <v>2524</v>
      </c>
      <c r="H616" t="s">
        <v>2525</v>
      </c>
      <c r="I616">
        <v>1454</v>
      </c>
    </row>
    <row r="617" spans="1:9" x14ac:dyDescent="0.25">
      <c r="A617" t="s">
        <v>110</v>
      </c>
      <c r="B617" t="s">
        <v>2526</v>
      </c>
      <c r="C617" s="57">
        <v>44342</v>
      </c>
      <c r="D617" t="s">
        <v>2527</v>
      </c>
      <c r="E617" s="58">
        <v>23747874100000</v>
      </c>
      <c r="F617" t="s">
        <v>2528</v>
      </c>
      <c r="G617" t="s">
        <v>114</v>
      </c>
      <c r="H617" t="s">
        <v>114</v>
      </c>
      <c r="I617">
        <v>7</v>
      </c>
    </row>
    <row r="618" spans="1:9" x14ac:dyDescent="0.25">
      <c r="A618" t="s">
        <v>110</v>
      </c>
      <c r="B618" t="s">
        <v>2529</v>
      </c>
      <c r="C618" s="57">
        <v>44342</v>
      </c>
      <c r="D618" t="s">
        <v>2530</v>
      </c>
      <c r="E618" s="58">
        <v>15798938500000</v>
      </c>
      <c r="F618" t="s">
        <v>2531</v>
      </c>
      <c r="G618" t="s">
        <v>114</v>
      </c>
      <c r="H618" t="s">
        <v>114</v>
      </c>
      <c r="I618">
        <v>1</v>
      </c>
    </row>
    <row r="619" spans="1:9" x14ac:dyDescent="0.25">
      <c r="A619" t="s">
        <v>110</v>
      </c>
      <c r="B619" t="s">
        <v>2532</v>
      </c>
      <c r="C619" s="57">
        <v>44342</v>
      </c>
      <c r="D619" t="s">
        <v>2533</v>
      </c>
      <c r="E619" s="58">
        <v>1005739677100000</v>
      </c>
      <c r="F619" t="s">
        <v>2534</v>
      </c>
      <c r="G619" t="s">
        <v>114</v>
      </c>
      <c r="H619" t="s">
        <v>114</v>
      </c>
      <c r="I619">
        <v>190</v>
      </c>
    </row>
    <row r="620" spans="1:9" x14ac:dyDescent="0.25">
      <c r="A620" t="s">
        <v>110</v>
      </c>
      <c r="B620" t="s">
        <v>2535</v>
      </c>
      <c r="C620" s="57">
        <v>44342</v>
      </c>
      <c r="D620" t="s">
        <v>2536</v>
      </c>
      <c r="E620" s="58">
        <v>9533166000000</v>
      </c>
      <c r="F620" t="s">
        <v>2537</v>
      </c>
      <c r="G620" t="s">
        <v>2538</v>
      </c>
      <c r="H620" t="s">
        <v>2539</v>
      </c>
      <c r="I620">
        <v>1</v>
      </c>
    </row>
    <row r="621" spans="1:9" x14ac:dyDescent="0.25">
      <c r="A621" t="s">
        <v>110</v>
      </c>
      <c r="B621" t="s">
        <v>2540</v>
      </c>
      <c r="C621" s="57">
        <v>44342</v>
      </c>
      <c r="D621" t="s">
        <v>2541</v>
      </c>
      <c r="E621" s="58">
        <v>9565068000000</v>
      </c>
      <c r="F621" t="s">
        <v>2542</v>
      </c>
      <c r="G621" t="s">
        <v>114</v>
      </c>
      <c r="H621" t="s">
        <v>2543</v>
      </c>
      <c r="I621">
        <v>1</v>
      </c>
    </row>
    <row r="622" spans="1:9" x14ac:dyDescent="0.25">
      <c r="A622" t="s">
        <v>110</v>
      </c>
      <c r="B622" t="s">
        <v>2544</v>
      </c>
      <c r="C622" s="57">
        <v>44342</v>
      </c>
      <c r="D622" t="s">
        <v>2545</v>
      </c>
      <c r="E622" s="58">
        <v>10486877086000</v>
      </c>
      <c r="F622" t="s">
        <v>2546</v>
      </c>
      <c r="G622" t="s">
        <v>114</v>
      </c>
      <c r="H622" t="s">
        <v>114</v>
      </c>
      <c r="I622">
        <v>1</v>
      </c>
    </row>
    <row r="623" spans="1:9" x14ac:dyDescent="0.25">
      <c r="A623" t="s">
        <v>110</v>
      </c>
      <c r="B623" t="s">
        <v>2547</v>
      </c>
      <c r="C623" s="57">
        <v>44342</v>
      </c>
      <c r="D623" t="s">
        <v>2548</v>
      </c>
      <c r="E623" s="58">
        <v>9705329683000</v>
      </c>
      <c r="F623" t="s">
        <v>2549</v>
      </c>
      <c r="G623" t="s">
        <v>114</v>
      </c>
      <c r="H623" t="s">
        <v>114</v>
      </c>
      <c r="I623">
        <v>0</v>
      </c>
    </row>
    <row r="624" spans="1:9" x14ac:dyDescent="0.25">
      <c r="A624" t="s">
        <v>110</v>
      </c>
      <c r="B624" t="s">
        <v>2550</v>
      </c>
      <c r="C624" s="57">
        <v>44342</v>
      </c>
      <c r="D624" t="s">
        <v>2551</v>
      </c>
      <c r="E624" s="58">
        <v>10705943936000</v>
      </c>
      <c r="F624" t="s">
        <v>2552</v>
      </c>
      <c r="G624" t="s">
        <v>2553</v>
      </c>
      <c r="H624" t="s">
        <v>2554</v>
      </c>
      <c r="I624">
        <v>1</v>
      </c>
    </row>
    <row r="625" spans="1:9" x14ac:dyDescent="0.25">
      <c r="A625" t="s">
        <v>110</v>
      </c>
      <c r="B625" t="s">
        <v>2555</v>
      </c>
      <c r="C625" s="57">
        <v>44342</v>
      </c>
      <c r="D625" t="s">
        <v>2556</v>
      </c>
      <c r="E625" s="58">
        <v>10518997000000</v>
      </c>
      <c r="F625" t="s">
        <v>2557</v>
      </c>
      <c r="G625" t="s">
        <v>114</v>
      </c>
      <c r="H625" t="s">
        <v>114</v>
      </c>
      <c r="I625">
        <v>3</v>
      </c>
    </row>
    <row r="626" spans="1:9" x14ac:dyDescent="0.25">
      <c r="A626" t="s">
        <v>110</v>
      </c>
      <c r="B626" t="s">
        <v>2558</v>
      </c>
      <c r="C626" s="57">
        <v>44342</v>
      </c>
      <c r="D626" t="s">
        <v>2559</v>
      </c>
      <c r="E626" s="58">
        <v>8937894000000</v>
      </c>
      <c r="F626" t="s">
        <v>2560</v>
      </c>
      <c r="G626" t="s">
        <v>114</v>
      </c>
      <c r="H626" t="s">
        <v>114</v>
      </c>
      <c r="I626">
        <v>156</v>
      </c>
    </row>
    <row r="627" spans="1:9" x14ac:dyDescent="0.25">
      <c r="A627" t="s">
        <v>110</v>
      </c>
      <c r="B627" t="s">
        <v>2561</v>
      </c>
      <c r="C627" s="57">
        <v>44342</v>
      </c>
      <c r="D627" t="s">
        <v>2562</v>
      </c>
      <c r="E627" s="58">
        <v>8283433000000</v>
      </c>
      <c r="F627" t="s">
        <v>2563</v>
      </c>
      <c r="G627" t="s">
        <v>2564</v>
      </c>
      <c r="H627" t="s">
        <v>2565</v>
      </c>
      <c r="I627">
        <v>1483</v>
      </c>
    </row>
    <row r="628" spans="1:9" x14ac:dyDescent="0.25">
      <c r="A628" t="s">
        <v>110</v>
      </c>
      <c r="B628" t="s">
        <v>2566</v>
      </c>
      <c r="C628" s="57">
        <v>44342</v>
      </c>
      <c r="D628" t="s">
        <v>2567</v>
      </c>
      <c r="E628" s="58">
        <v>9234071500000</v>
      </c>
      <c r="F628" t="s">
        <v>2568</v>
      </c>
      <c r="G628" t="s">
        <v>114</v>
      </c>
      <c r="H628" t="s">
        <v>114</v>
      </c>
      <c r="I628">
        <v>44</v>
      </c>
    </row>
    <row r="629" spans="1:9" x14ac:dyDescent="0.25">
      <c r="A629" t="s">
        <v>110</v>
      </c>
      <c r="B629" t="s">
        <v>2569</v>
      </c>
      <c r="C629" s="57">
        <v>44342</v>
      </c>
      <c r="D629" t="s">
        <v>2570</v>
      </c>
      <c r="E629" s="58">
        <v>95152508100000</v>
      </c>
      <c r="F629" t="s">
        <v>2571</v>
      </c>
      <c r="G629" t="s">
        <v>2572</v>
      </c>
      <c r="H629" t="s">
        <v>2573</v>
      </c>
      <c r="I629">
        <v>1</v>
      </c>
    </row>
    <row r="630" spans="1:9" x14ac:dyDescent="0.25">
      <c r="A630" t="s">
        <v>110</v>
      </c>
      <c r="B630" t="s">
        <v>2574</v>
      </c>
      <c r="C630" s="57">
        <v>44342</v>
      </c>
      <c r="D630" t="s">
        <v>2575</v>
      </c>
      <c r="E630" s="58">
        <v>59213733500000</v>
      </c>
      <c r="F630" t="s">
        <v>2576</v>
      </c>
      <c r="G630" t="s">
        <v>114</v>
      </c>
      <c r="H630" t="s">
        <v>114</v>
      </c>
      <c r="I630">
        <v>2</v>
      </c>
    </row>
    <row r="631" spans="1:9" x14ac:dyDescent="0.25">
      <c r="A631" t="s">
        <v>110</v>
      </c>
      <c r="B631" t="s">
        <v>2577</v>
      </c>
      <c r="C631" s="57">
        <v>44342</v>
      </c>
      <c r="D631" t="s">
        <v>2578</v>
      </c>
      <c r="E631" s="58">
        <v>10615114000000</v>
      </c>
      <c r="F631" t="s">
        <v>2579</v>
      </c>
      <c r="G631" t="s">
        <v>114</v>
      </c>
      <c r="H631" t="s">
        <v>2580</v>
      </c>
      <c r="I631">
        <v>110</v>
      </c>
    </row>
    <row r="632" spans="1:9" x14ac:dyDescent="0.25">
      <c r="A632" t="s">
        <v>110</v>
      </c>
      <c r="B632" t="s">
        <v>2581</v>
      </c>
      <c r="C632" s="57">
        <v>44342</v>
      </c>
      <c r="D632" t="s">
        <v>2582</v>
      </c>
      <c r="E632" s="58">
        <v>8061324900000</v>
      </c>
      <c r="F632" t="s">
        <v>2583</v>
      </c>
      <c r="G632" t="s">
        <v>2584</v>
      </c>
      <c r="H632" t="s">
        <v>2585</v>
      </c>
      <c r="I632">
        <v>16555</v>
      </c>
    </row>
    <row r="633" spans="1:9" x14ac:dyDescent="0.25">
      <c r="A633" t="s">
        <v>110</v>
      </c>
      <c r="B633" t="s">
        <v>2586</v>
      </c>
      <c r="C633" s="57">
        <v>44342</v>
      </c>
      <c r="D633" t="s">
        <v>2587</v>
      </c>
      <c r="E633" s="58">
        <v>5972219000000</v>
      </c>
      <c r="F633" t="s">
        <v>2588</v>
      </c>
      <c r="G633" t="s">
        <v>2589</v>
      </c>
      <c r="H633" t="s">
        <v>2590</v>
      </c>
      <c r="I633">
        <v>4259</v>
      </c>
    </row>
    <row r="634" spans="1:9" x14ac:dyDescent="0.25">
      <c r="A634" t="s">
        <v>110</v>
      </c>
      <c r="B634" t="s">
        <v>2591</v>
      </c>
      <c r="C634" s="57">
        <v>44342</v>
      </c>
      <c r="D634" t="s">
        <v>2592</v>
      </c>
      <c r="E634" s="58">
        <v>3485651700000</v>
      </c>
      <c r="F634" t="s">
        <v>2593</v>
      </c>
      <c r="G634" t="s">
        <v>2594</v>
      </c>
      <c r="H634" t="s">
        <v>2595</v>
      </c>
      <c r="I634">
        <v>2841</v>
      </c>
    </row>
    <row r="635" spans="1:9" x14ac:dyDescent="0.25">
      <c r="A635" t="s">
        <v>110</v>
      </c>
      <c r="B635" t="s">
        <v>2596</v>
      </c>
      <c r="C635" s="57">
        <v>44342</v>
      </c>
      <c r="D635" t="s">
        <v>2597</v>
      </c>
      <c r="E635" s="58">
        <v>3769520000000</v>
      </c>
      <c r="F635" t="s">
        <v>2598</v>
      </c>
      <c r="G635" t="s">
        <v>2599</v>
      </c>
      <c r="H635" t="s">
        <v>2600</v>
      </c>
      <c r="I635">
        <v>670</v>
      </c>
    </row>
    <row r="636" spans="1:9" x14ac:dyDescent="0.25">
      <c r="A636" t="s">
        <v>110</v>
      </c>
      <c r="B636" t="s">
        <v>2601</v>
      </c>
      <c r="C636" s="57">
        <v>44342</v>
      </c>
      <c r="D636" t="s">
        <v>2602</v>
      </c>
      <c r="E636" s="58">
        <v>9598503000000</v>
      </c>
      <c r="F636" t="s">
        <v>2603</v>
      </c>
      <c r="G636" t="s">
        <v>114</v>
      </c>
      <c r="H636" t="s">
        <v>2604</v>
      </c>
      <c r="I636">
        <v>109</v>
      </c>
    </row>
    <row r="637" spans="1:9" x14ac:dyDescent="0.25">
      <c r="A637" t="s">
        <v>110</v>
      </c>
      <c r="B637" t="s">
        <v>2605</v>
      </c>
      <c r="C637" s="57">
        <v>44342</v>
      </c>
      <c r="D637" t="s">
        <v>2606</v>
      </c>
      <c r="E637" s="58">
        <v>4440304000000</v>
      </c>
      <c r="F637" t="s">
        <v>2607</v>
      </c>
      <c r="G637" t="s">
        <v>2608</v>
      </c>
      <c r="H637" t="s">
        <v>2609</v>
      </c>
      <c r="I637">
        <v>1542</v>
      </c>
    </row>
    <row r="638" spans="1:9" x14ac:dyDescent="0.25">
      <c r="A638" t="s">
        <v>110</v>
      </c>
      <c r="B638" t="s">
        <v>2610</v>
      </c>
      <c r="C638" s="57">
        <v>44342</v>
      </c>
      <c r="D638" t="s">
        <v>2611</v>
      </c>
      <c r="E638" s="58">
        <v>10518482000000</v>
      </c>
      <c r="F638" t="s">
        <v>2612</v>
      </c>
      <c r="G638" t="s">
        <v>114</v>
      </c>
      <c r="H638" t="s">
        <v>2613</v>
      </c>
      <c r="I638">
        <v>8</v>
      </c>
    </row>
    <row r="639" spans="1:9" x14ac:dyDescent="0.25">
      <c r="A639" t="s">
        <v>110</v>
      </c>
      <c r="B639" t="s">
        <v>2614</v>
      </c>
      <c r="C639" s="57">
        <v>44342</v>
      </c>
      <c r="D639" t="s">
        <v>2615</v>
      </c>
      <c r="E639" s="58">
        <v>5519002000000</v>
      </c>
      <c r="F639" t="s">
        <v>2616</v>
      </c>
      <c r="G639" t="s">
        <v>2617</v>
      </c>
      <c r="H639" t="s">
        <v>2618</v>
      </c>
      <c r="I639">
        <v>29511</v>
      </c>
    </row>
    <row r="640" spans="1:9" x14ac:dyDescent="0.25">
      <c r="A640" t="s">
        <v>110</v>
      </c>
      <c r="B640" t="s">
        <v>2619</v>
      </c>
      <c r="C640" s="57">
        <v>44342</v>
      </c>
      <c r="D640" t="s">
        <v>2620</v>
      </c>
      <c r="E640" s="58">
        <v>3917953000000</v>
      </c>
      <c r="F640" t="s">
        <v>2621</v>
      </c>
      <c r="G640" t="s">
        <v>2622</v>
      </c>
      <c r="H640" t="s">
        <v>114</v>
      </c>
      <c r="I640">
        <v>1</v>
      </c>
    </row>
    <row r="641" spans="1:9" x14ac:dyDescent="0.25">
      <c r="A641" t="s">
        <v>110</v>
      </c>
      <c r="B641" t="s">
        <v>2623</v>
      </c>
      <c r="C641" s="57">
        <v>44342</v>
      </c>
      <c r="D641" t="s">
        <v>2624</v>
      </c>
      <c r="E641" s="58">
        <v>1606092000000</v>
      </c>
      <c r="F641" t="s">
        <v>2625</v>
      </c>
      <c r="G641" t="s">
        <v>114</v>
      </c>
      <c r="H641" t="s">
        <v>114</v>
      </c>
      <c r="I641">
        <v>100</v>
      </c>
    </row>
    <row r="642" spans="1:9" x14ac:dyDescent="0.25">
      <c r="A642" t="s">
        <v>110</v>
      </c>
      <c r="B642" t="s">
        <v>2626</v>
      </c>
      <c r="C642" s="57">
        <v>44342</v>
      </c>
      <c r="D642" t="s">
        <v>2627</v>
      </c>
      <c r="E642" s="58">
        <v>4741255000000</v>
      </c>
      <c r="F642" t="s">
        <v>2628</v>
      </c>
      <c r="G642" t="s">
        <v>2629</v>
      </c>
      <c r="H642" t="s">
        <v>114</v>
      </c>
      <c r="I642">
        <v>21</v>
      </c>
    </row>
    <row r="643" spans="1:9" x14ac:dyDescent="0.25">
      <c r="A643" t="s">
        <v>110</v>
      </c>
      <c r="B643" t="s">
        <v>2630</v>
      </c>
      <c r="C643" s="57">
        <v>44342</v>
      </c>
      <c r="D643" t="s">
        <v>2631</v>
      </c>
      <c r="E643" s="58">
        <v>5331319100000</v>
      </c>
      <c r="F643" t="s">
        <v>2632</v>
      </c>
      <c r="G643" t="s">
        <v>2633</v>
      </c>
      <c r="H643" t="s">
        <v>114</v>
      </c>
      <c r="I643">
        <v>16</v>
      </c>
    </row>
    <row r="644" spans="1:9" x14ac:dyDescent="0.25">
      <c r="A644" t="s">
        <v>110</v>
      </c>
      <c r="B644" t="s">
        <v>2634</v>
      </c>
      <c r="C644" s="57">
        <v>44342</v>
      </c>
      <c r="D644" t="s">
        <v>2635</v>
      </c>
      <c r="E644" s="58">
        <v>2732353883000</v>
      </c>
      <c r="F644" t="s">
        <v>2636</v>
      </c>
      <c r="G644" t="s">
        <v>2637</v>
      </c>
      <c r="H644" t="s">
        <v>114</v>
      </c>
      <c r="I644">
        <v>1</v>
      </c>
    </row>
    <row r="645" spans="1:9" x14ac:dyDescent="0.25">
      <c r="A645" t="s">
        <v>110</v>
      </c>
      <c r="B645" t="s">
        <v>2638</v>
      </c>
      <c r="C645" s="57">
        <v>44342</v>
      </c>
      <c r="D645" t="s">
        <v>2639</v>
      </c>
      <c r="E645" s="58">
        <v>11831063000000</v>
      </c>
      <c r="F645" t="s">
        <v>2640</v>
      </c>
      <c r="G645" t="s">
        <v>114</v>
      </c>
      <c r="H645" t="s">
        <v>2641</v>
      </c>
      <c r="I645">
        <v>2</v>
      </c>
    </row>
    <row r="646" spans="1:9" x14ac:dyDescent="0.25">
      <c r="A646" t="s">
        <v>110</v>
      </c>
      <c r="B646" t="s">
        <v>2642</v>
      </c>
      <c r="C646" s="57">
        <v>44342</v>
      </c>
      <c r="D646" t="s">
        <v>2643</v>
      </c>
      <c r="E646" s="58">
        <v>5780844036000</v>
      </c>
      <c r="F646" t="s">
        <v>2644</v>
      </c>
      <c r="G646" t="s">
        <v>2645</v>
      </c>
      <c r="H646" t="s">
        <v>114</v>
      </c>
      <c r="I646">
        <v>1</v>
      </c>
    </row>
    <row r="647" spans="1:9" x14ac:dyDescent="0.25">
      <c r="A647" t="s">
        <v>110</v>
      </c>
      <c r="B647" t="s">
        <v>2646</v>
      </c>
      <c r="C647" s="57">
        <v>44342</v>
      </c>
      <c r="D647" t="s">
        <v>2647</v>
      </c>
      <c r="E647" s="58">
        <v>10074455620000</v>
      </c>
      <c r="F647" t="s">
        <v>2648</v>
      </c>
      <c r="G647" t="s">
        <v>2649</v>
      </c>
      <c r="H647" t="s">
        <v>2650</v>
      </c>
      <c r="I647">
        <v>23</v>
      </c>
    </row>
    <row r="648" spans="1:9" x14ac:dyDescent="0.25">
      <c r="A648" t="s">
        <v>110</v>
      </c>
      <c r="B648" t="s">
        <v>2651</v>
      </c>
      <c r="C648" s="57">
        <v>44342</v>
      </c>
      <c r="D648" t="s">
        <v>2652</v>
      </c>
      <c r="E648" s="58">
        <v>16847725000000</v>
      </c>
      <c r="F648" t="s">
        <v>2653</v>
      </c>
      <c r="G648" t="s">
        <v>114</v>
      </c>
      <c r="H648" t="s">
        <v>114</v>
      </c>
      <c r="I648">
        <v>1</v>
      </c>
    </row>
    <row r="649" spans="1:9" x14ac:dyDescent="0.25">
      <c r="A649" t="s">
        <v>110</v>
      </c>
      <c r="B649" t="s">
        <v>2654</v>
      </c>
      <c r="C649" s="57">
        <v>44342</v>
      </c>
      <c r="D649" t="s">
        <v>2655</v>
      </c>
      <c r="E649" s="58">
        <v>9063998459000</v>
      </c>
      <c r="F649" t="s">
        <v>2656</v>
      </c>
      <c r="G649" t="s">
        <v>2657</v>
      </c>
      <c r="H649" t="s">
        <v>2658</v>
      </c>
      <c r="I649">
        <v>31</v>
      </c>
    </row>
    <row r="650" spans="1:9" x14ac:dyDescent="0.25">
      <c r="A650" t="s">
        <v>110</v>
      </c>
      <c r="B650" t="s">
        <v>2659</v>
      </c>
      <c r="C650" s="57">
        <v>44342</v>
      </c>
      <c r="D650" t="s">
        <v>2660</v>
      </c>
      <c r="E650" s="58">
        <v>9930465030000</v>
      </c>
      <c r="F650" t="s">
        <v>2661</v>
      </c>
      <c r="G650" t="s">
        <v>2662</v>
      </c>
      <c r="H650" t="s">
        <v>2663</v>
      </c>
      <c r="I650">
        <v>1</v>
      </c>
    </row>
    <row r="651" spans="1:9" x14ac:dyDescent="0.25">
      <c r="A651" t="s">
        <v>110</v>
      </c>
      <c r="B651" t="s">
        <v>2664</v>
      </c>
      <c r="C651" s="57">
        <v>44342</v>
      </c>
      <c r="D651" t="s">
        <v>2665</v>
      </c>
      <c r="E651" s="58">
        <v>1056154352700000</v>
      </c>
      <c r="F651" t="s">
        <v>2666</v>
      </c>
      <c r="G651" t="s">
        <v>114</v>
      </c>
      <c r="H651" t="s">
        <v>114</v>
      </c>
      <c r="I651">
        <v>1</v>
      </c>
    </row>
    <row r="652" spans="1:9" x14ac:dyDescent="0.25">
      <c r="A652" t="s">
        <v>110</v>
      </c>
      <c r="B652" t="s">
        <v>2667</v>
      </c>
      <c r="C652" s="57">
        <v>44342</v>
      </c>
      <c r="D652" t="s">
        <v>2668</v>
      </c>
      <c r="E652" s="58">
        <v>1051186533700000</v>
      </c>
      <c r="F652" t="s">
        <v>2669</v>
      </c>
      <c r="G652" t="s">
        <v>2670</v>
      </c>
      <c r="H652" t="s">
        <v>2671</v>
      </c>
      <c r="I652">
        <v>17558</v>
      </c>
    </row>
    <row r="653" spans="1:9" x14ac:dyDescent="0.25">
      <c r="A653" t="s">
        <v>110</v>
      </c>
      <c r="B653" t="s">
        <v>2672</v>
      </c>
      <c r="C653" s="57">
        <v>44342</v>
      </c>
      <c r="D653" t="s">
        <v>2673</v>
      </c>
      <c r="E653" s="58">
        <v>63959378000000</v>
      </c>
      <c r="F653" t="s">
        <v>2674</v>
      </c>
      <c r="G653" t="s">
        <v>114</v>
      </c>
      <c r="H653" t="s">
        <v>114</v>
      </c>
      <c r="I653">
        <v>1</v>
      </c>
    </row>
    <row r="654" spans="1:9" x14ac:dyDescent="0.25">
      <c r="A654" t="s">
        <v>110</v>
      </c>
      <c r="B654" t="s">
        <v>2675</v>
      </c>
      <c r="C654" s="57">
        <v>44342</v>
      </c>
      <c r="D654" t="s">
        <v>2676</v>
      </c>
      <c r="E654" s="58">
        <v>909710016100000</v>
      </c>
      <c r="F654" t="s">
        <v>2677</v>
      </c>
      <c r="G654" t="s">
        <v>2678</v>
      </c>
      <c r="H654" t="s">
        <v>114</v>
      </c>
      <c r="I654">
        <v>55</v>
      </c>
    </row>
    <row r="655" spans="1:9" x14ac:dyDescent="0.25">
      <c r="A655" t="s">
        <v>110</v>
      </c>
      <c r="B655" t="s">
        <v>2679</v>
      </c>
      <c r="C655" s="57">
        <v>44342</v>
      </c>
      <c r="D655" t="s">
        <v>2680</v>
      </c>
      <c r="E655" s="58">
        <v>13722674810000</v>
      </c>
      <c r="F655" t="s">
        <v>2681</v>
      </c>
      <c r="G655" t="s">
        <v>114</v>
      </c>
      <c r="H655" t="s">
        <v>114</v>
      </c>
      <c r="I655">
        <v>4</v>
      </c>
    </row>
    <row r="656" spans="1:9" x14ac:dyDescent="0.25">
      <c r="A656" t="s">
        <v>110</v>
      </c>
      <c r="B656" t="s">
        <v>2682</v>
      </c>
      <c r="C656" s="57">
        <v>44342</v>
      </c>
      <c r="D656" t="s">
        <v>2683</v>
      </c>
      <c r="E656" s="58">
        <v>500043318000000</v>
      </c>
      <c r="F656" t="s">
        <v>2684</v>
      </c>
      <c r="G656" t="s">
        <v>2685</v>
      </c>
      <c r="H656" t="s">
        <v>2686</v>
      </c>
      <c r="I656">
        <v>238104</v>
      </c>
    </row>
    <row r="657" spans="1:9" x14ac:dyDescent="0.25">
      <c r="A657" t="s">
        <v>110</v>
      </c>
      <c r="B657" t="s">
        <v>2687</v>
      </c>
      <c r="C657" s="57">
        <v>44342</v>
      </c>
      <c r="D657" t="s">
        <v>2688</v>
      </c>
      <c r="E657" s="58">
        <v>13197835000000</v>
      </c>
      <c r="F657" t="s">
        <v>2689</v>
      </c>
      <c r="G657" t="s">
        <v>2690</v>
      </c>
      <c r="H657" t="s">
        <v>2691</v>
      </c>
      <c r="I657">
        <v>2359</v>
      </c>
    </row>
    <row r="658" spans="1:9" x14ac:dyDescent="0.25">
      <c r="A658" t="s">
        <v>110</v>
      </c>
      <c r="B658" t="s">
        <v>2692</v>
      </c>
      <c r="C658" s="57">
        <v>44342</v>
      </c>
      <c r="D658" t="s">
        <v>2693</v>
      </c>
      <c r="E658" s="58">
        <v>148231008200000</v>
      </c>
      <c r="F658" t="s">
        <v>2694</v>
      </c>
      <c r="G658" t="s">
        <v>114</v>
      </c>
      <c r="H658" t="s">
        <v>114</v>
      </c>
      <c r="I658">
        <v>1</v>
      </c>
    </row>
    <row r="659" spans="1:9" x14ac:dyDescent="0.25">
      <c r="A659" t="s">
        <v>110</v>
      </c>
      <c r="B659" t="s">
        <v>2695</v>
      </c>
      <c r="C659" s="57">
        <v>44342</v>
      </c>
      <c r="D659" t="s">
        <v>2696</v>
      </c>
      <c r="E659" s="58">
        <v>935295411000000</v>
      </c>
      <c r="F659" t="s">
        <v>2697</v>
      </c>
      <c r="G659" t="s">
        <v>114</v>
      </c>
      <c r="H659" t="s">
        <v>114</v>
      </c>
      <c r="I659">
        <v>126</v>
      </c>
    </row>
    <row r="660" spans="1:9" x14ac:dyDescent="0.25">
      <c r="A660" t="s">
        <v>110</v>
      </c>
      <c r="B660" t="s">
        <v>2698</v>
      </c>
      <c r="C660" s="57">
        <v>44342</v>
      </c>
      <c r="D660" t="s">
        <v>2699</v>
      </c>
      <c r="E660" s="58">
        <v>1.790109056981E+16</v>
      </c>
      <c r="F660" t="s">
        <v>2700</v>
      </c>
      <c r="G660" t="s">
        <v>114</v>
      </c>
      <c r="H660" t="s">
        <v>2701</v>
      </c>
      <c r="I660">
        <v>513</v>
      </c>
    </row>
    <row r="661" spans="1:9" x14ac:dyDescent="0.25">
      <c r="A661" t="s">
        <v>110</v>
      </c>
      <c r="B661" t="s">
        <v>2702</v>
      </c>
      <c r="C661" s="57">
        <v>44342</v>
      </c>
      <c r="D661" t="s">
        <v>2703</v>
      </c>
      <c r="E661" s="58">
        <v>8209544300000</v>
      </c>
      <c r="F661" t="s">
        <v>2704</v>
      </c>
      <c r="G661" t="s">
        <v>114</v>
      </c>
      <c r="H661" t="s">
        <v>114</v>
      </c>
      <c r="I661">
        <v>525</v>
      </c>
    </row>
    <row r="662" spans="1:9" x14ac:dyDescent="0.25">
      <c r="A662" t="s">
        <v>110</v>
      </c>
      <c r="B662" t="s">
        <v>2705</v>
      </c>
      <c r="C662" s="57">
        <v>44342</v>
      </c>
      <c r="D662" t="s">
        <v>2706</v>
      </c>
      <c r="E662" s="58">
        <v>7880912900000</v>
      </c>
      <c r="F662" t="s">
        <v>2707</v>
      </c>
      <c r="G662" t="s">
        <v>2708</v>
      </c>
      <c r="H662" t="s">
        <v>2709</v>
      </c>
      <c r="I662">
        <v>1308</v>
      </c>
    </row>
    <row r="663" spans="1:9" x14ac:dyDescent="0.25">
      <c r="A663" t="s">
        <v>110</v>
      </c>
      <c r="B663" t="s">
        <v>2710</v>
      </c>
      <c r="C663" s="57">
        <v>44342</v>
      </c>
      <c r="D663" t="s">
        <v>2711</v>
      </c>
      <c r="E663" s="58">
        <v>4813116000000</v>
      </c>
      <c r="F663" t="s">
        <v>2712</v>
      </c>
      <c r="G663" t="s">
        <v>114</v>
      </c>
      <c r="H663" t="s">
        <v>114</v>
      </c>
      <c r="I663">
        <v>1</v>
      </c>
    </row>
    <row r="664" spans="1:9" x14ac:dyDescent="0.25">
      <c r="A664" t="s">
        <v>110</v>
      </c>
      <c r="B664" t="s">
        <v>2713</v>
      </c>
      <c r="C664" s="57">
        <v>44342</v>
      </c>
      <c r="D664" t="s">
        <v>2714</v>
      </c>
      <c r="E664" s="58">
        <v>4933286000000</v>
      </c>
      <c r="F664" t="s">
        <v>2715</v>
      </c>
      <c r="G664" t="s">
        <v>114</v>
      </c>
      <c r="H664" t="s">
        <v>2716</v>
      </c>
      <c r="I664">
        <v>1</v>
      </c>
    </row>
    <row r="665" spans="1:9" x14ac:dyDescent="0.25">
      <c r="A665" t="s">
        <v>110</v>
      </c>
      <c r="B665" t="s">
        <v>2717</v>
      </c>
      <c r="C665" s="57">
        <v>44342</v>
      </c>
      <c r="D665" t="s">
        <v>2718</v>
      </c>
      <c r="E665" s="58">
        <v>3324004800000</v>
      </c>
      <c r="F665" t="s">
        <v>2719</v>
      </c>
      <c r="G665" t="s">
        <v>2720</v>
      </c>
      <c r="H665" t="s">
        <v>114</v>
      </c>
      <c r="I665">
        <v>1</v>
      </c>
    </row>
    <row r="666" spans="1:9" x14ac:dyDescent="0.25">
      <c r="A666" t="s">
        <v>110</v>
      </c>
      <c r="B666" t="s">
        <v>2721</v>
      </c>
      <c r="C666" s="57">
        <v>44342</v>
      </c>
      <c r="D666" t="s">
        <v>2722</v>
      </c>
      <c r="E666" s="58">
        <v>4534831400000</v>
      </c>
      <c r="F666" t="s">
        <v>2723</v>
      </c>
      <c r="G666" t="s">
        <v>2724</v>
      </c>
      <c r="H666" t="s">
        <v>114</v>
      </c>
      <c r="I666">
        <v>1</v>
      </c>
    </row>
    <row r="667" spans="1:9" x14ac:dyDescent="0.25">
      <c r="A667" t="s">
        <v>110</v>
      </c>
      <c r="B667" t="s">
        <v>2725</v>
      </c>
      <c r="C667" s="57">
        <v>44342</v>
      </c>
      <c r="D667" t="s">
        <v>2726</v>
      </c>
      <c r="E667" s="58">
        <v>53770255000000</v>
      </c>
      <c r="F667" t="s">
        <v>2727</v>
      </c>
      <c r="G667" t="s">
        <v>114</v>
      </c>
      <c r="H667" t="s">
        <v>2728</v>
      </c>
      <c r="I667">
        <v>222</v>
      </c>
    </row>
    <row r="668" spans="1:9" x14ac:dyDescent="0.25">
      <c r="A668" t="s">
        <v>110</v>
      </c>
      <c r="B668" t="s">
        <v>2729</v>
      </c>
      <c r="C668" s="57">
        <v>44342</v>
      </c>
      <c r="D668" t="s">
        <v>2730</v>
      </c>
      <c r="E668" s="58">
        <v>1.27291556334E+16</v>
      </c>
      <c r="F668" t="s">
        <v>2731</v>
      </c>
      <c r="G668" t="s">
        <v>114</v>
      </c>
      <c r="H668" t="s">
        <v>114</v>
      </c>
      <c r="I668">
        <v>1</v>
      </c>
    </row>
    <row r="669" spans="1:9" x14ac:dyDescent="0.25">
      <c r="A669" t="s">
        <v>110</v>
      </c>
      <c r="B669" t="s">
        <v>2732</v>
      </c>
      <c r="C669" s="57">
        <v>44342</v>
      </c>
      <c r="D669" t="s">
        <v>2733</v>
      </c>
      <c r="E669" s="58">
        <v>34608653160000</v>
      </c>
      <c r="F669" t="s">
        <v>2734</v>
      </c>
      <c r="G669" t="s">
        <v>114</v>
      </c>
      <c r="H669" t="s">
        <v>114</v>
      </c>
      <c r="I669">
        <v>10</v>
      </c>
    </row>
    <row r="670" spans="1:9" x14ac:dyDescent="0.25">
      <c r="A670" t="s">
        <v>110</v>
      </c>
      <c r="B670" t="s">
        <v>2735</v>
      </c>
      <c r="C670" s="57">
        <v>44342</v>
      </c>
      <c r="D670" t="s">
        <v>2736</v>
      </c>
      <c r="E670" s="58">
        <v>22316230410000</v>
      </c>
      <c r="F670" t="s">
        <v>2737</v>
      </c>
      <c r="G670" t="s">
        <v>114</v>
      </c>
      <c r="H670" t="s">
        <v>2738</v>
      </c>
      <c r="I670">
        <v>59</v>
      </c>
    </row>
    <row r="671" spans="1:9" x14ac:dyDescent="0.25">
      <c r="A671" t="s">
        <v>110</v>
      </c>
      <c r="B671" t="s">
        <v>2739</v>
      </c>
      <c r="C671" s="57">
        <v>44342</v>
      </c>
      <c r="D671" t="s">
        <v>2740</v>
      </c>
      <c r="E671" s="58">
        <v>300344935000000</v>
      </c>
      <c r="F671" t="s">
        <v>2741</v>
      </c>
      <c r="G671" t="s">
        <v>114</v>
      </c>
      <c r="H671" t="s">
        <v>2742</v>
      </c>
      <c r="I671">
        <v>7856</v>
      </c>
    </row>
    <row r="672" spans="1:9" x14ac:dyDescent="0.25">
      <c r="A672" t="s">
        <v>1457</v>
      </c>
      <c r="B672" t="s">
        <v>2743</v>
      </c>
      <c r="C672" s="57">
        <v>44342</v>
      </c>
      <c r="D672" t="s">
        <v>2744</v>
      </c>
      <c r="E672" s="58">
        <v>76279460000000</v>
      </c>
      <c r="F672" t="s">
        <v>2745</v>
      </c>
      <c r="G672" t="s">
        <v>114</v>
      </c>
      <c r="H672" t="s">
        <v>114</v>
      </c>
      <c r="I672">
        <v>282</v>
      </c>
    </row>
    <row r="673" spans="1:9" x14ac:dyDescent="0.25">
      <c r="A673" t="s">
        <v>110</v>
      </c>
      <c r="B673" t="s">
        <v>2746</v>
      </c>
      <c r="C673" s="57">
        <v>44342</v>
      </c>
      <c r="D673" t="s">
        <v>2747</v>
      </c>
      <c r="E673" s="58">
        <v>1297520499000000</v>
      </c>
      <c r="F673" t="s">
        <v>2748</v>
      </c>
      <c r="G673" t="s">
        <v>114</v>
      </c>
      <c r="H673" t="s">
        <v>114</v>
      </c>
      <c r="I673">
        <v>1</v>
      </c>
    </row>
    <row r="674" spans="1:9" x14ac:dyDescent="0.25">
      <c r="A674" t="s">
        <v>110</v>
      </c>
      <c r="B674" t="s">
        <v>2749</v>
      </c>
      <c r="C674" s="57">
        <v>44342</v>
      </c>
      <c r="D674" t="s">
        <v>2750</v>
      </c>
      <c r="E674" s="58">
        <v>11007973500000</v>
      </c>
      <c r="F674" t="s">
        <v>2751</v>
      </c>
      <c r="G674" t="s">
        <v>114</v>
      </c>
      <c r="H674" t="s">
        <v>114</v>
      </c>
      <c r="I674">
        <v>1</v>
      </c>
    </row>
    <row r="675" spans="1:9" x14ac:dyDescent="0.25">
      <c r="A675" t="s">
        <v>110</v>
      </c>
      <c r="B675" t="s">
        <v>2752</v>
      </c>
      <c r="C675" s="57">
        <v>44342</v>
      </c>
      <c r="D675" t="s">
        <v>2753</v>
      </c>
      <c r="E675" s="58">
        <v>144706662100000</v>
      </c>
      <c r="F675" t="s">
        <v>2754</v>
      </c>
      <c r="G675" t="s">
        <v>114</v>
      </c>
      <c r="H675" t="s">
        <v>114</v>
      </c>
      <c r="I675">
        <v>2</v>
      </c>
    </row>
    <row r="676" spans="1:9" x14ac:dyDescent="0.25">
      <c r="A676" t="s">
        <v>110</v>
      </c>
      <c r="B676" t="s">
        <v>2755</v>
      </c>
      <c r="C676" s="57">
        <v>44342</v>
      </c>
      <c r="D676" t="s">
        <v>2756</v>
      </c>
      <c r="E676" s="58">
        <v>97790044000000</v>
      </c>
      <c r="F676" t="s">
        <v>2757</v>
      </c>
      <c r="G676" t="s">
        <v>114</v>
      </c>
      <c r="H676" t="s">
        <v>114</v>
      </c>
      <c r="I676">
        <v>2</v>
      </c>
    </row>
    <row r="677" spans="1:9" x14ac:dyDescent="0.25">
      <c r="A677" t="s">
        <v>110</v>
      </c>
      <c r="B677" t="s">
        <v>2758</v>
      </c>
      <c r="C677" s="57">
        <v>44342</v>
      </c>
      <c r="D677" t="s">
        <v>2759</v>
      </c>
      <c r="E677" s="58">
        <v>131630186000000</v>
      </c>
      <c r="F677" t="s">
        <v>2760</v>
      </c>
      <c r="G677" t="s">
        <v>114</v>
      </c>
      <c r="H677" t="s">
        <v>114</v>
      </c>
      <c r="I677">
        <v>4</v>
      </c>
    </row>
    <row r="678" spans="1:9" x14ac:dyDescent="0.25">
      <c r="A678" t="s">
        <v>110</v>
      </c>
      <c r="B678" t="s">
        <v>2761</v>
      </c>
      <c r="C678" s="57">
        <v>44342</v>
      </c>
      <c r="D678" t="s">
        <v>2762</v>
      </c>
      <c r="E678" s="58">
        <v>89680127000000</v>
      </c>
      <c r="F678" t="s">
        <v>2763</v>
      </c>
      <c r="G678" t="s">
        <v>114</v>
      </c>
      <c r="H678" t="s">
        <v>2764</v>
      </c>
      <c r="I678">
        <v>4</v>
      </c>
    </row>
    <row r="679" spans="1:9" x14ac:dyDescent="0.25">
      <c r="A679" t="s">
        <v>110</v>
      </c>
      <c r="B679" t="s">
        <v>2765</v>
      </c>
      <c r="C679" s="57">
        <v>44342</v>
      </c>
      <c r="D679" t="s">
        <v>2766</v>
      </c>
      <c r="E679" s="58">
        <v>13917145400000</v>
      </c>
      <c r="F679" t="s">
        <v>2767</v>
      </c>
      <c r="G679" t="s">
        <v>2768</v>
      </c>
      <c r="H679" t="s">
        <v>2769</v>
      </c>
      <c r="I679">
        <v>1</v>
      </c>
    </row>
    <row r="680" spans="1:9" x14ac:dyDescent="0.25">
      <c r="A680" t="s">
        <v>110</v>
      </c>
      <c r="B680" t="s">
        <v>2770</v>
      </c>
      <c r="C680" s="57">
        <v>44342</v>
      </c>
      <c r="D680" t="s">
        <v>2771</v>
      </c>
      <c r="E680" s="58">
        <v>7035019250000</v>
      </c>
      <c r="F680" t="s">
        <v>2772</v>
      </c>
      <c r="G680" t="s">
        <v>2773</v>
      </c>
      <c r="H680" t="s">
        <v>2774</v>
      </c>
      <c r="I680">
        <v>17</v>
      </c>
    </row>
    <row r="681" spans="1:9" x14ac:dyDescent="0.25">
      <c r="A681" t="s">
        <v>110</v>
      </c>
      <c r="B681" t="s">
        <v>2775</v>
      </c>
      <c r="C681" s="57">
        <v>44342</v>
      </c>
      <c r="D681" t="s">
        <v>2776</v>
      </c>
      <c r="E681" s="58">
        <v>8678633300000</v>
      </c>
      <c r="F681" t="s">
        <v>2777</v>
      </c>
      <c r="G681" t="s">
        <v>114</v>
      </c>
      <c r="H681" t="s">
        <v>114</v>
      </c>
      <c r="I681">
        <v>2</v>
      </c>
    </row>
    <row r="682" spans="1:9" x14ac:dyDescent="0.25">
      <c r="A682" t="s">
        <v>110</v>
      </c>
      <c r="B682" t="s">
        <v>2778</v>
      </c>
      <c r="C682" s="57">
        <v>44342</v>
      </c>
      <c r="D682" t="s">
        <v>2779</v>
      </c>
      <c r="E682" s="58">
        <v>1454618879000000</v>
      </c>
      <c r="F682" t="s">
        <v>2780</v>
      </c>
      <c r="G682" t="s">
        <v>114</v>
      </c>
      <c r="H682" t="s">
        <v>114</v>
      </c>
      <c r="I682">
        <v>2</v>
      </c>
    </row>
    <row r="683" spans="1:9" x14ac:dyDescent="0.25">
      <c r="A683" t="s">
        <v>110</v>
      </c>
      <c r="B683" t="s">
        <v>2781</v>
      </c>
      <c r="C683" s="57">
        <v>44342</v>
      </c>
      <c r="D683" t="s">
        <v>2782</v>
      </c>
      <c r="E683" s="58">
        <v>1213244115700000</v>
      </c>
      <c r="F683" t="s">
        <v>2783</v>
      </c>
      <c r="G683" t="s">
        <v>2784</v>
      </c>
      <c r="H683" t="s">
        <v>2785</v>
      </c>
      <c r="I683">
        <v>665</v>
      </c>
    </row>
    <row r="684" spans="1:9" x14ac:dyDescent="0.25">
      <c r="A684" t="s">
        <v>110</v>
      </c>
      <c r="B684" t="s">
        <v>2786</v>
      </c>
      <c r="C684" s="57">
        <v>44342</v>
      </c>
      <c r="D684" t="s">
        <v>2787</v>
      </c>
      <c r="E684" s="58">
        <v>25110751400000</v>
      </c>
      <c r="F684" t="s">
        <v>2788</v>
      </c>
      <c r="G684" t="s">
        <v>114</v>
      </c>
      <c r="H684" t="s">
        <v>114</v>
      </c>
      <c r="I684">
        <v>26879</v>
      </c>
    </row>
    <row r="685" spans="1:9" x14ac:dyDescent="0.25">
      <c r="A685" t="s">
        <v>110</v>
      </c>
      <c r="B685" t="s">
        <v>2789</v>
      </c>
      <c r="C685" s="57">
        <v>44342</v>
      </c>
      <c r="D685" t="s">
        <v>2790</v>
      </c>
      <c r="E685" s="58">
        <v>107577905500000</v>
      </c>
      <c r="F685" t="s">
        <v>2791</v>
      </c>
      <c r="G685" t="s">
        <v>114</v>
      </c>
      <c r="H685" t="s">
        <v>114</v>
      </c>
      <c r="I685">
        <v>1</v>
      </c>
    </row>
    <row r="686" spans="1:9" x14ac:dyDescent="0.25">
      <c r="A686" t="s">
        <v>110</v>
      </c>
      <c r="B686" t="s">
        <v>2792</v>
      </c>
      <c r="C686" s="57">
        <v>44342</v>
      </c>
      <c r="D686" t="s">
        <v>2793</v>
      </c>
      <c r="E686" s="58">
        <v>8540197075500000</v>
      </c>
      <c r="F686" t="s">
        <v>2794</v>
      </c>
      <c r="G686" t="s">
        <v>114</v>
      </c>
      <c r="H686" t="s">
        <v>2795</v>
      </c>
      <c r="I686">
        <v>1</v>
      </c>
    </row>
    <row r="687" spans="1:9" x14ac:dyDescent="0.25">
      <c r="A687" t="s">
        <v>1457</v>
      </c>
      <c r="B687" t="s">
        <v>2796</v>
      </c>
      <c r="C687" s="57">
        <v>44342</v>
      </c>
      <c r="D687" t="s">
        <v>2797</v>
      </c>
      <c r="E687" s="58">
        <v>7667477800000</v>
      </c>
      <c r="F687" t="s">
        <v>2798</v>
      </c>
      <c r="G687" t="s">
        <v>114</v>
      </c>
      <c r="H687" t="s">
        <v>114</v>
      </c>
      <c r="I687">
        <v>900</v>
      </c>
    </row>
    <row r="688" spans="1:9" x14ac:dyDescent="0.25">
      <c r="A688" t="s">
        <v>1457</v>
      </c>
      <c r="B688" t="s">
        <v>2799</v>
      </c>
      <c r="C688" s="57">
        <v>44342</v>
      </c>
      <c r="D688" t="s">
        <v>2800</v>
      </c>
      <c r="E688" s="58">
        <v>76472160000000</v>
      </c>
      <c r="F688" t="s">
        <v>2801</v>
      </c>
      <c r="G688" t="s">
        <v>114</v>
      </c>
      <c r="H688" t="s">
        <v>2802</v>
      </c>
      <c r="I688">
        <v>308</v>
      </c>
    </row>
    <row r="689" spans="1:9" x14ac:dyDescent="0.25">
      <c r="A689" t="s">
        <v>1457</v>
      </c>
      <c r="B689" t="s">
        <v>2803</v>
      </c>
      <c r="C689" s="57">
        <v>44342</v>
      </c>
      <c r="D689" t="s">
        <v>2804</v>
      </c>
      <c r="E689" s="58">
        <v>67796809900000</v>
      </c>
      <c r="F689" t="s">
        <v>2805</v>
      </c>
      <c r="G689" t="s">
        <v>114</v>
      </c>
      <c r="H689" t="s">
        <v>114</v>
      </c>
      <c r="I689">
        <v>56</v>
      </c>
    </row>
    <row r="690" spans="1:9" x14ac:dyDescent="0.25">
      <c r="A690" t="s">
        <v>1457</v>
      </c>
      <c r="B690" t="s">
        <v>2806</v>
      </c>
      <c r="C690" s="57">
        <v>44342</v>
      </c>
      <c r="D690" t="s">
        <v>2807</v>
      </c>
      <c r="E690" s="58">
        <v>5871505600000</v>
      </c>
      <c r="F690" t="s">
        <v>2808</v>
      </c>
      <c r="G690" t="s">
        <v>114</v>
      </c>
      <c r="H690" t="s">
        <v>114</v>
      </c>
      <c r="I690">
        <v>67</v>
      </c>
    </row>
    <row r="691" spans="1:9" x14ac:dyDescent="0.25">
      <c r="A691" t="s">
        <v>1457</v>
      </c>
      <c r="B691" t="s">
        <v>2809</v>
      </c>
      <c r="C691" s="57">
        <v>44342</v>
      </c>
      <c r="D691" t="s">
        <v>2810</v>
      </c>
      <c r="E691" s="58">
        <v>845511900000000</v>
      </c>
      <c r="F691" t="s">
        <v>2811</v>
      </c>
      <c r="G691" t="s">
        <v>114</v>
      </c>
      <c r="H691" t="s">
        <v>114</v>
      </c>
      <c r="I691">
        <v>34</v>
      </c>
    </row>
    <row r="692" spans="1:9" x14ac:dyDescent="0.25">
      <c r="A692" t="s">
        <v>1457</v>
      </c>
      <c r="B692" t="s">
        <v>2812</v>
      </c>
      <c r="C692" s="57">
        <v>44342</v>
      </c>
      <c r="D692" t="s">
        <v>114</v>
      </c>
      <c r="E692" t="s">
        <v>595</v>
      </c>
      <c r="F692" t="s">
        <v>114</v>
      </c>
      <c r="G692" t="s">
        <v>114</v>
      </c>
      <c r="H692" t="s">
        <v>114</v>
      </c>
      <c r="I692">
        <v>0</v>
      </c>
    </row>
    <row r="693" spans="1:9" x14ac:dyDescent="0.25">
      <c r="A693" t="s">
        <v>110</v>
      </c>
      <c r="B693" t="s">
        <v>2813</v>
      </c>
      <c r="C693" s="57">
        <v>44342</v>
      </c>
      <c r="D693" t="s">
        <v>2814</v>
      </c>
      <c r="E693" s="58">
        <v>8006124000000</v>
      </c>
      <c r="F693" t="s">
        <v>2815</v>
      </c>
      <c r="G693" t="s">
        <v>2816</v>
      </c>
      <c r="H693" t="s">
        <v>2817</v>
      </c>
      <c r="I693">
        <v>25637</v>
      </c>
    </row>
    <row r="694" spans="1:9" x14ac:dyDescent="0.25">
      <c r="A694" t="s">
        <v>1457</v>
      </c>
      <c r="B694" t="s">
        <v>2818</v>
      </c>
      <c r="C694" s="57">
        <v>44342</v>
      </c>
      <c r="D694" t="s">
        <v>2819</v>
      </c>
      <c r="E694" s="58">
        <v>4011195000000</v>
      </c>
      <c r="F694" t="s">
        <v>2820</v>
      </c>
      <c r="G694" t="s">
        <v>114</v>
      </c>
      <c r="H694" t="s">
        <v>114</v>
      </c>
      <c r="I694">
        <v>13</v>
      </c>
    </row>
    <row r="695" spans="1:9" x14ac:dyDescent="0.25">
      <c r="A695" t="s">
        <v>1457</v>
      </c>
      <c r="B695" t="s">
        <v>2821</v>
      </c>
      <c r="C695" s="57">
        <v>44342</v>
      </c>
      <c r="D695" t="s">
        <v>2822</v>
      </c>
      <c r="E695" s="58">
        <v>8243550000000</v>
      </c>
      <c r="F695" t="s">
        <v>2823</v>
      </c>
      <c r="G695" t="s">
        <v>114</v>
      </c>
      <c r="H695" t="s">
        <v>2824</v>
      </c>
      <c r="I695">
        <v>3436</v>
      </c>
    </row>
    <row r="696" spans="1:9" x14ac:dyDescent="0.25">
      <c r="A696" t="s">
        <v>1457</v>
      </c>
      <c r="B696" t="s">
        <v>2825</v>
      </c>
      <c r="C696" s="57">
        <v>44342</v>
      </c>
      <c r="D696" t="s">
        <v>2826</v>
      </c>
      <c r="E696" s="58">
        <v>7844173000000</v>
      </c>
      <c r="F696" t="s">
        <v>2827</v>
      </c>
      <c r="G696" t="s">
        <v>114</v>
      </c>
      <c r="H696" t="s">
        <v>2828</v>
      </c>
      <c r="I696">
        <v>14562</v>
      </c>
    </row>
    <row r="697" spans="1:9" x14ac:dyDescent="0.25">
      <c r="A697" t="s">
        <v>110</v>
      </c>
      <c r="B697" t="s">
        <v>2829</v>
      </c>
      <c r="C697" s="57">
        <v>44342</v>
      </c>
      <c r="D697" t="s">
        <v>2830</v>
      </c>
      <c r="E697" s="58">
        <v>7753672900000</v>
      </c>
      <c r="F697" t="s">
        <v>2831</v>
      </c>
      <c r="G697" t="s">
        <v>2832</v>
      </c>
      <c r="H697" t="s">
        <v>2833</v>
      </c>
      <c r="I697">
        <v>9428</v>
      </c>
    </row>
    <row r="698" spans="1:9" x14ac:dyDescent="0.25">
      <c r="A698" t="s">
        <v>1457</v>
      </c>
      <c r="B698" t="s">
        <v>2834</v>
      </c>
      <c r="C698" s="57">
        <v>44342</v>
      </c>
      <c r="D698" t="s">
        <v>2835</v>
      </c>
      <c r="E698" s="58">
        <v>2768973000000</v>
      </c>
      <c r="F698" t="s">
        <v>2836</v>
      </c>
      <c r="G698" t="s">
        <v>114</v>
      </c>
      <c r="H698" t="s">
        <v>114</v>
      </c>
      <c r="I698">
        <v>2</v>
      </c>
    </row>
    <row r="699" spans="1:9" x14ac:dyDescent="0.25">
      <c r="A699" t="s">
        <v>1457</v>
      </c>
      <c r="B699" t="s">
        <v>2837</v>
      </c>
      <c r="C699" s="57">
        <v>44342</v>
      </c>
      <c r="D699" t="s">
        <v>2838</v>
      </c>
      <c r="E699" s="58">
        <v>8418734000000</v>
      </c>
      <c r="F699" t="s">
        <v>2839</v>
      </c>
      <c r="G699" t="s">
        <v>114</v>
      </c>
      <c r="H699" t="s">
        <v>114</v>
      </c>
      <c r="I699">
        <v>138</v>
      </c>
    </row>
    <row r="700" spans="1:9" x14ac:dyDescent="0.25">
      <c r="A700" t="s">
        <v>1457</v>
      </c>
      <c r="B700" t="s">
        <v>2840</v>
      </c>
      <c r="C700" s="57">
        <v>44342</v>
      </c>
      <c r="D700" t="s">
        <v>2841</v>
      </c>
      <c r="E700" s="58">
        <v>75021444200000</v>
      </c>
      <c r="F700" t="s">
        <v>2842</v>
      </c>
      <c r="G700" t="s">
        <v>114</v>
      </c>
      <c r="H700" t="s">
        <v>114</v>
      </c>
      <c r="I700">
        <v>277</v>
      </c>
    </row>
    <row r="701" spans="1:9" x14ac:dyDescent="0.25">
      <c r="A701" t="s">
        <v>110</v>
      </c>
      <c r="B701" t="s">
        <v>2843</v>
      </c>
      <c r="C701" s="57">
        <v>44342</v>
      </c>
      <c r="D701" t="s">
        <v>2844</v>
      </c>
      <c r="E701" s="58">
        <v>79857494300000</v>
      </c>
      <c r="F701" t="s">
        <v>2845</v>
      </c>
      <c r="G701" t="s">
        <v>114</v>
      </c>
      <c r="H701" t="s">
        <v>2846</v>
      </c>
      <c r="I701">
        <v>7179</v>
      </c>
    </row>
    <row r="702" spans="1:9" x14ac:dyDescent="0.25">
      <c r="A702" t="s">
        <v>1457</v>
      </c>
      <c r="B702" t="s">
        <v>2847</v>
      </c>
      <c r="C702" s="57">
        <v>44342</v>
      </c>
      <c r="D702" t="s">
        <v>2848</v>
      </c>
      <c r="E702" s="58">
        <v>8445021000000</v>
      </c>
      <c r="F702" t="s">
        <v>2849</v>
      </c>
      <c r="G702" t="s">
        <v>114</v>
      </c>
      <c r="H702" t="s">
        <v>114</v>
      </c>
      <c r="I702">
        <v>212</v>
      </c>
    </row>
    <row r="703" spans="1:9" x14ac:dyDescent="0.25">
      <c r="A703" t="s">
        <v>1457</v>
      </c>
      <c r="B703" t="s">
        <v>2850</v>
      </c>
      <c r="C703" s="57">
        <v>44342</v>
      </c>
      <c r="D703" t="s">
        <v>2851</v>
      </c>
      <c r="E703" s="58">
        <v>5628946000000</v>
      </c>
      <c r="F703" t="s">
        <v>2852</v>
      </c>
      <c r="G703" t="s">
        <v>114</v>
      </c>
      <c r="H703" t="s">
        <v>114</v>
      </c>
      <c r="I703">
        <v>244</v>
      </c>
    </row>
    <row r="704" spans="1:9" x14ac:dyDescent="0.25">
      <c r="A704" t="s">
        <v>1457</v>
      </c>
      <c r="B704" t="s">
        <v>2853</v>
      </c>
      <c r="C704" s="57">
        <v>44342</v>
      </c>
      <c r="D704" t="s">
        <v>2854</v>
      </c>
      <c r="E704" s="58">
        <v>8029595500000</v>
      </c>
      <c r="F704" t="s">
        <v>2855</v>
      </c>
      <c r="G704" t="s">
        <v>114</v>
      </c>
      <c r="H704" t="s">
        <v>114</v>
      </c>
      <c r="I704">
        <v>644</v>
      </c>
    </row>
    <row r="705" spans="1:9" x14ac:dyDescent="0.25">
      <c r="A705" t="s">
        <v>1457</v>
      </c>
      <c r="B705" t="s">
        <v>2856</v>
      </c>
      <c r="C705" s="57">
        <v>44342</v>
      </c>
      <c r="D705" t="s">
        <v>2857</v>
      </c>
      <c r="E705" s="58">
        <v>86249427700000</v>
      </c>
      <c r="F705" t="s">
        <v>2858</v>
      </c>
      <c r="G705" t="s">
        <v>114</v>
      </c>
      <c r="H705" t="s">
        <v>114</v>
      </c>
      <c r="I705">
        <v>99</v>
      </c>
    </row>
    <row r="706" spans="1:9" x14ac:dyDescent="0.25">
      <c r="A706" t="s">
        <v>110</v>
      </c>
      <c r="B706" t="s">
        <v>2859</v>
      </c>
      <c r="C706" s="57">
        <v>44342</v>
      </c>
      <c r="D706" t="s">
        <v>2860</v>
      </c>
      <c r="E706" s="58">
        <v>78990136000000</v>
      </c>
      <c r="F706" t="s">
        <v>2861</v>
      </c>
      <c r="G706" t="s">
        <v>2862</v>
      </c>
      <c r="H706" t="s">
        <v>880</v>
      </c>
      <c r="I706">
        <v>49</v>
      </c>
    </row>
    <row r="707" spans="1:9" x14ac:dyDescent="0.25">
      <c r="A707" t="s">
        <v>1457</v>
      </c>
      <c r="B707" t="s">
        <v>2863</v>
      </c>
      <c r="C707" s="57">
        <v>44342</v>
      </c>
      <c r="D707" t="s">
        <v>2864</v>
      </c>
      <c r="E707" s="58">
        <v>76826529000000</v>
      </c>
      <c r="F707" t="s">
        <v>2865</v>
      </c>
      <c r="G707" t="s">
        <v>114</v>
      </c>
      <c r="H707" t="s">
        <v>2866</v>
      </c>
      <c r="I707">
        <v>2475</v>
      </c>
    </row>
    <row r="708" spans="1:9" x14ac:dyDescent="0.25">
      <c r="A708" t="s">
        <v>110</v>
      </c>
      <c r="B708" t="s">
        <v>2867</v>
      </c>
      <c r="C708" s="57">
        <v>44342</v>
      </c>
      <c r="D708" t="s">
        <v>2868</v>
      </c>
      <c r="E708" s="58">
        <v>58909631000000</v>
      </c>
      <c r="F708" t="s">
        <v>2869</v>
      </c>
      <c r="G708" t="s">
        <v>114</v>
      </c>
      <c r="H708" t="s">
        <v>2870</v>
      </c>
      <c r="I708">
        <v>19934</v>
      </c>
    </row>
    <row r="709" spans="1:9" x14ac:dyDescent="0.25">
      <c r="A709" t="s">
        <v>1457</v>
      </c>
      <c r="B709" t="s">
        <v>2871</v>
      </c>
      <c r="C709" s="57">
        <v>44342</v>
      </c>
      <c r="D709" t="s">
        <v>2872</v>
      </c>
      <c r="E709" s="58">
        <v>6550499000000</v>
      </c>
      <c r="F709" t="s">
        <v>2873</v>
      </c>
      <c r="G709" t="s">
        <v>114</v>
      </c>
      <c r="H709" t="s">
        <v>114</v>
      </c>
      <c r="I709">
        <v>24</v>
      </c>
    </row>
    <row r="710" spans="1:9" x14ac:dyDescent="0.25">
      <c r="A710" t="s">
        <v>110</v>
      </c>
      <c r="B710" t="s">
        <v>2874</v>
      </c>
      <c r="C710" s="57">
        <v>44342</v>
      </c>
      <c r="D710" t="s">
        <v>2875</v>
      </c>
      <c r="E710" s="58">
        <v>78946305000000</v>
      </c>
      <c r="F710" t="s">
        <v>2876</v>
      </c>
      <c r="G710" t="s">
        <v>114</v>
      </c>
      <c r="H710" t="s">
        <v>114</v>
      </c>
      <c r="I710">
        <v>73</v>
      </c>
    </row>
    <row r="711" spans="1:9" x14ac:dyDescent="0.25">
      <c r="A711" t="s">
        <v>1457</v>
      </c>
      <c r="B711" t="s">
        <v>2877</v>
      </c>
      <c r="C711" s="57">
        <v>44342</v>
      </c>
      <c r="D711" t="s">
        <v>2878</v>
      </c>
      <c r="E711" s="58">
        <v>63777326470000</v>
      </c>
      <c r="F711" t="s">
        <v>2879</v>
      </c>
      <c r="G711" t="s">
        <v>114</v>
      </c>
      <c r="H711" t="s">
        <v>114</v>
      </c>
      <c r="I711">
        <v>60</v>
      </c>
    </row>
    <row r="712" spans="1:9" x14ac:dyDescent="0.25">
      <c r="A712" t="s">
        <v>1457</v>
      </c>
      <c r="B712" t="s">
        <v>2880</v>
      </c>
      <c r="C712" s="57">
        <v>44342</v>
      </c>
      <c r="D712" t="s">
        <v>2881</v>
      </c>
      <c r="E712" s="58">
        <v>85346462500000</v>
      </c>
      <c r="F712" t="s">
        <v>2882</v>
      </c>
      <c r="G712" t="s">
        <v>114</v>
      </c>
      <c r="H712" t="s">
        <v>114</v>
      </c>
      <c r="I712">
        <v>550</v>
      </c>
    </row>
    <row r="713" spans="1:9" x14ac:dyDescent="0.25">
      <c r="A713" t="s">
        <v>1457</v>
      </c>
      <c r="B713" t="s">
        <v>2883</v>
      </c>
      <c r="C713" s="57">
        <v>44342</v>
      </c>
      <c r="D713" t="s">
        <v>2884</v>
      </c>
      <c r="E713" s="58">
        <v>975708334700000</v>
      </c>
      <c r="F713" t="s">
        <v>2885</v>
      </c>
      <c r="G713" t="s">
        <v>114</v>
      </c>
      <c r="H713" t="s">
        <v>114</v>
      </c>
      <c r="I713">
        <v>524</v>
      </c>
    </row>
    <row r="714" spans="1:9" x14ac:dyDescent="0.25">
      <c r="A714" t="s">
        <v>110</v>
      </c>
      <c r="B714" t="s">
        <v>2886</v>
      </c>
      <c r="C714" s="57">
        <v>44342</v>
      </c>
      <c r="D714" t="s">
        <v>2887</v>
      </c>
      <c r="E714" s="58">
        <v>876958713600000</v>
      </c>
      <c r="F714" t="s">
        <v>2888</v>
      </c>
      <c r="G714" t="s">
        <v>114</v>
      </c>
      <c r="H714" t="s">
        <v>114</v>
      </c>
      <c r="I714">
        <v>20</v>
      </c>
    </row>
    <row r="715" spans="1:9" x14ac:dyDescent="0.25">
      <c r="A715" t="s">
        <v>1457</v>
      </c>
      <c r="B715" t="s">
        <v>2889</v>
      </c>
      <c r="C715" s="57">
        <v>44342</v>
      </c>
      <c r="D715" t="s">
        <v>2890</v>
      </c>
      <c r="E715" s="58">
        <v>71946271000000</v>
      </c>
      <c r="F715" t="s">
        <v>2891</v>
      </c>
      <c r="G715" t="s">
        <v>114</v>
      </c>
      <c r="H715" t="s">
        <v>114</v>
      </c>
      <c r="I715">
        <v>30</v>
      </c>
    </row>
    <row r="716" spans="1:9" x14ac:dyDescent="0.25">
      <c r="A716" t="s">
        <v>1457</v>
      </c>
      <c r="B716" t="s">
        <v>2892</v>
      </c>
      <c r="C716" s="57">
        <v>44342</v>
      </c>
      <c r="D716" t="s">
        <v>2893</v>
      </c>
      <c r="E716" s="58">
        <v>7759776100000</v>
      </c>
      <c r="F716" t="s">
        <v>2894</v>
      </c>
      <c r="G716" t="s">
        <v>114</v>
      </c>
      <c r="H716" t="s">
        <v>114</v>
      </c>
      <c r="I716">
        <v>29</v>
      </c>
    </row>
    <row r="717" spans="1:9" x14ac:dyDescent="0.25">
      <c r="A717" t="s">
        <v>110</v>
      </c>
      <c r="B717" t="s">
        <v>2895</v>
      </c>
      <c r="C717" s="57">
        <v>44342</v>
      </c>
      <c r="D717" t="s">
        <v>2896</v>
      </c>
      <c r="E717" s="58">
        <v>560113303700000</v>
      </c>
      <c r="F717" t="s">
        <v>2897</v>
      </c>
      <c r="G717" t="s">
        <v>114</v>
      </c>
      <c r="H717" t="s">
        <v>114</v>
      </c>
      <c r="I717">
        <v>1</v>
      </c>
    </row>
    <row r="718" spans="1:9" x14ac:dyDescent="0.25">
      <c r="A718" t="s">
        <v>110</v>
      </c>
      <c r="B718" t="s">
        <v>2898</v>
      </c>
      <c r="C718" s="57">
        <v>44342</v>
      </c>
      <c r="D718" t="s">
        <v>2899</v>
      </c>
      <c r="E718" s="58">
        <v>7326325000000</v>
      </c>
      <c r="F718" t="s">
        <v>2900</v>
      </c>
      <c r="G718" t="s">
        <v>114</v>
      </c>
      <c r="H718" t="s">
        <v>2901</v>
      </c>
      <c r="I718">
        <v>36281</v>
      </c>
    </row>
    <row r="719" spans="1:9" x14ac:dyDescent="0.25">
      <c r="A719" t="s">
        <v>110</v>
      </c>
      <c r="B719" t="s">
        <v>2902</v>
      </c>
      <c r="C719" s="57">
        <v>44342</v>
      </c>
      <c r="D719" t="s">
        <v>2903</v>
      </c>
      <c r="E719" s="58">
        <v>7487100542000000</v>
      </c>
      <c r="F719" t="s">
        <v>2904</v>
      </c>
      <c r="G719" t="s">
        <v>114</v>
      </c>
      <c r="H719" t="s">
        <v>2905</v>
      </c>
      <c r="I719">
        <v>2881</v>
      </c>
    </row>
    <row r="720" spans="1:9" x14ac:dyDescent="0.25">
      <c r="A720" t="s">
        <v>1457</v>
      </c>
      <c r="B720" t="s">
        <v>2906</v>
      </c>
      <c r="C720" s="57">
        <v>44342</v>
      </c>
      <c r="D720" t="s">
        <v>2907</v>
      </c>
      <c r="E720" s="58">
        <v>835613652500000</v>
      </c>
      <c r="F720" t="s">
        <v>2908</v>
      </c>
      <c r="G720" t="s">
        <v>114</v>
      </c>
      <c r="H720" t="s">
        <v>114</v>
      </c>
      <c r="I720">
        <v>53</v>
      </c>
    </row>
    <row r="721" spans="1:9" x14ac:dyDescent="0.25">
      <c r="A721" t="s">
        <v>1457</v>
      </c>
      <c r="B721" t="s">
        <v>2909</v>
      </c>
      <c r="C721" s="57">
        <v>44342</v>
      </c>
      <c r="D721" t="s">
        <v>2910</v>
      </c>
      <c r="E721" s="58">
        <v>941089141900000</v>
      </c>
      <c r="F721" t="s">
        <v>2911</v>
      </c>
      <c r="G721" t="s">
        <v>114</v>
      </c>
      <c r="H721" t="s">
        <v>114</v>
      </c>
      <c r="I721">
        <v>141</v>
      </c>
    </row>
    <row r="722" spans="1:9" x14ac:dyDescent="0.25">
      <c r="A722" t="s">
        <v>1457</v>
      </c>
      <c r="B722" t="s">
        <v>2912</v>
      </c>
      <c r="C722" s="57">
        <v>44342</v>
      </c>
      <c r="D722" t="s">
        <v>2913</v>
      </c>
      <c r="E722" s="58">
        <v>85099186000000</v>
      </c>
      <c r="F722" t="s">
        <v>2914</v>
      </c>
      <c r="G722" t="s">
        <v>114</v>
      </c>
      <c r="H722" t="s">
        <v>2915</v>
      </c>
      <c r="I722">
        <v>675</v>
      </c>
    </row>
    <row r="723" spans="1:9" x14ac:dyDescent="0.25">
      <c r="A723" t="s">
        <v>110</v>
      </c>
      <c r="B723" t="s">
        <v>2916</v>
      </c>
      <c r="C723" s="57">
        <v>44342</v>
      </c>
      <c r="D723" t="s">
        <v>2917</v>
      </c>
      <c r="E723" s="58">
        <v>6444642872000</v>
      </c>
      <c r="F723" t="s">
        <v>2918</v>
      </c>
      <c r="G723" t="s">
        <v>2919</v>
      </c>
      <c r="H723" t="s">
        <v>114</v>
      </c>
      <c r="I723">
        <v>1</v>
      </c>
    </row>
    <row r="724" spans="1:9" x14ac:dyDescent="0.25">
      <c r="A724" t="s">
        <v>110</v>
      </c>
      <c r="B724" t="s">
        <v>2920</v>
      </c>
      <c r="C724" s="57">
        <v>44342</v>
      </c>
      <c r="D724" t="s">
        <v>2921</v>
      </c>
      <c r="E724" s="58">
        <v>6234265165000</v>
      </c>
      <c r="F724" t="s">
        <v>2922</v>
      </c>
      <c r="G724" t="s">
        <v>2923</v>
      </c>
      <c r="H724" t="s">
        <v>114</v>
      </c>
      <c r="I724">
        <v>1</v>
      </c>
    </row>
    <row r="725" spans="1:9" x14ac:dyDescent="0.25">
      <c r="A725" t="s">
        <v>110</v>
      </c>
      <c r="B725" t="s">
        <v>2924</v>
      </c>
      <c r="C725" s="57">
        <v>44342</v>
      </c>
      <c r="D725" t="s">
        <v>2925</v>
      </c>
      <c r="E725" s="58">
        <v>4398198962000</v>
      </c>
      <c r="F725" t="s">
        <v>2926</v>
      </c>
      <c r="G725" t="s">
        <v>114</v>
      </c>
      <c r="H725" t="s">
        <v>114</v>
      </c>
      <c r="I725">
        <v>1</v>
      </c>
    </row>
    <row r="726" spans="1:9" x14ac:dyDescent="0.25">
      <c r="A726" t="s">
        <v>110</v>
      </c>
      <c r="B726" t="s">
        <v>2927</v>
      </c>
      <c r="C726" s="57">
        <v>44342</v>
      </c>
      <c r="D726" t="s">
        <v>2928</v>
      </c>
      <c r="E726" s="58">
        <v>6569078885000</v>
      </c>
      <c r="F726" t="s">
        <v>2929</v>
      </c>
      <c r="G726" t="s">
        <v>2930</v>
      </c>
      <c r="H726" t="s">
        <v>114</v>
      </c>
      <c r="I726">
        <v>1</v>
      </c>
    </row>
    <row r="727" spans="1:9" x14ac:dyDescent="0.25">
      <c r="A727" t="s">
        <v>1457</v>
      </c>
      <c r="B727" t="s">
        <v>2931</v>
      </c>
      <c r="C727" s="57">
        <v>44342</v>
      </c>
      <c r="D727" t="s">
        <v>2932</v>
      </c>
      <c r="E727" s="58">
        <v>87831559000000</v>
      </c>
      <c r="F727" t="s">
        <v>2933</v>
      </c>
      <c r="G727" t="s">
        <v>114</v>
      </c>
      <c r="H727" t="s">
        <v>114</v>
      </c>
      <c r="I727">
        <v>83</v>
      </c>
    </row>
    <row r="728" spans="1:9" x14ac:dyDescent="0.25">
      <c r="A728" t="s">
        <v>1457</v>
      </c>
      <c r="B728" t="s">
        <v>2934</v>
      </c>
      <c r="C728" s="57">
        <v>44342</v>
      </c>
      <c r="D728" t="s">
        <v>2935</v>
      </c>
      <c r="E728" s="58">
        <v>8290290900000</v>
      </c>
      <c r="F728" t="s">
        <v>2936</v>
      </c>
      <c r="G728" t="s">
        <v>114</v>
      </c>
      <c r="H728" t="s">
        <v>2937</v>
      </c>
      <c r="I728">
        <v>475</v>
      </c>
    </row>
    <row r="729" spans="1:9" x14ac:dyDescent="0.25">
      <c r="A729" t="s">
        <v>1457</v>
      </c>
      <c r="B729" t="s">
        <v>2938</v>
      </c>
      <c r="C729" s="57">
        <v>44342</v>
      </c>
      <c r="D729" t="s">
        <v>2939</v>
      </c>
      <c r="E729" s="58">
        <v>8505117000000</v>
      </c>
      <c r="F729" t="s">
        <v>2940</v>
      </c>
      <c r="G729" t="s">
        <v>114</v>
      </c>
      <c r="H729" t="s">
        <v>114</v>
      </c>
      <c r="I729">
        <v>58</v>
      </c>
    </row>
    <row r="730" spans="1:9" x14ac:dyDescent="0.25">
      <c r="A730" t="s">
        <v>110</v>
      </c>
      <c r="B730" t="s">
        <v>2941</v>
      </c>
      <c r="C730" s="57">
        <v>44342</v>
      </c>
      <c r="D730" t="s">
        <v>2942</v>
      </c>
      <c r="E730" s="58">
        <v>23993546600000</v>
      </c>
      <c r="F730" t="s">
        <v>2943</v>
      </c>
      <c r="G730" t="s">
        <v>114</v>
      </c>
      <c r="H730" t="s">
        <v>114</v>
      </c>
      <c r="I730">
        <v>1</v>
      </c>
    </row>
    <row r="731" spans="1:9" x14ac:dyDescent="0.25">
      <c r="A731" t="s">
        <v>110</v>
      </c>
      <c r="B731" t="s">
        <v>2944</v>
      </c>
      <c r="C731" s="57">
        <v>44342</v>
      </c>
      <c r="D731" t="s">
        <v>2945</v>
      </c>
      <c r="E731" s="58">
        <v>10395364000000</v>
      </c>
      <c r="F731" t="s">
        <v>2946</v>
      </c>
      <c r="G731" t="s">
        <v>114</v>
      </c>
      <c r="H731" t="s">
        <v>2947</v>
      </c>
      <c r="I731">
        <v>9</v>
      </c>
    </row>
    <row r="732" spans="1:9" x14ac:dyDescent="0.25">
      <c r="A732" t="s">
        <v>110</v>
      </c>
      <c r="B732" t="s">
        <v>2948</v>
      </c>
      <c r="C732" s="57">
        <v>44342</v>
      </c>
      <c r="D732" t="s">
        <v>2949</v>
      </c>
      <c r="E732" s="58">
        <v>7212096500000</v>
      </c>
      <c r="F732" t="s">
        <v>2950</v>
      </c>
      <c r="G732" t="s">
        <v>114</v>
      </c>
      <c r="H732" t="s">
        <v>114</v>
      </c>
      <c r="I732">
        <v>1</v>
      </c>
    </row>
    <row r="733" spans="1:9" x14ac:dyDescent="0.25">
      <c r="A733" t="s">
        <v>110</v>
      </c>
      <c r="B733" t="s">
        <v>2951</v>
      </c>
      <c r="C733" s="57">
        <v>44342</v>
      </c>
      <c r="D733" t="s">
        <v>2952</v>
      </c>
      <c r="E733" s="58">
        <v>10257818300000</v>
      </c>
      <c r="F733" t="s">
        <v>2953</v>
      </c>
      <c r="G733" t="s">
        <v>2954</v>
      </c>
      <c r="H733" t="s">
        <v>2955</v>
      </c>
      <c r="I733">
        <v>590</v>
      </c>
    </row>
    <row r="734" spans="1:9" x14ac:dyDescent="0.25">
      <c r="A734" t="s">
        <v>110</v>
      </c>
      <c r="B734" t="s">
        <v>2956</v>
      </c>
      <c r="C734" s="57">
        <v>44342</v>
      </c>
      <c r="D734" t="s">
        <v>2957</v>
      </c>
      <c r="E734" s="58">
        <v>11388075000000</v>
      </c>
      <c r="F734" t="s">
        <v>2958</v>
      </c>
      <c r="G734" t="s">
        <v>114</v>
      </c>
      <c r="H734" t="s">
        <v>2959</v>
      </c>
      <c r="I734">
        <v>3</v>
      </c>
    </row>
    <row r="735" spans="1:9" x14ac:dyDescent="0.25">
      <c r="A735" t="s">
        <v>110</v>
      </c>
      <c r="B735" t="s">
        <v>2960</v>
      </c>
      <c r="C735" s="57">
        <v>44342</v>
      </c>
      <c r="D735" t="s">
        <v>2961</v>
      </c>
      <c r="E735" s="58">
        <v>82799995300000</v>
      </c>
      <c r="F735" t="s">
        <v>2962</v>
      </c>
      <c r="G735" t="s">
        <v>2963</v>
      </c>
      <c r="H735" t="s">
        <v>114</v>
      </c>
      <c r="I735">
        <v>1</v>
      </c>
    </row>
    <row r="736" spans="1:9" x14ac:dyDescent="0.25">
      <c r="A736" t="s">
        <v>110</v>
      </c>
      <c r="B736" t="s">
        <v>2964</v>
      </c>
      <c r="C736" s="57">
        <v>44342</v>
      </c>
      <c r="D736" t="s">
        <v>2965</v>
      </c>
      <c r="E736" s="58">
        <v>80001204900000</v>
      </c>
      <c r="F736" t="s">
        <v>2966</v>
      </c>
      <c r="G736" t="s">
        <v>2967</v>
      </c>
      <c r="H736" t="s">
        <v>114</v>
      </c>
      <c r="I736">
        <v>1</v>
      </c>
    </row>
    <row r="737" spans="1:9" x14ac:dyDescent="0.25">
      <c r="A737" t="s">
        <v>110</v>
      </c>
      <c r="B737" t="s">
        <v>2968</v>
      </c>
      <c r="C737" s="57">
        <v>44342</v>
      </c>
      <c r="D737" t="s">
        <v>2969</v>
      </c>
      <c r="E737" s="58">
        <v>84522256000000</v>
      </c>
      <c r="F737" t="s">
        <v>2970</v>
      </c>
      <c r="G737" t="s">
        <v>2971</v>
      </c>
      <c r="H737" t="s">
        <v>114</v>
      </c>
      <c r="I737">
        <v>1</v>
      </c>
    </row>
    <row r="738" spans="1:9" x14ac:dyDescent="0.25">
      <c r="A738" t="s">
        <v>110</v>
      </c>
      <c r="B738" t="s">
        <v>2972</v>
      </c>
      <c r="C738" s="57">
        <v>44342</v>
      </c>
      <c r="D738" t="s">
        <v>2973</v>
      </c>
      <c r="E738" s="58">
        <v>2.506394714339E+16</v>
      </c>
      <c r="F738" t="s">
        <v>2974</v>
      </c>
      <c r="G738" t="s">
        <v>114</v>
      </c>
      <c r="H738" t="s">
        <v>114</v>
      </c>
      <c r="I738">
        <v>5</v>
      </c>
    </row>
    <row r="739" spans="1:9" x14ac:dyDescent="0.25">
      <c r="A739" t="s">
        <v>110</v>
      </c>
      <c r="B739" t="s">
        <v>2975</v>
      </c>
      <c r="C739" s="57">
        <v>44342</v>
      </c>
      <c r="D739" t="s">
        <v>2976</v>
      </c>
      <c r="E739" s="58">
        <v>97402592000000</v>
      </c>
      <c r="F739" t="s">
        <v>2977</v>
      </c>
      <c r="G739" t="s">
        <v>114</v>
      </c>
      <c r="H739" t="s">
        <v>114</v>
      </c>
      <c r="I739">
        <v>1</v>
      </c>
    </row>
    <row r="740" spans="1:9" x14ac:dyDescent="0.25">
      <c r="A740" t="s">
        <v>110</v>
      </c>
      <c r="B740" t="s">
        <v>2978</v>
      </c>
      <c r="C740" s="57">
        <v>44342</v>
      </c>
      <c r="D740" t="s">
        <v>2979</v>
      </c>
      <c r="E740" s="58">
        <v>1904883570000</v>
      </c>
      <c r="F740" t="s">
        <v>2980</v>
      </c>
      <c r="G740" t="s">
        <v>114</v>
      </c>
      <c r="H740" t="s">
        <v>114</v>
      </c>
      <c r="I740">
        <v>2</v>
      </c>
    </row>
    <row r="741" spans="1:9" x14ac:dyDescent="0.25">
      <c r="A741" t="s">
        <v>110</v>
      </c>
      <c r="B741" t="s">
        <v>2981</v>
      </c>
      <c r="C741" s="57">
        <v>44342</v>
      </c>
      <c r="D741" t="s">
        <v>2982</v>
      </c>
      <c r="E741" s="58">
        <v>11320988320000</v>
      </c>
      <c r="F741" t="s">
        <v>2983</v>
      </c>
      <c r="G741" t="s">
        <v>114</v>
      </c>
      <c r="H741" t="s">
        <v>114</v>
      </c>
      <c r="I741">
        <v>1</v>
      </c>
    </row>
    <row r="742" spans="1:9" x14ac:dyDescent="0.25">
      <c r="A742" t="s">
        <v>110</v>
      </c>
      <c r="B742" t="s">
        <v>2984</v>
      </c>
      <c r="C742" s="57">
        <v>44342</v>
      </c>
      <c r="D742" t="s">
        <v>2985</v>
      </c>
      <c r="E742" s="58">
        <v>76259131500000</v>
      </c>
      <c r="F742" t="s">
        <v>2986</v>
      </c>
      <c r="G742" t="s">
        <v>2987</v>
      </c>
      <c r="H742" t="s">
        <v>114</v>
      </c>
      <c r="I742">
        <v>1</v>
      </c>
    </row>
    <row r="743" spans="1:9" x14ac:dyDescent="0.25">
      <c r="A743" t="s">
        <v>110</v>
      </c>
      <c r="B743" t="s">
        <v>2988</v>
      </c>
      <c r="C743" s="57">
        <v>44342</v>
      </c>
      <c r="D743" t="s">
        <v>2989</v>
      </c>
      <c r="E743" s="58">
        <v>63587812000000</v>
      </c>
      <c r="F743" t="s">
        <v>2990</v>
      </c>
      <c r="G743" t="s">
        <v>2991</v>
      </c>
      <c r="H743" t="s">
        <v>114</v>
      </c>
      <c r="I743">
        <v>1</v>
      </c>
    </row>
    <row r="744" spans="1:9" x14ac:dyDescent="0.25">
      <c r="A744" t="s">
        <v>110</v>
      </c>
      <c r="B744" t="s">
        <v>2992</v>
      </c>
      <c r="C744" s="57">
        <v>44342</v>
      </c>
      <c r="D744" t="s">
        <v>2993</v>
      </c>
      <c r="E744" s="58">
        <v>3.807941515919E+16</v>
      </c>
      <c r="F744" t="s">
        <v>2994</v>
      </c>
      <c r="G744" t="s">
        <v>2995</v>
      </c>
      <c r="H744" t="s">
        <v>2996</v>
      </c>
      <c r="I744">
        <v>209</v>
      </c>
    </row>
    <row r="745" spans="1:9" x14ac:dyDescent="0.25">
      <c r="A745" t="s">
        <v>110</v>
      </c>
      <c r="B745" t="s">
        <v>2997</v>
      </c>
      <c r="C745" s="57">
        <v>44342</v>
      </c>
      <c r="D745" t="s">
        <v>2998</v>
      </c>
      <c r="E745" s="58">
        <v>103247422200000</v>
      </c>
      <c r="F745" t="s">
        <v>2999</v>
      </c>
      <c r="G745" t="s">
        <v>114</v>
      </c>
      <c r="H745" t="s">
        <v>114</v>
      </c>
      <c r="I745">
        <v>1</v>
      </c>
    </row>
    <row r="746" spans="1:9" x14ac:dyDescent="0.25">
      <c r="A746" t="s">
        <v>110</v>
      </c>
      <c r="B746" t="s">
        <v>3000</v>
      </c>
      <c r="C746" s="57">
        <v>44342</v>
      </c>
      <c r="D746" t="s">
        <v>3001</v>
      </c>
      <c r="E746" s="58">
        <v>220225169000000</v>
      </c>
      <c r="F746" t="s">
        <v>3002</v>
      </c>
      <c r="G746" t="s">
        <v>114</v>
      </c>
      <c r="H746" t="s">
        <v>114</v>
      </c>
      <c r="I746">
        <v>1</v>
      </c>
    </row>
    <row r="747" spans="1:9" x14ac:dyDescent="0.25">
      <c r="A747" t="s">
        <v>110</v>
      </c>
      <c r="B747" t="s">
        <v>3003</v>
      </c>
      <c r="C747" s="57">
        <v>44342</v>
      </c>
      <c r="D747" t="s">
        <v>3004</v>
      </c>
      <c r="E747" s="58">
        <v>151313011710000</v>
      </c>
      <c r="F747" t="s">
        <v>3005</v>
      </c>
      <c r="G747" t="s">
        <v>114</v>
      </c>
      <c r="H747" t="s">
        <v>114</v>
      </c>
      <c r="I747">
        <v>4</v>
      </c>
    </row>
    <row r="748" spans="1:9" x14ac:dyDescent="0.25">
      <c r="A748" t="s">
        <v>110</v>
      </c>
      <c r="B748" t="s">
        <v>3006</v>
      </c>
      <c r="C748" s="57">
        <v>44342</v>
      </c>
      <c r="D748" t="s">
        <v>3007</v>
      </c>
      <c r="E748" s="58">
        <v>7186202600000</v>
      </c>
      <c r="F748" t="s">
        <v>3008</v>
      </c>
      <c r="G748" t="s">
        <v>114</v>
      </c>
      <c r="H748" t="s">
        <v>3009</v>
      </c>
      <c r="I748">
        <v>717</v>
      </c>
    </row>
    <row r="749" spans="1:9" x14ac:dyDescent="0.25">
      <c r="A749" t="s">
        <v>110</v>
      </c>
      <c r="B749" t="s">
        <v>3010</v>
      </c>
      <c r="C749" s="57">
        <v>44342</v>
      </c>
      <c r="D749" t="s">
        <v>3011</v>
      </c>
      <c r="E749" s="58">
        <v>1235258456100000</v>
      </c>
      <c r="F749" t="s">
        <v>3012</v>
      </c>
      <c r="G749" t="s">
        <v>114</v>
      </c>
      <c r="H749" t="s">
        <v>114</v>
      </c>
      <c r="I749">
        <v>1</v>
      </c>
    </row>
    <row r="750" spans="1:9" x14ac:dyDescent="0.25">
      <c r="A750" t="s">
        <v>110</v>
      </c>
      <c r="B750" t="s">
        <v>3013</v>
      </c>
      <c r="C750" s="57">
        <v>44342</v>
      </c>
      <c r="D750" t="s">
        <v>3014</v>
      </c>
      <c r="E750" s="58">
        <v>1193076426700000</v>
      </c>
      <c r="F750" t="s">
        <v>3015</v>
      </c>
      <c r="G750" t="s">
        <v>114</v>
      </c>
      <c r="H750" t="s">
        <v>114</v>
      </c>
      <c r="I750">
        <v>3</v>
      </c>
    </row>
    <row r="751" spans="1:9" x14ac:dyDescent="0.25">
      <c r="A751" t="s">
        <v>110</v>
      </c>
      <c r="B751" t="s">
        <v>3016</v>
      </c>
      <c r="C751" s="57">
        <v>44342</v>
      </c>
      <c r="D751" t="s">
        <v>3017</v>
      </c>
      <c r="E751" s="58">
        <v>69993757200000</v>
      </c>
      <c r="F751" t="s">
        <v>3018</v>
      </c>
      <c r="G751" t="s">
        <v>3019</v>
      </c>
      <c r="H751" t="s">
        <v>114</v>
      </c>
      <c r="I751">
        <v>1</v>
      </c>
    </row>
    <row r="752" spans="1:9" x14ac:dyDescent="0.25">
      <c r="A752" t="s">
        <v>110</v>
      </c>
      <c r="B752" t="s">
        <v>3020</v>
      </c>
      <c r="C752" s="57">
        <v>44342</v>
      </c>
      <c r="D752" t="s">
        <v>3021</v>
      </c>
      <c r="E752" s="58">
        <v>130622192340000</v>
      </c>
      <c r="F752" t="s">
        <v>3022</v>
      </c>
      <c r="G752" t="s">
        <v>114</v>
      </c>
      <c r="H752" t="s">
        <v>114</v>
      </c>
      <c r="I752">
        <v>1</v>
      </c>
    </row>
    <row r="753" spans="1:9" x14ac:dyDescent="0.25">
      <c r="A753" t="s">
        <v>110</v>
      </c>
      <c r="B753" t="s">
        <v>3023</v>
      </c>
      <c r="C753" s="57">
        <v>44342</v>
      </c>
      <c r="D753" t="s">
        <v>3024</v>
      </c>
      <c r="E753" s="58">
        <v>23833040881000</v>
      </c>
      <c r="F753" t="s">
        <v>3025</v>
      </c>
      <c r="G753" t="s">
        <v>3026</v>
      </c>
      <c r="H753" t="s">
        <v>3027</v>
      </c>
      <c r="I753">
        <v>1585</v>
      </c>
    </row>
    <row r="754" spans="1:9" x14ac:dyDescent="0.25">
      <c r="A754" t="s">
        <v>110</v>
      </c>
      <c r="B754" t="s">
        <v>3028</v>
      </c>
      <c r="C754" s="57">
        <v>44342</v>
      </c>
      <c r="D754" t="s">
        <v>3029</v>
      </c>
      <c r="E754" s="58">
        <v>10776249142000</v>
      </c>
      <c r="F754" t="s">
        <v>3030</v>
      </c>
      <c r="G754" t="s">
        <v>3031</v>
      </c>
      <c r="H754" t="s">
        <v>3032</v>
      </c>
      <c r="I754">
        <v>375</v>
      </c>
    </row>
    <row r="755" spans="1:9" x14ac:dyDescent="0.25">
      <c r="A755" t="s">
        <v>110</v>
      </c>
      <c r="B755" t="s">
        <v>3033</v>
      </c>
      <c r="C755" s="57">
        <v>44342</v>
      </c>
      <c r="D755" t="s">
        <v>3034</v>
      </c>
      <c r="E755" s="58">
        <v>9711769362000</v>
      </c>
      <c r="F755" t="s">
        <v>3035</v>
      </c>
      <c r="G755" t="s">
        <v>114</v>
      </c>
      <c r="H755" t="s">
        <v>3036</v>
      </c>
      <c r="I755">
        <v>97249</v>
      </c>
    </row>
    <row r="756" spans="1:9" x14ac:dyDescent="0.25">
      <c r="A756" t="s">
        <v>110</v>
      </c>
      <c r="B756" t="s">
        <v>3037</v>
      </c>
      <c r="C756" s="57">
        <v>44342</v>
      </c>
      <c r="D756" t="s">
        <v>3038</v>
      </c>
      <c r="E756" s="58">
        <v>9086728277000</v>
      </c>
      <c r="F756" t="s">
        <v>3039</v>
      </c>
      <c r="G756" t="s">
        <v>114</v>
      </c>
      <c r="H756" t="s">
        <v>3040</v>
      </c>
      <c r="I756">
        <v>9185</v>
      </c>
    </row>
    <row r="757" spans="1:9" x14ac:dyDescent="0.25">
      <c r="A757" t="s">
        <v>110</v>
      </c>
      <c r="B757" t="s">
        <v>3041</v>
      </c>
      <c r="C757" s="57">
        <v>44342</v>
      </c>
      <c r="D757" t="s">
        <v>3042</v>
      </c>
      <c r="E757" s="58">
        <v>9124770193000</v>
      </c>
      <c r="F757" t="s">
        <v>3043</v>
      </c>
      <c r="G757" t="s">
        <v>114</v>
      </c>
      <c r="H757" t="s">
        <v>3044</v>
      </c>
      <c r="I757">
        <v>7727</v>
      </c>
    </row>
    <row r="758" spans="1:9" x14ac:dyDescent="0.25">
      <c r="A758" t="s">
        <v>110</v>
      </c>
      <c r="B758" t="s">
        <v>3045</v>
      </c>
      <c r="C758" s="57">
        <v>44342</v>
      </c>
      <c r="D758" t="s">
        <v>3046</v>
      </c>
      <c r="E758" s="58">
        <v>77666813500000</v>
      </c>
      <c r="F758" t="s">
        <v>3047</v>
      </c>
      <c r="G758" t="s">
        <v>3048</v>
      </c>
      <c r="H758" t="s">
        <v>114</v>
      </c>
      <c r="I758">
        <v>1</v>
      </c>
    </row>
    <row r="759" spans="1:9" x14ac:dyDescent="0.25">
      <c r="A759" t="s">
        <v>110</v>
      </c>
      <c r="B759" t="s">
        <v>3049</v>
      </c>
      <c r="C759" s="57">
        <v>44342</v>
      </c>
      <c r="D759" t="s">
        <v>3050</v>
      </c>
      <c r="E759" s="58">
        <v>7999724452000</v>
      </c>
      <c r="F759" t="s">
        <v>3051</v>
      </c>
      <c r="G759" t="s">
        <v>3052</v>
      </c>
      <c r="H759" t="s">
        <v>3053</v>
      </c>
      <c r="I759">
        <v>1050</v>
      </c>
    </row>
    <row r="760" spans="1:9" x14ac:dyDescent="0.25">
      <c r="A760" t="s">
        <v>110</v>
      </c>
      <c r="B760" t="s">
        <v>3054</v>
      </c>
      <c r="C760" s="57">
        <v>44342</v>
      </c>
      <c r="D760" t="s">
        <v>3055</v>
      </c>
      <c r="E760" s="58">
        <v>15145080200000</v>
      </c>
      <c r="F760" t="s">
        <v>3056</v>
      </c>
      <c r="G760" t="s">
        <v>3057</v>
      </c>
      <c r="H760" t="s">
        <v>114</v>
      </c>
      <c r="I760">
        <v>138</v>
      </c>
    </row>
    <row r="761" spans="1:9" x14ac:dyDescent="0.25">
      <c r="A761" t="s">
        <v>110</v>
      </c>
      <c r="B761" t="s">
        <v>3058</v>
      </c>
      <c r="C761" s="57">
        <v>44342</v>
      </c>
      <c r="D761" t="s">
        <v>3059</v>
      </c>
      <c r="E761" s="58">
        <v>123518589100000</v>
      </c>
      <c r="F761" t="s">
        <v>3060</v>
      </c>
      <c r="G761" t="s">
        <v>114</v>
      </c>
      <c r="H761" t="s">
        <v>648</v>
      </c>
      <c r="I761">
        <v>112</v>
      </c>
    </row>
    <row r="762" spans="1:9" x14ac:dyDescent="0.25">
      <c r="A762" t="s">
        <v>110</v>
      </c>
      <c r="B762" t="s">
        <v>3061</v>
      </c>
      <c r="C762" s="57">
        <v>44342</v>
      </c>
      <c r="D762" t="s">
        <v>3062</v>
      </c>
      <c r="E762" s="58">
        <v>33735099500000</v>
      </c>
      <c r="F762" t="s">
        <v>3063</v>
      </c>
      <c r="G762" t="s">
        <v>114</v>
      </c>
      <c r="H762" t="s">
        <v>114</v>
      </c>
      <c r="I762">
        <v>10</v>
      </c>
    </row>
    <row r="763" spans="1:9" x14ac:dyDescent="0.25">
      <c r="A763" t="s">
        <v>110</v>
      </c>
      <c r="B763" t="s">
        <v>3064</v>
      </c>
      <c r="C763" s="57">
        <v>44342</v>
      </c>
      <c r="D763" t="s">
        <v>3065</v>
      </c>
      <c r="E763" s="58">
        <v>1926730161300000</v>
      </c>
      <c r="F763" t="s">
        <v>3066</v>
      </c>
      <c r="G763" t="s">
        <v>114</v>
      </c>
      <c r="H763" t="s">
        <v>114</v>
      </c>
      <c r="I763">
        <v>5</v>
      </c>
    </row>
    <row r="764" spans="1:9" x14ac:dyDescent="0.25">
      <c r="A764" t="s">
        <v>110</v>
      </c>
      <c r="B764" t="s">
        <v>3067</v>
      </c>
      <c r="C764" s="57">
        <v>44342</v>
      </c>
      <c r="D764" t="s">
        <v>3068</v>
      </c>
      <c r="E764" t="s">
        <v>3069</v>
      </c>
      <c r="F764" t="s">
        <v>3070</v>
      </c>
      <c r="G764" t="s">
        <v>3071</v>
      </c>
      <c r="H764" t="s">
        <v>114</v>
      </c>
      <c r="I764">
        <v>1</v>
      </c>
    </row>
    <row r="765" spans="1:9" x14ac:dyDescent="0.25">
      <c r="A765" t="s">
        <v>110</v>
      </c>
      <c r="B765" t="s">
        <v>3072</v>
      </c>
      <c r="C765" s="57">
        <v>44342</v>
      </c>
      <c r="D765" t="s">
        <v>3073</v>
      </c>
      <c r="E765" s="58">
        <v>811886229400000</v>
      </c>
      <c r="F765" t="s">
        <v>3074</v>
      </c>
      <c r="G765" t="s">
        <v>114</v>
      </c>
      <c r="H765" t="s">
        <v>114</v>
      </c>
      <c r="I765">
        <v>1</v>
      </c>
    </row>
    <row r="766" spans="1:9" x14ac:dyDescent="0.25">
      <c r="A766" t="s">
        <v>110</v>
      </c>
      <c r="B766" t="s">
        <v>3075</v>
      </c>
      <c r="C766" s="57">
        <v>44342</v>
      </c>
      <c r="D766" t="s">
        <v>3076</v>
      </c>
      <c r="E766" s="58">
        <v>21873180240000</v>
      </c>
      <c r="F766" t="s">
        <v>3077</v>
      </c>
      <c r="G766" t="s">
        <v>3078</v>
      </c>
      <c r="H766" t="s">
        <v>114</v>
      </c>
      <c r="I766">
        <v>1</v>
      </c>
    </row>
    <row r="767" spans="1:9" x14ac:dyDescent="0.25">
      <c r="A767" t="s">
        <v>110</v>
      </c>
      <c r="B767" t="s">
        <v>3079</v>
      </c>
      <c r="C767" s="57">
        <v>44342</v>
      </c>
      <c r="D767" t="s">
        <v>3080</v>
      </c>
      <c r="E767" s="58">
        <v>7513204000000</v>
      </c>
      <c r="F767" t="s">
        <v>3081</v>
      </c>
      <c r="G767" t="s">
        <v>114</v>
      </c>
      <c r="H767" t="s">
        <v>3082</v>
      </c>
      <c r="I767">
        <v>1</v>
      </c>
    </row>
    <row r="768" spans="1:9" x14ac:dyDescent="0.25">
      <c r="A768" t="s">
        <v>110</v>
      </c>
      <c r="B768" t="s">
        <v>3083</v>
      </c>
      <c r="C768" s="57">
        <v>44342</v>
      </c>
      <c r="D768" t="s">
        <v>3084</v>
      </c>
      <c r="E768" s="58">
        <v>14697719500000</v>
      </c>
      <c r="F768" t="s">
        <v>3085</v>
      </c>
      <c r="G768" t="s">
        <v>114</v>
      </c>
      <c r="H768" t="s">
        <v>3086</v>
      </c>
      <c r="I768">
        <v>62</v>
      </c>
    </row>
    <row r="769" spans="1:9" x14ac:dyDescent="0.25">
      <c r="A769" t="s">
        <v>110</v>
      </c>
      <c r="B769" t="s">
        <v>3087</v>
      </c>
      <c r="C769" s="57">
        <v>44342</v>
      </c>
      <c r="D769" t="s">
        <v>3088</v>
      </c>
      <c r="E769" s="58">
        <v>9162958400000</v>
      </c>
      <c r="F769" t="s">
        <v>3089</v>
      </c>
      <c r="G769" t="s">
        <v>114</v>
      </c>
      <c r="H769" t="s">
        <v>114</v>
      </c>
      <c r="I769">
        <v>22</v>
      </c>
    </row>
    <row r="770" spans="1:9" x14ac:dyDescent="0.25">
      <c r="A770" t="s">
        <v>110</v>
      </c>
      <c r="B770" t="s">
        <v>3090</v>
      </c>
      <c r="C770" s="57">
        <v>44342</v>
      </c>
      <c r="D770" t="s">
        <v>3091</v>
      </c>
      <c r="E770" s="58">
        <v>9196505900000</v>
      </c>
      <c r="F770" t="s">
        <v>3092</v>
      </c>
      <c r="G770" t="s">
        <v>114</v>
      </c>
      <c r="H770" t="s">
        <v>3093</v>
      </c>
      <c r="I770">
        <v>1192</v>
      </c>
    </row>
    <row r="771" spans="1:9" x14ac:dyDescent="0.25">
      <c r="A771" t="s">
        <v>110</v>
      </c>
      <c r="B771" t="s">
        <v>3094</v>
      </c>
      <c r="C771" s="57">
        <v>44342</v>
      </c>
      <c r="D771" t="s">
        <v>3095</v>
      </c>
      <c r="E771" s="58">
        <v>8450455389700000</v>
      </c>
      <c r="F771" t="s">
        <v>3096</v>
      </c>
      <c r="G771" t="s">
        <v>3097</v>
      </c>
      <c r="H771" t="s">
        <v>114</v>
      </c>
      <c r="I771">
        <v>1</v>
      </c>
    </row>
    <row r="772" spans="1:9" x14ac:dyDescent="0.25">
      <c r="A772" t="s">
        <v>110</v>
      </c>
      <c r="B772" t="s">
        <v>3098</v>
      </c>
      <c r="C772" s="57">
        <v>44342</v>
      </c>
      <c r="D772" t="s">
        <v>3099</v>
      </c>
      <c r="E772" s="58">
        <v>7214036899000000</v>
      </c>
      <c r="F772" t="s">
        <v>3100</v>
      </c>
      <c r="G772" t="s">
        <v>114</v>
      </c>
      <c r="H772" t="s">
        <v>114</v>
      </c>
      <c r="I772">
        <v>1</v>
      </c>
    </row>
    <row r="773" spans="1:9" x14ac:dyDescent="0.25">
      <c r="A773" t="s">
        <v>110</v>
      </c>
      <c r="B773" t="s">
        <v>3101</v>
      </c>
      <c r="C773" s="57">
        <v>44342</v>
      </c>
      <c r="D773" t="s">
        <v>3102</v>
      </c>
      <c r="E773" s="58">
        <v>6954377762000000</v>
      </c>
      <c r="F773" t="s">
        <v>3103</v>
      </c>
      <c r="G773" t="s">
        <v>114</v>
      </c>
      <c r="H773" t="s">
        <v>114</v>
      </c>
      <c r="I773">
        <v>1</v>
      </c>
    </row>
    <row r="774" spans="1:9" x14ac:dyDescent="0.25">
      <c r="A774" t="s">
        <v>110</v>
      </c>
      <c r="B774" t="s">
        <v>3104</v>
      </c>
      <c r="C774" s="57">
        <v>44342</v>
      </c>
      <c r="D774" t="s">
        <v>3105</v>
      </c>
      <c r="E774" s="58">
        <v>7281716265000000</v>
      </c>
      <c r="F774" t="s">
        <v>3106</v>
      </c>
      <c r="G774" t="s">
        <v>3107</v>
      </c>
      <c r="H774" t="s">
        <v>114</v>
      </c>
      <c r="I774">
        <v>1</v>
      </c>
    </row>
    <row r="775" spans="1:9" x14ac:dyDescent="0.25">
      <c r="A775" t="s">
        <v>110</v>
      </c>
      <c r="B775" t="s">
        <v>3108</v>
      </c>
      <c r="C775" s="57">
        <v>44342</v>
      </c>
      <c r="D775" t="s">
        <v>3109</v>
      </c>
      <c r="E775" s="58">
        <v>9753773256000</v>
      </c>
      <c r="F775" t="s">
        <v>3110</v>
      </c>
      <c r="G775" t="s">
        <v>3111</v>
      </c>
      <c r="H775" t="s">
        <v>114</v>
      </c>
      <c r="I775">
        <v>1</v>
      </c>
    </row>
    <row r="776" spans="1:9" x14ac:dyDescent="0.25">
      <c r="A776" t="s">
        <v>110</v>
      </c>
      <c r="B776" t="s">
        <v>3112</v>
      </c>
      <c r="C776" s="57">
        <v>44342</v>
      </c>
      <c r="D776" t="s">
        <v>3113</v>
      </c>
      <c r="E776" s="58">
        <v>644600371400000</v>
      </c>
      <c r="F776" t="s">
        <v>3114</v>
      </c>
      <c r="G776" t="s">
        <v>3115</v>
      </c>
      <c r="H776" t="s">
        <v>114</v>
      </c>
      <c r="I776">
        <v>1</v>
      </c>
    </row>
    <row r="777" spans="1:9" x14ac:dyDescent="0.25">
      <c r="A777" t="s">
        <v>110</v>
      </c>
      <c r="B777" t="s">
        <v>3116</v>
      </c>
      <c r="C777" s="57">
        <v>44342</v>
      </c>
      <c r="D777" t="s">
        <v>3117</v>
      </c>
      <c r="E777" s="58">
        <v>717400031100000</v>
      </c>
      <c r="F777" t="s">
        <v>3118</v>
      </c>
      <c r="G777" t="s">
        <v>3119</v>
      </c>
      <c r="H777" t="s">
        <v>114</v>
      </c>
      <c r="I777">
        <v>1</v>
      </c>
    </row>
    <row r="778" spans="1:9" x14ac:dyDescent="0.25">
      <c r="A778" t="s">
        <v>110</v>
      </c>
      <c r="B778" t="s">
        <v>3120</v>
      </c>
      <c r="C778" s="57">
        <v>44342</v>
      </c>
      <c r="D778" t="s">
        <v>3121</v>
      </c>
      <c r="E778" s="58">
        <v>64018555000000</v>
      </c>
      <c r="F778" t="s">
        <v>3122</v>
      </c>
      <c r="G778" t="s">
        <v>3123</v>
      </c>
      <c r="H778" t="s">
        <v>3124</v>
      </c>
      <c r="I778">
        <v>201</v>
      </c>
    </row>
    <row r="779" spans="1:9" x14ac:dyDescent="0.25">
      <c r="A779" t="s">
        <v>110</v>
      </c>
      <c r="B779" t="s">
        <v>3125</v>
      </c>
      <c r="C779" s="57">
        <v>44342</v>
      </c>
      <c r="D779" t="s">
        <v>3126</v>
      </c>
      <c r="E779" s="58">
        <v>1197704500000000</v>
      </c>
      <c r="F779" t="s">
        <v>3127</v>
      </c>
      <c r="G779" t="s">
        <v>114</v>
      </c>
      <c r="H779" t="s">
        <v>114</v>
      </c>
      <c r="I779">
        <v>1</v>
      </c>
    </row>
    <row r="780" spans="1:9" x14ac:dyDescent="0.25">
      <c r="A780" t="s">
        <v>110</v>
      </c>
      <c r="B780" t="s">
        <v>3128</v>
      </c>
      <c r="C780" s="57">
        <v>44342</v>
      </c>
      <c r="D780" t="s">
        <v>3129</v>
      </c>
      <c r="E780" s="58">
        <v>29616116900000</v>
      </c>
      <c r="F780" t="s">
        <v>3130</v>
      </c>
      <c r="G780" t="s">
        <v>114</v>
      </c>
      <c r="H780" t="s">
        <v>114</v>
      </c>
      <c r="I780">
        <v>3</v>
      </c>
    </row>
    <row r="781" spans="1:9" x14ac:dyDescent="0.25">
      <c r="A781" t="s">
        <v>110</v>
      </c>
      <c r="B781" t="s">
        <v>3131</v>
      </c>
      <c r="C781" s="57">
        <v>44342</v>
      </c>
      <c r="D781" t="s">
        <v>3132</v>
      </c>
      <c r="E781" s="58">
        <v>11713087800000</v>
      </c>
      <c r="F781" t="s">
        <v>3133</v>
      </c>
      <c r="G781" t="s">
        <v>114</v>
      </c>
      <c r="H781" t="s">
        <v>114</v>
      </c>
      <c r="I781">
        <v>4</v>
      </c>
    </row>
    <row r="782" spans="1:9" x14ac:dyDescent="0.25">
      <c r="A782" t="s">
        <v>110</v>
      </c>
      <c r="B782" t="s">
        <v>3134</v>
      </c>
      <c r="C782" s="57">
        <v>44342</v>
      </c>
      <c r="D782" t="s">
        <v>3135</v>
      </c>
      <c r="E782" s="58">
        <v>8060726000000</v>
      </c>
      <c r="F782" t="s">
        <v>3136</v>
      </c>
      <c r="G782" t="s">
        <v>114</v>
      </c>
      <c r="H782" t="s">
        <v>114</v>
      </c>
      <c r="I782">
        <v>3</v>
      </c>
    </row>
    <row r="783" spans="1:9" x14ac:dyDescent="0.25">
      <c r="A783" t="s">
        <v>110</v>
      </c>
      <c r="B783" t="s">
        <v>3137</v>
      </c>
      <c r="C783" s="57">
        <v>44342</v>
      </c>
      <c r="D783" t="s">
        <v>3138</v>
      </c>
      <c r="E783" s="58">
        <v>622974164900000</v>
      </c>
      <c r="F783" t="s">
        <v>3139</v>
      </c>
      <c r="G783" t="s">
        <v>114</v>
      </c>
      <c r="H783" t="s">
        <v>114</v>
      </c>
      <c r="I783">
        <v>1</v>
      </c>
    </row>
    <row r="784" spans="1:9" x14ac:dyDescent="0.25">
      <c r="A784" t="s">
        <v>110</v>
      </c>
      <c r="B784" t="s">
        <v>3140</v>
      </c>
      <c r="C784" s="57">
        <v>44342</v>
      </c>
      <c r="D784" t="s">
        <v>3141</v>
      </c>
      <c r="E784" s="58">
        <v>816923430000000</v>
      </c>
      <c r="F784" t="s">
        <v>3142</v>
      </c>
      <c r="G784" t="s">
        <v>114</v>
      </c>
      <c r="H784" t="s">
        <v>114</v>
      </c>
      <c r="I784">
        <v>400</v>
      </c>
    </row>
    <row r="785" spans="1:9" x14ac:dyDescent="0.25">
      <c r="A785" t="s">
        <v>110</v>
      </c>
      <c r="B785" t="s">
        <v>3143</v>
      </c>
      <c r="C785" s="57">
        <v>44342</v>
      </c>
      <c r="D785" t="s">
        <v>3144</v>
      </c>
      <c r="E785" s="58">
        <v>116259395500000</v>
      </c>
      <c r="F785" t="s">
        <v>3145</v>
      </c>
      <c r="G785" t="s">
        <v>114</v>
      </c>
      <c r="H785" t="s">
        <v>114</v>
      </c>
      <c r="I785">
        <v>3</v>
      </c>
    </row>
    <row r="786" spans="1:9" x14ac:dyDescent="0.25">
      <c r="A786" t="s">
        <v>110</v>
      </c>
      <c r="B786" t="s">
        <v>3146</v>
      </c>
      <c r="C786" s="57">
        <v>44342</v>
      </c>
      <c r="D786" t="s">
        <v>3147</v>
      </c>
      <c r="E786" s="58">
        <v>122769549000000</v>
      </c>
      <c r="F786" t="s">
        <v>3148</v>
      </c>
      <c r="G786" t="s">
        <v>114</v>
      </c>
      <c r="H786" t="s">
        <v>114</v>
      </c>
      <c r="I786">
        <v>1</v>
      </c>
    </row>
    <row r="787" spans="1:9" x14ac:dyDescent="0.25">
      <c r="A787" t="s">
        <v>110</v>
      </c>
      <c r="B787" t="s">
        <v>3149</v>
      </c>
      <c r="C787" s="57">
        <v>44342</v>
      </c>
      <c r="D787" t="s">
        <v>3150</v>
      </c>
      <c r="E787" s="58">
        <v>7798125000000</v>
      </c>
      <c r="F787" t="s">
        <v>3151</v>
      </c>
      <c r="G787" t="s">
        <v>114</v>
      </c>
      <c r="H787" t="s">
        <v>3152</v>
      </c>
      <c r="I787">
        <v>1</v>
      </c>
    </row>
    <row r="788" spans="1:9" x14ac:dyDescent="0.25">
      <c r="A788" t="s">
        <v>110</v>
      </c>
      <c r="B788" t="s">
        <v>3153</v>
      </c>
      <c r="C788" s="57">
        <v>44342</v>
      </c>
      <c r="D788" t="s">
        <v>3154</v>
      </c>
      <c r="E788" s="58">
        <v>96763390000000</v>
      </c>
      <c r="F788" t="s">
        <v>3155</v>
      </c>
      <c r="G788" t="s">
        <v>114</v>
      </c>
      <c r="H788" t="s">
        <v>3156</v>
      </c>
      <c r="I788">
        <v>7</v>
      </c>
    </row>
    <row r="789" spans="1:9" x14ac:dyDescent="0.25">
      <c r="A789" t="s">
        <v>110</v>
      </c>
      <c r="B789" t="s">
        <v>3157</v>
      </c>
      <c r="C789" s="57">
        <v>44342</v>
      </c>
      <c r="D789" t="s">
        <v>3158</v>
      </c>
      <c r="E789" s="58">
        <v>954125474264000</v>
      </c>
      <c r="F789" t="s">
        <v>3159</v>
      </c>
      <c r="G789" t="s">
        <v>3160</v>
      </c>
      <c r="H789" t="s">
        <v>3161</v>
      </c>
      <c r="I789">
        <v>1</v>
      </c>
    </row>
    <row r="790" spans="1:9" x14ac:dyDescent="0.25">
      <c r="A790" t="s">
        <v>110</v>
      </c>
      <c r="B790" t="s">
        <v>3162</v>
      </c>
      <c r="C790" s="57">
        <v>44342</v>
      </c>
      <c r="D790" t="s">
        <v>3163</v>
      </c>
      <c r="E790" s="58">
        <v>120500665000000</v>
      </c>
      <c r="F790" t="s">
        <v>3164</v>
      </c>
      <c r="G790" t="s">
        <v>114</v>
      </c>
      <c r="H790" t="s">
        <v>114</v>
      </c>
      <c r="I790">
        <v>1</v>
      </c>
    </row>
    <row r="791" spans="1:9" x14ac:dyDescent="0.25">
      <c r="A791" t="s">
        <v>110</v>
      </c>
      <c r="B791" t="s">
        <v>3165</v>
      </c>
      <c r="C791" s="57">
        <v>44342</v>
      </c>
      <c r="D791" t="s">
        <v>3166</v>
      </c>
      <c r="E791" s="58">
        <v>7563981000000</v>
      </c>
      <c r="F791" t="s">
        <v>3167</v>
      </c>
      <c r="G791" t="s">
        <v>114</v>
      </c>
      <c r="H791" t="s">
        <v>3168</v>
      </c>
      <c r="I791">
        <v>1</v>
      </c>
    </row>
    <row r="792" spans="1:9" x14ac:dyDescent="0.25">
      <c r="A792" t="s">
        <v>110</v>
      </c>
      <c r="B792" t="s">
        <v>3169</v>
      </c>
      <c r="C792" s="57">
        <v>44342</v>
      </c>
      <c r="D792" t="s">
        <v>3170</v>
      </c>
      <c r="E792" s="58">
        <v>40140416613000</v>
      </c>
      <c r="F792" t="s">
        <v>3171</v>
      </c>
      <c r="G792" t="s">
        <v>114</v>
      </c>
      <c r="H792" t="s">
        <v>114</v>
      </c>
      <c r="I792">
        <v>0</v>
      </c>
    </row>
    <row r="793" spans="1:9" x14ac:dyDescent="0.25">
      <c r="A793" t="s">
        <v>110</v>
      </c>
      <c r="B793" t="s">
        <v>3172</v>
      </c>
      <c r="C793" s="57">
        <v>44342</v>
      </c>
      <c r="D793" t="s">
        <v>3173</v>
      </c>
      <c r="E793" s="58">
        <v>737731818113000</v>
      </c>
      <c r="F793" t="s">
        <v>3174</v>
      </c>
      <c r="G793" t="s">
        <v>114</v>
      </c>
      <c r="H793" t="s">
        <v>114</v>
      </c>
      <c r="I793">
        <v>0</v>
      </c>
    </row>
    <row r="794" spans="1:9" x14ac:dyDescent="0.25">
      <c r="A794" t="s">
        <v>110</v>
      </c>
      <c r="B794" t="s">
        <v>3175</v>
      </c>
      <c r="C794" s="57">
        <v>44342</v>
      </c>
      <c r="D794" t="s">
        <v>3176</v>
      </c>
      <c r="E794" s="58">
        <v>9212764990000</v>
      </c>
      <c r="F794" t="s">
        <v>3177</v>
      </c>
      <c r="G794" t="s">
        <v>3178</v>
      </c>
      <c r="H794" t="s">
        <v>3179</v>
      </c>
      <c r="I794">
        <v>5861</v>
      </c>
    </row>
    <row r="795" spans="1:9" x14ac:dyDescent="0.25">
      <c r="A795" t="s">
        <v>110</v>
      </c>
      <c r="B795" t="s">
        <v>3180</v>
      </c>
      <c r="C795" s="57">
        <v>44342</v>
      </c>
      <c r="D795" t="s">
        <v>3181</v>
      </c>
      <c r="E795" s="58">
        <v>656942735645000</v>
      </c>
      <c r="F795" t="s">
        <v>3182</v>
      </c>
      <c r="G795" t="s">
        <v>114</v>
      </c>
      <c r="H795" t="s">
        <v>114</v>
      </c>
      <c r="I795">
        <v>0</v>
      </c>
    </row>
    <row r="796" spans="1:9" x14ac:dyDescent="0.25">
      <c r="A796" t="s">
        <v>110</v>
      </c>
      <c r="B796" t="s">
        <v>3183</v>
      </c>
      <c r="C796" s="57">
        <v>44342</v>
      </c>
      <c r="D796" t="s">
        <v>3184</v>
      </c>
      <c r="E796" s="58">
        <v>770135616459000</v>
      </c>
      <c r="F796" t="s">
        <v>3185</v>
      </c>
      <c r="G796" t="s">
        <v>3186</v>
      </c>
      <c r="H796" t="s">
        <v>3187</v>
      </c>
      <c r="I796">
        <v>1592</v>
      </c>
    </row>
    <row r="797" spans="1:9" x14ac:dyDescent="0.25">
      <c r="A797" t="s">
        <v>110</v>
      </c>
      <c r="B797" t="s">
        <v>3188</v>
      </c>
      <c r="C797" s="57">
        <v>44342</v>
      </c>
      <c r="D797" t="s">
        <v>3189</v>
      </c>
      <c r="E797" s="58">
        <v>573196894942000</v>
      </c>
      <c r="F797" t="s">
        <v>3190</v>
      </c>
      <c r="G797" t="s">
        <v>114</v>
      </c>
      <c r="H797" t="s">
        <v>114</v>
      </c>
      <c r="I797">
        <v>0</v>
      </c>
    </row>
    <row r="798" spans="1:9" x14ac:dyDescent="0.25">
      <c r="A798" t="s">
        <v>110</v>
      </c>
      <c r="B798" t="s">
        <v>3191</v>
      </c>
      <c r="C798" s="57">
        <v>44342</v>
      </c>
      <c r="D798" t="s">
        <v>3192</v>
      </c>
      <c r="E798" s="58">
        <v>3310326635000</v>
      </c>
      <c r="F798" t="s">
        <v>3193</v>
      </c>
      <c r="G798" t="s">
        <v>3194</v>
      </c>
      <c r="H798" t="s">
        <v>3195</v>
      </c>
      <c r="I798">
        <v>11627</v>
      </c>
    </row>
    <row r="799" spans="1:9" x14ac:dyDescent="0.25">
      <c r="A799" t="s">
        <v>110</v>
      </c>
      <c r="B799" t="s">
        <v>3196</v>
      </c>
      <c r="C799" s="57">
        <v>44342</v>
      </c>
      <c r="D799" t="s">
        <v>3197</v>
      </c>
      <c r="E799" s="58">
        <v>691524990218000</v>
      </c>
      <c r="F799" t="s">
        <v>3198</v>
      </c>
      <c r="G799" t="s">
        <v>114</v>
      </c>
      <c r="H799" t="s">
        <v>114</v>
      </c>
      <c r="I799">
        <v>0</v>
      </c>
    </row>
    <row r="800" spans="1:9" x14ac:dyDescent="0.25">
      <c r="A800" t="s">
        <v>110</v>
      </c>
      <c r="B800" t="s">
        <v>3199</v>
      </c>
      <c r="C800" s="57">
        <v>44342</v>
      </c>
      <c r="D800" t="s">
        <v>3200</v>
      </c>
      <c r="E800" s="58">
        <v>34298553000000</v>
      </c>
      <c r="F800" t="s">
        <v>3201</v>
      </c>
      <c r="G800" t="s">
        <v>114</v>
      </c>
      <c r="H800" t="s">
        <v>114</v>
      </c>
      <c r="I800">
        <v>4</v>
      </c>
    </row>
    <row r="801" spans="1:9" x14ac:dyDescent="0.25">
      <c r="A801" t="s">
        <v>110</v>
      </c>
      <c r="B801" t="s">
        <v>3202</v>
      </c>
      <c r="C801" s="57">
        <v>44342</v>
      </c>
      <c r="D801" t="s">
        <v>3203</v>
      </c>
      <c r="E801" s="58">
        <v>9059083000000</v>
      </c>
      <c r="F801" t="s">
        <v>3204</v>
      </c>
      <c r="G801" t="s">
        <v>114</v>
      </c>
      <c r="H801" t="s">
        <v>114</v>
      </c>
      <c r="I801">
        <v>1</v>
      </c>
    </row>
    <row r="802" spans="1:9" x14ac:dyDescent="0.25">
      <c r="A802" t="s">
        <v>110</v>
      </c>
      <c r="B802" t="s">
        <v>3205</v>
      </c>
      <c r="C802" s="57">
        <v>44342</v>
      </c>
      <c r="D802" t="s">
        <v>3206</v>
      </c>
      <c r="E802" s="58">
        <v>9096560900000</v>
      </c>
      <c r="F802" t="s">
        <v>3207</v>
      </c>
      <c r="G802" t="s">
        <v>114</v>
      </c>
      <c r="H802" t="s">
        <v>114</v>
      </c>
      <c r="I802">
        <v>1</v>
      </c>
    </row>
    <row r="803" spans="1:9" x14ac:dyDescent="0.25">
      <c r="A803" t="s">
        <v>110</v>
      </c>
      <c r="B803" t="s">
        <v>3208</v>
      </c>
      <c r="C803" s="57">
        <v>44342</v>
      </c>
      <c r="D803" t="s">
        <v>3209</v>
      </c>
      <c r="E803" s="58">
        <v>30844351500000</v>
      </c>
      <c r="F803" t="s">
        <v>3210</v>
      </c>
      <c r="G803" t="s">
        <v>114</v>
      </c>
      <c r="H803" t="s">
        <v>114</v>
      </c>
      <c r="I803">
        <v>241</v>
      </c>
    </row>
    <row r="804" spans="1:9" x14ac:dyDescent="0.25">
      <c r="A804" t="s">
        <v>110</v>
      </c>
      <c r="B804" t="s">
        <v>3211</v>
      </c>
      <c r="C804" s="57">
        <v>44342</v>
      </c>
      <c r="D804" t="s">
        <v>3212</v>
      </c>
      <c r="E804" s="58">
        <v>8655238500000</v>
      </c>
      <c r="F804" t="s">
        <v>3213</v>
      </c>
      <c r="G804" t="s">
        <v>3214</v>
      </c>
      <c r="H804" t="s">
        <v>3215</v>
      </c>
      <c r="I804">
        <v>261</v>
      </c>
    </row>
    <row r="805" spans="1:9" x14ac:dyDescent="0.25">
      <c r="A805" t="s">
        <v>110</v>
      </c>
      <c r="B805" t="s">
        <v>3216</v>
      </c>
      <c r="C805" s="57">
        <v>44342</v>
      </c>
      <c r="D805" t="s">
        <v>3217</v>
      </c>
      <c r="E805" s="58">
        <v>39334952000000</v>
      </c>
      <c r="F805" t="s">
        <v>3218</v>
      </c>
      <c r="G805" t="s">
        <v>3219</v>
      </c>
      <c r="H805" t="s">
        <v>3220</v>
      </c>
      <c r="I805">
        <v>18202</v>
      </c>
    </row>
    <row r="806" spans="1:9" x14ac:dyDescent="0.25">
      <c r="A806" t="s">
        <v>110</v>
      </c>
      <c r="B806" t="s">
        <v>3221</v>
      </c>
      <c r="C806" s="57">
        <v>44342</v>
      </c>
      <c r="D806" t="s">
        <v>3222</v>
      </c>
      <c r="E806" s="58">
        <v>7869872000000</v>
      </c>
      <c r="F806" t="s">
        <v>3223</v>
      </c>
      <c r="G806" t="s">
        <v>3224</v>
      </c>
      <c r="H806" t="s">
        <v>3225</v>
      </c>
      <c r="I806">
        <v>12</v>
      </c>
    </row>
    <row r="807" spans="1:9" x14ac:dyDescent="0.25">
      <c r="A807" t="s">
        <v>110</v>
      </c>
      <c r="B807" t="s">
        <v>3226</v>
      </c>
      <c r="C807" s="57">
        <v>44342</v>
      </c>
      <c r="D807" t="s">
        <v>3227</v>
      </c>
      <c r="E807" s="58">
        <v>8376254000000</v>
      </c>
      <c r="F807" t="s">
        <v>3228</v>
      </c>
      <c r="G807" t="s">
        <v>114</v>
      </c>
      <c r="H807" t="s">
        <v>114</v>
      </c>
      <c r="I807">
        <v>16</v>
      </c>
    </row>
    <row r="808" spans="1:9" x14ac:dyDescent="0.25">
      <c r="A808" t="s">
        <v>110</v>
      </c>
      <c r="B808" t="s">
        <v>3229</v>
      </c>
      <c r="C808" s="57">
        <v>44342</v>
      </c>
      <c r="D808" t="s">
        <v>3230</v>
      </c>
      <c r="E808" s="58">
        <v>8881367700000</v>
      </c>
      <c r="F808" t="s">
        <v>3231</v>
      </c>
      <c r="G808" t="s">
        <v>114</v>
      </c>
      <c r="H808" t="s">
        <v>114</v>
      </c>
      <c r="I808">
        <v>1</v>
      </c>
    </row>
    <row r="809" spans="1:9" x14ac:dyDescent="0.25">
      <c r="A809" t="s">
        <v>110</v>
      </c>
      <c r="B809" t="s">
        <v>3232</v>
      </c>
      <c r="C809" s="57">
        <v>44342</v>
      </c>
      <c r="D809" t="s">
        <v>3233</v>
      </c>
      <c r="E809" s="58">
        <v>8851339592000</v>
      </c>
      <c r="F809" t="s">
        <v>3234</v>
      </c>
      <c r="G809" t="s">
        <v>3235</v>
      </c>
      <c r="H809" t="s">
        <v>3236</v>
      </c>
      <c r="I809">
        <v>42</v>
      </c>
    </row>
    <row r="810" spans="1:9" x14ac:dyDescent="0.25">
      <c r="A810" t="s">
        <v>110</v>
      </c>
      <c r="B810" t="s">
        <v>3237</v>
      </c>
      <c r="C810" s="57">
        <v>44342</v>
      </c>
      <c r="D810" t="s">
        <v>3238</v>
      </c>
      <c r="E810" s="58">
        <v>90996119800000</v>
      </c>
      <c r="F810" t="s">
        <v>3239</v>
      </c>
      <c r="G810" t="s">
        <v>114</v>
      </c>
      <c r="H810" t="s">
        <v>114</v>
      </c>
      <c r="I810">
        <v>1</v>
      </c>
    </row>
    <row r="811" spans="1:9" x14ac:dyDescent="0.25">
      <c r="A811" t="s">
        <v>110</v>
      </c>
      <c r="B811" t="s">
        <v>3240</v>
      </c>
      <c r="C811" s="57">
        <v>44342</v>
      </c>
      <c r="D811" t="s">
        <v>3241</v>
      </c>
      <c r="E811" s="58">
        <v>9318260457900000</v>
      </c>
      <c r="F811" t="s">
        <v>3242</v>
      </c>
      <c r="G811" t="s">
        <v>3243</v>
      </c>
      <c r="H811" t="s">
        <v>114</v>
      </c>
      <c r="I811">
        <v>1</v>
      </c>
    </row>
    <row r="812" spans="1:9" x14ac:dyDescent="0.25">
      <c r="A812" t="s">
        <v>110</v>
      </c>
      <c r="B812" t="s">
        <v>3244</v>
      </c>
      <c r="C812" s="57">
        <v>44342</v>
      </c>
      <c r="D812" t="s">
        <v>3245</v>
      </c>
      <c r="E812" s="58">
        <v>5868804968200</v>
      </c>
      <c r="F812" t="s">
        <v>3246</v>
      </c>
      <c r="G812" t="s">
        <v>114</v>
      </c>
      <c r="H812" t="s">
        <v>114</v>
      </c>
      <c r="I812">
        <v>162</v>
      </c>
    </row>
    <row r="813" spans="1:9" x14ac:dyDescent="0.25">
      <c r="A813" t="s">
        <v>110</v>
      </c>
      <c r="B813" t="s">
        <v>3247</v>
      </c>
      <c r="C813" s="57">
        <v>44342</v>
      </c>
      <c r="D813" t="s">
        <v>3248</v>
      </c>
      <c r="E813" s="58">
        <v>10871310800000</v>
      </c>
      <c r="F813" t="s">
        <v>3249</v>
      </c>
      <c r="G813" t="s">
        <v>114</v>
      </c>
      <c r="H813" t="s">
        <v>114</v>
      </c>
      <c r="I813">
        <v>1</v>
      </c>
    </row>
    <row r="814" spans="1:9" x14ac:dyDescent="0.25">
      <c r="A814" t="s">
        <v>110</v>
      </c>
      <c r="B814" t="s">
        <v>3250</v>
      </c>
      <c r="C814" s="57">
        <v>44342</v>
      </c>
      <c r="D814" t="s">
        <v>3251</v>
      </c>
      <c r="E814" s="58">
        <v>6552026400000</v>
      </c>
      <c r="F814" t="s">
        <v>3252</v>
      </c>
      <c r="G814" t="s">
        <v>3253</v>
      </c>
      <c r="H814" t="s">
        <v>114</v>
      </c>
      <c r="I814">
        <v>1</v>
      </c>
    </row>
    <row r="815" spans="1:9" x14ac:dyDescent="0.25">
      <c r="A815" t="s">
        <v>110</v>
      </c>
      <c r="B815" t="s">
        <v>3254</v>
      </c>
      <c r="C815" s="57">
        <v>44342</v>
      </c>
      <c r="D815" t="s">
        <v>3255</v>
      </c>
      <c r="E815" s="58">
        <v>5104106122000</v>
      </c>
      <c r="F815" t="s">
        <v>3256</v>
      </c>
      <c r="G815" t="s">
        <v>3257</v>
      </c>
      <c r="H815" t="s">
        <v>3258</v>
      </c>
      <c r="I815">
        <v>23</v>
      </c>
    </row>
    <row r="816" spans="1:9" x14ac:dyDescent="0.25">
      <c r="A816" t="s">
        <v>110</v>
      </c>
      <c r="B816" t="s">
        <v>3259</v>
      </c>
      <c r="C816" s="57">
        <v>44342</v>
      </c>
      <c r="D816" t="s">
        <v>3260</v>
      </c>
      <c r="E816" s="58">
        <v>1052828765700000</v>
      </c>
      <c r="F816" t="s">
        <v>3261</v>
      </c>
      <c r="G816" t="s">
        <v>114</v>
      </c>
      <c r="H816" t="s">
        <v>114</v>
      </c>
      <c r="I816">
        <v>3</v>
      </c>
    </row>
    <row r="817" spans="1:9" x14ac:dyDescent="0.25">
      <c r="A817" t="s">
        <v>110</v>
      </c>
      <c r="B817" t="s">
        <v>3262</v>
      </c>
      <c r="C817" s="57">
        <v>44342</v>
      </c>
      <c r="D817" t="s">
        <v>3263</v>
      </c>
      <c r="E817" s="58">
        <v>6373190455500000</v>
      </c>
      <c r="F817" t="s">
        <v>3264</v>
      </c>
      <c r="G817" t="s">
        <v>3265</v>
      </c>
      <c r="H817" t="s">
        <v>3266</v>
      </c>
      <c r="I817">
        <v>4682</v>
      </c>
    </row>
    <row r="818" spans="1:9" x14ac:dyDescent="0.25">
      <c r="A818" t="s">
        <v>110</v>
      </c>
      <c r="B818" t="s">
        <v>3267</v>
      </c>
      <c r="C818" s="57">
        <v>44342</v>
      </c>
      <c r="D818" t="s">
        <v>3268</v>
      </c>
      <c r="E818" s="58">
        <v>118927597300000</v>
      </c>
      <c r="F818" t="s">
        <v>3269</v>
      </c>
      <c r="G818" t="s">
        <v>114</v>
      </c>
      <c r="H818" t="s">
        <v>114</v>
      </c>
      <c r="I818">
        <v>1</v>
      </c>
    </row>
    <row r="819" spans="1:9" x14ac:dyDescent="0.25">
      <c r="A819" t="s">
        <v>110</v>
      </c>
      <c r="B819" t="s">
        <v>3270</v>
      </c>
      <c r="C819" s="57">
        <v>44342</v>
      </c>
      <c r="D819" t="s">
        <v>3271</v>
      </c>
      <c r="E819" s="58">
        <v>7371552604000000</v>
      </c>
      <c r="F819" t="s">
        <v>3272</v>
      </c>
      <c r="G819" t="s">
        <v>3273</v>
      </c>
      <c r="H819" t="s">
        <v>114</v>
      </c>
      <c r="I819">
        <v>1</v>
      </c>
    </row>
    <row r="820" spans="1:9" x14ac:dyDescent="0.25">
      <c r="A820" t="s">
        <v>110</v>
      </c>
      <c r="B820" t="s">
        <v>3274</v>
      </c>
      <c r="C820" s="57">
        <v>44342</v>
      </c>
      <c r="D820" t="s">
        <v>3275</v>
      </c>
      <c r="E820" s="58">
        <v>29069275290000</v>
      </c>
      <c r="F820" t="s">
        <v>3276</v>
      </c>
      <c r="G820" t="s">
        <v>114</v>
      </c>
      <c r="H820" t="s">
        <v>114</v>
      </c>
      <c r="I820">
        <v>154</v>
      </c>
    </row>
    <row r="821" spans="1:9" x14ac:dyDescent="0.25">
      <c r="A821" t="s">
        <v>110</v>
      </c>
      <c r="B821" t="s">
        <v>3277</v>
      </c>
      <c r="C821" s="57">
        <v>44342</v>
      </c>
      <c r="D821" t="s">
        <v>3278</v>
      </c>
      <c r="E821" s="58">
        <v>26292821500000</v>
      </c>
      <c r="F821" t="s">
        <v>3279</v>
      </c>
      <c r="G821" t="s">
        <v>114</v>
      </c>
      <c r="H821" t="s">
        <v>114</v>
      </c>
      <c r="I821">
        <v>1</v>
      </c>
    </row>
    <row r="822" spans="1:9" x14ac:dyDescent="0.25">
      <c r="A822" t="s">
        <v>110</v>
      </c>
      <c r="B822" t="s">
        <v>3280</v>
      </c>
      <c r="C822" s="57">
        <v>44342</v>
      </c>
      <c r="D822" t="s">
        <v>3281</v>
      </c>
      <c r="E822" s="58">
        <v>1121242236400000</v>
      </c>
      <c r="F822" t="s">
        <v>3282</v>
      </c>
      <c r="G822" t="s">
        <v>114</v>
      </c>
      <c r="H822" t="s">
        <v>114</v>
      </c>
      <c r="I822">
        <v>2</v>
      </c>
    </row>
    <row r="823" spans="1:9" x14ac:dyDescent="0.25">
      <c r="A823" t="s">
        <v>110</v>
      </c>
      <c r="B823" t="s">
        <v>3283</v>
      </c>
      <c r="C823" s="57">
        <v>44342</v>
      </c>
      <c r="D823" t="s">
        <v>3284</v>
      </c>
      <c r="E823" s="58">
        <v>1140418537550100</v>
      </c>
      <c r="F823" t="s">
        <v>3285</v>
      </c>
      <c r="G823" t="s">
        <v>114</v>
      </c>
      <c r="H823" t="s">
        <v>114</v>
      </c>
      <c r="I823">
        <v>2</v>
      </c>
    </row>
    <row r="824" spans="1:9" x14ac:dyDescent="0.25">
      <c r="A824" t="s">
        <v>110</v>
      </c>
      <c r="B824" t="s">
        <v>3286</v>
      </c>
      <c r="C824" s="57">
        <v>44342</v>
      </c>
      <c r="D824" t="s">
        <v>3287</v>
      </c>
      <c r="E824" s="58">
        <v>10223312000000</v>
      </c>
      <c r="F824" t="s">
        <v>3288</v>
      </c>
      <c r="G824" t="s">
        <v>114</v>
      </c>
      <c r="H824" t="s">
        <v>114</v>
      </c>
      <c r="I824">
        <v>1</v>
      </c>
    </row>
    <row r="825" spans="1:9" x14ac:dyDescent="0.25">
      <c r="A825" t="s">
        <v>110</v>
      </c>
      <c r="B825" t="s">
        <v>3289</v>
      </c>
      <c r="C825" s="57">
        <v>44342</v>
      </c>
      <c r="D825" t="s">
        <v>3290</v>
      </c>
      <c r="E825" s="58">
        <v>915759749000000</v>
      </c>
      <c r="F825" t="s">
        <v>3291</v>
      </c>
      <c r="G825" t="s">
        <v>114</v>
      </c>
      <c r="H825" t="s">
        <v>114</v>
      </c>
      <c r="I825">
        <v>85</v>
      </c>
    </row>
    <row r="826" spans="1:9" x14ac:dyDescent="0.25">
      <c r="A826" t="s">
        <v>110</v>
      </c>
      <c r="B826" t="s">
        <v>3292</v>
      </c>
      <c r="C826" s="57">
        <v>44342</v>
      </c>
      <c r="D826" t="s">
        <v>3293</v>
      </c>
      <c r="E826" s="58">
        <v>81314873000000</v>
      </c>
      <c r="F826" t="s">
        <v>3294</v>
      </c>
      <c r="G826" t="s">
        <v>3295</v>
      </c>
      <c r="H826" t="s">
        <v>3296</v>
      </c>
      <c r="I826">
        <v>5451</v>
      </c>
    </row>
    <row r="827" spans="1:9" x14ac:dyDescent="0.25">
      <c r="A827" t="s">
        <v>110</v>
      </c>
      <c r="B827" t="s">
        <v>3297</v>
      </c>
      <c r="C827" s="57">
        <v>44342</v>
      </c>
      <c r="D827" t="s">
        <v>3298</v>
      </c>
      <c r="E827" s="58">
        <v>327307571000000</v>
      </c>
      <c r="F827" t="s">
        <v>3299</v>
      </c>
      <c r="G827" t="s">
        <v>114</v>
      </c>
      <c r="H827" t="s">
        <v>114</v>
      </c>
      <c r="I827">
        <v>234</v>
      </c>
    </row>
    <row r="828" spans="1:9" x14ac:dyDescent="0.25">
      <c r="A828" t="s">
        <v>110</v>
      </c>
      <c r="B828" t="s">
        <v>3300</v>
      </c>
      <c r="C828" s="57">
        <v>44342</v>
      </c>
      <c r="D828" t="s">
        <v>3301</v>
      </c>
      <c r="E828" s="58">
        <v>65685554000000</v>
      </c>
      <c r="F828" t="s">
        <v>3302</v>
      </c>
      <c r="G828" t="s">
        <v>3303</v>
      </c>
      <c r="H828" t="s">
        <v>114</v>
      </c>
      <c r="I828">
        <v>148</v>
      </c>
    </row>
    <row r="829" spans="1:9" x14ac:dyDescent="0.25">
      <c r="A829" t="s">
        <v>110</v>
      </c>
      <c r="B829" t="s">
        <v>3304</v>
      </c>
      <c r="C829" s="57">
        <v>44342</v>
      </c>
      <c r="D829" t="s">
        <v>3305</v>
      </c>
      <c r="E829" s="58">
        <v>83650639000000</v>
      </c>
      <c r="F829" t="s">
        <v>3306</v>
      </c>
      <c r="G829" t="s">
        <v>114</v>
      </c>
      <c r="H829" t="s">
        <v>114</v>
      </c>
      <c r="I829">
        <v>62</v>
      </c>
    </row>
    <row r="830" spans="1:9" x14ac:dyDescent="0.25">
      <c r="A830" t="s">
        <v>110</v>
      </c>
      <c r="B830" t="s">
        <v>3307</v>
      </c>
      <c r="C830" s="57">
        <v>44342</v>
      </c>
      <c r="D830" t="s">
        <v>3308</v>
      </c>
      <c r="E830" s="58">
        <v>98931838000000</v>
      </c>
      <c r="F830" t="s">
        <v>3309</v>
      </c>
      <c r="G830" t="s">
        <v>114</v>
      </c>
      <c r="H830" t="s">
        <v>114</v>
      </c>
      <c r="I830">
        <v>4</v>
      </c>
    </row>
    <row r="831" spans="1:9" x14ac:dyDescent="0.25">
      <c r="A831" t="s">
        <v>110</v>
      </c>
      <c r="B831" t="s">
        <v>3310</v>
      </c>
      <c r="C831" s="57">
        <v>44342</v>
      </c>
      <c r="D831" t="s">
        <v>3311</v>
      </c>
      <c r="E831" s="58">
        <v>83861636000000</v>
      </c>
      <c r="F831" t="s">
        <v>3312</v>
      </c>
      <c r="G831" t="s">
        <v>3313</v>
      </c>
      <c r="H831" t="s">
        <v>3314</v>
      </c>
      <c r="I831">
        <v>1565</v>
      </c>
    </row>
    <row r="832" spans="1:9" x14ac:dyDescent="0.25">
      <c r="A832" t="s">
        <v>110</v>
      </c>
      <c r="B832" t="s">
        <v>3315</v>
      </c>
      <c r="C832" s="57">
        <v>44342</v>
      </c>
      <c r="D832" t="s">
        <v>3316</v>
      </c>
      <c r="E832" s="58">
        <v>137122561350000</v>
      </c>
      <c r="F832" t="s">
        <v>3317</v>
      </c>
      <c r="G832" t="s">
        <v>114</v>
      </c>
      <c r="H832" t="s">
        <v>114</v>
      </c>
      <c r="I832">
        <v>2</v>
      </c>
    </row>
    <row r="833" spans="1:9" x14ac:dyDescent="0.25">
      <c r="A833" t="s">
        <v>110</v>
      </c>
      <c r="B833" t="s">
        <v>3318</v>
      </c>
      <c r="C833" s="57">
        <v>44342</v>
      </c>
      <c r="D833" t="s">
        <v>3319</v>
      </c>
      <c r="E833" s="58">
        <v>1019581091288000</v>
      </c>
      <c r="F833" t="s">
        <v>3320</v>
      </c>
      <c r="G833" t="s">
        <v>114</v>
      </c>
      <c r="H833" t="s">
        <v>114</v>
      </c>
      <c r="I833">
        <v>0</v>
      </c>
    </row>
    <row r="834" spans="1:9" x14ac:dyDescent="0.25">
      <c r="A834" t="s">
        <v>110</v>
      </c>
      <c r="B834" t="s">
        <v>3321</v>
      </c>
      <c r="C834" s="57">
        <v>44342</v>
      </c>
      <c r="D834" t="s">
        <v>3322</v>
      </c>
      <c r="E834" s="58">
        <v>79037858400000</v>
      </c>
      <c r="F834" t="s">
        <v>3323</v>
      </c>
      <c r="G834" t="s">
        <v>3324</v>
      </c>
      <c r="H834" t="s">
        <v>3325</v>
      </c>
      <c r="I834">
        <v>1</v>
      </c>
    </row>
    <row r="835" spans="1:9" x14ac:dyDescent="0.25">
      <c r="A835" t="s">
        <v>110</v>
      </c>
      <c r="B835" t="s">
        <v>3326</v>
      </c>
      <c r="C835" s="57">
        <v>44342</v>
      </c>
      <c r="D835" t="s">
        <v>3327</v>
      </c>
      <c r="E835" s="58">
        <v>90992868500000</v>
      </c>
      <c r="F835" t="s">
        <v>3328</v>
      </c>
      <c r="G835" t="s">
        <v>3329</v>
      </c>
      <c r="H835" t="s">
        <v>3330</v>
      </c>
      <c r="I835">
        <v>1</v>
      </c>
    </row>
    <row r="836" spans="1:9" x14ac:dyDescent="0.25">
      <c r="A836" t="s">
        <v>110</v>
      </c>
      <c r="B836" t="s">
        <v>3331</v>
      </c>
      <c r="C836" s="57">
        <v>44342</v>
      </c>
      <c r="D836" t="s">
        <v>3332</v>
      </c>
      <c r="E836" s="58">
        <v>9095520400000</v>
      </c>
      <c r="F836" t="s">
        <v>3333</v>
      </c>
      <c r="G836" t="s">
        <v>3334</v>
      </c>
      <c r="H836" t="s">
        <v>881</v>
      </c>
      <c r="I836">
        <v>75</v>
      </c>
    </row>
    <row r="837" spans="1:9" x14ac:dyDescent="0.25">
      <c r="A837" t="s">
        <v>110</v>
      </c>
      <c r="B837" t="s">
        <v>3335</v>
      </c>
      <c r="C837" s="57">
        <v>44342</v>
      </c>
      <c r="D837" t="s">
        <v>3336</v>
      </c>
      <c r="E837" s="58">
        <v>12989372500000</v>
      </c>
      <c r="F837" t="s">
        <v>3337</v>
      </c>
      <c r="G837" t="s">
        <v>3338</v>
      </c>
      <c r="H837" t="s">
        <v>3339</v>
      </c>
      <c r="I837">
        <v>1</v>
      </c>
    </row>
    <row r="838" spans="1:9" x14ac:dyDescent="0.25">
      <c r="A838" t="s">
        <v>110</v>
      </c>
      <c r="B838" t="s">
        <v>3340</v>
      </c>
      <c r="C838" s="57">
        <v>44342</v>
      </c>
      <c r="D838" t="s">
        <v>3341</v>
      </c>
      <c r="E838" s="58">
        <v>5027306800000</v>
      </c>
      <c r="F838" t="s">
        <v>3342</v>
      </c>
      <c r="G838" t="s">
        <v>3343</v>
      </c>
      <c r="H838" t="s">
        <v>3344</v>
      </c>
      <c r="I838">
        <v>6842</v>
      </c>
    </row>
    <row r="839" spans="1:9" x14ac:dyDescent="0.25">
      <c r="A839" t="s">
        <v>110</v>
      </c>
      <c r="B839" t="s">
        <v>3345</v>
      </c>
      <c r="C839" s="57">
        <v>44342</v>
      </c>
      <c r="D839" t="s">
        <v>3346</v>
      </c>
      <c r="E839" s="58">
        <v>5950062500000</v>
      </c>
      <c r="F839" t="s">
        <v>3347</v>
      </c>
      <c r="G839" t="s">
        <v>3348</v>
      </c>
      <c r="H839" t="s">
        <v>3349</v>
      </c>
      <c r="I839">
        <v>68540</v>
      </c>
    </row>
    <row r="840" spans="1:9" x14ac:dyDescent="0.25">
      <c r="A840" t="s">
        <v>110</v>
      </c>
      <c r="B840" t="s">
        <v>3350</v>
      </c>
      <c r="C840" s="57">
        <v>44342</v>
      </c>
      <c r="D840" t="s">
        <v>3351</v>
      </c>
      <c r="E840" s="58">
        <v>7974607500000</v>
      </c>
      <c r="F840" t="s">
        <v>3352</v>
      </c>
      <c r="G840" t="s">
        <v>3353</v>
      </c>
      <c r="H840" t="s">
        <v>3354</v>
      </c>
      <c r="I840">
        <v>11704</v>
      </c>
    </row>
    <row r="841" spans="1:9" x14ac:dyDescent="0.25">
      <c r="A841" t="s">
        <v>110</v>
      </c>
      <c r="B841" t="s">
        <v>3355</v>
      </c>
      <c r="C841" s="57">
        <v>44342</v>
      </c>
      <c r="D841" t="s">
        <v>3356</v>
      </c>
      <c r="E841" s="58">
        <v>10896895992000</v>
      </c>
      <c r="F841" t="s">
        <v>3357</v>
      </c>
      <c r="G841" t="s">
        <v>114</v>
      </c>
      <c r="H841" t="s">
        <v>114</v>
      </c>
      <c r="I841">
        <v>219</v>
      </c>
    </row>
    <row r="842" spans="1:9" x14ac:dyDescent="0.25">
      <c r="A842" t="s">
        <v>110</v>
      </c>
      <c r="B842" t="s">
        <v>3358</v>
      </c>
      <c r="C842" s="57">
        <v>44342</v>
      </c>
      <c r="D842" t="s">
        <v>3359</v>
      </c>
      <c r="E842" s="58">
        <v>8800392100000</v>
      </c>
      <c r="F842" t="s">
        <v>3360</v>
      </c>
      <c r="G842" t="s">
        <v>114</v>
      </c>
      <c r="H842" t="s">
        <v>114</v>
      </c>
      <c r="I842">
        <v>34</v>
      </c>
    </row>
    <row r="843" spans="1:9" x14ac:dyDescent="0.25">
      <c r="A843" t="s">
        <v>110</v>
      </c>
      <c r="B843" t="s">
        <v>3361</v>
      </c>
      <c r="C843" s="57">
        <v>44342</v>
      </c>
      <c r="D843" t="s">
        <v>3362</v>
      </c>
      <c r="E843" s="58">
        <v>3446135800000</v>
      </c>
      <c r="F843" t="s">
        <v>3363</v>
      </c>
      <c r="G843" t="s">
        <v>114</v>
      </c>
      <c r="H843" t="s">
        <v>114</v>
      </c>
      <c r="I843">
        <v>187</v>
      </c>
    </row>
    <row r="844" spans="1:9" x14ac:dyDescent="0.25">
      <c r="A844" t="s">
        <v>110</v>
      </c>
      <c r="B844" t="s">
        <v>3364</v>
      </c>
      <c r="C844" s="57">
        <v>44342</v>
      </c>
      <c r="D844" t="s">
        <v>3365</v>
      </c>
      <c r="E844" s="58">
        <v>9165781200000</v>
      </c>
      <c r="F844" t="s">
        <v>3366</v>
      </c>
      <c r="G844" t="s">
        <v>114</v>
      </c>
      <c r="H844" t="s">
        <v>3367</v>
      </c>
      <c r="I844">
        <v>1</v>
      </c>
    </row>
    <row r="845" spans="1:9" x14ac:dyDescent="0.25">
      <c r="A845" t="s">
        <v>110</v>
      </c>
      <c r="B845" t="s">
        <v>3368</v>
      </c>
      <c r="C845" s="57">
        <v>44342</v>
      </c>
      <c r="D845" t="s">
        <v>3369</v>
      </c>
      <c r="E845" s="58">
        <v>9720342400000</v>
      </c>
      <c r="F845" t="s">
        <v>3370</v>
      </c>
      <c r="G845" t="s">
        <v>3371</v>
      </c>
      <c r="H845" t="s">
        <v>3372</v>
      </c>
      <c r="I845">
        <v>39</v>
      </c>
    </row>
    <row r="846" spans="1:9" x14ac:dyDescent="0.25">
      <c r="A846" t="s">
        <v>110</v>
      </c>
      <c r="B846" t="s">
        <v>3373</v>
      </c>
      <c r="C846" s="57">
        <v>44342</v>
      </c>
      <c r="D846" t="s">
        <v>3374</v>
      </c>
      <c r="E846" s="58">
        <v>9051577500000</v>
      </c>
      <c r="F846" t="s">
        <v>3375</v>
      </c>
      <c r="G846" t="s">
        <v>114</v>
      </c>
      <c r="H846" t="s">
        <v>3376</v>
      </c>
      <c r="I846">
        <v>1</v>
      </c>
    </row>
    <row r="847" spans="1:9" x14ac:dyDescent="0.25">
      <c r="A847" t="s">
        <v>110</v>
      </c>
      <c r="B847" t="s">
        <v>3377</v>
      </c>
      <c r="C847" s="57">
        <v>44342</v>
      </c>
      <c r="D847" t="s">
        <v>3378</v>
      </c>
      <c r="E847" s="58">
        <v>9216614700000</v>
      </c>
      <c r="F847" t="s">
        <v>3379</v>
      </c>
      <c r="G847" t="s">
        <v>114</v>
      </c>
      <c r="H847" t="s">
        <v>3380</v>
      </c>
      <c r="I847">
        <v>1</v>
      </c>
    </row>
    <row r="848" spans="1:9" x14ac:dyDescent="0.25">
      <c r="A848" t="s">
        <v>110</v>
      </c>
      <c r="B848" t="s">
        <v>3381</v>
      </c>
      <c r="C848" s="57">
        <v>44342</v>
      </c>
      <c r="D848" t="s">
        <v>3382</v>
      </c>
      <c r="E848" s="58">
        <v>1091848726252000</v>
      </c>
      <c r="F848" t="s">
        <v>3383</v>
      </c>
      <c r="G848" t="s">
        <v>114</v>
      </c>
      <c r="H848" t="s">
        <v>114</v>
      </c>
      <c r="I848">
        <v>0</v>
      </c>
    </row>
    <row r="849" spans="1:9" x14ac:dyDescent="0.25">
      <c r="A849" t="s">
        <v>110</v>
      </c>
      <c r="B849" t="s">
        <v>3384</v>
      </c>
      <c r="C849" s="57">
        <v>44342</v>
      </c>
      <c r="D849" t="s">
        <v>3385</v>
      </c>
      <c r="E849" s="58">
        <v>13227074000000</v>
      </c>
      <c r="F849" t="s">
        <v>3386</v>
      </c>
      <c r="G849" t="s">
        <v>114</v>
      </c>
      <c r="H849" t="s">
        <v>114</v>
      </c>
      <c r="I849">
        <v>1</v>
      </c>
    </row>
    <row r="850" spans="1:9" x14ac:dyDescent="0.25">
      <c r="A850" t="s">
        <v>110</v>
      </c>
      <c r="B850" t="s">
        <v>3387</v>
      </c>
      <c r="C850" s="57">
        <v>44342</v>
      </c>
      <c r="D850" t="s">
        <v>3388</v>
      </c>
      <c r="E850" s="58">
        <v>32383164400000</v>
      </c>
      <c r="F850" t="s">
        <v>3389</v>
      </c>
      <c r="G850" t="s">
        <v>114</v>
      </c>
      <c r="H850" t="s">
        <v>114</v>
      </c>
      <c r="I850">
        <v>4</v>
      </c>
    </row>
    <row r="851" spans="1:9" x14ac:dyDescent="0.25">
      <c r="A851" t="s">
        <v>110</v>
      </c>
      <c r="B851" t="s">
        <v>3390</v>
      </c>
      <c r="C851" s="57">
        <v>44342</v>
      </c>
      <c r="D851" t="s">
        <v>3391</v>
      </c>
      <c r="E851" s="58">
        <v>11995201690000</v>
      </c>
      <c r="F851" t="s">
        <v>3392</v>
      </c>
      <c r="G851" t="s">
        <v>114</v>
      </c>
      <c r="H851" t="s">
        <v>114</v>
      </c>
      <c r="I851">
        <v>4</v>
      </c>
    </row>
    <row r="852" spans="1:9" x14ac:dyDescent="0.25">
      <c r="A852" t="s">
        <v>110</v>
      </c>
      <c r="B852" t="s">
        <v>3393</v>
      </c>
      <c r="C852" s="57">
        <v>44342</v>
      </c>
      <c r="D852" t="s">
        <v>3394</v>
      </c>
      <c r="E852" s="58">
        <v>15948948200000</v>
      </c>
      <c r="F852" t="s">
        <v>3395</v>
      </c>
      <c r="G852" t="s">
        <v>114</v>
      </c>
      <c r="H852" t="s">
        <v>3396</v>
      </c>
      <c r="I852">
        <v>2</v>
      </c>
    </row>
    <row r="853" spans="1:9" x14ac:dyDescent="0.25">
      <c r="A853" t="s">
        <v>110</v>
      </c>
      <c r="B853" t="s">
        <v>3397</v>
      </c>
      <c r="C853" s="57">
        <v>44342</v>
      </c>
      <c r="D853" t="s">
        <v>3398</v>
      </c>
      <c r="E853" s="58">
        <v>8263284000000</v>
      </c>
      <c r="F853" t="s">
        <v>3399</v>
      </c>
      <c r="G853" t="s">
        <v>114</v>
      </c>
      <c r="H853" t="s">
        <v>3400</v>
      </c>
      <c r="I853">
        <v>1</v>
      </c>
    </row>
    <row r="854" spans="1:9" x14ac:dyDescent="0.25">
      <c r="A854" t="s">
        <v>110</v>
      </c>
      <c r="B854" t="s">
        <v>3401</v>
      </c>
      <c r="C854" s="57">
        <v>44342</v>
      </c>
      <c r="D854" t="s">
        <v>3402</v>
      </c>
      <c r="E854" s="58">
        <v>5592818745000</v>
      </c>
      <c r="F854" t="s">
        <v>3402</v>
      </c>
      <c r="G854" t="s">
        <v>114</v>
      </c>
      <c r="H854" t="s">
        <v>114</v>
      </c>
      <c r="I854">
        <v>36</v>
      </c>
    </row>
    <row r="855" spans="1:9" x14ac:dyDescent="0.25">
      <c r="A855" t="s">
        <v>110</v>
      </c>
      <c r="B855" t="s">
        <v>3403</v>
      </c>
      <c r="C855" s="57">
        <v>44342</v>
      </c>
      <c r="D855" t="s">
        <v>3404</v>
      </c>
      <c r="E855" s="58">
        <v>165500590100000</v>
      </c>
      <c r="F855" t="s">
        <v>3405</v>
      </c>
      <c r="G855" t="s">
        <v>114</v>
      </c>
      <c r="H855" t="s">
        <v>114</v>
      </c>
      <c r="I855">
        <v>1</v>
      </c>
    </row>
    <row r="856" spans="1:9" x14ac:dyDescent="0.25">
      <c r="A856" t="s">
        <v>110</v>
      </c>
      <c r="B856" t="s">
        <v>3406</v>
      </c>
      <c r="C856" s="57">
        <v>44342</v>
      </c>
      <c r="D856" t="s">
        <v>3407</v>
      </c>
      <c r="E856" s="58">
        <v>118043737730500</v>
      </c>
      <c r="F856" t="s">
        <v>3408</v>
      </c>
      <c r="G856" t="s">
        <v>114</v>
      </c>
      <c r="H856" t="s">
        <v>114</v>
      </c>
      <c r="I856">
        <v>2</v>
      </c>
    </row>
    <row r="857" spans="1:9" x14ac:dyDescent="0.25">
      <c r="A857" t="s">
        <v>110</v>
      </c>
      <c r="B857" t="s">
        <v>3409</v>
      </c>
      <c r="C857" s="57">
        <v>44342</v>
      </c>
      <c r="D857" t="s">
        <v>3410</v>
      </c>
      <c r="E857" s="58">
        <v>331845834900000</v>
      </c>
      <c r="F857" t="s">
        <v>3411</v>
      </c>
      <c r="G857" t="s">
        <v>114</v>
      </c>
      <c r="H857" t="s">
        <v>114</v>
      </c>
      <c r="I857">
        <v>68</v>
      </c>
    </row>
    <row r="858" spans="1:9" x14ac:dyDescent="0.25">
      <c r="A858" t="s">
        <v>110</v>
      </c>
      <c r="B858" t="s">
        <v>3412</v>
      </c>
      <c r="C858" s="57">
        <v>44342</v>
      </c>
      <c r="D858" t="s">
        <v>3413</v>
      </c>
      <c r="E858" s="58">
        <v>80753809717500</v>
      </c>
      <c r="F858" t="s">
        <v>3414</v>
      </c>
      <c r="G858" t="s">
        <v>114</v>
      </c>
      <c r="H858" t="s">
        <v>114</v>
      </c>
      <c r="I858">
        <v>1</v>
      </c>
    </row>
    <row r="859" spans="1:9" x14ac:dyDescent="0.25">
      <c r="A859" t="s">
        <v>110</v>
      </c>
      <c r="B859" t="s">
        <v>3415</v>
      </c>
      <c r="C859" s="57">
        <v>44342</v>
      </c>
      <c r="D859" t="s">
        <v>3416</v>
      </c>
      <c r="E859" s="58">
        <v>1041890637800000</v>
      </c>
      <c r="F859" t="s">
        <v>3417</v>
      </c>
      <c r="G859" t="s">
        <v>114</v>
      </c>
      <c r="H859" t="s">
        <v>114</v>
      </c>
      <c r="I859">
        <v>1</v>
      </c>
    </row>
    <row r="860" spans="1:9" x14ac:dyDescent="0.25">
      <c r="A860" t="s">
        <v>110</v>
      </c>
      <c r="B860" t="s">
        <v>3418</v>
      </c>
      <c r="C860" s="57">
        <v>44342</v>
      </c>
      <c r="D860" t="s">
        <v>3419</v>
      </c>
      <c r="E860" s="58">
        <v>11623264100000</v>
      </c>
      <c r="F860" t="s">
        <v>3420</v>
      </c>
      <c r="G860" t="s">
        <v>114</v>
      </c>
      <c r="H860" t="s">
        <v>114</v>
      </c>
      <c r="I860">
        <v>1</v>
      </c>
    </row>
    <row r="861" spans="1:9" x14ac:dyDescent="0.25">
      <c r="A861" t="s">
        <v>110</v>
      </c>
      <c r="B861" t="s">
        <v>3421</v>
      </c>
      <c r="C861" s="57">
        <v>44342</v>
      </c>
      <c r="D861" t="s">
        <v>3422</v>
      </c>
      <c r="E861" s="58">
        <v>6321125034000</v>
      </c>
      <c r="F861" t="s">
        <v>3423</v>
      </c>
      <c r="G861" t="s">
        <v>3424</v>
      </c>
      <c r="H861" t="s">
        <v>3425</v>
      </c>
      <c r="I861">
        <v>70</v>
      </c>
    </row>
    <row r="862" spans="1:9" x14ac:dyDescent="0.25">
      <c r="A862" t="s">
        <v>110</v>
      </c>
      <c r="B862" t="s">
        <v>3426</v>
      </c>
      <c r="C862" s="57">
        <v>44342</v>
      </c>
      <c r="D862" t="s">
        <v>3427</v>
      </c>
      <c r="E862" s="58">
        <v>3723937369000</v>
      </c>
      <c r="F862" t="s">
        <v>3428</v>
      </c>
      <c r="G862" t="s">
        <v>3429</v>
      </c>
      <c r="H862" t="s">
        <v>3430</v>
      </c>
      <c r="I862">
        <v>170189</v>
      </c>
    </row>
    <row r="863" spans="1:9" x14ac:dyDescent="0.25">
      <c r="A863" t="s">
        <v>110</v>
      </c>
      <c r="B863" t="s">
        <v>3431</v>
      </c>
      <c r="C863" s="57">
        <v>44342</v>
      </c>
      <c r="D863" t="s">
        <v>3432</v>
      </c>
      <c r="E863" s="58">
        <v>5531293850000</v>
      </c>
      <c r="F863" t="s">
        <v>3433</v>
      </c>
      <c r="G863" t="s">
        <v>114</v>
      </c>
      <c r="H863" t="s">
        <v>3434</v>
      </c>
      <c r="I863">
        <v>2</v>
      </c>
    </row>
    <row r="864" spans="1:9" x14ac:dyDescent="0.25">
      <c r="A864" t="s">
        <v>110</v>
      </c>
      <c r="B864" t="s">
        <v>3435</v>
      </c>
      <c r="C864" s="57">
        <v>44342</v>
      </c>
      <c r="D864" t="s">
        <v>3436</v>
      </c>
      <c r="E864" s="58">
        <v>1019423347753800</v>
      </c>
      <c r="F864" t="s">
        <v>3437</v>
      </c>
      <c r="G864" t="s">
        <v>114</v>
      </c>
      <c r="H864" t="s">
        <v>114</v>
      </c>
      <c r="I864">
        <v>9</v>
      </c>
    </row>
    <row r="865" spans="1:9" x14ac:dyDescent="0.25">
      <c r="A865" t="s">
        <v>110</v>
      </c>
      <c r="B865" t="s">
        <v>3438</v>
      </c>
      <c r="C865" s="57">
        <v>44342</v>
      </c>
      <c r="D865" t="s">
        <v>3439</v>
      </c>
      <c r="E865" s="58">
        <v>9915961040000</v>
      </c>
      <c r="F865" t="s">
        <v>3440</v>
      </c>
      <c r="G865" t="s">
        <v>114</v>
      </c>
      <c r="H865" t="s">
        <v>114</v>
      </c>
      <c r="I865">
        <v>0</v>
      </c>
    </row>
    <row r="866" spans="1:9" x14ac:dyDescent="0.25">
      <c r="A866" t="s">
        <v>110</v>
      </c>
      <c r="B866" t="s">
        <v>3441</v>
      </c>
      <c r="C866" s="57">
        <v>44342</v>
      </c>
      <c r="D866" t="s">
        <v>3442</v>
      </c>
      <c r="E866" s="58">
        <v>1.3590908555E+16</v>
      </c>
      <c r="F866" t="s">
        <v>3443</v>
      </c>
      <c r="G866" t="s">
        <v>114</v>
      </c>
      <c r="H866" t="s">
        <v>114</v>
      </c>
      <c r="I866">
        <v>1</v>
      </c>
    </row>
    <row r="867" spans="1:9" x14ac:dyDescent="0.25">
      <c r="A867" t="s">
        <v>110</v>
      </c>
      <c r="B867" t="s">
        <v>3444</v>
      </c>
      <c r="C867" s="57">
        <v>44342</v>
      </c>
      <c r="D867" t="s">
        <v>3445</v>
      </c>
      <c r="E867" s="58">
        <v>33491104500000</v>
      </c>
      <c r="F867" t="s">
        <v>3446</v>
      </c>
      <c r="G867" t="s">
        <v>114</v>
      </c>
      <c r="H867" t="s">
        <v>114</v>
      </c>
      <c r="I867">
        <v>6</v>
      </c>
    </row>
    <row r="868" spans="1:9" x14ac:dyDescent="0.25">
      <c r="A868" t="s">
        <v>110</v>
      </c>
      <c r="B868" t="s">
        <v>3447</v>
      </c>
      <c r="C868" s="57">
        <v>44342</v>
      </c>
      <c r="D868" t="s">
        <v>3448</v>
      </c>
      <c r="E868" s="58">
        <v>9063705400000</v>
      </c>
      <c r="F868" t="s">
        <v>3449</v>
      </c>
      <c r="G868" t="s">
        <v>3450</v>
      </c>
      <c r="H868" t="s">
        <v>3451</v>
      </c>
      <c r="I868">
        <v>4895</v>
      </c>
    </row>
    <row r="869" spans="1:9" x14ac:dyDescent="0.25">
      <c r="A869" t="s">
        <v>110</v>
      </c>
      <c r="B869" t="s">
        <v>3452</v>
      </c>
      <c r="C869" s="57">
        <v>44342</v>
      </c>
      <c r="D869" t="s">
        <v>3453</v>
      </c>
      <c r="E869" s="58">
        <v>703141989200000</v>
      </c>
      <c r="F869" t="s">
        <v>3454</v>
      </c>
      <c r="G869" t="s">
        <v>114</v>
      </c>
      <c r="H869" t="s">
        <v>114</v>
      </c>
      <c r="I869">
        <v>1</v>
      </c>
    </row>
    <row r="870" spans="1:9" x14ac:dyDescent="0.25">
      <c r="A870" t="s">
        <v>110</v>
      </c>
      <c r="B870" t="s">
        <v>3455</v>
      </c>
      <c r="C870" s="57">
        <v>44342</v>
      </c>
      <c r="D870" t="s">
        <v>3456</v>
      </c>
      <c r="E870" s="58">
        <v>671552580483000</v>
      </c>
      <c r="F870" t="s">
        <v>3457</v>
      </c>
      <c r="G870" t="s">
        <v>3458</v>
      </c>
      <c r="H870" t="s">
        <v>3459</v>
      </c>
      <c r="I870">
        <v>6613</v>
      </c>
    </row>
    <row r="871" spans="1:9" x14ac:dyDescent="0.25">
      <c r="A871" t="s">
        <v>110</v>
      </c>
      <c r="B871" t="s">
        <v>3460</v>
      </c>
      <c r="C871" s="57">
        <v>44342</v>
      </c>
      <c r="D871" t="s">
        <v>3461</v>
      </c>
      <c r="E871" s="58">
        <v>283560314800000</v>
      </c>
      <c r="F871" t="s">
        <v>3462</v>
      </c>
      <c r="G871" t="s">
        <v>114</v>
      </c>
      <c r="H871" t="s">
        <v>114</v>
      </c>
      <c r="I871">
        <v>48</v>
      </c>
    </row>
    <row r="872" spans="1:9" x14ac:dyDescent="0.25">
      <c r="A872" t="s">
        <v>110</v>
      </c>
      <c r="B872" t="s">
        <v>3463</v>
      </c>
      <c r="C872" s="57">
        <v>44342</v>
      </c>
      <c r="D872" t="s">
        <v>3464</v>
      </c>
      <c r="E872" s="58">
        <v>192785380700000</v>
      </c>
      <c r="F872" t="s">
        <v>3465</v>
      </c>
      <c r="G872" t="s">
        <v>114</v>
      </c>
      <c r="H872" t="s">
        <v>114</v>
      </c>
      <c r="I872">
        <v>140</v>
      </c>
    </row>
    <row r="873" spans="1:9" x14ac:dyDescent="0.25">
      <c r="A873" t="s">
        <v>110</v>
      </c>
      <c r="B873" t="s">
        <v>3466</v>
      </c>
      <c r="C873" s="57">
        <v>44342</v>
      </c>
      <c r="D873" t="s">
        <v>3467</v>
      </c>
      <c r="E873" s="58">
        <v>86848583180000</v>
      </c>
      <c r="F873" t="s">
        <v>3468</v>
      </c>
      <c r="G873" t="s">
        <v>3469</v>
      </c>
      <c r="H873" t="s">
        <v>3470</v>
      </c>
      <c r="I873">
        <v>1</v>
      </c>
    </row>
    <row r="874" spans="1:9" x14ac:dyDescent="0.25">
      <c r="A874" t="s">
        <v>110</v>
      </c>
      <c r="B874" t="s">
        <v>3471</v>
      </c>
      <c r="C874" s="57">
        <v>44342</v>
      </c>
      <c r="D874" t="s">
        <v>3472</v>
      </c>
      <c r="E874" s="58">
        <v>4429549825500000</v>
      </c>
      <c r="F874" t="s">
        <v>3473</v>
      </c>
      <c r="G874" t="s">
        <v>114</v>
      </c>
      <c r="H874" t="s">
        <v>114</v>
      </c>
      <c r="I874">
        <v>2</v>
      </c>
    </row>
    <row r="875" spans="1:9" x14ac:dyDescent="0.25">
      <c r="A875" t="s">
        <v>110</v>
      </c>
      <c r="B875" t="s">
        <v>3474</v>
      </c>
      <c r="C875" s="57">
        <v>44342</v>
      </c>
      <c r="D875" t="s">
        <v>3475</v>
      </c>
      <c r="E875" s="58">
        <v>417342001800000</v>
      </c>
      <c r="F875" t="s">
        <v>3476</v>
      </c>
      <c r="G875" t="s">
        <v>114</v>
      </c>
      <c r="H875" t="s">
        <v>114</v>
      </c>
      <c r="I875">
        <v>1</v>
      </c>
    </row>
    <row r="876" spans="1:9" x14ac:dyDescent="0.25">
      <c r="A876" t="s">
        <v>110</v>
      </c>
      <c r="B876" t="s">
        <v>3477</v>
      </c>
      <c r="C876" s="57">
        <v>44342</v>
      </c>
      <c r="D876" t="s">
        <v>3478</v>
      </c>
      <c r="E876" s="58">
        <v>61004474200000</v>
      </c>
      <c r="F876" t="s">
        <v>3479</v>
      </c>
      <c r="G876" t="s">
        <v>114</v>
      </c>
      <c r="H876" t="s">
        <v>114</v>
      </c>
      <c r="I876">
        <v>5</v>
      </c>
    </row>
    <row r="877" spans="1:9" x14ac:dyDescent="0.25">
      <c r="A877" t="s">
        <v>110</v>
      </c>
      <c r="B877" t="s">
        <v>3480</v>
      </c>
      <c r="C877" s="57">
        <v>44342</v>
      </c>
      <c r="D877" t="s">
        <v>3481</v>
      </c>
      <c r="E877" s="58">
        <v>223387725000000</v>
      </c>
      <c r="F877" t="s">
        <v>3482</v>
      </c>
      <c r="G877" t="s">
        <v>3483</v>
      </c>
      <c r="H877" t="s">
        <v>3484</v>
      </c>
      <c r="I877">
        <v>537</v>
      </c>
    </row>
    <row r="878" spans="1:9" x14ac:dyDescent="0.25">
      <c r="A878" t="s">
        <v>110</v>
      </c>
      <c r="B878" t="s">
        <v>3485</v>
      </c>
      <c r="C878" s="57">
        <v>44342</v>
      </c>
      <c r="D878" t="s">
        <v>3486</v>
      </c>
      <c r="E878" s="58">
        <v>47144451892700</v>
      </c>
      <c r="F878" t="s">
        <v>3487</v>
      </c>
      <c r="G878" t="s">
        <v>114</v>
      </c>
      <c r="H878" t="s">
        <v>3488</v>
      </c>
      <c r="I878">
        <v>4</v>
      </c>
    </row>
    <row r="879" spans="1:9" x14ac:dyDescent="0.25">
      <c r="A879" t="s">
        <v>110</v>
      </c>
      <c r="B879" t="s">
        <v>3489</v>
      </c>
      <c r="C879" s="57">
        <v>44342</v>
      </c>
      <c r="D879" t="s">
        <v>3490</v>
      </c>
      <c r="E879" s="58">
        <v>4386573900000</v>
      </c>
      <c r="F879" t="s">
        <v>3491</v>
      </c>
      <c r="G879" t="s">
        <v>114</v>
      </c>
      <c r="H879" t="s">
        <v>114</v>
      </c>
      <c r="I879">
        <v>1</v>
      </c>
    </row>
    <row r="880" spans="1:9" x14ac:dyDescent="0.25">
      <c r="A880" t="s">
        <v>110</v>
      </c>
      <c r="B880" t="s">
        <v>3492</v>
      </c>
      <c r="C880" s="57">
        <v>44342</v>
      </c>
      <c r="D880" t="s">
        <v>3493</v>
      </c>
      <c r="E880" s="58">
        <v>20966121700000</v>
      </c>
      <c r="F880" t="s">
        <v>3494</v>
      </c>
      <c r="G880" t="s">
        <v>114</v>
      </c>
      <c r="H880" t="s">
        <v>3495</v>
      </c>
      <c r="I880">
        <v>10</v>
      </c>
    </row>
    <row r="881" spans="1:9" x14ac:dyDescent="0.25">
      <c r="A881" t="s">
        <v>110</v>
      </c>
      <c r="B881" t="s">
        <v>3496</v>
      </c>
      <c r="C881" s="57">
        <v>44342</v>
      </c>
      <c r="D881" t="s">
        <v>3497</v>
      </c>
      <c r="E881" s="58">
        <v>63265775300000</v>
      </c>
      <c r="F881" t="s">
        <v>3498</v>
      </c>
      <c r="G881" t="s">
        <v>114</v>
      </c>
      <c r="H881" t="s">
        <v>114</v>
      </c>
      <c r="I881">
        <v>1</v>
      </c>
    </row>
    <row r="882" spans="1:9" x14ac:dyDescent="0.25">
      <c r="A882" t="s">
        <v>110</v>
      </c>
      <c r="B882" t="s">
        <v>3499</v>
      </c>
      <c r="C882" s="57">
        <v>44342</v>
      </c>
      <c r="D882" t="s">
        <v>3500</v>
      </c>
      <c r="E882" s="58">
        <v>9437023000000</v>
      </c>
      <c r="F882" t="s">
        <v>3501</v>
      </c>
      <c r="G882" t="s">
        <v>3502</v>
      </c>
      <c r="H882" t="s">
        <v>3503</v>
      </c>
      <c r="I882">
        <v>1</v>
      </c>
    </row>
    <row r="883" spans="1:9" x14ac:dyDescent="0.25">
      <c r="A883" t="s">
        <v>110</v>
      </c>
      <c r="B883" t="s">
        <v>3504</v>
      </c>
      <c r="C883" s="57">
        <v>44342</v>
      </c>
      <c r="D883" t="s">
        <v>3505</v>
      </c>
      <c r="E883" s="58">
        <v>961962132000000</v>
      </c>
      <c r="F883" t="s">
        <v>3506</v>
      </c>
      <c r="G883" t="s">
        <v>114</v>
      </c>
      <c r="H883" t="s">
        <v>114</v>
      </c>
      <c r="I883">
        <v>8</v>
      </c>
    </row>
    <row r="884" spans="1:9" x14ac:dyDescent="0.25">
      <c r="A884" t="s">
        <v>110</v>
      </c>
      <c r="B884" t="s">
        <v>3507</v>
      </c>
      <c r="C884" s="57">
        <v>44342</v>
      </c>
      <c r="D884" t="s">
        <v>3508</v>
      </c>
      <c r="E884" s="58">
        <v>1102281202000000</v>
      </c>
      <c r="F884" t="s">
        <v>3509</v>
      </c>
      <c r="G884" t="s">
        <v>114</v>
      </c>
      <c r="H884" t="s">
        <v>114</v>
      </c>
      <c r="I884">
        <v>5</v>
      </c>
    </row>
    <row r="885" spans="1:9" x14ac:dyDescent="0.25">
      <c r="A885" t="s">
        <v>110</v>
      </c>
      <c r="B885" t="s">
        <v>3510</v>
      </c>
      <c r="C885" s="57">
        <v>44342</v>
      </c>
      <c r="D885" t="s">
        <v>3511</v>
      </c>
      <c r="E885" s="58">
        <v>626065844570000</v>
      </c>
      <c r="F885" t="s">
        <v>3512</v>
      </c>
      <c r="G885" t="s">
        <v>114</v>
      </c>
      <c r="H885" t="s">
        <v>114</v>
      </c>
      <c r="I885">
        <v>3</v>
      </c>
    </row>
    <row r="886" spans="1:9" x14ac:dyDescent="0.25">
      <c r="A886" t="s">
        <v>110</v>
      </c>
      <c r="B886" t="s">
        <v>3513</v>
      </c>
      <c r="C886" s="57">
        <v>44342</v>
      </c>
      <c r="D886" t="s">
        <v>3514</v>
      </c>
      <c r="E886" s="58">
        <v>389129902728400</v>
      </c>
      <c r="F886" t="s">
        <v>3515</v>
      </c>
      <c r="G886" t="s">
        <v>114</v>
      </c>
      <c r="H886" t="s">
        <v>114</v>
      </c>
      <c r="I886">
        <v>1</v>
      </c>
    </row>
    <row r="887" spans="1:9" x14ac:dyDescent="0.25">
      <c r="A887" t="s">
        <v>110</v>
      </c>
      <c r="B887" t="s">
        <v>3516</v>
      </c>
      <c r="C887" s="57">
        <v>44342</v>
      </c>
      <c r="D887" t="s">
        <v>3517</v>
      </c>
      <c r="E887" s="58">
        <v>11489419000000</v>
      </c>
      <c r="F887" t="s">
        <v>3518</v>
      </c>
      <c r="G887" t="s">
        <v>3519</v>
      </c>
      <c r="H887" t="s">
        <v>3520</v>
      </c>
      <c r="I887">
        <v>3244</v>
      </c>
    </row>
    <row r="888" spans="1:9" x14ac:dyDescent="0.25">
      <c r="A888" t="s">
        <v>110</v>
      </c>
      <c r="B888" t="s">
        <v>3521</v>
      </c>
      <c r="C888" s="57">
        <v>44342</v>
      </c>
      <c r="D888" t="s">
        <v>3522</v>
      </c>
      <c r="E888" s="58">
        <v>1151745692000000</v>
      </c>
      <c r="F888" t="s">
        <v>3523</v>
      </c>
      <c r="G888" t="s">
        <v>114</v>
      </c>
      <c r="H888" t="s">
        <v>114</v>
      </c>
      <c r="I888">
        <v>235</v>
      </c>
    </row>
    <row r="889" spans="1:9" x14ac:dyDescent="0.25">
      <c r="A889" t="s">
        <v>110</v>
      </c>
      <c r="B889" t="s">
        <v>3524</v>
      </c>
      <c r="C889" s="57">
        <v>44342</v>
      </c>
      <c r="D889" t="s">
        <v>3525</v>
      </c>
      <c r="E889" s="58">
        <v>15039020060000</v>
      </c>
      <c r="F889" t="s">
        <v>3526</v>
      </c>
      <c r="G889" t="s">
        <v>114</v>
      </c>
      <c r="H889" t="s">
        <v>114</v>
      </c>
      <c r="I889">
        <v>5</v>
      </c>
    </row>
    <row r="890" spans="1:9" x14ac:dyDescent="0.25">
      <c r="A890" t="s">
        <v>110</v>
      </c>
      <c r="B890" t="s">
        <v>3527</v>
      </c>
      <c r="C890" s="57">
        <v>44342</v>
      </c>
      <c r="D890" t="s">
        <v>3528</v>
      </c>
      <c r="E890" s="58">
        <v>1298815088170000</v>
      </c>
      <c r="F890" t="s">
        <v>3529</v>
      </c>
      <c r="G890" t="s">
        <v>114</v>
      </c>
      <c r="H890" t="s">
        <v>114</v>
      </c>
      <c r="I890">
        <v>1</v>
      </c>
    </row>
    <row r="891" spans="1:9" x14ac:dyDescent="0.25">
      <c r="A891" t="s">
        <v>110</v>
      </c>
      <c r="B891" t="s">
        <v>3530</v>
      </c>
      <c r="C891" s="57">
        <v>44342</v>
      </c>
      <c r="D891" t="s">
        <v>3531</v>
      </c>
      <c r="E891" s="58">
        <v>1230578180300000</v>
      </c>
      <c r="F891" t="s">
        <v>3532</v>
      </c>
      <c r="G891" t="s">
        <v>114</v>
      </c>
      <c r="H891" t="s">
        <v>114</v>
      </c>
      <c r="I891">
        <v>6</v>
      </c>
    </row>
    <row r="892" spans="1:9" x14ac:dyDescent="0.25">
      <c r="A892" t="s">
        <v>110</v>
      </c>
      <c r="B892" t="s">
        <v>3533</v>
      </c>
      <c r="C892" s="57">
        <v>44342</v>
      </c>
      <c r="D892" t="s">
        <v>3534</v>
      </c>
      <c r="E892" s="58">
        <v>126538637200000</v>
      </c>
      <c r="F892" t="s">
        <v>3535</v>
      </c>
      <c r="G892" t="s">
        <v>3536</v>
      </c>
      <c r="H892" t="s">
        <v>3537</v>
      </c>
      <c r="I892">
        <v>13021</v>
      </c>
    </row>
    <row r="893" spans="1:9" x14ac:dyDescent="0.25">
      <c r="A893" t="s">
        <v>110</v>
      </c>
      <c r="B893" t="s">
        <v>3538</v>
      </c>
      <c r="C893" s="57">
        <v>44342</v>
      </c>
      <c r="D893" t="s">
        <v>3539</v>
      </c>
      <c r="E893" s="58">
        <v>91321985100000</v>
      </c>
      <c r="F893" t="s">
        <v>3540</v>
      </c>
      <c r="G893" t="s">
        <v>114</v>
      </c>
      <c r="H893" t="s">
        <v>114</v>
      </c>
      <c r="I893">
        <v>1</v>
      </c>
    </row>
    <row r="894" spans="1:9" x14ac:dyDescent="0.25">
      <c r="A894" t="s">
        <v>110</v>
      </c>
      <c r="B894" t="s">
        <v>3541</v>
      </c>
      <c r="C894" s="57">
        <v>44342</v>
      </c>
      <c r="D894" t="s">
        <v>3542</v>
      </c>
      <c r="E894" s="58">
        <v>9718410600000</v>
      </c>
      <c r="F894" t="s">
        <v>3543</v>
      </c>
      <c r="G894" t="s">
        <v>114</v>
      </c>
      <c r="H894" t="s">
        <v>114</v>
      </c>
      <c r="I894">
        <v>1</v>
      </c>
    </row>
    <row r="895" spans="1:9" x14ac:dyDescent="0.25">
      <c r="A895" t="s">
        <v>110</v>
      </c>
      <c r="B895" t="s">
        <v>3544</v>
      </c>
      <c r="C895" s="57">
        <v>44342</v>
      </c>
      <c r="D895" t="s">
        <v>3545</v>
      </c>
      <c r="E895" s="58">
        <v>6650774700000</v>
      </c>
      <c r="F895" t="s">
        <v>3546</v>
      </c>
      <c r="G895" t="s">
        <v>114</v>
      </c>
      <c r="H895" t="s">
        <v>114</v>
      </c>
      <c r="I895">
        <v>1</v>
      </c>
    </row>
    <row r="896" spans="1:9" x14ac:dyDescent="0.25">
      <c r="A896" t="s">
        <v>110</v>
      </c>
      <c r="B896" t="s">
        <v>3547</v>
      </c>
      <c r="C896" s="57">
        <v>44342</v>
      </c>
      <c r="D896" t="s">
        <v>3548</v>
      </c>
      <c r="E896" s="58">
        <v>98739001000000</v>
      </c>
      <c r="F896" t="s">
        <v>3549</v>
      </c>
      <c r="G896" t="s">
        <v>114</v>
      </c>
      <c r="H896" t="s">
        <v>114</v>
      </c>
      <c r="I896">
        <v>1</v>
      </c>
    </row>
    <row r="897" spans="1:9" x14ac:dyDescent="0.25">
      <c r="A897" t="s">
        <v>110</v>
      </c>
      <c r="B897" t="s">
        <v>3550</v>
      </c>
      <c r="C897" s="57">
        <v>44342</v>
      </c>
      <c r="D897" t="s">
        <v>3551</v>
      </c>
      <c r="E897" s="58">
        <v>15385575600000</v>
      </c>
      <c r="F897" t="s">
        <v>3552</v>
      </c>
      <c r="G897" t="s">
        <v>114</v>
      </c>
      <c r="H897" t="s">
        <v>114</v>
      </c>
      <c r="I897">
        <v>3</v>
      </c>
    </row>
    <row r="898" spans="1:9" x14ac:dyDescent="0.25">
      <c r="A898" t="s">
        <v>110</v>
      </c>
      <c r="B898" t="s">
        <v>3553</v>
      </c>
      <c r="C898" s="57">
        <v>44342</v>
      </c>
      <c r="D898" t="s">
        <v>3554</v>
      </c>
      <c r="E898" s="58">
        <v>16611534700000</v>
      </c>
      <c r="F898" t="s">
        <v>3555</v>
      </c>
      <c r="G898" t="s">
        <v>114</v>
      </c>
      <c r="H898" t="s">
        <v>114</v>
      </c>
      <c r="I898">
        <v>11</v>
      </c>
    </row>
    <row r="899" spans="1:9" x14ac:dyDescent="0.25">
      <c r="A899" t="s">
        <v>110</v>
      </c>
      <c r="B899" t="s">
        <v>3556</v>
      </c>
      <c r="C899" s="57">
        <v>44342</v>
      </c>
      <c r="D899" t="s">
        <v>3557</v>
      </c>
      <c r="E899" s="58">
        <v>7259739000000</v>
      </c>
      <c r="F899" t="s">
        <v>3558</v>
      </c>
      <c r="G899" t="s">
        <v>114</v>
      </c>
      <c r="H899" t="s">
        <v>114</v>
      </c>
      <c r="I899">
        <v>3</v>
      </c>
    </row>
    <row r="900" spans="1:9" x14ac:dyDescent="0.25">
      <c r="A900" t="s">
        <v>110</v>
      </c>
      <c r="B900" t="s">
        <v>3559</v>
      </c>
      <c r="C900" s="57">
        <v>44342</v>
      </c>
      <c r="D900" t="s">
        <v>3560</v>
      </c>
      <c r="E900" s="58">
        <v>70689394000000</v>
      </c>
      <c r="F900" t="s">
        <v>3561</v>
      </c>
      <c r="G900" t="s">
        <v>114</v>
      </c>
      <c r="H900" t="s">
        <v>114</v>
      </c>
      <c r="I900">
        <v>4</v>
      </c>
    </row>
    <row r="901" spans="1:9" x14ac:dyDescent="0.25">
      <c r="A901" t="s">
        <v>110</v>
      </c>
      <c r="B901" t="s">
        <v>3562</v>
      </c>
      <c r="C901" s="57">
        <v>44342</v>
      </c>
      <c r="D901" t="s">
        <v>3563</v>
      </c>
      <c r="E901" s="58">
        <v>21273008000000</v>
      </c>
      <c r="F901" t="s">
        <v>3564</v>
      </c>
      <c r="G901" t="s">
        <v>114</v>
      </c>
      <c r="H901" t="s">
        <v>114</v>
      </c>
      <c r="I901">
        <v>1</v>
      </c>
    </row>
    <row r="902" spans="1:9" x14ac:dyDescent="0.25">
      <c r="A902" t="s">
        <v>110</v>
      </c>
      <c r="B902" t="s">
        <v>3565</v>
      </c>
      <c r="C902" s="57">
        <v>44342</v>
      </c>
      <c r="D902" t="s">
        <v>3566</v>
      </c>
      <c r="E902" s="58">
        <v>54403063700000</v>
      </c>
      <c r="F902" t="s">
        <v>3567</v>
      </c>
      <c r="G902" t="s">
        <v>114</v>
      </c>
      <c r="H902" t="s">
        <v>114</v>
      </c>
      <c r="I902">
        <v>1</v>
      </c>
    </row>
    <row r="903" spans="1:9" x14ac:dyDescent="0.25">
      <c r="A903" t="s">
        <v>110</v>
      </c>
      <c r="B903" t="s">
        <v>3568</v>
      </c>
      <c r="C903" s="57">
        <v>44342</v>
      </c>
      <c r="D903" t="s">
        <v>3569</v>
      </c>
      <c r="E903" s="58">
        <v>137683799500000</v>
      </c>
      <c r="F903" t="s">
        <v>3570</v>
      </c>
      <c r="G903" t="s">
        <v>114</v>
      </c>
      <c r="H903" t="s">
        <v>114</v>
      </c>
      <c r="I903">
        <v>8611</v>
      </c>
    </row>
    <row r="904" spans="1:9" x14ac:dyDescent="0.25">
      <c r="A904" t="s">
        <v>110</v>
      </c>
      <c r="B904" t="s">
        <v>3571</v>
      </c>
      <c r="C904" s="57">
        <v>44342</v>
      </c>
      <c r="D904" t="s">
        <v>3572</v>
      </c>
      <c r="E904" s="58">
        <v>62363640980000</v>
      </c>
      <c r="F904" t="s">
        <v>3573</v>
      </c>
      <c r="G904" t="s">
        <v>114</v>
      </c>
      <c r="H904" t="s">
        <v>114</v>
      </c>
      <c r="I904">
        <v>30</v>
      </c>
    </row>
    <row r="905" spans="1:9" x14ac:dyDescent="0.25">
      <c r="A905" t="s">
        <v>110</v>
      </c>
      <c r="B905" t="s">
        <v>3574</v>
      </c>
      <c r="C905" s="57">
        <v>44342</v>
      </c>
      <c r="D905" t="s">
        <v>3575</v>
      </c>
      <c r="E905" s="58">
        <v>9459572200000</v>
      </c>
      <c r="F905" t="s">
        <v>3576</v>
      </c>
      <c r="G905" t="s">
        <v>114</v>
      </c>
      <c r="H905" t="s">
        <v>114</v>
      </c>
      <c r="I905">
        <v>46</v>
      </c>
    </row>
    <row r="906" spans="1:9" x14ac:dyDescent="0.25">
      <c r="A906" t="s">
        <v>110</v>
      </c>
      <c r="B906" t="s">
        <v>3577</v>
      </c>
      <c r="C906" s="57">
        <v>44342</v>
      </c>
      <c r="D906" t="s">
        <v>3578</v>
      </c>
      <c r="E906" s="58">
        <v>13780255700000</v>
      </c>
      <c r="F906" t="s">
        <v>3579</v>
      </c>
      <c r="G906" t="s">
        <v>114</v>
      </c>
      <c r="H906" t="s">
        <v>114</v>
      </c>
      <c r="I906">
        <v>1</v>
      </c>
    </row>
    <row r="907" spans="1:9" x14ac:dyDescent="0.25">
      <c r="A907" t="s">
        <v>110</v>
      </c>
      <c r="B907" t="s">
        <v>3580</v>
      </c>
      <c r="C907" s="57">
        <v>44342</v>
      </c>
      <c r="D907" t="s">
        <v>3581</v>
      </c>
      <c r="E907" s="58">
        <v>12872563000000</v>
      </c>
      <c r="F907" t="s">
        <v>3582</v>
      </c>
      <c r="G907" t="s">
        <v>114</v>
      </c>
      <c r="H907" t="s">
        <v>114</v>
      </c>
      <c r="I907">
        <v>1</v>
      </c>
    </row>
    <row r="908" spans="1:9" x14ac:dyDescent="0.25">
      <c r="A908" t="s">
        <v>110</v>
      </c>
      <c r="B908" t="s">
        <v>3583</v>
      </c>
      <c r="C908" s="57">
        <v>44342</v>
      </c>
      <c r="D908" t="s">
        <v>3584</v>
      </c>
      <c r="E908" s="58">
        <v>4451181900000</v>
      </c>
      <c r="F908" t="s">
        <v>3585</v>
      </c>
      <c r="G908" t="s">
        <v>3586</v>
      </c>
      <c r="H908" t="s">
        <v>3587</v>
      </c>
      <c r="I908">
        <v>10</v>
      </c>
    </row>
    <row r="909" spans="1:9" x14ac:dyDescent="0.25">
      <c r="A909" t="s">
        <v>110</v>
      </c>
      <c r="B909" t="s">
        <v>3588</v>
      </c>
      <c r="C909" s="57">
        <v>44342</v>
      </c>
      <c r="D909" t="s">
        <v>3589</v>
      </c>
      <c r="E909" s="58">
        <v>9577533600000</v>
      </c>
      <c r="F909" t="s">
        <v>3590</v>
      </c>
      <c r="G909" t="s">
        <v>114</v>
      </c>
      <c r="H909" t="s">
        <v>3591</v>
      </c>
      <c r="I909">
        <v>1</v>
      </c>
    </row>
    <row r="910" spans="1:9" x14ac:dyDescent="0.25">
      <c r="A910" t="s">
        <v>110</v>
      </c>
      <c r="B910" t="s">
        <v>3592</v>
      </c>
      <c r="C910" s="57">
        <v>44342</v>
      </c>
      <c r="D910" t="s">
        <v>3593</v>
      </c>
      <c r="E910" s="58">
        <v>9514785300000</v>
      </c>
      <c r="F910" t="s">
        <v>3594</v>
      </c>
      <c r="G910" t="s">
        <v>3253</v>
      </c>
      <c r="H910" t="s">
        <v>114</v>
      </c>
      <c r="I910">
        <v>1</v>
      </c>
    </row>
    <row r="911" spans="1:9" x14ac:dyDescent="0.25">
      <c r="A911" t="s">
        <v>110</v>
      </c>
      <c r="B911" t="s">
        <v>3595</v>
      </c>
      <c r="C911" s="57">
        <v>44342</v>
      </c>
      <c r="D911" t="s">
        <v>3596</v>
      </c>
      <c r="E911" s="58">
        <v>14197539500000</v>
      </c>
      <c r="F911" t="s">
        <v>3597</v>
      </c>
      <c r="G911" t="s">
        <v>3598</v>
      </c>
      <c r="H911" t="s">
        <v>3599</v>
      </c>
      <c r="I911">
        <v>1</v>
      </c>
    </row>
    <row r="912" spans="1:9" x14ac:dyDescent="0.25">
      <c r="A912" t="s">
        <v>110</v>
      </c>
      <c r="B912" t="s">
        <v>3600</v>
      </c>
      <c r="C912" s="57">
        <v>44342</v>
      </c>
      <c r="D912" t="s">
        <v>3601</v>
      </c>
      <c r="E912" s="58">
        <v>9250813500000</v>
      </c>
      <c r="F912" t="s">
        <v>3602</v>
      </c>
      <c r="G912" t="s">
        <v>3603</v>
      </c>
      <c r="H912" t="s">
        <v>3604</v>
      </c>
      <c r="I912">
        <v>11</v>
      </c>
    </row>
    <row r="913" spans="1:9" x14ac:dyDescent="0.25">
      <c r="A913" t="s">
        <v>110</v>
      </c>
      <c r="B913" t="s">
        <v>3605</v>
      </c>
      <c r="C913" s="57">
        <v>44342</v>
      </c>
      <c r="D913" t="s">
        <v>3606</v>
      </c>
      <c r="E913" s="58">
        <v>87696403300000</v>
      </c>
      <c r="F913" t="s">
        <v>3607</v>
      </c>
      <c r="G913" t="s">
        <v>114</v>
      </c>
      <c r="H913" t="s">
        <v>114</v>
      </c>
      <c r="I913">
        <v>1</v>
      </c>
    </row>
    <row r="914" spans="1:9" x14ac:dyDescent="0.25">
      <c r="A914" t="s">
        <v>110</v>
      </c>
      <c r="B914" t="s">
        <v>3608</v>
      </c>
      <c r="C914" s="57">
        <v>44342</v>
      </c>
      <c r="D914" t="s">
        <v>3609</v>
      </c>
      <c r="E914" s="58">
        <v>98222953000000</v>
      </c>
      <c r="F914" t="s">
        <v>3610</v>
      </c>
      <c r="G914" t="s">
        <v>114</v>
      </c>
      <c r="H914" t="s">
        <v>114</v>
      </c>
      <c r="I914">
        <v>1</v>
      </c>
    </row>
    <row r="915" spans="1:9" x14ac:dyDescent="0.25">
      <c r="A915" t="s">
        <v>110</v>
      </c>
      <c r="B915" t="s">
        <v>3611</v>
      </c>
      <c r="C915" s="57">
        <v>44342</v>
      </c>
      <c r="D915" t="s">
        <v>3612</v>
      </c>
      <c r="E915" s="58">
        <v>13382500100000</v>
      </c>
      <c r="F915" t="s">
        <v>3613</v>
      </c>
      <c r="G915" t="s">
        <v>114</v>
      </c>
      <c r="H915" t="s">
        <v>114</v>
      </c>
      <c r="I915">
        <v>1</v>
      </c>
    </row>
    <row r="916" spans="1:9" x14ac:dyDescent="0.25">
      <c r="A916" t="s">
        <v>110</v>
      </c>
      <c r="B916" t="s">
        <v>3614</v>
      </c>
      <c r="C916" s="57">
        <v>44342</v>
      </c>
      <c r="D916" t="s">
        <v>3615</v>
      </c>
      <c r="E916" s="58">
        <v>11843278700000</v>
      </c>
      <c r="F916" t="s">
        <v>3616</v>
      </c>
      <c r="G916" t="s">
        <v>114</v>
      </c>
      <c r="H916" t="s">
        <v>114</v>
      </c>
      <c r="I916">
        <v>1</v>
      </c>
    </row>
    <row r="917" spans="1:9" x14ac:dyDescent="0.25">
      <c r="A917" t="s">
        <v>110</v>
      </c>
      <c r="B917" t="s">
        <v>3617</v>
      </c>
      <c r="C917" s="57">
        <v>44342</v>
      </c>
      <c r="D917" t="s">
        <v>3618</v>
      </c>
      <c r="E917" s="58">
        <v>13062645670000</v>
      </c>
      <c r="F917" t="s">
        <v>3619</v>
      </c>
      <c r="G917" t="s">
        <v>3620</v>
      </c>
      <c r="H917" t="s">
        <v>3621</v>
      </c>
      <c r="I917">
        <v>4816</v>
      </c>
    </row>
    <row r="918" spans="1:9" x14ac:dyDescent="0.25">
      <c r="A918" t="s">
        <v>110</v>
      </c>
      <c r="B918" t="s">
        <v>3622</v>
      </c>
      <c r="C918" s="57">
        <v>44342</v>
      </c>
      <c r="D918" t="s">
        <v>3623</v>
      </c>
      <c r="E918" s="58">
        <v>10522860000000</v>
      </c>
      <c r="F918" t="s">
        <v>3624</v>
      </c>
      <c r="G918" t="s">
        <v>114</v>
      </c>
      <c r="H918" t="s">
        <v>3625</v>
      </c>
      <c r="I918">
        <v>2</v>
      </c>
    </row>
    <row r="919" spans="1:9" x14ac:dyDescent="0.25">
      <c r="A919" t="s">
        <v>110</v>
      </c>
      <c r="B919" t="s">
        <v>3626</v>
      </c>
      <c r="C919" s="57">
        <v>44342</v>
      </c>
      <c r="D919" t="s">
        <v>3627</v>
      </c>
      <c r="E919" s="58">
        <v>55240582000000</v>
      </c>
      <c r="F919" t="s">
        <v>3628</v>
      </c>
      <c r="G919" t="s">
        <v>114</v>
      </c>
      <c r="H919" t="s">
        <v>3629</v>
      </c>
      <c r="I919">
        <v>1</v>
      </c>
    </row>
    <row r="920" spans="1:9" x14ac:dyDescent="0.25">
      <c r="A920" t="s">
        <v>110</v>
      </c>
      <c r="B920" t="s">
        <v>3630</v>
      </c>
      <c r="C920" s="57">
        <v>44342</v>
      </c>
      <c r="D920" t="s">
        <v>3631</v>
      </c>
      <c r="E920" s="58">
        <v>9648537200000</v>
      </c>
      <c r="F920" t="s">
        <v>3632</v>
      </c>
      <c r="G920" t="s">
        <v>114</v>
      </c>
      <c r="H920" t="s">
        <v>114</v>
      </c>
      <c r="I920">
        <v>1</v>
      </c>
    </row>
    <row r="921" spans="1:9" x14ac:dyDescent="0.25">
      <c r="A921" t="s">
        <v>110</v>
      </c>
      <c r="B921" t="s">
        <v>3633</v>
      </c>
      <c r="C921" s="57">
        <v>44342</v>
      </c>
      <c r="D921" t="s">
        <v>3634</v>
      </c>
      <c r="E921" s="58">
        <v>1219084601400000</v>
      </c>
      <c r="F921" t="s">
        <v>3635</v>
      </c>
      <c r="G921" t="s">
        <v>114</v>
      </c>
      <c r="H921" t="s">
        <v>114</v>
      </c>
      <c r="I921">
        <v>1</v>
      </c>
    </row>
    <row r="922" spans="1:9" x14ac:dyDescent="0.25">
      <c r="A922" t="s">
        <v>110</v>
      </c>
      <c r="B922" t="s">
        <v>3636</v>
      </c>
      <c r="C922" s="57">
        <v>44342</v>
      </c>
      <c r="D922" t="s">
        <v>3637</v>
      </c>
      <c r="E922" s="58">
        <v>8795838700000</v>
      </c>
      <c r="F922" t="s">
        <v>3638</v>
      </c>
      <c r="G922" t="s">
        <v>3625</v>
      </c>
      <c r="H922" t="s">
        <v>3639</v>
      </c>
      <c r="I922">
        <v>1</v>
      </c>
    </row>
    <row r="923" spans="1:9" x14ac:dyDescent="0.25">
      <c r="A923" t="s">
        <v>110</v>
      </c>
      <c r="B923" t="s">
        <v>3640</v>
      </c>
      <c r="C923" s="57">
        <v>44342</v>
      </c>
      <c r="D923" t="s">
        <v>3641</v>
      </c>
      <c r="E923" s="58">
        <v>9354142600000</v>
      </c>
      <c r="F923" t="s">
        <v>3642</v>
      </c>
      <c r="G923" t="s">
        <v>3643</v>
      </c>
      <c r="H923" t="s">
        <v>3644</v>
      </c>
      <c r="I923">
        <v>234</v>
      </c>
    </row>
    <row r="924" spans="1:9" x14ac:dyDescent="0.25">
      <c r="A924" t="s">
        <v>110</v>
      </c>
      <c r="B924" t="s">
        <v>3645</v>
      </c>
      <c r="C924" s="57">
        <v>44342</v>
      </c>
      <c r="D924" t="s">
        <v>3646</v>
      </c>
      <c r="E924" s="58">
        <v>92531506340000</v>
      </c>
      <c r="F924" t="s">
        <v>3647</v>
      </c>
      <c r="G924" t="s">
        <v>114</v>
      </c>
      <c r="H924" t="s">
        <v>114</v>
      </c>
      <c r="I924">
        <v>3</v>
      </c>
    </row>
    <row r="925" spans="1:9" x14ac:dyDescent="0.25">
      <c r="A925" t="s">
        <v>110</v>
      </c>
      <c r="B925" t="s">
        <v>3648</v>
      </c>
      <c r="C925" s="57">
        <v>44342</v>
      </c>
      <c r="D925" t="s">
        <v>3649</v>
      </c>
      <c r="E925" s="58">
        <v>3.50786720394E+16</v>
      </c>
      <c r="F925" t="s">
        <v>3650</v>
      </c>
      <c r="G925" t="s">
        <v>114</v>
      </c>
      <c r="H925" t="s">
        <v>114</v>
      </c>
      <c r="I925">
        <v>4</v>
      </c>
    </row>
    <row r="926" spans="1:9" x14ac:dyDescent="0.25">
      <c r="A926" t="s">
        <v>110</v>
      </c>
      <c r="B926" t="s">
        <v>3651</v>
      </c>
      <c r="C926" s="57">
        <v>44342</v>
      </c>
      <c r="D926" t="s">
        <v>3652</v>
      </c>
      <c r="E926" s="58">
        <v>1.27939256057E+16</v>
      </c>
      <c r="F926" t="s">
        <v>3653</v>
      </c>
      <c r="G926" t="s">
        <v>3654</v>
      </c>
      <c r="H926" t="s">
        <v>3655</v>
      </c>
      <c r="I926">
        <v>1</v>
      </c>
    </row>
    <row r="927" spans="1:9" x14ac:dyDescent="0.25">
      <c r="A927" t="s">
        <v>110</v>
      </c>
      <c r="B927" t="s">
        <v>3656</v>
      </c>
      <c r="C927" s="57">
        <v>44342</v>
      </c>
      <c r="D927" t="s">
        <v>3657</v>
      </c>
      <c r="E927" s="58">
        <v>6019739620000000</v>
      </c>
      <c r="F927" t="s">
        <v>3658</v>
      </c>
      <c r="G927" t="s">
        <v>3659</v>
      </c>
      <c r="H927" t="s">
        <v>114</v>
      </c>
      <c r="I927">
        <v>1</v>
      </c>
    </row>
    <row r="928" spans="1:9" x14ac:dyDescent="0.25">
      <c r="A928" t="s">
        <v>110</v>
      </c>
      <c r="B928" t="s">
        <v>3660</v>
      </c>
      <c r="C928" s="57">
        <v>44342</v>
      </c>
      <c r="D928" t="s">
        <v>3661</v>
      </c>
      <c r="E928" s="58">
        <v>1.28921060011E+16</v>
      </c>
      <c r="F928" t="s">
        <v>3662</v>
      </c>
      <c r="G928" t="s">
        <v>114</v>
      </c>
      <c r="H928" t="s">
        <v>3663</v>
      </c>
      <c r="I928">
        <v>1</v>
      </c>
    </row>
    <row r="929" spans="1:9" x14ac:dyDescent="0.25">
      <c r="A929" t="s">
        <v>110</v>
      </c>
      <c r="B929" t="s">
        <v>3664</v>
      </c>
      <c r="C929" s="57">
        <v>44342</v>
      </c>
      <c r="D929" t="s">
        <v>3665</v>
      </c>
      <c r="E929" s="58">
        <v>8447076800000</v>
      </c>
      <c r="F929" t="s">
        <v>3666</v>
      </c>
      <c r="G929" t="s">
        <v>540</v>
      </c>
      <c r="H929" t="s">
        <v>3667</v>
      </c>
      <c r="I929">
        <v>514</v>
      </c>
    </row>
    <row r="930" spans="1:9" x14ac:dyDescent="0.25">
      <c r="A930" t="s">
        <v>110</v>
      </c>
      <c r="B930" t="s">
        <v>3668</v>
      </c>
      <c r="C930" s="57">
        <v>44342</v>
      </c>
      <c r="D930" t="s">
        <v>3669</v>
      </c>
      <c r="E930" s="58">
        <v>25612620990000</v>
      </c>
      <c r="F930" t="s">
        <v>3670</v>
      </c>
      <c r="G930" t="s">
        <v>3671</v>
      </c>
      <c r="H930" t="s">
        <v>3672</v>
      </c>
      <c r="I930">
        <v>521</v>
      </c>
    </row>
    <row r="931" spans="1:9" x14ac:dyDescent="0.25">
      <c r="A931" t="s">
        <v>110</v>
      </c>
      <c r="B931" t="s">
        <v>3673</v>
      </c>
      <c r="C931" s="57">
        <v>44342</v>
      </c>
      <c r="D931" t="s">
        <v>3674</v>
      </c>
      <c r="E931" s="58">
        <v>11829973090000</v>
      </c>
      <c r="F931" t="s">
        <v>3675</v>
      </c>
      <c r="G931" t="s">
        <v>114</v>
      </c>
      <c r="H931" t="s">
        <v>114</v>
      </c>
      <c r="I931">
        <v>5</v>
      </c>
    </row>
    <row r="932" spans="1:9" x14ac:dyDescent="0.25">
      <c r="A932" t="s">
        <v>110</v>
      </c>
      <c r="B932" t="s">
        <v>3676</v>
      </c>
      <c r="C932" s="57">
        <v>44342</v>
      </c>
      <c r="D932" t="s">
        <v>3677</v>
      </c>
      <c r="E932" s="58">
        <v>180206282200000</v>
      </c>
      <c r="F932" t="s">
        <v>3678</v>
      </c>
      <c r="G932" t="s">
        <v>114</v>
      </c>
      <c r="H932" t="s">
        <v>114</v>
      </c>
      <c r="I932">
        <v>1</v>
      </c>
    </row>
    <row r="933" spans="1:9" x14ac:dyDescent="0.25">
      <c r="A933" t="s">
        <v>110</v>
      </c>
      <c r="B933" t="s">
        <v>3679</v>
      </c>
      <c r="C933" s="57">
        <v>44342</v>
      </c>
      <c r="D933" t="s">
        <v>3680</v>
      </c>
      <c r="E933" s="58">
        <v>82995647000000</v>
      </c>
      <c r="F933" t="s">
        <v>3681</v>
      </c>
      <c r="G933" t="s">
        <v>114</v>
      </c>
      <c r="H933" t="s">
        <v>114</v>
      </c>
      <c r="I933">
        <v>1</v>
      </c>
    </row>
    <row r="934" spans="1:9" x14ac:dyDescent="0.25">
      <c r="A934" t="s">
        <v>110</v>
      </c>
      <c r="B934" t="s">
        <v>3682</v>
      </c>
      <c r="C934" s="57">
        <v>44342</v>
      </c>
      <c r="D934" t="s">
        <v>3683</v>
      </c>
      <c r="E934" s="58">
        <v>752789197800000</v>
      </c>
      <c r="F934" t="s">
        <v>3684</v>
      </c>
      <c r="G934" t="s">
        <v>3685</v>
      </c>
      <c r="H934" t="s">
        <v>3686</v>
      </c>
      <c r="I934">
        <v>1908</v>
      </c>
    </row>
    <row r="935" spans="1:9" x14ac:dyDescent="0.25">
      <c r="A935" t="s">
        <v>110</v>
      </c>
      <c r="B935" t="s">
        <v>3687</v>
      </c>
      <c r="C935" s="57">
        <v>44342</v>
      </c>
      <c r="D935" t="s">
        <v>3688</v>
      </c>
      <c r="E935" s="58">
        <v>3374119900000</v>
      </c>
      <c r="F935" t="s">
        <v>3689</v>
      </c>
      <c r="G935" t="s">
        <v>3690</v>
      </c>
      <c r="H935" t="s">
        <v>114</v>
      </c>
      <c r="I935">
        <v>109</v>
      </c>
    </row>
    <row r="936" spans="1:9" x14ac:dyDescent="0.25">
      <c r="A936" t="s">
        <v>110</v>
      </c>
      <c r="B936" t="s">
        <v>3691</v>
      </c>
      <c r="C936" s="57">
        <v>44342</v>
      </c>
      <c r="D936" t="s">
        <v>3692</v>
      </c>
      <c r="E936" s="58">
        <v>12497718300000</v>
      </c>
      <c r="F936" t="s">
        <v>3693</v>
      </c>
      <c r="G936" t="s">
        <v>114</v>
      </c>
      <c r="H936" t="s">
        <v>114</v>
      </c>
      <c r="I936">
        <v>1</v>
      </c>
    </row>
    <row r="937" spans="1:9" x14ac:dyDescent="0.25">
      <c r="A937" t="s">
        <v>110</v>
      </c>
      <c r="B937" t="s">
        <v>3694</v>
      </c>
      <c r="C937" s="57">
        <v>44342</v>
      </c>
      <c r="D937" t="s">
        <v>3695</v>
      </c>
      <c r="E937" s="58">
        <v>1053101873200000</v>
      </c>
      <c r="F937" t="s">
        <v>3696</v>
      </c>
      <c r="G937" t="s">
        <v>114</v>
      </c>
      <c r="H937" t="s">
        <v>114</v>
      </c>
      <c r="I937">
        <v>1</v>
      </c>
    </row>
    <row r="938" spans="1:9" x14ac:dyDescent="0.25">
      <c r="A938" t="s">
        <v>110</v>
      </c>
      <c r="B938" t="s">
        <v>3697</v>
      </c>
      <c r="C938" s="57">
        <v>44342</v>
      </c>
      <c r="D938" t="s">
        <v>3698</v>
      </c>
      <c r="E938" s="58">
        <v>8167875000000</v>
      </c>
      <c r="F938" t="s">
        <v>3699</v>
      </c>
      <c r="G938" t="s">
        <v>3700</v>
      </c>
      <c r="H938" t="s">
        <v>3701</v>
      </c>
      <c r="I938">
        <v>802</v>
      </c>
    </row>
    <row r="939" spans="1:9" x14ac:dyDescent="0.25">
      <c r="A939" t="s">
        <v>110</v>
      </c>
      <c r="B939" t="s">
        <v>3702</v>
      </c>
      <c r="C939" s="57">
        <v>44342</v>
      </c>
      <c r="D939" t="s">
        <v>3703</v>
      </c>
      <c r="E939" s="58">
        <v>10490541460000</v>
      </c>
      <c r="F939" t="s">
        <v>3704</v>
      </c>
      <c r="G939" t="s">
        <v>3705</v>
      </c>
      <c r="H939" t="s">
        <v>114</v>
      </c>
      <c r="I939">
        <v>1</v>
      </c>
    </row>
    <row r="940" spans="1:9" x14ac:dyDescent="0.25">
      <c r="A940" t="s">
        <v>110</v>
      </c>
      <c r="B940" t="s">
        <v>3706</v>
      </c>
      <c r="C940" s="57">
        <v>44342</v>
      </c>
      <c r="D940" t="s">
        <v>3707</v>
      </c>
      <c r="E940" s="58">
        <v>5824757369000</v>
      </c>
      <c r="F940" t="s">
        <v>3708</v>
      </c>
      <c r="G940" t="s">
        <v>114</v>
      </c>
      <c r="H940" t="s">
        <v>3709</v>
      </c>
      <c r="I940">
        <v>3047</v>
      </c>
    </row>
    <row r="941" spans="1:9" x14ac:dyDescent="0.25">
      <c r="A941" t="s">
        <v>110</v>
      </c>
      <c r="B941" t="s">
        <v>3710</v>
      </c>
      <c r="C941" s="57">
        <v>44342</v>
      </c>
      <c r="D941" t="s">
        <v>3711</v>
      </c>
      <c r="E941" s="58">
        <v>701532339430000</v>
      </c>
      <c r="F941" t="s">
        <v>3712</v>
      </c>
      <c r="G941" t="s">
        <v>114</v>
      </c>
      <c r="H941" t="s">
        <v>114</v>
      </c>
      <c r="I941">
        <v>10</v>
      </c>
    </row>
    <row r="942" spans="1:9" x14ac:dyDescent="0.25">
      <c r="A942" t="s">
        <v>110</v>
      </c>
      <c r="B942" t="s">
        <v>3713</v>
      </c>
      <c r="C942" s="57">
        <v>44342</v>
      </c>
      <c r="D942" t="s">
        <v>3714</v>
      </c>
      <c r="E942" s="58">
        <v>9120151260300</v>
      </c>
      <c r="F942" t="s">
        <v>3715</v>
      </c>
      <c r="G942" t="s">
        <v>114</v>
      </c>
      <c r="H942" t="s">
        <v>114</v>
      </c>
      <c r="I942">
        <v>1</v>
      </c>
    </row>
    <row r="943" spans="1:9" x14ac:dyDescent="0.25">
      <c r="A943" t="s">
        <v>110</v>
      </c>
      <c r="B943" t="s">
        <v>3716</v>
      </c>
      <c r="C943" s="57">
        <v>44342</v>
      </c>
      <c r="D943" t="s">
        <v>3717</v>
      </c>
      <c r="E943" s="58">
        <v>23918049700000</v>
      </c>
      <c r="F943" t="s">
        <v>3718</v>
      </c>
      <c r="G943" t="s">
        <v>114</v>
      </c>
      <c r="H943" t="s">
        <v>114</v>
      </c>
      <c r="I943">
        <v>4</v>
      </c>
    </row>
    <row r="944" spans="1:9" x14ac:dyDescent="0.25">
      <c r="A944" t="s">
        <v>110</v>
      </c>
      <c r="B944" t="s">
        <v>3719</v>
      </c>
      <c r="C944" s="57">
        <v>44342</v>
      </c>
      <c r="D944" t="s">
        <v>3720</v>
      </c>
      <c r="E944" s="58">
        <v>17291886600000</v>
      </c>
      <c r="F944" t="s">
        <v>3721</v>
      </c>
      <c r="G944" t="s">
        <v>114</v>
      </c>
      <c r="H944" t="s">
        <v>114</v>
      </c>
      <c r="I944">
        <v>1</v>
      </c>
    </row>
    <row r="945" spans="1:9" x14ac:dyDescent="0.25">
      <c r="A945" t="s">
        <v>110</v>
      </c>
      <c r="B945" t="s">
        <v>3722</v>
      </c>
      <c r="C945" s="57">
        <v>44342</v>
      </c>
      <c r="D945" t="s">
        <v>3723</v>
      </c>
      <c r="E945" s="58">
        <v>10219032780000</v>
      </c>
      <c r="F945" t="s">
        <v>3724</v>
      </c>
      <c r="G945" t="s">
        <v>114</v>
      </c>
      <c r="H945" t="s">
        <v>114</v>
      </c>
      <c r="I945">
        <v>4</v>
      </c>
    </row>
    <row r="946" spans="1:9" x14ac:dyDescent="0.25">
      <c r="A946" t="s">
        <v>110</v>
      </c>
      <c r="B946" t="s">
        <v>3725</v>
      </c>
      <c r="C946" s="57">
        <v>44342</v>
      </c>
      <c r="D946" t="s">
        <v>3726</v>
      </c>
      <c r="E946" s="58">
        <v>765350608100000</v>
      </c>
      <c r="F946" t="s">
        <v>3727</v>
      </c>
      <c r="G946" t="s">
        <v>114</v>
      </c>
      <c r="H946" t="s">
        <v>114</v>
      </c>
      <c r="I946">
        <v>1</v>
      </c>
    </row>
    <row r="947" spans="1:9" x14ac:dyDescent="0.25">
      <c r="A947" t="s">
        <v>110</v>
      </c>
      <c r="B947" t="s">
        <v>3728</v>
      </c>
      <c r="C947" s="57">
        <v>44342</v>
      </c>
      <c r="D947" t="s">
        <v>3729</v>
      </c>
      <c r="E947" s="58">
        <v>18297535900000</v>
      </c>
      <c r="F947" t="s">
        <v>3730</v>
      </c>
      <c r="G947" t="s">
        <v>114</v>
      </c>
      <c r="H947" t="s">
        <v>114</v>
      </c>
      <c r="I947">
        <v>1</v>
      </c>
    </row>
    <row r="948" spans="1:9" x14ac:dyDescent="0.25">
      <c r="A948" t="s">
        <v>110</v>
      </c>
      <c r="B948" t="s">
        <v>3731</v>
      </c>
      <c r="C948" s="57">
        <v>44342</v>
      </c>
      <c r="D948" t="s">
        <v>3732</v>
      </c>
      <c r="E948" s="58">
        <v>7656100000000</v>
      </c>
      <c r="F948" t="s">
        <v>3733</v>
      </c>
      <c r="G948" t="s">
        <v>114</v>
      </c>
      <c r="H948" t="s">
        <v>3734</v>
      </c>
      <c r="I948">
        <v>223</v>
      </c>
    </row>
    <row r="949" spans="1:9" x14ac:dyDescent="0.25">
      <c r="A949" t="s">
        <v>110</v>
      </c>
      <c r="B949" t="s">
        <v>3735</v>
      </c>
      <c r="C949" s="57">
        <v>44342</v>
      </c>
      <c r="D949" t="s">
        <v>3736</v>
      </c>
      <c r="E949" s="58">
        <v>32699607820000</v>
      </c>
      <c r="F949" t="s">
        <v>3737</v>
      </c>
      <c r="G949" t="s">
        <v>114</v>
      </c>
      <c r="H949" t="s">
        <v>114</v>
      </c>
      <c r="I949">
        <v>3</v>
      </c>
    </row>
    <row r="950" spans="1:9" x14ac:dyDescent="0.25">
      <c r="A950" t="s">
        <v>110</v>
      </c>
      <c r="B950" t="s">
        <v>3738</v>
      </c>
      <c r="C950" s="57">
        <v>44342</v>
      </c>
      <c r="D950" t="s">
        <v>3739</v>
      </c>
      <c r="E950" s="58">
        <v>108848070500000</v>
      </c>
      <c r="F950" t="s">
        <v>3740</v>
      </c>
      <c r="G950" t="s">
        <v>221</v>
      </c>
      <c r="H950" t="s">
        <v>114</v>
      </c>
      <c r="I950">
        <v>464</v>
      </c>
    </row>
    <row r="951" spans="1:9" x14ac:dyDescent="0.25">
      <c r="A951" t="s">
        <v>110</v>
      </c>
      <c r="B951" t="s">
        <v>3741</v>
      </c>
      <c r="C951" s="57">
        <v>44342</v>
      </c>
      <c r="D951" t="s">
        <v>3742</v>
      </c>
      <c r="E951" s="58">
        <v>762630107800000</v>
      </c>
      <c r="F951" t="s">
        <v>3743</v>
      </c>
      <c r="G951" t="s">
        <v>114</v>
      </c>
      <c r="H951" t="s">
        <v>3744</v>
      </c>
      <c r="I951">
        <v>1</v>
      </c>
    </row>
    <row r="952" spans="1:9" x14ac:dyDescent="0.25">
      <c r="A952" t="s">
        <v>110</v>
      </c>
      <c r="B952" t="s">
        <v>3745</v>
      </c>
      <c r="C952" s="57">
        <v>44342</v>
      </c>
      <c r="D952" t="s">
        <v>3746</v>
      </c>
      <c r="E952" s="58">
        <v>1024170828786000</v>
      </c>
      <c r="F952" t="s">
        <v>3747</v>
      </c>
      <c r="G952" t="s">
        <v>114</v>
      </c>
      <c r="H952" t="s">
        <v>114</v>
      </c>
      <c r="I952">
        <v>1</v>
      </c>
    </row>
    <row r="953" spans="1:9" x14ac:dyDescent="0.25">
      <c r="A953" t="s">
        <v>110</v>
      </c>
      <c r="B953" t="s">
        <v>3748</v>
      </c>
      <c r="C953" s="57">
        <v>44342</v>
      </c>
      <c r="D953" t="s">
        <v>3749</v>
      </c>
      <c r="E953" s="58">
        <v>987035676700000</v>
      </c>
      <c r="F953" t="s">
        <v>3750</v>
      </c>
      <c r="G953" t="s">
        <v>114</v>
      </c>
      <c r="H953" t="s">
        <v>114</v>
      </c>
      <c r="I953">
        <v>1</v>
      </c>
    </row>
    <row r="954" spans="1:9" x14ac:dyDescent="0.25">
      <c r="A954" t="s">
        <v>3751</v>
      </c>
      <c r="B954" t="s">
        <v>3752</v>
      </c>
      <c r="C954" s="57">
        <v>44342</v>
      </c>
      <c r="D954" t="s">
        <v>3753</v>
      </c>
      <c r="E954" s="58">
        <v>48038509000000</v>
      </c>
      <c r="F954" t="s">
        <v>3754</v>
      </c>
      <c r="G954" t="s">
        <v>114</v>
      </c>
      <c r="H954" t="s">
        <v>114</v>
      </c>
      <c r="I954">
        <v>35</v>
      </c>
    </row>
    <row r="955" spans="1:9" x14ac:dyDescent="0.25">
      <c r="A955" t="s">
        <v>3751</v>
      </c>
      <c r="B955" t="s">
        <v>3755</v>
      </c>
      <c r="C955" s="57">
        <v>44342</v>
      </c>
      <c r="D955" t="s">
        <v>3756</v>
      </c>
      <c r="E955" s="58">
        <v>63739420000000</v>
      </c>
      <c r="F955" t="s">
        <v>3757</v>
      </c>
      <c r="G955" t="s">
        <v>114</v>
      </c>
      <c r="H955" t="s">
        <v>114</v>
      </c>
      <c r="I955">
        <v>9</v>
      </c>
    </row>
    <row r="956" spans="1:9" x14ac:dyDescent="0.25">
      <c r="A956" t="s">
        <v>110</v>
      </c>
      <c r="B956" t="s">
        <v>3758</v>
      </c>
      <c r="C956" s="57">
        <v>44342</v>
      </c>
      <c r="D956" t="s">
        <v>3759</v>
      </c>
      <c r="E956" s="58">
        <v>7966891400000</v>
      </c>
      <c r="F956" t="s">
        <v>3760</v>
      </c>
      <c r="G956" t="s">
        <v>114</v>
      </c>
      <c r="H956" t="s">
        <v>114</v>
      </c>
      <c r="I956">
        <v>2</v>
      </c>
    </row>
    <row r="957" spans="1:9" x14ac:dyDescent="0.25">
      <c r="A957" t="s">
        <v>110</v>
      </c>
      <c r="B957" t="s">
        <v>3761</v>
      </c>
      <c r="C957" s="57">
        <v>44342</v>
      </c>
      <c r="D957" t="s">
        <v>3762</v>
      </c>
      <c r="E957" s="58">
        <v>83974900890000</v>
      </c>
      <c r="F957" t="s">
        <v>3763</v>
      </c>
      <c r="G957" t="s">
        <v>3764</v>
      </c>
      <c r="H957" t="s">
        <v>114</v>
      </c>
      <c r="I957">
        <v>1</v>
      </c>
    </row>
    <row r="958" spans="1:9" x14ac:dyDescent="0.25">
      <c r="A958" t="s">
        <v>110</v>
      </c>
      <c r="B958" t="s">
        <v>3765</v>
      </c>
      <c r="C958" s="57">
        <v>44342</v>
      </c>
      <c r="D958" t="s">
        <v>3766</v>
      </c>
      <c r="E958" s="58">
        <v>9913602146590000</v>
      </c>
      <c r="F958" t="s">
        <v>3767</v>
      </c>
      <c r="G958" t="s">
        <v>114</v>
      </c>
      <c r="H958" t="s">
        <v>114</v>
      </c>
      <c r="I958">
        <v>3</v>
      </c>
    </row>
    <row r="959" spans="1:9" x14ac:dyDescent="0.25">
      <c r="A959" t="s">
        <v>110</v>
      </c>
      <c r="B959" t="s">
        <v>3768</v>
      </c>
      <c r="C959" s="57">
        <v>44342</v>
      </c>
      <c r="D959" t="s">
        <v>3769</v>
      </c>
      <c r="E959" s="58">
        <v>7324927263700000</v>
      </c>
      <c r="F959" t="s">
        <v>3770</v>
      </c>
      <c r="G959" t="s">
        <v>114</v>
      </c>
      <c r="H959" t="s">
        <v>114</v>
      </c>
      <c r="I959">
        <v>5</v>
      </c>
    </row>
    <row r="960" spans="1:9" x14ac:dyDescent="0.25">
      <c r="A960" t="s">
        <v>110</v>
      </c>
      <c r="B960" t="s">
        <v>3771</v>
      </c>
      <c r="C960" s="57">
        <v>44342</v>
      </c>
      <c r="D960" t="s">
        <v>3772</v>
      </c>
      <c r="E960" s="58">
        <v>8962311059500000</v>
      </c>
      <c r="F960" t="s">
        <v>3773</v>
      </c>
      <c r="G960" t="s">
        <v>114</v>
      </c>
      <c r="H960" t="s">
        <v>3774</v>
      </c>
      <c r="I960">
        <v>2</v>
      </c>
    </row>
    <row r="961" spans="1:9" x14ac:dyDescent="0.25">
      <c r="A961" t="s">
        <v>110</v>
      </c>
      <c r="B961" t="s">
        <v>3775</v>
      </c>
      <c r="C961" s="57">
        <v>44342</v>
      </c>
      <c r="D961" t="s">
        <v>3776</v>
      </c>
      <c r="E961" s="58">
        <v>1.23327496872E+16</v>
      </c>
      <c r="F961" t="s">
        <v>3777</v>
      </c>
      <c r="G961" t="s">
        <v>114</v>
      </c>
      <c r="H961" t="s">
        <v>114</v>
      </c>
      <c r="I961">
        <v>1</v>
      </c>
    </row>
    <row r="962" spans="1:9" x14ac:dyDescent="0.25">
      <c r="A962" t="s">
        <v>110</v>
      </c>
      <c r="B962" t="s">
        <v>3778</v>
      </c>
      <c r="C962" s="57">
        <v>44342</v>
      </c>
      <c r="D962" t="s">
        <v>3779</v>
      </c>
      <c r="E962" s="58">
        <v>6717707200000</v>
      </c>
      <c r="F962" t="s">
        <v>3780</v>
      </c>
      <c r="G962" t="s">
        <v>114</v>
      </c>
      <c r="H962" t="s">
        <v>114</v>
      </c>
      <c r="I962">
        <v>210</v>
      </c>
    </row>
    <row r="963" spans="1:9" x14ac:dyDescent="0.25">
      <c r="A963" t="s">
        <v>110</v>
      </c>
      <c r="B963" t="s">
        <v>3781</v>
      </c>
      <c r="C963" s="57">
        <v>44342</v>
      </c>
      <c r="D963" t="s">
        <v>3782</v>
      </c>
      <c r="E963" s="58">
        <v>7921975100000</v>
      </c>
      <c r="F963" t="s">
        <v>3783</v>
      </c>
      <c r="G963" t="s">
        <v>114</v>
      </c>
      <c r="H963" t="s">
        <v>880</v>
      </c>
      <c r="I963">
        <v>193</v>
      </c>
    </row>
    <row r="964" spans="1:9" x14ac:dyDescent="0.25">
      <c r="A964" t="s">
        <v>110</v>
      </c>
      <c r="B964" t="s">
        <v>3784</v>
      </c>
      <c r="C964" s="57">
        <v>44342</v>
      </c>
      <c r="D964" t="s">
        <v>3785</v>
      </c>
      <c r="E964" s="58">
        <v>6929704100000</v>
      </c>
      <c r="F964" t="s">
        <v>3786</v>
      </c>
      <c r="G964" t="s">
        <v>114</v>
      </c>
      <c r="H964" t="s">
        <v>3787</v>
      </c>
      <c r="I964">
        <v>30</v>
      </c>
    </row>
    <row r="965" spans="1:9" x14ac:dyDescent="0.25">
      <c r="A965" t="s">
        <v>110</v>
      </c>
      <c r="B965" t="s">
        <v>3788</v>
      </c>
      <c r="C965" s="57">
        <v>44342</v>
      </c>
      <c r="D965" t="s">
        <v>3789</v>
      </c>
      <c r="E965" s="58">
        <v>6759208900000</v>
      </c>
      <c r="F965" t="s">
        <v>3790</v>
      </c>
      <c r="G965" t="s">
        <v>114</v>
      </c>
      <c r="H965" t="s">
        <v>3791</v>
      </c>
      <c r="I965">
        <v>305</v>
      </c>
    </row>
    <row r="966" spans="1:9" x14ac:dyDescent="0.25">
      <c r="A966" t="s">
        <v>110</v>
      </c>
      <c r="B966" t="s">
        <v>3792</v>
      </c>
      <c r="C966" s="57">
        <v>44342</v>
      </c>
      <c r="D966" t="s">
        <v>3793</v>
      </c>
      <c r="E966" s="58">
        <v>8003907100000</v>
      </c>
      <c r="F966" t="s">
        <v>3794</v>
      </c>
      <c r="G966" t="s">
        <v>114</v>
      </c>
      <c r="H966" t="s">
        <v>880</v>
      </c>
      <c r="I966">
        <v>1</v>
      </c>
    </row>
    <row r="967" spans="1:9" x14ac:dyDescent="0.25">
      <c r="A967" t="s">
        <v>3751</v>
      </c>
      <c r="B967" t="s">
        <v>3795</v>
      </c>
      <c r="C967" s="57">
        <v>44342</v>
      </c>
      <c r="D967" t="s">
        <v>3796</v>
      </c>
      <c r="E967" s="58">
        <v>5443037000000</v>
      </c>
      <c r="F967" t="s">
        <v>3797</v>
      </c>
      <c r="G967" t="s">
        <v>114</v>
      </c>
      <c r="H967" t="s">
        <v>114</v>
      </c>
      <c r="I967">
        <v>18</v>
      </c>
    </row>
    <row r="968" spans="1:9" x14ac:dyDescent="0.25">
      <c r="A968" t="s">
        <v>110</v>
      </c>
      <c r="B968" t="s">
        <v>3798</v>
      </c>
      <c r="C968" s="57">
        <v>44342</v>
      </c>
      <c r="D968" t="s">
        <v>3799</v>
      </c>
      <c r="E968" s="58">
        <v>9308709065000</v>
      </c>
      <c r="F968" t="s">
        <v>3800</v>
      </c>
      <c r="G968" t="s">
        <v>114</v>
      </c>
      <c r="H968" t="s">
        <v>114</v>
      </c>
      <c r="I968">
        <v>2</v>
      </c>
    </row>
    <row r="969" spans="1:9" x14ac:dyDescent="0.25">
      <c r="A969" t="s">
        <v>3751</v>
      </c>
      <c r="B969" t="s">
        <v>3801</v>
      </c>
      <c r="C969" s="57">
        <v>44342</v>
      </c>
      <c r="D969" t="s">
        <v>3802</v>
      </c>
      <c r="E969" s="58">
        <v>5015300100000</v>
      </c>
      <c r="F969" t="s">
        <v>3803</v>
      </c>
      <c r="G969" t="s">
        <v>114</v>
      </c>
      <c r="H969" t="s">
        <v>114</v>
      </c>
      <c r="I969">
        <v>8</v>
      </c>
    </row>
    <row r="970" spans="1:9" x14ac:dyDescent="0.25">
      <c r="A970" t="s">
        <v>3751</v>
      </c>
      <c r="B970" t="s">
        <v>3804</v>
      </c>
      <c r="C970" s="57">
        <v>44342</v>
      </c>
      <c r="D970" t="s">
        <v>3805</v>
      </c>
      <c r="E970" s="58">
        <v>9195093500000</v>
      </c>
      <c r="F970" t="s">
        <v>3806</v>
      </c>
      <c r="G970" t="s">
        <v>114</v>
      </c>
      <c r="H970" t="s">
        <v>114</v>
      </c>
      <c r="I970">
        <v>21</v>
      </c>
    </row>
    <row r="971" spans="1:9" x14ac:dyDescent="0.25">
      <c r="A971" t="s">
        <v>110</v>
      </c>
      <c r="B971" t="s">
        <v>3807</v>
      </c>
      <c r="C971" s="57">
        <v>44342</v>
      </c>
      <c r="D971" t="s">
        <v>3808</v>
      </c>
      <c r="E971" s="58">
        <v>6000900450000</v>
      </c>
      <c r="F971" t="s">
        <v>3809</v>
      </c>
      <c r="G971" t="s">
        <v>114</v>
      </c>
      <c r="H971" t="s">
        <v>114</v>
      </c>
      <c r="I971">
        <v>1</v>
      </c>
    </row>
    <row r="972" spans="1:9" x14ac:dyDescent="0.25">
      <c r="A972" t="s">
        <v>110</v>
      </c>
      <c r="B972" t="s">
        <v>3810</v>
      </c>
      <c r="C972" s="57">
        <v>44342</v>
      </c>
      <c r="D972" t="s">
        <v>3811</v>
      </c>
      <c r="E972" s="58">
        <v>56970843900000</v>
      </c>
      <c r="F972" t="s">
        <v>3812</v>
      </c>
      <c r="G972" t="s">
        <v>3813</v>
      </c>
      <c r="H972" t="s">
        <v>114</v>
      </c>
      <c r="I972">
        <v>1</v>
      </c>
    </row>
    <row r="973" spans="1:9" x14ac:dyDescent="0.25">
      <c r="A973" t="s">
        <v>110</v>
      </c>
      <c r="B973" t="s">
        <v>3814</v>
      </c>
      <c r="C973" s="57">
        <v>44342</v>
      </c>
      <c r="D973" t="s">
        <v>3815</v>
      </c>
      <c r="E973" s="58">
        <v>763322469400000</v>
      </c>
      <c r="F973" t="s">
        <v>3816</v>
      </c>
      <c r="G973" t="s">
        <v>3817</v>
      </c>
      <c r="H973" t="s">
        <v>3818</v>
      </c>
      <c r="I973">
        <v>6760</v>
      </c>
    </row>
    <row r="974" spans="1:9" x14ac:dyDescent="0.25">
      <c r="A974" t="s">
        <v>110</v>
      </c>
      <c r="B974" t="s">
        <v>3819</v>
      </c>
      <c r="C974" s="57">
        <v>44342</v>
      </c>
      <c r="D974" t="s">
        <v>3820</v>
      </c>
      <c r="E974" s="58">
        <v>978748953300000</v>
      </c>
      <c r="F974" t="s">
        <v>3821</v>
      </c>
      <c r="G974" t="s">
        <v>3822</v>
      </c>
      <c r="H974" t="s">
        <v>1858</v>
      </c>
      <c r="I974">
        <v>13</v>
      </c>
    </row>
    <row r="975" spans="1:9" x14ac:dyDescent="0.25">
      <c r="A975" t="s">
        <v>110</v>
      </c>
      <c r="B975" t="s">
        <v>3823</v>
      </c>
      <c r="C975" s="57">
        <v>44342</v>
      </c>
      <c r="D975" t="s">
        <v>3824</v>
      </c>
      <c r="E975" s="58">
        <v>150037162000000</v>
      </c>
      <c r="F975" t="s">
        <v>3825</v>
      </c>
      <c r="G975" t="s">
        <v>114</v>
      </c>
      <c r="H975" t="s">
        <v>114</v>
      </c>
      <c r="I975">
        <v>1</v>
      </c>
    </row>
    <row r="976" spans="1:9" x14ac:dyDescent="0.25">
      <c r="A976" t="s">
        <v>110</v>
      </c>
      <c r="B976" t="s">
        <v>3826</v>
      </c>
      <c r="C976" s="57">
        <v>44342</v>
      </c>
      <c r="D976" t="s">
        <v>3827</v>
      </c>
      <c r="E976" s="58">
        <v>8526904300000</v>
      </c>
      <c r="F976" t="s">
        <v>3828</v>
      </c>
      <c r="G976" t="s">
        <v>114</v>
      </c>
      <c r="H976" t="s">
        <v>114</v>
      </c>
      <c r="I976">
        <v>1</v>
      </c>
    </row>
    <row r="977" spans="1:9" x14ac:dyDescent="0.25">
      <c r="A977" t="s">
        <v>110</v>
      </c>
      <c r="B977" t="s">
        <v>3829</v>
      </c>
      <c r="C977" s="57">
        <v>44342</v>
      </c>
      <c r="D977" t="s">
        <v>3830</v>
      </c>
      <c r="E977" s="58">
        <v>9430254030000</v>
      </c>
      <c r="F977" t="s">
        <v>3831</v>
      </c>
      <c r="G977" t="s">
        <v>3832</v>
      </c>
      <c r="H977" t="s">
        <v>3833</v>
      </c>
      <c r="I977">
        <v>2551</v>
      </c>
    </row>
    <row r="978" spans="1:9" x14ac:dyDescent="0.25">
      <c r="A978" t="s">
        <v>110</v>
      </c>
      <c r="B978" t="s">
        <v>3834</v>
      </c>
      <c r="C978" s="57">
        <v>44342</v>
      </c>
      <c r="D978" t="s">
        <v>3835</v>
      </c>
      <c r="E978" s="58">
        <v>1.219949456198E+16</v>
      </c>
      <c r="F978" t="s">
        <v>3836</v>
      </c>
      <c r="G978" t="s">
        <v>3837</v>
      </c>
      <c r="H978" t="s">
        <v>3838</v>
      </c>
      <c r="I978">
        <v>7707</v>
      </c>
    </row>
    <row r="979" spans="1:9" x14ac:dyDescent="0.25">
      <c r="A979" t="s">
        <v>110</v>
      </c>
      <c r="B979" t="s">
        <v>3839</v>
      </c>
      <c r="C979" s="57">
        <v>44342</v>
      </c>
      <c r="D979" t="s">
        <v>3840</v>
      </c>
      <c r="E979" s="58">
        <v>8881551500000</v>
      </c>
      <c r="F979" t="s">
        <v>3841</v>
      </c>
      <c r="G979" t="s">
        <v>114</v>
      </c>
      <c r="H979" t="s">
        <v>114</v>
      </c>
      <c r="I979">
        <v>1</v>
      </c>
    </row>
    <row r="980" spans="1:9" x14ac:dyDescent="0.25">
      <c r="A980" t="s">
        <v>110</v>
      </c>
      <c r="B980" t="s">
        <v>3842</v>
      </c>
      <c r="C980" s="57">
        <v>44342</v>
      </c>
      <c r="D980" t="s">
        <v>3843</v>
      </c>
      <c r="E980" s="58">
        <v>10981826300000</v>
      </c>
      <c r="F980" t="s">
        <v>3844</v>
      </c>
      <c r="G980" t="s">
        <v>114</v>
      </c>
      <c r="H980" t="s">
        <v>114</v>
      </c>
      <c r="I980">
        <v>1</v>
      </c>
    </row>
    <row r="981" spans="1:9" x14ac:dyDescent="0.25">
      <c r="A981" t="s">
        <v>110</v>
      </c>
      <c r="B981" t="s">
        <v>3845</v>
      </c>
      <c r="C981" s="57">
        <v>44342</v>
      </c>
      <c r="D981" t="s">
        <v>3846</v>
      </c>
      <c r="E981" s="58">
        <v>15315323630000</v>
      </c>
      <c r="F981" t="s">
        <v>3847</v>
      </c>
      <c r="G981" t="s">
        <v>1781</v>
      </c>
      <c r="H981" t="s">
        <v>114</v>
      </c>
      <c r="I981">
        <v>1</v>
      </c>
    </row>
    <row r="982" spans="1:9" x14ac:dyDescent="0.25">
      <c r="A982" t="s">
        <v>110</v>
      </c>
      <c r="B982" t="s">
        <v>3848</v>
      </c>
      <c r="C982" s="57">
        <v>44342</v>
      </c>
      <c r="D982" t="s">
        <v>3849</v>
      </c>
      <c r="E982" s="58">
        <v>7512429000000</v>
      </c>
      <c r="F982" t="s">
        <v>3850</v>
      </c>
      <c r="G982" t="s">
        <v>114</v>
      </c>
      <c r="H982" t="s">
        <v>114</v>
      </c>
      <c r="I982">
        <v>1</v>
      </c>
    </row>
    <row r="983" spans="1:9" x14ac:dyDescent="0.25">
      <c r="A983" t="s">
        <v>110</v>
      </c>
      <c r="B983" t="s">
        <v>3851</v>
      </c>
      <c r="C983" s="57">
        <v>44342</v>
      </c>
      <c r="D983" t="s">
        <v>3852</v>
      </c>
      <c r="E983" s="58">
        <v>11721422000000</v>
      </c>
      <c r="F983" t="s">
        <v>3853</v>
      </c>
      <c r="G983" t="s">
        <v>114</v>
      </c>
      <c r="H983" t="s">
        <v>3854</v>
      </c>
      <c r="I983">
        <v>1</v>
      </c>
    </row>
    <row r="984" spans="1:9" x14ac:dyDescent="0.25">
      <c r="A984" t="s">
        <v>110</v>
      </c>
      <c r="B984" t="s">
        <v>3855</v>
      </c>
      <c r="C984" s="57">
        <v>44342</v>
      </c>
      <c r="D984" t="s">
        <v>3856</v>
      </c>
      <c r="E984" s="58">
        <v>56043047000000</v>
      </c>
      <c r="F984" t="s">
        <v>3857</v>
      </c>
      <c r="G984" t="s">
        <v>114</v>
      </c>
      <c r="H984" t="s">
        <v>114</v>
      </c>
      <c r="I984">
        <v>1</v>
      </c>
    </row>
    <row r="985" spans="1:9" x14ac:dyDescent="0.25">
      <c r="A985" t="s">
        <v>110</v>
      </c>
      <c r="B985" t="s">
        <v>3858</v>
      </c>
      <c r="C985" s="57">
        <v>44342</v>
      </c>
      <c r="D985" t="s">
        <v>3859</v>
      </c>
      <c r="E985" s="58">
        <v>8277440950500000</v>
      </c>
      <c r="F985" t="s">
        <v>3860</v>
      </c>
      <c r="G985" t="s">
        <v>114</v>
      </c>
      <c r="H985" t="s">
        <v>114</v>
      </c>
      <c r="I985">
        <v>1</v>
      </c>
    </row>
    <row r="986" spans="1:9" x14ac:dyDescent="0.25">
      <c r="A986" t="s">
        <v>110</v>
      </c>
      <c r="B986" t="s">
        <v>3861</v>
      </c>
      <c r="C986" s="57">
        <v>44342</v>
      </c>
      <c r="D986" t="s">
        <v>3862</v>
      </c>
      <c r="E986" s="58">
        <v>11152597400000</v>
      </c>
      <c r="F986" t="s">
        <v>3863</v>
      </c>
      <c r="G986" t="s">
        <v>409</v>
      </c>
      <c r="H986" t="s">
        <v>114</v>
      </c>
      <c r="I986">
        <v>2</v>
      </c>
    </row>
    <row r="987" spans="1:9" x14ac:dyDescent="0.25">
      <c r="A987" t="s">
        <v>110</v>
      </c>
      <c r="B987" t="s">
        <v>3864</v>
      </c>
      <c r="C987" s="57">
        <v>44342</v>
      </c>
      <c r="D987" t="s">
        <v>3865</v>
      </c>
      <c r="E987" s="58">
        <v>8031166800000</v>
      </c>
      <c r="F987" t="s">
        <v>3866</v>
      </c>
      <c r="G987" t="s">
        <v>114</v>
      </c>
      <c r="H987" t="s">
        <v>114</v>
      </c>
      <c r="I987">
        <v>1</v>
      </c>
    </row>
    <row r="988" spans="1:9" x14ac:dyDescent="0.25">
      <c r="A988" t="s">
        <v>110</v>
      </c>
      <c r="B988" t="s">
        <v>3867</v>
      </c>
      <c r="C988" s="57">
        <v>44342</v>
      </c>
      <c r="D988" t="s">
        <v>3868</v>
      </c>
      <c r="E988" s="58">
        <v>6215292100000</v>
      </c>
      <c r="F988" t="s">
        <v>3869</v>
      </c>
      <c r="G988" t="s">
        <v>3870</v>
      </c>
      <c r="H988" t="s">
        <v>114</v>
      </c>
      <c r="I988">
        <v>1</v>
      </c>
    </row>
    <row r="989" spans="1:9" x14ac:dyDescent="0.25">
      <c r="A989" t="s">
        <v>110</v>
      </c>
      <c r="B989" t="s">
        <v>3871</v>
      </c>
      <c r="C989" s="57">
        <v>44342</v>
      </c>
      <c r="D989" t="s">
        <v>3872</v>
      </c>
      <c r="E989" s="58">
        <v>3577675605200000</v>
      </c>
      <c r="F989" t="s">
        <v>3873</v>
      </c>
      <c r="G989" t="s">
        <v>114</v>
      </c>
      <c r="H989" t="s">
        <v>114</v>
      </c>
      <c r="I989">
        <v>5</v>
      </c>
    </row>
    <row r="990" spans="1:9" x14ac:dyDescent="0.25">
      <c r="A990" t="s">
        <v>110</v>
      </c>
      <c r="B990" t="s">
        <v>3874</v>
      </c>
      <c r="C990" s="57">
        <v>44342</v>
      </c>
      <c r="D990" t="s">
        <v>3875</v>
      </c>
      <c r="E990" s="58">
        <v>77583448900000</v>
      </c>
      <c r="F990" t="s">
        <v>3876</v>
      </c>
      <c r="G990" t="s">
        <v>3877</v>
      </c>
      <c r="H990" t="s">
        <v>3878</v>
      </c>
      <c r="I990">
        <v>3909</v>
      </c>
    </row>
    <row r="991" spans="1:9" x14ac:dyDescent="0.25">
      <c r="A991" t="s">
        <v>110</v>
      </c>
      <c r="B991" t="s">
        <v>3879</v>
      </c>
      <c r="C991" s="57">
        <v>44342</v>
      </c>
      <c r="D991" t="s">
        <v>3880</v>
      </c>
      <c r="E991" s="58">
        <v>95458154110000</v>
      </c>
      <c r="F991" t="s">
        <v>3881</v>
      </c>
      <c r="G991" t="s">
        <v>114</v>
      </c>
      <c r="H991" t="s">
        <v>114</v>
      </c>
      <c r="I991">
        <v>3</v>
      </c>
    </row>
    <row r="992" spans="1:9" x14ac:dyDescent="0.25">
      <c r="A992" t="s">
        <v>110</v>
      </c>
      <c r="B992" t="s">
        <v>3882</v>
      </c>
      <c r="C992" s="57">
        <v>44342</v>
      </c>
      <c r="D992" t="s">
        <v>3883</v>
      </c>
      <c r="E992" s="58">
        <v>83912403700000</v>
      </c>
      <c r="F992" t="s">
        <v>3884</v>
      </c>
      <c r="G992" t="s">
        <v>114</v>
      </c>
      <c r="H992" t="s">
        <v>114</v>
      </c>
      <c r="I992">
        <v>1</v>
      </c>
    </row>
    <row r="993" spans="1:9" x14ac:dyDescent="0.25">
      <c r="A993" t="s">
        <v>110</v>
      </c>
      <c r="B993" t="s">
        <v>3885</v>
      </c>
      <c r="C993" s="57">
        <v>44342</v>
      </c>
      <c r="D993" t="s">
        <v>3886</v>
      </c>
      <c r="E993" s="58">
        <v>200445685660000</v>
      </c>
      <c r="F993" t="s">
        <v>3887</v>
      </c>
      <c r="G993" t="s">
        <v>114</v>
      </c>
      <c r="H993" t="s">
        <v>114</v>
      </c>
      <c r="I993">
        <v>1</v>
      </c>
    </row>
    <row r="994" spans="1:9" x14ac:dyDescent="0.25">
      <c r="A994" t="s">
        <v>110</v>
      </c>
      <c r="B994" t="s">
        <v>3888</v>
      </c>
      <c r="C994" s="57">
        <v>44342</v>
      </c>
      <c r="D994" t="s">
        <v>3889</v>
      </c>
      <c r="E994" s="58">
        <v>12099102100000</v>
      </c>
      <c r="F994" t="s">
        <v>3890</v>
      </c>
      <c r="G994" t="s">
        <v>114</v>
      </c>
      <c r="H994" t="s">
        <v>532</v>
      </c>
      <c r="I994">
        <v>1</v>
      </c>
    </row>
    <row r="995" spans="1:9" x14ac:dyDescent="0.25">
      <c r="A995" t="s">
        <v>110</v>
      </c>
      <c r="B995" t="s">
        <v>3891</v>
      </c>
      <c r="C995" s="57">
        <v>44342</v>
      </c>
      <c r="D995" t="s">
        <v>3892</v>
      </c>
      <c r="E995" s="58">
        <v>10452890600000</v>
      </c>
      <c r="F995" t="s">
        <v>3893</v>
      </c>
      <c r="G995" t="s">
        <v>114</v>
      </c>
      <c r="H995" t="s">
        <v>114</v>
      </c>
      <c r="I995">
        <v>1</v>
      </c>
    </row>
    <row r="996" spans="1:9" x14ac:dyDescent="0.25">
      <c r="A996" t="s">
        <v>110</v>
      </c>
      <c r="B996" t="s">
        <v>3894</v>
      </c>
      <c r="C996" s="57">
        <v>44342</v>
      </c>
      <c r="D996" t="s">
        <v>3895</v>
      </c>
      <c r="E996" s="58">
        <v>8965771200000</v>
      </c>
      <c r="F996" t="s">
        <v>3896</v>
      </c>
      <c r="G996" t="s">
        <v>114</v>
      </c>
      <c r="H996" t="s">
        <v>114</v>
      </c>
      <c r="I996">
        <v>1</v>
      </c>
    </row>
    <row r="997" spans="1:9" x14ac:dyDescent="0.25">
      <c r="A997" t="s">
        <v>110</v>
      </c>
      <c r="B997" t="s">
        <v>3897</v>
      </c>
      <c r="C997" s="57">
        <v>44342</v>
      </c>
      <c r="D997" t="s">
        <v>3898</v>
      </c>
      <c r="E997" s="58">
        <v>2646440200000</v>
      </c>
      <c r="F997" t="s">
        <v>3899</v>
      </c>
      <c r="G997" t="s">
        <v>3900</v>
      </c>
      <c r="H997" t="s">
        <v>114</v>
      </c>
      <c r="I997">
        <v>1</v>
      </c>
    </row>
    <row r="998" spans="1:9" x14ac:dyDescent="0.25">
      <c r="A998" t="s">
        <v>110</v>
      </c>
      <c r="B998" t="s">
        <v>3901</v>
      </c>
      <c r="C998" s="57">
        <v>44342</v>
      </c>
      <c r="D998" t="s">
        <v>3902</v>
      </c>
      <c r="E998" s="58">
        <v>6152823300000</v>
      </c>
      <c r="F998" t="s">
        <v>3903</v>
      </c>
      <c r="G998" t="s">
        <v>3904</v>
      </c>
      <c r="H998" t="s">
        <v>3905</v>
      </c>
      <c r="I998">
        <v>1</v>
      </c>
    </row>
    <row r="999" spans="1:9" x14ac:dyDescent="0.25">
      <c r="A999" t="s">
        <v>110</v>
      </c>
      <c r="B999" t="s">
        <v>3906</v>
      </c>
      <c r="C999" s="57">
        <v>44342</v>
      </c>
      <c r="D999" t="s">
        <v>3907</v>
      </c>
      <c r="E999" s="58">
        <v>6716928600000</v>
      </c>
      <c r="F999" t="s">
        <v>3908</v>
      </c>
      <c r="G999" t="s">
        <v>3909</v>
      </c>
      <c r="H999" t="s">
        <v>3910</v>
      </c>
      <c r="I999">
        <v>1</v>
      </c>
    </row>
    <row r="1000" spans="1:9" x14ac:dyDescent="0.25">
      <c r="A1000" t="s">
        <v>110</v>
      </c>
      <c r="B1000" t="s">
        <v>3911</v>
      </c>
      <c r="C1000" s="57">
        <v>44342</v>
      </c>
      <c r="D1000" t="s">
        <v>3912</v>
      </c>
      <c r="E1000" s="58">
        <v>5347513200000</v>
      </c>
      <c r="F1000" t="s">
        <v>3913</v>
      </c>
      <c r="G1000" t="s">
        <v>3914</v>
      </c>
      <c r="H1000" t="s">
        <v>3915</v>
      </c>
      <c r="I1000">
        <v>1</v>
      </c>
    </row>
    <row r="1001" spans="1:9" x14ac:dyDescent="0.25">
      <c r="A1001" t="s">
        <v>110</v>
      </c>
      <c r="B1001" t="s">
        <v>3916</v>
      </c>
      <c r="C1001" s="57">
        <v>44342</v>
      </c>
      <c r="D1001" t="s">
        <v>3917</v>
      </c>
      <c r="E1001" s="58">
        <v>1929063200000</v>
      </c>
      <c r="F1001" t="s">
        <v>3918</v>
      </c>
      <c r="G1001" t="s">
        <v>3919</v>
      </c>
      <c r="H1001" t="s">
        <v>114</v>
      </c>
      <c r="I1001">
        <v>1</v>
      </c>
    </row>
    <row r="1002" spans="1:9" x14ac:dyDescent="0.25">
      <c r="A1002" t="s">
        <v>110</v>
      </c>
      <c r="B1002" t="s">
        <v>3920</v>
      </c>
      <c r="C1002" s="57">
        <v>44342</v>
      </c>
      <c r="D1002" t="s">
        <v>3921</v>
      </c>
      <c r="E1002" s="58">
        <v>5257259500000</v>
      </c>
      <c r="F1002" t="s">
        <v>3922</v>
      </c>
      <c r="G1002" t="s">
        <v>3923</v>
      </c>
      <c r="H1002" t="s">
        <v>3924</v>
      </c>
      <c r="I1002">
        <v>1</v>
      </c>
    </row>
    <row r="1003" spans="1:9" x14ac:dyDescent="0.25">
      <c r="A1003" t="s">
        <v>110</v>
      </c>
      <c r="B1003" t="s">
        <v>3925</v>
      </c>
      <c r="C1003" s="57">
        <v>44342</v>
      </c>
      <c r="D1003" t="s">
        <v>3926</v>
      </c>
      <c r="E1003" s="58">
        <v>7112540000000</v>
      </c>
      <c r="F1003" t="s">
        <v>3927</v>
      </c>
      <c r="G1003" t="s">
        <v>114</v>
      </c>
      <c r="H1003" t="s">
        <v>114</v>
      </c>
      <c r="I1003">
        <v>1</v>
      </c>
    </row>
    <row r="1004" spans="1:9" x14ac:dyDescent="0.25">
      <c r="A1004" t="s">
        <v>110</v>
      </c>
      <c r="B1004" t="s">
        <v>3928</v>
      </c>
      <c r="C1004" s="57">
        <v>44342</v>
      </c>
      <c r="D1004" t="s">
        <v>3929</v>
      </c>
      <c r="E1004" s="58">
        <v>6978882000000</v>
      </c>
      <c r="F1004" t="s">
        <v>3930</v>
      </c>
      <c r="G1004" t="s">
        <v>114</v>
      </c>
      <c r="H1004" t="s">
        <v>114</v>
      </c>
      <c r="I1004">
        <v>1</v>
      </c>
    </row>
    <row r="1005" spans="1:9" x14ac:dyDescent="0.25">
      <c r="A1005" t="s">
        <v>110</v>
      </c>
      <c r="B1005" t="s">
        <v>3931</v>
      </c>
      <c r="C1005" s="57">
        <v>44342</v>
      </c>
      <c r="D1005" t="s">
        <v>3932</v>
      </c>
      <c r="E1005" s="58">
        <v>6856454000000</v>
      </c>
      <c r="F1005" t="s">
        <v>3933</v>
      </c>
      <c r="G1005" t="s">
        <v>3934</v>
      </c>
      <c r="H1005" t="s">
        <v>114</v>
      </c>
      <c r="I1005">
        <v>1</v>
      </c>
    </row>
    <row r="1006" spans="1:9" x14ac:dyDescent="0.25">
      <c r="A1006" t="s">
        <v>110</v>
      </c>
      <c r="B1006" t="s">
        <v>3935</v>
      </c>
      <c r="C1006" s="57">
        <v>44342</v>
      </c>
      <c r="D1006" t="s">
        <v>3936</v>
      </c>
      <c r="E1006" s="58">
        <v>6991356000000</v>
      </c>
      <c r="F1006" t="s">
        <v>3937</v>
      </c>
      <c r="G1006" t="s">
        <v>114</v>
      </c>
      <c r="H1006" t="s">
        <v>114</v>
      </c>
      <c r="I1006">
        <v>1</v>
      </c>
    </row>
    <row r="1007" spans="1:9" x14ac:dyDescent="0.25">
      <c r="A1007" t="s">
        <v>110</v>
      </c>
      <c r="B1007" t="s">
        <v>3938</v>
      </c>
      <c r="C1007" s="57">
        <v>44342</v>
      </c>
      <c r="D1007" t="s">
        <v>3939</v>
      </c>
      <c r="E1007" s="58">
        <v>9295584300000</v>
      </c>
      <c r="F1007" t="s">
        <v>3940</v>
      </c>
      <c r="G1007" t="s">
        <v>114</v>
      </c>
      <c r="H1007" t="s">
        <v>114</v>
      </c>
      <c r="I1007">
        <v>3</v>
      </c>
    </row>
    <row r="1008" spans="1:9" x14ac:dyDescent="0.25">
      <c r="A1008" t="s">
        <v>110</v>
      </c>
      <c r="B1008" t="s">
        <v>3941</v>
      </c>
      <c r="C1008" s="57">
        <v>44342</v>
      </c>
      <c r="D1008" t="s">
        <v>3942</v>
      </c>
      <c r="E1008" s="58">
        <v>14922394760000</v>
      </c>
      <c r="F1008" t="s">
        <v>3943</v>
      </c>
      <c r="G1008" t="s">
        <v>114</v>
      </c>
      <c r="H1008" t="s">
        <v>114</v>
      </c>
      <c r="I1008">
        <v>1</v>
      </c>
    </row>
    <row r="1009" spans="1:9" x14ac:dyDescent="0.25">
      <c r="A1009" t="s">
        <v>110</v>
      </c>
      <c r="B1009" t="s">
        <v>3944</v>
      </c>
      <c r="C1009" s="57">
        <v>44342</v>
      </c>
      <c r="D1009" t="s">
        <v>3945</v>
      </c>
      <c r="E1009" s="58">
        <v>3590203000000</v>
      </c>
      <c r="F1009" t="s">
        <v>3946</v>
      </c>
      <c r="G1009" t="s">
        <v>3947</v>
      </c>
      <c r="H1009" t="s">
        <v>3948</v>
      </c>
      <c r="I1009">
        <v>1</v>
      </c>
    </row>
    <row r="1010" spans="1:9" x14ac:dyDescent="0.25">
      <c r="A1010" t="s">
        <v>110</v>
      </c>
      <c r="B1010" t="s">
        <v>3949</v>
      </c>
      <c r="C1010" s="57">
        <v>44342</v>
      </c>
      <c r="D1010" t="s">
        <v>3950</v>
      </c>
      <c r="E1010" s="58">
        <v>34267756000000</v>
      </c>
      <c r="F1010" t="s">
        <v>3951</v>
      </c>
      <c r="G1010" t="s">
        <v>3952</v>
      </c>
      <c r="H1010" t="s">
        <v>114</v>
      </c>
      <c r="I1010">
        <v>1</v>
      </c>
    </row>
    <row r="1011" spans="1:9" x14ac:dyDescent="0.25">
      <c r="A1011" t="s">
        <v>110</v>
      </c>
      <c r="B1011" t="s">
        <v>3953</v>
      </c>
      <c r="C1011" s="57">
        <v>44342</v>
      </c>
      <c r="D1011" t="s">
        <v>3954</v>
      </c>
      <c r="E1011" s="58">
        <v>49125960000000</v>
      </c>
      <c r="F1011" t="s">
        <v>3955</v>
      </c>
      <c r="G1011" t="s">
        <v>114</v>
      </c>
      <c r="H1011" t="s">
        <v>3956</v>
      </c>
      <c r="I1011">
        <v>14864</v>
      </c>
    </row>
    <row r="1012" spans="1:9" x14ac:dyDescent="0.25">
      <c r="A1012" t="s">
        <v>110</v>
      </c>
      <c r="B1012" t="s">
        <v>3957</v>
      </c>
      <c r="C1012" s="57">
        <v>44342</v>
      </c>
      <c r="D1012" t="s">
        <v>3958</v>
      </c>
      <c r="E1012" s="58">
        <v>3385239000000</v>
      </c>
      <c r="F1012" t="s">
        <v>3959</v>
      </c>
      <c r="G1012" t="s">
        <v>3960</v>
      </c>
      <c r="H1012" t="s">
        <v>3961</v>
      </c>
      <c r="I1012">
        <v>175</v>
      </c>
    </row>
    <row r="1013" spans="1:9" x14ac:dyDescent="0.25">
      <c r="A1013" t="s">
        <v>110</v>
      </c>
      <c r="B1013" t="s">
        <v>3962</v>
      </c>
      <c r="C1013" s="57">
        <v>44342</v>
      </c>
      <c r="D1013" t="s">
        <v>3963</v>
      </c>
      <c r="E1013" s="58">
        <v>66607290000000</v>
      </c>
      <c r="F1013" t="s">
        <v>3964</v>
      </c>
      <c r="G1013" t="s">
        <v>114</v>
      </c>
      <c r="H1013" t="s">
        <v>114</v>
      </c>
      <c r="I1013">
        <v>74</v>
      </c>
    </row>
    <row r="1014" spans="1:9" x14ac:dyDescent="0.25">
      <c r="A1014" t="s">
        <v>110</v>
      </c>
      <c r="B1014" t="s">
        <v>3965</v>
      </c>
      <c r="C1014" s="57">
        <v>44342</v>
      </c>
      <c r="D1014" t="s">
        <v>3966</v>
      </c>
      <c r="E1014" s="58">
        <v>77018443000000</v>
      </c>
      <c r="F1014" t="s">
        <v>3967</v>
      </c>
      <c r="G1014" t="s">
        <v>114</v>
      </c>
      <c r="H1014" t="s">
        <v>114</v>
      </c>
      <c r="I1014">
        <v>4</v>
      </c>
    </row>
    <row r="1015" spans="1:9" x14ac:dyDescent="0.25">
      <c r="A1015" t="s">
        <v>110</v>
      </c>
      <c r="B1015" t="s">
        <v>3968</v>
      </c>
      <c r="C1015" s="57">
        <v>44342</v>
      </c>
      <c r="D1015" t="s">
        <v>3969</v>
      </c>
      <c r="E1015" s="58">
        <v>79893973000000</v>
      </c>
      <c r="F1015" t="s">
        <v>3970</v>
      </c>
      <c r="G1015" t="s">
        <v>3971</v>
      </c>
      <c r="H1015" t="s">
        <v>3972</v>
      </c>
      <c r="I1015">
        <v>19</v>
      </c>
    </row>
    <row r="1016" spans="1:9" x14ac:dyDescent="0.25">
      <c r="A1016" t="s">
        <v>110</v>
      </c>
      <c r="B1016" t="s">
        <v>3973</v>
      </c>
      <c r="C1016" s="57">
        <v>44342</v>
      </c>
      <c r="D1016" t="s">
        <v>3974</v>
      </c>
      <c r="E1016" s="58">
        <v>80217987000000</v>
      </c>
      <c r="F1016" t="s">
        <v>3975</v>
      </c>
      <c r="G1016" t="s">
        <v>114</v>
      </c>
      <c r="H1016" t="s">
        <v>114</v>
      </c>
      <c r="I1016">
        <v>1</v>
      </c>
    </row>
    <row r="1017" spans="1:9" x14ac:dyDescent="0.25">
      <c r="A1017" t="s">
        <v>110</v>
      </c>
      <c r="B1017" t="s">
        <v>3976</v>
      </c>
      <c r="C1017" s="57">
        <v>44342</v>
      </c>
      <c r="D1017" t="s">
        <v>3977</v>
      </c>
      <c r="E1017" s="58">
        <v>64199726000000</v>
      </c>
      <c r="F1017" t="s">
        <v>3978</v>
      </c>
      <c r="G1017" t="s">
        <v>114</v>
      </c>
      <c r="H1017" t="s">
        <v>114</v>
      </c>
      <c r="I1017">
        <v>1</v>
      </c>
    </row>
    <row r="1018" spans="1:9" x14ac:dyDescent="0.25">
      <c r="A1018" t="s">
        <v>110</v>
      </c>
      <c r="B1018" t="s">
        <v>3979</v>
      </c>
      <c r="C1018" s="57">
        <v>44342</v>
      </c>
      <c r="D1018" t="s">
        <v>3980</v>
      </c>
      <c r="E1018" s="58">
        <v>88096916500000</v>
      </c>
      <c r="F1018" t="s">
        <v>3981</v>
      </c>
      <c r="G1018" t="s">
        <v>114</v>
      </c>
      <c r="H1018" t="s">
        <v>3982</v>
      </c>
      <c r="I1018">
        <v>1</v>
      </c>
    </row>
    <row r="1019" spans="1:9" x14ac:dyDescent="0.25">
      <c r="A1019" t="s">
        <v>110</v>
      </c>
      <c r="B1019" t="s">
        <v>3983</v>
      </c>
      <c r="C1019" s="57">
        <v>44342</v>
      </c>
      <c r="D1019" t="s">
        <v>3984</v>
      </c>
      <c r="E1019" s="58">
        <v>61866789700000</v>
      </c>
      <c r="F1019" t="s">
        <v>3985</v>
      </c>
      <c r="G1019" t="s">
        <v>114</v>
      </c>
      <c r="H1019" t="s">
        <v>114</v>
      </c>
      <c r="I1019">
        <v>1</v>
      </c>
    </row>
    <row r="1020" spans="1:9" x14ac:dyDescent="0.25">
      <c r="A1020" t="s">
        <v>110</v>
      </c>
      <c r="B1020" t="s">
        <v>3986</v>
      </c>
      <c r="C1020" s="57">
        <v>44342</v>
      </c>
      <c r="D1020" t="s">
        <v>3987</v>
      </c>
      <c r="E1020" s="58">
        <v>16642768000000</v>
      </c>
      <c r="F1020" t="s">
        <v>3988</v>
      </c>
      <c r="G1020" t="s">
        <v>3989</v>
      </c>
      <c r="H1020" t="s">
        <v>3990</v>
      </c>
      <c r="I1020">
        <v>321</v>
      </c>
    </row>
    <row r="1021" spans="1:9" x14ac:dyDescent="0.25">
      <c r="A1021" t="s">
        <v>110</v>
      </c>
      <c r="B1021" t="s">
        <v>3991</v>
      </c>
      <c r="C1021" s="57">
        <v>44342</v>
      </c>
      <c r="D1021" t="s">
        <v>3992</v>
      </c>
      <c r="E1021" s="58">
        <v>2918126000000</v>
      </c>
      <c r="F1021" t="s">
        <v>3993</v>
      </c>
      <c r="G1021" t="s">
        <v>114</v>
      </c>
      <c r="H1021" t="s">
        <v>114</v>
      </c>
      <c r="I1021">
        <v>1</v>
      </c>
    </row>
    <row r="1022" spans="1:9" x14ac:dyDescent="0.25">
      <c r="A1022" t="s">
        <v>110</v>
      </c>
      <c r="B1022" t="s">
        <v>3994</v>
      </c>
      <c r="C1022" s="57">
        <v>44342</v>
      </c>
      <c r="D1022" t="s">
        <v>3995</v>
      </c>
      <c r="E1022" s="58">
        <v>1550091000000</v>
      </c>
      <c r="F1022" t="s">
        <v>3996</v>
      </c>
      <c r="G1022" t="s">
        <v>3997</v>
      </c>
      <c r="H1022" t="s">
        <v>114</v>
      </c>
      <c r="I1022">
        <v>1</v>
      </c>
    </row>
    <row r="1023" spans="1:9" x14ac:dyDescent="0.25">
      <c r="A1023" t="s">
        <v>110</v>
      </c>
      <c r="B1023" t="s">
        <v>3998</v>
      </c>
      <c r="C1023" s="57">
        <v>44342</v>
      </c>
      <c r="D1023" t="s">
        <v>3999</v>
      </c>
      <c r="E1023" s="58">
        <v>57615235000000</v>
      </c>
      <c r="F1023" t="s">
        <v>4000</v>
      </c>
      <c r="G1023" t="s">
        <v>114</v>
      </c>
      <c r="H1023" t="s">
        <v>4001</v>
      </c>
      <c r="I1023">
        <v>13</v>
      </c>
    </row>
    <row r="1024" spans="1:9" x14ac:dyDescent="0.25">
      <c r="A1024" t="s">
        <v>110</v>
      </c>
      <c r="B1024" t="s">
        <v>4002</v>
      </c>
      <c r="C1024" s="57">
        <v>44342</v>
      </c>
      <c r="D1024" t="s">
        <v>4003</v>
      </c>
      <c r="E1024" s="58">
        <v>4.1941449085E+16</v>
      </c>
      <c r="F1024" t="s">
        <v>4004</v>
      </c>
      <c r="G1024" t="s">
        <v>114</v>
      </c>
      <c r="H1024" t="s">
        <v>114</v>
      </c>
      <c r="I1024">
        <v>1</v>
      </c>
    </row>
    <row r="1025" spans="1:9" x14ac:dyDescent="0.25">
      <c r="A1025" t="s">
        <v>110</v>
      </c>
      <c r="B1025" t="s">
        <v>4005</v>
      </c>
      <c r="C1025" s="57">
        <v>44342</v>
      </c>
      <c r="D1025" t="s">
        <v>4006</v>
      </c>
      <c r="E1025" s="58">
        <v>503744791000000</v>
      </c>
      <c r="F1025" t="s">
        <v>4007</v>
      </c>
      <c r="G1025" t="s">
        <v>114</v>
      </c>
      <c r="H1025" t="s">
        <v>114</v>
      </c>
      <c r="I1025">
        <v>1</v>
      </c>
    </row>
    <row r="1026" spans="1:9" x14ac:dyDescent="0.25">
      <c r="A1026" t="s">
        <v>110</v>
      </c>
      <c r="B1026" t="s">
        <v>4008</v>
      </c>
      <c r="C1026" s="57">
        <v>44342</v>
      </c>
      <c r="D1026" t="s">
        <v>4009</v>
      </c>
      <c r="E1026" s="58">
        <v>75293906230000</v>
      </c>
      <c r="F1026" t="s">
        <v>4010</v>
      </c>
      <c r="G1026" t="s">
        <v>114</v>
      </c>
      <c r="H1026" t="s">
        <v>114</v>
      </c>
      <c r="I1026">
        <v>2</v>
      </c>
    </row>
    <row r="1027" spans="1:9" x14ac:dyDescent="0.25">
      <c r="A1027" t="s">
        <v>110</v>
      </c>
      <c r="B1027" t="s">
        <v>4011</v>
      </c>
      <c r="C1027" s="57">
        <v>44342</v>
      </c>
      <c r="D1027" t="s">
        <v>4012</v>
      </c>
      <c r="E1027" s="58">
        <v>268158568000000</v>
      </c>
      <c r="F1027" t="s">
        <v>4013</v>
      </c>
      <c r="G1027" t="s">
        <v>114</v>
      </c>
      <c r="H1027" t="s">
        <v>4014</v>
      </c>
      <c r="I1027">
        <v>1</v>
      </c>
    </row>
    <row r="1028" spans="1:9" x14ac:dyDescent="0.25">
      <c r="A1028" t="s">
        <v>110</v>
      </c>
      <c r="B1028" t="s">
        <v>4015</v>
      </c>
      <c r="C1028" s="57">
        <v>44342</v>
      </c>
      <c r="D1028" t="s">
        <v>4016</v>
      </c>
      <c r="E1028" s="58">
        <v>145157217890000</v>
      </c>
      <c r="F1028" t="s">
        <v>4017</v>
      </c>
      <c r="G1028" t="s">
        <v>114</v>
      </c>
      <c r="H1028" t="s">
        <v>114</v>
      </c>
      <c r="I1028">
        <v>1</v>
      </c>
    </row>
    <row r="1029" spans="1:9" x14ac:dyDescent="0.25">
      <c r="A1029" t="s">
        <v>110</v>
      </c>
      <c r="B1029" t="s">
        <v>4018</v>
      </c>
      <c r="C1029" s="57">
        <v>44342</v>
      </c>
      <c r="D1029" t="s">
        <v>4019</v>
      </c>
      <c r="E1029" s="58">
        <v>54162173000000</v>
      </c>
      <c r="F1029" t="s">
        <v>4020</v>
      </c>
      <c r="G1029" t="s">
        <v>114</v>
      </c>
      <c r="H1029" t="s">
        <v>114</v>
      </c>
      <c r="I1029">
        <v>130</v>
      </c>
    </row>
    <row r="1030" spans="1:9" x14ac:dyDescent="0.25">
      <c r="A1030" t="s">
        <v>110</v>
      </c>
      <c r="B1030" t="s">
        <v>4021</v>
      </c>
      <c r="C1030" s="57">
        <v>44342</v>
      </c>
      <c r="D1030" t="s">
        <v>4022</v>
      </c>
      <c r="E1030" s="58">
        <v>77928176000000</v>
      </c>
      <c r="F1030" t="s">
        <v>4023</v>
      </c>
      <c r="G1030" t="s">
        <v>4024</v>
      </c>
      <c r="H1030" t="s">
        <v>4025</v>
      </c>
      <c r="I1030">
        <v>30</v>
      </c>
    </row>
    <row r="1031" spans="1:9" x14ac:dyDescent="0.25">
      <c r="A1031" t="s">
        <v>110</v>
      </c>
      <c r="B1031" t="s">
        <v>4026</v>
      </c>
      <c r="C1031" s="57">
        <v>44342</v>
      </c>
      <c r="D1031" t="s">
        <v>4027</v>
      </c>
      <c r="E1031" s="58">
        <v>7645460000000</v>
      </c>
      <c r="F1031" t="s">
        <v>4028</v>
      </c>
      <c r="G1031" t="s">
        <v>114</v>
      </c>
      <c r="H1031" t="s">
        <v>4029</v>
      </c>
      <c r="I1031">
        <v>1</v>
      </c>
    </row>
    <row r="1032" spans="1:9" x14ac:dyDescent="0.25">
      <c r="A1032" t="s">
        <v>110</v>
      </c>
      <c r="B1032" t="s">
        <v>4030</v>
      </c>
      <c r="C1032" s="57">
        <v>44342</v>
      </c>
      <c r="D1032" t="s">
        <v>4031</v>
      </c>
      <c r="E1032" s="58">
        <v>781462077100000</v>
      </c>
      <c r="F1032" t="s">
        <v>4032</v>
      </c>
      <c r="G1032" t="s">
        <v>114</v>
      </c>
      <c r="H1032" t="s">
        <v>114</v>
      </c>
      <c r="I1032">
        <v>1</v>
      </c>
    </row>
    <row r="1033" spans="1:9" x14ac:dyDescent="0.25">
      <c r="A1033" t="s">
        <v>110</v>
      </c>
      <c r="B1033" t="s">
        <v>4033</v>
      </c>
      <c r="C1033" s="57">
        <v>44342</v>
      </c>
      <c r="D1033" t="s">
        <v>4034</v>
      </c>
      <c r="E1033" s="58">
        <v>37290170945200</v>
      </c>
      <c r="F1033" t="s">
        <v>4035</v>
      </c>
      <c r="G1033" t="s">
        <v>114</v>
      </c>
      <c r="H1033" t="s">
        <v>114</v>
      </c>
      <c r="I1033">
        <v>1</v>
      </c>
    </row>
    <row r="1034" spans="1:9" x14ac:dyDescent="0.25">
      <c r="A1034" t="s">
        <v>110</v>
      </c>
      <c r="B1034" t="s">
        <v>4036</v>
      </c>
      <c r="C1034" s="57">
        <v>44342</v>
      </c>
      <c r="D1034" t="s">
        <v>4037</v>
      </c>
      <c r="E1034" s="58">
        <v>12125855200000</v>
      </c>
      <c r="F1034" t="s">
        <v>4038</v>
      </c>
      <c r="G1034" t="s">
        <v>114</v>
      </c>
      <c r="H1034" t="s">
        <v>114</v>
      </c>
      <c r="I1034">
        <v>1</v>
      </c>
    </row>
    <row r="1035" spans="1:9" x14ac:dyDescent="0.25">
      <c r="A1035" t="s">
        <v>110</v>
      </c>
      <c r="B1035" t="s">
        <v>4039</v>
      </c>
      <c r="C1035" s="57">
        <v>44342</v>
      </c>
      <c r="D1035" t="s">
        <v>4040</v>
      </c>
      <c r="E1035" s="58">
        <v>9796812400000</v>
      </c>
      <c r="F1035" t="s">
        <v>4041</v>
      </c>
      <c r="G1035" t="s">
        <v>114</v>
      </c>
      <c r="H1035" t="s">
        <v>114</v>
      </c>
      <c r="I1035">
        <v>1</v>
      </c>
    </row>
    <row r="1036" spans="1:9" x14ac:dyDescent="0.25">
      <c r="A1036" t="s">
        <v>110</v>
      </c>
      <c r="B1036" t="s">
        <v>4042</v>
      </c>
      <c r="C1036" s="57">
        <v>44342</v>
      </c>
      <c r="D1036" t="s">
        <v>4043</v>
      </c>
      <c r="E1036" s="58">
        <v>1118503356700000</v>
      </c>
      <c r="F1036" t="s">
        <v>4044</v>
      </c>
      <c r="G1036" t="s">
        <v>4045</v>
      </c>
      <c r="H1036" t="s">
        <v>4046</v>
      </c>
      <c r="I1036">
        <v>30</v>
      </c>
    </row>
    <row r="1037" spans="1:9" x14ac:dyDescent="0.25">
      <c r="A1037" t="s">
        <v>110</v>
      </c>
      <c r="B1037" t="s">
        <v>4047</v>
      </c>
      <c r="C1037" s="57">
        <v>44342</v>
      </c>
      <c r="D1037" t="s">
        <v>4048</v>
      </c>
      <c r="E1037" s="58">
        <v>31912341900000</v>
      </c>
      <c r="F1037" t="s">
        <v>4049</v>
      </c>
      <c r="G1037" t="s">
        <v>4050</v>
      </c>
      <c r="H1037" t="s">
        <v>114</v>
      </c>
      <c r="I1037">
        <v>1</v>
      </c>
    </row>
    <row r="1038" spans="1:9" x14ac:dyDescent="0.25">
      <c r="A1038" t="s">
        <v>110</v>
      </c>
      <c r="B1038" t="s">
        <v>4051</v>
      </c>
      <c r="C1038" s="57">
        <v>44342</v>
      </c>
      <c r="D1038" t="s">
        <v>4052</v>
      </c>
      <c r="E1038" s="58">
        <v>33669756200000</v>
      </c>
      <c r="F1038" t="s">
        <v>4053</v>
      </c>
      <c r="G1038" t="s">
        <v>114</v>
      </c>
      <c r="H1038" t="s">
        <v>4054</v>
      </c>
      <c r="I1038">
        <v>1</v>
      </c>
    </row>
    <row r="1039" spans="1:9" x14ac:dyDescent="0.25">
      <c r="A1039" t="s">
        <v>110</v>
      </c>
      <c r="B1039" t="s">
        <v>4055</v>
      </c>
      <c r="C1039" s="57">
        <v>44342</v>
      </c>
      <c r="D1039" t="s">
        <v>4056</v>
      </c>
      <c r="E1039" s="58">
        <v>103601703700000</v>
      </c>
      <c r="F1039" t="s">
        <v>4057</v>
      </c>
      <c r="G1039" t="s">
        <v>114</v>
      </c>
      <c r="H1039" t="s">
        <v>114</v>
      </c>
      <c r="I1039">
        <v>1</v>
      </c>
    </row>
    <row r="1040" spans="1:9" x14ac:dyDescent="0.25">
      <c r="A1040" t="s">
        <v>110</v>
      </c>
      <c r="B1040" t="s">
        <v>4058</v>
      </c>
      <c r="C1040" s="57">
        <v>44342</v>
      </c>
      <c r="D1040" t="s">
        <v>4059</v>
      </c>
      <c r="E1040" s="58">
        <v>996262732000000</v>
      </c>
      <c r="F1040" t="s">
        <v>4060</v>
      </c>
      <c r="G1040" t="s">
        <v>114</v>
      </c>
      <c r="H1040" t="s">
        <v>114</v>
      </c>
      <c r="I1040">
        <v>1</v>
      </c>
    </row>
    <row r="1041" spans="1:9" x14ac:dyDescent="0.25">
      <c r="A1041" t="s">
        <v>110</v>
      </c>
      <c r="B1041" t="s">
        <v>4061</v>
      </c>
      <c r="C1041" s="57">
        <v>44342</v>
      </c>
      <c r="D1041" t="s">
        <v>4062</v>
      </c>
      <c r="E1041" s="58">
        <v>19453174000000</v>
      </c>
      <c r="F1041" t="s">
        <v>4063</v>
      </c>
      <c r="G1041" t="s">
        <v>114</v>
      </c>
      <c r="H1041" t="s">
        <v>114</v>
      </c>
      <c r="I1041">
        <v>3</v>
      </c>
    </row>
    <row r="1042" spans="1:9" x14ac:dyDescent="0.25">
      <c r="A1042" t="s">
        <v>110</v>
      </c>
      <c r="B1042" t="s">
        <v>4064</v>
      </c>
      <c r="C1042" s="57">
        <v>44342</v>
      </c>
      <c r="D1042" t="s">
        <v>4065</v>
      </c>
      <c r="E1042" s="58">
        <v>11499113000000</v>
      </c>
      <c r="F1042" t="s">
        <v>4066</v>
      </c>
      <c r="G1042" t="s">
        <v>114</v>
      </c>
      <c r="H1042" t="s">
        <v>114</v>
      </c>
      <c r="I1042">
        <v>1</v>
      </c>
    </row>
    <row r="1043" spans="1:9" x14ac:dyDescent="0.25">
      <c r="A1043" t="s">
        <v>110</v>
      </c>
      <c r="B1043" t="s">
        <v>4067</v>
      </c>
      <c r="C1043" s="57">
        <v>44342</v>
      </c>
      <c r="D1043" t="s">
        <v>4068</v>
      </c>
      <c r="E1043" s="58">
        <v>68893542500000</v>
      </c>
      <c r="F1043" t="s">
        <v>4069</v>
      </c>
      <c r="G1043" t="s">
        <v>114</v>
      </c>
      <c r="H1043" t="s">
        <v>114</v>
      </c>
      <c r="I1043">
        <v>1</v>
      </c>
    </row>
    <row r="1044" spans="1:9" x14ac:dyDescent="0.25">
      <c r="A1044" t="s">
        <v>110</v>
      </c>
      <c r="B1044" t="s">
        <v>4070</v>
      </c>
      <c r="C1044" s="57">
        <v>44342</v>
      </c>
      <c r="D1044" t="s">
        <v>4071</v>
      </c>
      <c r="E1044" s="58">
        <v>899739824000000</v>
      </c>
      <c r="F1044" t="s">
        <v>4072</v>
      </c>
      <c r="G1044" t="s">
        <v>4073</v>
      </c>
      <c r="H1044" t="s">
        <v>4074</v>
      </c>
      <c r="I1044">
        <v>146</v>
      </c>
    </row>
    <row r="1045" spans="1:9" x14ac:dyDescent="0.25">
      <c r="A1045" t="s">
        <v>110</v>
      </c>
      <c r="B1045" t="s">
        <v>4075</v>
      </c>
      <c r="C1045" s="57">
        <v>44342</v>
      </c>
      <c r="D1045" t="s">
        <v>4076</v>
      </c>
      <c r="E1045" s="58">
        <v>857009488600000</v>
      </c>
      <c r="F1045" t="s">
        <v>4077</v>
      </c>
      <c r="G1045" t="s">
        <v>114</v>
      </c>
      <c r="H1045" t="s">
        <v>114</v>
      </c>
      <c r="I1045">
        <v>1</v>
      </c>
    </row>
    <row r="1046" spans="1:9" x14ac:dyDescent="0.25">
      <c r="A1046" t="s">
        <v>110</v>
      </c>
      <c r="B1046" t="s">
        <v>4078</v>
      </c>
      <c r="C1046" s="57">
        <v>44342</v>
      </c>
      <c r="D1046" t="s">
        <v>4079</v>
      </c>
      <c r="E1046" s="58">
        <v>813889978961000</v>
      </c>
      <c r="F1046" t="s">
        <v>4080</v>
      </c>
      <c r="G1046" t="s">
        <v>114</v>
      </c>
      <c r="H1046" t="s">
        <v>114</v>
      </c>
      <c r="I1046">
        <v>1</v>
      </c>
    </row>
    <row r="1047" spans="1:9" x14ac:dyDescent="0.25">
      <c r="A1047" t="s">
        <v>110</v>
      </c>
      <c r="B1047" t="s">
        <v>4081</v>
      </c>
      <c r="C1047" s="57">
        <v>44342</v>
      </c>
      <c r="D1047" t="s">
        <v>4082</v>
      </c>
      <c r="E1047" s="58">
        <v>1462853823900000</v>
      </c>
      <c r="F1047" t="s">
        <v>4083</v>
      </c>
      <c r="G1047" t="s">
        <v>114</v>
      </c>
      <c r="H1047" t="s">
        <v>114</v>
      </c>
      <c r="I1047">
        <v>3</v>
      </c>
    </row>
    <row r="1048" spans="1:9" x14ac:dyDescent="0.25">
      <c r="A1048" t="s">
        <v>110</v>
      </c>
      <c r="B1048" t="s">
        <v>4084</v>
      </c>
      <c r="C1048" s="57">
        <v>44342</v>
      </c>
      <c r="D1048" t="s">
        <v>4085</v>
      </c>
      <c r="E1048" s="58">
        <v>8289657500000</v>
      </c>
      <c r="F1048" t="s">
        <v>4086</v>
      </c>
      <c r="G1048" t="s">
        <v>114</v>
      </c>
      <c r="H1048" t="s">
        <v>114</v>
      </c>
      <c r="I1048">
        <v>1</v>
      </c>
    </row>
    <row r="1049" spans="1:9" x14ac:dyDescent="0.25">
      <c r="A1049" t="s">
        <v>110</v>
      </c>
      <c r="B1049" t="s">
        <v>4087</v>
      </c>
      <c r="C1049" s="57">
        <v>44342</v>
      </c>
      <c r="D1049" t="s">
        <v>4088</v>
      </c>
      <c r="E1049" s="58">
        <v>761612740500000</v>
      </c>
      <c r="F1049" t="s">
        <v>4089</v>
      </c>
      <c r="G1049" t="s">
        <v>114</v>
      </c>
      <c r="H1049" t="s">
        <v>114</v>
      </c>
      <c r="I1049">
        <v>1</v>
      </c>
    </row>
    <row r="1050" spans="1:9" x14ac:dyDescent="0.25">
      <c r="A1050" t="s">
        <v>110</v>
      </c>
      <c r="B1050" t="s">
        <v>4090</v>
      </c>
      <c r="C1050" s="57">
        <v>44342</v>
      </c>
      <c r="D1050" t="s">
        <v>4091</v>
      </c>
      <c r="E1050" s="58">
        <v>20166542200000</v>
      </c>
      <c r="F1050" t="s">
        <v>4092</v>
      </c>
      <c r="G1050" t="s">
        <v>114</v>
      </c>
      <c r="H1050" t="s">
        <v>114</v>
      </c>
      <c r="I1050">
        <v>5</v>
      </c>
    </row>
    <row r="1051" spans="1:9" x14ac:dyDescent="0.25">
      <c r="A1051" t="s">
        <v>110</v>
      </c>
      <c r="B1051" t="s">
        <v>4093</v>
      </c>
      <c r="C1051" s="57">
        <v>44342</v>
      </c>
      <c r="D1051" t="s">
        <v>4094</v>
      </c>
      <c r="E1051" s="58">
        <v>9758565900000</v>
      </c>
      <c r="F1051" t="s">
        <v>4095</v>
      </c>
      <c r="G1051" t="s">
        <v>4096</v>
      </c>
      <c r="H1051" t="s">
        <v>4097</v>
      </c>
      <c r="I1051">
        <v>1</v>
      </c>
    </row>
    <row r="1052" spans="1:9" x14ac:dyDescent="0.25">
      <c r="A1052" t="s">
        <v>1095</v>
      </c>
      <c r="B1052" t="s">
        <v>4098</v>
      </c>
      <c r="C1052" s="57">
        <v>44342</v>
      </c>
      <c r="D1052" t="s">
        <v>4099</v>
      </c>
      <c r="E1052" s="58">
        <v>4572230000000</v>
      </c>
      <c r="F1052" t="s">
        <v>4100</v>
      </c>
      <c r="G1052" t="s">
        <v>114</v>
      </c>
      <c r="H1052" t="s">
        <v>114</v>
      </c>
      <c r="I1052">
        <v>312</v>
      </c>
    </row>
    <row r="1053" spans="1:9" x14ac:dyDescent="0.25">
      <c r="A1053" t="s">
        <v>110</v>
      </c>
      <c r="B1053" t="s">
        <v>4101</v>
      </c>
      <c r="C1053" s="57">
        <v>44342</v>
      </c>
      <c r="D1053" t="s">
        <v>4102</v>
      </c>
      <c r="E1053" s="58">
        <v>9464890700000</v>
      </c>
      <c r="F1053" t="s">
        <v>4103</v>
      </c>
      <c r="G1053" t="s">
        <v>114</v>
      </c>
      <c r="H1053" t="s">
        <v>114</v>
      </c>
      <c r="I1053">
        <v>1</v>
      </c>
    </row>
    <row r="1054" spans="1:9" x14ac:dyDescent="0.25">
      <c r="A1054" t="s">
        <v>110</v>
      </c>
      <c r="B1054" t="s">
        <v>4104</v>
      </c>
      <c r="C1054" s="57">
        <v>44342</v>
      </c>
      <c r="D1054" t="s">
        <v>4105</v>
      </c>
      <c r="E1054" s="58">
        <v>7444485500000</v>
      </c>
      <c r="F1054" t="s">
        <v>4106</v>
      </c>
      <c r="G1054" t="s">
        <v>114</v>
      </c>
      <c r="H1054" t="s">
        <v>114</v>
      </c>
      <c r="I1054">
        <v>1</v>
      </c>
    </row>
    <row r="1055" spans="1:9" x14ac:dyDescent="0.25">
      <c r="A1055" t="s">
        <v>110</v>
      </c>
      <c r="B1055" t="s">
        <v>4107</v>
      </c>
      <c r="C1055" s="57">
        <v>44342</v>
      </c>
      <c r="D1055" t="s">
        <v>4108</v>
      </c>
      <c r="E1055" s="58">
        <v>21098177130000</v>
      </c>
      <c r="F1055" t="s">
        <v>4109</v>
      </c>
      <c r="G1055" t="s">
        <v>114</v>
      </c>
      <c r="H1055" t="s">
        <v>114</v>
      </c>
      <c r="I1055">
        <v>89</v>
      </c>
    </row>
    <row r="1056" spans="1:9" x14ac:dyDescent="0.25">
      <c r="A1056" t="s">
        <v>110</v>
      </c>
      <c r="B1056" t="s">
        <v>4110</v>
      </c>
      <c r="C1056" s="57">
        <v>44342</v>
      </c>
      <c r="D1056" t="s">
        <v>4111</v>
      </c>
      <c r="E1056" s="58">
        <v>8995962700000</v>
      </c>
      <c r="F1056" t="s">
        <v>4112</v>
      </c>
      <c r="G1056" t="s">
        <v>114</v>
      </c>
      <c r="H1056" t="s">
        <v>114</v>
      </c>
      <c r="I1056">
        <v>1</v>
      </c>
    </row>
    <row r="1057" spans="1:9" x14ac:dyDescent="0.25">
      <c r="A1057" t="s">
        <v>110</v>
      </c>
      <c r="B1057" t="s">
        <v>4113</v>
      </c>
      <c r="C1057" s="57">
        <v>44342</v>
      </c>
      <c r="D1057" t="s">
        <v>4114</v>
      </c>
      <c r="E1057" s="58">
        <v>7220642700000</v>
      </c>
      <c r="F1057" t="s">
        <v>4115</v>
      </c>
      <c r="G1057" t="s">
        <v>4116</v>
      </c>
      <c r="H1057" t="s">
        <v>4117</v>
      </c>
      <c r="I1057">
        <v>1</v>
      </c>
    </row>
    <row r="1058" spans="1:9" x14ac:dyDescent="0.25">
      <c r="A1058" t="s">
        <v>110</v>
      </c>
      <c r="B1058" t="s">
        <v>4118</v>
      </c>
      <c r="C1058" s="57">
        <v>44342</v>
      </c>
      <c r="D1058" t="s">
        <v>4119</v>
      </c>
      <c r="E1058" s="58">
        <v>7348615400000</v>
      </c>
      <c r="F1058" t="s">
        <v>4120</v>
      </c>
      <c r="G1058" t="s">
        <v>114</v>
      </c>
      <c r="H1058" t="s">
        <v>114</v>
      </c>
      <c r="I1058">
        <v>2</v>
      </c>
    </row>
    <row r="1059" spans="1:9" x14ac:dyDescent="0.25">
      <c r="A1059" t="s">
        <v>110</v>
      </c>
      <c r="B1059" t="s">
        <v>4121</v>
      </c>
      <c r="C1059" s="57">
        <v>44342</v>
      </c>
      <c r="D1059" t="s">
        <v>4122</v>
      </c>
      <c r="E1059" s="58">
        <v>8881895320000</v>
      </c>
      <c r="F1059" t="s">
        <v>4123</v>
      </c>
      <c r="G1059" t="s">
        <v>114</v>
      </c>
      <c r="H1059" t="s">
        <v>4124</v>
      </c>
      <c r="I1059">
        <v>3</v>
      </c>
    </row>
    <row r="1060" spans="1:9" x14ac:dyDescent="0.25">
      <c r="A1060" t="s">
        <v>110</v>
      </c>
      <c r="B1060" t="s">
        <v>4125</v>
      </c>
      <c r="C1060" s="57">
        <v>44342</v>
      </c>
      <c r="D1060" t="s">
        <v>4126</v>
      </c>
      <c r="E1060" s="58">
        <v>1863641200000</v>
      </c>
      <c r="F1060" t="s">
        <v>4127</v>
      </c>
      <c r="G1060" t="s">
        <v>114</v>
      </c>
      <c r="H1060" t="s">
        <v>114</v>
      </c>
      <c r="I1060">
        <v>1</v>
      </c>
    </row>
    <row r="1061" spans="1:9" x14ac:dyDescent="0.25">
      <c r="A1061" t="s">
        <v>110</v>
      </c>
      <c r="B1061" t="s">
        <v>4128</v>
      </c>
      <c r="C1061" s="57">
        <v>44342</v>
      </c>
      <c r="D1061" t="s">
        <v>4129</v>
      </c>
      <c r="E1061" s="58">
        <v>78427842500000</v>
      </c>
      <c r="F1061" t="s">
        <v>4130</v>
      </c>
      <c r="G1061" t="s">
        <v>114</v>
      </c>
      <c r="H1061" t="s">
        <v>4131</v>
      </c>
      <c r="I1061">
        <v>185</v>
      </c>
    </row>
    <row r="1062" spans="1:9" x14ac:dyDescent="0.25">
      <c r="A1062" t="s">
        <v>110</v>
      </c>
      <c r="B1062" t="s">
        <v>4132</v>
      </c>
      <c r="C1062" s="57">
        <v>44342</v>
      </c>
      <c r="D1062" t="s">
        <v>4133</v>
      </c>
      <c r="E1062" s="58">
        <v>28834365300000</v>
      </c>
      <c r="F1062" t="s">
        <v>4134</v>
      </c>
      <c r="G1062" t="s">
        <v>114</v>
      </c>
      <c r="H1062" t="s">
        <v>114</v>
      </c>
      <c r="I1062">
        <v>36</v>
      </c>
    </row>
    <row r="1063" spans="1:9" x14ac:dyDescent="0.25">
      <c r="A1063" t="s">
        <v>110</v>
      </c>
      <c r="B1063" t="s">
        <v>4135</v>
      </c>
      <c r="C1063" s="57">
        <v>44342</v>
      </c>
      <c r="D1063" t="s">
        <v>4136</v>
      </c>
      <c r="E1063" s="58">
        <v>8705651147000</v>
      </c>
      <c r="F1063" t="s">
        <v>4137</v>
      </c>
      <c r="G1063" t="s">
        <v>114</v>
      </c>
      <c r="H1063" t="s">
        <v>114</v>
      </c>
      <c r="I1063">
        <v>1</v>
      </c>
    </row>
    <row r="1064" spans="1:9" x14ac:dyDescent="0.25">
      <c r="A1064" t="s">
        <v>110</v>
      </c>
      <c r="B1064" t="s">
        <v>4138</v>
      </c>
      <c r="C1064" s="57">
        <v>44342</v>
      </c>
      <c r="D1064" t="s">
        <v>4139</v>
      </c>
      <c r="E1064" s="58">
        <v>23341248130000</v>
      </c>
      <c r="F1064" t="s">
        <v>4140</v>
      </c>
      <c r="G1064" t="s">
        <v>114</v>
      </c>
      <c r="H1064" t="s">
        <v>114</v>
      </c>
      <c r="I1064">
        <v>6</v>
      </c>
    </row>
    <row r="1065" spans="1:9" x14ac:dyDescent="0.25">
      <c r="A1065" t="s">
        <v>110</v>
      </c>
      <c r="B1065" t="s">
        <v>4141</v>
      </c>
      <c r="C1065" s="57">
        <v>44342</v>
      </c>
      <c r="D1065" t="s">
        <v>4142</v>
      </c>
      <c r="E1065" s="58">
        <v>9380448700000</v>
      </c>
      <c r="F1065" t="s">
        <v>4143</v>
      </c>
      <c r="G1065" t="s">
        <v>114</v>
      </c>
      <c r="H1065" t="s">
        <v>114</v>
      </c>
      <c r="I1065">
        <v>1</v>
      </c>
    </row>
    <row r="1066" spans="1:9" x14ac:dyDescent="0.25">
      <c r="A1066" t="s">
        <v>110</v>
      </c>
      <c r="B1066" t="s">
        <v>4144</v>
      </c>
      <c r="C1066" s="57">
        <v>44342</v>
      </c>
      <c r="D1066" t="s">
        <v>4145</v>
      </c>
      <c r="E1066" s="58">
        <v>12255072700000</v>
      </c>
      <c r="F1066" t="s">
        <v>4146</v>
      </c>
      <c r="G1066" t="s">
        <v>114</v>
      </c>
      <c r="H1066" t="s">
        <v>114</v>
      </c>
      <c r="I1066">
        <v>9</v>
      </c>
    </row>
    <row r="1067" spans="1:9" x14ac:dyDescent="0.25">
      <c r="A1067" t="s">
        <v>110</v>
      </c>
      <c r="B1067" t="s">
        <v>4147</v>
      </c>
      <c r="C1067" s="57">
        <v>44342</v>
      </c>
      <c r="D1067" t="s">
        <v>4148</v>
      </c>
      <c r="E1067" s="58">
        <v>16872234500000</v>
      </c>
      <c r="F1067" t="s">
        <v>4149</v>
      </c>
      <c r="G1067" t="s">
        <v>114</v>
      </c>
      <c r="H1067" t="s">
        <v>114</v>
      </c>
      <c r="I1067">
        <v>1</v>
      </c>
    </row>
    <row r="1068" spans="1:9" x14ac:dyDescent="0.25">
      <c r="A1068" t="s">
        <v>110</v>
      </c>
      <c r="B1068" t="s">
        <v>4150</v>
      </c>
      <c r="C1068" s="57">
        <v>44342</v>
      </c>
      <c r="D1068" t="s">
        <v>4151</v>
      </c>
      <c r="E1068" s="58">
        <v>12442313970000</v>
      </c>
      <c r="F1068" t="s">
        <v>4152</v>
      </c>
      <c r="G1068" t="s">
        <v>114</v>
      </c>
      <c r="H1068" t="s">
        <v>4153</v>
      </c>
      <c r="I1068">
        <v>1</v>
      </c>
    </row>
    <row r="1069" spans="1:9" x14ac:dyDescent="0.25">
      <c r="A1069" t="s">
        <v>110</v>
      </c>
      <c r="B1069" t="s">
        <v>4154</v>
      </c>
      <c r="C1069" s="57">
        <v>44342</v>
      </c>
      <c r="D1069" t="s">
        <v>4155</v>
      </c>
      <c r="E1069" s="58">
        <v>8443694193000</v>
      </c>
      <c r="F1069" t="s">
        <v>4156</v>
      </c>
      <c r="G1069" t="s">
        <v>4157</v>
      </c>
      <c r="H1069" t="s">
        <v>4158</v>
      </c>
      <c r="I1069">
        <v>1</v>
      </c>
    </row>
    <row r="1070" spans="1:9" x14ac:dyDescent="0.25">
      <c r="A1070" t="s">
        <v>110</v>
      </c>
      <c r="B1070" t="s">
        <v>4159</v>
      </c>
      <c r="C1070" s="57">
        <v>44342</v>
      </c>
      <c r="D1070" t="s">
        <v>4160</v>
      </c>
      <c r="E1070" s="58">
        <v>6219597300000</v>
      </c>
      <c r="F1070" t="s">
        <v>4161</v>
      </c>
      <c r="G1070" t="s">
        <v>4162</v>
      </c>
      <c r="H1070" t="s">
        <v>4163</v>
      </c>
      <c r="I1070">
        <v>6591</v>
      </c>
    </row>
    <row r="1071" spans="1:9" x14ac:dyDescent="0.25">
      <c r="A1071" t="s">
        <v>110</v>
      </c>
      <c r="B1071" t="s">
        <v>4164</v>
      </c>
      <c r="C1071" s="57">
        <v>44342</v>
      </c>
      <c r="D1071" t="s">
        <v>4165</v>
      </c>
      <c r="E1071" s="58">
        <v>9723190000000</v>
      </c>
      <c r="F1071" t="s">
        <v>4166</v>
      </c>
      <c r="G1071" t="s">
        <v>4167</v>
      </c>
      <c r="H1071" t="s">
        <v>4168</v>
      </c>
      <c r="I1071">
        <v>160</v>
      </c>
    </row>
    <row r="1072" spans="1:9" x14ac:dyDescent="0.25">
      <c r="A1072" t="s">
        <v>110</v>
      </c>
      <c r="B1072" t="s">
        <v>4169</v>
      </c>
      <c r="C1072" s="57">
        <v>44342</v>
      </c>
      <c r="D1072" t="s">
        <v>4170</v>
      </c>
      <c r="E1072" s="58">
        <v>5015288100000</v>
      </c>
      <c r="F1072" t="s">
        <v>4171</v>
      </c>
      <c r="G1072" t="s">
        <v>114</v>
      </c>
      <c r="H1072" t="s">
        <v>4172</v>
      </c>
      <c r="I1072">
        <v>1</v>
      </c>
    </row>
    <row r="1073" spans="1:9" x14ac:dyDescent="0.25">
      <c r="A1073" t="s">
        <v>110</v>
      </c>
      <c r="B1073" t="s">
        <v>4173</v>
      </c>
      <c r="C1073" s="57">
        <v>44342</v>
      </c>
      <c r="D1073" t="s">
        <v>4174</v>
      </c>
      <c r="E1073" s="58">
        <v>5225137700000</v>
      </c>
      <c r="F1073" t="s">
        <v>4175</v>
      </c>
      <c r="G1073" t="s">
        <v>114</v>
      </c>
      <c r="H1073" t="s">
        <v>4176</v>
      </c>
      <c r="I1073">
        <v>1</v>
      </c>
    </row>
    <row r="1074" spans="1:9" x14ac:dyDescent="0.25">
      <c r="A1074" t="s">
        <v>110</v>
      </c>
      <c r="B1074" t="s">
        <v>4177</v>
      </c>
      <c r="C1074" s="57">
        <v>44342</v>
      </c>
      <c r="D1074" t="s">
        <v>4178</v>
      </c>
      <c r="E1074" s="58">
        <v>5553961200000</v>
      </c>
      <c r="F1074" t="s">
        <v>4179</v>
      </c>
      <c r="G1074" t="s">
        <v>114</v>
      </c>
      <c r="H1074" t="s">
        <v>4180</v>
      </c>
      <c r="I1074">
        <v>1</v>
      </c>
    </row>
    <row r="1075" spans="1:9" x14ac:dyDescent="0.25">
      <c r="A1075" t="s">
        <v>110</v>
      </c>
      <c r="B1075" t="s">
        <v>4181</v>
      </c>
      <c r="C1075" s="57">
        <v>44342</v>
      </c>
      <c r="D1075" t="s">
        <v>4182</v>
      </c>
      <c r="E1075" s="58">
        <v>7773468000000</v>
      </c>
      <c r="F1075" t="s">
        <v>4183</v>
      </c>
      <c r="G1075" t="s">
        <v>114</v>
      </c>
      <c r="H1075" t="s">
        <v>114</v>
      </c>
      <c r="I1075">
        <v>16</v>
      </c>
    </row>
    <row r="1076" spans="1:9" x14ac:dyDescent="0.25">
      <c r="A1076" t="s">
        <v>110</v>
      </c>
      <c r="B1076" t="s">
        <v>4184</v>
      </c>
      <c r="C1076" s="57">
        <v>44342</v>
      </c>
      <c r="D1076" t="s">
        <v>4185</v>
      </c>
      <c r="E1076" s="58">
        <v>8837376400000</v>
      </c>
      <c r="F1076" t="s">
        <v>4186</v>
      </c>
      <c r="G1076" t="s">
        <v>114</v>
      </c>
      <c r="H1076" t="s">
        <v>114</v>
      </c>
      <c r="I1076">
        <v>39</v>
      </c>
    </row>
    <row r="1077" spans="1:9" x14ac:dyDescent="0.25">
      <c r="A1077" t="s">
        <v>110</v>
      </c>
      <c r="B1077" t="s">
        <v>4187</v>
      </c>
      <c r="C1077" s="57">
        <v>44342</v>
      </c>
      <c r="D1077" t="s">
        <v>4188</v>
      </c>
      <c r="E1077" s="58">
        <v>789918713800000</v>
      </c>
      <c r="F1077" t="s">
        <v>4189</v>
      </c>
      <c r="G1077" t="s">
        <v>4190</v>
      </c>
      <c r="H1077" t="s">
        <v>4191</v>
      </c>
      <c r="I1077">
        <v>228</v>
      </c>
    </row>
    <row r="1078" spans="1:9" x14ac:dyDescent="0.25">
      <c r="A1078" t="s">
        <v>110</v>
      </c>
      <c r="B1078" t="s">
        <v>4192</v>
      </c>
      <c r="C1078" s="57">
        <v>44342</v>
      </c>
      <c r="D1078" t="s">
        <v>4193</v>
      </c>
      <c r="E1078" s="58">
        <v>7690331800000</v>
      </c>
      <c r="F1078" t="s">
        <v>4194</v>
      </c>
      <c r="G1078" t="s">
        <v>114</v>
      </c>
      <c r="H1078" t="s">
        <v>114</v>
      </c>
      <c r="I1078">
        <v>7</v>
      </c>
    </row>
    <row r="1079" spans="1:9" x14ac:dyDescent="0.25">
      <c r="A1079" t="s">
        <v>110</v>
      </c>
      <c r="B1079" t="s">
        <v>4195</v>
      </c>
      <c r="C1079" s="57">
        <v>44342</v>
      </c>
      <c r="D1079" t="s">
        <v>4196</v>
      </c>
      <c r="E1079" s="58">
        <v>78997285900000</v>
      </c>
      <c r="F1079" t="s">
        <v>4197</v>
      </c>
      <c r="G1079" t="s">
        <v>4198</v>
      </c>
      <c r="H1079" t="s">
        <v>4199</v>
      </c>
      <c r="I1079">
        <v>9894</v>
      </c>
    </row>
    <row r="1080" spans="1:9" x14ac:dyDescent="0.25">
      <c r="A1080" t="s">
        <v>110</v>
      </c>
      <c r="B1080" t="s">
        <v>4200</v>
      </c>
      <c r="C1080" s="57">
        <v>44342</v>
      </c>
      <c r="D1080" t="s">
        <v>4201</v>
      </c>
      <c r="E1080" s="58">
        <v>77981455600000</v>
      </c>
      <c r="F1080" t="s">
        <v>4202</v>
      </c>
      <c r="G1080" t="s">
        <v>114</v>
      </c>
      <c r="H1080" t="s">
        <v>114</v>
      </c>
      <c r="I1080">
        <v>4</v>
      </c>
    </row>
    <row r="1081" spans="1:9" x14ac:dyDescent="0.25">
      <c r="A1081" t="s">
        <v>110</v>
      </c>
      <c r="B1081" t="s">
        <v>4203</v>
      </c>
      <c r="C1081" s="57">
        <v>44342</v>
      </c>
      <c r="D1081" t="s">
        <v>4204</v>
      </c>
      <c r="E1081" s="58">
        <v>82416835600000</v>
      </c>
      <c r="F1081" t="s">
        <v>4205</v>
      </c>
      <c r="G1081" t="s">
        <v>114</v>
      </c>
      <c r="H1081" t="s">
        <v>114</v>
      </c>
      <c r="I1081">
        <v>2</v>
      </c>
    </row>
    <row r="1082" spans="1:9" x14ac:dyDescent="0.25">
      <c r="A1082" t="s">
        <v>110</v>
      </c>
      <c r="B1082" t="s">
        <v>4206</v>
      </c>
      <c r="C1082" s="57">
        <v>44342</v>
      </c>
      <c r="D1082" t="s">
        <v>4207</v>
      </c>
      <c r="E1082" s="58">
        <v>95334865000000</v>
      </c>
      <c r="F1082" t="s">
        <v>4208</v>
      </c>
      <c r="G1082" t="s">
        <v>114</v>
      </c>
      <c r="H1082" t="s">
        <v>114</v>
      </c>
      <c r="I1082">
        <v>1</v>
      </c>
    </row>
    <row r="1083" spans="1:9" x14ac:dyDescent="0.25">
      <c r="A1083" t="s">
        <v>110</v>
      </c>
      <c r="B1083" t="s">
        <v>4209</v>
      </c>
      <c r="C1083" s="57">
        <v>44342</v>
      </c>
      <c r="D1083" t="s">
        <v>4210</v>
      </c>
      <c r="E1083" s="58">
        <v>28903778100000</v>
      </c>
      <c r="F1083" t="s">
        <v>4211</v>
      </c>
      <c r="G1083" t="s">
        <v>114</v>
      </c>
      <c r="H1083" t="s">
        <v>4212</v>
      </c>
      <c r="I1083">
        <v>1</v>
      </c>
    </row>
    <row r="1084" spans="1:9" x14ac:dyDescent="0.25">
      <c r="A1084" t="s">
        <v>110</v>
      </c>
      <c r="B1084" t="s">
        <v>4213</v>
      </c>
      <c r="C1084" s="57">
        <v>44342</v>
      </c>
      <c r="D1084" t="s">
        <v>4214</v>
      </c>
      <c r="E1084" s="58">
        <v>8506925200000</v>
      </c>
      <c r="F1084" t="s">
        <v>4215</v>
      </c>
      <c r="G1084" t="s">
        <v>114</v>
      </c>
      <c r="H1084" t="s">
        <v>114</v>
      </c>
      <c r="I1084">
        <v>11</v>
      </c>
    </row>
    <row r="1085" spans="1:9" x14ac:dyDescent="0.25">
      <c r="A1085" t="s">
        <v>110</v>
      </c>
      <c r="B1085" t="s">
        <v>4216</v>
      </c>
      <c r="C1085" s="57">
        <v>44342</v>
      </c>
      <c r="D1085" t="s">
        <v>4217</v>
      </c>
      <c r="E1085" s="58">
        <v>8948588300000</v>
      </c>
      <c r="F1085" t="s">
        <v>4218</v>
      </c>
      <c r="G1085" t="s">
        <v>114</v>
      </c>
      <c r="H1085" t="s">
        <v>4219</v>
      </c>
      <c r="I1085">
        <v>2</v>
      </c>
    </row>
    <row r="1086" spans="1:9" x14ac:dyDescent="0.25">
      <c r="A1086" t="s">
        <v>110</v>
      </c>
      <c r="B1086" t="s">
        <v>4220</v>
      </c>
      <c r="C1086" s="57">
        <v>44342</v>
      </c>
      <c r="D1086" t="s">
        <v>4221</v>
      </c>
      <c r="E1086" s="58">
        <v>5398227000000</v>
      </c>
      <c r="F1086" t="s">
        <v>4222</v>
      </c>
      <c r="G1086" t="s">
        <v>114</v>
      </c>
      <c r="H1086" t="s">
        <v>114</v>
      </c>
      <c r="I1086">
        <v>1</v>
      </c>
    </row>
    <row r="1087" spans="1:9" x14ac:dyDescent="0.25">
      <c r="A1087" t="s">
        <v>110</v>
      </c>
      <c r="B1087" t="s">
        <v>4223</v>
      </c>
      <c r="C1087" s="57">
        <v>44342</v>
      </c>
      <c r="D1087" t="s">
        <v>4224</v>
      </c>
      <c r="E1087" s="58">
        <v>69063461080000</v>
      </c>
      <c r="F1087" t="s">
        <v>4225</v>
      </c>
      <c r="G1087" t="s">
        <v>114</v>
      </c>
      <c r="H1087" t="s">
        <v>114</v>
      </c>
      <c r="I1087">
        <v>3</v>
      </c>
    </row>
    <row r="1088" spans="1:9" x14ac:dyDescent="0.25">
      <c r="A1088" t="s">
        <v>110</v>
      </c>
      <c r="B1088" t="s">
        <v>4226</v>
      </c>
      <c r="C1088" s="57">
        <v>44342</v>
      </c>
      <c r="D1088" t="s">
        <v>4227</v>
      </c>
      <c r="E1088" s="58">
        <v>53015936304000</v>
      </c>
      <c r="F1088" t="s">
        <v>4228</v>
      </c>
      <c r="G1088" t="s">
        <v>114</v>
      </c>
      <c r="H1088" t="s">
        <v>114</v>
      </c>
      <c r="I1088">
        <v>1</v>
      </c>
    </row>
    <row r="1089" spans="1:9" x14ac:dyDescent="0.25">
      <c r="A1089" t="s">
        <v>110</v>
      </c>
      <c r="B1089" t="s">
        <v>4229</v>
      </c>
      <c r="C1089" s="57">
        <v>44342</v>
      </c>
      <c r="D1089" t="s">
        <v>4230</v>
      </c>
      <c r="E1089" s="58">
        <v>6198352191000</v>
      </c>
      <c r="F1089" t="s">
        <v>4231</v>
      </c>
      <c r="G1089" t="s">
        <v>4232</v>
      </c>
      <c r="H1089" t="s">
        <v>4233</v>
      </c>
      <c r="I1089">
        <v>43542</v>
      </c>
    </row>
    <row r="1090" spans="1:9" x14ac:dyDescent="0.25">
      <c r="A1090" t="s">
        <v>110</v>
      </c>
      <c r="B1090" t="s">
        <v>4234</v>
      </c>
      <c r="C1090" s="57">
        <v>44342</v>
      </c>
      <c r="D1090" t="s">
        <v>4235</v>
      </c>
      <c r="E1090" s="58">
        <v>48450836674000</v>
      </c>
      <c r="F1090" t="s">
        <v>4236</v>
      </c>
      <c r="G1090" t="s">
        <v>114</v>
      </c>
      <c r="H1090" t="s">
        <v>114</v>
      </c>
      <c r="I1090">
        <v>1</v>
      </c>
    </row>
    <row r="1091" spans="1:9" x14ac:dyDescent="0.25">
      <c r="A1091" t="s">
        <v>110</v>
      </c>
      <c r="B1091" t="s">
        <v>4237</v>
      </c>
      <c r="C1091" s="57">
        <v>44342</v>
      </c>
      <c r="D1091" t="s">
        <v>4238</v>
      </c>
      <c r="E1091" s="58">
        <v>58937005712000</v>
      </c>
      <c r="F1091" t="s">
        <v>4239</v>
      </c>
      <c r="G1091" t="s">
        <v>114</v>
      </c>
      <c r="H1091" t="s">
        <v>114</v>
      </c>
      <c r="I1091">
        <v>1</v>
      </c>
    </row>
    <row r="1092" spans="1:9" x14ac:dyDescent="0.25">
      <c r="A1092" t="s">
        <v>110</v>
      </c>
      <c r="B1092" t="s">
        <v>4240</v>
      </c>
      <c r="C1092" s="57">
        <v>44342</v>
      </c>
      <c r="D1092" t="s">
        <v>4241</v>
      </c>
      <c r="E1092" s="58">
        <v>8780049900000</v>
      </c>
      <c r="F1092" t="s">
        <v>4242</v>
      </c>
      <c r="G1092" t="s">
        <v>114</v>
      </c>
      <c r="H1092" t="s">
        <v>114</v>
      </c>
      <c r="I1092">
        <v>76</v>
      </c>
    </row>
    <row r="1093" spans="1:9" x14ac:dyDescent="0.25">
      <c r="A1093" t="s">
        <v>110</v>
      </c>
      <c r="B1093" t="s">
        <v>4243</v>
      </c>
      <c r="C1093" s="57">
        <v>44342</v>
      </c>
      <c r="D1093" t="s">
        <v>4244</v>
      </c>
      <c r="E1093" s="58">
        <v>704352163300000</v>
      </c>
      <c r="F1093" t="s">
        <v>4245</v>
      </c>
      <c r="G1093" t="s">
        <v>114</v>
      </c>
      <c r="H1093" t="s">
        <v>114</v>
      </c>
      <c r="I1093">
        <v>26</v>
      </c>
    </row>
    <row r="1094" spans="1:9" x14ac:dyDescent="0.25">
      <c r="A1094" t="s">
        <v>110</v>
      </c>
      <c r="B1094" t="s">
        <v>4246</v>
      </c>
      <c r="C1094" s="57">
        <v>44342</v>
      </c>
      <c r="D1094" t="s">
        <v>4247</v>
      </c>
      <c r="E1094" s="58">
        <v>750236168600000</v>
      </c>
      <c r="F1094" t="s">
        <v>4248</v>
      </c>
      <c r="G1094" t="s">
        <v>114</v>
      </c>
      <c r="H1094" t="s">
        <v>4249</v>
      </c>
      <c r="I1094">
        <v>39</v>
      </c>
    </row>
    <row r="1095" spans="1:9" x14ac:dyDescent="0.25">
      <c r="A1095" t="s">
        <v>110</v>
      </c>
      <c r="B1095" t="s">
        <v>4250</v>
      </c>
      <c r="C1095" s="57">
        <v>44342</v>
      </c>
      <c r="D1095" t="s">
        <v>4251</v>
      </c>
      <c r="E1095" s="58">
        <v>893034055900000</v>
      </c>
      <c r="F1095" t="s">
        <v>4252</v>
      </c>
      <c r="G1095" t="s">
        <v>114</v>
      </c>
      <c r="H1095" t="s">
        <v>114</v>
      </c>
      <c r="I1095">
        <v>1</v>
      </c>
    </row>
    <row r="1096" spans="1:9" x14ac:dyDescent="0.25">
      <c r="A1096" t="s">
        <v>110</v>
      </c>
      <c r="B1096" t="s">
        <v>4253</v>
      </c>
      <c r="C1096" s="57">
        <v>44342</v>
      </c>
      <c r="D1096" t="s">
        <v>4254</v>
      </c>
      <c r="E1096" s="58">
        <v>11126812000000</v>
      </c>
      <c r="F1096" t="s">
        <v>4255</v>
      </c>
      <c r="G1096" t="s">
        <v>114</v>
      </c>
      <c r="H1096" t="s">
        <v>4256</v>
      </c>
      <c r="I1096">
        <v>15</v>
      </c>
    </row>
    <row r="1097" spans="1:9" x14ac:dyDescent="0.25">
      <c r="A1097" t="s">
        <v>110</v>
      </c>
      <c r="B1097" t="s">
        <v>4257</v>
      </c>
      <c r="C1097" s="57">
        <v>44342</v>
      </c>
      <c r="D1097" t="s">
        <v>4258</v>
      </c>
      <c r="E1097" s="58">
        <v>485424980000000</v>
      </c>
      <c r="F1097" t="s">
        <v>4259</v>
      </c>
      <c r="G1097" t="s">
        <v>114</v>
      </c>
      <c r="H1097" t="s">
        <v>114</v>
      </c>
      <c r="I1097">
        <v>1</v>
      </c>
    </row>
    <row r="1098" spans="1:9" x14ac:dyDescent="0.25">
      <c r="A1098" t="s">
        <v>110</v>
      </c>
      <c r="B1098" t="s">
        <v>4260</v>
      </c>
      <c r="C1098" s="57">
        <v>44342</v>
      </c>
      <c r="D1098" t="s">
        <v>4261</v>
      </c>
      <c r="E1098" s="58">
        <v>8191376800000</v>
      </c>
      <c r="F1098" t="s">
        <v>4262</v>
      </c>
      <c r="G1098" t="s">
        <v>114</v>
      </c>
      <c r="H1098" t="s">
        <v>114</v>
      </c>
      <c r="I1098">
        <v>224</v>
      </c>
    </row>
    <row r="1099" spans="1:9" x14ac:dyDescent="0.25">
      <c r="A1099" t="s">
        <v>110</v>
      </c>
      <c r="B1099" t="s">
        <v>4263</v>
      </c>
      <c r="C1099" s="57">
        <v>44342</v>
      </c>
      <c r="D1099" t="s">
        <v>4264</v>
      </c>
      <c r="E1099" s="58">
        <v>9883358040000</v>
      </c>
      <c r="F1099" t="s">
        <v>4265</v>
      </c>
      <c r="G1099" t="s">
        <v>114</v>
      </c>
      <c r="H1099" t="s">
        <v>4266</v>
      </c>
      <c r="I1099">
        <v>227</v>
      </c>
    </row>
    <row r="1100" spans="1:9" x14ac:dyDescent="0.25">
      <c r="A1100" t="s">
        <v>110</v>
      </c>
      <c r="B1100" t="s">
        <v>4267</v>
      </c>
      <c r="C1100" s="57">
        <v>44342</v>
      </c>
      <c r="D1100" t="s">
        <v>4268</v>
      </c>
      <c r="E1100" s="58">
        <v>8875417100000</v>
      </c>
      <c r="F1100" t="s">
        <v>4269</v>
      </c>
      <c r="G1100" t="s">
        <v>114</v>
      </c>
      <c r="H1100" t="s">
        <v>114</v>
      </c>
      <c r="I1100">
        <v>1</v>
      </c>
    </row>
    <row r="1101" spans="1:9" x14ac:dyDescent="0.25">
      <c r="A1101" t="s">
        <v>110</v>
      </c>
      <c r="B1101" t="s">
        <v>4270</v>
      </c>
      <c r="C1101" s="57">
        <v>44342</v>
      </c>
      <c r="D1101" t="s">
        <v>4271</v>
      </c>
      <c r="E1101" s="58">
        <v>10247944500000</v>
      </c>
      <c r="F1101" t="s">
        <v>4272</v>
      </c>
      <c r="G1101" t="s">
        <v>114</v>
      </c>
      <c r="H1101" t="s">
        <v>114</v>
      </c>
      <c r="I1101">
        <v>1</v>
      </c>
    </row>
    <row r="1102" spans="1:9" x14ac:dyDescent="0.25">
      <c r="A1102" t="s">
        <v>110</v>
      </c>
      <c r="B1102" t="s">
        <v>4273</v>
      </c>
      <c r="C1102" s="57">
        <v>44342</v>
      </c>
      <c r="D1102" t="s">
        <v>4274</v>
      </c>
      <c r="E1102" s="58">
        <v>4053026500000</v>
      </c>
      <c r="F1102" t="s">
        <v>4275</v>
      </c>
      <c r="G1102" t="s">
        <v>114</v>
      </c>
      <c r="H1102" t="s">
        <v>114</v>
      </c>
      <c r="I1102">
        <v>36</v>
      </c>
    </row>
    <row r="1103" spans="1:9" x14ac:dyDescent="0.25">
      <c r="A1103" t="s">
        <v>110</v>
      </c>
      <c r="B1103" t="s">
        <v>4276</v>
      </c>
      <c r="C1103" s="57">
        <v>44342</v>
      </c>
      <c r="D1103" t="s">
        <v>4277</v>
      </c>
      <c r="E1103" s="58">
        <v>3806045640000</v>
      </c>
      <c r="F1103" t="s">
        <v>4278</v>
      </c>
      <c r="G1103" t="s">
        <v>114</v>
      </c>
      <c r="H1103" t="s">
        <v>114</v>
      </c>
      <c r="I1103">
        <v>748</v>
      </c>
    </row>
    <row r="1104" spans="1:9" x14ac:dyDescent="0.25">
      <c r="A1104" t="s">
        <v>1457</v>
      </c>
      <c r="B1104" t="s">
        <v>4279</v>
      </c>
      <c r="C1104" s="57">
        <v>44342</v>
      </c>
      <c r="D1104" t="s">
        <v>4280</v>
      </c>
      <c r="E1104" s="58">
        <v>418712097000000</v>
      </c>
      <c r="F1104" t="s">
        <v>4281</v>
      </c>
      <c r="G1104" t="s">
        <v>114</v>
      </c>
      <c r="H1104" t="s">
        <v>4282</v>
      </c>
      <c r="I1104">
        <v>3138</v>
      </c>
    </row>
    <row r="1105" spans="1:9" x14ac:dyDescent="0.25">
      <c r="A1105" t="s">
        <v>110</v>
      </c>
      <c r="B1105" t="s">
        <v>4283</v>
      </c>
      <c r="C1105" s="57">
        <v>44342</v>
      </c>
      <c r="D1105" t="s">
        <v>4284</v>
      </c>
      <c r="E1105" s="58">
        <v>293228201000000</v>
      </c>
      <c r="F1105" t="s">
        <v>4285</v>
      </c>
      <c r="G1105" t="s">
        <v>4286</v>
      </c>
      <c r="H1105" t="s">
        <v>4287</v>
      </c>
      <c r="I1105">
        <v>18100</v>
      </c>
    </row>
    <row r="1106" spans="1:9" x14ac:dyDescent="0.25">
      <c r="A1106" t="s">
        <v>1457</v>
      </c>
      <c r="B1106" t="s">
        <v>4288</v>
      </c>
      <c r="C1106" s="57">
        <v>44342</v>
      </c>
      <c r="D1106" t="s">
        <v>4289</v>
      </c>
      <c r="E1106" s="58">
        <v>366327158000000</v>
      </c>
      <c r="F1106" t="s">
        <v>4290</v>
      </c>
      <c r="G1106" t="s">
        <v>114</v>
      </c>
      <c r="H1106" t="s">
        <v>4291</v>
      </c>
      <c r="I1106">
        <v>6050</v>
      </c>
    </row>
    <row r="1107" spans="1:9" x14ac:dyDescent="0.25">
      <c r="A1107" t="s">
        <v>1457</v>
      </c>
      <c r="B1107" t="s">
        <v>4292</v>
      </c>
      <c r="C1107" s="57">
        <v>44342</v>
      </c>
      <c r="D1107" t="s">
        <v>4293</v>
      </c>
      <c r="E1107" s="58">
        <v>338558237000000</v>
      </c>
      <c r="F1107" t="s">
        <v>4294</v>
      </c>
      <c r="G1107" t="s">
        <v>114</v>
      </c>
      <c r="H1107" t="s">
        <v>114</v>
      </c>
      <c r="I1107">
        <v>92</v>
      </c>
    </row>
    <row r="1108" spans="1:9" x14ac:dyDescent="0.25">
      <c r="A1108" t="s">
        <v>1457</v>
      </c>
      <c r="B1108" t="s">
        <v>4295</v>
      </c>
      <c r="C1108" s="57">
        <v>44342</v>
      </c>
      <c r="D1108" t="s">
        <v>4296</v>
      </c>
      <c r="E1108" s="58">
        <v>32226465011000</v>
      </c>
      <c r="F1108" t="s">
        <v>4297</v>
      </c>
      <c r="G1108" t="s">
        <v>114</v>
      </c>
      <c r="H1108" t="s">
        <v>114</v>
      </c>
      <c r="I1108">
        <v>74</v>
      </c>
    </row>
    <row r="1109" spans="1:9" x14ac:dyDescent="0.25">
      <c r="A1109" t="s">
        <v>110</v>
      </c>
      <c r="B1109" t="s">
        <v>4298</v>
      </c>
      <c r="C1109" s="57">
        <v>44342</v>
      </c>
      <c r="D1109" t="s">
        <v>4299</v>
      </c>
      <c r="E1109" s="58">
        <v>35042579418000</v>
      </c>
      <c r="F1109" t="s">
        <v>4300</v>
      </c>
      <c r="G1109" t="s">
        <v>4301</v>
      </c>
      <c r="H1109" t="s">
        <v>4302</v>
      </c>
      <c r="I1109">
        <v>50993</v>
      </c>
    </row>
    <row r="1110" spans="1:9" x14ac:dyDescent="0.25">
      <c r="A1110" t="s">
        <v>1457</v>
      </c>
      <c r="B1110" t="s">
        <v>4303</v>
      </c>
      <c r="C1110" s="57">
        <v>44342</v>
      </c>
      <c r="D1110" t="s">
        <v>4304</v>
      </c>
      <c r="E1110" s="58">
        <v>37420921584000</v>
      </c>
      <c r="F1110" t="s">
        <v>4305</v>
      </c>
      <c r="G1110" t="s">
        <v>114</v>
      </c>
      <c r="H1110" t="s">
        <v>4306</v>
      </c>
      <c r="I1110">
        <v>8315</v>
      </c>
    </row>
    <row r="1111" spans="1:9" x14ac:dyDescent="0.25">
      <c r="A1111" t="s">
        <v>1457</v>
      </c>
      <c r="B1111" t="s">
        <v>4307</v>
      </c>
      <c r="C1111" s="57">
        <v>44342</v>
      </c>
      <c r="D1111" t="s">
        <v>4308</v>
      </c>
      <c r="E1111" s="58">
        <v>33468490500000</v>
      </c>
      <c r="F1111" t="s">
        <v>4309</v>
      </c>
      <c r="G1111" t="s">
        <v>114</v>
      </c>
      <c r="H1111" t="s">
        <v>114</v>
      </c>
      <c r="I1111">
        <v>19</v>
      </c>
    </row>
    <row r="1112" spans="1:9" x14ac:dyDescent="0.25">
      <c r="A1112" t="s">
        <v>1457</v>
      </c>
      <c r="B1112" t="s">
        <v>4310</v>
      </c>
      <c r="C1112" s="57">
        <v>44342</v>
      </c>
      <c r="D1112" t="s">
        <v>4311</v>
      </c>
      <c r="E1112" s="58">
        <v>33484764600000</v>
      </c>
      <c r="F1112" t="s">
        <v>4312</v>
      </c>
      <c r="G1112" t="s">
        <v>114</v>
      </c>
      <c r="H1112" t="s">
        <v>114</v>
      </c>
      <c r="I1112">
        <v>109</v>
      </c>
    </row>
    <row r="1113" spans="1:9" x14ac:dyDescent="0.25">
      <c r="A1113" t="s">
        <v>110</v>
      </c>
      <c r="B1113" t="s">
        <v>4313</v>
      </c>
      <c r="C1113" s="57">
        <v>44342</v>
      </c>
      <c r="D1113" t="s">
        <v>4314</v>
      </c>
      <c r="E1113" s="58">
        <v>38300656700000</v>
      </c>
      <c r="F1113" t="s">
        <v>4315</v>
      </c>
      <c r="G1113" t="s">
        <v>4316</v>
      </c>
      <c r="H1113" t="s">
        <v>4317</v>
      </c>
      <c r="I1113">
        <v>7454</v>
      </c>
    </row>
    <row r="1114" spans="1:9" x14ac:dyDescent="0.25">
      <c r="A1114" t="s">
        <v>1457</v>
      </c>
      <c r="B1114" t="s">
        <v>4318</v>
      </c>
      <c r="C1114" s="57">
        <v>44342</v>
      </c>
      <c r="D1114" t="s">
        <v>4319</v>
      </c>
      <c r="E1114" s="58">
        <v>35843606800000</v>
      </c>
      <c r="F1114" t="s">
        <v>4320</v>
      </c>
      <c r="G1114" t="s">
        <v>114</v>
      </c>
      <c r="H1114" t="s">
        <v>4321</v>
      </c>
      <c r="I1114">
        <v>15311</v>
      </c>
    </row>
    <row r="1115" spans="1:9" x14ac:dyDescent="0.25">
      <c r="A1115" t="s">
        <v>1457</v>
      </c>
      <c r="B1115" t="s">
        <v>4322</v>
      </c>
      <c r="C1115" s="57">
        <v>44342</v>
      </c>
      <c r="D1115" t="s">
        <v>4323</v>
      </c>
      <c r="E1115" s="58">
        <v>41199235600000</v>
      </c>
      <c r="F1115" t="s">
        <v>4324</v>
      </c>
      <c r="G1115" t="s">
        <v>114</v>
      </c>
      <c r="H1115" t="s">
        <v>114</v>
      </c>
      <c r="I1115">
        <v>2256</v>
      </c>
    </row>
    <row r="1116" spans="1:9" x14ac:dyDescent="0.25">
      <c r="A1116" t="s">
        <v>1457</v>
      </c>
      <c r="B1116" t="s">
        <v>4325</v>
      </c>
      <c r="C1116" s="57">
        <v>44342</v>
      </c>
      <c r="D1116" t="s">
        <v>4326</v>
      </c>
      <c r="E1116" s="58">
        <v>39665349700000</v>
      </c>
      <c r="F1116" t="s">
        <v>4327</v>
      </c>
      <c r="G1116" t="s">
        <v>114</v>
      </c>
      <c r="H1116" t="s">
        <v>114</v>
      </c>
      <c r="I1116">
        <v>523</v>
      </c>
    </row>
    <row r="1117" spans="1:9" x14ac:dyDescent="0.25">
      <c r="A1117" t="s">
        <v>1457</v>
      </c>
      <c r="B1117" t="s">
        <v>4328</v>
      </c>
      <c r="C1117" s="57">
        <v>44342</v>
      </c>
      <c r="D1117" t="s">
        <v>4329</v>
      </c>
      <c r="E1117" s="58">
        <v>3899670193400000</v>
      </c>
      <c r="F1117" t="s">
        <v>4330</v>
      </c>
      <c r="G1117" t="s">
        <v>114</v>
      </c>
      <c r="H1117" t="s">
        <v>4331</v>
      </c>
      <c r="I1117">
        <v>693</v>
      </c>
    </row>
    <row r="1118" spans="1:9" x14ac:dyDescent="0.25">
      <c r="A1118" t="s">
        <v>110</v>
      </c>
      <c r="B1118" t="s">
        <v>4332</v>
      </c>
      <c r="C1118" s="57">
        <v>44342</v>
      </c>
      <c r="D1118" t="s">
        <v>4333</v>
      </c>
      <c r="E1118" s="58">
        <v>3913602289100000</v>
      </c>
      <c r="F1118" t="s">
        <v>4334</v>
      </c>
      <c r="G1118" t="s">
        <v>114</v>
      </c>
      <c r="H1118" t="s">
        <v>114</v>
      </c>
      <c r="I1118">
        <v>23</v>
      </c>
    </row>
    <row r="1119" spans="1:9" x14ac:dyDescent="0.25">
      <c r="A1119" t="s">
        <v>110</v>
      </c>
      <c r="B1119" t="s">
        <v>4335</v>
      </c>
      <c r="C1119" s="57">
        <v>44342</v>
      </c>
      <c r="D1119" t="s">
        <v>4336</v>
      </c>
      <c r="E1119" s="58">
        <v>8972208800000</v>
      </c>
      <c r="F1119" t="s">
        <v>4337</v>
      </c>
      <c r="G1119" t="s">
        <v>114</v>
      </c>
      <c r="H1119" t="s">
        <v>114</v>
      </c>
      <c r="I1119">
        <v>1</v>
      </c>
    </row>
    <row r="1120" spans="1:9" x14ac:dyDescent="0.25">
      <c r="A1120" t="s">
        <v>110</v>
      </c>
      <c r="B1120" t="s">
        <v>4338</v>
      </c>
      <c r="C1120" s="57">
        <v>44342</v>
      </c>
      <c r="D1120" t="s">
        <v>4339</v>
      </c>
      <c r="E1120" s="58">
        <v>11932076770000</v>
      </c>
      <c r="F1120" t="s">
        <v>4340</v>
      </c>
      <c r="G1120" t="s">
        <v>114</v>
      </c>
      <c r="H1120" t="s">
        <v>114</v>
      </c>
      <c r="I1120">
        <v>1</v>
      </c>
    </row>
    <row r="1121" spans="1:9" x14ac:dyDescent="0.25">
      <c r="A1121" t="s">
        <v>110</v>
      </c>
      <c r="B1121" t="s">
        <v>4341</v>
      </c>
      <c r="C1121" s="57">
        <v>44342</v>
      </c>
      <c r="D1121" t="s">
        <v>4342</v>
      </c>
      <c r="E1121" s="58">
        <v>7751583500000</v>
      </c>
      <c r="F1121" t="s">
        <v>4343</v>
      </c>
      <c r="G1121" t="s">
        <v>114</v>
      </c>
      <c r="H1121" t="s">
        <v>114</v>
      </c>
      <c r="I1121">
        <v>1</v>
      </c>
    </row>
    <row r="1122" spans="1:9" x14ac:dyDescent="0.25">
      <c r="A1122" t="s">
        <v>1457</v>
      </c>
      <c r="B1122" t="s">
        <v>4344</v>
      </c>
      <c r="C1122" s="57">
        <v>44342</v>
      </c>
      <c r="D1122" t="s">
        <v>4345</v>
      </c>
      <c r="E1122" s="58">
        <v>33075434000000</v>
      </c>
      <c r="F1122" t="s">
        <v>4346</v>
      </c>
      <c r="G1122" t="s">
        <v>114</v>
      </c>
      <c r="H1122" t="s">
        <v>4347</v>
      </c>
      <c r="I1122">
        <v>37811</v>
      </c>
    </row>
    <row r="1123" spans="1:9" x14ac:dyDescent="0.25">
      <c r="A1123" t="s">
        <v>110</v>
      </c>
      <c r="B1123" t="s">
        <v>4348</v>
      </c>
      <c r="C1123" s="57">
        <v>44342</v>
      </c>
      <c r="D1123" t="s">
        <v>4349</v>
      </c>
      <c r="E1123" s="58">
        <v>34649425000000</v>
      </c>
      <c r="F1123" t="s">
        <v>4350</v>
      </c>
      <c r="G1123" t="s">
        <v>4351</v>
      </c>
      <c r="H1123" t="s">
        <v>4352</v>
      </c>
      <c r="I1123">
        <v>21150</v>
      </c>
    </row>
    <row r="1124" spans="1:9" x14ac:dyDescent="0.25">
      <c r="A1124" t="s">
        <v>1457</v>
      </c>
      <c r="B1124" t="s">
        <v>4353</v>
      </c>
      <c r="C1124" s="57">
        <v>44342</v>
      </c>
      <c r="D1124" t="s">
        <v>4354</v>
      </c>
      <c r="E1124" s="58">
        <v>37331676000000</v>
      </c>
      <c r="F1124" t="s">
        <v>4355</v>
      </c>
      <c r="G1124" t="s">
        <v>114</v>
      </c>
      <c r="H1124" t="s">
        <v>4356</v>
      </c>
      <c r="I1124">
        <v>15053</v>
      </c>
    </row>
    <row r="1125" spans="1:9" x14ac:dyDescent="0.25">
      <c r="A1125" t="s">
        <v>1457</v>
      </c>
      <c r="B1125" t="s">
        <v>4357</v>
      </c>
      <c r="C1125" s="57">
        <v>44342</v>
      </c>
      <c r="D1125" t="s">
        <v>4358</v>
      </c>
      <c r="E1125" s="58">
        <v>32321630000000</v>
      </c>
      <c r="F1125" t="s">
        <v>4359</v>
      </c>
      <c r="G1125" t="s">
        <v>114</v>
      </c>
      <c r="H1125" t="s">
        <v>114</v>
      </c>
      <c r="I1125">
        <v>55</v>
      </c>
    </row>
    <row r="1126" spans="1:9" x14ac:dyDescent="0.25">
      <c r="A1126" t="s">
        <v>1457</v>
      </c>
      <c r="B1126" t="s">
        <v>4360</v>
      </c>
      <c r="C1126" s="57">
        <v>44342</v>
      </c>
      <c r="D1126" t="s">
        <v>4361</v>
      </c>
      <c r="E1126" s="58">
        <v>35816703000000</v>
      </c>
      <c r="F1126" t="s">
        <v>4362</v>
      </c>
      <c r="G1126" t="s">
        <v>114</v>
      </c>
      <c r="H1126" t="s">
        <v>114</v>
      </c>
      <c r="I1126">
        <v>918</v>
      </c>
    </row>
    <row r="1127" spans="1:9" x14ac:dyDescent="0.25">
      <c r="A1127" t="s">
        <v>1457</v>
      </c>
      <c r="B1127" t="s">
        <v>4363</v>
      </c>
      <c r="C1127" s="57">
        <v>44342</v>
      </c>
      <c r="D1127" t="s">
        <v>4364</v>
      </c>
      <c r="E1127" s="58">
        <v>38815014000000</v>
      </c>
      <c r="F1127" t="s">
        <v>4365</v>
      </c>
      <c r="G1127" t="s">
        <v>114</v>
      </c>
      <c r="H1127" t="s">
        <v>114</v>
      </c>
      <c r="I1127">
        <v>431</v>
      </c>
    </row>
    <row r="1128" spans="1:9" x14ac:dyDescent="0.25">
      <c r="A1128" t="s">
        <v>1457</v>
      </c>
      <c r="B1128" t="s">
        <v>4366</v>
      </c>
      <c r="C1128" s="57">
        <v>44342</v>
      </c>
      <c r="D1128" t="s">
        <v>4367</v>
      </c>
      <c r="E1128" s="58">
        <v>31980906000000</v>
      </c>
      <c r="F1128" t="s">
        <v>4368</v>
      </c>
      <c r="G1128" t="s">
        <v>114</v>
      </c>
      <c r="H1128" t="s">
        <v>114</v>
      </c>
      <c r="I1128">
        <v>395</v>
      </c>
    </row>
    <row r="1129" spans="1:9" x14ac:dyDescent="0.25">
      <c r="A1129" t="s">
        <v>1457</v>
      </c>
      <c r="B1129" t="s">
        <v>4369</v>
      </c>
      <c r="C1129" s="57">
        <v>44342</v>
      </c>
      <c r="D1129" t="s">
        <v>4370</v>
      </c>
      <c r="E1129" s="58">
        <v>39035117000000</v>
      </c>
      <c r="F1129" t="s">
        <v>4371</v>
      </c>
      <c r="G1129" t="s">
        <v>114</v>
      </c>
      <c r="H1129" t="s">
        <v>114</v>
      </c>
      <c r="I1129">
        <v>368</v>
      </c>
    </row>
    <row r="1130" spans="1:9" x14ac:dyDescent="0.25">
      <c r="A1130" t="s">
        <v>110</v>
      </c>
      <c r="B1130" t="s">
        <v>4372</v>
      </c>
      <c r="C1130" s="57">
        <v>44342</v>
      </c>
      <c r="D1130" t="s">
        <v>4373</v>
      </c>
      <c r="E1130" s="58">
        <v>397639076400000</v>
      </c>
      <c r="F1130" t="s">
        <v>4374</v>
      </c>
      <c r="G1130" t="s">
        <v>114</v>
      </c>
      <c r="H1130" t="s">
        <v>4375</v>
      </c>
      <c r="I1130">
        <v>5735</v>
      </c>
    </row>
    <row r="1131" spans="1:9" x14ac:dyDescent="0.25">
      <c r="A1131" t="s">
        <v>1457</v>
      </c>
      <c r="B1131" t="s">
        <v>4376</v>
      </c>
      <c r="C1131" s="57">
        <v>44342</v>
      </c>
      <c r="D1131" t="s">
        <v>4377</v>
      </c>
      <c r="E1131" s="58">
        <v>417618025400000</v>
      </c>
      <c r="F1131" t="s">
        <v>4378</v>
      </c>
      <c r="G1131" t="s">
        <v>114</v>
      </c>
      <c r="H1131" t="s">
        <v>4379</v>
      </c>
      <c r="I1131">
        <v>2860</v>
      </c>
    </row>
    <row r="1132" spans="1:9" x14ac:dyDescent="0.25">
      <c r="A1132" t="s">
        <v>1457</v>
      </c>
      <c r="B1132" t="s">
        <v>4380</v>
      </c>
      <c r="C1132" s="57">
        <v>44342</v>
      </c>
      <c r="D1132" t="s">
        <v>4381</v>
      </c>
      <c r="E1132" s="58">
        <v>353652762500000</v>
      </c>
      <c r="F1132" t="s">
        <v>4382</v>
      </c>
      <c r="G1132" t="s">
        <v>114</v>
      </c>
      <c r="H1132" t="s">
        <v>114</v>
      </c>
      <c r="I1132">
        <v>619</v>
      </c>
    </row>
    <row r="1133" spans="1:9" x14ac:dyDescent="0.25">
      <c r="A1133" t="s">
        <v>1457</v>
      </c>
      <c r="B1133" t="s">
        <v>4383</v>
      </c>
      <c r="C1133" s="57">
        <v>44342</v>
      </c>
      <c r="D1133" t="s">
        <v>4384</v>
      </c>
      <c r="E1133" s="58">
        <v>407526483000000</v>
      </c>
      <c r="F1133" t="s">
        <v>4385</v>
      </c>
      <c r="G1133" t="s">
        <v>114</v>
      </c>
      <c r="H1133" t="s">
        <v>4386</v>
      </c>
      <c r="I1133">
        <v>717</v>
      </c>
    </row>
    <row r="1134" spans="1:9" x14ac:dyDescent="0.25">
      <c r="A1134" t="s">
        <v>1457</v>
      </c>
      <c r="B1134" t="s">
        <v>4387</v>
      </c>
      <c r="C1134" s="57">
        <v>44342</v>
      </c>
      <c r="D1134" t="s">
        <v>4388</v>
      </c>
      <c r="E1134" s="58">
        <v>37857762600000</v>
      </c>
      <c r="F1134" t="s">
        <v>4389</v>
      </c>
      <c r="G1134" t="s">
        <v>114</v>
      </c>
      <c r="H1134" t="s">
        <v>4390</v>
      </c>
      <c r="I1134">
        <v>2926</v>
      </c>
    </row>
    <row r="1135" spans="1:9" x14ac:dyDescent="0.25">
      <c r="A1135" t="s">
        <v>110</v>
      </c>
      <c r="B1135" t="s">
        <v>4391</v>
      </c>
      <c r="C1135" s="57">
        <v>44342</v>
      </c>
      <c r="D1135" t="s">
        <v>4392</v>
      </c>
      <c r="E1135" s="58">
        <v>38006724200000</v>
      </c>
      <c r="F1135" t="s">
        <v>4393</v>
      </c>
      <c r="G1135" t="s">
        <v>4394</v>
      </c>
      <c r="H1135" t="s">
        <v>4395</v>
      </c>
      <c r="I1135">
        <v>2218</v>
      </c>
    </row>
    <row r="1136" spans="1:9" x14ac:dyDescent="0.25">
      <c r="A1136" t="s">
        <v>1457</v>
      </c>
      <c r="B1136" t="s">
        <v>4396</v>
      </c>
      <c r="C1136" s="57">
        <v>44342</v>
      </c>
      <c r="D1136" t="s">
        <v>4397</v>
      </c>
      <c r="E1136" s="58">
        <v>3834847138800000</v>
      </c>
      <c r="F1136" t="s">
        <v>4398</v>
      </c>
      <c r="G1136" t="s">
        <v>114</v>
      </c>
      <c r="H1136" t="s">
        <v>114</v>
      </c>
      <c r="I1136">
        <v>177</v>
      </c>
    </row>
    <row r="1137" spans="1:9" x14ac:dyDescent="0.25">
      <c r="A1137" t="s">
        <v>1457</v>
      </c>
      <c r="B1137" t="s">
        <v>4399</v>
      </c>
      <c r="C1137" s="57">
        <v>44342</v>
      </c>
      <c r="D1137" t="s">
        <v>4400</v>
      </c>
      <c r="E1137" s="58">
        <v>4143289688200000</v>
      </c>
      <c r="F1137" t="s">
        <v>4401</v>
      </c>
      <c r="G1137" t="s">
        <v>114</v>
      </c>
      <c r="H1137" t="s">
        <v>114</v>
      </c>
      <c r="I1137">
        <v>667</v>
      </c>
    </row>
    <row r="1138" spans="1:9" x14ac:dyDescent="0.25">
      <c r="A1138" t="s">
        <v>1457</v>
      </c>
      <c r="B1138" t="s">
        <v>4402</v>
      </c>
      <c r="C1138" s="57">
        <v>44342</v>
      </c>
      <c r="D1138" t="s">
        <v>4403</v>
      </c>
      <c r="E1138" s="58">
        <v>3912206698700000</v>
      </c>
      <c r="F1138" t="s">
        <v>4404</v>
      </c>
      <c r="G1138" t="s">
        <v>114</v>
      </c>
      <c r="H1138" t="s">
        <v>114</v>
      </c>
      <c r="I1138">
        <v>58</v>
      </c>
    </row>
    <row r="1139" spans="1:9" x14ac:dyDescent="0.25">
      <c r="A1139" t="s">
        <v>1457</v>
      </c>
      <c r="B1139" t="s">
        <v>4405</v>
      </c>
      <c r="C1139" s="57">
        <v>44342</v>
      </c>
      <c r="D1139" t="s">
        <v>4406</v>
      </c>
      <c r="E1139" s="58">
        <v>397761514400000</v>
      </c>
      <c r="F1139" t="s">
        <v>4407</v>
      </c>
      <c r="G1139" t="s">
        <v>114</v>
      </c>
      <c r="H1139" t="s">
        <v>4408</v>
      </c>
      <c r="I1139">
        <v>473</v>
      </c>
    </row>
    <row r="1140" spans="1:9" x14ac:dyDescent="0.25">
      <c r="A1140" t="s">
        <v>1457</v>
      </c>
      <c r="B1140" t="s">
        <v>4409</v>
      </c>
      <c r="C1140" s="57">
        <v>44342</v>
      </c>
      <c r="D1140" t="s">
        <v>4410</v>
      </c>
      <c r="E1140" s="58">
        <v>292111874210000</v>
      </c>
      <c r="F1140" t="s">
        <v>4411</v>
      </c>
      <c r="G1140" t="s">
        <v>114</v>
      </c>
      <c r="H1140" t="s">
        <v>114</v>
      </c>
      <c r="I1140">
        <v>101</v>
      </c>
    </row>
    <row r="1141" spans="1:9" x14ac:dyDescent="0.25">
      <c r="A1141" t="s">
        <v>1457</v>
      </c>
      <c r="B1141" t="s">
        <v>4412</v>
      </c>
      <c r="C1141" s="57">
        <v>44342</v>
      </c>
      <c r="D1141" t="s">
        <v>4413</v>
      </c>
      <c r="E1141" s="58">
        <v>302954946710000</v>
      </c>
      <c r="F1141" t="s">
        <v>4414</v>
      </c>
      <c r="G1141" t="s">
        <v>114</v>
      </c>
      <c r="H1141" t="s">
        <v>114</v>
      </c>
      <c r="I1141">
        <v>186</v>
      </c>
    </row>
    <row r="1142" spans="1:9" x14ac:dyDescent="0.25">
      <c r="A1142" t="s">
        <v>1457</v>
      </c>
      <c r="B1142" t="s">
        <v>4415</v>
      </c>
      <c r="C1142" s="57">
        <v>44342</v>
      </c>
      <c r="D1142" t="s">
        <v>4416</v>
      </c>
      <c r="E1142" s="58">
        <v>29700871300000</v>
      </c>
      <c r="F1142" t="s">
        <v>4417</v>
      </c>
      <c r="G1142" t="s">
        <v>114</v>
      </c>
      <c r="H1142" t="s">
        <v>4418</v>
      </c>
      <c r="I1142">
        <v>74</v>
      </c>
    </row>
    <row r="1143" spans="1:9" x14ac:dyDescent="0.25">
      <c r="A1143" t="s">
        <v>110</v>
      </c>
      <c r="B1143" t="s">
        <v>4419</v>
      </c>
      <c r="C1143" s="57">
        <v>44342</v>
      </c>
      <c r="D1143" t="s">
        <v>4420</v>
      </c>
      <c r="E1143" s="58">
        <v>371817142000000</v>
      </c>
      <c r="F1143" t="s">
        <v>4421</v>
      </c>
      <c r="G1143" t="s">
        <v>4422</v>
      </c>
      <c r="H1143" t="s">
        <v>4423</v>
      </c>
      <c r="I1143">
        <v>28</v>
      </c>
    </row>
    <row r="1144" spans="1:9" x14ac:dyDescent="0.25">
      <c r="A1144" t="s">
        <v>1457</v>
      </c>
      <c r="B1144" t="s">
        <v>4424</v>
      </c>
      <c r="C1144" s="57">
        <v>44342</v>
      </c>
      <c r="D1144" t="s">
        <v>4425</v>
      </c>
      <c r="E1144" s="58">
        <v>40112393000000</v>
      </c>
      <c r="F1144" t="s">
        <v>4426</v>
      </c>
      <c r="G1144" t="s">
        <v>114</v>
      </c>
      <c r="H1144" t="s">
        <v>114</v>
      </c>
      <c r="I1144">
        <v>4171</v>
      </c>
    </row>
    <row r="1145" spans="1:9" x14ac:dyDescent="0.25">
      <c r="A1145" t="s">
        <v>110</v>
      </c>
      <c r="B1145" t="s">
        <v>4427</v>
      </c>
      <c r="C1145" s="57">
        <v>44342</v>
      </c>
      <c r="D1145" t="s">
        <v>4428</v>
      </c>
      <c r="E1145" s="58">
        <v>34222787300000</v>
      </c>
      <c r="F1145" t="s">
        <v>4429</v>
      </c>
      <c r="G1145" t="s">
        <v>114</v>
      </c>
      <c r="H1145" t="s">
        <v>4430</v>
      </c>
      <c r="I1145">
        <v>3350</v>
      </c>
    </row>
    <row r="1146" spans="1:9" x14ac:dyDescent="0.25">
      <c r="A1146" t="s">
        <v>1457</v>
      </c>
      <c r="B1146" t="s">
        <v>4431</v>
      </c>
      <c r="C1146" s="57">
        <v>44342</v>
      </c>
      <c r="D1146" t="s">
        <v>4432</v>
      </c>
      <c r="E1146" s="58">
        <v>334454567600000</v>
      </c>
      <c r="F1146" t="s">
        <v>4433</v>
      </c>
      <c r="G1146" t="s">
        <v>114</v>
      </c>
      <c r="H1146" t="s">
        <v>114</v>
      </c>
      <c r="I1146">
        <v>120</v>
      </c>
    </row>
    <row r="1147" spans="1:9" x14ac:dyDescent="0.25">
      <c r="A1147" t="s">
        <v>1457</v>
      </c>
      <c r="B1147" t="s">
        <v>4434</v>
      </c>
      <c r="C1147" s="57">
        <v>44342</v>
      </c>
      <c r="D1147" t="s">
        <v>4435</v>
      </c>
      <c r="E1147" s="58">
        <v>351776947000000</v>
      </c>
      <c r="F1147" t="s">
        <v>4436</v>
      </c>
      <c r="G1147" t="s">
        <v>114</v>
      </c>
      <c r="H1147" t="s">
        <v>114</v>
      </c>
      <c r="I1147">
        <v>214</v>
      </c>
    </row>
    <row r="1148" spans="1:9" x14ac:dyDescent="0.25">
      <c r="A1148" t="s">
        <v>1457</v>
      </c>
      <c r="B1148" t="s">
        <v>4437</v>
      </c>
      <c r="C1148" s="57">
        <v>44342</v>
      </c>
      <c r="D1148" t="s">
        <v>4438</v>
      </c>
      <c r="E1148" s="58">
        <v>31701783200000</v>
      </c>
      <c r="F1148" t="s">
        <v>4439</v>
      </c>
      <c r="G1148" t="s">
        <v>114</v>
      </c>
      <c r="H1148" t="s">
        <v>114</v>
      </c>
      <c r="I1148">
        <v>118</v>
      </c>
    </row>
    <row r="1149" spans="1:9" x14ac:dyDescent="0.25">
      <c r="A1149" t="s">
        <v>110</v>
      </c>
      <c r="B1149" t="s">
        <v>4440</v>
      </c>
      <c r="C1149" s="57">
        <v>44342</v>
      </c>
      <c r="D1149" t="s">
        <v>4441</v>
      </c>
      <c r="E1149" s="58">
        <v>73804898500000</v>
      </c>
      <c r="F1149" t="s">
        <v>4442</v>
      </c>
      <c r="G1149" t="s">
        <v>4443</v>
      </c>
      <c r="H1149" t="s">
        <v>4444</v>
      </c>
      <c r="I1149">
        <v>1842</v>
      </c>
    </row>
    <row r="1150" spans="1:9" x14ac:dyDescent="0.25">
      <c r="A1150" t="s">
        <v>110</v>
      </c>
      <c r="B1150" t="s">
        <v>4445</v>
      </c>
      <c r="C1150" s="57">
        <v>44342</v>
      </c>
      <c r="D1150" t="s">
        <v>4446</v>
      </c>
      <c r="E1150" s="58">
        <v>84307936800000</v>
      </c>
      <c r="F1150" t="s">
        <v>4447</v>
      </c>
      <c r="G1150" t="s">
        <v>114</v>
      </c>
      <c r="H1150" t="s">
        <v>114</v>
      </c>
      <c r="I1150">
        <v>1</v>
      </c>
    </row>
    <row r="1151" spans="1:9" x14ac:dyDescent="0.25">
      <c r="A1151" t="s">
        <v>110</v>
      </c>
      <c r="B1151" t="s">
        <v>4448</v>
      </c>
      <c r="C1151" s="57">
        <v>44342</v>
      </c>
      <c r="D1151" t="s">
        <v>4449</v>
      </c>
      <c r="E1151" s="58">
        <v>100601956300000</v>
      </c>
      <c r="F1151" t="s">
        <v>4450</v>
      </c>
      <c r="G1151" t="s">
        <v>114</v>
      </c>
      <c r="H1151" t="s">
        <v>114</v>
      </c>
      <c r="I1151">
        <v>1</v>
      </c>
    </row>
    <row r="1152" spans="1:9" x14ac:dyDescent="0.25">
      <c r="A1152" t="s">
        <v>1457</v>
      </c>
      <c r="B1152" t="s">
        <v>4451</v>
      </c>
      <c r="C1152" s="57">
        <v>44342</v>
      </c>
      <c r="D1152" t="s">
        <v>114</v>
      </c>
      <c r="E1152" t="s">
        <v>595</v>
      </c>
      <c r="F1152" t="s">
        <v>114</v>
      </c>
      <c r="G1152" t="s">
        <v>114</v>
      </c>
      <c r="H1152" t="s">
        <v>114</v>
      </c>
      <c r="I1152">
        <v>0</v>
      </c>
    </row>
    <row r="1153" spans="1:9" x14ac:dyDescent="0.25">
      <c r="A1153" t="s">
        <v>110</v>
      </c>
      <c r="B1153" t="s">
        <v>4452</v>
      </c>
      <c r="C1153" s="57">
        <v>44342</v>
      </c>
      <c r="D1153" t="s">
        <v>4453</v>
      </c>
      <c r="E1153" s="58">
        <v>13287945600000</v>
      </c>
      <c r="F1153" t="s">
        <v>4454</v>
      </c>
      <c r="G1153" t="s">
        <v>114</v>
      </c>
      <c r="H1153" t="s">
        <v>114</v>
      </c>
      <c r="I1153">
        <v>1</v>
      </c>
    </row>
    <row r="1154" spans="1:9" x14ac:dyDescent="0.25">
      <c r="A1154" t="s">
        <v>110</v>
      </c>
      <c r="B1154" t="s">
        <v>4455</v>
      </c>
      <c r="C1154" s="57">
        <v>44342</v>
      </c>
      <c r="D1154" t="s">
        <v>4456</v>
      </c>
      <c r="E1154" s="58">
        <v>9970175100000</v>
      </c>
      <c r="F1154" t="s">
        <v>4457</v>
      </c>
      <c r="G1154" t="s">
        <v>114</v>
      </c>
      <c r="H1154" t="s">
        <v>114</v>
      </c>
      <c r="I1154">
        <v>1</v>
      </c>
    </row>
    <row r="1155" spans="1:9" x14ac:dyDescent="0.25">
      <c r="A1155" t="s">
        <v>110</v>
      </c>
      <c r="B1155" t="s">
        <v>4458</v>
      </c>
      <c r="C1155" s="57">
        <v>44342</v>
      </c>
      <c r="D1155" t="s">
        <v>4459</v>
      </c>
      <c r="E1155" s="58">
        <v>22603061920000</v>
      </c>
      <c r="F1155" t="s">
        <v>4460</v>
      </c>
      <c r="G1155" t="s">
        <v>114</v>
      </c>
      <c r="H1155" t="s">
        <v>4461</v>
      </c>
      <c r="I1155">
        <v>1</v>
      </c>
    </row>
    <row r="1156" spans="1:9" x14ac:dyDescent="0.25">
      <c r="A1156" t="s">
        <v>110</v>
      </c>
      <c r="B1156" t="s">
        <v>4462</v>
      </c>
      <c r="C1156" s="57">
        <v>44342</v>
      </c>
      <c r="D1156" t="s">
        <v>4463</v>
      </c>
      <c r="E1156" s="58">
        <v>24253032170000</v>
      </c>
      <c r="F1156" t="s">
        <v>4464</v>
      </c>
      <c r="G1156" t="s">
        <v>114</v>
      </c>
      <c r="H1156" t="s">
        <v>4465</v>
      </c>
      <c r="I1156">
        <v>1</v>
      </c>
    </row>
    <row r="1157" spans="1:9" x14ac:dyDescent="0.25">
      <c r="A1157" t="s">
        <v>110</v>
      </c>
      <c r="B1157" t="s">
        <v>4466</v>
      </c>
      <c r="C1157" s="57">
        <v>44342</v>
      </c>
      <c r="D1157" t="s">
        <v>4467</v>
      </c>
      <c r="E1157" s="58">
        <v>10127249800000</v>
      </c>
      <c r="F1157" t="s">
        <v>4468</v>
      </c>
      <c r="G1157" t="s">
        <v>114</v>
      </c>
      <c r="H1157" t="s">
        <v>114</v>
      </c>
      <c r="I1157">
        <v>3</v>
      </c>
    </row>
    <row r="1158" spans="1:9" x14ac:dyDescent="0.25">
      <c r="A1158" t="s">
        <v>110</v>
      </c>
      <c r="B1158" t="s">
        <v>4469</v>
      </c>
      <c r="C1158" s="57">
        <v>44342</v>
      </c>
      <c r="D1158" t="s">
        <v>4470</v>
      </c>
      <c r="E1158" s="58">
        <v>13038013400000</v>
      </c>
      <c r="F1158" t="s">
        <v>4471</v>
      </c>
      <c r="G1158" t="s">
        <v>114</v>
      </c>
      <c r="H1158" t="s">
        <v>114</v>
      </c>
      <c r="I1158">
        <v>5</v>
      </c>
    </row>
    <row r="1159" spans="1:9" x14ac:dyDescent="0.25">
      <c r="A1159" t="s">
        <v>110</v>
      </c>
      <c r="B1159" t="s">
        <v>4472</v>
      </c>
      <c r="C1159" s="57">
        <v>44342</v>
      </c>
      <c r="D1159" t="s">
        <v>4473</v>
      </c>
      <c r="E1159" s="58">
        <v>13496718000000</v>
      </c>
      <c r="F1159" t="s">
        <v>4474</v>
      </c>
      <c r="G1159" t="s">
        <v>114</v>
      </c>
      <c r="H1159" t="s">
        <v>114</v>
      </c>
      <c r="I1159">
        <v>8</v>
      </c>
    </row>
    <row r="1160" spans="1:9" x14ac:dyDescent="0.25">
      <c r="A1160" t="s">
        <v>110</v>
      </c>
      <c r="B1160" t="s">
        <v>4475</v>
      </c>
      <c r="C1160" s="57">
        <v>44342</v>
      </c>
      <c r="D1160" t="s">
        <v>4476</v>
      </c>
      <c r="E1160" s="58">
        <v>8104943818000</v>
      </c>
      <c r="F1160" t="s">
        <v>4477</v>
      </c>
      <c r="G1160" t="s">
        <v>4478</v>
      </c>
      <c r="H1160" t="s">
        <v>4479</v>
      </c>
      <c r="I1160">
        <v>2</v>
      </c>
    </row>
    <row r="1161" spans="1:9" x14ac:dyDescent="0.25">
      <c r="A1161" t="s">
        <v>110</v>
      </c>
      <c r="B1161" t="s">
        <v>4480</v>
      </c>
      <c r="C1161" s="57">
        <v>44342</v>
      </c>
      <c r="D1161" t="s">
        <v>4481</v>
      </c>
      <c r="E1161" s="58">
        <v>12633482800000</v>
      </c>
      <c r="F1161" t="s">
        <v>4482</v>
      </c>
      <c r="G1161" t="s">
        <v>114</v>
      </c>
      <c r="H1161" t="s">
        <v>114</v>
      </c>
      <c r="I1161">
        <v>1</v>
      </c>
    </row>
    <row r="1162" spans="1:9" x14ac:dyDescent="0.25">
      <c r="A1162" t="s">
        <v>110</v>
      </c>
      <c r="B1162" t="s">
        <v>4483</v>
      </c>
      <c r="C1162" s="57">
        <v>44342</v>
      </c>
      <c r="D1162" t="s">
        <v>4484</v>
      </c>
      <c r="E1162" s="58">
        <v>7215878540000</v>
      </c>
      <c r="F1162" t="s">
        <v>4485</v>
      </c>
      <c r="G1162" t="s">
        <v>114</v>
      </c>
      <c r="H1162" t="s">
        <v>114</v>
      </c>
      <c r="I1162">
        <v>1</v>
      </c>
    </row>
    <row r="1163" spans="1:9" x14ac:dyDescent="0.25">
      <c r="A1163" t="s">
        <v>110</v>
      </c>
      <c r="B1163" t="s">
        <v>4486</v>
      </c>
      <c r="C1163" s="57">
        <v>44342</v>
      </c>
      <c r="D1163" t="s">
        <v>4487</v>
      </c>
      <c r="E1163" s="58">
        <v>8524308440000</v>
      </c>
      <c r="F1163" t="s">
        <v>4488</v>
      </c>
      <c r="G1163" t="s">
        <v>114</v>
      </c>
      <c r="H1163" t="s">
        <v>114</v>
      </c>
      <c r="I1163">
        <v>1</v>
      </c>
    </row>
    <row r="1164" spans="1:9" x14ac:dyDescent="0.25">
      <c r="A1164" t="s">
        <v>110</v>
      </c>
      <c r="B1164" t="s">
        <v>4489</v>
      </c>
      <c r="C1164" s="57">
        <v>44342</v>
      </c>
      <c r="D1164" t="s">
        <v>4490</v>
      </c>
      <c r="E1164" s="58">
        <v>8300116780000</v>
      </c>
      <c r="F1164" t="s">
        <v>4491</v>
      </c>
      <c r="G1164" t="s">
        <v>114</v>
      </c>
      <c r="H1164" t="s">
        <v>114</v>
      </c>
      <c r="I1164">
        <v>1</v>
      </c>
    </row>
    <row r="1165" spans="1:9" x14ac:dyDescent="0.25">
      <c r="A1165" t="s">
        <v>110</v>
      </c>
      <c r="B1165" t="s">
        <v>4492</v>
      </c>
      <c r="C1165" s="57">
        <v>44342</v>
      </c>
      <c r="D1165" t="s">
        <v>4493</v>
      </c>
      <c r="E1165" s="58">
        <v>7300172500000</v>
      </c>
      <c r="F1165" t="s">
        <v>4494</v>
      </c>
      <c r="G1165" t="s">
        <v>114</v>
      </c>
      <c r="H1165" t="s">
        <v>4495</v>
      </c>
      <c r="I1165">
        <v>205</v>
      </c>
    </row>
    <row r="1166" spans="1:9" x14ac:dyDescent="0.25">
      <c r="A1166" t="s">
        <v>110</v>
      </c>
      <c r="B1166" t="s">
        <v>4496</v>
      </c>
      <c r="C1166" s="57">
        <v>44342</v>
      </c>
      <c r="D1166" t="s">
        <v>4497</v>
      </c>
      <c r="E1166" s="58">
        <v>8227265700000</v>
      </c>
      <c r="F1166" t="s">
        <v>4498</v>
      </c>
      <c r="G1166" t="s">
        <v>114</v>
      </c>
      <c r="H1166" t="s">
        <v>114</v>
      </c>
      <c r="I1166">
        <v>1</v>
      </c>
    </row>
    <row r="1167" spans="1:9" x14ac:dyDescent="0.25">
      <c r="A1167" t="s">
        <v>110</v>
      </c>
      <c r="B1167" t="s">
        <v>4499</v>
      </c>
      <c r="C1167" s="57">
        <v>44342</v>
      </c>
      <c r="D1167" t="s">
        <v>4500</v>
      </c>
      <c r="E1167" s="58">
        <v>8373369100000</v>
      </c>
      <c r="F1167" t="s">
        <v>4501</v>
      </c>
      <c r="G1167" t="s">
        <v>114</v>
      </c>
      <c r="H1167" t="s">
        <v>114</v>
      </c>
      <c r="I1167">
        <v>1</v>
      </c>
    </row>
    <row r="1168" spans="1:9" x14ac:dyDescent="0.25">
      <c r="A1168" t="s">
        <v>110</v>
      </c>
      <c r="B1168" t="s">
        <v>4502</v>
      </c>
      <c r="C1168" s="57">
        <v>44342</v>
      </c>
      <c r="D1168" t="s">
        <v>4503</v>
      </c>
      <c r="E1168" s="58">
        <v>25645240600000</v>
      </c>
      <c r="F1168" t="s">
        <v>4504</v>
      </c>
      <c r="G1168" t="s">
        <v>114</v>
      </c>
      <c r="H1168" t="s">
        <v>114</v>
      </c>
      <c r="I1168">
        <v>9</v>
      </c>
    </row>
    <row r="1169" spans="1:9" x14ac:dyDescent="0.25">
      <c r="A1169" t="s">
        <v>110</v>
      </c>
      <c r="B1169" t="s">
        <v>4505</v>
      </c>
      <c r="C1169" s="57">
        <v>44342</v>
      </c>
      <c r="D1169" t="s">
        <v>4506</v>
      </c>
      <c r="E1169" s="58">
        <v>840838741700000</v>
      </c>
      <c r="F1169" t="s">
        <v>4507</v>
      </c>
      <c r="G1169" t="s">
        <v>114</v>
      </c>
      <c r="H1169" t="s">
        <v>114</v>
      </c>
      <c r="I1169">
        <v>2</v>
      </c>
    </row>
    <row r="1170" spans="1:9" x14ac:dyDescent="0.25">
      <c r="A1170" t="s">
        <v>110</v>
      </c>
      <c r="B1170" t="s">
        <v>4508</v>
      </c>
      <c r="C1170" s="57">
        <v>44342</v>
      </c>
      <c r="D1170" t="s">
        <v>4509</v>
      </c>
      <c r="E1170" s="58">
        <v>6538721400000</v>
      </c>
      <c r="F1170" t="s">
        <v>4510</v>
      </c>
      <c r="G1170" t="s">
        <v>4511</v>
      </c>
      <c r="H1170" t="s">
        <v>114</v>
      </c>
      <c r="I1170">
        <v>1</v>
      </c>
    </row>
    <row r="1171" spans="1:9" x14ac:dyDescent="0.25">
      <c r="A1171" t="s">
        <v>110</v>
      </c>
      <c r="B1171" t="s">
        <v>4512</v>
      </c>
      <c r="C1171" s="57">
        <v>44342</v>
      </c>
      <c r="D1171" t="s">
        <v>4513</v>
      </c>
      <c r="E1171" s="58">
        <v>8691169000000</v>
      </c>
      <c r="F1171" t="s">
        <v>4514</v>
      </c>
      <c r="G1171" t="s">
        <v>114</v>
      </c>
      <c r="H1171" t="s">
        <v>114</v>
      </c>
      <c r="I1171">
        <v>2</v>
      </c>
    </row>
    <row r="1172" spans="1:9" x14ac:dyDescent="0.25">
      <c r="A1172" t="s">
        <v>110</v>
      </c>
      <c r="B1172" t="s">
        <v>4515</v>
      </c>
      <c r="C1172" s="57">
        <v>44342</v>
      </c>
      <c r="D1172" t="s">
        <v>4516</v>
      </c>
      <c r="E1172" s="58">
        <v>49431768729000</v>
      </c>
      <c r="F1172" t="s">
        <v>4517</v>
      </c>
      <c r="G1172" t="s">
        <v>114</v>
      </c>
      <c r="H1172" t="s">
        <v>114</v>
      </c>
      <c r="I1172">
        <v>1</v>
      </c>
    </row>
    <row r="1173" spans="1:9" x14ac:dyDescent="0.25">
      <c r="A1173" t="s">
        <v>110</v>
      </c>
      <c r="B1173" t="s">
        <v>4518</v>
      </c>
      <c r="C1173" s="57">
        <v>44342</v>
      </c>
      <c r="D1173" t="s">
        <v>4519</v>
      </c>
      <c r="E1173" s="58">
        <v>5177120249800000</v>
      </c>
      <c r="F1173" t="s">
        <v>4520</v>
      </c>
      <c r="G1173" t="s">
        <v>4521</v>
      </c>
      <c r="H1173" t="s">
        <v>4522</v>
      </c>
      <c r="I1173">
        <v>1</v>
      </c>
    </row>
    <row r="1174" spans="1:9" x14ac:dyDescent="0.25">
      <c r="A1174" t="s">
        <v>110</v>
      </c>
      <c r="B1174" t="s">
        <v>4523</v>
      </c>
      <c r="C1174" s="57">
        <v>44342</v>
      </c>
      <c r="D1174" t="s">
        <v>4524</v>
      </c>
      <c r="E1174" s="58">
        <v>6460358968300000</v>
      </c>
      <c r="F1174" t="s">
        <v>4525</v>
      </c>
      <c r="G1174" t="s">
        <v>1478</v>
      </c>
      <c r="H1174" t="s">
        <v>4526</v>
      </c>
      <c r="I1174">
        <v>258</v>
      </c>
    </row>
    <row r="1175" spans="1:9" x14ac:dyDescent="0.25">
      <c r="A1175" t="s">
        <v>110</v>
      </c>
      <c r="B1175" t="s">
        <v>4527</v>
      </c>
      <c r="C1175" s="57">
        <v>44342</v>
      </c>
      <c r="D1175" t="s">
        <v>4528</v>
      </c>
      <c r="E1175" s="58">
        <v>6404474965600000</v>
      </c>
      <c r="F1175" t="s">
        <v>4529</v>
      </c>
      <c r="G1175" t="s">
        <v>114</v>
      </c>
      <c r="H1175" t="s">
        <v>114</v>
      </c>
      <c r="I1175">
        <v>1</v>
      </c>
    </row>
    <row r="1176" spans="1:9" x14ac:dyDescent="0.25">
      <c r="A1176" t="s">
        <v>110</v>
      </c>
      <c r="B1176" t="s">
        <v>4530</v>
      </c>
      <c r="C1176" s="57">
        <v>44342</v>
      </c>
      <c r="D1176" t="s">
        <v>4531</v>
      </c>
      <c r="E1176" s="58">
        <v>6691574696300000</v>
      </c>
      <c r="F1176" t="s">
        <v>4532</v>
      </c>
      <c r="G1176" t="s">
        <v>114</v>
      </c>
      <c r="H1176" t="s">
        <v>114</v>
      </c>
      <c r="I1176">
        <v>1</v>
      </c>
    </row>
    <row r="1177" spans="1:9" x14ac:dyDescent="0.25">
      <c r="A1177" t="s">
        <v>110</v>
      </c>
      <c r="B1177" t="s">
        <v>4533</v>
      </c>
      <c r="C1177" s="57">
        <v>44342</v>
      </c>
      <c r="D1177" t="s">
        <v>4534</v>
      </c>
      <c r="E1177" s="58">
        <v>5566348839200000</v>
      </c>
      <c r="F1177" t="s">
        <v>4535</v>
      </c>
      <c r="G1177" t="s">
        <v>114</v>
      </c>
      <c r="H1177" t="s">
        <v>4536</v>
      </c>
      <c r="I1177">
        <v>1</v>
      </c>
    </row>
    <row r="1178" spans="1:9" x14ac:dyDescent="0.25">
      <c r="A1178" t="s">
        <v>110</v>
      </c>
      <c r="B1178" t="s">
        <v>4537</v>
      </c>
      <c r="C1178" s="57">
        <v>44342</v>
      </c>
      <c r="D1178" t="s">
        <v>4538</v>
      </c>
      <c r="E1178" s="58">
        <v>7695629800000</v>
      </c>
      <c r="F1178" t="s">
        <v>4539</v>
      </c>
      <c r="G1178" t="s">
        <v>114</v>
      </c>
      <c r="H1178" t="s">
        <v>114</v>
      </c>
      <c r="I1178">
        <v>1</v>
      </c>
    </row>
    <row r="1179" spans="1:9" x14ac:dyDescent="0.25">
      <c r="A1179" t="s">
        <v>110</v>
      </c>
      <c r="B1179" t="s">
        <v>4540</v>
      </c>
      <c r="C1179" s="57">
        <v>44342</v>
      </c>
      <c r="D1179" t="s">
        <v>4541</v>
      </c>
      <c r="E1179" s="58">
        <v>9845399755300000</v>
      </c>
      <c r="F1179" t="s">
        <v>4542</v>
      </c>
      <c r="G1179" t="s">
        <v>114</v>
      </c>
      <c r="H1179" t="s">
        <v>114</v>
      </c>
      <c r="I1179">
        <v>1</v>
      </c>
    </row>
    <row r="1180" spans="1:9" x14ac:dyDescent="0.25">
      <c r="A1180" t="s">
        <v>110</v>
      </c>
      <c r="B1180" t="s">
        <v>4543</v>
      </c>
      <c r="C1180" s="57">
        <v>44342</v>
      </c>
      <c r="D1180" t="s">
        <v>4544</v>
      </c>
      <c r="E1180" s="58">
        <v>9672534200000</v>
      </c>
      <c r="F1180" t="s">
        <v>4545</v>
      </c>
      <c r="G1180" t="s">
        <v>114</v>
      </c>
      <c r="H1180" t="s">
        <v>114</v>
      </c>
      <c r="I1180">
        <v>2</v>
      </c>
    </row>
    <row r="1181" spans="1:9" x14ac:dyDescent="0.25">
      <c r="A1181" t="s">
        <v>110</v>
      </c>
      <c r="B1181" t="s">
        <v>4546</v>
      </c>
      <c r="C1181" s="57">
        <v>44342</v>
      </c>
      <c r="D1181" t="s">
        <v>4547</v>
      </c>
      <c r="E1181" s="58">
        <v>7767529300000</v>
      </c>
      <c r="F1181" t="s">
        <v>4548</v>
      </c>
      <c r="G1181" t="s">
        <v>114</v>
      </c>
      <c r="H1181" t="s">
        <v>114</v>
      </c>
      <c r="I1181">
        <v>27</v>
      </c>
    </row>
    <row r="1182" spans="1:9" x14ac:dyDescent="0.25">
      <c r="A1182" t="s">
        <v>110</v>
      </c>
      <c r="B1182" t="s">
        <v>4549</v>
      </c>
      <c r="C1182" s="57">
        <v>44342</v>
      </c>
      <c r="D1182" t="s">
        <v>4550</v>
      </c>
      <c r="E1182" s="58">
        <v>74704221000000</v>
      </c>
      <c r="F1182" t="s">
        <v>4551</v>
      </c>
      <c r="G1182" t="s">
        <v>114</v>
      </c>
      <c r="H1182" t="s">
        <v>114</v>
      </c>
      <c r="I1182">
        <v>1</v>
      </c>
    </row>
    <row r="1183" spans="1:9" x14ac:dyDescent="0.25">
      <c r="A1183" t="s">
        <v>110</v>
      </c>
      <c r="B1183" t="s">
        <v>4552</v>
      </c>
      <c r="C1183" s="57">
        <v>44342</v>
      </c>
      <c r="D1183" t="s">
        <v>4553</v>
      </c>
      <c r="E1183" s="58">
        <v>7972932500000</v>
      </c>
      <c r="F1183" t="s">
        <v>4554</v>
      </c>
      <c r="G1183" t="s">
        <v>4555</v>
      </c>
      <c r="H1183" t="s">
        <v>4556</v>
      </c>
      <c r="I1183">
        <v>29</v>
      </c>
    </row>
    <row r="1184" spans="1:9" x14ac:dyDescent="0.25">
      <c r="A1184" t="s">
        <v>110</v>
      </c>
      <c r="B1184" t="s">
        <v>4557</v>
      </c>
      <c r="C1184" s="57">
        <v>44342</v>
      </c>
      <c r="D1184" t="s">
        <v>4558</v>
      </c>
      <c r="E1184" s="58">
        <v>6666530000000</v>
      </c>
      <c r="F1184" t="s">
        <v>4559</v>
      </c>
      <c r="G1184" t="s">
        <v>114</v>
      </c>
      <c r="H1184" t="s">
        <v>114</v>
      </c>
      <c r="I1184">
        <v>7</v>
      </c>
    </row>
    <row r="1185" spans="1:9" x14ac:dyDescent="0.25">
      <c r="A1185" t="s">
        <v>110</v>
      </c>
      <c r="B1185" t="s">
        <v>4560</v>
      </c>
      <c r="C1185" s="57">
        <v>44342</v>
      </c>
      <c r="D1185" t="s">
        <v>4561</v>
      </c>
      <c r="E1185" s="58">
        <v>14589934800000</v>
      </c>
      <c r="F1185" t="s">
        <v>4562</v>
      </c>
      <c r="G1185" t="s">
        <v>114</v>
      </c>
      <c r="H1185" t="s">
        <v>114</v>
      </c>
      <c r="I1185">
        <v>1</v>
      </c>
    </row>
    <row r="1186" spans="1:9" x14ac:dyDescent="0.25">
      <c r="A1186" t="s">
        <v>110</v>
      </c>
      <c r="B1186" t="s">
        <v>4563</v>
      </c>
      <c r="C1186" s="57">
        <v>44342</v>
      </c>
      <c r="D1186" t="s">
        <v>4564</v>
      </c>
      <c r="E1186" s="58">
        <v>1049258143380000</v>
      </c>
      <c r="F1186" t="s">
        <v>4565</v>
      </c>
      <c r="G1186" t="s">
        <v>114</v>
      </c>
      <c r="H1186" t="s">
        <v>114</v>
      </c>
      <c r="I1186">
        <v>3</v>
      </c>
    </row>
    <row r="1187" spans="1:9" x14ac:dyDescent="0.25">
      <c r="A1187" t="s">
        <v>110</v>
      </c>
      <c r="B1187" t="s">
        <v>4566</v>
      </c>
      <c r="C1187" s="57">
        <v>44342</v>
      </c>
      <c r="D1187" t="s">
        <v>4567</v>
      </c>
      <c r="E1187" s="58">
        <v>1200051194000000</v>
      </c>
      <c r="F1187" t="s">
        <v>4568</v>
      </c>
      <c r="G1187" t="s">
        <v>114</v>
      </c>
      <c r="H1187" t="s">
        <v>114</v>
      </c>
      <c r="I1187">
        <v>1</v>
      </c>
    </row>
    <row r="1188" spans="1:9" x14ac:dyDescent="0.25">
      <c r="A1188" t="s">
        <v>110</v>
      </c>
      <c r="B1188" t="s">
        <v>4569</v>
      </c>
      <c r="C1188" s="57">
        <v>44342</v>
      </c>
      <c r="D1188" t="s">
        <v>4570</v>
      </c>
      <c r="E1188" s="58">
        <v>1121249898800000</v>
      </c>
      <c r="F1188" t="s">
        <v>4571</v>
      </c>
      <c r="G1188" t="s">
        <v>114</v>
      </c>
      <c r="H1188" t="s">
        <v>114</v>
      </c>
      <c r="I1188">
        <v>14</v>
      </c>
    </row>
    <row r="1189" spans="1:9" x14ac:dyDescent="0.25">
      <c r="A1189" t="s">
        <v>110</v>
      </c>
      <c r="B1189" t="s">
        <v>4572</v>
      </c>
      <c r="C1189" s="57">
        <v>44342</v>
      </c>
      <c r="D1189" t="s">
        <v>4573</v>
      </c>
      <c r="E1189" s="58">
        <v>200322153000000</v>
      </c>
      <c r="F1189" t="s">
        <v>4574</v>
      </c>
      <c r="G1189" t="s">
        <v>4575</v>
      </c>
      <c r="H1189" t="s">
        <v>4576</v>
      </c>
      <c r="I1189">
        <v>272</v>
      </c>
    </row>
    <row r="1190" spans="1:9" x14ac:dyDescent="0.25">
      <c r="A1190" t="s">
        <v>110</v>
      </c>
      <c r="B1190" t="s">
        <v>4577</v>
      </c>
      <c r="C1190" s="57">
        <v>44342</v>
      </c>
      <c r="D1190" t="s">
        <v>4578</v>
      </c>
      <c r="E1190" s="58">
        <v>4967634650500</v>
      </c>
      <c r="F1190" t="s">
        <v>4579</v>
      </c>
      <c r="G1190" t="s">
        <v>114</v>
      </c>
      <c r="H1190" t="s">
        <v>114</v>
      </c>
      <c r="I1190">
        <v>1</v>
      </c>
    </row>
    <row r="1191" spans="1:9" x14ac:dyDescent="0.25">
      <c r="A1191" t="s">
        <v>110</v>
      </c>
      <c r="B1191" t="s">
        <v>4580</v>
      </c>
      <c r="C1191" s="57">
        <v>44342</v>
      </c>
      <c r="D1191" t="s">
        <v>4581</v>
      </c>
      <c r="E1191" s="58">
        <v>2423789000000</v>
      </c>
      <c r="F1191" t="s">
        <v>4582</v>
      </c>
      <c r="G1191" t="s">
        <v>114</v>
      </c>
      <c r="H1191" t="s">
        <v>114</v>
      </c>
      <c r="I1191">
        <v>1</v>
      </c>
    </row>
    <row r="1192" spans="1:9" x14ac:dyDescent="0.25">
      <c r="A1192" t="s">
        <v>110</v>
      </c>
      <c r="B1192" t="s">
        <v>4583</v>
      </c>
      <c r="C1192" s="57">
        <v>44342</v>
      </c>
      <c r="D1192" t="s">
        <v>4584</v>
      </c>
      <c r="E1192" s="58">
        <v>24064885320000</v>
      </c>
      <c r="F1192" t="s">
        <v>4585</v>
      </c>
      <c r="G1192" t="s">
        <v>114</v>
      </c>
      <c r="H1192" t="s">
        <v>114</v>
      </c>
      <c r="I1192">
        <v>1</v>
      </c>
    </row>
    <row r="1193" spans="1:9" x14ac:dyDescent="0.25">
      <c r="A1193" t="s">
        <v>110</v>
      </c>
      <c r="B1193" t="s">
        <v>4586</v>
      </c>
      <c r="C1193" s="57">
        <v>44342</v>
      </c>
      <c r="D1193" t="s">
        <v>4587</v>
      </c>
      <c r="E1193" s="58">
        <v>7417929400000</v>
      </c>
      <c r="F1193" t="s">
        <v>4588</v>
      </c>
      <c r="G1193" t="s">
        <v>114</v>
      </c>
      <c r="H1193" t="s">
        <v>114</v>
      </c>
      <c r="I1193">
        <v>4</v>
      </c>
    </row>
    <row r="1194" spans="1:9" x14ac:dyDescent="0.25">
      <c r="A1194" t="s">
        <v>110</v>
      </c>
      <c r="B1194" t="s">
        <v>4589</v>
      </c>
      <c r="C1194" s="57">
        <v>44342</v>
      </c>
      <c r="D1194" t="s">
        <v>4590</v>
      </c>
      <c r="E1194" s="58">
        <v>8752557200000</v>
      </c>
      <c r="F1194" t="s">
        <v>4591</v>
      </c>
      <c r="G1194" t="s">
        <v>114</v>
      </c>
      <c r="H1194" t="s">
        <v>114</v>
      </c>
      <c r="I1194">
        <v>1</v>
      </c>
    </row>
    <row r="1195" spans="1:9" x14ac:dyDescent="0.25">
      <c r="A1195" t="s">
        <v>110</v>
      </c>
      <c r="B1195" t="s">
        <v>4592</v>
      </c>
      <c r="C1195" s="57">
        <v>44342</v>
      </c>
      <c r="D1195" t="s">
        <v>4593</v>
      </c>
      <c r="E1195" s="58">
        <v>6130740000000</v>
      </c>
      <c r="F1195" t="s">
        <v>4594</v>
      </c>
      <c r="G1195" t="s">
        <v>4595</v>
      </c>
      <c r="H1195" t="s">
        <v>4596</v>
      </c>
      <c r="I1195">
        <v>1</v>
      </c>
    </row>
    <row r="1196" spans="1:9" x14ac:dyDescent="0.25">
      <c r="A1196" t="s">
        <v>110</v>
      </c>
      <c r="B1196" t="s">
        <v>4597</v>
      </c>
      <c r="C1196" s="57">
        <v>44342</v>
      </c>
      <c r="D1196" t="s">
        <v>4598</v>
      </c>
      <c r="E1196" s="58">
        <v>21875170950000</v>
      </c>
      <c r="F1196" t="s">
        <v>4599</v>
      </c>
      <c r="G1196" t="s">
        <v>114</v>
      </c>
      <c r="H1196" t="s">
        <v>114</v>
      </c>
      <c r="I1196">
        <v>1</v>
      </c>
    </row>
    <row r="1197" spans="1:9" x14ac:dyDescent="0.25">
      <c r="A1197" t="s">
        <v>110</v>
      </c>
      <c r="B1197" t="s">
        <v>4600</v>
      </c>
      <c r="C1197" s="57">
        <v>44342</v>
      </c>
      <c r="D1197" t="s">
        <v>4601</v>
      </c>
      <c r="E1197" s="58">
        <v>9855833230000</v>
      </c>
      <c r="F1197" t="s">
        <v>4602</v>
      </c>
      <c r="G1197" t="s">
        <v>114</v>
      </c>
      <c r="H1197" t="s">
        <v>114</v>
      </c>
      <c r="I1197">
        <v>88</v>
      </c>
    </row>
    <row r="1198" spans="1:9" x14ac:dyDescent="0.25">
      <c r="A1198" t="s">
        <v>110</v>
      </c>
      <c r="B1198" t="s">
        <v>4603</v>
      </c>
      <c r="C1198" s="57">
        <v>44342</v>
      </c>
      <c r="D1198" t="s">
        <v>4604</v>
      </c>
      <c r="E1198" s="58">
        <v>6370974000000</v>
      </c>
      <c r="F1198" t="s">
        <v>4605</v>
      </c>
      <c r="G1198" t="s">
        <v>4606</v>
      </c>
      <c r="H1198" t="s">
        <v>4607</v>
      </c>
      <c r="I1198">
        <v>4799</v>
      </c>
    </row>
    <row r="1199" spans="1:9" x14ac:dyDescent="0.25">
      <c r="A1199" t="s">
        <v>110</v>
      </c>
      <c r="B1199" t="s">
        <v>4608</v>
      </c>
      <c r="C1199" s="57">
        <v>44342</v>
      </c>
      <c r="D1199" t="s">
        <v>4609</v>
      </c>
      <c r="E1199" s="58">
        <v>11356671000000</v>
      </c>
      <c r="F1199" t="s">
        <v>4610</v>
      </c>
      <c r="G1199" t="s">
        <v>114</v>
      </c>
      <c r="H1199" t="s">
        <v>114</v>
      </c>
      <c r="I1199">
        <v>112</v>
      </c>
    </row>
    <row r="1200" spans="1:9" x14ac:dyDescent="0.25">
      <c r="A1200" t="s">
        <v>110</v>
      </c>
      <c r="B1200" t="s">
        <v>4611</v>
      </c>
      <c r="C1200" s="57">
        <v>44342</v>
      </c>
      <c r="D1200" t="s">
        <v>4612</v>
      </c>
      <c r="E1200" s="58">
        <v>9298412000000</v>
      </c>
      <c r="F1200" t="s">
        <v>4613</v>
      </c>
      <c r="G1200" t="s">
        <v>114</v>
      </c>
      <c r="H1200" t="s">
        <v>114</v>
      </c>
      <c r="I1200">
        <v>103</v>
      </c>
    </row>
    <row r="1201" spans="1:9" x14ac:dyDescent="0.25">
      <c r="A1201" t="s">
        <v>110</v>
      </c>
      <c r="B1201" t="s">
        <v>4614</v>
      </c>
      <c r="C1201" s="57">
        <v>44342</v>
      </c>
      <c r="D1201" t="s">
        <v>4615</v>
      </c>
      <c r="E1201" s="58">
        <v>8659792940000</v>
      </c>
      <c r="F1201" t="s">
        <v>4616</v>
      </c>
      <c r="G1201" t="s">
        <v>114</v>
      </c>
      <c r="H1201" t="s">
        <v>114</v>
      </c>
      <c r="I1201">
        <v>5</v>
      </c>
    </row>
    <row r="1202" spans="1:9" x14ac:dyDescent="0.25">
      <c r="A1202" t="s">
        <v>110</v>
      </c>
      <c r="B1202" t="s">
        <v>4617</v>
      </c>
      <c r="C1202" s="57">
        <v>44342</v>
      </c>
      <c r="D1202" t="s">
        <v>4618</v>
      </c>
      <c r="E1202" s="58">
        <v>6187138100000</v>
      </c>
      <c r="F1202" t="s">
        <v>4619</v>
      </c>
      <c r="G1202" t="s">
        <v>114</v>
      </c>
      <c r="H1202" t="s">
        <v>114</v>
      </c>
      <c r="I1202">
        <v>2</v>
      </c>
    </row>
    <row r="1203" spans="1:9" x14ac:dyDescent="0.25">
      <c r="A1203" t="s">
        <v>110</v>
      </c>
      <c r="B1203" t="s">
        <v>4620</v>
      </c>
      <c r="C1203" s="57">
        <v>44342</v>
      </c>
      <c r="D1203" t="s">
        <v>4621</v>
      </c>
      <c r="E1203" s="58">
        <v>4752751530000</v>
      </c>
      <c r="F1203" t="s">
        <v>4622</v>
      </c>
      <c r="G1203" t="s">
        <v>3458</v>
      </c>
      <c r="H1203" t="s">
        <v>4623</v>
      </c>
      <c r="I1203">
        <v>2</v>
      </c>
    </row>
    <row r="1204" spans="1:9" x14ac:dyDescent="0.25">
      <c r="A1204" t="s">
        <v>110</v>
      </c>
      <c r="B1204" t="s">
        <v>4624</v>
      </c>
      <c r="C1204" s="57">
        <v>44342</v>
      </c>
      <c r="D1204" t="s">
        <v>4625</v>
      </c>
      <c r="E1204" s="58">
        <v>4250695069000</v>
      </c>
      <c r="F1204" t="s">
        <v>4626</v>
      </c>
      <c r="G1204" t="s">
        <v>4627</v>
      </c>
      <c r="H1204" t="s">
        <v>4628</v>
      </c>
      <c r="I1204">
        <v>10785</v>
      </c>
    </row>
    <row r="1205" spans="1:9" x14ac:dyDescent="0.25">
      <c r="A1205" t="s">
        <v>110</v>
      </c>
      <c r="B1205" t="s">
        <v>4629</v>
      </c>
      <c r="C1205" s="57">
        <v>44342</v>
      </c>
      <c r="D1205" t="s">
        <v>4630</v>
      </c>
      <c r="E1205" s="58">
        <v>3972327600000</v>
      </c>
      <c r="F1205" t="s">
        <v>4631</v>
      </c>
      <c r="G1205" t="s">
        <v>4632</v>
      </c>
      <c r="H1205" t="s">
        <v>4633</v>
      </c>
      <c r="I1205">
        <v>31</v>
      </c>
    </row>
    <row r="1206" spans="1:9" x14ac:dyDescent="0.25">
      <c r="A1206" t="s">
        <v>110</v>
      </c>
      <c r="B1206" t="s">
        <v>4634</v>
      </c>
      <c r="C1206" s="57">
        <v>44342</v>
      </c>
      <c r="D1206" t="s">
        <v>4635</v>
      </c>
      <c r="E1206" s="58">
        <v>6539102400000</v>
      </c>
      <c r="F1206" t="s">
        <v>4636</v>
      </c>
      <c r="G1206" t="s">
        <v>4637</v>
      </c>
      <c r="H1206" t="s">
        <v>4638</v>
      </c>
      <c r="I1206">
        <v>4495</v>
      </c>
    </row>
    <row r="1207" spans="1:9" x14ac:dyDescent="0.25">
      <c r="A1207" t="s">
        <v>110</v>
      </c>
      <c r="B1207" t="s">
        <v>4639</v>
      </c>
      <c r="C1207" s="57">
        <v>44342</v>
      </c>
      <c r="D1207" t="s">
        <v>4640</v>
      </c>
      <c r="E1207" s="58">
        <v>21752712200000</v>
      </c>
      <c r="F1207" t="s">
        <v>4641</v>
      </c>
      <c r="G1207" t="s">
        <v>114</v>
      </c>
      <c r="H1207" t="s">
        <v>114</v>
      </c>
      <c r="I1207">
        <v>1</v>
      </c>
    </row>
    <row r="1208" spans="1:9" x14ac:dyDescent="0.25">
      <c r="A1208" t="s">
        <v>110</v>
      </c>
      <c r="B1208" t="s">
        <v>4642</v>
      </c>
      <c r="C1208" s="57">
        <v>44342</v>
      </c>
      <c r="D1208" t="s">
        <v>4643</v>
      </c>
      <c r="E1208" s="58">
        <v>5938250766000</v>
      </c>
      <c r="F1208" t="s">
        <v>4643</v>
      </c>
      <c r="G1208" t="s">
        <v>532</v>
      </c>
      <c r="H1208" t="s">
        <v>4644</v>
      </c>
      <c r="I1208">
        <v>589</v>
      </c>
    </row>
    <row r="1209" spans="1:9" x14ac:dyDescent="0.25">
      <c r="A1209" t="s">
        <v>110</v>
      </c>
      <c r="B1209" t="s">
        <v>4645</v>
      </c>
      <c r="C1209" s="57">
        <v>44342</v>
      </c>
      <c r="D1209" t="s">
        <v>4646</v>
      </c>
      <c r="E1209" s="58">
        <v>4423921100000</v>
      </c>
      <c r="F1209" t="s">
        <v>4647</v>
      </c>
      <c r="G1209" t="s">
        <v>114</v>
      </c>
      <c r="H1209" t="s">
        <v>114</v>
      </c>
      <c r="I1209">
        <v>29</v>
      </c>
    </row>
    <row r="1210" spans="1:9" x14ac:dyDescent="0.25">
      <c r="A1210" t="s">
        <v>110</v>
      </c>
      <c r="B1210" t="s">
        <v>4648</v>
      </c>
      <c r="C1210" s="57">
        <v>44342</v>
      </c>
      <c r="D1210" t="s">
        <v>4649</v>
      </c>
      <c r="E1210" s="58">
        <v>6532906636300000</v>
      </c>
      <c r="F1210" t="s">
        <v>4650</v>
      </c>
      <c r="G1210" t="s">
        <v>114</v>
      </c>
      <c r="H1210" t="s">
        <v>114</v>
      </c>
      <c r="I1210">
        <v>1</v>
      </c>
    </row>
    <row r="1211" spans="1:9" x14ac:dyDescent="0.25">
      <c r="A1211" t="s">
        <v>110</v>
      </c>
      <c r="B1211" t="s">
        <v>4651</v>
      </c>
      <c r="C1211" s="57">
        <v>44342</v>
      </c>
      <c r="D1211" t="s">
        <v>4652</v>
      </c>
      <c r="E1211" s="58">
        <v>6629970965600000</v>
      </c>
      <c r="F1211" t="s">
        <v>4653</v>
      </c>
      <c r="G1211" t="s">
        <v>4654</v>
      </c>
      <c r="H1211" t="s">
        <v>4655</v>
      </c>
      <c r="I1211">
        <v>9</v>
      </c>
    </row>
    <row r="1212" spans="1:9" x14ac:dyDescent="0.25">
      <c r="A1212" t="s">
        <v>110</v>
      </c>
      <c r="B1212" t="s">
        <v>4656</v>
      </c>
      <c r="C1212" s="57">
        <v>44342</v>
      </c>
      <c r="D1212" t="s">
        <v>4657</v>
      </c>
      <c r="E1212" s="58">
        <v>5373252784300000</v>
      </c>
      <c r="F1212" t="s">
        <v>4658</v>
      </c>
      <c r="G1212" t="s">
        <v>4659</v>
      </c>
      <c r="H1212" t="s">
        <v>4660</v>
      </c>
      <c r="I1212">
        <v>9</v>
      </c>
    </row>
    <row r="1213" spans="1:9" x14ac:dyDescent="0.25">
      <c r="A1213" t="s">
        <v>110</v>
      </c>
      <c r="B1213" t="s">
        <v>4661</v>
      </c>
      <c r="C1213" s="57">
        <v>44342</v>
      </c>
      <c r="D1213" t="s">
        <v>4662</v>
      </c>
      <c r="E1213" s="58">
        <v>4356374510000</v>
      </c>
      <c r="F1213" t="s">
        <v>4663</v>
      </c>
      <c r="G1213" t="s">
        <v>114</v>
      </c>
      <c r="H1213" t="s">
        <v>114</v>
      </c>
      <c r="I1213">
        <v>3</v>
      </c>
    </row>
    <row r="1214" spans="1:9" x14ac:dyDescent="0.25">
      <c r="A1214" t="s">
        <v>110</v>
      </c>
      <c r="B1214" t="s">
        <v>4664</v>
      </c>
      <c r="C1214" s="57">
        <v>44342</v>
      </c>
      <c r="D1214" t="s">
        <v>4665</v>
      </c>
      <c r="E1214" s="58">
        <v>3974044800000</v>
      </c>
      <c r="F1214" t="s">
        <v>4666</v>
      </c>
      <c r="G1214" t="s">
        <v>4667</v>
      </c>
      <c r="H1214" t="s">
        <v>4668</v>
      </c>
      <c r="I1214">
        <v>1250</v>
      </c>
    </row>
    <row r="1215" spans="1:9" x14ac:dyDescent="0.25">
      <c r="A1215" t="s">
        <v>110</v>
      </c>
      <c r="B1215" t="s">
        <v>4669</v>
      </c>
      <c r="C1215" s="57">
        <v>44342</v>
      </c>
      <c r="D1215" t="s">
        <v>4670</v>
      </c>
      <c r="E1215" s="58">
        <v>4821140000000</v>
      </c>
      <c r="F1215" t="s">
        <v>4671</v>
      </c>
      <c r="G1215" t="s">
        <v>4672</v>
      </c>
      <c r="H1215" t="s">
        <v>4673</v>
      </c>
      <c r="I1215">
        <v>2618</v>
      </c>
    </row>
    <row r="1216" spans="1:9" x14ac:dyDescent="0.25">
      <c r="A1216" t="s">
        <v>110</v>
      </c>
      <c r="B1216" t="s">
        <v>4674</v>
      </c>
      <c r="C1216" s="57">
        <v>44342</v>
      </c>
      <c r="D1216" t="s">
        <v>4675</v>
      </c>
      <c r="E1216" s="58">
        <v>4148406200000</v>
      </c>
      <c r="F1216" t="s">
        <v>4676</v>
      </c>
      <c r="G1216" t="s">
        <v>114</v>
      </c>
      <c r="H1216" t="s">
        <v>4677</v>
      </c>
      <c r="I1216">
        <v>382</v>
      </c>
    </row>
    <row r="1217" spans="1:9" x14ac:dyDescent="0.25">
      <c r="A1217" t="s">
        <v>110</v>
      </c>
      <c r="B1217" t="s">
        <v>4678</v>
      </c>
      <c r="C1217" s="57">
        <v>44342</v>
      </c>
      <c r="D1217" t="s">
        <v>4679</v>
      </c>
      <c r="E1217" s="58">
        <v>5013972200000</v>
      </c>
      <c r="F1217" t="s">
        <v>4680</v>
      </c>
      <c r="G1217" t="s">
        <v>114</v>
      </c>
      <c r="H1217" t="s">
        <v>4681</v>
      </c>
      <c r="I1217">
        <v>797</v>
      </c>
    </row>
    <row r="1218" spans="1:9" x14ac:dyDescent="0.25">
      <c r="A1218" t="s">
        <v>110</v>
      </c>
      <c r="B1218" t="s">
        <v>4682</v>
      </c>
      <c r="C1218" s="57">
        <v>44342</v>
      </c>
      <c r="D1218" t="s">
        <v>4683</v>
      </c>
      <c r="E1218" s="58">
        <v>13150152700000</v>
      </c>
      <c r="F1218" t="s">
        <v>4684</v>
      </c>
      <c r="G1218" t="s">
        <v>114</v>
      </c>
      <c r="H1218" t="s">
        <v>114</v>
      </c>
      <c r="I1218">
        <v>1</v>
      </c>
    </row>
    <row r="1219" spans="1:9" x14ac:dyDescent="0.25">
      <c r="A1219" t="s">
        <v>110</v>
      </c>
      <c r="B1219" t="s">
        <v>4685</v>
      </c>
      <c r="C1219" s="57">
        <v>44342</v>
      </c>
      <c r="D1219" t="s">
        <v>4686</v>
      </c>
      <c r="E1219" s="58">
        <v>6674058100000</v>
      </c>
      <c r="F1219" t="s">
        <v>4687</v>
      </c>
      <c r="G1219" t="s">
        <v>114</v>
      </c>
      <c r="H1219" t="s">
        <v>114</v>
      </c>
      <c r="I1219">
        <v>1793</v>
      </c>
    </row>
    <row r="1220" spans="1:9" x14ac:dyDescent="0.25">
      <c r="A1220" t="s">
        <v>110</v>
      </c>
      <c r="B1220" t="s">
        <v>4688</v>
      </c>
      <c r="C1220" s="57">
        <v>44342</v>
      </c>
      <c r="D1220" t="s">
        <v>4689</v>
      </c>
      <c r="E1220" s="58">
        <v>5049248400000</v>
      </c>
      <c r="F1220" t="s">
        <v>4690</v>
      </c>
      <c r="G1220" t="s">
        <v>114</v>
      </c>
      <c r="H1220" t="s">
        <v>114</v>
      </c>
      <c r="I1220">
        <v>80</v>
      </c>
    </row>
    <row r="1221" spans="1:9" x14ac:dyDescent="0.25">
      <c r="A1221" t="s">
        <v>110</v>
      </c>
      <c r="B1221" t="s">
        <v>4691</v>
      </c>
      <c r="C1221" s="57">
        <v>44342</v>
      </c>
      <c r="D1221" t="s">
        <v>4692</v>
      </c>
      <c r="E1221" s="58">
        <v>5114075300000</v>
      </c>
      <c r="F1221" t="s">
        <v>4693</v>
      </c>
      <c r="G1221" t="s">
        <v>114</v>
      </c>
      <c r="H1221" t="s">
        <v>114</v>
      </c>
      <c r="I1221">
        <v>217</v>
      </c>
    </row>
    <row r="1222" spans="1:9" x14ac:dyDescent="0.25">
      <c r="A1222" t="s">
        <v>110</v>
      </c>
      <c r="B1222" t="s">
        <v>4694</v>
      </c>
      <c r="C1222" s="57">
        <v>44342</v>
      </c>
      <c r="D1222" t="s">
        <v>4695</v>
      </c>
      <c r="E1222" s="58">
        <v>5027915600000</v>
      </c>
      <c r="F1222" t="s">
        <v>4696</v>
      </c>
      <c r="G1222" t="s">
        <v>114</v>
      </c>
      <c r="H1222" t="s">
        <v>114</v>
      </c>
      <c r="I1222">
        <v>85</v>
      </c>
    </row>
    <row r="1223" spans="1:9" x14ac:dyDescent="0.25">
      <c r="A1223" t="s">
        <v>110</v>
      </c>
      <c r="B1223" t="s">
        <v>4697</v>
      </c>
      <c r="C1223" s="57">
        <v>44342</v>
      </c>
      <c r="D1223" t="s">
        <v>4698</v>
      </c>
      <c r="E1223" s="58">
        <v>4196095657800000</v>
      </c>
      <c r="F1223" t="s">
        <v>4699</v>
      </c>
      <c r="G1223" t="s">
        <v>114</v>
      </c>
      <c r="H1223" t="s">
        <v>114</v>
      </c>
      <c r="I1223">
        <v>3</v>
      </c>
    </row>
    <row r="1224" spans="1:9" x14ac:dyDescent="0.25">
      <c r="A1224" t="s">
        <v>110</v>
      </c>
      <c r="B1224" t="s">
        <v>4700</v>
      </c>
      <c r="C1224" s="57">
        <v>44342</v>
      </c>
      <c r="D1224" t="s">
        <v>4701</v>
      </c>
      <c r="E1224" s="58">
        <v>4258250864300000</v>
      </c>
      <c r="F1224" t="s">
        <v>4702</v>
      </c>
      <c r="G1224" t="s">
        <v>114</v>
      </c>
      <c r="H1224" t="s">
        <v>114</v>
      </c>
      <c r="I1224">
        <v>2</v>
      </c>
    </row>
    <row r="1225" spans="1:9" x14ac:dyDescent="0.25">
      <c r="A1225" t="s">
        <v>110</v>
      </c>
      <c r="B1225" t="s">
        <v>4703</v>
      </c>
      <c r="C1225" s="57">
        <v>44342</v>
      </c>
      <c r="D1225" t="s">
        <v>4704</v>
      </c>
      <c r="E1225" s="58">
        <v>5408394000000</v>
      </c>
      <c r="F1225" t="s">
        <v>4705</v>
      </c>
      <c r="G1225" t="s">
        <v>114</v>
      </c>
      <c r="H1225" t="s">
        <v>114</v>
      </c>
      <c r="I1225">
        <v>74</v>
      </c>
    </row>
    <row r="1226" spans="1:9" x14ac:dyDescent="0.25">
      <c r="A1226" t="s">
        <v>110</v>
      </c>
      <c r="B1226" t="s">
        <v>4706</v>
      </c>
      <c r="C1226" s="57">
        <v>44342</v>
      </c>
      <c r="D1226" t="s">
        <v>4707</v>
      </c>
      <c r="E1226" s="58">
        <v>5802282600000</v>
      </c>
      <c r="F1226" t="s">
        <v>4708</v>
      </c>
      <c r="G1226" t="s">
        <v>114</v>
      </c>
      <c r="H1226" t="s">
        <v>114</v>
      </c>
      <c r="I1226">
        <v>313</v>
      </c>
    </row>
    <row r="1227" spans="1:9" x14ac:dyDescent="0.25">
      <c r="A1227" t="s">
        <v>110</v>
      </c>
      <c r="B1227" t="s">
        <v>4709</v>
      </c>
      <c r="C1227" s="57">
        <v>44342</v>
      </c>
      <c r="D1227" t="s">
        <v>4710</v>
      </c>
      <c r="E1227" s="58">
        <v>5932813800000</v>
      </c>
      <c r="F1227" t="s">
        <v>4711</v>
      </c>
      <c r="G1227" t="s">
        <v>648</v>
      </c>
      <c r="H1227" t="s">
        <v>4712</v>
      </c>
      <c r="I1227">
        <v>396</v>
      </c>
    </row>
    <row r="1228" spans="1:9" x14ac:dyDescent="0.25">
      <c r="A1228" t="s">
        <v>110</v>
      </c>
      <c r="B1228" t="s">
        <v>4713</v>
      </c>
      <c r="C1228" s="57">
        <v>44342</v>
      </c>
      <c r="D1228" t="s">
        <v>4714</v>
      </c>
      <c r="E1228" s="58">
        <v>5441707200000</v>
      </c>
      <c r="F1228" t="s">
        <v>4715</v>
      </c>
      <c r="G1228" t="s">
        <v>114</v>
      </c>
      <c r="H1228" t="s">
        <v>114</v>
      </c>
      <c r="I1228">
        <v>61</v>
      </c>
    </row>
    <row r="1229" spans="1:9" x14ac:dyDescent="0.25">
      <c r="A1229" t="s">
        <v>110</v>
      </c>
      <c r="B1229" t="s">
        <v>4716</v>
      </c>
      <c r="C1229" s="57">
        <v>44342</v>
      </c>
      <c r="D1229" t="s">
        <v>4717</v>
      </c>
      <c r="E1229" s="58">
        <v>2535301938000000</v>
      </c>
      <c r="F1229" t="s">
        <v>4718</v>
      </c>
      <c r="G1229" t="s">
        <v>114</v>
      </c>
      <c r="H1229" t="s">
        <v>114</v>
      </c>
      <c r="I1229">
        <v>1</v>
      </c>
    </row>
    <row r="1230" spans="1:9" x14ac:dyDescent="0.25">
      <c r="A1230" t="s">
        <v>110</v>
      </c>
      <c r="B1230" t="s">
        <v>4719</v>
      </c>
      <c r="C1230" s="57">
        <v>44342</v>
      </c>
      <c r="D1230" t="s">
        <v>4720</v>
      </c>
      <c r="E1230" s="58">
        <v>4813142900000</v>
      </c>
      <c r="F1230" t="s">
        <v>4721</v>
      </c>
      <c r="G1230" t="s">
        <v>4722</v>
      </c>
      <c r="H1230" t="s">
        <v>114</v>
      </c>
      <c r="I1230">
        <v>1</v>
      </c>
    </row>
    <row r="1231" spans="1:9" x14ac:dyDescent="0.25">
      <c r="A1231" t="s">
        <v>110</v>
      </c>
      <c r="B1231" t="s">
        <v>4723</v>
      </c>
      <c r="C1231" s="57">
        <v>44342</v>
      </c>
      <c r="D1231" t="s">
        <v>4724</v>
      </c>
      <c r="E1231" s="58">
        <v>4973442200000</v>
      </c>
      <c r="F1231" t="s">
        <v>4725</v>
      </c>
      <c r="G1231" t="s">
        <v>4726</v>
      </c>
      <c r="H1231" t="s">
        <v>114</v>
      </c>
      <c r="I1231">
        <v>1</v>
      </c>
    </row>
    <row r="1232" spans="1:9" x14ac:dyDescent="0.25">
      <c r="A1232" t="s">
        <v>110</v>
      </c>
      <c r="B1232" t="s">
        <v>4727</v>
      </c>
      <c r="C1232" s="57">
        <v>44342</v>
      </c>
      <c r="D1232" t="s">
        <v>4728</v>
      </c>
      <c r="E1232" s="58">
        <v>5069764100000</v>
      </c>
      <c r="F1232" t="s">
        <v>4729</v>
      </c>
      <c r="G1232" t="s">
        <v>114</v>
      </c>
      <c r="H1232" t="s">
        <v>4730</v>
      </c>
      <c r="I1232">
        <v>1</v>
      </c>
    </row>
    <row r="1233" spans="1:9" x14ac:dyDescent="0.25">
      <c r="A1233" t="s">
        <v>110</v>
      </c>
      <c r="B1233" t="s">
        <v>4731</v>
      </c>
      <c r="C1233" s="57">
        <v>44342</v>
      </c>
      <c r="D1233" t="s">
        <v>4732</v>
      </c>
      <c r="E1233" s="58">
        <v>7686511000000</v>
      </c>
      <c r="F1233" t="s">
        <v>4733</v>
      </c>
      <c r="G1233" t="s">
        <v>114</v>
      </c>
      <c r="H1233" t="s">
        <v>114</v>
      </c>
      <c r="I1233">
        <v>3</v>
      </c>
    </row>
    <row r="1234" spans="1:9" x14ac:dyDescent="0.25">
      <c r="A1234" t="s">
        <v>110</v>
      </c>
      <c r="B1234" t="s">
        <v>4734</v>
      </c>
      <c r="C1234" s="57">
        <v>44342</v>
      </c>
      <c r="D1234" t="s">
        <v>4735</v>
      </c>
      <c r="E1234" s="58">
        <v>3200264900000</v>
      </c>
      <c r="F1234" t="s">
        <v>4736</v>
      </c>
      <c r="G1234" t="s">
        <v>114</v>
      </c>
      <c r="H1234" t="s">
        <v>114</v>
      </c>
      <c r="I1234">
        <v>263</v>
      </c>
    </row>
    <row r="1235" spans="1:9" x14ac:dyDescent="0.25">
      <c r="A1235" t="s">
        <v>110</v>
      </c>
      <c r="B1235" t="s">
        <v>4737</v>
      </c>
      <c r="C1235" s="57">
        <v>44342</v>
      </c>
      <c r="D1235" t="s">
        <v>4738</v>
      </c>
      <c r="E1235" s="58">
        <v>2786942681600000</v>
      </c>
      <c r="F1235" t="s">
        <v>4739</v>
      </c>
      <c r="G1235" t="s">
        <v>114</v>
      </c>
      <c r="H1235" t="s">
        <v>114</v>
      </c>
      <c r="I1235">
        <v>13</v>
      </c>
    </row>
    <row r="1236" spans="1:9" x14ac:dyDescent="0.25">
      <c r="A1236" t="s">
        <v>110</v>
      </c>
      <c r="B1236" t="s">
        <v>4740</v>
      </c>
      <c r="C1236" s="57">
        <v>44342</v>
      </c>
      <c r="D1236" t="s">
        <v>4741</v>
      </c>
      <c r="E1236" s="58">
        <v>6409404933400000</v>
      </c>
      <c r="F1236" t="s">
        <v>4742</v>
      </c>
      <c r="G1236" t="s">
        <v>114</v>
      </c>
      <c r="H1236" t="s">
        <v>114</v>
      </c>
      <c r="I1236">
        <v>28</v>
      </c>
    </row>
    <row r="1237" spans="1:9" x14ac:dyDescent="0.25">
      <c r="A1237" t="s">
        <v>110</v>
      </c>
      <c r="B1237" t="s">
        <v>4743</v>
      </c>
      <c r="C1237" s="57">
        <v>44342</v>
      </c>
      <c r="D1237" t="s">
        <v>4744</v>
      </c>
      <c r="E1237" s="58">
        <v>5872281300000</v>
      </c>
      <c r="F1237" t="s">
        <v>4745</v>
      </c>
      <c r="G1237" t="s">
        <v>4746</v>
      </c>
      <c r="H1237" t="s">
        <v>114</v>
      </c>
      <c r="I1237">
        <v>1</v>
      </c>
    </row>
    <row r="1238" spans="1:9" x14ac:dyDescent="0.25">
      <c r="A1238" t="s">
        <v>110</v>
      </c>
      <c r="B1238" t="s">
        <v>4747</v>
      </c>
      <c r="C1238" s="57">
        <v>44342</v>
      </c>
      <c r="D1238" t="s">
        <v>4748</v>
      </c>
      <c r="E1238" s="58">
        <v>16944476000000</v>
      </c>
      <c r="F1238" t="s">
        <v>4749</v>
      </c>
      <c r="G1238" t="s">
        <v>114</v>
      </c>
      <c r="H1238" t="s">
        <v>114</v>
      </c>
      <c r="I1238">
        <v>1</v>
      </c>
    </row>
    <row r="1239" spans="1:9" x14ac:dyDescent="0.25">
      <c r="A1239" t="s">
        <v>110</v>
      </c>
      <c r="B1239" t="s">
        <v>4750</v>
      </c>
      <c r="C1239" s="57">
        <v>44342</v>
      </c>
      <c r="D1239" t="s">
        <v>4751</v>
      </c>
      <c r="E1239" s="58">
        <v>7318849600000</v>
      </c>
      <c r="F1239" t="s">
        <v>4752</v>
      </c>
      <c r="G1239" t="s">
        <v>114</v>
      </c>
      <c r="H1239" t="s">
        <v>114</v>
      </c>
      <c r="I1239">
        <v>1</v>
      </c>
    </row>
    <row r="1240" spans="1:9" x14ac:dyDescent="0.25">
      <c r="A1240" t="s">
        <v>110</v>
      </c>
      <c r="B1240" t="s">
        <v>4753</v>
      </c>
      <c r="C1240" s="57">
        <v>44342</v>
      </c>
      <c r="D1240" t="s">
        <v>4754</v>
      </c>
      <c r="E1240" s="58">
        <v>7862235000000</v>
      </c>
      <c r="F1240" t="s">
        <v>4755</v>
      </c>
      <c r="G1240" t="s">
        <v>114</v>
      </c>
      <c r="H1240" t="s">
        <v>114</v>
      </c>
      <c r="I1240">
        <v>1</v>
      </c>
    </row>
    <row r="1241" spans="1:9" x14ac:dyDescent="0.25">
      <c r="A1241" t="s">
        <v>110</v>
      </c>
      <c r="B1241" t="s">
        <v>4756</v>
      </c>
      <c r="C1241" s="57">
        <v>44342</v>
      </c>
      <c r="D1241" t="s">
        <v>4757</v>
      </c>
      <c r="E1241" s="58">
        <v>9682597180000</v>
      </c>
      <c r="F1241" t="s">
        <v>4758</v>
      </c>
      <c r="G1241" t="s">
        <v>114</v>
      </c>
      <c r="H1241" t="s">
        <v>4759</v>
      </c>
      <c r="I1241">
        <v>35</v>
      </c>
    </row>
    <row r="1242" spans="1:9" x14ac:dyDescent="0.25">
      <c r="A1242" t="s">
        <v>110</v>
      </c>
      <c r="B1242" t="s">
        <v>4760</v>
      </c>
      <c r="C1242" s="57">
        <v>44342</v>
      </c>
      <c r="D1242" t="s">
        <v>4761</v>
      </c>
      <c r="E1242" s="58">
        <v>7133978500000</v>
      </c>
      <c r="F1242" t="s">
        <v>4762</v>
      </c>
      <c r="G1242" t="s">
        <v>4763</v>
      </c>
      <c r="H1242" t="s">
        <v>4764</v>
      </c>
      <c r="I1242">
        <v>1</v>
      </c>
    </row>
    <row r="1243" spans="1:9" x14ac:dyDescent="0.25">
      <c r="A1243" t="s">
        <v>110</v>
      </c>
      <c r="B1243" t="s">
        <v>79</v>
      </c>
      <c r="C1243" s="57">
        <v>44342</v>
      </c>
      <c r="D1243" t="s">
        <v>4765</v>
      </c>
      <c r="E1243" s="58">
        <v>19246218418000</v>
      </c>
      <c r="F1243" t="s">
        <v>4766</v>
      </c>
      <c r="G1243" t="s">
        <v>4767</v>
      </c>
      <c r="H1243" t="s">
        <v>4768</v>
      </c>
      <c r="I1243">
        <v>29406</v>
      </c>
    </row>
    <row r="1244" spans="1:9" x14ac:dyDescent="0.25">
      <c r="A1244" t="s">
        <v>110</v>
      </c>
      <c r="B1244" t="s">
        <v>4769</v>
      </c>
      <c r="C1244" s="57">
        <v>44342</v>
      </c>
      <c r="D1244" t="s">
        <v>4770</v>
      </c>
      <c r="E1244" s="58">
        <v>14061325281000</v>
      </c>
      <c r="F1244" t="s">
        <v>4771</v>
      </c>
      <c r="G1244" t="s">
        <v>4772</v>
      </c>
      <c r="H1244" t="s">
        <v>4773</v>
      </c>
      <c r="I1244">
        <v>12769</v>
      </c>
    </row>
    <row r="1245" spans="1:9" x14ac:dyDescent="0.25">
      <c r="A1245" t="s">
        <v>110</v>
      </c>
      <c r="B1245" t="s">
        <v>4774</v>
      </c>
      <c r="C1245" s="57">
        <v>44342</v>
      </c>
      <c r="D1245" t="s">
        <v>4775</v>
      </c>
      <c r="E1245" s="58">
        <v>10953196070000</v>
      </c>
      <c r="F1245" t="s">
        <v>4776</v>
      </c>
      <c r="G1245" t="s">
        <v>4777</v>
      </c>
      <c r="H1245" t="s">
        <v>4778</v>
      </c>
      <c r="I1245">
        <v>17638</v>
      </c>
    </row>
    <row r="1246" spans="1:9" x14ac:dyDescent="0.25">
      <c r="A1246" t="s">
        <v>110</v>
      </c>
      <c r="B1246" t="s">
        <v>4779</v>
      </c>
      <c r="C1246" s="57">
        <v>44342</v>
      </c>
      <c r="D1246" t="s">
        <v>4780</v>
      </c>
      <c r="E1246" s="58">
        <v>28441845512000</v>
      </c>
      <c r="F1246" t="s">
        <v>4781</v>
      </c>
      <c r="G1246" t="s">
        <v>4767</v>
      </c>
      <c r="H1246" t="s">
        <v>4782</v>
      </c>
      <c r="I1246">
        <v>4</v>
      </c>
    </row>
    <row r="1247" spans="1:9" x14ac:dyDescent="0.25">
      <c r="A1247" t="s">
        <v>110</v>
      </c>
      <c r="B1247" t="s">
        <v>4783</v>
      </c>
      <c r="C1247" s="57">
        <v>44342</v>
      </c>
      <c r="D1247" t="s">
        <v>4784</v>
      </c>
      <c r="E1247" s="58">
        <v>19675747038000</v>
      </c>
      <c r="F1247" t="s">
        <v>4785</v>
      </c>
      <c r="G1247" t="s">
        <v>4777</v>
      </c>
      <c r="H1247" t="s">
        <v>4786</v>
      </c>
      <c r="I1247">
        <v>13</v>
      </c>
    </row>
    <row r="1248" spans="1:9" x14ac:dyDescent="0.25">
      <c r="A1248" t="s">
        <v>110</v>
      </c>
      <c r="B1248" t="s">
        <v>4787</v>
      </c>
      <c r="C1248" s="57">
        <v>44342</v>
      </c>
      <c r="D1248" t="s">
        <v>4788</v>
      </c>
      <c r="E1248" s="58">
        <v>704411732300000</v>
      </c>
      <c r="F1248" t="s">
        <v>4789</v>
      </c>
      <c r="G1248" t="s">
        <v>114</v>
      </c>
      <c r="H1248" t="s">
        <v>114</v>
      </c>
      <c r="I1248">
        <v>1</v>
      </c>
    </row>
    <row r="1249" spans="1:9" x14ac:dyDescent="0.25">
      <c r="A1249" t="s">
        <v>110</v>
      </c>
      <c r="B1249" t="s">
        <v>4790</v>
      </c>
      <c r="C1249" s="57">
        <v>44342</v>
      </c>
      <c r="D1249" t="s">
        <v>4791</v>
      </c>
      <c r="E1249" s="58">
        <v>4658216490000</v>
      </c>
      <c r="F1249" t="s">
        <v>4792</v>
      </c>
      <c r="G1249" t="s">
        <v>4793</v>
      </c>
      <c r="H1249" t="s">
        <v>4794</v>
      </c>
      <c r="I1249">
        <v>1116056</v>
      </c>
    </row>
    <row r="1250" spans="1:9" x14ac:dyDescent="0.25">
      <c r="A1250" t="s">
        <v>110</v>
      </c>
      <c r="B1250" t="s">
        <v>4795</v>
      </c>
      <c r="C1250" s="57">
        <v>44342</v>
      </c>
      <c r="D1250" t="s">
        <v>4796</v>
      </c>
      <c r="E1250" s="58">
        <v>847470146600000</v>
      </c>
      <c r="F1250" t="s">
        <v>4797</v>
      </c>
      <c r="G1250" t="s">
        <v>114</v>
      </c>
      <c r="H1250" t="s">
        <v>114</v>
      </c>
      <c r="I1250">
        <v>28</v>
      </c>
    </row>
    <row r="1251" spans="1:9" x14ac:dyDescent="0.25">
      <c r="A1251" t="s">
        <v>110</v>
      </c>
      <c r="B1251" t="s">
        <v>4798</v>
      </c>
      <c r="C1251" s="57">
        <v>44342</v>
      </c>
      <c r="D1251" t="s">
        <v>4799</v>
      </c>
      <c r="E1251" s="58">
        <v>1110253217100000</v>
      </c>
      <c r="F1251" t="s">
        <v>4800</v>
      </c>
      <c r="G1251" t="s">
        <v>4801</v>
      </c>
      <c r="H1251" t="s">
        <v>4802</v>
      </c>
      <c r="I1251">
        <v>6243</v>
      </c>
    </row>
    <row r="1252" spans="1:9" x14ac:dyDescent="0.25">
      <c r="A1252" t="s">
        <v>110</v>
      </c>
      <c r="B1252" t="s">
        <v>4803</v>
      </c>
      <c r="C1252" s="57">
        <v>44342</v>
      </c>
      <c r="D1252" t="s">
        <v>4804</v>
      </c>
      <c r="E1252" s="58">
        <v>3551136114000</v>
      </c>
      <c r="F1252" t="s">
        <v>4805</v>
      </c>
      <c r="G1252" t="s">
        <v>4806</v>
      </c>
      <c r="H1252" t="s">
        <v>4807</v>
      </c>
      <c r="I1252">
        <v>1</v>
      </c>
    </row>
    <row r="1253" spans="1:9" x14ac:dyDescent="0.25">
      <c r="A1253" t="s">
        <v>110</v>
      </c>
      <c r="B1253" t="s">
        <v>4808</v>
      </c>
      <c r="C1253" s="57">
        <v>44342</v>
      </c>
      <c r="D1253" t="s">
        <v>4809</v>
      </c>
      <c r="E1253" s="58">
        <v>5367498967000</v>
      </c>
      <c r="F1253" t="s">
        <v>4810</v>
      </c>
      <c r="G1253" t="s">
        <v>114</v>
      </c>
      <c r="H1253" t="s">
        <v>114</v>
      </c>
      <c r="I1253">
        <v>1</v>
      </c>
    </row>
    <row r="1254" spans="1:9" x14ac:dyDescent="0.25">
      <c r="A1254" t="s">
        <v>110</v>
      </c>
      <c r="B1254" t="s">
        <v>4811</v>
      </c>
      <c r="C1254" s="57">
        <v>44342</v>
      </c>
      <c r="D1254" t="s">
        <v>4812</v>
      </c>
      <c r="E1254" s="58">
        <v>3753586674000</v>
      </c>
      <c r="F1254" t="s">
        <v>4813</v>
      </c>
      <c r="G1254" t="s">
        <v>114</v>
      </c>
      <c r="H1254" t="s">
        <v>114</v>
      </c>
      <c r="I1254">
        <v>93</v>
      </c>
    </row>
    <row r="1255" spans="1:9" x14ac:dyDescent="0.25">
      <c r="A1255" t="s">
        <v>110</v>
      </c>
      <c r="B1255" t="s">
        <v>4814</v>
      </c>
      <c r="C1255" s="57">
        <v>44342</v>
      </c>
      <c r="D1255" t="s">
        <v>4815</v>
      </c>
      <c r="E1255" s="58">
        <v>20742010600000</v>
      </c>
      <c r="F1255" t="s">
        <v>4816</v>
      </c>
      <c r="G1255" t="s">
        <v>114</v>
      </c>
      <c r="H1255" t="s">
        <v>114</v>
      </c>
      <c r="I1255">
        <v>51</v>
      </c>
    </row>
    <row r="1256" spans="1:9" x14ac:dyDescent="0.25">
      <c r="A1256" t="s">
        <v>110</v>
      </c>
      <c r="B1256" t="s">
        <v>4817</v>
      </c>
      <c r="C1256" s="57">
        <v>44342</v>
      </c>
      <c r="D1256" t="s">
        <v>4818</v>
      </c>
      <c r="E1256" s="58">
        <v>424580746000000</v>
      </c>
      <c r="F1256" t="s">
        <v>4819</v>
      </c>
      <c r="G1256" t="s">
        <v>4820</v>
      </c>
      <c r="H1256" t="s">
        <v>4821</v>
      </c>
      <c r="I1256">
        <v>6754</v>
      </c>
    </row>
    <row r="1257" spans="1:9" x14ac:dyDescent="0.25">
      <c r="A1257" t="s">
        <v>110</v>
      </c>
      <c r="B1257" t="s">
        <v>4822</v>
      </c>
      <c r="C1257" s="57">
        <v>44342</v>
      </c>
      <c r="D1257" t="s">
        <v>4823</v>
      </c>
      <c r="E1257" s="58">
        <v>411188215000000</v>
      </c>
      <c r="F1257" t="s">
        <v>4824</v>
      </c>
      <c r="G1257" t="s">
        <v>114</v>
      </c>
      <c r="H1257" t="s">
        <v>114</v>
      </c>
      <c r="I1257">
        <v>1</v>
      </c>
    </row>
    <row r="1258" spans="1:9" x14ac:dyDescent="0.25">
      <c r="A1258" t="s">
        <v>110</v>
      </c>
      <c r="B1258" t="s">
        <v>4825</v>
      </c>
      <c r="C1258" s="57">
        <v>44342</v>
      </c>
      <c r="D1258" t="s">
        <v>4826</v>
      </c>
      <c r="E1258" s="58">
        <v>237900413200000</v>
      </c>
      <c r="F1258" t="s">
        <v>4827</v>
      </c>
      <c r="G1258" t="s">
        <v>114</v>
      </c>
      <c r="H1258" t="s">
        <v>114</v>
      </c>
      <c r="I1258">
        <v>15</v>
      </c>
    </row>
    <row r="1259" spans="1:9" x14ac:dyDescent="0.25">
      <c r="A1259" t="s">
        <v>110</v>
      </c>
      <c r="B1259" t="s">
        <v>4828</v>
      </c>
      <c r="C1259" s="57">
        <v>44342</v>
      </c>
      <c r="D1259" t="s">
        <v>4829</v>
      </c>
      <c r="E1259" s="58">
        <v>98286743000000</v>
      </c>
      <c r="F1259" t="s">
        <v>4830</v>
      </c>
      <c r="G1259" t="s">
        <v>114</v>
      </c>
      <c r="H1259" t="s">
        <v>114</v>
      </c>
      <c r="I1259">
        <v>1</v>
      </c>
    </row>
    <row r="1260" spans="1:9" x14ac:dyDescent="0.25">
      <c r="A1260" t="s">
        <v>110</v>
      </c>
      <c r="B1260" t="s">
        <v>4831</v>
      </c>
      <c r="C1260" s="57">
        <v>44342</v>
      </c>
      <c r="D1260" t="s">
        <v>4832</v>
      </c>
      <c r="E1260" s="58">
        <v>11183495280000</v>
      </c>
      <c r="F1260" t="s">
        <v>4833</v>
      </c>
      <c r="G1260" t="s">
        <v>4834</v>
      </c>
      <c r="H1260" t="s">
        <v>114</v>
      </c>
      <c r="I1260">
        <v>877</v>
      </c>
    </row>
    <row r="1261" spans="1:9" x14ac:dyDescent="0.25">
      <c r="A1261" t="s">
        <v>110</v>
      </c>
      <c r="B1261" t="s">
        <v>4835</v>
      </c>
      <c r="C1261" s="57">
        <v>44342</v>
      </c>
      <c r="D1261" t="s">
        <v>4836</v>
      </c>
      <c r="E1261" s="58">
        <v>83457825000000</v>
      </c>
      <c r="F1261" t="s">
        <v>4837</v>
      </c>
      <c r="G1261" t="s">
        <v>114</v>
      </c>
      <c r="H1261" t="s">
        <v>114</v>
      </c>
      <c r="I1261">
        <v>1</v>
      </c>
    </row>
    <row r="1262" spans="1:9" x14ac:dyDescent="0.25">
      <c r="A1262" t="s">
        <v>110</v>
      </c>
      <c r="B1262" t="s">
        <v>4838</v>
      </c>
      <c r="C1262" s="57">
        <v>44342</v>
      </c>
      <c r="D1262" t="s">
        <v>4839</v>
      </c>
      <c r="E1262" s="58">
        <v>41569474600000</v>
      </c>
      <c r="F1262" t="s">
        <v>4840</v>
      </c>
      <c r="G1262" t="s">
        <v>4841</v>
      </c>
      <c r="H1262" t="s">
        <v>4842</v>
      </c>
      <c r="I1262">
        <v>1</v>
      </c>
    </row>
    <row r="1263" spans="1:9" x14ac:dyDescent="0.25">
      <c r="A1263" t="s">
        <v>110</v>
      </c>
      <c r="B1263" t="s">
        <v>4843</v>
      </c>
      <c r="C1263" s="57">
        <v>44342</v>
      </c>
      <c r="D1263" t="s">
        <v>4844</v>
      </c>
      <c r="E1263" s="58">
        <v>9772314900000</v>
      </c>
      <c r="F1263" t="s">
        <v>4845</v>
      </c>
      <c r="G1263" t="s">
        <v>114</v>
      </c>
      <c r="H1263" t="s">
        <v>114</v>
      </c>
      <c r="I1263">
        <v>1</v>
      </c>
    </row>
    <row r="1264" spans="1:9" x14ac:dyDescent="0.25">
      <c r="A1264" t="s">
        <v>110</v>
      </c>
      <c r="B1264" t="s">
        <v>4846</v>
      </c>
      <c r="C1264" s="57">
        <v>44342</v>
      </c>
      <c r="D1264" t="s">
        <v>4847</v>
      </c>
      <c r="E1264" s="58">
        <v>4766534000000</v>
      </c>
      <c r="F1264" t="s">
        <v>4848</v>
      </c>
      <c r="G1264" t="s">
        <v>114</v>
      </c>
      <c r="H1264" t="s">
        <v>4849</v>
      </c>
      <c r="I1264">
        <v>1</v>
      </c>
    </row>
    <row r="1265" spans="1:9" x14ac:dyDescent="0.25">
      <c r="A1265" t="s">
        <v>110</v>
      </c>
      <c r="B1265" t="s">
        <v>4850</v>
      </c>
      <c r="C1265" s="57">
        <v>44342</v>
      </c>
      <c r="D1265" t="s">
        <v>4851</v>
      </c>
      <c r="E1265" s="58">
        <v>4507350900000</v>
      </c>
      <c r="F1265" t="s">
        <v>4852</v>
      </c>
      <c r="G1265" t="s">
        <v>114</v>
      </c>
      <c r="H1265" t="s">
        <v>4853</v>
      </c>
      <c r="I1265">
        <v>1</v>
      </c>
    </row>
    <row r="1266" spans="1:9" x14ac:dyDescent="0.25">
      <c r="A1266" t="s">
        <v>110</v>
      </c>
      <c r="B1266" t="s">
        <v>4854</v>
      </c>
      <c r="C1266" s="57">
        <v>44342</v>
      </c>
      <c r="D1266" t="s">
        <v>4855</v>
      </c>
      <c r="E1266" s="58">
        <v>7844784200000</v>
      </c>
      <c r="F1266" t="s">
        <v>4856</v>
      </c>
      <c r="G1266" t="s">
        <v>114</v>
      </c>
      <c r="H1266" t="s">
        <v>114</v>
      </c>
      <c r="I1266">
        <v>1</v>
      </c>
    </row>
    <row r="1267" spans="1:9" x14ac:dyDescent="0.25">
      <c r="A1267" t="s">
        <v>110</v>
      </c>
      <c r="B1267" t="s">
        <v>4857</v>
      </c>
      <c r="C1267" s="57">
        <v>44342</v>
      </c>
      <c r="D1267" t="s">
        <v>4858</v>
      </c>
      <c r="E1267" s="58">
        <v>11780367000000</v>
      </c>
      <c r="F1267" t="s">
        <v>4859</v>
      </c>
      <c r="G1267" t="s">
        <v>114</v>
      </c>
      <c r="H1267" t="s">
        <v>4860</v>
      </c>
      <c r="I1267">
        <v>1</v>
      </c>
    </row>
    <row r="1268" spans="1:9" x14ac:dyDescent="0.25">
      <c r="A1268" t="s">
        <v>110</v>
      </c>
      <c r="B1268" t="s">
        <v>4861</v>
      </c>
      <c r="C1268" s="57">
        <v>44342</v>
      </c>
      <c r="D1268" t="s">
        <v>4862</v>
      </c>
      <c r="E1268" s="58">
        <v>3419476000000</v>
      </c>
      <c r="F1268" t="s">
        <v>4863</v>
      </c>
      <c r="G1268" t="s">
        <v>4864</v>
      </c>
      <c r="H1268" t="s">
        <v>4865</v>
      </c>
      <c r="I1268">
        <v>216764</v>
      </c>
    </row>
    <row r="1269" spans="1:9" x14ac:dyDescent="0.25">
      <c r="A1269" t="s">
        <v>110</v>
      </c>
      <c r="B1269" t="s">
        <v>4866</v>
      </c>
      <c r="C1269" s="57">
        <v>44342</v>
      </c>
      <c r="D1269" t="s">
        <v>4867</v>
      </c>
      <c r="E1269" s="58">
        <v>3293430000000</v>
      </c>
      <c r="F1269" t="s">
        <v>4868</v>
      </c>
      <c r="G1269" t="s">
        <v>4869</v>
      </c>
      <c r="H1269" t="s">
        <v>4870</v>
      </c>
      <c r="I1269">
        <v>2949</v>
      </c>
    </row>
    <row r="1270" spans="1:9" x14ac:dyDescent="0.25">
      <c r="A1270" t="s">
        <v>110</v>
      </c>
      <c r="B1270" t="s">
        <v>4871</v>
      </c>
      <c r="C1270" s="57">
        <v>44342</v>
      </c>
      <c r="D1270" t="s">
        <v>4872</v>
      </c>
      <c r="E1270" s="58">
        <v>6649154000000</v>
      </c>
      <c r="F1270" t="s">
        <v>4873</v>
      </c>
      <c r="G1270" t="s">
        <v>114</v>
      </c>
      <c r="H1270" t="s">
        <v>114</v>
      </c>
      <c r="I1270">
        <v>2</v>
      </c>
    </row>
    <row r="1271" spans="1:9" x14ac:dyDescent="0.25">
      <c r="A1271" t="s">
        <v>110</v>
      </c>
      <c r="B1271" t="s">
        <v>4874</v>
      </c>
      <c r="C1271" s="57">
        <v>44342</v>
      </c>
      <c r="D1271" t="s">
        <v>4875</v>
      </c>
      <c r="E1271" s="58">
        <v>6046448400000</v>
      </c>
      <c r="F1271" t="s">
        <v>4876</v>
      </c>
      <c r="G1271" t="s">
        <v>114</v>
      </c>
      <c r="H1271" t="s">
        <v>4877</v>
      </c>
      <c r="I1271">
        <v>1</v>
      </c>
    </row>
    <row r="1272" spans="1:9" x14ac:dyDescent="0.25">
      <c r="A1272" t="s">
        <v>110</v>
      </c>
      <c r="B1272" t="s">
        <v>4878</v>
      </c>
      <c r="C1272" s="57">
        <v>44342</v>
      </c>
      <c r="D1272" t="s">
        <v>4879</v>
      </c>
      <c r="E1272" s="58">
        <v>14327981000000</v>
      </c>
      <c r="F1272" t="s">
        <v>4880</v>
      </c>
      <c r="G1272" t="s">
        <v>114</v>
      </c>
      <c r="H1272" t="s">
        <v>4881</v>
      </c>
      <c r="I1272">
        <v>1</v>
      </c>
    </row>
    <row r="1273" spans="1:9" x14ac:dyDescent="0.25">
      <c r="A1273" t="s">
        <v>110</v>
      </c>
      <c r="B1273" t="s">
        <v>4882</v>
      </c>
      <c r="C1273" s="57">
        <v>44342</v>
      </c>
      <c r="D1273" t="s">
        <v>4883</v>
      </c>
      <c r="E1273" s="58">
        <v>13349243660000</v>
      </c>
      <c r="F1273" t="s">
        <v>4884</v>
      </c>
      <c r="G1273" t="s">
        <v>114</v>
      </c>
      <c r="H1273" t="s">
        <v>114</v>
      </c>
      <c r="I1273">
        <v>5</v>
      </c>
    </row>
    <row r="1274" spans="1:9" x14ac:dyDescent="0.25">
      <c r="A1274" t="s">
        <v>110</v>
      </c>
      <c r="B1274" t="s">
        <v>4885</v>
      </c>
      <c r="C1274" s="57">
        <v>44342</v>
      </c>
      <c r="D1274" t="s">
        <v>4886</v>
      </c>
      <c r="E1274" s="58">
        <v>87887095000000</v>
      </c>
      <c r="F1274" t="s">
        <v>4887</v>
      </c>
      <c r="G1274" t="s">
        <v>114</v>
      </c>
      <c r="H1274" t="s">
        <v>114</v>
      </c>
      <c r="I1274">
        <v>3</v>
      </c>
    </row>
    <row r="1275" spans="1:9" x14ac:dyDescent="0.25">
      <c r="A1275" t="s">
        <v>110</v>
      </c>
      <c r="B1275" t="s">
        <v>4888</v>
      </c>
      <c r="C1275" s="57">
        <v>44342</v>
      </c>
      <c r="D1275" t="s">
        <v>4889</v>
      </c>
      <c r="E1275" s="58">
        <v>79241889000000</v>
      </c>
      <c r="F1275" t="s">
        <v>4890</v>
      </c>
      <c r="G1275" t="s">
        <v>114</v>
      </c>
      <c r="H1275" t="s">
        <v>114</v>
      </c>
      <c r="I1275">
        <v>1</v>
      </c>
    </row>
    <row r="1276" spans="1:9" x14ac:dyDescent="0.25">
      <c r="A1276" t="s">
        <v>110</v>
      </c>
      <c r="B1276" t="s">
        <v>4891</v>
      </c>
      <c r="C1276" s="57">
        <v>44342</v>
      </c>
      <c r="D1276" t="s">
        <v>4892</v>
      </c>
      <c r="E1276" s="58">
        <v>7301238000000</v>
      </c>
      <c r="F1276" t="s">
        <v>4893</v>
      </c>
      <c r="G1276" t="s">
        <v>4894</v>
      </c>
      <c r="H1276" t="s">
        <v>4895</v>
      </c>
      <c r="I1276">
        <v>1</v>
      </c>
    </row>
    <row r="1277" spans="1:9" x14ac:dyDescent="0.25">
      <c r="A1277" t="s">
        <v>110</v>
      </c>
      <c r="B1277" t="s">
        <v>4896</v>
      </c>
      <c r="C1277" s="57">
        <v>44342</v>
      </c>
      <c r="D1277" t="s">
        <v>4897</v>
      </c>
      <c r="E1277" s="58">
        <v>695384580100000</v>
      </c>
      <c r="F1277" t="s">
        <v>4898</v>
      </c>
      <c r="G1277" t="s">
        <v>114</v>
      </c>
      <c r="H1277" t="s">
        <v>4899</v>
      </c>
      <c r="I1277">
        <v>1</v>
      </c>
    </row>
    <row r="1278" spans="1:9" x14ac:dyDescent="0.25">
      <c r="A1278" t="s">
        <v>110</v>
      </c>
      <c r="B1278" t="s">
        <v>4900</v>
      </c>
      <c r="C1278" s="57">
        <v>44342</v>
      </c>
      <c r="D1278" t="s">
        <v>4901</v>
      </c>
      <c r="E1278" s="58">
        <v>793181663500000</v>
      </c>
      <c r="F1278" t="s">
        <v>4902</v>
      </c>
      <c r="G1278" t="s">
        <v>114</v>
      </c>
      <c r="H1278" t="s">
        <v>114</v>
      </c>
      <c r="I1278">
        <v>2</v>
      </c>
    </row>
    <row r="1279" spans="1:9" x14ac:dyDescent="0.25">
      <c r="A1279" t="s">
        <v>110</v>
      </c>
      <c r="B1279" t="s">
        <v>4903</v>
      </c>
      <c r="C1279" s="57">
        <v>44342</v>
      </c>
      <c r="D1279" t="s">
        <v>4904</v>
      </c>
      <c r="E1279" s="58">
        <v>2962121000000</v>
      </c>
      <c r="F1279" t="s">
        <v>4905</v>
      </c>
      <c r="G1279" t="s">
        <v>4906</v>
      </c>
      <c r="H1279" t="s">
        <v>4907</v>
      </c>
      <c r="I1279">
        <v>1</v>
      </c>
    </row>
    <row r="1280" spans="1:9" x14ac:dyDescent="0.25">
      <c r="A1280" t="s">
        <v>110</v>
      </c>
      <c r="B1280" t="s">
        <v>4908</v>
      </c>
      <c r="C1280" s="57">
        <v>44342</v>
      </c>
      <c r="D1280" t="s">
        <v>4909</v>
      </c>
      <c r="E1280" s="58">
        <v>6581081078000</v>
      </c>
      <c r="F1280" t="s">
        <v>4910</v>
      </c>
      <c r="G1280" t="s">
        <v>114</v>
      </c>
      <c r="H1280" t="s">
        <v>4911</v>
      </c>
      <c r="I1280">
        <v>5</v>
      </c>
    </row>
    <row r="1281" spans="1:9" x14ac:dyDescent="0.25">
      <c r="A1281" t="s">
        <v>110</v>
      </c>
      <c r="B1281" t="s">
        <v>4912</v>
      </c>
      <c r="C1281" s="57">
        <v>44342</v>
      </c>
      <c r="D1281" t="s">
        <v>4913</v>
      </c>
      <c r="E1281" s="58">
        <v>3277579000000</v>
      </c>
      <c r="F1281" t="s">
        <v>4914</v>
      </c>
      <c r="G1281" t="s">
        <v>114</v>
      </c>
      <c r="H1281" t="s">
        <v>114</v>
      </c>
      <c r="I1281">
        <v>1</v>
      </c>
    </row>
    <row r="1282" spans="1:9" x14ac:dyDescent="0.25">
      <c r="A1282" t="s">
        <v>110</v>
      </c>
      <c r="B1282" t="s">
        <v>4915</v>
      </c>
      <c r="C1282" s="57">
        <v>44342</v>
      </c>
      <c r="D1282" t="s">
        <v>4916</v>
      </c>
      <c r="E1282" s="58">
        <v>7478370304000</v>
      </c>
      <c r="F1282" t="s">
        <v>4917</v>
      </c>
      <c r="G1282" t="s">
        <v>114</v>
      </c>
      <c r="H1282" t="s">
        <v>4918</v>
      </c>
      <c r="I1282">
        <v>1</v>
      </c>
    </row>
    <row r="1283" spans="1:9" x14ac:dyDescent="0.25">
      <c r="A1283" t="s">
        <v>110</v>
      </c>
      <c r="B1283" t="s">
        <v>4919</v>
      </c>
      <c r="C1283" s="57">
        <v>44342</v>
      </c>
      <c r="D1283" t="s">
        <v>4920</v>
      </c>
      <c r="E1283" s="58">
        <v>27106524350000</v>
      </c>
      <c r="F1283" t="s">
        <v>4921</v>
      </c>
      <c r="G1283" t="s">
        <v>114</v>
      </c>
      <c r="H1283" t="s">
        <v>114</v>
      </c>
      <c r="I1283">
        <v>1</v>
      </c>
    </row>
    <row r="1284" spans="1:9" x14ac:dyDescent="0.25">
      <c r="A1284" t="s">
        <v>110</v>
      </c>
      <c r="B1284" t="s">
        <v>4922</v>
      </c>
      <c r="C1284" s="57">
        <v>44342</v>
      </c>
      <c r="D1284" t="s">
        <v>4923</v>
      </c>
      <c r="E1284" s="58">
        <v>832700030880000</v>
      </c>
      <c r="F1284" t="s">
        <v>4924</v>
      </c>
      <c r="G1284" t="s">
        <v>114</v>
      </c>
      <c r="H1284" t="s">
        <v>114</v>
      </c>
      <c r="I1284">
        <v>1</v>
      </c>
    </row>
    <row r="1285" spans="1:9" x14ac:dyDescent="0.25">
      <c r="A1285" t="s">
        <v>110</v>
      </c>
      <c r="B1285" t="s">
        <v>4925</v>
      </c>
      <c r="C1285" s="57">
        <v>44342</v>
      </c>
      <c r="D1285" t="s">
        <v>4926</v>
      </c>
      <c r="E1285" s="58">
        <v>38680714300000</v>
      </c>
      <c r="F1285" t="s">
        <v>4927</v>
      </c>
      <c r="G1285" t="s">
        <v>114</v>
      </c>
      <c r="H1285" t="s">
        <v>114</v>
      </c>
      <c r="I1285">
        <v>1</v>
      </c>
    </row>
    <row r="1286" spans="1:9" x14ac:dyDescent="0.25">
      <c r="A1286" t="s">
        <v>110</v>
      </c>
      <c r="B1286" t="s">
        <v>4928</v>
      </c>
      <c r="C1286" s="57">
        <v>44342</v>
      </c>
      <c r="D1286" t="s">
        <v>4929</v>
      </c>
      <c r="E1286" s="58">
        <v>25284809000000</v>
      </c>
      <c r="F1286" t="s">
        <v>4930</v>
      </c>
      <c r="G1286" t="s">
        <v>4772</v>
      </c>
      <c r="H1286" t="s">
        <v>4931</v>
      </c>
      <c r="I1286">
        <v>2</v>
      </c>
    </row>
    <row r="1287" spans="1:9" x14ac:dyDescent="0.25">
      <c r="A1287" t="s">
        <v>110</v>
      </c>
      <c r="B1287" t="s">
        <v>4932</v>
      </c>
      <c r="C1287" s="57">
        <v>44342</v>
      </c>
      <c r="D1287" t="s">
        <v>4933</v>
      </c>
      <c r="E1287" s="58">
        <v>1.59703698792E+16</v>
      </c>
      <c r="F1287" t="s">
        <v>4934</v>
      </c>
      <c r="G1287" t="s">
        <v>114</v>
      </c>
      <c r="H1287" t="s">
        <v>114</v>
      </c>
      <c r="I1287">
        <v>2</v>
      </c>
    </row>
    <row r="1288" spans="1:9" x14ac:dyDescent="0.25">
      <c r="A1288" t="s">
        <v>110</v>
      </c>
      <c r="B1288" t="s">
        <v>4935</v>
      </c>
      <c r="C1288" s="57">
        <v>44342</v>
      </c>
      <c r="D1288" t="s">
        <v>4936</v>
      </c>
      <c r="E1288" s="58">
        <v>7404898800000</v>
      </c>
      <c r="F1288" t="s">
        <v>4937</v>
      </c>
      <c r="G1288" t="s">
        <v>114</v>
      </c>
      <c r="H1288" t="s">
        <v>114</v>
      </c>
      <c r="I1288">
        <v>4</v>
      </c>
    </row>
    <row r="1289" spans="1:9" x14ac:dyDescent="0.25">
      <c r="A1289" t="s">
        <v>110</v>
      </c>
      <c r="B1289" t="s">
        <v>4938</v>
      </c>
      <c r="C1289" s="57">
        <v>44342</v>
      </c>
      <c r="D1289" t="s">
        <v>4939</v>
      </c>
      <c r="E1289" s="58">
        <v>7077716000000</v>
      </c>
      <c r="F1289" t="s">
        <v>4940</v>
      </c>
      <c r="G1289" t="s">
        <v>114</v>
      </c>
      <c r="H1289" t="s">
        <v>4941</v>
      </c>
      <c r="I1289">
        <v>1</v>
      </c>
    </row>
    <row r="1290" spans="1:9" x14ac:dyDescent="0.25">
      <c r="A1290" t="s">
        <v>110</v>
      </c>
      <c r="B1290" t="s">
        <v>4942</v>
      </c>
      <c r="C1290" s="57">
        <v>44342</v>
      </c>
      <c r="D1290" t="s">
        <v>4943</v>
      </c>
      <c r="E1290" s="58">
        <v>8281253600000</v>
      </c>
      <c r="F1290" t="s">
        <v>4944</v>
      </c>
      <c r="G1290" t="s">
        <v>114</v>
      </c>
      <c r="H1290" t="s">
        <v>114</v>
      </c>
      <c r="I1290">
        <v>1</v>
      </c>
    </row>
    <row r="1291" spans="1:9" x14ac:dyDescent="0.25">
      <c r="A1291" t="s">
        <v>110</v>
      </c>
      <c r="B1291" t="s">
        <v>4945</v>
      </c>
      <c r="C1291" s="57">
        <v>44342</v>
      </c>
      <c r="D1291" t="s">
        <v>4946</v>
      </c>
      <c r="E1291" s="58">
        <v>6808471400000</v>
      </c>
      <c r="F1291" t="s">
        <v>4947</v>
      </c>
      <c r="G1291" t="s">
        <v>114</v>
      </c>
      <c r="H1291" t="s">
        <v>114</v>
      </c>
      <c r="I1291">
        <v>1</v>
      </c>
    </row>
    <row r="1292" spans="1:9" x14ac:dyDescent="0.25">
      <c r="A1292" t="s">
        <v>110</v>
      </c>
      <c r="B1292" t="s">
        <v>4948</v>
      </c>
      <c r="C1292" s="57">
        <v>44342</v>
      </c>
      <c r="D1292" t="s">
        <v>4949</v>
      </c>
      <c r="E1292" s="58">
        <v>3927525000000</v>
      </c>
      <c r="F1292" t="s">
        <v>4950</v>
      </c>
      <c r="G1292" t="s">
        <v>4951</v>
      </c>
      <c r="H1292" t="s">
        <v>4952</v>
      </c>
      <c r="I1292">
        <v>24</v>
      </c>
    </row>
    <row r="1293" spans="1:9" x14ac:dyDescent="0.25">
      <c r="A1293" t="s">
        <v>110</v>
      </c>
      <c r="B1293" t="s">
        <v>4953</v>
      </c>
      <c r="C1293" s="57">
        <v>44342</v>
      </c>
      <c r="D1293" t="s">
        <v>4954</v>
      </c>
      <c r="E1293" s="58">
        <v>4082720000000</v>
      </c>
      <c r="F1293" t="s">
        <v>4955</v>
      </c>
      <c r="G1293" t="s">
        <v>4956</v>
      </c>
      <c r="H1293" t="s">
        <v>4957</v>
      </c>
      <c r="I1293">
        <v>472</v>
      </c>
    </row>
    <row r="1294" spans="1:9" x14ac:dyDescent="0.25">
      <c r="A1294" t="s">
        <v>110</v>
      </c>
      <c r="B1294" t="s">
        <v>4958</v>
      </c>
      <c r="C1294" s="57">
        <v>44342</v>
      </c>
      <c r="D1294" t="s">
        <v>4959</v>
      </c>
      <c r="E1294" s="58">
        <v>4297944000000</v>
      </c>
      <c r="F1294" t="s">
        <v>4960</v>
      </c>
      <c r="G1294" t="s">
        <v>4961</v>
      </c>
      <c r="H1294" t="s">
        <v>4962</v>
      </c>
      <c r="I1294">
        <v>151</v>
      </c>
    </row>
    <row r="1295" spans="1:9" x14ac:dyDescent="0.25">
      <c r="A1295" t="s">
        <v>110</v>
      </c>
      <c r="B1295" t="s">
        <v>4963</v>
      </c>
      <c r="C1295" s="57">
        <v>44342</v>
      </c>
      <c r="D1295" t="s">
        <v>4964</v>
      </c>
      <c r="E1295" s="58">
        <v>4226335140000</v>
      </c>
      <c r="F1295" t="s">
        <v>4965</v>
      </c>
      <c r="G1295" t="s">
        <v>4966</v>
      </c>
      <c r="H1295" t="s">
        <v>4967</v>
      </c>
      <c r="I1295">
        <v>2713</v>
      </c>
    </row>
    <row r="1296" spans="1:9" x14ac:dyDescent="0.25">
      <c r="A1296" t="s">
        <v>110</v>
      </c>
      <c r="B1296" t="s">
        <v>4968</v>
      </c>
      <c r="C1296" s="57">
        <v>44342</v>
      </c>
      <c r="D1296" t="s">
        <v>4969</v>
      </c>
      <c r="E1296" s="58">
        <v>4556224300000</v>
      </c>
      <c r="F1296" t="s">
        <v>4970</v>
      </c>
      <c r="G1296" t="s">
        <v>114</v>
      </c>
      <c r="H1296" t="s">
        <v>114</v>
      </c>
      <c r="I1296">
        <v>1</v>
      </c>
    </row>
    <row r="1297" spans="1:9" x14ac:dyDescent="0.25">
      <c r="A1297" t="s">
        <v>110</v>
      </c>
      <c r="B1297" t="s">
        <v>4971</v>
      </c>
      <c r="C1297" s="57">
        <v>44342</v>
      </c>
      <c r="D1297" t="s">
        <v>4972</v>
      </c>
      <c r="E1297" s="58">
        <v>4536671000000</v>
      </c>
      <c r="F1297" t="s">
        <v>4973</v>
      </c>
      <c r="G1297" t="s">
        <v>114</v>
      </c>
      <c r="H1297" t="s">
        <v>4974</v>
      </c>
      <c r="I1297">
        <v>78</v>
      </c>
    </row>
    <row r="1298" spans="1:9" x14ac:dyDescent="0.25">
      <c r="A1298" t="s">
        <v>110</v>
      </c>
      <c r="B1298" t="s">
        <v>4975</v>
      </c>
      <c r="C1298" s="57">
        <v>44342</v>
      </c>
      <c r="D1298" t="s">
        <v>4976</v>
      </c>
      <c r="E1298" s="58">
        <v>4946528000000</v>
      </c>
      <c r="F1298" t="s">
        <v>4977</v>
      </c>
      <c r="G1298" t="s">
        <v>4978</v>
      </c>
      <c r="H1298" t="s">
        <v>4979</v>
      </c>
      <c r="I1298">
        <v>64</v>
      </c>
    </row>
    <row r="1299" spans="1:9" x14ac:dyDescent="0.25">
      <c r="A1299" t="s">
        <v>110</v>
      </c>
      <c r="B1299" t="s">
        <v>4980</v>
      </c>
      <c r="C1299" s="57">
        <v>44342</v>
      </c>
      <c r="D1299" t="s">
        <v>4981</v>
      </c>
      <c r="E1299" s="58">
        <v>5250977000000</v>
      </c>
      <c r="F1299" t="s">
        <v>4982</v>
      </c>
      <c r="G1299" t="s">
        <v>114</v>
      </c>
      <c r="H1299" t="s">
        <v>114</v>
      </c>
      <c r="I1299">
        <v>1</v>
      </c>
    </row>
    <row r="1300" spans="1:9" x14ac:dyDescent="0.25">
      <c r="A1300" t="s">
        <v>110</v>
      </c>
      <c r="B1300" t="s">
        <v>4983</v>
      </c>
      <c r="C1300" s="57">
        <v>44342</v>
      </c>
      <c r="D1300" t="s">
        <v>4984</v>
      </c>
      <c r="E1300" s="58">
        <v>3776099000000</v>
      </c>
      <c r="F1300" t="s">
        <v>4985</v>
      </c>
      <c r="G1300" t="s">
        <v>4986</v>
      </c>
      <c r="H1300" t="s">
        <v>4987</v>
      </c>
      <c r="I1300">
        <v>3116</v>
      </c>
    </row>
    <row r="1301" spans="1:9" x14ac:dyDescent="0.25">
      <c r="A1301" t="s">
        <v>110</v>
      </c>
      <c r="B1301" t="s">
        <v>4988</v>
      </c>
      <c r="C1301" s="57">
        <v>44342</v>
      </c>
      <c r="D1301" t="s">
        <v>4989</v>
      </c>
      <c r="E1301" s="58">
        <v>5612527930000</v>
      </c>
      <c r="F1301" t="s">
        <v>4990</v>
      </c>
      <c r="G1301" t="s">
        <v>114</v>
      </c>
      <c r="H1301" t="s">
        <v>114</v>
      </c>
      <c r="I1301">
        <v>1</v>
      </c>
    </row>
    <row r="1302" spans="1:9" x14ac:dyDescent="0.25">
      <c r="A1302" t="s">
        <v>110</v>
      </c>
      <c r="B1302" t="s">
        <v>4991</v>
      </c>
      <c r="C1302" s="57">
        <v>44342</v>
      </c>
      <c r="D1302" t="s">
        <v>4992</v>
      </c>
      <c r="E1302" s="58">
        <v>6005884000000</v>
      </c>
      <c r="F1302" t="s">
        <v>4993</v>
      </c>
      <c r="G1302" t="s">
        <v>4994</v>
      </c>
      <c r="H1302" t="s">
        <v>4995</v>
      </c>
      <c r="I1302">
        <v>27</v>
      </c>
    </row>
    <row r="1303" spans="1:9" x14ac:dyDescent="0.25">
      <c r="A1303" t="s">
        <v>110</v>
      </c>
      <c r="B1303" t="s">
        <v>4996</v>
      </c>
      <c r="C1303" s="57">
        <v>44342</v>
      </c>
      <c r="D1303" t="s">
        <v>4997</v>
      </c>
      <c r="E1303" s="58">
        <v>3511060000000</v>
      </c>
      <c r="F1303" t="s">
        <v>4998</v>
      </c>
      <c r="G1303" t="s">
        <v>4999</v>
      </c>
      <c r="H1303" t="s">
        <v>114</v>
      </c>
      <c r="I1303">
        <v>1</v>
      </c>
    </row>
    <row r="1304" spans="1:9" x14ac:dyDescent="0.25">
      <c r="A1304" t="s">
        <v>110</v>
      </c>
      <c r="B1304" t="s">
        <v>5000</v>
      </c>
      <c r="C1304" s="57">
        <v>44342</v>
      </c>
      <c r="D1304" t="s">
        <v>5001</v>
      </c>
      <c r="E1304" s="58">
        <v>6975889300000</v>
      </c>
      <c r="F1304" t="s">
        <v>5002</v>
      </c>
      <c r="G1304" t="s">
        <v>5003</v>
      </c>
      <c r="H1304" t="s">
        <v>5004</v>
      </c>
      <c r="I1304">
        <v>1</v>
      </c>
    </row>
    <row r="1305" spans="1:9" x14ac:dyDescent="0.25">
      <c r="A1305" t="s">
        <v>110</v>
      </c>
      <c r="B1305" t="s">
        <v>5005</v>
      </c>
      <c r="C1305" s="57">
        <v>44342</v>
      </c>
      <c r="D1305" t="s">
        <v>5006</v>
      </c>
      <c r="E1305" s="58">
        <v>6904414400000</v>
      </c>
      <c r="F1305" t="s">
        <v>5007</v>
      </c>
      <c r="G1305" t="s">
        <v>114</v>
      </c>
      <c r="H1305" t="s">
        <v>114</v>
      </c>
      <c r="I1305">
        <v>1</v>
      </c>
    </row>
    <row r="1306" spans="1:9" x14ac:dyDescent="0.25">
      <c r="A1306" t="s">
        <v>110</v>
      </c>
      <c r="B1306" t="s">
        <v>5008</v>
      </c>
      <c r="C1306" s="57">
        <v>44342</v>
      </c>
      <c r="D1306" t="s">
        <v>5009</v>
      </c>
      <c r="E1306" s="58">
        <v>5056099400000</v>
      </c>
      <c r="F1306" t="s">
        <v>5010</v>
      </c>
      <c r="G1306" t="s">
        <v>114</v>
      </c>
      <c r="H1306" t="s">
        <v>5011</v>
      </c>
      <c r="I1306">
        <v>1</v>
      </c>
    </row>
    <row r="1307" spans="1:9" x14ac:dyDescent="0.25">
      <c r="A1307" t="s">
        <v>110</v>
      </c>
      <c r="B1307" t="s">
        <v>5012</v>
      </c>
      <c r="C1307" s="57">
        <v>44342</v>
      </c>
      <c r="D1307" t="s">
        <v>5013</v>
      </c>
      <c r="E1307" s="58">
        <v>7553351900000</v>
      </c>
      <c r="F1307" t="s">
        <v>5014</v>
      </c>
      <c r="G1307" t="s">
        <v>114</v>
      </c>
      <c r="H1307" t="s">
        <v>114</v>
      </c>
      <c r="I1307">
        <v>1</v>
      </c>
    </row>
    <row r="1308" spans="1:9" x14ac:dyDescent="0.25">
      <c r="A1308" t="s">
        <v>110</v>
      </c>
      <c r="B1308" t="s">
        <v>5015</v>
      </c>
      <c r="C1308" s="57">
        <v>44342</v>
      </c>
      <c r="D1308" t="s">
        <v>5016</v>
      </c>
      <c r="E1308" s="58">
        <v>8930470000000</v>
      </c>
      <c r="F1308" t="s">
        <v>5017</v>
      </c>
      <c r="G1308" t="s">
        <v>5018</v>
      </c>
      <c r="H1308" t="s">
        <v>114</v>
      </c>
      <c r="I1308">
        <v>1</v>
      </c>
    </row>
    <row r="1309" spans="1:9" x14ac:dyDescent="0.25">
      <c r="A1309" t="s">
        <v>110</v>
      </c>
      <c r="B1309" t="s">
        <v>5019</v>
      </c>
      <c r="C1309" s="57">
        <v>44342</v>
      </c>
      <c r="D1309" t="s">
        <v>5020</v>
      </c>
      <c r="E1309" s="58">
        <v>5595711800000</v>
      </c>
      <c r="F1309" t="s">
        <v>5021</v>
      </c>
      <c r="G1309" t="s">
        <v>114</v>
      </c>
      <c r="H1309" t="s">
        <v>114</v>
      </c>
      <c r="I1309">
        <v>1</v>
      </c>
    </row>
    <row r="1310" spans="1:9" x14ac:dyDescent="0.25">
      <c r="A1310" t="s">
        <v>110</v>
      </c>
      <c r="B1310" t="s">
        <v>5022</v>
      </c>
      <c r="C1310" s="57">
        <v>44342</v>
      </c>
      <c r="D1310" t="s">
        <v>5023</v>
      </c>
      <c r="E1310" s="58">
        <v>6004719200000</v>
      </c>
      <c r="F1310" t="s">
        <v>5024</v>
      </c>
      <c r="G1310" t="s">
        <v>5025</v>
      </c>
      <c r="H1310" t="s">
        <v>5026</v>
      </c>
      <c r="I1310">
        <v>1</v>
      </c>
    </row>
    <row r="1311" spans="1:9" x14ac:dyDescent="0.25">
      <c r="A1311" t="s">
        <v>110</v>
      </c>
      <c r="B1311" t="s">
        <v>5027</v>
      </c>
      <c r="C1311" s="57">
        <v>44342</v>
      </c>
      <c r="D1311" t="s">
        <v>5028</v>
      </c>
      <c r="E1311" s="58">
        <v>16143262300000</v>
      </c>
      <c r="F1311" t="s">
        <v>5029</v>
      </c>
      <c r="G1311" t="s">
        <v>114</v>
      </c>
      <c r="H1311" t="s">
        <v>5030</v>
      </c>
      <c r="I1311">
        <v>1</v>
      </c>
    </row>
    <row r="1312" spans="1:9" x14ac:dyDescent="0.25">
      <c r="A1312" t="s">
        <v>110</v>
      </c>
      <c r="B1312" t="s">
        <v>5031</v>
      </c>
      <c r="C1312" s="57">
        <v>44342</v>
      </c>
      <c r="D1312" t="s">
        <v>5032</v>
      </c>
      <c r="E1312" s="58">
        <v>9019066200000</v>
      </c>
      <c r="F1312" t="s">
        <v>5033</v>
      </c>
      <c r="G1312" t="s">
        <v>114</v>
      </c>
      <c r="H1312" t="s">
        <v>114</v>
      </c>
      <c r="I1312">
        <v>1</v>
      </c>
    </row>
    <row r="1313" spans="1:9" x14ac:dyDescent="0.25">
      <c r="A1313" t="s">
        <v>110</v>
      </c>
      <c r="B1313" t="s">
        <v>5034</v>
      </c>
      <c r="C1313" s="57">
        <v>44342</v>
      </c>
      <c r="D1313" t="s">
        <v>5035</v>
      </c>
      <c r="E1313" s="58">
        <v>72776252243900</v>
      </c>
      <c r="F1313" t="s">
        <v>5036</v>
      </c>
      <c r="G1313" t="s">
        <v>114</v>
      </c>
      <c r="H1313" t="s">
        <v>114</v>
      </c>
      <c r="I1313">
        <v>1</v>
      </c>
    </row>
    <row r="1314" spans="1:9" x14ac:dyDescent="0.25">
      <c r="A1314" t="s">
        <v>110</v>
      </c>
      <c r="B1314" t="s">
        <v>5037</v>
      </c>
      <c r="C1314" s="57">
        <v>44342</v>
      </c>
      <c r="D1314" t="s">
        <v>5038</v>
      </c>
      <c r="E1314" s="58">
        <v>6819395000000</v>
      </c>
      <c r="F1314" t="s">
        <v>5039</v>
      </c>
      <c r="G1314" t="s">
        <v>114</v>
      </c>
      <c r="H1314" t="s">
        <v>114</v>
      </c>
      <c r="I1314">
        <v>2</v>
      </c>
    </row>
    <row r="1315" spans="1:9" x14ac:dyDescent="0.25">
      <c r="A1315" t="s">
        <v>110</v>
      </c>
      <c r="B1315" t="s">
        <v>5040</v>
      </c>
      <c r="C1315" s="57">
        <v>44342</v>
      </c>
      <c r="D1315" t="s">
        <v>5041</v>
      </c>
      <c r="E1315" s="58">
        <v>770310283400000</v>
      </c>
      <c r="F1315" t="s">
        <v>5042</v>
      </c>
      <c r="G1315" t="s">
        <v>114</v>
      </c>
      <c r="H1315" t="s">
        <v>114</v>
      </c>
      <c r="I1315">
        <v>1</v>
      </c>
    </row>
    <row r="1316" spans="1:9" x14ac:dyDescent="0.25">
      <c r="A1316" t="s">
        <v>110</v>
      </c>
      <c r="B1316" t="s">
        <v>5043</v>
      </c>
      <c r="C1316" s="57">
        <v>44342</v>
      </c>
      <c r="D1316" t="s">
        <v>5044</v>
      </c>
      <c r="E1316" s="58">
        <v>453662958300000</v>
      </c>
      <c r="F1316" t="s">
        <v>5045</v>
      </c>
      <c r="G1316" t="s">
        <v>5046</v>
      </c>
      <c r="H1316" t="s">
        <v>5047</v>
      </c>
      <c r="I1316">
        <v>4479</v>
      </c>
    </row>
    <row r="1317" spans="1:9" x14ac:dyDescent="0.25">
      <c r="A1317" t="s">
        <v>110</v>
      </c>
      <c r="B1317" t="s">
        <v>5048</v>
      </c>
      <c r="C1317" s="57">
        <v>44342</v>
      </c>
      <c r="D1317" t="s">
        <v>5049</v>
      </c>
      <c r="E1317" s="58">
        <v>773848535000000</v>
      </c>
      <c r="F1317" t="s">
        <v>5050</v>
      </c>
      <c r="G1317" t="s">
        <v>114</v>
      </c>
      <c r="H1317" t="s">
        <v>114</v>
      </c>
      <c r="I1317">
        <v>1</v>
      </c>
    </row>
    <row r="1318" spans="1:9" x14ac:dyDescent="0.25">
      <c r="A1318" t="s">
        <v>110</v>
      </c>
      <c r="B1318" t="s">
        <v>5051</v>
      </c>
      <c r="C1318" s="57">
        <v>44342</v>
      </c>
      <c r="D1318" t="s">
        <v>5052</v>
      </c>
      <c r="E1318" s="58">
        <v>350012086400000</v>
      </c>
      <c r="F1318" t="s">
        <v>5053</v>
      </c>
      <c r="G1318" t="s">
        <v>114</v>
      </c>
      <c r="H1318" t="s">
        <v>114</v>
      </c>
      <c r="I1318">
        <v>1</v>
      </c>
    </row>
    <row r="1319" spans="1:9" x14ac:dyDescent="0.25">
      <c r="A1319" t="s">
        <v>110</v>
      </c>
      <c r="B1319" t="s">
        <v>5054</v>
      </c>
      <c r="C1319" s="57">
        <v>44342</v>
      </c>
      <c r="D1319" t="s">
        <v>5055</v>
      </c>
      <c r="E1319" s="58">
        <v>7582878400000</v>
      </c>
      <c r="F1319" t="s">
        <v>5056</v>
      </c>
      <c r="G1319" t="s">
        <v>114</v>
      </c>
      <c r="H1319" t="s">
        <v>5057</v>
      </c>
      <c r="I1319">
        <v>1</v>
      </c>
    </row>
    <row r="1320" spans="1:9" x14ac:dyDescent="0.25">
      <c r="A1320" t="s">
        <v>110</v>
      </c>
      <c r="B1320" t="s">
        <v>5058</v>
      </c>
      <c r="C1320" s="57">
        <v>44342</v>
      </c>
      <c r="D1320" t="s">
        <v>5059</v>
      </c>
      <c r="E1320" s="58">
        <v>7408800617300</v>
      </c>
      <c r="F1320" t="s">
        <v>5060</v>
      </c>
      <c r="G1320" t="s">
        <v>114</v>
      </c>
      <c r="H1320" t="s">
        <v>114</v>
      </c>
      <c r="I1320">
        <v>1</v>
      </c>
    </row>
    <row r="1321" spans="1:9" x14ac:dyDescent="0.25">
      <c r="A1321" t="s">
        <v>110</v>
      </c>
      <c r="B1321" t="s">
        <v>5061</v>
      </c>
      <c r="C1321" s="57">
        <v>44342</v>
      </c>
      <c r="D1321" t="s">
        <v>5062</v>
      </c>
      <c r="E1321" s="58">
        <v>2222849100000</v>
      </c>
      <c r="F1321" t="s">
        <v>5063</v>
      </c>
      <c r="G1321" t="s">
        <v>4423</v>
      </c>
      <c r="H1321" t="s">
        <v>3587</v>
      </c>
      <c r="I1321">
        <v>947</v>
      </c>
    </row>
    <row r="1322" spans="1:9" x14ac:dyDescent="0.25">
      <c r="A1322" t="s">
        <v>110</v>
      </c>
      <c r="B1322" t="s">
        <v>5064</v>
      </c>
      <c r="C1322" s="57">
        <v>44342</v>
      </c>
      <c r="D1322" t="s">
        <v>5065</v>
      </c>
      <c r="E1322" s="58">
        <v>4895718200000</v>
      </c>
      <c r="F1322" t="s">
        <v>5066</v>
      </c>
      <c r="G1322" t="s">
        <v>5067</v>
      </c>
      <c r="H1322" t="s">
        <v>5068</v>
      </c>
      <c r="I1322">
        <v>4602</v>
      </c>
    </row>
    <row r="1323" spans="1:9" x14ac:dyDescent="0.25">
      <c r="A1323" t="s">
        <v>110</v>
      </c>
      <c r="B1323" t="s">
        <v>5069</v>
      </c>
      <c r="C1323" s="57">
        <v>44342</v>
      </c>
      <c r="D1323" t="s">
        <v>5070</v>
      </c>
      <c r="E1323" s="58">
        <v>5699608400000</v>
      </c>
      <c r="F1323" t="s">
        <v>5071</v>
      </c>
      <c r="G1323" t="s">
        <v>5072</v>
      </c>
      <c r="H1323" t="s">
        <v>5073</v>
      </c>
      <c r="I1323">
        <v>6918</v>
      </c>
    </row>
    <row r="1324" spans="1:9" x14ac:dyDescent="0.25">
      <c r="A1324" t="s">
        <v>110</v>
      </c>
      <c r="B1324" t="s">
        <v>5074</v>
      </c>
      <c r="C1324" s="57">
        <v>44342</v>
      </c>
      <c r="D1324" t="s">
        <v>5075</v>
      </c>
      <c r="E1324" s="58">
        <v>5741867300000</v>
      </c>
      <c r="F1324" t="s">
        <v>5076</v>
      </c>
      <c r="G1324" t="s">
        <v>114</v>
      </c>
      <c r="H1324" t="s">
        <v>5077</v>
      </c>
      <c r="I1324">
        <v>1161</v>
      </c>
    </row>
    <row r="1325" spans="1:9" x14ac:dyDescent="0.25">
      <c r="A1325" t="s">
        <v>110</v>
      </c>
      <c r="B1325" t="s">
        <v>5078</v>
      </c>
      <c r="C1325" s="57">
        <v>44342</v>
      </c>
      <c r="D1325" t="s">
        <v>5079</v>
      </c>
      <c r="E1325" s="58">
        <v>6072288800000</v>
      </c>
      <c r="F1325" t="s">
        <v>5080</v>
      </c>
      <c r="G1325" t="s">
        <v>5081</v>
      </c>
      <c r="H1325" t="s">
        <v>5082</v>
      </c>
      <c r="I1325">
        <v>12244</v>
      </c>
    </row>
    <row r="1326" spans="1:9" x14ac:dyDescent="0.25">
      <c r="A1326" t="s">
        <v>110</v>
      </c>
      <c r="B1326" t="s">
        <v>5083</v>
      </c>
      <c r="C1326" s="57">
        <v>44342</v>
      </c>
      <c r="D1326" t="s">
        <v>5084</v>
      </c>
      <c r="E1326" s="58">
        <v>6182278300000</v>
      </c>
      <c r="F1326" t="s">
        <v>5085</v>
      </c>
      <c r="G1326" t="s">
        <v>5086</v>
      </c>
      <c r="H1326" t="s">
        <v>5087</v>
      </c>
      <c r="I1326">
        <v>17393</v>
      </c>
    </row>
    <row r="1327" spans="1:9" x14ac:dyDescent="0.25">
      <c r="A1327" t="s">
        <v>110</v>
      </c>
      <c r="B1327" t="s">
        <v>5088</v>
      </c>
      <c r="C1327" s="57">
        <v>44342</v>
      </c>
      <c r="D1327" t="s">
        <v>5089</v>
      </c>
      <c r="E1327" s="58">
        <v>5067133100000</v>
      </c>
      <c r="F1327" t="s">
        <v>5090</v>
      </c>
      <c r="G1327" t="s">
        <v>5091</v>
      </c>
      <c r="H1327" t="s">
        <v>5092</v>
      </c>
      <c r="I1327">
        <v>6032</v>
      </c>
    </row>
    <row r="1328" spans="1:9" x14ac:dyDescent="0.25">
      <c r="A1328" t="s">
        <v>110</v>
      </c>
      <c r="B1328" t="s">
        <v>5093</v>
      </c>
      <c r="C1328" s="57">
        <v>44342</v>
      </c>
      <c r="D1328" t="s">
        <v>5094</v>
      </c>
      <c r="E1328" s="58">
        <v>6770611349400</v>
      </c>
      <c r="F1328" t="s">
        <v>5095</v>
      </c>
      <c r="G1328" t="s">
        <v>114</v>
      </c>
      <c r="H1328" t="s">
        <v>114</v>
      </c>
      <c r="I1328">
        <v>6</v>
      </c>
    </row>
    <row r="1329" spans="1:9" x14ac:dyDescent="0.25">
      <c r="A1329" t="s">
        <v>110</v>
      </c>
      <c r="B1329" t="s">
        <v>5096</v>
      </c>
      <c r="C1329" s="57">
        <v>44342</v>
      </c>
      <c r="D1329" t="s">
        <v>5097</v>
      </c>
      <c r="E1329" s="58">
        <v>4737897300000</v>
      </c>
      <c r="F1329" t="s">
        <v>5098</v>
      </c>
      <c r="G1329" t="s">
        <v>114</v>
      </c>
      <c r="H1329" t="s">
        <v>114</v>
      </c>
      <c r="I1329">
        <v>1</v>
      </c>
    </row>
    <row r="1330" spans="1:9" x14ac:dyDescent="0.25">
      <c r="A1330" t="s">
        <v>110</v>
      </c>
      <c r="B1330" t="s">
        <v>5099</v>
      </c>
      <c r="C1330" s="57">
        <v>44342</v>
      </c>
      <c r="D1330" t="s">
        <v>5100</v>
      </c>
      <c r="E1330" s="58">
        <v>68344360300000</v>
      </c>
      <c r="F1330" t="s">
        <v>5101</v>
      </c>
      <c r="G1330" t="s">
        <v>114</v>
      </c>
      <c r="H1330" t="s">
        <v>114</v>
      </c>
      <c r="I1330">
        <v>1</v>
      </c>
    </row>
    <row r="1331" spans="1:9" x14ac:dyDescent="0.25">
      <c r="A1331" t="s">
        <v>110</v>
      </c>
      <c r="B1331" t="s">
        <v>5102</v>
      </c>
      <c r="C1331" s="57">
        <v>44342</v>
      </c>
      <c r="D1331" t="s">
        <v>5103</v>
      </c>
      <c r="E1331" s="58">
        <v>7482898300000</v>
      </c>
      <c r="F1331" t="s">
        <v>5104</v>
      </c>
      <c r="G1331" t="s">
        <v>5105</v>
      </c>
      <c r="H1331" t="s">
        <v>114</v>
      </c>
      <c r="I1331">
        <v>2</v>
      </c>
    </row>
    <row r="1332" spans="1:9" x14ac:dyDescent="0.25">
      <c r="A1332" t="s">
        <v>110</v>
      </c>
      <c r="B1332" t="s">
        <v>5106</v>
      </c>
      <c r="C1332" s="57">
        <v>44342</v>
      </c>
      <c r="D1332" t="s">
        <v>5107</v>
      </c>
      <c r="E1332" s="58">
        <v>7774592600000</v>
      </c>
      <c r="F1332" t="s">
        <v>5108</v>
      </c>
      <c r="G1332" t="s">
        <v>5109</v>
      </c>
      <c r="H1332" t="s">
        <v>114</v>
      </c>
      <c r="I1332">
        <v>1</v>
      </c>
    </row>
    <row r="1333" spans="1:9" x14ac:dyDescent="0.25">
      <c r="A1333" t="s">
        <v>110</v>
      </c>
      <c r="B1333" t="s">
        <v>5110</v>
      </c>
      <c r="C1333" s="57">
        <v>44342</v>
      </c>
      <c r="D1333" t="s">
        <v>5111</v>
      </c>
      <c r="E1333" s="58">
        <v>8907158300000</v>
      </c>
      <c r="F1333" t="s">
        <v>5112</v>
      </c>
      <c r="G1333" t="s">
        <v>5113</v>
      </c>
      <c r="H1333" t="s">
        <v>5114</v>
      </c>
      <c r="I1333">
        <v>2</v>
      </c>
    </row>
    <row r="1334" spans="1:9" x14ac:dyDescent="0.25">
      <c r="A1334" t="s">
        <v>110</v>
      </c>
      <c r="B1334" t="s">
        <v>5115</v>
      </c>
      <c r="C1334" s="57">
        <v>44342</v>
      </c>
      <c r="D1334" t="s">
        <v>5116</v>
      </c>
      <c r="E1334" s="58">
        <v>7172402000000</v>
      </c>
      <c r="F1334" t="s">
        <v>5117</v>
      </c>
      <c r="G1334" t="s">
        <v>114</v>
      </c>
      <c r="H1334" t="s">
        <v>114</v>
      </c>
      <c r="I1334">
        <v>1</v>
      </c>
    </row>
    <row r="1335" spans="1:9" x14ac:dyDescent="0.25">
      <c r="A1335" t="s">
        <v>110</v>
      </c>
      <c r="B1335" t="s">
        <v>5118</v>
      </c>
      <c r="C1335" s="57">
        <v>44342</v>
      </c>
      <c r="D1335" t="s">
        <v>5119</v>
      </c>
      <c r="E1335" s="58">
        <v>12242681880000</v>
      </c>
      <c r="F1335" t="s">
        <v>5120</v>
      </c>
      <c r="G1335" t="s">
        <v>114</v>
      </c>
      <c r="H1335" t="s">
        <v>114</v>
      </c>
      <c r="I1335">
        <v>4</v>
      </c>
    </row>
    <row r="1336" spans="1:9" x14ac:dyDescent="0.25">
      <c r="A1336" t="s">
        <v>110</v>
      </c>
      <c r="B1336" t="s">
        <v>5121</v>
      </c>
      <c r="C1336" s="57">
        <v>44342</v>
      </c>
      <c r="D1336" t="s">
        <v>5122</v>
      </c>
      <c r="E1336" s="58">
        <v>360530923000000</v>
      </c>
      <c r="F1336" t="s">
        <v>5123</v>
      </c>
      <c r="G1336" t="s">
        <v>114</v>
      </c>
      <c r="H1336" t="s">
        <v>114</v>
      </c>
      <c r="I1336">
        <v>4</v>
      </c>
    </row>
    <row r="1337" spans="1:9" x14ac:dyDescent="0.25">
      <c r="A1337" t="s">
        <v>110</v>
      </c>
      <c r="B1337" t="s">
        <v>5124</v>
      </c>
      <c r="C1337" s="57">
        <v>44342</v>
      </c>
      <c r="D1337" t="s">
        <v>5125</v>
      </c>
      <c r="E1337" s="58">
        <v>7817213100000</v>
      </c>
      <c r="F1337" t="s">
        <v>5126</v>
      </c>
      <c r="G1337" t="s">
        <v>114</v>
      </c>
      <c r="H1337" t="s">
        <v>114</v>
      </c>
      <c r="I1337">
        <v>1</v>
      </c>
    </row>
    <row r="1338" spans="1:9" x14ac:dyDescent="0.25">
      <c r="A1338" t="s">
        <v>110</v>
      </c>
      <c r="B1338" t="s">
        <v>5127</v>
      </c>
      <c r="C1338" s="57">
        <v>44342</v>
      </c>
      <c r="D1338" t="s">
        <v>5128</v>
      </c>
      <c r="E1338" s="58">
        <v>72091639000000</v>
      </c>
      <c r="F1338" t="s">
        <v>5129</v>
      </c>
      <c r="G1338" t="s">
        <v>114</v>
      </c>
      <c r="H1338" t="s">
        <v>114</v>
      </c>
      <c r="I1338">
        <v>1</v>
      </c>
    </row>
    <row r="1339" spans="1:9" x14ac:dyDescent="0.25">
      <c r="A1339" t="s">
        <v>110</v>
      </c>
      <c r="B1339" t="s">
        <v>5130</v>
      </c>
      <c r="C1339" s="57">
        <v>44342</v>
      </c>
      <c r="D1339" t="s">
        <v>5131</v>
      </c>
      <c r="E1339" s="58">
        <v>72792180000000</v>
      </c>
      <c r="F1339" t="s">
        <v>5132</v>
      </c>
      <c r="G1339" t="s">
        <v>114</v>
      </c>
      <c r="H1339" t="s">
        <v>114</v>
      </c>
      <c r="I1339">
        <v>4</v>
      </c>
    </row>
    <row r="1340" spans="1:9" x14ac:dyDescent="0.25">
      <c r="A1340" t="s">
        <v>110</v>
      </c>
      <c r="B1340" t="s">
        <v>5133</v>
      </c>
      <c r="C1340" s="57">
        <v>44342</v>
      </c>
      <c r="D1340" t="s">
        <v>5134</v>
      </c>
      <c r="E1340" s="58">
        <v>14815197000000</v>
      </c>
      <c r="F1340" t="s">
        <v>5135</v>
      </c>
      <c r="G1340" t="s">
        <v>114</v>
      </c>
      <c r="H1340" t="s">
        <v>114</v>
      </c>
      <c r="I1340">
        <v>1</v>
      </c>
    </row>
    <row r="1341" spans="1:9" x14ac:dyDescent="0.25">
      <c r="A1341" t="s">
        <v>110</v>
      </c>
      <c r="B1341" t="s">
        <v>5136</v>
      </c>
      <c r="C1341" s="57">
        <v>44342</v>
      </c>
      <c r="D1341" t="s">
        <v>5137</v>
      </c>
      <c r="E1341" s="58">
        <v>6681226800000</v>
      </c>
      <c r="F1341" t="s">
        <v>5138</v>
      </c>
      <c r="G1341" t="s">
        <v>114</v>
      </c>
      <c r="H1341" t="s">
        <v>114</v>
      </c>
      <c r="I1341">
        <v>7</v>
      </c>
    </row>
    <row r="1342" spans="1:9" x14ac:dyDescent="0.25">
      <c r="A1342" t="s">
        <v>110</v>
      </c>
      <c r="B1342" t="s">
        <v>5139</v>
      </c>
      <c r="C1342" s="57">
        <v>44342</v>
      </c>
      <c r="D1342" t="s">
        <v>5140</v>
      </c>
      <c r="E1342" s="58">
        <v>10950565000000</v>
      </c>
      <c r="F1342" t="s">
        <v>5141</v>
      </c>
      <c r="G1342" t="s">
        <v>114</v>
      </c>
      <c r="H1342" t="s">
        <v>114</v>
      </c>
      <c r="I1342">
        <v>1</v>
      </c>
    </row>
    <row r="1343" spans="1:9" x14ac:dyDescent="0.25">
      <c r="A1343" t="s">
        <v>110</v>
      </c>
      <c r="B1343" t="s">
        <v>5142</v>
      </c>
      <c r="C1343" s="57">
        <v>44342</v>
      </c>
      <c r="D1343" t="s">
        <v>5143</v>
      </c>
      <c r="E1343" s="58">
        <v>6475777034100</v>
      </c>
      <c r="F1343" t="s">
        <v>5144</v>
      </c>
      <c r="G1343" t="s">
        <v>114</v>
      </c>
      <c r="H1343" t="s">
        <v>114</v>
      </c>
      <c r="I1343">
        <v>11</v>
      </c>
    </row>
    <row r="1344" spans="1:9" x14ac:dyDescent="0.25">
      <c r="A1344" t="s">
        <v>110</v>
      </c>
      <c r="B1344" t="s">
        <v>5145</v>
      </c>
      <c r="C1344" s="57">
        <v>44342</v>
      </c>
      <c r="D1344" t="s">
        <v>5146</v>
      </c>
      <c r="E1344" s="58">
        <v>8820657940000</v>
      </c>
      <c r="F1344" t="s">
        <v>5147</v>
      </c>
      <c r="G1344" t="s">
        <v>114</v>
      </c>
      <c r="H1344" t="s">
        <v>114</v>
      </c>
      <c r="I1344">
        <v>28</v>
      </c>
    </row>
    <row r="1345" spans="1:9" x14ac:dyDescent="0.25">
      <c r="A1345" t="s">
        <v>110</v>
      </c>
      <c r="B1345" t="s">
        <v>5148</v>
      </c>
      <c r="C1345" s="57">
        <v>44342</v>
      </c>
      <c r="D1345" t="s">
        <v>5149</v>
      </c>
      <c r="E1345" s="58">
        <v>684458984242000</v>
      </c>
      <c r="F1345" t="s">
        <v>5150</v>
      </c>
      <c r="G1345" t="s">
        <v>114</v>
      </c>
      <c r="H1345" t="s">
        <v>114</v>
      </c>
      <c r="I1345">
        <v>1</v>
      </c>
    </row>
    <row r="1346" spans="1:9" x14ac:dyDescent="0.25">
      <c r="A1346" t="s">
        <v>110</v>
      </c>
      <c r="B1346" t="s">
        <v>5151</v>
      </c>
      <c r="C1346" s="57">
        <v>44342</v>
      </c>
      <c r="D1346" t="s">
        <v>5152</v>
      </c>
      <c r="E1346" s="58">
        <v>9413963030000</v>
      </c>
      <c r="F1346" t="s">
        <v>5153</v>
      </c>
      <c r="G1346" t="s">
        <v>114</v>
      </c>
      <c r="H1346" t="s">
        <v>114</v>
      </c>
      <c r="I1346">
        <v>1</v>
      </c>
    </row>
    <row r="1347" spans="1:9" x14ac:dyDescent="0.25">
      <c r="A1347" t="s">
        <v>110</v>
      </c>
      <c r="B1347" t="s">
        <v>5154</v>
      </c>
      <c r="C1347" s="57">
        <v>44342</v>
      </c>
      <c r="D1347" t="s">
        <v>5155</v>
      </c>
      <c r="E1347" s="58">
        <v>614485139000000</v>
      </c>
      <c r="F1347" t="s">
        <v>5156</v>
      </c>
      <c r="G1347" t="s">
        <v>114</v>
      </c>
      <c r="H1347" t="s">
        <v>114</v>
      </c>
      <c r="I1347">
        <v>1</v>
      </c>
    </row>
    <row r="1348" spans="1:9" x14ac:dyDescent="0.25">
      <c r="A1348" t="s">
        <v>110</v>
      </c>
      <c r="B1348" t="s">
        <v>5157</v>
      </c>
      <c r="C1348" s="57">
        <v>44342</v>
      </c>
      <c r="D1348" t="s">
        <v>5158</v>
      </c>
      <c r="E1348" s="58">
        <v>727124136000000</v>
      </c>
      <c r="F1348" t="s">
        <v>5159</v>
      </c>
      <c r="G1348" t="s">
        <v>114</v>
      </c>
      <c r="H1348" t="s">
        <v>114</v>
      </c>
      <c r="I1348">
        <v>2</v>
      </c>
    </row>
    <row r="1349" spans="1:9" x14ac:dyDescent="0.25">
      <c r="A1349" t="s">
        <v>110</v>
      </c>
      <c r="B1349" t="s">
        <v>5160</v>
      </c>
      <c r="C1349" s="57">
        <v>44342</v>
      </c>
      <c r="D1349" t="s">
        <v>5161</v>
      </c>
      <c r="E1349" s="58">
        <v>7229985679000</v>
      </c>
      <c r="F1349" t="s">
        <v>5162</v>
      </c>
      <c r="G1349" t="s">
        <v>114</v>
      </c>
      <c r="H1349" t="s">
        <v>5163</v>
      </c>
      <c r="I1349">
        <v>1</v>
      </c>
    </row>
    <row r="1350" spans="1:9" x14ac:dyDescent="0.25">
      <c r="A1350" t="s">
        <v>110</v>
      </c>
      <c r="B1350" t="s">
        <v>5164</v>
      </c>
      <c r="C1350" s="57">
        <v>44342</v>
      </c>
      <c r="D1350" t="s">
        <v>5165</v>
      </c>
      <c r="E1350" s="58">
        <v>27365062940000</v>
      </c>
      <c r="F1350" t="s">
        <v>5166</v>
      </c>
      <c r="G1350" t="s">
        <v>114</v>
      </c>
      <c r="H1350" t="s">
        <v>5167</v>
      </c>
      <c r="I1350">
        <v>145</v>
      </c>
    </row>
    <row r="1351" spans="1:9" x14ac:dyDescent="0.25">
      <c r="A1351" t="s">
        <v>110</v>
      </c>
      <c r="B1351" t="s">
        <v>5168</v>
      </c>
      <c r="C1351" s="57">
        <v>44342</v>
      </c>
      <c r="D1351" t="s">
        <v>5169</v>
      </c>
      <c r="E1351" s="58">
        <v>7364574949000</v>
      </c>
      <c r="F1351" t="s">
        <v>5170</v>
      </c>
      <c r="G1351" t="s">
        <v>1781</v>
      </c>
      <c r="H1351" t="s">
        <v>5171</v>
      </c>
      <c r="I1351">
        <v>1</v>
      </c>
    </row>
    <row r="1352" spans="1:9" x14ac:dyDescent="0.25">
      <c r="A1352" t="s">
        <v>110</v>
      </c>
      <c r="B1352" t="s">
        <v>5172</v>
      </c>
      <c r="C1352" s="57">
        <v>44342</v>
      </c>
      <c r="D1352" t="s">
        <v>5173</v>
      </c>
      <c r="E1352" s="58">
        <v>7068753770000</v>
      </c>
      <c r="F1352" t="s">
        <v>5174</v>
      </c>
      <c r="G1352" t="s">
        <v>5175</v>
      </c>
      <c r="H1352" t="s">
        <v>114</v>
      </c>
      <c r="I1352">
        <v>5</v>
      </c>
    </row>
    <row r="1353" spans="1:9" x14ac:dyDescent="0.25">
      <c r="A1353" t="s">
        <v>110</v>
      </c>
      <c r="B1353" t="s">
        <v>5176</v>
      </c>
      <c r="C1353" s="57">
        <v>44342</v>
      </c>
      <c r="D1353" t="s">
        <v>5177</v>
      </c>
      <c r="E1353" s="58">
        <v>157248214500000</v>
      </c>
      <c r="F1353" t="s">
        <v>5178</v>
      </c>
      <c r="G1353" t="s">
        <v>114</v>
      </c>
      <c r="H1353" t="s">
        <v>114</v>
      </c>
      <c r="I1353">
        <v>1</v>
      </c>
    </row>
    <row r="1354" spans="1:9" x14ac:dyDescent="0.25">
      <c r="A1354" t="s">
        <v>110</v>
      </c>
      <c r="B1354" t="s">
        <v>5179</v>
      </c>
      <c r="C1354" s="57">
        <v>44342</v>
      </c>
      <c r="D1354" t="s">
        <v>5180</v>
      </c>
      <c r="E1354" s="58">
        <v>8547058000000</v>
      </c>
      <c r="F1354" t="s">
        <v>5181</v>
      </c>
      <c r="G1354" t="s">
        <v>5182</v>
      </c>
      <c r="H1354" t="s">
        <v>114</v>
      </c>
      <c r="I1354">
        <v>1</v>
      </c>
    </row>
    <row r="1355" spans="1:9" x14ac:dyDescent="0.25">
      <c r="A1355" t="s">
        <v>110</v>
      </c>
      <c r="B1355" t="s">
        <v>5183</v>
      </c>
      <c r="C1355" s="57">
        <v>44342</v>
      </c>
      <c r="D1355" t="s">
        <v>5184</v>
      </c>
      <c r="E1355" s="58">
        <v>581945943000000</v>
      </c>
      <c r="F1355" t="s">
        <v>5185</v>
      </c>
      <c r="G1355" t="s">
        <v>114</v>
      </c>
      <c r="H1355" t="s">
        <v>114</v>
      </c>
      <c r="I1355">
        <v>86</v>
      </c>
    </row>
    <row r="1356" spans="1:9" x14ac:dyDescent="0.25">
      <c r="A1356" t="s">
        <v>110</v>
      </c>
      <c r="B1356" t="s">
        <v>5186</v>
      </c>
      <c r="C1356" s="57">
        <v>44342</v>
      </c>
      <c r="D1356" t="s">
        <v>5187</v>
      </c>
      <c r="E1356" s="58">
        <v>14581919660000</v>
      </c>
      <c r="F1356" t="s">
        <v>5188</v>
      </c>
      <c r="G1356" t="s">
        <v>114</v>
      </c>
      <c r="H1356" t="s">
        <v>114</v>
      </c>
      <c r="I1356">
        <v>4</v>
      </c>
    </row>
    <row r="1357" spans="1:9" x14ac:dyDescent="0.25">
      <c r="A1357" t="s">
        <v>110</v>
      </c>
      <c r="B1357" t="s">
        <v>5189</v>
      </c>
      <c r="C1357" s="57">
        <v>44342</v>
      </c>
      <c r="D1357" t="s">
        <v>5190</v>
      </c>
      <c r="E1357" s="58">
        <v>8460056860000</v>
      </c>
      <c r="F1357" t="s">
        <v>5191</v>
      </c>
      <c r="G1357" t="s">
        <v>881</v>
      </c>
      <c r="H1357" t="s">
        <v>114</v>
      </c>
      <c r="I1357">
        <v>175</v>
      </c>
    </row>
    <row r="1358" spans="1:9" x14ac:dyDescent="0.25">
      <c r="A1358" t="s">
        <v>110</v>
      </c>
      <c r="B1358" t="s">
        <v>5192</v>
      </c>
      <c r="C1358" s="57">
        <v>44342</v>
      </c>
      <c r="D1358" t="s">
        <v>5193</v>
      </c>
      <c r="E1358" s="58">
        <v>4869259560000</v>
      </c>
      <c r="F1358" t="s">
        <v>5194</v>
      </c>
      <c r="G1358" t="s">
        <v>114</v>
      </c>
      <c r="H1358" t="s">
        <v>114</v>
      </c>
      <c r="I1358">
        <v>3</v>
      </c>
    </row>
    <row r="1359" spans="1:9" x14ac:dyDescent="0.25">
      <c r="A1359" t="s">
        <v>110</v>
      </c>
      <c r="B1359" t="s">
        <v>5195</v>
      </c>
      <c r="C1359" s="57">
        <v>44342</v>
      </c>
      <c r="D1359" t="s">
        <v>5196</v>
      </c>
      <c r="E1359" s="58">
        <v>9606774718000</v>
      </c>
      <c r="F1359" t="s">
        <v>5197</v>
      </c>
      <c r="G1359" t="s">
        <v>114</v>
      </c>
      <c r="H1359" t="s">
        <v>114</v>
      </c>
      <c r="I1359">
        <v>1</v>
      </c>
    </row>
    <row r="1360" spans="1:9" x14ac:dyDescent="0.25">
      <c r="A1360" t="s">
        <v>110</v>
      </c>
      <c r="B1360" t="s">
        <v>5198</v>
      </c>
      <c r="C1360" s="57">
        <v>44342</v>
      </c>
      <c r="D1360" t="s">
        <v>5199</v>
      </c>
      <c r="E1360" s="58">
        <v>1001506000000</v>
      </c>
      <c r="F1360" t="s">
        <v>5200</v>
      </c>
      <c r="G1360" t="s">
        <v>114</v>
      </c>
      <c r="H1360" t="s">
        <v>114</v>
      </c>
      <c r="I1360">
        <v>1</v>
      </c>
    </row>
    <row r="1361" spans="1:9" x14ac:dyDescent="0.25">
      <c r="A1361" t="s">
        <v>110</v>
      </c>
      <c r="B1361" t="s">
        <v>5201</v>
      </c>
      <c r="C1361" s="57">
        <v>44342</v>
      </c>
      <c r="D1361" t="s">
        <v>5202</v>
      </c>
      <c r="E1361" s="58">
        <v>7428276400000</v>
      </c>
      <c r="F1361" t="s">
        <v>5203</v>
      </c>
      <c r="G1361" t="s">
        <v>114</v>
      </c>
      <c r="H1361" t="s">
        <v>114</v>
      </c>
      <c r="I1361">
        <v>4</v>
      </c>
    </row>
    <row r="1362" spans="1:9" x14ac:dyDescent="0.25">
      <c r="A1362" t="s">
        <v>110</v>
      </c>
      <c r="B1362" t="s">
        <v>5204</v>
      </c>
      <c r="C1362" s="57">
        <v>44342</v>
      </c>
      <c r="D1362" t="s">
        <v>5205</v>
      </c>
      <c r="E1362" s="58">
        <v>8052256610000</v>
      </c>
      <c r="F1362" t="s">
        <v>5206</v>
      </c>
      <c r="G1362" t="s">
        <v>114</v>
      </c>
      <c r="H1362" t="s">
        <v>114</v>
      </c>
      <c r="I1362">
        <v>1</v>
      </c>
    </row>
    <row r="1363" spans="1:9" x14ac:dyDescent="0.25">
      <c r="A1363" t="s">
        <v>110</v>
      </c>
      <c r="B1363" t="s">
        <v>5207</v>
      </c>
      <c r="C1363" s="57">
        <v>44342</v>
      </c>
      <c r="D1363" t="s">
        <v>5208</v>
      </c>
      <c r="E1363" s="58">
        <v>651548857000000</v>
      </c>
      <c r="F1363" t="s">
        <v>5209</v>
      </c>
      <c r="G1363" t="s">
        <v>5210</v>
      </c>
      <c r="H1363" t="s">
        <v>114</v>
      </c>
      <c r="I1363">
        <v>1</v>
      </c>
    </row>
    <row r="1364" spans="1:9" x14ac:dyDescent="0.25">
      <c r="A1364" t="s">
        <v>110</v>
      </c>
      <c r="B1364" t="s">
        <v>5211</v>
      </c>
      <c r="C1364" s="57">
        <v>44342</v>
      </c>
      <c r="D1364" t="s">
        <v>5212</v>
      </c>
      <c r="E1364" s="58">
        <v>580173284000000</v>
      </c>
      <c r="F1364" t="s">
        <v>5213</v>
      </c>
      <c r="G1364" t="s">
        <v>114</v>
      </c>
      <c r="H1364" t="s">
        <v>114</v>
      </c>
      <c r="I1364">
        <v>4</v>
      </c>
    </row>
    <row r="1365" spans="1:9" x14ac:dyDescent="0.25">
      <c r="A1365" t="s">
        <v>110</v>
      </c>
      <c r="B1365" t="s">
        <v>5214</v>
      </c>
      <c r="C1365" s="57">
        <v>44342</v>
      </c>
      <c r="D1365" t="s">
        <v>5215</v>
      </c>
      <c r="E1365" s="58">
        <v>702292793000000</v>
      </c>
      <c r="F1365" t="s">
        <v>5216</v>
      </c>
      <c r="G1365" t="s">
        <v>114</v>
      </c>
      <c r="H1365" t="s">
        <v>114</v>
      </c>
      <c r="I1365">
        <v>4</v>
      </c>
    </row>
    <row r="1366" spans="1:9" x14ac:dyDescent="0.25">
      <c r="A1366" t="s">
        <v>110</v>
      </c>
      <c r="B1366" t="s">
        <v>5217</v>
      </c>
      <c r="C1366" s="57">
        <v>44342</v>
      </c>
      <c r="D1366" t="s">
        <v>5218</v>
      </c>
      <c r="E1366" s="58">
        <v>600146592000000</v>
      </c>
      <c r="F1366" t="s">
        <v>5219</v>
      </c>
      <c r="G1366" t="s">
        <v>5220</v>
      </c>
      <c r="H1366" t="s">
        <v>5221</v>
      </c>
      <c r="I1366">
        <v>18919</v>
      </c>
    </row>
    <row r="1367" spans="1:9" x14ac:dyDescent="0.25">
      <c r="A1367" t="s">
        <v>110</v>
      </c>
      <c r="B1367" t="s">
        <v>5222</v>
      </c>
      <c r="C1367" s="57">
        <v>44342</v>
      </c>
      <c r="D1367" t="s">
        <v>5223</v>
      </c>
      <c r="E1367" s="58">
        <v>420795513000000</v>
      </c>
      <c r="F1367" t="s">
        <v>5224</v>
      </c>
      <c r="G1367" t="s">
        <v>114</v>
      </c>
      <c r="H1367" t="s">
        <v>114</v>
      </c>
      <c r="I1367">
        <v>2</v>
      </c>
    </row>
    <row r="1368" spans="1:9" x14ac:dyDescent="0.25">
      <c r="A1368" t="s">
        <v>110</v>
      </c>
      <c r="B1368" t="s">
        <v>5225</v>
      </c>
      <c r="C1368" s="57">
        <v>44342</v>
      </c>
      <c r="D1368" t="s">
        <v>5226</v>
      </c>
      <c r="E1368" s="58">
        <v>1556290347850000</v>
      </c>
      <c r="F1368" t="s">
        <v>5227</v>
      </c>
      <c r="G1368" t="s">
        <v>5228</v>
      </c>
      <c r="H1368" t="s">
        <v>5229</v>
      </c>
      <c r="I1368">
        <v>4873</v>
      </c>
    </row>
    <row r="1369" spans="1:9" x14ac:dyDescent="0.25">
      <c r="A1369" t="s">
        <v>110</v>
      </c>
      <c r="B1369" t="s">
        <v>5230</v>
      </c>
      <c r="C1369" s="57">
        <v>44342</v>
      </c>
      <c r="D1369" t="s">
        <v>5231</v>
      </c>
      <c r="E1369" s="58">
        <v>36164137830000</v>
      </c>
      <c r="F1369" t="s">
        <v>5232</v>
      </c>
      <c r="G1369" t="s">
        <v>5233</v>
      </c>
      <c r="H1369" t="s">
        <v>5234</v>
      </c>
      <c r="I1369">
        <v>120</v>
      </c>
    </row>
    <row r="1370" spans="1:9" x14ac:dyDescent="0.25">
      <c r="A1370" t="s">
        <v>110</v>
      </c>
      <c r="B1370" t="s">
        <v>5235</v>
      </c>
      <c r="C1370" s="57">
        <v>44342</v>
      </c>
      <c r="D1370" t="s">
        <v>5236</v>
      </c>
      <c r="E1370" s="58">
        <v>11065411900000</v>
      </c>
      <c r="F1370" t="s">
        <v>5237</v>
      </c>
      <c r="G1370" t="s">
        <v>114</v>
      </c>
      <c r="H1370" t="s">
        <v>114</v>
      </c>
      <c r="I1370">
        <v>20</v>
      </c>
    </row>
    <row r="1371" spans="1:9" x14ac:dyDescent="0.25">
      <c r="A1371" t="s">
        <v>110</v>
      </c>
      <c r="B1371" t="s">
        <v>5238</v>
      </c>
      <c r="C1371" s="57">
        <v>44342</v>
      </c>
      <c r="D1371" t="s">
        <v>5239</v>
      </c>
      <c r="E1371" s="58">
        <v>7353627361540000</v>
      </c>
      <c r="F1371" t="s">
        <v>5240</v>
      </c>
      <c r="G1371" t="s">
        <v>114</v>
      </c>
      <c r="H1371" t="s">
        <v>114</v>
      </c>
      <c r="I1371">
        <v>1</v>
      </c>
    </row>
    <row r="1372" spans="1:9" x14ac:dyDescent="0.25">
      <c r="A1372" t="s">
        <v>110</v>
      </c>
      <c r="B1372" t="s">
        <v>5241</v>
      </c>
      <c r="C1372" s="57">
        <v>44342</v>
      </c>
      <c r="D1372" t="s">
        <v>5242</v>
      </c>
      <c r="E1372" s="58">
        <v>8284350674200000</v>
      </c>
      <c r="F1372" t="s">
        <v>5243</v>
      </c>
      <c r="G1372" t="s">
        <v>114</v>
      </c>
      <c r="H1372" t="s">
        <v>114</v>
      </c>
      <c r="I1372">
        <v>6</v>
      </c>
    </row>
    <row r="1373" spans="1:9" x14ac:dyDescent="0.25">
      <c r="A1373" t="s">
        <v>110</v>
      </c>
      <c r="B1373" t="s">
        <v>5244</v>
      </c>
      <c r="C1373" s="57">
        <v>44342</v>
      </c>
      <c r="D1373" t="s">
        <v>5245</v>
      </c>
      <c r="E1373" s="58">
        <v>86197690000000</v>
      </c>
      <c r="F1373" t="s">
        <v>5246</v>
      </c>
      <c r="G1373" t="s">
        <v>114</v>
      </c>
      <c r="H1373" t="s">
        <v>114</v>
      </c>
      <c r="I1373">
        <v>1</v>
      </c>
    </row>
    <row r="1374" spans="1:9" x14ac:dyDescent="0.25">
      <c r="A1374" t="s">
        <v>110</v>
      </c>
      <c r="B1374" t="s">
        <v>5247</v>
      </c>
      <c r="C1374" s="57">
        <v>44342</v>
      </c>
      <c r="D1374" t="s">
        <v>5248</v>
      </c>
      <c r="E1374" s="58">
        <v>63683367000000</v>
      </c>
      <c r="F1374" t="s">
        <v>5249</v>
      </c>
      <c r="G1374" t="s">
        <v>5250</v>
      </c>
      <c r="H1374" t="s">
        <v>114</v>
      </c>
      <c r="I1374">
        <v>1</v>
      </c>
    </row>
    <row r="1375" spans="1:9" x14ac:dyDescent="0.25">
      <c r="A1375" t="s">
        <v>110</v>
      </c>
      <c r="B1375" t="s">
        <v>5251</v>
      </c>
      <c r="C1375" s="57">
        <v>44342</v>
      </c>
      <c r="D1375" t="s">
        <v>5252</v>
      </c>
      <c r="E1375" s="58">
        <v>47062213391100</v>
      </c>
      <c r="F1375" t="s">
        <v>5253</v>
      </c>
      <c r="G1375" t="s">
        <v>114</v>
      </c>
      <c r="H1375" t="s">
        <v>114</v>
      </c>
      <c r="I1375">
        <v>1</v>
      </c>
    </row>
    <row r="1376" spans="1:9" x14ac:dyDescent="0.25">
      <c r="A1376" t="s">
        <v>110</v>
      </c>
      <c r="B1376" t="s">
        <v>5254</v>
      </c>
      <c r="C1376" s="57">
        <v>44342</v>
      </c>
      <c r="D1376" t="s">
        <v>5255</v>
      </c>
      <c r="E1376" s="58">
        <v>90337339100000</v>
      </c>
      <c r="F1376" t="s">
        <v>5256</v>
      </c>
      <c r="G1376" t="s">
        <v>114</v>
      </c>
      <c r="H1376" t="s">
        <v>114</v>
      </c>
      <c r="I1376">
        <v>5</v>
      </c>
    </row>
    <row r="1377" spans="1:9" x14ac:dyDescent="0.25">
      <c r="A1377" t="s">
        <v>110</v>
      </c>
      <c r="B1377" t="s">
        <v>5257</v>
      </c>
      <c r="C1377" s="57">
        <v>44342</v>
      </c>
      <c r="D1377" t="s">
        <v>5258</v>
      </c>
      <c r="E1377" t="s">
        <v>5259</v>
      </c>
      <c r="F1377" t="s">
        <v>5260</v>
      </c>
      <c r="G1377" t="s">
        <v>5261</v>
      </c>
      <c r="H1377" t="s">
        <v>5262</v>
      </c>
      <c r="I1377">
        <v>13</v>
      </c>
    </row>
    <row r="1378" spans="1:9" x14ac:dyDescent="0.25">
      <c r="A1378" t="s">
        <v>110</v>
      </c>
      <c r="B1378" t="s">
        <v>5263</v>
      </c>
      <c r="C1378" s="57">
        <v>44342</v>
      </c>
      <c r="D1378" t="s">
        <v>5264</v>
      </c>
      <c r="E1378" s="58">
        <v>9208205400000</v>
      </c>
      <c r="F1378" t="s">
        <v>5265</v>
      </c>
      <c r="G1378" t="s">
        <v>114</v>
      </c>
      <c r="H1378" t="s">
        <v>114</v>
      </c>
      <c r="I1378">
        <v>13</v>
      </c>
    </row>
    <row r="1379" spans="1:9" x14ac:dyDescent="0.25">
      <c r="A1379" t="s">
        <v>110</v>
      </c>
      <c r="B1379" t="s">
        <v>5266</v>
      </c>
      <c r="C1379" s="57">
        <v>44342</v>
      </c>
      <c r="D1379" t="s">
        <v>5267</v>
      </c>
      <c r="E1379" s="58">
        <v>7987896045200</v>
      </c>
      <c r="F1379" t="s">
        <v>5268</v>
      </c>
      <c r="G1379" t="s">
        <v>114</v>
      </c>
      <c r="H1379" t="s">
        <v>114</v>
      </c>
      <c r="I1379">
        <v>20</v>
      </c>
    </row>
    <row r="1380" spans="1:9" x14ac:dyDescent="0.25">
      <c r="A1380" t="s">
        <v>110</v>
      </c>
      <c r="B1380" t="s">
        <v>5269</v>
      </c>
      <c r="C1380" s="57">
        <v>44342</v>
      </c>
      <c r="D1380" t="s">
        <v>5270</v>
      </c>
      <c r="E1380" s="58">
        <v>518735693100000</v>
      </c>
      <c r="F1380" t="s">
        <v>5271</v>
      </c>
      <c r="G1380" t="s">
        <v>114</v>
      </c>
      <c r="H1380" t="s">
        <v>114</v>
      </c>
      <c r="I1380">
        <v>2</v>
      </c>
    </row>
    <row r="1381" spans="1:9" x14ac:dyDescent="0.25">
      <c r="A1381" t="s">
        <v>110</v>
      </c>
      <c r="B1381" t="s">
        <v>5272</v>
      </c>
      <c r="C1381" s="57">
        <v>44342</v>
      </c>
      <c r="D1381" t="s">
        <v>5273</v>
      </c>
      <c r="E1381" s="58">
        <v>536621669900000</v>
      </c>
      <c r="F1381" t="s">
        <v>5274</v>
      </c>
      <c r="G1381" t="s">
        <v>114</v>
      </c>
      <c r="H1381" t="s">
        <v>114</v>
      </c>
      <c r="I1381">
        <v>2</v>
      </c>
    </row>
    <row r="1382" spans="1:9" x14ac:dyDescent="0.25">
      <c r="A1382" t="s">
        <v>110</v>
      </c>
      <c r="B1382" t="s">
        <v>5275</v>
      </c>
      <c r="C1382" s="57">
        <v>44342</v>
      </c>
      <c r="D1382" t="s">
        <v>5276</v>
      </c>
      <c r="E1382" s="58">
        <v>316734036000000</v>
      </c>
      <c r="F1382" t="s">
        <v>5277</v>
      </c>
      <c r="G1382" t="s">
        <v>114</v>
      </c>
      <c r="H1382" t="s">
        <v>114</v>
      </c>
      <c r="I1382">
        <v>1</v>
      </c>
    </row>
    <row r="1383" spans="1:9" x14ac:dyDescent="0.25">
      <c r="A1383" t="s">
        <v>110</v>
      </c>
      <c r="B1383" t="s">
        <v>5278</v>
      </c>
      <c r="C1383" s="57">
        <v>44342</v>
      </c>
      <c r="D1383" t="s">
        <v>5279</v>
      </c>
      <c r="E1383" s="58">
        <v>428653993900000</v>
      </c>
      <c r="F1383" t="s">
        <v>5280</v>
      </c>
      <c r="G1383" t="s">
        <v>114</v>
      </c>
      <c r="H1383" t="s">
        <v>114</v>
      </c>
      <c r="I1383">
        <v>2</v>
      </c>
    </row>
    <row r="1384" spans="1:9" x14ac:dyDescent="0.25">
      <c r="A1384" t="s">
        <v>110</v>
      </c>
      <c r="B1384" t="s">
        <v>5281</v>
      </c>
      <c r="C1384" s="57">
        <v>44342</v>
      </c>
      <c r="D1384" t="s">
        <v>5282</v>
      </c>
      <c r="E1384" s="58">
        <v>4617864600000</v>
      </c>
      <c r="F1384" t="s">
        <v>5283</v>
      </c>
      <c r="G1384" t="s">
        <v>114</v>
      </c>
      <c r="H1384" t="s">
        <v>114</v>
      </c>
      <c r="I1384">
        <v>1</v>
      </c>
    </row>
    <row r="1385" spans="1:9" x14ac:dyDescent="0.25">
      <c r="A1385" t="s">
        <v>110</v>
      </c>
      <c r="B1385" t="s">
        <v>5284</v>
      </c>
      <c r="C1385" s="57">
        <v>44342</v>
      </c>
      <c r="D1385" t="s">
        <v>5285</v>
      </c>
      <c r="E1385" s="58">
        <v>553673028300000</v>
      </c>
      <c r="F1385" t="s">
        <v>5286</v>
      </c>
      <c r="G1385" t="s">
        <v>114</v>
      </c>
      <c r="H1385" t="s">
        <v>114</v>
      </c>
      <c r="I1385">
        <v>2</v>
      </c>
    </row>
    <row r="1386" spans="1:9" x14ac:dyDescent="0.25">
      <c r="A1386" t="s">
        <v>110</v>
      </c>
      <c r="B1386" t="s">
        <v>5287</v>
      </c>
      <c r="C1386" s="57">
        <v>44342</v>
      </c>
      <c r="D1386" t="s">
        <v>5288</v>
      </c>
      <c r="E1386" s="58">
        <v>6556692890000</v>
      </c>
      <c r="F1386" t="s">
        <v>5289</v>
      </c>
      <c r="G1386" t="s">
        <v>114</v>
      </c>
      <c r="H1386" t="s">
        <v>114</v>
      </c>
      <c r="I1386">
        <v>1</v>
      </c>
    </row>
    <row r="1387" spans="1:9" x14ac:dyDescent="0.25">
      <c r="A1387" t="s">
        <v>110</v>
      </c>
      <c r="B1387" t="s">
        <v>5290</v>
      </c>
      <c r="C1387" s="57">
        <v>44342</v>
      </c>
      <c r="D1387" t="s">
        <v>5291</v>
      </c>
      <c r="E1387" s="58">
        <v>8038889700000</v>
      </c>
      <c r="F1387" t="s">
        <v>5292</v>
      </c>
      <c r="G1387" t="s">
        <v>114</v>
      </c>
      <c r="H1387" t="s">
        <v>114</v>
      </c>
      <c r="I1387">
        <v>1</v>
      </c>
    </row>
    <row r="1388" spans="1:9" x14ac:dyDescent="0.25">
      <c r="A1388" t="s">
        <v>110</v>
      </c>
      <c r="B1388" t="s">
        <v>5293</v>
      </c>
      <c r="C1388" s="57">
        <v>44342</v>
      </c>
      <c r="D1388" t="s">
        <v>5294</v>
      </c>
      <c r="E1388" s="58">
        <v>942804353270000</v>
      </c>
      <c r="F1388" t="s">
        <v>5295</v>
      </c>
      <c r="G1388" t="s">
        <v>114</v>
      </c>
      <c r="H1388" t="s">
        <v>114</v>
      </c>
      <c r="I1388">
        <v>1</v>
      </c>
    </row>
    <row r="1389" spans="1:9" x14ac:dyDescent="0.25">
      <c r="A1389" t="s">
        <v>110</v>
      </c>
      <c r="B1389" t="s">
        <v>5296</v>
      </c>
      <c r="C1389" s="57">
        <v>44342</v>
      </c>
      <c r="D1389" t="s">
        <v>5297</v>
      </c>
      <c r="E1389" s="58">
        <v>5624211000000</v>
      </c>
      <c r="F1389" t="s">
        <v>5298</v>
      </c>
      <c r="G1389" t="s">
        <v>114</v>
      </c>
      <c r="H1389" t="s">
        <v>114</v>
      </c>
      <c r="I1389">
        <v>1</v>
      </c>
    </row>
    <row r="1390" spans="1:9" x14ac:dyDescent="0.25">
      <c r="A1390" t="s">
        <v>110</v>
      </c>
      <c r="B1390" t="s">
        <v>5299</v>
      </c>
      <c r="C1390" s="57">
        <v>44342</v>
      </c>
      <c r="D1390" t="s">
        <v>5300</v>
      </c>
      <c r="E1390" s="58">
        <v>10739384960000</v>
      </c>
      <c r="F1390" t="s">
        <v>5301</v>
      </c>
      <c r="G1390" t="s">
        <v>5302</v>
      </c>
      <c r="H1390" t="s">
        <v>5303</v>
      </c>
      <c r="I1390">
        <v>19996</v>
      </c>
    </row>
    <row r="1391" spans="1:9" x14ac:dyDescent="0.25">
      <c r="A1391" t="s">
        <v>110</v>
      </c>
      <c r="B1391" t="s">
        <v>5304</v>
      </c>
      <c r="C1391" s="57">
        <v>44342</v>
      </c>
      <c r="D1391" t="s">
        <v>5305</v>
      </c>
      <c r="E1391" s="58">
        <v>105159386800000</v>
      </c>
      <c r="F1391" t="s">
        <v>5306</v>
      </c>
      <c r="G1391" t="s">
        <v>114</v>
      </c>
      <c r="H1391" t="s">
        <v>114</v>
      </c>
      <c r="I1391">
        <v>3</v>
      </c>
    </row>
    <row r="1392" spans="1:9" x14ac:dyDescent="0.25">
      <c r="A1392" t="s">
        <v>110</v>
      </c>
      <c r="B1392" t="s">
        <v>5307</v>
      </c>
      <c r="C1392" s="57">
        <v>44342</v>
      </c>
      <c r="D1392" t="s">
        <v>5308</v>
      </c>
      <c r="E1392" s="58">
        <v>60600369000000</v>
      </c>
      <c r="F1392" t="s">
        <v>5309</v>
      </c>
      <c r="G1392" t="s">
        <v>114</v>
      </c>
      <c r="H1392" t="s">
        <v>114</v>
      </c>
      <c r="I1392">
        <v>7</v>
      </c>
    </row>
    <row r="1393" spans="1:9" x14ac:dyDescent="0.25">
      <c r="A1393" t="s">
        <v>110</v>
      </c>
      <c r="B1393" t="s">
        <v>5310</v>
      </c>
      <c r="C1393" s="57">
        <v>44342</v>
      </c>
      <c r="D1393" t="s">
        <v>5311</v>
      </c>
      <c r="E1393" s="58">
        <v>8132623500000</v>
      </c>
      <c r="F1393" t="s">
        <v>5312</v>
      </c>
      <c r="G1393" t="s">
        <v>114</v>
      </c>
      <c r="H1393" t="s">
        <v>114</v>
      </c>
      <c r="I1393">
        <v>1</v>
      </c>
    </row>
    <row r="1394" spans="1:9" x14ac:dyDescent="0.25">
      <c r="A1394" t="s">
        <v>110</v>
      </c>
      <c r="B1394" t="s">
        <v>5313</v>
      </c>
      <c r="C1394" s="57">
        <v>44342</v>
      </c>
      <c r="D1394" t="s">
        <v>5314</v>
      </c>
      <c r="E1394" s="58">
        <v>7585305000000</v>
      </c>
      <c r="F1394" t="s">
        <v>5315</v>
      </c>
      <c r="G1394" t="s">
        <v>114</v>
      </c>
      <c r="H1394" t="s">
        <v>114</v>
      </c>
      <c r="I1394">
        <v>4</v>
      </c>
    </row>
    <row r="1395" spans="1:9" x14ac:dyDescent="0.25">
      <c r="A1395" t="s">
        <v>110</v>
      </c>
      <c r="B1395" t="s">
        <v>5316</v>
      </c>
      <c r="C1395" s="57">
        <v>44342</v>
      </c>
      <c r="D1395" t="s">
        <v>5317</v>
      </c>
      <c r="E1395" s="58">
        <v>6437936800000</v>
      </c>
      <c r="F1395" t="s">
        <v>5318</v>
      </c>
      <c r="G1395" t="s">
        <v>114</v>
      </c>
      <c r="H1395" t="s">
        <v>114</v>
      </c>
      <c r="I1395">
        <v>1</v>
      </c>
    </row>
    <row r="1396" spans="1:9" x14ac:dyDescent="0.25">
      <c r="A1396" t="s">
        <v>110</v>
      </c>
      <c r="B1396" t="s">
        <v>5319</v>
      </c>
      <c r="C1396" s="57">
        <v>44342</v>
      </c>
      <c r="D1396" t="s">
        <v>5320</v>
      </c>
      <c r="E1396" s="58">
        <v>59904233800000</v>
      </c>
      <c r="F1396" t="s">
        <v>5321</v>
      </c>
      <c r="G1396" t="s">
        <v>114</v>
      </c>
      <c r="H1396" t="s">
        <v>5322</v>
      </c>
      <c r="I1396">
        <v>109</v>
      </c>
    </row>
    <row r="1397" spans="1:9" x14ac:dyDescent="0.25">
      <c r="A1397" t="s">
        <v>110</v>
      </c>
      <c r="B1397" t="s">
        <v>5323</v>
      </c>
      <c r="C1397" s="57">
        <v>44342</v>
      </c>
      <c r="D1397" t="s">
        <v>5324</v>
      </c>
      <c r="E1397" s="58">
        <v>79810279000000</v>
      </c>
      <c r="F1397" t="s">
        <v>5325</v>
      </c>
      <c r="G1397" t="s">
        <v>114</v>
      </c>
      <c r="H1397" t="s">
        <v>5326</v>
      </c>
      <c r="I1397">
        <v>167</v>
      </c>
    </row>
    <row r="1398" spans="1:9" x14ac:dyDescent="0.25">
      <c r="A1398" t="s">
        <v>110</v>
      </c>
      <c r="B1398" t="s">
        <v>5327</v>
      </c>
      <c r="C1398" s="57">
        <v>44342</v>
      </c>
      <c r="D1398" t="s">
        <v>5328</v>
      </c>
      <c r="E1398" s="58">
        <v>7142897100000</v>
      </c>
      <c r="F1398" t="s">
        <v>5329</v>
      </c>
      <c r="G1398" t="s">
        <v>114</v>
      </c>
      <c r="H1398" t="s">
        <v>114</v>
      </c>
      <c r="I1398">
        <v>1</v>
      </c>
    </row>
    <row r="1399" spans="1:9" x14ac:dyDescent="0.25">
      <c r="A1399" t="s">
        <v>110</v>
      </c>
      <c r="B1399" t="s">
        <v>5330</v>
      </c>
      <c r="C1399" s="57">
        <v>44342</v>
      </c>
      <c r="D1399" t="s">
        <v>5331</v>
      </c>
      <c r="E1399" s="58">
        <v>6996454700000</v>
      </c>
      <c r="F1399" t="s">
        <v>5332</v>
      </c>
      <c r="G1399" t="s">
        <v>114</v>
      </c>
      <c r="H1399" t="s">
        <v>114</v>
      </c>
      <c r="I1399">
        <v>8</v>
      </c>
    </row>
    <row r="1400" spans="1:9" x14ac:dyDescent="0.25">
      <c r="A1400" t="s">
        <v>110</v>
      </c>
      <c r="B1400" t="s">
        <v>5333</v>
      </c>
      <c r="C1400" s="57">
        <v>44342</v>
      </c>
      <c r="D1400" t="s">
        <v>5334</v>
      </c>
      <c r="E1400" s="58">
        <v>7620647400000</v>
      </c>
      <c r="F1400" t="s">
        <v>5335</v>
      </c>
      <c r="G1400" t="s">
        <v>114</v>
      </c>
      <c r="H1400" t="s">
        <v>114</v>
      </c>
      <c r="I1400">
        <v>1</v>
      </c>
    </row>
    <row r="1401" spans="1:9" x14ac:dyDescent="0.25">
      <c r="A1401" t="s">
        <v>110</v>
      </c>
      <c r="B1401" t="s">
        <v>5336</v>
      </c>
      <c r="C1401" s="57">
        <v>44342</v>
      </c>
      <c r="D1401" t="s">
        <v>5337</v>
      </c>
      <c r="E1401" s="58">
        <v>9655074500000</v>
      </c>
      <c r="F1401" t="s">
        <v>5338</v>
      </c>
      <c r="G1401" t="s">
        <v>114</v>
      </c>
      <c r="H1401" t="s">
        <v>114</v>
      </c>
      <c r="I1401">
        <v>1</v>
      </c>
    </row>
    <row r="1402" spans="1:9" x14ac:dyDescent="0.25">
      <c r="A1402" t="s">
        <v>110</v>
      </c>
      <c r="B1402" t="s">
        <v>5339</v>
      </c>
      <c r="C1402" s="57">
        <v>44342</v>
      </c>
      <c r="D1402" t="s">
        <v>5340</v>
      </c>
      <c r="E1402" s="58">
        <v>19542818400000</v>
      </c>
      <c r="F1402" t="s">
        <v>5341</v>
      </c>
      <c r="G1402" t="s">
        <v>114</v>
      </c>
      <c r="H1402" t="s">
        <v>114</v>
      </c>
      <c r="I1402">
        <v>1</v>
      </c>
    </row>
    <row r="1403" spans="1:9" x14ac:dyDescent="0.25">
      <c r="A1403" t="s">
        <v>110</v>
      </c>
      <c r="B1403" t="s">
        <v>5342</v>
      </c>
      <c r="C1403" s="57">
        <v>44342</v>
      </c>
      <c r="D1403" t="s">
        <v>5343</v>
      </c>
      <c r="E1403" s="58">
        <v>8652894080000</v>
      </c>
      <c r="F1403" t="s">
        <v>5344</v>
      </c>
      <c r="G1403" t="s">
        <v>880</v>
      </c>
      <c r="H1403" t="s">
        <v>5345</v>
      </c>
      <c r="I1403">
        <v>1082</v>
      </c>
    </row>
    <row r="1404" spans="1:9" x14ac:dyDescent="0.25">
      <c r="A1404" t="s">
        <v>110</v>
      </c>
      <c r="B1404" t="s">
        <v>5346</v>
      </c>
      <c r="C1404" s="57">
        <v>44342</v>
      </c>
      <c r="D1404" t="s">
        <v>5347</v>
      </c>
      <c r="E1404" s="58">
        <v>12194604500000</v>
      </c>
      <c r="F1404" t="s">
        <v>5348</v>
      </c>
      <c r="G1404" t="s">
        <v>114</v>
      </c>
      <c r="H1404" t="s">
        <v>114</v>
      </c>
      <c r="I1404">
        <v>4</v>
      </c>
    </row>
    <row r="1405" spans="1:9" x14ac:dyDescent="0.25">
      <c r="A1405" t="s">
        <v>110</v>
      </c>
      <c r="B1405" t="s">
        <v>5349</v>
      </c>
      <c r="C1405" s="57">
        <v>44342</v>
      </c>
      <c r="D1405" t="s">
        <v>5350</v>
      </c>
      <c r="E1405" s="58">
        <v>15379821300000</v>
      </c>
      <c r="F1405" t="s">
        <v>5351</v>
      </c>
      <c r="G1405" t="s">
        <v>114</v>
      </c>
      <c r="H1405" t="s">
        <v>114</v>
      </c>
      <c r="I1405">
        <v>141</v>
      </c>
    </row>
    <row r="1406" spans="1:9" x14ac:dyDescent="0.25">
      <c r="A1406" t="s">
        <v>110</v>
      </c>
      <c r="B1406" t="s">
        <v>5352</v>
      </c>
      <c r="C1406" s="57">
        <v>44342</v>
      </c>
      <c r="D1406" t="s">
        <v>5353</v>
      </c>
      <c r="E1406" s="58">
        <v>586206838000000</v>
      </c>
      <c r="F1406" t="s">
        <v>5354</v>
      </c>
      <c r="G1406" t="s">
        <v>114</v>
      </c>
      <c r="H1406" t="s">
        <v>114</v>
      </c>
      <c r="I1406">
        <v>2</v>
      </c>
    </row>
    <row r="1407" spans="1:9" x14ac:dyDescent="0.25">
      <c r="A1407" t="s">
        <v>110</v>
      </c>
      <c r="B1407" t="s">
        <v>5355</v>
      </c>
      <c r="C1407" s="57">
        <v>44342</v>
      </c>
      <c r="D1407" t="s">
        <v>5356</v>
      </c>
      <c r="E1407" s="58">
        <v>54996246000000</v>
      </c>
      <c r="F1407" t="s">
        <v>5357</v>
      </c>
      <c r="G1407" t="s">
        <v>880</v>
      </c>
      <c r="H1407" t="s">
        <v>5358</v>
      </c>
      <c r="I1407">
        <v>382</v>
      </c>
    </row>
    <row r="1408" spans="1:9" x14ac:dyDescent="0.25">
      <c r="A1408" t="s">
        <v>110</v>
      </c>
      <c r="B1408" t="s">
        <v>5359</v>
      </c>
      <c r="C1408" s="57">
        <v>44342</v>
      </c>
      <c r="D1408" t="s">
        <v>5360</v>
      </c>
      <c r="E1408" s="58">
        <v>28395568300000</v>
      </c>
      <c r="F1408" t="s">
        <v>5361</v>
      </c>
      <c r="G1408" t="s">
        <v>114</v>
      </c>
      <c r="H1408" t="s">
        <v>114</v>
      </c>
      <c r="I1408">
        <v>2</v>
      </c>
    </row>
    <row r="1409" spans="1:9" x14ac:dyDescent="0.25">
      <c r="A1409" t="s">
        <v>110</v>
      </c>
      <c r="B1409" t="s">
        <v>5362</v>
      </c>
      <c r="C1409" s="57">
        <v>44342</v>
      </c>
      <c r="D1409" t="s">
        <v>5363</v>
      </c>
      <c r="E1409" s="58">
        <v>26639727000000</v>
      </c>
      <c r="F1409" t="s">
        <v>5364</v>
      </c>
      <c r="G1409" t="s">
        <v>114</v>
      </c>
      <c r="H1409" t="s">
        <v>114</v>
      </c>
      <c r="I1409">
        <v>3</v>
      </c>
    </row>
    <row r="1410" spans="1:9" x14ac:dyDescent="0.25">
      <c r="A1410" t="s">
        <v>110</v>
      </c>
      <c r="B1410" t="s">
        <v>5365</v>
      </c>
      <c r="C1410" s="57">
        <v>44342</v>
      </c>
      <c r="D1410" t="s">
        <v>5366</v>
      </c>
      <c r="E1410" s="58">
        <v>71586157100000</v>
      </c>
      <c r="F1410" t="s">
        <v>5367</v>
      </c>
      <c r="G1410" t="s">
        <v>114</v>
      </c>
      <c r="H1410" t="s">
        <v>114</v>
      </c>
      <c r="I1410">
        <v>3</v>
      </c>
    </row>
    <row r="1411" spans="1:9" x14ac:dyDescent="0.25">
      <c r="A1411" t="s">
        <v>110</v>
      </c>
      <c r="B1411" t="s">
        <v>5368</v>
      </c>
      <c r="C1411" s="57">
        <v>44342</v>
      </c>
      <c r="D1411" t="s">
        <v>5369</v>
      </c>
      <c r="E1411" s="58">
        <v>75658443000000</v>
      </c>
      <c r="F1411" t="s">
        <v>5370</v>
      </c>
      <c r="G1411" t="s">
        <v>114</v>
      </c>
      <c r="H1411" t="s">
        <v>114</v>
      </c>
      <c r="I1411">
        <v>4</v>
      </c>
    </row>
    <row r="1412" spans="1:9" x14ac:dyDescent="0.25">
      <c r="A1412" t="s">
        <v>110</v>
      </c>
      <c r="B1412" t="s">
        <v>5371</v>
      </c>
      <c r="C1412" s="57">
        <v>44342</v>
      </c>
      <c r="D1412" t="s">
        <v>5372</v>
      </c>
      <c r="E1412" s="58">
        <v>68060444500000</v>
      </c>
      <c r="F1412" t="s">
        <v>5373</v>
      </c>
      <c r="G1412" t="s">
        <v>114</v>
      </c>
      <c r="H1412" t="s">
        <v>114</v>
      </c>
      <c r="I1412">
        <v>1</v>
      </c>
    </row>
    <row r="1413" spans="1:9" x14ac:dyDescent="0.25">
      <c r="A1413" t="s">
        <v>110</v>
      </c>
      <c r="B1413" t="s">
        <v>5374</v>
      </c>
      <c r="C1413" s="57">
        <v>44342</v>
      </c>
      <c r="D1413" t="s">
        <v>5375</v>
      </c>
      <c r="E1413" s="58">
        <v>67221565070000</v>
      </c>
      <c r="F1413" t="s">
        <v>5376</v>
      </c>
      <c r="G1413" t="s">
        <v>114</v>
      </c>
      <c r="H1413" t="s">
        <v>114</v>
      </c>
      <c r="I1413">
        <v>1</v>
      </c>
    </row>
    <row r="1414" spans="1:9" x14ac:dyDescent="0.25">
      <c r="A1414" t="s">
        <v>110</v>
      </c>
      <c r="B1414" t="s">
        <v>5377</v>
      </c>
      <c r="C1414" s="57">
        <v>44342</v>
      </c>
      <c r="D1414" t="s">
        <v>5378</v>
      </c>
      <c r="E1414" s="58">
        <v>143399996100000</v>
      </c>
      <c r="F1414" t="s">
        <v>5379</v>
      </c>
      <c r="G1414" t="s">
        <v>114</v>
      </c>
      <c r="H1414" t="s">
        <v>114</v>
      </c>
      <c r="I1414">
        <v>1</v>
      </c>
    </row>
    <row r="1415" spans="1:9" x14ac:dyDescent="0.25">
      <c r="A1415" t="s">
        <v>110</v>
      </c>
      <c r="B1415" t="s">
        <v>5380</v>
      </c>
      <c r="C1415" s="57">
        <v>44342</v>
      </c>
      <c r="D1415" t="s">
        <v>5381</v>
      </c>
      <c r="E1415" s="58">
        <v>30202974400000</v>
      </c>
      <c r="F1415" t="s">
        <v>5382</v>
      </c>
      <c r="G1415" t="s">
        <v>114</v>
      </c>
      <c r="H1415" t="s">
        <v>114</v>
      </c>
      <c r="I1415">
        <v>9</v>
      </c>
    </row>
    <row r="1416" spans="1:9" x14ac:dyDescent="0.25">
      <c r="A1416" t="s">
        <v>110</v>
      </c>
      <c r="B1416" t="s">
        <v>5383</v>
      </c>
      <c r="C1416" s="57">
        <v>44342</v>
      </c>
      <c r="D1416" t="s">
        <v>5384</v>
      </c>
      <c r="E1416" s="58">
        <v>48635293900000</v>
      </c>
      <c r="F1416" t="s">
        <v>5385</v>
      </c>
      <c r="G1416" t="s">
        <v>114</v>
      </c>
      <c r="H1416" t="s">
        <v>5386</v>
      </c>
      <c r="I1416">
        <v>3</v>
      </c>
    </row>
    <row r="1417" spans="1:9" x14ac:dyDescent="0.25">
      <c r="A1417" t="s">
        <v>110</v>
      </c>
      <c r="B1417" t="s">
        <v>5387</v>
      </c>
      <c r="C1417" s="57">
        <v>44342</v>
      </c>
      <c r="D1417" t="s">
        <v>5388</v>
      </c>
      <c r="E1417" s="58">
        <v>69272394200000</v>
      </c>
      <c r="F1417" t="s">
        <v>5389</v>
      </c>
      <c r="G1417" t="s">
        <v>114</v>
      </c>
      <c r="H1417" t="s">
        <v>114</v>
      </c>
      <c r="I1417">
        <v>1</v>
      </c>
    </row>
    <row r="1418" spans="1:9" x14ac:dyDescent="0.25">
      <c r="A1418" t="s">
        <v>110</v>
      </c>
      <c r="B1418" t="s">
        <v>5390</v>
      </c>
      <c r="C1418" s="57">
        <v>44342</v>
      </c>
      <c r="D1418" t="s">
        <v>5391</v>
      </c>
      <c r="E1418" s="58">
        <v>482061915100000</v>
      </c>
      <c r="F1418" t="s">
        <v>5392</v>
      </c>
      <c r="G1418" t="s">
        <v>114</v>
      </c>
      <c r="H1418" t="s">
        <v>5393</v>
      </c>
      <c r="I1418">
        <v>367</v>
      </c>
    </row>
    <row r="1419" spans="1:9" x14ac:dyDescent="0.25">
      <c r="A1419" t="s">
        <v>110</v>
      </c>
      <c r="B1419" t="s">
        <v>5394</v>
      </c>
      <c r="C1419" s="57">
        <v>44342</v>
      </c>
      <c r="D1419" t="s">
        <v>5395</v>
      </c>
      <c r="E1419" s="58">
        <v>451222548990200</v>
      </c>
      <c r="F1419" t="s">
        <v>5396</v>
      </c>
      <c r="G1419" t="s">
        <v>114</v>
      </c>
      <c r="H1419" t="s">
        <v>114</v>
      </c>
      <c r="I1419">
        <v>1</v>
      </c>
    </row>
    <row r="1420" spans="1:9" x14ac:dyDescent="0.25">
      <c r="A1420" t="s">
        <v>110</v>
      </c>
      <c r="B1420" t="s">
        <v>5397</v>
      </c>
      <c r="C1420" s="57">
        <v>44342</v>
      </c>
      <c r="D1420" t="s">
        <v>5398</v>
      </c>
      <c r="E1420" s="58">
        <v>214958980000000</v>
      </c>
      <c r="F1420" t="s">
        <v>5399</v>
      </c>
      <c r="G1420" t="s">
        <v>114</v>
      </c>
      <c r="H1420" t="s">
        <v>114</v>
      </c>
      <c r="I1420">
        <v>7</v>
      </c>
    </row>
    <row r="1421" spans="1:9" x14ac:dyDescent="0.25">
      <c r="A1421" t="s">
        <v>110</v>
      </c>
      <c r="B1421" t="s">
        <v>5400</v>
      </c>
      <c r="C1421" s="57">
        <v>44342</v>
      </c>
      <c r="D1421" t="s">
        <v>5401</v>
      </c>
      <c r="E1421" s="58">
        <v>9345172200000</v>
      </c>
      <c r="F1421" t="s">
        <v>5402</v>
      </c>
      <c r="G1421" t="s">
        <v>5403</v>
      </c>
      <c r="H1421" t="s">
        <v>5404</v>
      </c>
      <c r="I1421">
        <v>1001</v>
      </c>
    </row>
    <row r="1422" spans="1:9" x14ac:dyDescent="0.25">
      <c r="A1422" t="s">
        <v>110</v>
      </c>
      <c r="B1422" t="s">
        <v>5405</v>
      </c>
      <c r="C1422" s="57">
        <v>44342</v>
      </c>
      <c r="D1422" t="s">
        <v>5406</v>
      </c>
      <c r="E1422" s="58">
        <v>37660006000000</v>
      </c>
      <c r="F1422" t="s">
        <v>5407</v>
      </c>
      <c r="G1422" t="s">
        <v>5408</v>
      </c>
      <c r="H1422" t="s">
        <v>5409</v>
      </c>
      <c r="I1422">
        <v>99277</v>
      </c>
    </row>
    <row r="1423" spans="1:9" x14ac:dyDescent="0.25">
      <c r="A1423" t="s">
        <v>110</v>
      </c>
      <c r="B1423" t="s">
        <v>5410</v>
      </c>
      <c r="C1423" s="57">
        <v>44342</v>
      </c>
      <c r="D1423" t="s">
        <v>5411</v>
      </c>
      <c r="E1423" s="58">
        <v>65186551000000</v>
      </c>
      <c r="F1423" t="s">
        <v>5412</v>
      </c>
      <c r="G1423" t="s">
        <v>114</v>
      </c>
      <c r="H1423" t="s">
        <v>114</v>
      </c>
      <c r="I1423">
        <v>4</v>
      </c>
    </row>
    <row r="1424" spans="1:9" x14ac:dyDescent="0.25">
      <c r="A1424" t="s">
        <v>110</v>
      </c>
      <c r="B1424" t="s">
        <v>5413</v>
      </c>
      <c r="C1424" s="57">
        <v>44342</v>
      </c>
      <c r="D1424" t="s">
        <v>5414</v>
      </c>
      <c r="E1424" s="58">
        <v>8692630000000</v>
      </c>
      <c r="F1424" t="s">
        <v>5415</v>
      </c>
      <c r="G1424" t="s">
        <v>114</v>
      </c>
      <c r="H1424" t="s">
        <v>114</v>
      </c>
      <c r="I1424">
        <v>14</v>
      </c>
    </row>
    <row r="1425" spans="1:9" x14ac:dyDescent="0.25">
      <c r="A1425" t="s">
        <v>110</v>
      </c>
      <c r="B1425" t="s">
        <v>5416</v>
      </c>
      <c r="C1425" s="57">
        <v>44342</v>
      </c>
      <c r="D1425" t="s">
        <v>5417</v>
      </c>
      <c r="E1425" s="58">
        <v>890001201000000</v>
      </c>
      <c r="F1425" t="s">
        <v>5418</v>
      </c>
      <c r="G1425" t="s">
        <v>114</v>
      </c>
      <c r="H1425" t="s">
        <v>114</v>
      </c>
      <c r="I1425">
        <v>9</v>
      </c>
    </row>
    <row r="1426" spans="1:9" x14ac:dyDescent="0.25">
      <c r="A1426" t="s">
        <v>110</v>
      </c>
      <c r="B1426" t="s">
        <v>5419</v>
      </c>
      <c r="C1426" s="57">
        <v>44342</v>
      </c>
      <c r="D1426" t="s">
        <v>5420</v>
      </c>
      <c r="E1426" s="58">
        <v>40616680100000</v>
      </c>
      <c r="F1426" t="s">
        <v>5421</v>
      </c>
      <c r="G1426" t="s">
        <v>5422</v>
      </c>
      <c r="H1426" t="s">
        <v>114</v>
      </c>
      <c r="I1426">
        <v>1</v>
      </c>
    </row>
    <row r="1427" spans="1:9" x14ac:dyDescent="0.25">
      <c r="A1427" t="s">
        <v>110</v>
      </c>
      <c r="B1427" t="s">
        <v>5423</v>
      </c>
      <c r="C1427" s="57">
        <v>44342</v>
      </c>
      <c r="D1427" t="s">
        <v>5424</v>
      </c>
      <c r="E1427" s="58">
        <v>49742590700000</v>
      </c>
      <c r="F1427" t="s">
        <v>5425</v>
      </c>
      <c r="G1427" t="s">
        <v>5426</v>
      </c>
      <c r="H1427" t="s">
        <v>5427</v>
      </c>
      <c r="I1427">
        <v>1</v>
      </c>
    </row>
    <row r="1428" spans="1:9" x14ac:dyDescent="0.25">
      <c r="A1428" t="s">
        <v>110</v>
      </c>
      <c r="B1428" t="s">
        <v>5428</v>
      </c>
      <c r="C1428" s="57">
        <v>44342</v>
      </c>
      <c r="D1428" t="s">
        <v>5429</v>
      </c>
      <c r="E1428" s="58">
        <v>4069116000000</v>
      </c>
      <c r="F1428" t="s">
        <v>5430</v>
      </c>
      <c r="G1428" t="s">
        <v>114</v>
      </c>
      <c r="H1428" t="s">
        <v>114</v>
      </c>
      <c r="I1428">
        <v>1</v>
      </c>
    </row>
    <row r="1429" spans="1:9" x14ac:dyDescent="0.25">
      <c r="A1429" t="s">
        <v>110</v>
      </c>
      <c r="B1429" t="s">
        <v>5431</v>
      </c>
      <c r="C1429" s="57">
        <v>44342</v>
      </c>
      <c r="D1429" t="s">
        <v>5432</v>
      </c>
      <c r="E1429" s="58">
        <v>4451763000000</v>
      </c>
      <c r="F1429" t="s">
        <v>5433</v>
      </c>
      <c r="G1429" t="s">
        <v>5434</v>
      </c>
      <c r="H1429" t="s">
        <v>114</v>
      </c>
      <c r="I1429">
        <v>2</v>
      </c>
    </row>
    <row r="1430" spans="1:9" x14ac:dyDescent="0.25">
      <c r="A1430" t="s">
        <v>110</v>
      </c>
      <c r="B1430" t="s">
        <v>5435</v>
      </c>
      <c r="C1430" s="57">
        <v>44342</v>
      </c>
      <c r="D1430" t="s">
        <v>5436</v>
      </c>
      <c r="E1430" s="58">
        <v>123424994300000</v>
      </c>
      <c r="F1430" t="s">
        <v>5437</v>
      </c>
      <c r="G1430" t="s">
        <v>114</v>
      </c>
      <c r="H1430" t="s">
        <v>5438</v>
      </c>
      <c r="I1430">
        <v>1</v>
      </c>
    </row>
    <row r="1431" spans="1:9" x14ac:dyDescent="0.25">
      <c r="A1431" t="s">
        <v>110</v>
      </c>
      <c r="B1431" t="s">
        <v>5439</v>
      </c>
      <c r="C1431" s="57">
        <v>44342</v>
      </c>
      <c r="D1431" t="s">
        <v>5440</v>
      </c>
      <c r="E1431" s="58">
        <v>4097489656000</v>
      </c>
      <c r="F1431" t="s">
        <v>5440</v>
      </c>
      <c r="G1431" t="s">
        <v>5441</v>
      </c>
      <c r="H1431" t="s">
        <v>5442</v>
      </c>
      <c r="I1431">
        <v>3281</v>
      </c>
    </row>
    <row r="1432" spans="1:9" x14ac:dyDescent="0.25">
      <c r="A1432" t="s">
        <v>110</v>
      </c>
      <c r="B1432" t="s">
        <v>5443</v>
      </c>
      <c r="C1432" s="57">
        <v>44342</v>
      </c>
      <c r="D1432" t="s">
        <v>5444</v>
      </c>
      <c r="E1432" s="58">
        <v>45861542700000</v>
      </c>
      <c r="F1432" t="s">
        <v>5445</v>
      </c>
      <c r="G1432" t="s">
        <v>5446</v>
      </c>
      <c r="H1432" t="s">
        <v>5447</v>
      </c>
      <c r="I1432">
        <v>3031</v>
      </c>
    </row>
    <row r="1433" spans="1:9" x14ac:dyDescent="0.25">
      <c r="A1433" t="s">
        <v>110</v>
      </c>
      <c r="B1433" t="s">
        <v>5448</v>
      </c>
      <c r="C1433" s="57">
        <v>44342</v>
      </c>
      <c r="D1433" t="s">
        <v>5449</v>
      </c>
      <c r="E1433" s="58">
        <v>10400430800000</v>
      </c>
      <c r="F1433" t="s">
        <v>5450</v>
      </c>
      <c r="G1433" t="s">
        <v>114</v>
      </c>
      <c r="H1433" t="s">
        <v>114</v>
      </c>
      <c r="I1433">
        <v>3</v>
      </c>
    </row>
    <row r="1434" spans="1:9" x14ac:dyDescent="0.25">
      <c r="A1434" t="s">
        <v>110</v>
      </c>
      <c r="B1434" t="s">
        <v>5451</v>
      </c>
      <c r="C1434" s="57">
        <v>44342</v>
      </c>
      <c r="D1434" t="s">
        <v>5452</v>
      </c>
      <c r="E1434" s="58">
        <v>77560434656000</v>
      </c>
      <c r="F1434" t="s">
        <v>5453</v>
      </c>
      <c r="G1434" t="s">
        <v>114</v>
      </c>
      <c r="H1434" t="s">
        <v>114</v>
      </c>
      <c r="I1434">
        <v>5</v>
      </c>
    </row>
    <row r="1435" spans="1:9" x14ac:dyDescent="0.25">
      <c r="A1435" t="s">
        <v>110</v>
      </c>
      <c r="B1435" t="s">
        <v>5454</v>
      </c>
      <c r="C1435" s="57">
        <v>44342</v>
      </c>
      <c r="D1435" t="s">
        <v>5455</v>
      </c>
      <c r="E1435" s="58">
        <v>639584557900000</v>
      </c>
      <c r="F1435" t="s">
        <v>5456</v>
      </c>
      <c r="G1435" t="s">
        <v>114</v>
      </c>
      <c r="H1435" t="s">
        <v>114</v>
      </c>
      <c r="I1435">
        <v>1</v>
      </c>
    </row>
    <row r="1436" spans="1:9" x14ac:dyDescent="0.25">
      <c r="A1436" t="s">
        <v>110</v>
      </c>
      <c r="B1436" t="s">
        <v>5457</v>
      </c>
      <c r="C1436" s="57">
        <v>44342</v>
      </c>
      <c r="D1436" t="s">
        <v>5458</v>
      </c>
      <c r="E1436" s="58">
        <v>56550724000000</v>
      </c>
      <c r="F1436" t="s">
        <v>5459</v>
      </c>
      <c r="G1436" t="s">
        <v>5460</v>
      </c>
      <c r="H1436" t="s">
        <v>5461</v>
      </c>
      <c r="I1436">
        <v>33366</v>
      </c>
    </row>
    <row r="1437" spans="1:9" x14ac:dyDescent="0.25">
      <c r="A1437" t="s">
        <v>110</v>
      </c>
      <c r="B1437" t="s">
        <v>5462</v>
      </c>
      <c r="C1437" s="57">
        <v>44342</v>
      </c>
      <c r="D1437" t="s">
        <v>5463</v>
      </c>
      <c r="E1437" s="58">
        <v>58520019000000</v>
      </c>
      <c r="F1437" t="s">
        <v>5464</v>
      </c>
      <c r="G1437" t="s">
        <v>114</v>
      </c>
      <c r="H1437" t="s">
        <v>114</v>
      </c>
      <c r="I1437">
        <v>5</v>
      </c>
    </row>
    <row r="1438" spans="1:9" x14ac:dyDescent="0.25">
      <c r="A1438" t="s">
        <v>110</v>
      </c>
      <c r="B1438" t="s">
        <v>5465</v>
      </c>
      <c r="C1438" s="57">
        <v>44342</v>
      </c>
      <c r="D1438" t="s">
        <v>5466</v>
      </c>
      <c r="E1438" s="58">
        <v>8107827690000</v>
      </c>
      <c r="F1438" t="s">
        <v>5467</v>
      </c>
      <c r="G1438" t="s">
        <v>5468</v>
      </c>
      <c r="H1438" t="s">
        <v>114</v>
      </c>
      <c r="I1438">
        <v>767</v>
      </c>
    </row>
    <row r="1439" spans="1:9" x14ac:dyDescent="0.25">
      <c r="A1439" t="s">
        <v>110</v>
      </c>
      <c r="B1439" t="s">
        <v>5469</v>
      </c>
      <c r="C1439" s="57">
        <v>44342</v>
      </c>
      <c r="D1439" t="s">
        <v>5470</v>
      </c>
      <c r="E1439" s="58">
        <v>9339149700000</v>
      </c>
      <c r="F1439" t="s">
        <v>5471</v>
      </c>
      <c r="G1439" t="s">
        <v>114</v>
      </c>
      <c r="H1439" t="s">
        <v>114</v>
      </c>
      <c r="I1439">
        <v>1</v>
      </c>
    </row>
    <row r="1440" spans="1:9" x14ac:dyDescent="0.25">
      <c r="A1440" t="s">
        <v>110</v>
      </c>
      <c r="B1440" t="s">
        <v>5472</v>
      </c>
      <c r="C1440" s="57">
        <v>44342</v>
      </c>
      <c r="D1440" t="s">
        <v>5473</v>
      </c>
      <c r="E1440" s="58">
        <v>649562438400000</v>
      </c>
      <c r="F1440" t="s">
        <v>5474</v>
      </c>
      <c r="G1440" t="s">
        <v>114</v>
      </c>
      <c r="H1440" t="s">
        <v>114</v>
      </c>
      <c r="I1440">
        <v>1</v>
      </c>
    </row>
    <row r="1441" spans="1:9" x14ac:dyDescent="0.25">
      <c r="A1441" t="s">
        <v>110</v>
      </c>
      <c r="B1441" t="s">
        <v>5475</v>
      </c>
      <c r="C1441" s="57">
        <v>44342</v>
      </c>
      <c r="D1441" t="s">
        <v>5476</v>
      </c>
      <c r="E1441" s="58">
        <v>9303235000000</v>
      </c>
      <c r="F1441" t="s">
        <v>5477</v>
      </c>
      <c r="G1441" t="s">
        <v>5478</v>
      </c>
      <c r="H1441" t="s">
        <v>5479</v>
      </c>
      <c r="I1441">
        <v>490</v>
      </c>
    </row>
    <row r="1442" spans="1:9" x14ac:dyDescent="0.25">
      <c r="A1442" t="s">
        <v>110</v>
      </c>
      <c r="B1442" t="s">
        <v>5480</v>
      </c>
      <c r="C1442" s="57">
        <v>44342</v>
      </c>
      <c r="D1442" t="s">
        <v>5481</v>
      </c>
      <c r="E1442" s="58">
        <v>6961826400000</v>
      </c>
      <c r="F1442" t="s">
        <v>5482</v>
      </c>
      <c r="G1442" t="s">
        <v>114</v>
      </c>
      <c r="H1442" t="s">
        <v>114</v>
      </c>
      <c r="I1442">
        <v>1</v>
      </c>
    </row>
    <row r="1443" spans="1:9" x14ac:dyDescent="0.25">
      <c r="A1443" t="s">
        <v>110</v>
      </c>
      <c r="B1443" t="s">
        <v>5483</v>
      </c>
      <c r="C1443" s="57">
        <v>44342</v>
      </c>
      <c r="D1443" t="s">
        <v>5484</v>
      </c>
      <c r="E1443" s="58">
        <v>17544553800000</v>
      </c>
      <c r="F1443" t="s">
        <v>5485</v>
      </c>
      <c r="G1443" t="s">
        <v>114</v>
      </c>
      <c r="H1443" t="s">
        <v>114</v>
      </c>
      <c r="I1443">
        <v>7</v>
      </c>
    </row>
    <row r="1444" spans="1:9" x14ac:dyDescent="0.25">
      <c r="A1444" t="s">
        <v>110</v>
      </c>
      <c r="B1444" t="s">
        <v>5486</v>
      </c>
      <c r="C1444" s="57">
        <v>44342</v>
      </c>
      <c r="D1444" t="s">
        <v>5487</v>
      </c>
      <c r="E1444" s="58">
        <v>12381504200000</v>
      </c>
      <c r="F1444" t="s">
        <v>5488</v>
      </c>
      <c r="G1444" t="s">
        <v>114</v>
      </c>
      <c r="H1444" t="s">
        <v>114</v>
      </c>
      <c r="I1444">
        <v>1</v>
      </c>
    </row>
    <row r="1445" spans="1:9" x14ac:dyDescent="0.25">
      <c r="A1445" t="s">
        <v>110</v>
      </c>
      <c r="B1445" t="s">
        <v>5489</v>
      </c>
      <c r="C1445" s="57">
        <v>44342</v>
      </c>
      <c r="D1445" t="s">
        <v>5490</v>
      </c>
      <c r="E1445" s="58">
        <v>14228271700000</v>
      </c>
      <c r="F1445" t="s">
        <v>5491</v>
      </c>
      <c r="G1445" t="s">
        <v>114</v>
      </c>
      <c r="H1445" t="s">
        <v>5492</v>
      </c>
      <c r="I1445">
        <v>1027</v>
      </c>
    </row>
    <row r="1446" spans="1:9" x14ac:dyDescent="0.25">
      <c r="A1446" t="s">
        <v>110</v>
      </c>
      <c r="B1446" t="s">
        <v>5493</v>
      </c>
      <c r="C1446" s="57">
        <v>44342</v>
      </c>
      <c r="D1446" t="s">
        <v>5494</v>
      </c>
      <c r="E1446" s="58">
        <v>13594402100000</v>
      </c>
      <c r="F1446" t="s">
        <v>5495</v>
      </c>
      <c r="G1446" t="s">
        <v>114</v>
      </c>
      <c r="H1446" t="s">
        <v>114</v>
      </c>
      <c r="I1446">
        <v>244</v>
      </c>
    </row>
    <row r="1447" spans="1:9" x14ac:dyDescent="0.25">
      <c r="A1447" t="s">
        <v>110</v>
      </c>
      <c r="B1447" t="s">
        <v>5496</v>
      </c>
      <c r="C1447" s="57">
        <v>44342</v>
      </c>
      <c r="D1447" t="s">
        <v>5497</v>
      </c>
      <c r="E1447" s="58">
        <v>9248991700000</v>
      </c>
      <c r="F1447" t="s">
        <v>5498</v>
      </c>
      <c r="G1447" t="s">
        <v>5499</v>
      </c>
      <c r="H1447" t="s">
        <v>5500</v>
      </c>
      <c r="I1447">
        <v>8</v>
      </c>
    </row>
    <row r="1448" spans="1:9" x14ac:dyDescent="0.25">
      <c r="A1448" t="s">
        <v>110</v>
      </c>
      <c r="B1448" t="s">
        <v>5501</v>
      </c>
      <c r="C1448" s="57">
        <v>44342</v>
      </c>
      <c r="D1448" t="s">
        <v>5502</v>
      </c>
      <c r="E1448" s="58">
        <v>10372799400000</v>
      </c>
      <c r="F1448" t="s">
        <v>5503</v>
      </c>
      <c r="G1448" t="s">
        <v>114</v>
      </c>
      <c r="H1448" t="s">
        <v>114</v>
      </c>
      <c r="I1448">
        <v>5</v>
      </c>
    </row>
    <row r="1449" spans="1:9" x14ac:dyDescent="0.25">
      <c r="A1449" t="s">
        <v>110</v>
      </c>
      <c r="B1449" t="s">
        <v>5504</v>
      </c>
      <c r="C1449" s="57">
        <v>44342</v>
      </c>
      <c r="D1449" t="s">
        <v>5505</v>
      </c>
      <c r="E1449" s="58">
        <v>11945850800000</v>
      </c>
      <c r="F1449" t="s">
        <v>5506</v>
      </c>
      <c r="G1449" t="s">
        <v>5507</v>
      </c>
      <c r="H1449" t="s">
        <v>1165</v>
      </c>
      <c r="I1449">
        <v>2</v>
      </c>
    </row>
    <row r="1450" spans="1:9" x14ac:dyDescent="0.25">
      <c r="A1450" t="s">
        <v>110</v>
      </c>
      <c r="B1450" t="s">
        <v>5508</v>
      </c>
      <c r="C1450" s="57">
        <v>44342</v>
      </c>
      <c r="D1450" t="s">
        <v>5509</v>
      </c>
      <c r="E1450" s="58">
        <v>6407565200000</v>
      </c>
      <c r="F1450" t="s">
        <v>5510</v>
      </c>
      <c r="G1450" t="s">
        <v>114</v>
      </c>
      <c r="H1450" t="s">
        <v>114</v>
      </c>
      <c r="I1450">
        <v>1</v>
      </c>
    </row>
    <row r="1451" spans="1:9" x14ac:dyDescent="0.25">
      <c r="A1451" t="s">
        <v>110</v>
      </c>
      <c r="B1451" t="s">
        <v>5511</v>
      </c>
      <c r="C1451" s="57">
        <v>44342</v>
      </c>
      <c r="D1451" t="s">
        <v>5512</v>
      </c>
      <c r="E1451" s="58">
        <v>58645268000000</v>
      </c>
      <c r="F1451" t="s">
        <v>5513</v>
      </c>
      <c r="G1451" t="s">
        <v>2403</v>
      </c>
      <c r="H1451" t="s">
        <v>5514</v>
      </c>
      <c r="I1451">
        <v>5</v>
      </c>
    </row>
    <row r="1452" spans="1:9" x14ac:dyDescent="0.25">
      <c r="A1452" t="s">
        <v>110</v>
      </c>
      <c r="B1452" t="s">
        <v>5515</v>
      </c>
      <c r="C1452" s="57">
        <v>44342</v>
      </c>
      <c r="D1452" t="s">
        <v>5516</v>
      </c>
      <c r="E1452" s="58">
        <v>59917201000000</v>
      </c>
      <c r="F1452" t="s">
        <v>5517</v>
      </c>
      <c r="G1452" t="s">
        <v>5518</v>
      </c>
      <c r="H1452" t="s">
        <v>5519</v>
      </c>
      <c r="I1452">
        <v>30</v>
      </c>
    </row>
    <row r="1453" spans="1:9" x14ac:dyDescent="0.25">
      <c r="A1453" t="s">
        <v>110</v>
      </c>
      <c r="B1453" t="s">
        <v>5520</v>
      </c>
      <c r="C1453" s="57">
        <v>44342</v>
      </c>
      <c r="D1453" t="s">
        <v>5521</v>
      </c>
      <c r="E1453" s="58">
        <v>70284679000000</v>
      </c>
      <c r="F1453" t="s">
        <v>5522</v>
      </c>
      <c r="G1453" t="s">
        <v>114</v>
      </c>
      <c r="H1453" t="s">
        <v>114</v>
      </c>
      <c r="I1453">
        <v>1</v>
      </c>
    </row>
    <row r="1454" spans="1:9" x14ac:dyDescent="0.25">
      <c r="A1454" t="s">
        <v>110</v>
      </c>
      <c r="B1454" t="s">
        <v>5523</v>
      </c>
      <c r="C1454" s="57">
        <v>44342</v>
      </c>
      <c r="D1454" t="s">
        <v>5524</v>
      </c>
      <c r="E1454" s="58">
        <v>4139810000000</v>
      </c>
      <c r="F1454" t="s">
        <v>5525</v>
      </c>
      <c r="G1454" t="s">
        <v>5526</v>
      </c>
      <c r="H1454" t="s">
        <v>114</v>
      </c>
      <c r="I1454">
        <v>1</v>
      </c>
    </row>
    <row r="1455" spans="1:9" x14ac:dyDescent="0.25">
      <c r="A1455" t="s">
        <v>110</v>
      </c>
      <c r="B1455" t="s">
        <v>5527</v>
      </c>
      <c r="C1455" s="57">
        <v>44342</v>
      </c>
      <c r="D1455" t="s">
        <v>5528</v>
      </c>
      <c r="E1455" s="58">
        <v>21494657300000</v>
      </c>
      <c r="F1455" t="s">
        <v>5529</v>
      </c>
      <c r="G1455" t="s">
        <v>114</v>
      </c>
      <c r="H1455" t="s">
        <v>114</v>
      </c>
      <c r="I1455">
        <v>1</v>
      </c>
    </row>
    <row r="1456" spans="1:9" x14ac:dyDescent="0.25">
      <c r="A1456" t="s">
        <v>110</v>
      </c>
      <c r="B1456" t="s">
        <v>5530</v>
      </c>
      <c r="C1456" s="57">
        <v>44342</v>
      </c>
      <c r="D1456" t="s">
        <v>5531</v>
      </c>
      <c r="E1456" s="58">
        <v>594205148700000</v>
      </c>
      <c r="F1456" t="s">
        <v>5532</v>
      </c>
      <c r="G1456" t="s">
        <v>114</v>
      </c>
      <c r="H1456" t="s">
        <v>114</v>
      </c>
      <c r="I1456">
        <v>1</v>
      </c>
    </row>
    <row r="1457" spans="1:9" x14ac:dyDescent="0.25">
      <c r="A1457" t="s">
        <v>110</v>
      </c>
      <c r="B1457" t="s">
        <v>5533</v>
      </c>
      <c r="C1457" s="57">
        <v>44342</v>
      </c>
      <c r="D1457" t="s">
        <v>5534</v>
      </c>
      <c r="E1457" s="58">
        <v>6588469480000</v>
      </c>
      <c r="F1457" t="s">
        <v>5535</v>
      </c>
      <c r="G1457" t="s">
        <v>114</v>
      </c>
      <c r="H1457" t="s">
        <v>5536</v>
      </c>
      <c r="I1457">
        <v>8</v>
      </c>
    </row>
    <row r="1458" spans="1:9" x14ac:dyDescent="0.25">
      <c r="A1458" t="s">
        <v>110</v>
      </c>
      <c r="B1458" t="s">
        <v>5537</v>
      </c>
      <c r="C1458" s="57">
        <v>44342</v>
      </c>
      <c r="D1458" t="s">
        <v>5538</v>
      </c>
      <c r="E1458" s="58">
        <v>6448989900000</v>
      </c>
      <c r="F1458" t="s">
        <v>5539</v>
      </c>
      <c r="G1458" t="s">
        <v>114</v>
      </c>
      <c r="H1458" t="s">
        <v>114</v>
      </c>
      <c r="I1458">
        <v>1</v>
      </c>
    </row>
    <row r="1459" spans="1:9" x14ac:dyDescent="0.25">
      <c r="A1459" t="s">
        <v>110</v>
      </c>
      <c r="B1459" t="s">
        <v>5540</v>
      </c>
      <c r="C1459" s="57">
        <v>44342</v>
      </c>
      <c r="D1459" t="s">
        <v>5541</v>
      </c>
      <c r="E1459" s="58">
        <v>25816035300000</v>
      </c>
      <c r="F1459" t="s">
        <v>5542</v>
      </c>
      <c r="G1459" t="s">
        <v>114</v>
      </c>
      <c r="H1459" t="s">
        <v>114</v>
      </c>
      <c r="I1459">
        <v>25</v>
      </c>
    </row>
    <row r="1460" spans="1:9" x14ac:dyDescent="0.25">
      <c r="A1460" t="s">
        <v>110</v>
      </c>
      <c r="B1460" t="s">
        <v>5543</v>
      </c>
      <c r="C1460" s="57">
        <v>44342</v>
      </c>
      <c r="D1460" t="s">
        <v>5544</v>
      </c>
      <c r="E1460" s="58">
        <v>56727619500000</v>
      </c>
      <c r="F1460" t="s">
        <v>5545</v>
      </c>
      <c r="G1460" t="s">
        <v>114</v>
      </c>
      <c r="H1460" t="s">
        <v>114</v>
      </c>
      <c r="I1460">
        <v>1</v>
      </c>
    </row>
    <row r="1461" spans="1:9" x14ac:dyDescent="0.25">
      <c r="A1461" t="s">
        <v>110</v>
      </c>
      <c r="B1461" t="s">
        <v>5546</v>
      </c>
      <c r="C1461" s="57">
        <v>44342</v>
      </c>
      <c r="D1461" t="s">
        <v>5547</v>
      </c>
      <c r="E1461" s="58">
        <v>55921166300000</v>
      </c>
      <c r="F1461" t="s">
        <v>5548</v>
      </c>
      <c r="G1461" t="s">
        <v>114</v>
      </c>
      <c r="H1461" t="s">
        <v>114</v>
      </c>
      <c r="I1461">
        <v>2</v>
      </c>
    </row>
    <row r="1462" spans="1:9" x14ac:dyDescent="0.25">
      <c r="A1462" t="s">
        <v>110</v>
      </c>
      <c r="B1462" t="s">
        <v>5549</v>
      </c>
      <c r="C1462" s="57">
        <v>44342</v>
      </c>
      <c r="D1462" t="s">
        <v>5550</v>
      </c>
      <c r="E1462" s="58">
        <v>54587620000000</v>
      </c>
      <c r="F1462" t="s">
        <v>5551</v>
      </c>
      <c r="G1462" t="s">
        <v>114</v>
      </c>
      <c r="H1462" t="s">
        <v>114</v>
      </c>
      <c r="I1462">
        <v>1</v>
      </c>
    </row>
    <row r="1463" spans="1:9" x14ac:dyDescent="0.25">
      <c r="A1463" t="s">
        <v>110</v>
      </c>
      <c r="B1463" t="s">
        <v>5552</v>
      </c>
      <c r="C1463" s="57">
        <v>44342</v>
      </c>
      <c r="D1463" t="s">
        <v>5553</v>
      </c>
      <c r="E1463" s="58">
        <v>53214120700000</v>
      </c>
      <c r="F1463" t="s">
        <v>5554</v>
      </c>
      <c r="G1463" t="s">
        <v>5555</v>
      </c>
      <c r="H1463" t="s">
        <v>5556</v>
      </c>
      <c r="I1463">
        <v>24</v>
      </c>
    </row>
    <row r="1464" spans="1:9" x14ac:dyDescent="0.25">
      <c r="A1464" t="s">
        <v>110</v>
      </c>
      <c r="B1464" t="s">
        <v>5557</v>
      </c>
      <c r="C1464" s="57">
        <v>44342</v>
      </c>
      <c r="D1464" t="s">
        <v>5558</v>
      </c>
      <c r="E1464" s="58">
        <v>2982648600000</v>
      </c>
      <c r="F1464" t="s">
        <v>5559</v>
      </c>
      <c r="G1464" t="s">
        <v>114</v>
      </c>
      <c r="H1464" t="s">
        <v>114</v>
      </c>
      <c r="I1464">
        <v>2</v>
      </c>
    </row>
    <row r="1465" spans="1:9" x14ac:dyDescent="0.25">
      <c r="A1465" t="s">
        <v>110</v>
      </c>
      <c r="B1465" t="s">
        <v>5560</v>
      </c>
      <c r="C1465" s="57">
        <v>44342</v>
      </c>
      <c r="D1465" t="s">
        <v>5561</v>
      </c>
      <c r="E1465" s="58">
        <v>6163381200000</v>
      </c>
      <c r="F1465" t="s">
        <v>5562</v>
      </c>
      <c r="G1465" t="s">
        <v>114</v>
      </c>
      <c r="H1465" t="s">
        <v>5563</v>
      </c>
      <c r="I1465">
        <v>10</v>
      </c>
    </row>
    <row r="1466" spans="1:9" x14ac:dyDescent="0.25">
      <c r="A1466" t="s">
        <v>110</v>
      </c>
      <c r="B1466" t="s">
        <v>5564</v>
      </c>
      <c r="C1466" s="57">
        <v>44342</v>
      </c>
      <c r="D1466" t="s">
        <v>5565</v>
      </c>
      <c r="E1466" s="58">
        <v>9311672100000</v>
      </c>
      <c r="F1466" t="s">
        <v>5566</v>
      </c>
      <c r="G1466" t="s">
        <v>114</v>
      </c>
      <c r="H1466" t="s">
        <v>5567</v>
      </c>
      <c r="I1466">
        <v>1</v>
      </c>
    </row>
    <row r="1467" spans="1:9" x14ac:dyDescent="0.25">
      <c r="A1467" t="s">
        <v>110</v>
      </c>
      <c r="B1467" t="s">
        <v>5568</v>
      </c>
      <c r="C1467" s="57">
        <v>44342</v>
      </c>
      <c r="D1467" t="s">
        <v>5569</v>
      </c>
      <c r="E1467" s="58">
        <v>5685679000000</v>
      </c>
      <c r="F1467" t="s">
        <v>5570</v>
      </c>
      <c r="G1467" t="s">
        <v>114</v>
      </c>
      <c r="H1467" t="s">
        <v>114</v>
      </c>
      <c r="I1467">
        <v>1</v>
      </c>
    </row>
    <row r="1468" spans="1:9" x14ac:dyDescent="0.25">
      <c r="A1468" t="s">
        <v>110</v>
      </c>
      <c r="B1468" t="s">
        <v>5571</v>
      </c>
      <c r="C1468" s="57">
        <v>44342</v>
      </c>
      <c r="D1468" t="s">
        <v>5572</v>
      </c>
      <c r="E1468" s="58">
        <v>5159287000000</v>
      </c>
      <c r="F1468" t="s">
        <v>5573</v>
      </c>
      <c r="G1468" t="s">
        <v>114</v>
      </c>
      <c r="H1468" t="s">
        <v>114</v>
      </c>
      <c r="I1468">
        <v>47</v>
      </c>
    </row>
    <row r="1469" spans="1:9" x14ac:dyDescent="0.25">
      <c r="A1469" t="s">
        <v>110</v>
      </c>
      <c r="B1469" t="s">
        <v>5574</v>
      </c>
      <c r="C1469" s="57">
        <v>44342</v>
      </c>
      <c r="D1469" t="s">
        <v>5575</v>
      </c>
      <c r="E1469" s="58">
        <v>7525475400000</v>
      </c>
      <c r="F1469" t="s">
        <v>5576</v>
      </c>
      <c r="G1469" t="s">
        <v>114</v>
      </c>
      <c r="H1469" t="s">
        <v>114</v>
      </c>
      <c r="I1469">
        <v>14</v>
      </c>
    </row>
    <row r="1470" spans="1:9" x14ac:dyDescent="0.25">
      <c r="A1470" t="s">
        <v>110</v>
      </c>
      <c r="B1470" t="s">
        <v>5577</v>
      </c>
      <c r="C1470" s="57">
        <v>44342</v>
      </c>
      <c r="D1470" t="s">
        <v>5578</v>
      </c>
      <c r="E1470" s="58">
        <v>2208644400000</v>
      </c>
      <c r="F1470" t="s">
        <v>5579</v>
      </c>
      <c r="G1470" t="s">
        <v>114</v>
      </c>
      <c r="H1470" t="s">
        <v>114</v>
      </c>
      <c r="I1470">
        <v>46</v>
      </c>
    </row>
    <row r="1471" spans="1:9" x14ac:dyDescent="0.25">
      <c r="A1471" t="s">
        <v>110</v>
      </c>
      <c r="B1471" t="s">
        <v>5580</v>
      </c>
      <c r="C1471" s="57">
        <v>44342</v>
      </c>
      <c r="D1471" t="s">
        <v>5581</v>
      </c>
      <c r="E1471" s="58">
        <v>5902337200000</v>
      </c>
      <c r="F1471" t="s">
        <v>5582</v>
      </c>
      <c r="G1471" t="s">
        <v>3214</v>
      </c>
      <c r="H1471" t="s">
        <v>5583</v>
      </c>
      <c r="I1471">
        <v>76</v>
      </c>
    </row>
    <row r="1472" spans="1:9" x14ac:dyDescent="0.25">
      <c r="A1472" t="s">
        <v>110</v>
      </c>
      <c r="B1472" t="s">
        <v>5584</v>
      </c>
      <c r="C1472" s="57">
        <v>44342</v>
      </c>
      <c r="D1472" t="s">
        <v>5585</v>
      </c>
      <c r="E1472" s="58">
        <v>5726087400000</v>
      </c>
      <c r="F1472" t="s">
        <v>5586</v>
      </c>
      <c r="G1472" t="s">
        <v>5587</v>
      </c>
      <c r="H1472" t="s">
        <v>5588</v>
      </c>
      <c r="I1472">
        <v>106</v>
      </c>
    </row>
    <row r="1473" spans="1:9" x14ac:dyDescent="0.25">
      <c r="A1473" t="s">
        <v>110</v>
      </c>
      <c r="B1473" t="s">
        <v>5589</v>
      </c>
      <c r="C1473" s="57">
        <v>44342</v>
      </c>
      <c r="D1473" t="s">
        <v>5590</v>
      </c>
      <c r="E1473" s="58">
        <v>5752037300000</v>
      </c>
      <c r="F1473" t="s">
        <v>5591</v>
      </c>
      <c r="G1473" t="s">
        <v>5592</v>
      </c>
      <c r="H1473" t="s">
        <v>5593</v>
      </c>
      <c r="I1473">
        <v>346</v>
      </c>
    </row>
    <row r="1474" spans="1:9" x14ac:dyDescent="0.25">
      <c r="A1474" t="s">
        <v>110</v>
      </c>
      <c r="B1474" t="s">
        <v>5594</v>
      </c>
      <c r="C1474" s="57">
        <v>44342</v>
      </c>
      <c r="D1474" t="s">
        <v>5595</v>
      </c>
      <c r="E1474" s="58">
        <v>4348496400000</v>
      </c>
      <c r="F1474" t="s">
        <v>5596</v>
      </c>
      <c r="G1474" t="s">
        <v>114</v>
      </c>
      <c r="H1474" t="s">
        <v>5597</v>
      </c>
      <c r="I1474">
        <v>2</v>
      </c>
    </row>
    <row r="1475" spans="1:9" x14ac:dyDescent="0.25">
      <c r="A1475" t="s">
        <v>110</v>
      </c>
      <c r="B1475" t="s">
        <v>5598</v>
      </c>
      <c r="C1475" s="57">
        <v>44342</v>
      </c>
      <c r="D1475" t="s">
        <v>5599</v>
      </c>
      <c r="E1475" s="58">
        <v>2687638100000</v>
      </c>
      <c r="F1475" t="s">
        <v>5600</v>
      </c>
      <c r="G1475" t="s">
        <v>114</v>
      </c>
      <c r="H1475" t="s">
        <v>114</v>
      </c>
      <c r="I1475">
        <v>1</v>
      </c>
    </row>
    <row r="1476" spans="1:9" x14ac:dyDescent="0.25">
      <c r="A1476" t="s">
        <v>110</v>
      </c>
      <c r="B1476" t="s">
        <v>5601</v>
      </c>
      <c r="C1476" s="57">
        <v>44342</v>
      </c>
      <c r="D1476" t="s">
        <v>5602</v>
      </c>
      <c r="E1476" s="58">
        <v>7076613346400</v>
      </c>
      <c r="F1476" t="s">
        <v>5603</v>
      </c>
      <c r="G1476" t="s">
        <v>114</v>
      </c>
      <c r="H1476" t="s">
        <v>114</v>
      </c>
      <c r="I1476">
        <v>3</v>
      </c>
    </row>
    <row r="1477" spans="1:9" x14ac:dyDescent="0.25">
      <c r="A1477" t="s">
        <v>110</v>
      </c>
      <c r="B1477" t="s">
        <v>5604</v>
      </c>
      <c r="C1477" s="57">
        <v>44342</v>
      </c>
      <c r="D1477" t="s">
        <v>5605</v>
      </c>
      <c r="E1477" s="58">
        <v>7964914796300</v>
      </c>
      <c r="F1477" t="s">
        <v>5606</v>
      </c>
      <c r="G1477" t="s">
        <v>114</v>
      </c>
      <c r="H1477" t="s">
        <v>114</v>
      </c>
      <c r="I1477">
        <v>1</v>
      </c>
    </row>
    <row r="1478" spans="1:9" x14ac:dyDescent="0.25">
      <c r="A1478" t="s">
        <v>110</v>
      </c>
      <c r="B1478" t="s">
        <v>5607</v>
      </c>
      <c r="C1478" s="57">
        <v>44342</v>
      </c>
      <c r="D1478" t="s">
        <v>5608</v>
      </c>
      <c r="E1478" s="58">
        <v>4718124500000</v>
      </c>
      <c r="F1478" t="s">
        <v>5609</v>
      </c>
      <c r="G1478" t="s">
        <v>5610</v>
      </c>
      <c r="H1478" t="s">
        <v>5611</v>
      </c>
      <c r="I1478">
        <v>4523</v>
      </c>
    </row>
    <row r="1479" spans="1:9" x14ac:dyDescent="0.25">
      <c r="A1479" t="s">
        <v>110</v>
      </c>
      <c r="B1479" t="s">
        <v>5612</v>
      </c>
      <c r="C1479" s="57">
        <v>44342</v>
      </c>
      <c r="D1479" t="s">
        <v>5613</v>
      </c>
      <c r="E1479" s="58">
        <v>6763134857500</v>
      </c>
      <c r="F1479" t="s">
        <v>5614</v>
      </c>
      <c r="G1479" t="s">
        <v>114</v>
      </c>
      <c r="H1479" t="s">
        <v>114</v>
      </c>
      <c r="I1479">
        <v>1</v>
      </c>
    </row>
    <row r="1480" spans="1:9" x14ac:dyDescent="0.25">
      <c r="A1480" t="s">
        <v>110</v>
      </c>
      <c r="B1480" t="s">
        <v>5615</v>
      </c>
      <c r="C1480" s="57">
        <v>44342</v>
      </c>
      <c r="D1480" t="s">
        <v>5616</v>
      </c>
      <c r="E1480" s="58">
        <v>7122119500000</v>
      </c>
      <c r="F1480" t="s">
        <v>5617</v>
      </c>
      <c r="G1480" t="s">
        <v>5618</v>
      </c>
      <c r="H1480" t="s">
        <v>114</v>
      </c>
      <c r="I1480">
        <v>4</v>
      </c>
    </row>
    <row r="1481" spans="1:9" x14ac:dyDescent="0.25">
      <c r="A1481" t="s">
        <v>110</v>
      </c>
      <c r="B1481" t="s">
        <v>5619</v>
      </c>
      <c r="C1481" s="57">
        <v>44342</v>
      </c>
      <c r="D1481" t="s">
        <v>5620</v>
      </c>
      <c r="E1481" s="58">
        <v>30590948300000</v>
      </c>
      <c r="F1481" t="s">
        <v>5621</v>
      </c>
      <c r="G1481" t="s">
        <v>114</v>
      </c>
      <c r="H1481" t="s">
        <v>114</v>
      </c>
      <c r="I1481">
        <v>1</v>
      </c>
    </row>
    <row r="1482" spans="1:9" x14ac:dyDescent="0.25">
      <c r="A1482" t="s">
        <v>110</v>
      </c>
      <c r="B1482" t="s">
        <v>5622</v>
      </c>
      <c r="C1482" s="57">
        <v>44342</v>
      </c>
      <c r="D1482" t="s">
        <v>5623</v>
      </c>
      <c r="E1482" s="58">
        <v>5901442360000</v>
      </c>
      <c r="F1482" t="s">
        <v>5624</v>
      </c>
      <c r="G1482" t="s">
        <v>114</v>
      </c>
      <c r="H1482" t="s">
        <v>114</v>
      </c>
      <c r="I1482">
        <v>1</v>
      </c>
    </row>
    <row r="1483" spans="1:9" x14ac:dyDescent="0.25">
      <c r="A1483" t="s">
        <v>110</v>
      </c>
      <c r="B1483" t="s">
        <v>5625</v>
      </c>
      <c r="C1483" s="57">
        <v>44342</v>
      </c>
      <c r="D1483" t="s">
        <v>5626</v>
      </c>
      <c r="E1483" s="58">
        <v>5516609600000</v>
      </c>
      <c r="F1483" t="s">
        <v>5627</v>
      </c>
      <c r="G1483" t="s">
        <v>114</v>
      </c>
      <c r="H1483" t="s">
        <v>114</v>
      </c>
      <c r="I1483">
        <v>309</v>
      </c>
    </row>
    <row r="1484" spans="1:9" x14ac:dyDescent="0.25">
      <c r="A1484" t="s">
        <v>110</v>
      </c>
      <c r="B1484" t="s">
        <v>5628</v>
      </c>
      <c r="C1484" s="57">
        <v>44342</v>
      </c>
      <c r="D1484" t="s">
        <v>5629</v>
      </c>
      <c r="E1484" s="58">
        <v>1345525494100000</v>
      </c>
      <c r="F1484" t="s">
        <v>5630</v>
      </c>
      <c r="G1484" t="s">
        <v>114</v>
      </c>
      <c r="H1484" t="s">
        <v>114</v>
      </c>
      <c r="I1484">
        <v>1</v>
      </c>
    </row>
    <row r="1485" spans="1:9" x14ac:dyDescent="0.25">
      <c r="A1485" t="s">
        <v>110</v>
      </c>
      <c r="B1485" t="s">
        <v>5631</v>
      </c>
      <c r="C1485" s="57">
        <v>44342</v>
      </c>
      <c r="D1485" t="s">
        <v>5632</v>
      </c>
      <c r="E1485" s="58">
        <v>78137408000000</v>
      </c>
      <c r="F1485" t="s">
        <v>5633</v>
      </c>
      <c r="G1485" t="s">
        <v>114</v>
      </c>
      <c r="H1485" t="s">
        <v>114</v>
      </c>
      <c r="I1485">
        <v>3</v>
      </c>
    </row>
    <row r="1486" spans="1:9" x14ac:dyDescent="0.25">
      <c r="A1486" t="s">
        <v>110</v>
      </c>
      <c r="B1486" t="s">
        <v>5634</v>
      </c>
      <c r="C1486" s="57">
        <v>44342</v>
      </c>
      <c r="D1486" t="s">
        <v>5635</v>
      </c>
      <c r="E1486" s="58">
        <v>7075468700000</v>
      </c>
      <c r="F1486" t="s">
        <v>5636</v>
      </c>
      <c r="G1486" t="s">
        <v>114</v>
      </c>
      <c r="H1486" t="s">
        <v>114</v>
      </c>
      <c r="I1486">
        <v>3</v>
      </c>
    </row>
    <row r="1487" spans="1:9" x14ac:dyDescent="0.25">
      <c r="A1487" t="s">
        <v>110</v>
      </c>
      <c r="B1487" t="s">
        <v>5637</v>
      </c>
      <c r="C1487" s="57">
        <v>44342</v>
      </c>
      <c r="D1487" t="s">
        <v>5638</v>
      </c>
      <c r="E1487" s="58">
        <v>8964464790000</v>
      </c>
      <c r="F1487" t="s">
        <v>5639</v>
      </c>
      <c r="G1487" t="s">
        <v>114</v>
      </c>
      <c r="H1487" t="s">
        <v>114</v>
      </c>
      <c r="I1487">
        <v>11</v>
      </c>
    </row>
    <row r="1488" spans="1:9" x14ac:dyDescent="0.25">
      <c r="A1488" t="s">
        <v>110</v>
      </c>
      <c r="B1488" t="s">
        <v>5640</v>
      </c>
      <c r="C1488" s="57">
        <v>44342</v>
      </c>
      <c r="D1488" t="s">
        <v>5641</v>
      </c>
      <c r="E1488" s="58">
        <v>6096857106000</v>
      </c>
      <c r="F1488" t="s">
        <v>5642</v>
      </c>
      <c r="G1488" t="s">
        <v>5643</v>
      </c>
      <c r="H1488" t="s">
        <v>5644</v>
      </c>
      <c r="I1488">
        <v>1</v>
      </c>
    </row>
    <row r="1489" spans="1:9" x14ac:dyDescent="0.25">
      <c r="A1489" t="s">
        <v>110</v>
      </c>
      <c r="B1489" t="s">
        <v>5645</v>
      </c>
      <c r="C1489" s="57">
        <v>44342</v>
      </c>
      <c r="D1489" t="s">
        <v>5646</v>
      </c>
      <c r="E1489" s="58">
        <v>9684870300000</v>
      </c>
      <c r="F1489" t="s">
        <v>5647</v>
      </c>
      <c r="G1489" t="s">
        <v>114</v>
      </c>
      <c r="H1489" t="s">
        <v>5648</v>
      </c>
      <c r="I1489">
        <v>1</v>
      </c>
    </row>
    <row r="1490" spans="1:9" x14ac:dyDescent="0.25">
      <c r="A1490" t="s">
        <v>110</v>
      </c>
      <c r="B1490" t="s">
        <v>5649</v>
      </c>
      <c r="C1490" s="57">
        <v>44342</v>
      </c>
      <c r="D1490" t="s">
        <v>5650</v>
      </c>
      <c r="E1490" s="58">
        <v>6117012929000</v>
      </c>
      <c r="F1490" t="s">
        <v>5651</v>
      </c>
      <c r="G1490" t="s">
        <v>5652</v>
      </c>
      <c r="H1490" t="s">
        <v>5653</v>
      </c>
      <c r="I1490">
        <v>57</v>
      </c>
    </row>
    <row r="1491" spans="1:9" x14ac:dyDescent="0.25">
      <c r="A1491" t="s">
        <v>110</v>
      </c>
      <c r="B1491" t="s">
        <v>5654</v>
      </c>
      <c r="C1491" s="57">
        <v>44342</v>
      </c>
      <c r="D1491" t="s">
        <v>5655</v>
      </c>
      <c r="E1491" s="58">
        <v>4759488400000</v>
      </c>
      <c r="F1491" t="s">
        <v>5656</v>
      </c>
      <c r="G1491" t="s">
        <v>114</v>
      </c>
      <c r="H1491" t="s">
        <v>114</v>
      </c>
      <c r="I1491">
        <v>1</v>
      </c>
    </row>
    <row r="1492" spans="1:9" x14ac:dyDescent="0.25">
      <c r="A1492" t="s">
        <v>110</v>
      </c>
      <c r="B1492" t="s">
        <v>5657</v>
      </c>
      <c r="C1492" s="57">
        <v>44342</v>
      </c>
      <c r="D1492" t="s">
        <v>5658</v>
      </c>
      <c r="E1492" s="58">
        <v>526686631200000</v>
      </c>
      <c r="F1492" t="s">
        <v>5659</v>
      </c>
      <c r="G1492" t="s">
        <v>114</v>
      </c>
      <c r="H1492" t="s">
        <v>114</v>
      </c>
      <c r="I1492">
        <v>476</v>
      </c>
    </row>
    <row r="1493" spans="1:9" x14ac:dyDescent="0.25">
      <c r="A1493" t="s">
        <v>110</v>
      </c>
      <c r="B1493" t="s">
        <v>5660</v>
      </c>
      <c r="C1493" s="57">
        <v>44342</v>
      </c>
      <c r="D1493" t="s">
        <v>5661</v>
      </c>
      <c r="E1493" s="58">
        <v>4173181050000</v>
      </c>
      <c r="F1493" t="s">
        <v>5662</v>
      </c>
      <c r="G1493" t="s">
        <v>5663</v>
      </c>
      <c r="H1493" t="s">
        <v>5664</v>
      </c>
      <c r="I1493">
        <v>1</v>
      </c>
    </row>
    <row r="1494" spans="1:9" x14ac:dyDescent="0.25">
      <c r="A1494" t="s">
        <v>110</v>
      </c>
      <c r="B1494" t="s">
        <v>5665</v>
      </c>
      <c r="C1494" s="57">
        <v>44342</v>
      </c>
      <c r="D1494" t="s">
        <v>5666</v>
      </c>
      <c r="E1494" s="58">
        <v>7197523300000</v>
      </c>
      <c r="F1494" t="s">
        <v>5667</v>
      </c>
      <c r="G1494" t="s">
        <v>114</v>
      </c>
      <c r="H1494" t="s">
        <v>114</v>
      </c>
      <c r="I1494">
        <v>325</v>
      </c>
    </row>
    <row r="1495" spans="1:9" x14ac:dyDescent="0.25">
      <c r="A1495" t="s">
        <v>110</v>
      </c>
      <c r="B1495" t="s">
        <v>5668</v>
      </c>
      <c r="C1495" s="57">
        <v>44342</v>
      </c>
      <c r="D1495" t="s">
        <v>5669</v>
      </c>
      <c r="E1495" s="58">
        <v>22570820880000</v>
      </c>
      <c r="F1495" t="s">
        <v>5670</v>
      </c>
      <c r="G1495" t="s">
        <v>114</v>
      </c>
      <c r="H1495" t="s">
        <v>114</v>
      </c>
      <c r="I1495">
        <v>1</v>
      </c>
    </row>
    <row r="1496" spans="1:9" x14ac:dyDescent="0.25">
      <c r="A1496" t="s">
        <v>110</v>
      </c>
      <c r="B1496" t="s">
        <v>5671</v>
      </c>
      <c r="C1496" s="57">
        <v>44342</v>
      </c>
      <c r="D1496" t="s">
        <v>5672</v>
      </c>
      <c r="E1496" s="58">
        <v>22223146940000</v>
      </c>
      <c r="F1496" t="s">
        <v>5673</v>
      </c>
      <c r="G1496" t="s">
        <v>1478</v>
      </c>
      <c r="H1496" t="s">
        <v>114</v>
      </c>
      <c r="I1496">
        <v>1</v>
      </c>
    </row>
    <row r="1497" spans="1:9" x14ac:dyDescent="0.25">
      <c r="A1497" t="s">
        <v>110</v>
      </c>
      <c r="B1497" t="s">
        <v>5674</v>
      </c>
      <c r="C1497" s="57">
        <v>44342</v>
      </c>
      <c r="D1497" t="s">
        <v>5675</v>
      </c>
      <c r="E1497" s="58">
        <v>24148639350000</v>
      </c>
      <c r="F1497" t="s">
        <v>5676</v>
      </c>
      <c r="G1497" t="s">
        <v>5677</v>
      </c>
      <c r="H1497" t="s">
        <v>114</v>
      </c>
      <c r="I1497">
        <v>1</v>
      </c>
    </row>
    <row r="1498" spans="1:9" x14ac:dyDescent="0.25">
      <c r="A1498" t="s">
        <v>110</v>
      </c>
      <c r="B1498" t="s">
        <v>5678</v>
      </c>
      <c r="C1498" s="57">
        <v>44342</v>
      </c>
      <c r="D1498" t="s">
        <v>5679</v>
      </c>
      <c r="E1498" s="58">
        <v>23125465210000</v>
      </c>
      <c r="F1498" t="s">
        <v>5680</v>
      </c>
      <c r="G1498" t="s">
        <v>114</v>
      </c>
      <c r="H1498" t="s">
        <v>114</v>
      </c>
      <c r="I1498">
        <v>1</v>
      </c>
    </row>
    <row r="1499" spans="1:9" x14ac:dyDescent="0.25">
      <c r="A1499" t="s">
        <v>110</v>
      </c>
      <c r="B1499" t="s">
        <v>5681</v>
      </c>
      <c r="C1499" s="57">
        <v>44342</v>
      </c>
      <c r="D1499" t="s">
        <v>5682</v>
      </c>
      <c r="E1499" s="58">
        <v>22811905850000</v>
      </c>
      <c r="F1499" t="s">
        <v>5683</v>
      </c>
      <c r="G1499" t="s">
        <v>114</v>
      </c>
      <c r="H1499" t="s">
        <v>5684</v>
      </c>
      <c r="I1499">
        <v>1</v>
      </c>
    </row>
    <row r="1500" spans="1:9" x14ac:dyDescent="0.25">
      <c r="A1500" t="s">
        <v>110</v>
      </c>
      <c r="B1500" t="s">
        <v>5685</v>
      </c>
      <c r="C1500" s="57">
        <v>44342</v>
      </c>
      <c r="D1500" t="s">
        <v>5686</v>
      </c>
      <c r="E1500" s="58">
        <v>74345793000000</v>
      </c>
      <c r="F1500" t="s">
        <v>5687</v>
      </c>
      <c r="G1500" t="s">
        <v>114</v>
      </c>
      <c r="H1500" t="s">
        <v>114</v>
      </c>
      <c r="I1500">
        <v>1</v>
      </c>
    </row>
    <row r="1501" spans="1:9" x14ac:dyDescent="0.25">
      <c r="A1501" t="s">
        <v>110</v>
      </c>
      <c r="B1501" t="s">
        <v>5688</v>
      </c>
      <c r="C1501" s="57">
        <v>44342</v>
      </c>
      <c r="D1501" t="s">
        <v>5689</v>
      </c>
      <c r="E1501" s="58">
        <v>25928364660000</v>
      </c>
      <c r="F1501" t="s">
        <v>5690</v>
      </c>
      <c r="G1501" t="s">
        <v>114</v>
      </c>
      <c r="H1501" t="s">
        <v>5691</v>
      </c>
      <c r="I1501">
        <v>1</v>
      </c>
    </row>
    <row r="1502" spans="1:9" x14ac:dyDescent="0.25">
      <c r="A1502" t="s">
        <v>110</v>
      </c>
      <c r="B1502" t="s">
        <v>5692</v>
      </c>
      <c r="C1502" s="57">
        <v>44342</v>
      </c>
      <c r="D1502" t="s">
        <v>5693</v>
      </c>
      <c r="E1502" s="58">
        <v>6100239040000</v>
      </c>
      <c r="F1502" t="s">
        <v>5694</v>
      </c>
      <c r="G1502" t="s">
        <v>114</v>
      </c>
      <c r="H1502" t="s">
        <v>114</v>
      </c>
      <c r="I1502">
        <v>1</v>
      </c>
    </row>
    <row r="1503" spans="1:9" x14ac:dyDescent="0.25">
      <c r="A1503" t="s">
        <v>110</v>
      </c>
      <c r="B1503" t="s">
        <v>5695</v>
      </c>
      <c r="C1503" s="57">
        <v>44342</v>
      </c>
      <c r="D1503" t="s">
        <v>5696</v>
      </c>
      <c r="E1503" s="58">
        <v>5968088300000</v>
      </c>
      <c r="F1503" t="s">
        <v>5697</v>
      </c>
      <c r="G1503" t="s">
        <v>5698</v>
      </c>
      <c r="H1503" t="s">
        <v>114</v>
      </c>
      <c r="I1503">
        <v>176</v>
      </c>
    </row>
    <row r="1504" spans="1:9" x14ac:dyDescent="0.25">
      <c r="A1504" t="s">
        <v>110</v>
      </c>
      <c r="B1504" t="s">
        <v>5699</v>
      </c>
      <c r="C1504" s="57">
        <v>44342</v>
      </c>
      <c r="D1504" t="s">
        <v>5700</v>
      </c>
      <c r="E1504" s="58">
        <v>6003240000000</v>
      </c>
      <c r="F1504" t="s">
        <v>5701</v>
      </c>
      <c r="G1504" t="s">
        <v>5702</v>
      </c>
      <c r="H1504" t="s">
        <v>5703</v>
      </c>
      <c r="I1504">
        <v>6282</v>
      </c>
    </row>
    <row r="1505" spans="1:9" x14ac:dyDescent="0.25">
      <c r="A1505" t="s">
        <v>110</v>
      </c>
      <c r="B1505" t="s">
        <v>5704</v>
      </c>
      <c r="C1505" s="57">
        <v>44342</v>
      </c>
      <c r="D1505" t="s">
        <v>5705</v>
      </c>
      <c r="E1505" s="58">
        <v>9228447200000</v>
      </c>
      <c r="F1505" t="s">
        <v>5706</v>
      </c>
      <c r="G1505" t="s">
        <v>114</v>
      </c>
      <c r="H1505" t="s">
        <v>114</v>
      </c>
      <c r="I1505">
        <v>1</v>
      </c>
    </row>
    <row r="1506" spans="1:9" x14ac:dyDescent="0.25">
      <c r="A1506" t="s">
        <v>110</v>
      </c>
      <c r="B1506" t="s">
        <v>5707</v>
      </c>
      <c r="C1506" s="57">
        <v>44342</v>
      </c>
      <c r="D1506" t="s">
        <v>5708</v>
      </c>
      <c r="E1506" s="58">
        <v>3384970324000</v>
      </c>
      <c r="F1506" t="s">
        <v>5709</v>
      </c>
      <c r="G1506" t="s">
        <v>114</v>
      </c>
      <c r="H1506" t="s">
        <v>114</v>
      </c>
      <c r="I1506">
        <v>0</v>
      </c>
    </row>
    <row r="1507" spans="1:9" x14ac:dyDescent="0.25">
      <c r="A1507" t="s">
        <v>110</v>
      </c>
      <c r="B1507" t="s">
        <v>5710</v>
      </c>
      <c r="C1507" s="57">
        <v>44342</v>
      </c>
      <c r="D1507" t="s">
        <v>5711</v>
      </c>
      <c r="E1507" s="58">
        <v>2984683000000</v>
      </c>
      <c r="F1507" t="s">
        <v>5712</v>
      </c>
      <c r="G1507" t="s">
        <v>5713</v>
      </c>
      <c r="H1507" t="s">
        <v>5714</v>
      </c>
      <c r="I1507">
        <v>1</v>
      </c>
    </row>
    <row r="1508" spans="1:9" x14ac:dyDescent="0.25">
      <c r="A1508" t="s">
        <v>110</v>
      </c>
      <c r="B1508" t="s">
        <v>5715</v>
      </c>
      <c r="C1508" s="57">
        <v>44342</v>
      </c>
      <c r="D1508" t="s">
        <v>5716</v>
      </c>
      <c r="E1508" s="58">
        <v>175106009200000</v>
      </c>
      <c r="F1508" t="s">
        <v>5717</v>
      </c>
      <c r="G1508" t="s">
        <v>114</v>
      </c>
      <c r="H1508" t="s">
        <v>114</v>
      </c>
      <c r="I1508">
        <v>1</v>
      </c>
    </row>
    <row r="1509" spans="1:9" x14ac:dyDescent="0.25">
      <c r="A1509" t="s">
        <v>110</v>
      </c>
      <c r="B1509" t="s">
        <v>5718</v>
      </c>
      <c r="C1509" s="57">
        <v>44342</v>
      </c>
      <c r="D1509" t="s">
        <v>5719</v>
      </c>
      <c r="E1509" s="58">
        <v>3997565700000</v>
      </c>
      <c r="F1509" t="s">
        <v>5720</v>
      </c>
      <c r="G1509" t="s">
        <v>114</v>
      </c>
      <c r="H1509" t="s">
        <v>114</v>
      </c>
      <c r="I1509">
        <v>1</v>
      </c>
    </row>
    <row r="1510" spans="1:9" x14ac:dyDescent="0.25">
      <c r="A1510" t="s">
        <v>110</v>
      </c>
      <c r="B1510" t="s">
        <v>5721</v>
      </c>
      <c r="C1510" s="57">
        <v>44342</v>
      </c>
      <c r="D1510" t="s">
        <v>5722</v>
      </c>
      <c r="E1510" s="58">
        <v>3213213198000</v>
      </c>
      <c r="F1510" t="s">
        <v>5723</v>
      </c>
      <c r="G1510" t="s">
        <v>5724</v>
      </c>
      <c r="H1510" t="s">
        <v>5725</v>
      </c>
      <c r="I1510">
        <v>10653</v>
      </c>
    </row>
    <row r="1511" spans="1:9" x14ac:dyDescent="0.25">
      <c r="A1511" t="s">
        <v>110</v>
      </c>
      <c r="B1511" t="s">
        <v>5726</v>
      </c>
      <c r="C1511" s="57">
        <v>44342</v>
      </c>
      <c r="D1511" t="s">
        <v>5727</v>
      </c>
      <c r="E1511" s="58">
        <v>4732520999000</v>
      </c>
      <c r="F1511" t="s">
        <v>5728</v>
      </c>
      <c r="G1511" t="s">
        <v>5729</v>
      </c>
      <c r="H1511" t="s">
        <v>5730</v>
      </c>
      <c r="I1511">
        <v>1</v>
      </c>
    </row>
    <row r="1512" spans="1:9" x14ac:dyDescent="0.25">
      <c r="A1512" t="s">
        <v>110</v>
      </c>
      <c r="B1512" t="s">
        <v>5731</v>
      </c>
      <c r="C1512" s="57">
        <v>44342</v>
      </c>
      <c r="D1512" t="s">
        <v>5732</v>
      </c>
      <c r="E1512" s="58">
        <v>34693726900000</v>
      </c>
      <c r="F1512" t="s">
        <v>5733</v>
      </c>
      <c r="G1512" t="s">
        <v>114</v>
      </c>
      <c r="H1512" t="s">
        <v>114</v>
      </c>
      <c r="I1512">
        <v>2</v>
      </c>
    </row>
    <row r="1513" spans="1:9" x14ac:dyDescent="0.25">
      <c r="A1513" t="s">
        <v>110</v>
      </c>
      <c r="B1513" t="s">
        <v>5734</v>
      </c>
      <c r="C1513" s="57">
        <v>44342</v>
      </c>
      <c r="D1513" t="s">
        <v>5735</v>
      </c>
      <c r="E1513" s="58">
        <v>8898137405900</v>
      </c>
      <c r="F1513" t="s">
        <v>5736</v>
      </c>
      <c r="G1513" t="s">
        <v>114</v>
      </c>
      <c r="H1513" t="s">
        <v>114</v>
      </c>
      <c r="I1513">
        <v>378</v>
      </c>
    </row>
    <row r="1514" spans="1:9" x14ac:dyDescent="0.25">
      <c r="A1514" t="s">
        <v>110</v>
      </c>
      <c r="B1514" t="s">
        <v>5737</v>
      </c>
      <c r="C1514" s="57">
        <v>44342</v>
      </c>
      <c r="D1514" t="s">
        <v>5738</v>
      </c>
      <c r="E1514" s="58">
        <v>306782588000000</v>
      </c>
      <c r="F1514" t="s">
        <v>5739</v>
      </c>
      <c r="G1514" t="s">
        <v>114</v>
      </c>
      <c r="H1514" t="s">
        <v>114</v>
      </c>
      <c r="I1514">
        <v>2</v>
      </c>
    </row>
    <row r="1515" spans="1:9" x14ac:dyDescent="0.25">
      <c r="A1515" t="s">
        <v>110</v>
      </c>
      <c r="B1515" t="s">
        <v>5740</v>
      </c>
      <c r="C1515" s="57">
        <v>44342</v>
      </c>
      <c r="D1515" t="s">
        <v>5741</v>
      </c>
      <c r="E1515" s="58">
        <v>9864546200000</v>
      </c>
      <c r="F1515" t="s">
        <v>5742</v>
      </c>
      <c r="G1515" t="s">
        <v>114</v>
      </c>
      <c r="H1515" t="s">
        <v>114</v>
      </c>
      <c r="I1515">
        <v>19</v>
      </c>
    </row>
    <row r="1516" spans="1:9" x14ac:dyDescent="0.25">
      <c r="A1516" t="s">
        <v>110</v>
      </c>
      <c r="B1516" t="s">
        <v>5743</v>
      </c>
      <c r="C1516" s="57">
        <v>44342</v>
      </c>
      <c r="D1516" t="s">
        <v>5744</v>
      </c>
      <c r="E1516" s="58">
        <v>12512875200000</v>
      </c>
      <c r="F1516" t="s">
        <v>5745</v>
      </c>
      <c r="G1516" t="s">
        <v>5746</v>
      </c>
      <c r="H1516" t="s">
        <v>114</v>
      </c>
      <c r="I1516">
        <v>1</v>
      </c>
    </row>
    <row r="1517" spans="1:9" x14ac:dyDescent="0.25">
      <c r="A1517" t="s">
        <v>110</v>
      </c>
      <c r="B1517" t="s">
        <v>5747</v>
      </c>
      <c r="C1517" s="57">
        <v>44342</v>
      </c>
      <c r="D1517" t="s">
        <v>5748</v>
      </c>
      <c r="E1517" s="58">
        <v>8021061900000</v>
      </c>
      <c r="F1517" t="s">
        <v>5749</v>
      </c>
      <c r="G1517" t="s">
        <v>114</v>
      </c>
      <c r="H1517" t="s">
        <v>114</v>
      </c>
      <c r="I1517">
        <v>24</v>
      </c>
    </row>
    <row r="1518" spans="1:9" x14ac:dyDescent="0.25">
      <c r="A1518" t="s">
        <v>110</v>
      </c>
      <c r="B1518" t="s">
        <v>5750</v>
      </c>
      <c r="C1518" s="57">
        <v>44342</v>
      </c>
      <c r="D1518" t="s">
        <v>5751</v>
      </c>
      <c r="E1518" s="58">
        <v>5703781000000</v>
      </c>
      <c r="F1518" t="s">
        <v>5752</v>
      </c>
      <c r="G1518" t="s">
        <v>5753</v>
      </c>
      <c r="H1518" t="s">
        <v>5754</v>
      </c>
      <c r="I1518">
        <v>132</v>
      </c>
    </row>
    <row r="1519" spans="1:9" x14ac:dyDescent="0.25">
      <c r="A1519" t="s">
        <v>110</v>
      </c>
      <c r="B1519" t="s">
        <v>5755</v>
      </c>
      <c r="C1519" s="57">
        <v>44342</v>
      </c>
      <c r="D1519" t="s">
        <v>5756</v>
      </c>
      <c r="E1519" s="58">
        <v>3390148672000</v>
      </c>
      <c r="F1519" t="s">
        <v>5757</v>
      </c>
      <c r="G1519" t="s">
        <v>5758</v>
      </c>
      <c r="H1519" t="s">
        <v>5759</v>
      </c>
      <c r="I1519">
        <v>2277</v>
      </c>
    </row>
    <row r="1520" spans="1:9" x14ac:dyDescent="0.25">
      <c r="A1520" t="s">
        <v>110</v>
      </c>
      <c r="B1520" t="s">
        <v>5760</v>
      </c>
      <c r="C1520" s="57">
        <v>44342</v>
      </c>
      <c r="D1520" t="s">
        <v>5761</v>
      </c>
      <c r="E1520" s="58">
        <v>3033442301000</v>
      </c>
      <c r="F1520" t="s">
        <v>5762</v>
      </c>
      <c r="G1520" t="s">
        <v>5763</v>
      </c>
      <c r="H1520" t="s">
        <v>5764</v>
      </c>
      <c r="I1520">
        <v>1343</v>
      </c>
    </row>
    <row r="1521" spans="1:9" x14ac:dyDescent="0.25">
      <c r="A1521" t="s">
        <v>110</v>
      </c>
      <c r="B1521" t="s">
        <v>5765</v>
      </c>
      <c r="C1521" s="57">
        <v>44342</v>
      </c>
      <c r="D1521" t="s">
        <v>5766</v>
      </c>
      <c r="E1521" s="58">
        <v>5390321000000</v>
      </c>
      <c r="F1521" t="s">
        <v>5767</v>
      </c>
      <c r="G1521" t="s">
        <v>114</v>
      </c>
      <c r="H1521" t="s">
        <v>5768</v>
      </c>
      <c r="I1521">
        <v>1</v>
      </c>
    </row>
    <row r="1522" spans="1:9" x14ac:dyDescent="0.25">
      <c r="A1522" t="s">
        <v>110</v>
      </c>
      <c r="B1522" t="s">
        <v>5769</v>
      </c>
      <c r="C1522" s="57">
        <v>44342</v>
      </c>
      <c r="D1522" t="s">
        <v>5770</v>
      </c>
      <c r="E1522" s="58">
        <v>1363234784300000</v>
      </c>
      <c r="F1522" t="s">
        <v>5771</v>
      </c>
      <c r="G1522" t="s">
        <v>5772</v>
      </c>
      <c r="H1522" t="s">
        <v>114</v>
      </c>
      <c r="I1522">
        <v>1</v>
      </c>
    </row>
    <row r="1523" spans="1:9" x14ac:dyDescent="0.25">
      <c r="A1523" t="s">
        <v>110</v>
      </c>
      <c r="B1523" t="s">
        <v>5773</v>
      </c>
      <c r="C1523" s="57">
        <v>44342</v>
      </c>
      <c r="D1523" t="s">
        <v>5774</v>
      </c>
      <c r="E1523" s="58">
        <v>8518452000000</v>
      </c>
      <c r="F1523" t="s">
        <v>5775</v>
      </c>
      <c r="G1523" t="s">
        <v>114</v>
      </c>
      <c r="H1523" t="s">
        <v>114</v>
      </c>
      <c r="I1523">
        <v>2</v>
      </c>
    </row>
    <row r="1524" spans="1:9" x14ac:dyDescent="0.25">
      <c r="A1524" t="s">
        <v>110</v>
      </c>
      <c r="B1524" t="s">
        <v>5776</v>
      </c>
      <c r="C1524" s="57">
        <v>44342</v>
      </c>
      <c r="D1524" t="s">
        <v>5777</v>
      </c>
      <c r="E1524" s="58">
        <v>2693646000000</v>
      </c>
      <c r="F1524" t="s">
        <v>5778</v>
      </c>
      <c r="G1524" t="s">
        <v>5779</v>
      </c>
      <c r="H1524" t="s">
        <v>5780</v>
      </c>
      <c r="I1524">
        <v>1</v>
      </c>
    </row>
    <row r="1525" spans="1:9" x14ac:dyDescent="0.25">
      <c r="A1525" t="s">
        <v>110</v>
      </c>
      <c r="B1525" t="s">
        <v>5781</v>
      </c>
      <c r="C1525" s="57">
        <v>44342</v>
      </c>
      <c r="D1525" t="s">
        <v>5782</v>
      </c>
      <c r="E1525" s="58">
        <v>6753787371000</v>
      </c>
      <c r="F1525" t="s">
        <v>5783</v>
      </c>
      <c r="G1525" t="s">
        <v>648</v>
      </c>
      <c r="H1525" t="s">
        <v>114</v>
      </c>
      <c r="I1525">
        <v>1</v>
      </c>
    </row>
    <row r="1526" spans="1:9" x14ac:dyDescent="0.25">
      <c r="A1526" t="s">
        <v>110</v>
      </c>
      <c r="B1526" t="s">
        <v>5784</v>
      </c>
      <c r="C1526" s="57">
        <v>44342</v>
      </c>
      <c r="D1526" t="s">
        <v>5785</v>
      </c>
      <c r="E1526" s="58">
        <v>5895403840000</v>
      </c>
      <c r="F1526" t="s">
        <v>5786</v>
      </c>
      <c r="G1526" t="s">
        <v>5787</v>
      </c>
      <c r="H1526" t="s">
        <v>5788</v>
      </c>
      <c r="I1526">
        <v>5</v>
      </c>
    </row>
    <row r="1527" spans="1:9" x14ac:dyDescent="0.25">
      <c r="A1527" t="s">
        <v>110</v>
      </c>
      <c r="B1527" t="s">
        <v>5789</v>
      </c>
      <c r="C1527" s="57">
        <v>44342</v>
      </c>
      <c r="D1527" t="s">
        <v>5790</v>
      </c>
      <c r="E1527" s="58">
        <v>71793313500000</v>
      </c>
      <c r="F1527" t="s">
        <v>5791</v>
      </c>
      <c r="G1527" t="s">
        <v>114</v>
      </c>
      <c r="H1527" t="s">
        <v>114</v>
      </c>
      <c r="I1527">
        <v>1</v>
      </c>
    </row>
    <row r="1528" spans="1:9" x14ac:dyDescent="0.25">
      <c r="A1528" t="s">
        <v>110</v>
      </c>
      <c r="B1528" t="s">
        <v>5792</v>
      </c>
      <c r="C1528" s="57">
        <v>44342</v>
      </c>
      <c r="D1528" t="s">
        <v>5793</v>
      </c>
      <c r="E1528" s="58">
        <v>7524440000000</v>
      </c>
      <c r="F1528" t="s">
        <v>5794</v>
      </c>
      <c r="G1528" t="s">
        <v>114</v>
      </c>
      <c r="H1528" t="s">
        <v>114</v>
      </c>
      <c r="I1528">
        <v>4</v>
      </c>
    </row>
    <row r="1529" spans="1:9" x14ac:dyDescent="0.25">
      <c r="A1529" t="s">
        <v>110</v>
      </c>
      <c r="B1529" t="s">
        <v>5795</v>
      </c>
      <c r="C1529" s="57">
        <v>44342</v>
      </c>
      <c r="D1529" t="s">
        <v>5796</v>
      </c>
      <c r="E1529" s="58">
        <v>8828649360000</v>
      </c>
      <c r="F1529" t="s">
        <v>5797</v>
      </c>
      <c r="G1529" t="s">
        <v>114</v>
      </c>
      <c r="H1529" t="s">
        <v>114</v>
      </c>
      <c r="I1529">
        <v>1</v>
      </c>
    </row>
    <row r="1530" spans="1:9" x14ac:dyDescent="0.25">
      <c r="A1530" t="s">
        <v>110</v>
      </c>
      <c r="B1530" t="s">
        <v>5798</v>
      </c>
      <c r="C1530" s="57">
        <v>44342</v>
      </c>
      <c r="D1530" t="s">
        <v>5799</v>
      </c>
      <c r="E1530" s="58">
        <v>5699036500000</v>
      </c>
      <c r="F1530" t="s">
        <v>5800</v>
      </c>
      <c r="G1530" t="s">
        <v>114</v>
      </c>
      <c r="H1530" t="s">
        <v>114</v>
      </c>
      <c r="I1530">
        <v>4</v>
      </c>
    </row>
    <row r="1531" spans="1:9" x14ac:dyDescent="0.25">
      <c r="A1531" t="s">
        <v>110</v>
      </c>
      <c r="B1531" t="s">
        <v>5801</v>
      </c>
      <c r="C1531" s="57">
        <v>44342</v>
      </c>
      <c r="D1531" t="s">
        <v>5802</v>
      </c>
      <c r="E1531" s="58">
        <v>7288467460000</v>
      </c>
      <c r="F1531" t="s">
        <v>5803</v>
      </c>
      <c r="G1531" t="s">
        <v>5804</v>
      </c>
      <c r="H1531" t="s">
        <v>5805</v>
      </c>
      <c r="I1531">
        <v>1</v>
      </c>
    </row>
    <row r="1532" spans="1:9" x14ac:dyDescent="0.25">
      <c r="A1532" t="s">
        <v>110</v>
      </c>
      <c r="B1532" t="s">
        <v>5806</v>
      </c>
      <c r="C1532" s="57">
        <v>44342</v>
      </c>
      <c r="D1532" t="s">
        <v>5807</v>
      </c>
      <c r="E1532" s="58">
        <v>285660303000000</v>
      </c>
      <c r="F1532" t="s">
        <v>5808</v>
      </c>
      <c r="G1532" t="s">
        <v>114</v>
      </c>
      <c r="H1532" t="s">
        <v>5809</v>
      </c>
      <c r="I1532">
        <v>3036</v>
      </c>
    </row>
    <row r="1533" spans="1:9" x14ac:dyDescent="0.25">
      <c r="A1533" t="s">
        <v>110</v>
      </c>
      <c r="B1533" t="s">
        <v>5810</v>
      </c>
      <c r="C1533" s="57">
        <v>44342</v>
      </c>
      <c r="D1533" t="s">
        <v>5811</v>
      </c>
      <c r="E1533" s="58">
        <v>520012547200000</v>
      </c>
      <c r="F1533" t="s">
        <v>5812</v>
      </c>
      <c r="G1533" t="s">
        <v>114</v>
      </c>
      <c r="H1533" t="s">
        <v>114</v>
      </c>
      <c r="I1533">
        <v>2</v>
      </c>
    </row>
    <row r="1534" spans="1:9" x14ac:dyDescent="0.25">
      <c r="A1534" t="s">
        <v>110</v>
      </c>
      <c r="B1534" t="s">
        <v>5813</v>
      </c>
      <c r="C1534" s="57">
        <v>44342</v>
      </c>
      <c r="D1534" t="s">
        <v>5814</v>
      </c>
      <c r="E1534" s="58">
        <v>469729775700000</v>
      </c>
      <c r="F1534" t="s">
        <v>5815</v>
      </c>
      <c r="G1534" t="s">
        <v>5816</v>
      </c>
      <c r="H1534" t="s">
        <v>5817</v>
      </c>
      <c r="I1534">
        <v>945</v>
      </c>
    </row>
    <row r="1535" spans="1:9" x14ac:dyDescent="0.25">
      <c r="A1535" t="s">
        <v>110</v>
      </c>
      <c r="B1535" t="s">
        <v>5818</v>
      </c>
      <c r="C1535" s="57">
        <v>44342</v>
      </c>
      <c r="D1535" t="s">
        <v>5819</v>
      </c>
      <c r="E1535" s="58">
        <v>590803637600000</v>
      </c>
      <c r="F1535" t="s">
        <v>5820</v>
      </c>
      <c r="G1535" t="s">
        <v>114</v>
      </c>
      <c r="H1535" t="s">
        <v>114</v>
      </c>
      <c r="I1535">
        <v>2</v>
      </c>
    </row>
    <row r="1536" spans="1:9" x14ac:dyDescent="0.25">
      <c r="A1536" t="s">
        <v>110</v>
      </c>
      <c r="B1536" t="s">
        <v>5821</v>
      </c>
      <c r="C1536" s="57">
        <v>44342</v>
      </c>
      <c r="D1536" t="s">
        <v>5822</v>
      </c>
      <c r="E1536" s="58">
        <v>5721029400000</v>
      </c>
      <c r="F1536" t="s">
        <v>5823</v>
      </c>
      <c r="G1536" t="s">
        <v>114</v>
      </c>
      <c r="H1536" t="s">
        <v>114</v>
      </c>
      <c r="I1536">
        <v>478</v>
      </c>
    </row>
    <row r="1537" spans="1:9" x14ac:dyDescent="0.25">
      <c r="A1537" t="s">
        <v>110</v>
      </c>
      <c r="B1537" t="s">
        <v>5824</v>
      </c>
      <c r="C1537" s="57">
        <v>44342</v>
      </c>
      <c r="D1537" t="s">
        <v>5825</v>
      </c>
      <c r="E1537" s="58">
        <v>3032121000000</v>
      </c>
      <c r="F1537" t="s">
        <v>5826</v>
      </c>
      <c r="G1537" t="s">
        <v>5827</v>
      </c>
      <c r="H1537" t="s">
        <v>5828</v>
      </c>
      <c r="I1537">
        <v>29</v>
      </c>
    </row>
    <row r="1538" spans="1:9" x14ac:dyDescent="0.25">
      <c r="A1538" t="s">
        <v>110</v>
      </c>
      <c r="B1538" t="s">
        <v>5829</v>
      </c>
      <c r="C1538" s="57">
        <v>44342</v>
      </c>
      <c r="D1538" t="s">
        <v>5830</v>
      </c>
      <c r="E1538" s="58">
        <v>5679287264700</v>
      </c>
      <c r="F1538" t="s">
        <v>5831</v>
      </c>
      <c r="G1538" t="s">
        <v>114</v>
      </c>
      <c r="H1538" t="s">
        <v>114</v>
      </c>
      <c r="I1538">
        <v>1</v>
      </c>
    </row>
    <row r="1539" spans="1:9" x14ac:dyDescent="0.25">
      <c r="A1539" t="s">
        <v>110</v>
      </c>
      <c r="B1539" t="s">
        <v>5832</v>
      </c>
      <c r="C1539" s="57">
        <v>44342</v>
      </c>
      <c r="D1539" t="s">
        <v>5833</v>
      </c>
      <c r="E1539" s="58">
        <v>7421052910000</v>
      </c>
      <c r="F1539" t="s">
        <v>5834</v>
      </c>
      <c r="G1539" t="s">
        <v>114</v>
      </c>
      <c r="H1539" t="s">
        <v>114</v>
      </c>
      <c r="I1539">
        <v>1</v>
      </c>
    </row>
    <row r="1540" spans="1:9" x14ac:dyDescent="0.25">
      <c r="A1540" t="s">
        <v>110</v>
      </c>
      <c r="B1540" t="s">
        <v>5835</v>
      </c>
      <c r="C1540" s="57">
        <v>44342</v>
      </c>
      <c r="D1540" t="s">
        <v>5836</v>
      </c>
      <c r="E1540" s="58">
        <v>4872266620000</v>
      </c>
      <c r="F1540" t="s">
        <v>5837</v>
      </c>
      <c r="G1540" t="s">
        <v>114</v>
      </c>
      <c r="H1540" t="s">
        <v>114</v>
      </c>
      <c r="I1540">
        <v>1</v>
      </c>
    </row>
    <row r="1541" spans="1:9" x14ac:dyDescent="0.25">
      <c r="A1541" t="s">
        <v>110</v>
      </c>
      <c r="B1541" t="s">
        <v>5838</v>
      </c>
      <c r="C1541" s="57">
        <v>44342</v>
      </c>
      <c r="D1541" t="s">
        <v>5839</v>
      </c>
      <c r="E1541" s="58">
        <v>7713635710000</v>
      </c>
      <c r="F1541" t="s">
        <v>5840</v>
      </c>
      <c r="G1541" t="s">
        <v>114</v>
      </c>
      <c r="H1541" t="s">
        <v>114</v>
      </c>
      <c r="I1541">
        <v>1</v>
      </c>
    </row>
    <row r="1542" spans="1:9" x14ac:dyDescent="0.25">
      <c r="A1542" t="s">
        <v>110</v>
      </c>
      <c r="B1542" t="s">
        <v>5841</v>
      </c>
      <c r="C1542" s="57">
        <v>44342</v>
      </c>
      <c r="D1542" t="s">
        <v>5842</v>
      </c>
      <c r="E1542" s="58">
        <v>6205938100000</v>
      </c>
      <c r="F1542" t="s">
        <v>5843</v>
      </c>
      <c r="G1542" t="s">
        <v>5844</v>
      </c>
      <c r="H1542" t="s">
        <v>114</v>
      </c>
      <c r="I1542">
        <v>1715</v>
      </c>
    </row>
    <row r="1543" spans="1:9" x14ac:dyDescent="0.25">
      <c r="A1543" t="s">
        <v>110</v>
      </c>
      <c r="B1543" t="s">
        <v>5845</v>
      </c>
      <c r="C1543" s="57">
        <v>44342</v>
      </c>
      <c r="D1543" t="s">
        <v>5846</v>
      </c>
      <c r="E1543" s="58">
        <v>11715864800000</v>
      </c>
      <c r="F1543" t="s">
        <v>5847</v>
      </c>
      <c r="G1543" t="s">
        <v>114</v>
      </c>
      <c r="H1543" t="s">
        <v>114</v>
      </c>
      <c r="I1543">
        <v>1</v>
      </c>
    </row>
    <row r="1544" spans="1:9" x14ac:dyDescent="0.25">
      <c r="A1544" t="s">
        <v>110</v>
      </c>
      <c r="B1544" t="s">
        <v>5848</v>
      </c>
      <c r="C1544" s="57">
        <v>44342</v>
      </c>
      <c r="D1544" t="s">
        <v>5849</v>
      </c>
      <c r="E1544" s="58">
        <v>5702005600000</v>
      </c>
      <c r="F1544" t="s">
        <v>5850</v>
      </c>
      <c r="G1544" t="s">
        <v>114</v>
      </c>
      <c r="H1544" t="s">
        <v>114</v>
      </c>
      <c r="I1544">
        <v>1</v>
      </c>
    </row>
    <row r="1545" spans="1:9" x14ac:dyDescent="0.25">
      <c r="A1545" t="s">
        <v>110</v>
      </c>
      <c r="B1545" t="s">
        <v>5851</v>
      </c>
      <c r="C1545" s="57">
        <v>44342</v>
      </c>
      <c r="D1545" t="s">
        <v>5852</v>
      </c>
      <c r="E1545" s="58">
        <v>5942478800000</v>
      </c>
      <c r="F1545" t="s">
        <v>5853</v>
      </c>
      <c r="G1545" t="s">
        <v>114</v>
      </c>
      <c r="H1545" t="s">
        <v>114</v>
      </c>
      <c r="I1545">
        <v>1</v>
      </c>
    </row>
    <row r="1546" spans="1:9" x14ac:dyDescent="0.25">
      <c r="A1546" t="s">
        <v>110</v>
      </c>
      <c r="B1546" t="s">
        <v>5854</v>
      </c>
      <c r="C1546" s="57">
        <v>44342</v>
      </c>
      <c r="D1546" t="s">
        <v>5855</v>
      </c>
      <c r="E1546" t="s">
        <v>5856</v>
      </c>
      <c r="F1546" t="s">
        <v>5857</v>
      </c>
      <c r="G1546" t="s">
        <v>114</v>
      </c>
      <c r="H1546" t="s">
        <v>114</v>
      </c>
      <c r="I1546">
        <v>1</v>
      </c>
    </row>
    <row r="1547" spans="1:9" x14ac:dyDescent="0.25">
      <c r="A1547" t="s">
        <v>110</v>
      </c>
      <c r="B1547" t="s">
        <v>5858</v>
      </c>
      <c r="C1547" s="57">
        <v>44342</v>
      </c>
      <c r="D1547" t="s">
        <v>5859</v>
      </c>
      <c r="E1547" s="58">
        <v>4174542000000</v>
      </c>
      <c r="F1547" t="s">
        <v>5860</v>
      </c>
      <c r="G1547" t="s">
        <v>5861</v>
      </c>
      <c r="H1547" t="s">
        <v>5862</v>
      </c>
      <c r="I1547">
        <v>4905</v>
      </c>
    </row>
    <row r="1548" spans="1:9" x14ac:dyDescent="0.25">
      <c r="A1548" t="s">
        <v>110</v>
      </c>
      <c r="B1548" t="s">
        <v>5863</v>
      </c>
      <c r="C1548" s="57">
        <v>44342</v>
      </c>
      <c r="D1548" t="s">
        <v>5864</v>
      </c>
      <c r="E1548" s="58">
        <v>4742803000000</v>
      </c>
      <c r="F1548" t="s">
        <v>5865</v>
      </c>
      <c r="G1548" t="s">
        <v>5866</v>
      </c>
      <c r="H1548" t="s">
        <v>5867</v>
      </c>
      <c r="I1548">
        <v>33</v>
      </c>
    </row>
    <row r="1549" spans="1:9" x14ac:dyDescent="0.25">
      <c r="A1549" t="s">
        <v>110</v>
      </c>
      <c r="B1549" t="s">
        <v>5868</v>
      </c>
      <c r="C1549" s="57">
        <v>44342</v>
      </c>
      <c r="D1549" t="s">
        <v>5869</v>
      </c>
      <c r="E1549" s="58">
        <v>4013689000000</v>
      </c>
      <c r="F1549" t="s">
        <v>5870</v>
      </c>
      <c r="G1549" t="s">
        <v>114</v>
      </c>
      <c r="H1549" t="s">
        <v>114</v>
      </c>
      <c r="I1549">
        <v>370</v>
      </c>
    </row>
    <row r="1550" spans="1:9" x14ac:dyDescent="0.25">
      <c r="A1550" t="s">
        <v>110</v>
      </c>
      <c r="B1550" t="s">
        <v>5871</v>
      </c>
      <c r="C1550" s="57">
        <v>44342</v>
      </c>
      <c r="D1550" t="s">
        <v>5872</v>
      </c>
      <c r="E1550" s="58">
        <v>4507031000000</v>
      </c>
      <c r="F1550" t="s">
        <v>5873</v>
      </c>
      <c r="G1550" t="s">
        <v>5874</v>
      </c>
      <c r="H1550" t="s">
        <v>5875</v>
      </c>
      <c r="I1550">
        <v>452</v>
      </c>
    </row>
    <row r="1551" spans="1:9" x14ac:dyDescent="0.25">
      <c r="A1551" t="s">
        <v>110</v>
      </c>
      <c r="B1551" t="s">
        <v>5876</v>
      </c>
      <c r="C1551" s="57">
        <v>44342</v>
      </c>
      <c r="D1551" t="s">
        <v>5877</v>
      </c>
      <c r="E1551" s="58">
        <v>4932666000000</v>
      </c>
      <c r="F1551" t="s">
        <v>5878</v>
      </c>
      <c r="G1551" t="s">
        <v>5879</v>
      </c>
      <c r="H1551" t="s">
        <v>5880</v>
      </c>
      <c r="I1551">
        <v>680</v>
      </c>
    </row>
    <row r="1552" spans="1:9" x14ac:dyDescent="0.25">
      <c r="A1552" t="s">
        <v>110</v>
      </c>
      <c r="B1552" t="s">
        <v>5881</v>
      </c>
      <c r="C1552" s="57">
        <v>44342</v>
      </c>
      <c r="D1552" t="s">
        <v>5882</v>
      </c>
      <c r="E1552" s="58">
        <v>769795116500000</v>
      </c>
      <c r="F1552" t="s">
        <v>5883</v>
      </c>
      <c r="G1552" t="s">
        <v>114</v>
      </c>
      <c r="H1552" t="s">
        <v>5884</v>
      </c>
      <c r="I1552">
        <v>1439</v>
      </c>
    </row>
    <row r="1553" spans="1:9" x14ac:dyDescent="0.25">
      <c r="A1553" t="s">
        <v>110</v>
      </c>
      <c r="B1553" t="s">
        <v>5885</v>
      </c>
      <c r="C1553" s="57">
        <v>44342</v>
      </c>
      <c r="D1553" t="s">
        <v>5886</v>
      </c>
      <c r="E1553" s="58">
        <v>5087414000000</v>
      </c>
      <c r="F1553" t="s">
        <v>5887</v>
      </c>
      <c r="G1553" t="s">
        <v>114</v>
      </c>
      <c r="H1553" t="s">
        <v>114</v>
      </c>
      <c r="I1553">
        <v>3</v>
      </c>
    </row>
    <row r="1554" spans="1:9" x14ac:dyDescent="0.25">
      <c r="A1554" t="s">
        <v>110</v>
      </c>
      <c r="B1554" t="s">
        <v>5888</v>
      </c>
      <c r="C1554" s="57">
        <v>44342</v>
      </c>
      <c r="D1554" t="s">
        <v>5889</v>
      </c>
      <c r="E1554" s="58">
        <v>3986631000000</v>
      </c>
      <c r="F1554" t="s">
        <v>5890</v>
      </c>
      <c r="G1554" t="s">
        <v>114</v>
      </c>
      <c r="H1554" t="s">
        <v>114</v>
      </c>
      <c r="I1554">
        <v>165</v>
      </c>
    </row>
    <row r="1555" spans="1:9" x14ac:dyDescent="0.25">
      <c r="A1555" t="s">
        <v>110</v>
      </c>
      <c r="B1555" t="s">
        <v>5891</v>
      </c>
      <c r="C1555" s="57">
        <v>44342</v>
      </c>
      <c r="D1555" t="s">
        <v>5892</v>
      </c>
      <c r="E1555" s="58">
        <v>3356430000000</v>
      </c>
      <c r="F1555" t="s">
        <v>5893</v>
      </c>
      <c r="G1555" t="s">
        <v>5894</v>
      </c>
      <c r="H1555" t="s">
        <v>5895</v>
      </c>
      <c r="I1555">
        <v>23</v>
      </c>
    </row>
    <row r="1556" spans="1:9" x14ac:dyDescent="0.25">
      <c r="A1556" t="s">
        <v>110</v>
      </c>
      <c r="B1556" t="s">
        <v>5896</v>
      </c>
      <c r="C1556" s="57">
        <v>44342</v>
      </c>
      <c r="D1556" t="s">
        <v>5897</v>
      </c>
      <c r="E1556" s="58">
        <v>7204582000000</v>
      </c>
      <c r="F1556" t="s">
        <v>5898</v>
      </c>
      <c r="G1556" t="s">
        <v>114</v>
      </c>
      <c r="H1556" t="s">
        <v>114</v>
      </c>
      <c r="I1556">
        <v>3</v>
      </c>
    </row>
    <row r="1557" spans="1:9" x14ac:dyDescent="0.25">
      <c r="A1557" t="s">
        <v>110</v>
      </c>
      <c r="B1557" t="s">
        <v>5899</v>
      </c>
      <c r="C1557" s="57">
        <v>44342</v>
      </c>
      <c r="D1557" t="s">
        <v>5900</v>
      </c>
      <c r="E1557" s="58">
        <v>4924389700000</v>
      </c>
      <c r="F1557" t="s">
        <v>5901</v>
      </c>
      <c r="G1557" t="s">
        <v>5902</v>
      </c>
      <c r="H1557" t="s">
        <v>5903</v>
      </c>
      <c r="I1557">
        <v>104</v>
      </c>
    </row>
    <row r="1558" spans="1:9" x14ac:dyDescent="0.25">
      <c r="A1558" t="s">
        <v>110</v>
      </c>
      <c r="B1558" t="s">
        <v>5904</v>
      </c>
      <c r="C1558" s="57">
        <v>44342</v>
      </c>
      <c r="D1558" t="s">
        <v>5905</v>
      </c>
      <c r="E1558" s="58">
        <v>8177253567100</v>
      </c>
      <c r="F1558" t="s">
        <v>5906</v>
      </c>
      <c r="G1558" t="s">
        <v>114</v>
      </c>
      <c r="H1558" t="s">
        <v>114</v>
      </c>
      <c r="I1558">
        <v>4</v>
      </c>
    </row>
    <row r="1559" spans="1:9" x14ac:dyDescent="0.25">
      <c r="A1559" t="s">
        <v>110</v>
      </c>
      <c r="B1559" t="s">
        <v>5907</v>
      </c>
      <c r="C1559" s="57">
        <v>44342</v>
      </c>
      <c r="D1559" t="s">
        <v>5908</v>
      </c>
      <c r="E1559" s="58">
        <v>5480685000000</v>
      </c>
      <c r="F1559" t="s">
        <v>5909</v>
      </c>
      <c r="G1559" t="s">
        <v>114</v>
      </c>
      <c r="H1559" t="s">
        <v>114</v>
      </c>
      <c r="I1559">
        <v>90</v>
      </c>
    </row>
    <row r="1560" spans="1:9" x14ac:dyDescent="0.25">
      <c r="A1560" t="s">
        <v>110</v>
      </c>
      <c r="B1560" t="s">
        <v>5910</v>
      </c>
      <c r="C1560" s="57">
        <v>44342</v>
      </c>
      <c r="D1560" t="s">
        <v>5911</v>
      </c>
      <c r="E1560" s="58">
        <v>830447178000000</v>
      </c>
      <c r="F1560" t="s">
        <v>5912</v>
      </c>
      <c r="G1560" t="s">
        <v>114</v>
      </c>
      <c r="H1560" t="s">
        <v>114</v>
      </c>
      <c r="I1560">
        <v>166</v>
      </c>
    </row>
    <row r="1561" spans="1:9" x14ac:dyDescent="0.25">
      <c r="A1561" t="s">
        <v>110</v>
      </c>
      <c r="B1561" t="s">
        <v>5913</v>
      </c>
      <c r="C1561" s="57">
        <v>44342</v>
      </c>
      <c r="D1561" t="s">
        <v>5914</v>
      </c>
      <c r="E1561" s="58">
        <v>7297891100000</v>
      </c>
      <c r="F1561" t="s">
        <v>5915</v>
      </c>
      <c r="G1561" t="s">
        <v>114</v>
      </c>
      <c r="H1561" t="s">
        <v>114</v>
      </c>
      <c r="I1561">
        <v>1</v>
      </c>
    </row>
    <row r="1562" spans="1:9" x14ac:dyDescent="0.25">
      <c r="A1562" t="s">
        <v>110</v>
      </c>
      <c r="B1562" t="s">
        <v>5916</v>
      </c>
      <c r="C1562" s="57">
        <v>44342</v>
      </c>
      <c r="D1562" t="s">
        <v>5917</v>
      </c>
      <c r="E1562" s="58">
        <v>5752233892000</v>
      </c>
      <c r="F1562" t="s">
        <v>5918</v>
      </c>
      <c r="G1562" t="s">
        <v>5919</v>
      </c>
      <c r="H1562" t="s">
        <v>5920</v>
      </c>
      <c r="I1562">
        <v>15</v>
      </c>
    </row>
    <row r="1563" spans="1:9" x14ac:dyDescent="0.25">
      <c r="A1563" t="s">
        <v>110</v>
      </c>
      <c r="B1563" t="s">
        <v>5921</v>
      </c>
      <c r="C1563" s="57">
        <v>44342</v>
      </c>
      <c r="D1563" t="s">
        <v>5922</v>
      </c>
      <c r="E1563" s="58">
        <v>6078953306000</v>
      </c>
      <c r="F1563" t="s">
        <v>5923</v>
      </c>
      <c r="G1563" t="s">
        <v>114</v>
      </c>
      <c r="H1563" t="s">
        <v>5924</v>
      </c>
      <c r="I1563">
        <v>1</v>
      </c>
    </row>
    <row r="1564" spans="1:9" x14ac:dyDescent="0.25">
      <c r="A1564" t="s">
        <v>110</v>
      </c>
      <c r="B1564" t="s">
        <v>5925</v>
      </c>
      <c r="C1564" s="57">
        <v>44342</v>
      </c>
      <c r="D1564" t="s">
        <v>5926</v>
      </c>
      <c r="E1564" s="58">
        <v>5564839800000</v>
      </c>
      <c r="F1564" t="s">
        <v>5927</v>
      </c>
      <c r="G1564" t="s">
        <v>5928</v>
      </c>
      <c r="H1564" t="s">
        <v>5929</v>
      </c>
      <c r="I1564">
        <v>39</v>
      </c>
    </row>
    <row r="1565" spans="1:9" x14ac:dyDescent="0.25">
      <c r="A1565" t="s">
        <v>110</v>
      </c>
      <c r="B1565" t="s">
        <v>5930</v>
      </c>
      <c r="C1565" s="57">
        <v>44342</v>
      </c>
      <c r="D1565" t="s">
        <v>5931</v>
      </c>
      <c r="E1565" s="58">
        <v>70496463700000</v>
      </c>
      <c r="F1565" t="s">
        <v>5932</v>
      </c>
      <c r="G1565" t="s">
        <v>114</v>
      </c>
      <c r="H1565" t="s">
        <v>114</v>
      </c>
      <c r="I1565">
        <v>3</v>
      </c>
    </row>
    <row r="1566" spans="1:9" x14ac:dyDescent="0.25">
      <c r="A1566" t="s">
        <v>110</v>
      </c>
      <c r="B1566" t="s">
        <v>5933</v>
      </c>
      <c r="C1566" s="57">
        <v>44342</v>
      </c>
      <c r="D1566" t="s">
        <v>5934</v>
      </c>
      <c r="E1566" s="58">
        <v>7426470000000</v>
      </c>
      <c r="F1566" t="s">
        <v>5935</v>
      </c>
      <c r="G1566" t="s">
        <v>114</v>
      </c>
      <c r="H1566" t="s">
        <v>114</v>
      </c>
      <c r="I1566">
        <v>2</v>
      </c>
    </row>
    <row r="1567" spans="1:9" x14ac:dyDescent="0.25">
      <c r="A1567" t="s">
        <v>110</v>
      </c>
      <c r="B1567" t="s">
        <v>5936</v>
      </c>
      <c r="C1567" s="57">
        <v>44342</v>
      </c>
      <c r="D1567" t="s">
        <v>5937</v>
      </c>
      <c r="E1567" s="58">
        <v>3687637050000</v>
      </c>
      <c r="F1567" t="s">
        <v>5938</v>
      </c>
      <c r="G1567" t="s">
        <v>114</v>
      </c>
      <c r="H1567" t="s">
        <v>114</v>
      </c>
      <c r="I1567">
        <v>1</v>
      </c>
    </row>
    <row r="1568" spans="1:9" x14ac:dyDescent="0.25">
      <c r="A1568" t="s">
        <v>110</v>
      </c>
      <c r="B1568" t="s">
        <v>5939</v>
      </c>
      <c r="C1568" s="57">
        <v>44342</v>
      </c>
      <c r="D1568" t="s">
        <v>5940</v>
      </c>
      <c r="E1568" s="58">
        <v>1140965843290000</v>
      </c>
      <c r="F1568" t="s">
        <v>5941</v>
      </c>
      <c r="G1568" t="s">
        <v>5942</v>
      </c>
      <c r="H1568" t="s">
        <v>5943</v>
      </c>
      <c r="I1568">
        <v>3023</v>
      </c>
    </row>
    <row r="1569" spans="1:9" x14ac:dyDescent="0.25">
      <c r="A1569" t="s">
        <v>110</v>
      </c>
      <c r="B1569" t="s">
        <v>5944</v>
      </c>
      <c r="C1569" s="57">
        <v>44342</v>
      </c>
      <c r="D1569" t="s">
        <v>5945</v>
      </c>
      <c r="E1569" s="58">
        <v>4.7971909858E+16</v>
      </c>
      <c r="F1569" t="s">
        <v>5946</v>
      </c>
      <c r="G1569" t="s">
        <v>114</v>
      </c>
      <c r="H1569" t="s">
        <v>114</v>
      </c>
      <c r="I1569">
        <v>1</v>
      </c>
    </row>
    <row r="1570" spans="1:9" x14ac:dyDescent="0.25">
      <c r="A1570" t="s">
        <v>110</v>
      </c>
      <c r="B1570" t="s">
        <v>5947</v>
      </c>
      <c r="C1570" s="57">
        <v>44342</v>
      </c>
      <c r="D1570" t="s">
        <v>5948</v>
      </c>
      <c r="E1570" s="58">
        <v>161415456000000</v>
      </c>
      <c r="F1570" t="s">
        <v>5949</v>
      </c>
      <c r="G1570" t="s">
        <v>114</v>
      </c>
      <c r="H1570" t="s">
        <v>114</v>
      </c>
      <c r="I1570">
        <v>18</v>
      </c>
    </row>
    <row r="1571" spans="1:9" x14ac:dyDescent="0.25">
      <c r="A1571" t="s">
        <v>110</v>
      </c>
      <c r="B1571" t="s">
        <v>5950</v>
      </c>
      <c r="C1571" s="57">
        <v>44342</v>
      </c>
      <c r="D1571" t="s">
        <v>5951</v>
      </c>
      <c r="E1571" s="58">
        <v>161165775000000</v>
      </c>
      <c r="F1571" t="s">
        <v>5952</v>
      </c>
      <c r="G1571" t="s">
        <v>114</v>
      </c>
      <c r="H1571" t="s">
        <v>114</v>
      </c>
      <c r="I1571">
        <v>2198</v>
      </c>
    </row>
    <row r="1572" spans="1:9" x14ac:dyDescent="0.25">
      <c r="A1572" t="s">
        <v>110</v>
      </c>
      <c r="B1572" t="s">
        <v>5953</v>
      </c>
      <c r="C1572" s="57">
        <v>44342</v>
      </c>
      <c r="D1572" t="s">
        <v>5954</v>
      </c>
      <c r="E1572" s="58">
        <v>139623574700000</v>
      </c>
      <c r="F1572" t="s">
        <v>5955</v>
      </c>
      <c r="G1572" t="s">
        <v>114</v>
      </c>
      <c r="H1572" t="s">
        <v>114</v>
      </c>
      <c r="I1572">
        <v>3</v>
      </c>
    </row>
    <row r="1573" spans="1:9" x14ac:dyDescent="0.25">
      <c r="A1573" t="s">
        <v>110</v>
      </c>
      <c r="B1573" t="s">
        <v>5956</v>
      </c>
      <c r="C1573" s="57">
        <v>44342</v>
      </c>
      <c r="D1573" t="s">
        <v>5957</v>
      </c>
      <c r="E1573" s="58">
        <v>4994673677000</v>
      </c>
      <c r="F1573" t="s">
        <v>5958</v>
      </c>
      <c r="G1573" t="s">
        <v>5959</v>
      </c>
      <c r="H1573" t="s">
        <v>5960</v>
      </c>
      <c r="I1573">
        <v>414644</v>
      </c>
    </row>
    <row r="1574" spans="1:9" x14ac:dyDescent="0.25">
      <c r="A1574" t="s">
        <v>110</v>
      </c>
      <c r="B1574" t="s">
        <v>5961</v>
      </c>
      <c r="C1574" s="57">
        <v>44342</v>
      </c>
      <c r="D1574" t="s">
        <v>5962</v>
      </c>
      <c r="E1574" s="58">
        <v>46260417438000</v>
      </c>
      <c r="F1574" t="s">
        <v>5963</v>
      </c>
      <c r="G1574" t="s">
        <v>5964</v>
      </c>
      <c r="H1574" t="s">
        <v>114</v>
      </c>
      <c r="I1574">
        <v>1</v>
      </c>
    </row>
    <row r="1575" spans="1:9" x14ac:dyDescent="0.25">
      <c r="A1575" t="s">
        <v>110</v>
      </c>
      <c r="B1575" t="s">
        <v>5965</v>
      </c>
      <c r="C1575" s="57">
        <v>44342</v>
      </c>
      <c r="D1575" t="s">
        <v>5966</v>
      </c>
      <c r="E1575" s="58">
        <v>4741492600000</v>
      </c>
      <c r="F1575" t="s">
        <v>5967</v>
      </c>
      <c r="G1575" t="s">
        <v>114</v>
      </c>
      <c r="H1575" t="s">
        <v>114</v>
      </c>
      <c r="I1575">
        <v>1</v>
      </c>
    </row>
    <row r="1576" spans="1:9" x14ac:dyDescent="0.25">
      <c r="A1576" t="s">
        <v>110</v>
      </c>
      <c r="B1576" t="s">
        <v>5968</v>
      </c>
      <c r="C1576" s="57">
        <v>44342</v>
      </c>
      <c r="D1576" t="s">
        <v>5969</v>
      </c>
      <c r="E1576" s="58">
        <v>7430868730000</v>
      </c>
      <c r="F1576" t="s">
        <v>5970</v>
      </c>
      <c r="G1576" t="s">
        <v>5971</v>
      </c>
      <c r="H1576" t="s">
        <v>5972</v>
      </c>
      <c r="I1576">
        <v>143</v>
      </c>
    </row>
    <row r="1577" spans="1:9" x14ac:dyDescent="0.25">
      <c r="A1577" t="s">
        <v>110</v>
      </c>
      <c r="B1577" t="s">
        <v>5973</v>
      </c>
      <c r="C1577" s="57">
        <v>44342</v>
      </c>
      <c r="D1577" t="s">
        <v>5974</v>
      </c>
      <c r="E1577" s="58">
        <v>3600470100000</v>
      </c>
      <c r="F1577" t="s">
        <v>5975</v>
      </c>
      <c r="G1577" t="s">
        <v>5976</v>
      </c>
      <c r="H1577" t="s">
        <v>114</v>
      </c>
      <c r="I1577">
        <v>12</v>
      </c>
    </row>
    <row r="1578" spans="1:9" x14ac:dyDescent="0.25">
      <c r="A1578" t="s">
        <v>110</v>
      </c>
      <c r="B1578" t="s">
        <v>5977</v>
      </c>
      <c r="C1578" s="57">
        <v>44342</v>
      </c>
      <c r="D1578" t="s">
        <v>5978</v>
      </c>
      <c r="E1578" s="58">
        <v>4339818000000</v>
      </c>
      <c r="F1578" t="s">
        <v>5979</v>
      </c>
      <c r="G1578" t="s">
        <v>5980</v>
      </c>
      <c r="H1578" t="s">
        <v>5981</v>
      </c>
      <c r="I1578">
        <v>1</v>
      </c>
    </row>
    <row r="1579" spans="1:9" x14ac:dyDescent="0.25">
      <c r="A1579" t="s">
        <v>110</v>
      </c>
      <c r="B1579" t="s">
        <v>5982</v>
      </c>
      <c r="C1579" s="57">
        <v>44342</v>
      </c>
      <c r="D1579" t="s">
        <v>5983</v>
      </c>
      <c r="E1579" s="58">
        <v>3703594000000</v>
      </c>
      <c r="F1579" t="s">
        <v>5984</v>
      </c>
      <c r="G1579" t="s">
        <v>5985</v>
      </c>
      <c r="H1579" t="s">
        <v>5986</v>
      </c>
      <c r="I1579">
        <v>1</v>
      </c>
    </row>
    <row r="1580" spans="1:9" x14ac:dyDescent="0.25">
      <c r="A1580" t="s">
        <v>110</v>
      </c>
      <c r="B1580" t="s">
        <v>5987</v>
      </c>
      <c r="C1580" s="57">
        <v>44342</v>
      </c>
      <c r="D1580" t="s">
        <v>5988</v>
      </c>
      <c r="E1580" s="58">
        <v>5349852200000</v>
      </c>
      <c r="F1580" t="s">
        <v>5989</v>
      </c>
      <c r="G1580" t="s">
        <v>114</v>
      </c>
      <c r="H1580" t="s">
        <v>114</v>
      </c>
      <c r="I1580">
        <v>5</v>
      </c>
    </row>
    <row r="1581" spans="1:9" x14ac:dyDescent="0.25">
      <c r="A1581" t="s">
        <v>110</v>
      </c>
      <c r="B1581" t="s">
        <v>5990</v>
      </c>
      <c r="C1581" s="57">
        <v>44342</v>
      </c>
      <c r="D1581" t="s">
        <v>5991</v>
      </c>
      <c r="E1581" s="58">
        <v>3640735089000</v>
      </c>
      <c r="F1581" t="s">
        <v>5992</v>
      </c>
      <c r="G1581" t="s">
        <v>5993</v>
      </c>
      <c r="H1581" t="s">
        <v>5994</v>
      </c>
      <c r="I1581">
        <v>45913</v>
      </c>
    </row>
    <row r="1582" spans="1:9" x14ac:dyDescent="0.25">
      <c r="A1582" t="s">
        <v>110</v>
      </c>
      <c r="B1582" t="s">
        <v>5995</v>
      </c>
      <c r="C1582" s="57">
        <v>44342</v>
      </c>
      <c r="D1582" t="s">
        <v>5996</v>
      </c>
      <c r="E1582" t="s">
        <v>5997</v>
      </c>
      <c r="F1582" t="s">
        <v>5998</v>
      </c>
      <c r="G1582" t="s">
        <v>114</v>
      </c>
      <c r="H1582" t="s">
        <v>114</v>
      </c>
      <c r="I1582">
        <v>1</v>
      </c>
    </row>
    <row r="1583" spans="1:9" x14ac:dyDescent="0.25">
      <c r="A1583" t="s">
        <v>110</v>
      </c>
      <c r="B1583" t="s">
        <v>5999</v>
      </c>
      <c r="C1583" s="57">
        <v>44342</v>
      </c>
      <c r="D1583" t="s">
        <v>6000</v>
      </c>
      <c r="E1583" s="58">
        <v>12328090600000</v>
      </c>
      <c r="F1583" t="s">
        <v>6001</v>
      </c>
      <c r="G1583" t="s">
        <v>114</v>
      </c>
      <c r="H1583" t="s">
        <v>6002</v>
      </c>
      <c r="I1583">
        <v>209</v>
      </c>
    </row>
    <row r="1584" spans="1:9" x14ac:dyDescent="0.25">
      <c r="A1584" t="s">
        <v>110</v>
      </c>
      <c r="B1584" t="s">
        <v>6003</v>
      </c>
      <c r="C1584" s="57">
        <v>44342</v>
      </c>
      <c r="D1584" t="s">
        <v>6004</v>
      </c>
      <c r="E1584" s="58">
        <v>151310096900000</v>
      </c>
      <c r="F1584" t="s">
        <v>6005</v>
      </c>
      <c r="G1584" t="s">
        <v>6006</v>
      </c>
      <c r="H1584" t="s">
        <v>6007</v>
      </c>
      <c r="I1584">
        <v>756</v>
      </c>
    </row>
    <row r="1585" spans="1:9" x14ac:dyDescent="0.25">
      <c r="A1585" t="s">
        <v>110</v>
      </c>
      <c r="B1585" t="s">
        <v>6008</v>
      </c>
      <c r="C1585" s="57">
        <v>44342</v>
      </c>
      <c r="D1585" t="s">
        <v>6009</v>
      </c>
      <c r="E1585" s="58">
        <v>42716371500000</v>
      </c>
      <c r="F1585" t="s">
        <v>6010</v>
      </c>
      <c r="G1585" t="s">
        <v>6011</v>
      </c>
      <c r="H1585" t="s">
        <v>6012</v>
      </c>
      <c r="I1585">
        <v>1</v>
      </c>
    </row>
    <row r="1586" spans="1:9" x14ac:dyDescent="0.25">
      <c r="A1586" t="s">
        <v>110</v>
      </c>
      <c r="B1586" t="s">
        <v>6013</v>
      </c>
      <c r="C1586" s="57">
        <v>44342</v>
      </c>
      <c r="D1586" t="s">
        <v>6014</v>
      </c>
      <c r="E1586" s="58">
        <v>101414742220000</v>
      </c>
      <c r="F1586" t="s">
        <v>6015</v>
      </c>
      <c r="G1586" t="s">
        <v>114</v>
      </c>
      <c r="H1586" t="s">
        <v>114</v>
      </c>
      <c r="I1586">
        <v>1</v>
      </c>
    </row>
    <row r="1587" spans="1:9" x14ac:dyDescent="0.25">
      <c r="A1587" t="s">
        <v>110</v>
      </c>
      <c r="B1587" t="s">
        <v>6016</v>
      </c>
      <c r="C1587" s="57">
        <v>44342</v>
      </c>
      <c r="D1587" t="s">
        <v>6017</v>
      </c>
      <c r="E1587" s="58">
        <v>5181924670000</v>
      </c>
      <c r="F1587" t="s">
        <v>6018</v>
      </c>
      <c r="G1587" t="s">
        <v>6019</v>
      </c>
      <c r="H1587" t="s">
        <v>6020</v>
      </c>
      <c r="I1587">
        <v>1</v>
      </c>
    </row>
    <row r="1588" spans="1:9" x14ac:dyDescent="0.25">
      <c r="A1588" t="s">
        <v>110</v>
      </c>
      <c r="B1588" t="s">
        <v>6021</v>
      </c>
      <c r="C1588" s="57">
        <v>44342</v>
      </c>
      <c r="D1588" t="s">
        <v>6022</v>
      </c>
      <c r="E1588" s="58">
        <v>8219784300000</v>
      </c>
      <c r="F1588" t="s">
        <v>6023</v>
      </c>
      <c r="G1588" t="s">
        <v>114</v>
      </c>
      <c r="H1588" t="s">
        <v>114</v>
      </c>
      <c r="I1588">
        <v>1</v>
      </c>
    </row>
    <row r="1589" spans="1:9" x14ac:dyDescent="0.25">
      <c r="A1589" t="s">
        <v>110</v>
      </c>
      <c r="B1589" t="s">
        <v>6024</v>
      </c>
      <c r="C1589" s="57">
        <v>44342</v>
      </c>
      <c r="D1589" t="s">
        <v>6025</v>
      </c>
      <c r="E1589" s="58">
        <v>4938982100000</v>
      </c>
      <c r="F1589" t="s">
        <v>6026</v>
      </c>
      <c r="G1589" t="s">
        <v>114</v>
      </c>
      <c r="H1589" t="s">
        <v>114</v>
      </c>
      <c r="I1589">
        <v>2</v>
      </c>
    </row>
    <row r="1590" spans="1:9" x14ac:dyDescent="0.25">
      <c r="A1590" t="s">
        <v>110</v>
      </c>
      <c r="B1590" t="s">
        <v>6027</v>
      </c>
      <c r="C1590" s="57">
        <v>44342</v>
      </c>
      <c r="D1590" t="s">
        <v>6028</v>
      </c>
      <c r="E1590" s="58">
        <v>4909805100000</v>
      </c>
      <c r="F1590" t="s">
        <v>6029</v>
      </c>
      <c r="G1590" t="s">
        <v>6030</v>
      </c>
      <c r="H1590" t="s">
        <v>6031</v>
      </c>
      <c r="I1590">
        <v>6142</v>
      </c>
    </row>
    <row r="1591" spans="1:9" x14ac:dyDescent="0.25">
      <c r="A1591" t="s">
        <v>110</v>
      </c>
      <c r="B1591" t="s">
        <v>6032</v>
      </c>
      <c r="C1591" s="57">
        <v>44342</v>
      </c>
      <c r="D1591" t="s">
        <v>6033</v>
      </c>
      <c r="E1591" s="58">
        <v>4797617000000</v>
      </c>
      <c r="F1591" t="s">
        <v>6034</v>
      </c>
      <c r="G1591" t="s">
        <v>6035</v>
      </c>
      <c r="H1591" t="s">
        <v>6036</v>
      </c>
      <c r="I1591">
        <v>4458</v>
      </c>
    </row>
    <row r="1592" spans="1:9" x14ac:dyDescent="0.25">
      <c r="A1592" t="s">
        <v>110</v>
      </c>
      <c r="B1592" t="s">
        <v>6037</v>
      </c>
      <c r="C1592" s="57">
        <v>44342</v>
      </c>
      <c r="D1592" t="s">
        <v>6038</v>
      </c>
      <c r="E1592" s="58">
        <v>4405494800000</v>
      </c>
      <c r="F1592" t="s">
        <v>6039</v>
      </c>
      <c r="G1592" t="s">
        <v>6040</v>
      </c>
      <c r="H1592" t="s">
        <v>6041</v>
      </c>
      <c r="I1592">
        <v>11107</v>
      </c>
    </row>
    <row r="1593" spans="1:9" x14ac:dyDescent="0.25">
      <c r="A1593" t="s">
        <v>110</v>
      </c>
      <c r="B1593" t="s">
        <v>6042</v>
      </c>
      <c r="C1593" s="57">
        <v>44342</v>
      </c>
      <c r="D1593" t="s">
        <v>6043</v>
      </c>
      <c r="E1593" s="58">
        <v>3692786800000</v>
      </c>
      <c r="F1593" t="s">
        <v>6044</v>
      </c>
      <c r="G1593" t="s">
        <v>6045</v>
      </c>
      <c r="H1593" t="s">
        <v>6046</v>
      </c>
      <c r="I1593">
        <v>643</v>
      </c>
    </row>
    <row r="1594" spans="1:9" x14ac:dyDescent="0.25">
      <c r="A1594" t="s">
        <v>110</v>
      </c>
      <c r="B1594" t="s">
        <v>6047</v>
      </c>
      <c r="C1594" s="57">
        <v>44342</v>
      </c>
      <c r="D1594" t="s">
        <v>6048</v>
      </c>
      <c r="E1594" s="58">
        <v>3288267000000</v>
      </c>
      <c r="F1594" t="s">
        <v>6049</v>
      </c>
      <c r="G1594" t="s">
        <v>6050</v>
      </c>
      <c r="H1594" t="s">
        <v>6051</v>
      </c>
      <c r="I1594">
        <v>1</v>
      </c>
    </row>
    <row r="1595" spans="1:9" x14ac:dyDescent="0.25">
      <c r="A1595" t="s">
        <v>110</v>
      </c>
      <c r="B1595" t="s">
        <v>6052</v>
      </c>
      <c r="C1595" s="57">
        <v>44342</v>
      </c>
      <c r="D1595" t="s">
        <v>6053</v>
      </c>
      <c r="E1595" s="58">
        <v>2733121000000</v>
      </c>
      <c r="F1595" t="s">
        <v>6054</v>
      </c>
      <c r="G1595" t="s">
        <v>6055</v>
      </c>
      <c r="H1595" t="s">
        <v>6056</v>
      </c>
      <c r="I1595">
        <v>1</v>
      </c>
    </row>
    <row r="1596" spans="1:9" x14ac:dyDescent="0.25">
      <c r="A1596" t="s">
        <v>110</v>
      </c>
      <c r="B1596" t="s">
        <v>6057</v>
      </c>
      <c r="C1596" s="57">
        <v>44342</v>
      </c>
      <c r="D1596" t="s">
        <v>6058</v>
      </c>
      <c r="E1596" s="58">
        <v>5248802932000</v>
      </c>
      <c r="F1596" t="s">
        <v>6059</v>
      </c>
      <c r="G1596" t="s">
        <v>114</v>
      </c>
      <c r="H1596" t="s">
        <v>6060</v>
      </c>
      <c r="I1596">
        <v>1</v>
      </c>
    </row>
    <row r="1597" spans="1:9" x14ac:dyDescent="0.25">
      <c r="A1597" t="s">
        <v>110</v>
      </c>
      <c r="B1597" t="s">
        <v>6061</v>
      </c>
      <c r="C1597" s="57">
        <v>44342</v>
      </c>
      <c r="D1597" t="s">
        <v>6062</v>
      </c>
      <c r="E1597" s="58">
        <v>4710580211000</v>
      </c>
      <c r="F1597" t="s">
        <v>6063</v>
      </c>
      <c r="G1597" t="s">
        <v>114</v>
      </c>
      <c r="H1597" t="s">
        <v>114</v>
      </c>
      <c r="I1597">
        <v>1</v>
      </c>
    </row>
    <row r="1598" spans="1:9" x14ac:dyDescent="0.25">
      <c r="A1598" t="s">
        <v>110</v>
      </c>
      <c r="B1598" t="s">
        <v>6064</v>
      </c>
      <c r="C1598" s="57">
        <v>44342</v>
      </c>
      <c r="D1598" t="s">
        <v>6065</v>
      </c>
      <c r="E1598" s="58">
        <v>3946504906000</v>
      </c>
      <c r="F1598" t="s">
        <v>6066</v>
      </c>
      <c r="G1598" t="s">
        <v>114</v>
      </c>
      <c r="H1598" t="s">
        <v>114</v>
      </c>
      <c r="I1598">
        <v>1</v>
      </c>
    </row>
    <row r="1599" spans="1:9" x14ac:dyDescent="0.25">
      <c r="A1599" t="s">
        <v>110</v>
      </c>
      <c r="B1599" t="s">
        <v>6067</v>
      </c>
      <c r="C1599" s="57">
        <v>44342</v>
      </c>
      <c r="D1599" t="s">
        <v>6068</v>
      </c>
      <c r="E1599" s="58">
        <v>20343636113000</v>
      </c>
      <c r="F1599" t="s">
        <v>6069</v>
      </c>
      <c r="G1599" t="s">
        <v>6070</v>
      </c>
      <c r="H1599" t="s">
        <v>6071</v>
      </c>
      <c r="I1599">
        <v>5</v>
      </c>
    </row>
    <row r="1600" spans="1:9" x14ac:dyDescent="0.25">
      <c r="A1600" t="s">
        <v>110</v>
      </c>
      <c r="B1600" t="s">
        <v>6072</v>
      </c>
      <c r="C1600" s="57">
        <v>44342</v>
      </c>
      <c r="D1600" t="s">
        <v>6073</v>
      </c>
      <c r="E1600" s="58">
        <v>4828959000000</v>
      </c>
      <c r="F1600" t="s">
        <v>6074</v>
      </c>
      <c r="G1600" t="s">
        <v>114</v>
      </c>
      <c r="H1600" t="s">
        <v>114</v>
      </c>
      <c r="I1600">
        <v>1</v>
      </c>
    </row>
    <row r="1601" spans="1:9" x14ac:dyDescent="0.25">
      <c r="A1601" t="s">
        <v>110</v>
      </c>
      <c r="B1601" t="s">
        <v>6075</v>
      </c>
      <c r="C1601" s="57">
        <v>44342</v>
      </c>
      <c r="D1601" t="s">
        <v>6076</v>
      </c>
      <c r="E1601" s="58">
        <v>3539902652000</v>
      </c>
      <c r="F1601" t="s">
        <v>6077</v>
      </c>
      <c r="G1601" t="s">
        <v>6078</v>
      </c>
      <c r="H1601" t="s">
        <v>114</v>
      </c>
      <c r="I1601">
        <v>1414</v>
      </c>
    </row>
    <row r="1602" spans="1:9" x14ac:dyDescent="0.25">
      <c r="A1602" t="s">
        <v>110</v>
      </c>
      <c r="B1602" t="s">
        <v>6079</v>
      </c>
      <c r="C1602" s="57">
        <v>44342</v>
      </c>
      <c r="D1602" t="s">
        <v>6080</v>
      </c>
      <c r="E1602" s="58">
        <v>3727679091000</v>
      </c>
      <c r="F1602" t="s">
        <v>6081</v>
      </c>
      <c r="G1602" t="s">
        <v>6082</v>
      </c>
      <c r="H1602" t="s">
        <v>6083</v>
      </c>
      <c r="I1602">
        <v>77299</v>
      </c>
    </row>
    <row r="1603" spans="1:9" x14ac:dyDescent="0.25">
      <c r="A1603" t="s">
        <v>110</v>
      </c>
      <c r="B1603" t="s">
        <v>6084</v>
      </c>
      <c r="C1603" s="57">
        <v>44342</v>
      </c>
      <c r="D1603" t="s">
        <v>6085</v>
      </c>
      <c r="E1603" s="58">
        <v>5612435561000</v>
      </c>
      <c r="F1603" t="s">
        <v>6086</v>
      </c>
      <c r="G1603" t="s">
        <v>6087</v>
      </c>
      <c r="H1603" t="s">
        <v>6088</v>
      </c>
      <c r="I1603">
        <v>82</v>
      </c>
    </row>
    <row r="1604" spans="1:9" x14ac:dyDescent="0.25">
      <c r="A1604" t="s">
        <v>110</v>
      </c>
      <c r="B1604" t="s">
        <v>6089</v>
      </c>
      <c r="C1604" s="57">
        <v>44342</v>
      </c>
      <c r="D1604" t="s">
        <v>6090</v>
      </c>
      <c r="E1604" s="58">
        <v>5656139790000</v>
      </c>
      <c r="F1604" t="s">
        <v>6091</v>
      </c>
      <c r="G1604" t="s">
        <v>114</v>
      </c>
      <c r="H1604" t="s">
        <v>114</v>
      </c>
      <c r="I1604">
        <v>1</v>
      </c>
    </row>
    <row r="1605" spans="1:9" x14ac:dyDescent="0.25">
      <c r="A1605" t="s">
        <v>110</v>
      </c>
      <c r="B1605" t="s">
        <v>6092</v>
      </c>
      <c r="C1605" s="57">
        <v>44342</v>
      </c>
      <c r="D1605" t="s">
        <v>6093</v>
      </c>
      <c r="E1605" s="58">
        <v>106360330000000</v>
      </c>
      <c r="F1605" t="s">
        <v>6094</v>
      </c>
      <c r="G1605" t="s">
        <v>114</v>
      </c>
      <c r="H1605" t="s">
        <v>6095</v>
      </c>
      <c r="I1605">
        <v>2030</v>
      </c>
    </row>
    <row r="1606" spans="1:9" x14ac:dyDescent="0.25">
      <c r="A1606" t="s">
        <v>110</v>
      </c>
      <c r="B1606" t="s">
        <v>6096</v>
      </c>
      <c r="C1606" s="57">
        <v>44342</v>
      </c>
      <c r="D1606" t="s">
        <v>6097</v>
      </c>
      <c r="E1606" s="58">
        <v>6778159800000</v>
      </c>
      <c r="F1606" t="s">
        <v>6098</v>
      </c>
      <c r="G1606" t="s">
        <v>114</v>
      </c>
      <c r="H1606" t="s">
        <v>114</v>
      </c>
      <c r="I1606">
        <v>99</v>
      </c>
    </row>
    <row r="1607" spans="1:9" x14ac:dyDescent="0.25">
      <c r="A1607" t="s">
        <v>110</v>
      </c>
      <c r="B1607" t="s">
        <v>6099</v>
      </c>
      <c r="C1607" s="57">
        <v>44342</v>
      </c>
      <c r="D1607" t="s">
        <v>6100</v>
      </c>
      <c r="E1607" s="58">
        <v>30007508000000</v>
      </c>
      <c r="F1607" t="s">
        <v>6101</v>
      </c>
      <c r="G1607" t="s">
        <v>114</v>
      </c>
      <c r="H1607" t="s">
        <v>114</v>
      </c>
      <c r="I1607">
        <v>81</v>
      </c>
    </row>
    <row r="1608" spans="1:9" x14ac:dyDescent="0.25">
      <c r="A1608" t="s">
        <v>110</v>
      </c>
      <c r="B1608" t="s">
        <v>6102</v>
      </c>
      <c r="C1608" s="57">
        <v>44342</v>
      </c>
      <c r="D1608" t="s">
        <v>6103</v>
      </c>
      <c r="E1608" s="58">
        <v>614650062000000</v>
      </c>
      <c r="F1608" t="s">
        <v>6104</v>
      </c>
      <c r="G1608" t="s">
        <v>1698</v>
      </c>
      <c r="H1608" t="s">
        <v>114</v>
      </c>
      <c r="I1608">
        <v>1</v>
      </c>
    </row>
    <row r="1609" spans="1:9" x14ac:dyDescent="0.25">
      <c r="A1609" t="s">
        <v>110</v>
      </c>
      <c r="B1609" t="s">
        <v>6105</v>
      </c>
      <c r="C1609" s="57">
        <v>44342</v>
      </c>
      <c r="D1609" t="s">
        <v>6106</v>
      </c>
      <c r="E1609" s="58">
        <v>1420621132480000</v>
      </c>
      <c r="F1609" t="s">
        <v>6107</v>
      </c>
      <c r="G1609" t="s">
        <v>114</v>
      </c>
      <c r="H1609" t="s">
        <v>6108</v>
      </c>
      <c r="I1609">
        <v>1</v>
      </c>
    </row>
    <row r="1610" spans="1:9" x14ac:dyDescent="0.25">
      <c r="A1610" t="s">
        <v>110</v>
      </c>
      <c r="B1610" t="s">
        <v>6109</v>
      </c>
      <c r="C1610" s="57">
        <v>44342</v>
      </c>
      <c r="D1610" t="s">
        <v>6110</v>
      </c>
      <c r="E1610" s="58">
        <v>12195338840000</v>
      </c>
      <c r="F1610" t="s">
        <v>6111</v>
      </c>
      <c r="G1610" t="s">
        <v>6112</v>
      </c>
      <c r="H1610" t="s">
        <v>114</v>
      </c>
      <c r="I1610">
        <v>8117</v>
      </c>
    </row>
    <row r="1611" spans="1:9" x14ac:dyDescent="0.25">
      <c r="A1611" t="s">
        <v>110</v>
      </c>
      <c r="B1611" t="s">
        <v>6113</v>
      </c>
      <c r="C1611" s="57">
        <v>44342</v>
      </c>
      <c r="D1611" t="s">
        <v>6114</v>
      </c>
      <c r="E1611" s="58">
        <v>5194980191600000</v>
      </c>
      <c r="F1611" t="s">
        <v>6115</v>
      </c>
      <c r="G1611" t="s">
        <v>114</v>
      </c>
      <c r="H1611" t="s">
        <v>114</v>
      </c>
      <c r="I1611">
        <v>1</v>
      </c>
    </row>
    <row r="1612" spans="1:9" x14ac:dyDescent="0.25">
      <c r="A1612" t="s">
        <v>110</v>
      </c>
      <c r="B1612" t="s">
        <v>6116</v>
      </c>
      <c r="C1612" s="57">
        <v>44342</v>
      </c>
      <c r="D1612" t="s">
        <v>6117</v>
      </c>
      <c r="E1612" s="58">
        <v>2749919000000</v>
      </c>
      <c r="F1612" t="s">
        <v>6118</v>
      </c>
      <c r="G1612" t="s">
        <v>6119</v>
      </c>
      <c r="H1612" t="s">
        <v>6120</v>
      </c>
      <c r="I1612">
        <v>10269</v>
      </c>
    </row>
    <row r="1613" spans="1:9" x14ac:dyDescent="0.25">
      <c r="A1613" t="s">
        <v>110</v>
      </c>
      <c r="B1613" t="s">
        <v>6121</v>
      </c>
      <c r="C1613" s="57">
        <v>44342</v>
      </c>
      <c r="D1613" t="s">
        <v>6122</v>
      </c>
      <c r="E1613" s="58">
        <v>2451250700000</v>
      </c>
      <c r="F1613" t="s">
        <v>6123</v>
      </c>
      <c r="G1613" t="s">
        <v>6124</v>
      </c>
      <c r="H1613" t="s">
        <v>6125</v>
      </c>
      <c r="I1613">
        <v>1</v>
      </c>
    </row>
    <row r="1614" spans="1:9" x14ac:dyDescent="0.25">
      <c r="A1614" t="s">
        <v>110</v>
      </c>
      <c r="B1614" t="s">
        <v>6126</v>
      </c>
      <c r="C1614" s="57">
        <v>44342</v>
      </c>
      <c r="D1614" t="s">
        <v>6127</v>
      </c>
      <c r="E1614" s="58">
        <v>3592357300000</v>
      </c>
      <c r="F1614" t="s">
        <v>6128</v>
      </c>
      <c r="G1614" t="s">
        <v>6129</v>
      </c>
      <c r="H1614" t="s">
        <v>6130</v>
      </c>
      <c r="I1614">
        <v>1</v>
      </c>
    </row>
    <row r="1615" spans="1:9" x14ac:dyDescent="0.25">
      <c r="A1615" t="s">
        <v>110</v>
      </c>
      <c r="B1615" t="s">
        <v>6131</v>
      </c>
      <c r="C1615" s="57">
        <v>44342</v>
      </c>
      <c r="D1615" t="s">
        <v>6132</v>
      </c>
      <c r="E1615" s="58">
        <v>7184163000000</v>
      </c>
      <c r="F1615" t="s">
        <v>6133</v>
      </c>
      <c r="G1615" t="s">
        <v>114</v>
      </c>
      <c r="H1615" t="s">
        <v>114</v>
      </c>
      <c r="I1615">
        <v>1</v>
      </c>
    </row>
    <row r="1616" spans="1:9" x14ac:dyDescent="0.25">
      <c r="A1616" t="s">
        <v>110</v>
      </c>
      <c r="B1616" t="s">
        <v>6134</v>
      </c>
      <c r="C1616" s="57">
        <v>44342</v>
      </c>
      <c r="D1616" t="s">
        <v>6135</v>
      </c>
      <c r="E1616" s="58">
        <v>6050368000000</v>
      </c>
      <c r="F1616" t="s">
        <v>6136</v>
      </c>
      <c r="G1616" t="s">
        <v>6137</v>
      </c>
      <c r="H1616" t="s">
        <v>6138</v>
      </c>
      <c r="I1616">
        <v>9</v>
      </c>
    </row>
    <row r="1617" spans="1:9" x14ac:dyDescent="0.25">
      <c r="A1617" t="s">
        <v>110</v>
      </c>
      <c r="B1617" t="s">
        <v>6139</v>
      </c>
      <c r="C1617" s="57">
        <v>44342</v>
      </c>
      <c r="D1617" t="s">
        <v>6140</v>
      </c>
      <c r="E1617" s="58">
        <v>76339022000000</v>
      </c>
      <c r="F1617" t="s">
        <v>6141</v>
      </c>
      <c r="G1617" t="s">
        <v>6142</v>
      </c>
      <c r="H1617" t="s">
        <v>6143</v>
      </c>
      <c r="I1617">
        <v>3</v>
      </c>
    </row>
    <row r="1618" spans="1:9" x14ac:dyDescent="0.25">
      <c r="A1618" t="s">
        <v>110</v>
      </c>
      <c r="B1618" t="s">
        <v>6144</v>
      </c>
      <c r="C1618" s="57">
        <v>44342</v>
      </c>
      <c r="D1618" t="s">
        <v>6145</v>
      </c>
      <c r="E1618" s="58">
        <v>17590690960000</v>
      </c>
      <c r="F1618" t="s">
        <v>6146</v>
      </c>
      <c r="G1618" t="s">
        <v>114</v>
      </c>
      <c r="H1618" t="s">
        <v>114</v>
      </c>
      <c r="I1618">
        <v>97</v>
      </c>
    </row>
    <row r="1619" spans="1:9" x14ac:dyDescent="0.25">
      <c r="A1619" t="s">
        <v>110</v>
      </c>
      <c r="B1619" t="s">
        <v>6147</v>
      </c>
      <c r="C1619" s="57">
        <v>44342</v>
      </c>
      <c r="D1619" t="s">
        <v>6148</v>
      </c>
      <c r="E1619" s="58">
        <v>6344120800000</v>
      </c>
      <c r="F1619" t="s">
        <v>6149</v>
      </c>
      <c r="G1619" t="s">
        <v>114</v>
      </c>
      <c r="H1619" t="s">
        <v>114</v>
      </c>
      <c r="I1619">
        <v>2</v>
      </c>
    </row>
    <row r="1620" spans="1:9" x14ac:dyDescent="0.25">
      <c r="A1620" t="s">
        <v>110</v>
      </c>
      <c r="B1620" t="s">
        <v>6150</v>
      </c>
      <c r="C1620" s="57">
        <v>44342</v>
      </c>
      <c r="D1620" t="s">
        <v>6151</v>
      </c>
      <c r="E1620" s="58">
        <v>5359846700000</v>
      </c>
      <c r="F1620" t="s">
        <v>6152</v>
      </c>
      <c r="G1620" t="s">
        <v>114</v>
      </c>
      <c r="H1620" t="s">
        <v>6153</v>
      </c>
      <c r="I1620">
        <v>1209</v>
      </c>
    </row>
    <row r="1621" spans="1:9" x14ac:dyDescent="0.25">
      <c r="A1621" t="s">
        <v>110</v>
      </c>
      <c r="B1621" t="s">
        <v>6154</v>
      </c>
      <c r="C1621" s="57">
        <v>44342</v>
      </c>
      <c r="D1621" t="s">
        <v>6155</v>
      </c>
      <c r="E1621" s="58">
        <v>67868957180000</v>
      </c>
      <c r="F1621" t="s">
        <v>6156</v>
      </c>
      <c r="G1621" t="s">
        <v>114</v>
      </c>
      <c r="H1621" t="s">
        <v>114</v>
      </c>
      <c r="I1621">
        <v>14</v>
      </c>
    </row>
    <row r="1622" spans="1:9" x14ac:dyDescent="0.25">
      <c r="A1622" t="s">
        <v>110</v>
      </c>
      <c r="B1622" t="s">
        <v>6157</v>
      </c>
      <c r="C1622" s="57">
        <v>44342</v>
      </c>
      <c r="D1622" t="s">
        <v>6158</v>
      </c>
      <c r="E1622" s="58">
        <v>6478892502603100</v>
      </c>
      <c r="F1622" t="s">
        <v>6159</v>
      </c>
      <c r="G1622" t="s">
        <v>114</v>
      </c>
      <c r="H1622" t="s">
        <v>114</v>
      </c>
      <c r="I1622">
        <v>4</v>
      </c>
    </row>
    <row r="1623" spans="1:9" x14ac:dyDescent="0.25">
      <c r="A1623" t="s">
        <v>110</v>
      </c>
      <c r="B1623" t="s">
        <v>6160</v>
      </c>
      <c r="C1623" s="57">
        <v>44342</v>
      </c>
      <c r="D1623" t="s">
        <v>6161</v>
      </c>
      <c r="E1623" s="58">
        <v>4623861100000</v>
      </c>
      <c r="F1623" t="s">
        <v>6162</v>
      </c>
      <c r="G1623" t="s">
        <v>114</v>
      </c>
      <c r="H1623" t="s">
        <v>6163</v>
      </c>
      <c r="I1623">
        <v>1</v>
      </c>
    </row>
    <row r="1624" spans="1:9" x14ac:dyDescent="0.25">
      <c r="A1624" t="s">
        <v>110</v>
      </c>
      <c r="B1624" t="s">
        <v>6164</v>
      </c>
      <c r="C1624" s="57">
        <v>44342</v>
      </c>
      <c r="D1624" t="s">
        <v>6165</v>
      </c>
      <c r="E1624" s="58">
        <v>4458869900000</v>
      </c>
      <c r="F1624" t="s">
        <v>6166</v>
      </c>
      <c r="G1624" t="s">
        <v>6167</v>
      </c>
      <c r="H1624" t="s">
        <v>114</v>
      </c>
      <c r="I1624">
        <v>1</v>
      </c>
    </row>
    <row r="1625" spans="1:9" x14ac:dyDescent="0.25">
      <c r="A1625" t="s">
        <v>110</v>
      </c>
      <c r="B1625" t="s">
        <v>6168</v>
      </c>
      <c r="C1625" s="57">
        <v>44342</v>
      </c>
      <c r="D1625" t="s">
        <v>6169</v>
      </c>
      <c r="E1625" s="58">
        <v>4553790900000</v>
      </c>
      <c r="F1625" t="s">
        <v>6170</v>
      </c>
      <c r="G1625" t="s">
        <v>114</v>
      </c>
      <c r="H1625" t="s">
        <v>6171</v>
      </c>
      <c r="I1625">
        <v>1</v>
      </c>
    </row>
    <row r="1626" spans="1:9" x14ac:dyDescent="0.25">
      <c r="A1626" t="s">
        <v>110</v>
      </c>
      <c r="B1626" t="s">
        <v>6172</v>
      </c>
      <c r="C1626" s="57">
        <v>44342</v>
      </c>
      <c r="D1626" t="s">
        <v>6173</v>
      </c>
      <c r="E1626" s="58">
        <v>4551703200000</v>
      </c>
      <c r="F1626" t="s">
        <v>6174</v>
      </c>
      <c r="G1626" t="s">
        <v>6175</v>
      </c>
      <c r="H1626" t="s">
        <v>114</v>
      </c>
      <c r="I1626">
        <v>1</v>
      </c>
    </row>
    <row r="1627" spans="1:9" x14ac:dyDescent="0.25">
      <c r="A1627" t="s">
        <v>110</v>
      </c>
      <c r="B1627" t="s">
        <v>6176</v>
      </c>
      <c r="C1627" s="57">
        <v>44342</v>
      </c>
      <c r="D1627" t="s">
        <v>6177</v>
      </c>
      <c r="E1627" s="58">
        <v>5523439700000</v>
      </c>
      <c r="F1627" t="s">
        <v>6178</v>
      </c>
      <c r="G1627" t="s">
        <v>6179</v>
      </c>
      <c r="H1627" t="s">
        <v>6180</v>
      </c>
      <c r="I1627">
        <v>75</v>
      </c>
    </row>
    <row r="1628" spans="1:9" x14ac:dyDescent="0.25">
      <c r="A1628" t="s">
        <v>110</v>
      </c>
      <c r="B1628" t="s">
        <v>6181</v>
      </c>
      <c r="C1628" s="57">
        <v>44342</v>
      </c>
      <c r="D1628" t="s">
        <v>6182</v>
      </c>
      <c r="E1628" s="58">
        <v>5275124240000</v>
      </c>
      <c r="F1628" t="s">
        <v>6183</v>
      </c>
      <c r="G1628" t="s">
        <v>114</v>
      </c>
      <c r="H1628" t="s">
        <v>6184</v>
      </c>
      <c r="I1628">
        <v>1</v>
      </c>
    </row>
    <row r="1629" spans="1:9" x14ac:dyDescent="0.25">
      <c r="A1629" t="s">
        <v>110</v>
      </c>
      <c r="B1629" t="s">
        <v>6185</v>
      </c>
      <c r="C1629" s="57">
        <v>44342</v>
      </c>
      <c r="D1629" t="s">
        <v>6186</v>
      </c>
      <c r="E1629" s="58">
        <v>307137567900000</v>
      </c>
      <c r="F1629" t="s">
        <v>6187</v>
      </c>
      <c r="G1629" t="s">
        <v>4029</v>
      </c>
      <c r="H1629" t="s">
        <v>6188</v>
      </c>
      <c r="I1629">
        <v>746</v>
      </c>
    </row>
    <row r="1630" spans="1:9" x14ac:dyDescent="0.25">
      <c r="A1630" t="s">
        <v>110</v>
      </c>
      <c r="B1630" t="s">
        <v>6189</v>
      </c>
      <c r="C1630" s="57">
        <v>44342</v>
      </c>
      <c r="D1630" t="s">
        <v>6190</v>
      </c>
      <c r="E1630" s="58">
        <v>462167683700000</v>
      </c>
      <c r="F1630" t="s">
        <v>6191</v>
      </c>
      <c r="G1630" t="s">
        <v>6192</v>
      </c>
      <c r="H1630" t="s">
        <v>6193</v>
      </c>
      <c r="I1630">
        <v>23</v>
      </c>
    </row>
    <row r="1631" spans="1:9" x14ac:dyDescent="0.25">
      <c r="A1631" t="s">
        <v>110</v>
      </c>
      <c r="B1631" t="s">
        <v>6194</v>
      </c>
      <c r="C1631" s="57">
        <v>44342</v>
      </c>
      <c r="D1631" t="s">
        <v>6195</v>
      </c>
      <c r="E1631" s="58">
        <v>480243890870000</v>
      </c>
      <c r="F1631" t="s">
        <v>6196</v>
      </c>
      <c r="G1631" t="s">
        <v>114</v>
      </c>
      <c r="H1631" t="s">
        <v>114</v>
      </c>
      <c r="I1631">
        <v>195</v>
      </c>
    </row>
    <row r="1632" spans="1:9" x14ac:dyDescent="0.25">
      <c r="A1632" t="s">
        <v>110</v>
      </c>
      <c r="B1632" t="s">
        <v>6197</v>
      </c>
      <c r="C1632" s="57">
        <v>44342</v>
      </c>
      <c r="D1632" t="s">
        <v>6198</v>
      </c>
      <c r="E1632" s="58">
        <v>63219541600000</v>
      </c>
      <c r="F1632" t="s">
        <v>6199</v>
      </c>
      <c r="G1632" t="s">
        <v>114</v>
      </c>
      <c r="H1632" t="s">
        <v>114</v>
      </c>
      <c r="I1632">
        <v>1</v>
      </c>
    </row>
    <row r="1633" spans="1:9" x14ac:dyDescent="0.25">
      <c r="A1633" t="s">
        <v>110</v>
      </c>
      <c r="B1633" t="s">
        <v>6200</v>
      </c>
      <c r="C1633" s="57">
        <v>44342</v>
      </c>
      <c r="D1633" t="s">
        <v>6201</v>
      </c>
      <c r="E1633" s="58">
        <v>90555319800000</v>
      </c>
      <c r="F1633" t="s">
        <v>6202</v>
      </c>
      <c r="G1633" t="s">
        <v>114</v>
      </c>
      <c r="H1633" t="s">
        <v>114</v>
      </c>
      <c r="I1633">
        <v>5</v>
      </c>
    </row>
    <row r="1634" spans="1:9" x14ac:dyDescent="0.25">
      <c r="A1634" t="s">
        <v>110</v>
      </c>
      <c r="B1634" t="s">
        <v>6203</v>
      </c>
      <c r="C1634" s="57">
        <v>44342</v>
      </c>
      <c r="D1634" t="s">
        <v>6204</v>
      </c>
      <c r="E1634" s="58">
        <v>64842759600000</v>
      </c>
      <c r="F1634" t="s">
        <v>6205</v>
      </c>
      <c r="G1634" t="s">
        <v>114</v>
      </c>
      <c r="H1634" t="s">
        <v>114</v>
      </c>
      <c r="I1634">
        <v>6</v>
      </c>
    </row>
    <row r="1635" spans="1:9" x14ac:dyDescent="0.25">
      <c r="A1635" t="s">
        <v>110</v>
      </c>
      <c r="B1635" t="s">
        <v>6206</v>
      </c>
      <c r="C1635" s="57">
        <v>44342</v>
      </c>
      <c r="D1635" t="s">
        <v>6207</v>
      </c>
      <c r="E1635" s="58">
        <v>29212601000000</v>
      </c>
      <c r="F1635" t="s">
        <v>6208</v>
      </c>
      <c r="G1635" t="s">
        <v>114</v>
      </c>
      <c r="H1635" t="s">
        <v>114</v>
      </c>
      <c r="I1635">
        <v>1</v>
      </c>
    </row>
    <row r="1636" spans="1:9" x14ac:dyDescent="0.25">
      <c r="A1636" t="s">
        <v>110</v>
      </c>
      <c r="B1636" t="s">
        <v>6209</v>
      </c>
      <c r="C1636" s="57">
        <v>44342</v>
      </c>
      <c r="D1636" t="s">
        <v>6210</v>
      </c>
      <c r="E1636" s="58">
        <v>54443663400000</v>
      </c>
      <c r="F1636" t="s">
        <v>6211</v>
      </c>
      <c r="G1636" t="s">
        <v>114</v>
      </c>
      <c r="H1636" t="s">
        <v>114</v>
      </c>
      <c r="I1636">
        <v>1</v>
      </c>
    </row>
    <row r="1637" spans="1:9" x14ac:dyDescent="0.25">
      <c r="A1637" t="s">
        <v>110</v>
      </c>
      <c r="B1637" t="s">
        <v>6212</v>
      </c>
      <c r="C1637" s="57">
        <v>44342</v>
      </c>
      <c r="D1637" t="s">
        <v>6213</v>
      </c>
      <c r="E1637" s="58">
        <v>6235733700000</v>
      </c>
      <c r="F1637" t="s">
        <v>6214</v>
      </c>
      <c r="G1637" t="s">
        <v>6215</v>
      </c>
      <c r="H1637" t="s">
        <v>6216</v>
      </c>
      <c r="I1637">
        <v>2212</v>
      </c>
    </row>
    <row r="1638" spans="1:9" x14ac:dyDescent="0.25">
      <c r="A1638" t="s">
        <v>110</v>
      </c>
      <c r="B1638" t="s">
        <v>6217</v>
      </c>
      <c r="C1638" s="57">
        <v>44342</v>
      </c>
      <c r="D1638" t="s">
        <v>6218</v>
      </c>
      <c r="E1638" s="58">
        <v>532345146200000</v>
      </c>
      <c r="F1638" t="s">
        <v>6219</v>
      </c>
      <c r="G1638" t="s">
        <v>114</v>
      </c>
      <c r="H1638" t="s">
        <v>114</v>
      </c>
      <c r="I1638">
        <v>1</v>
      </c>
    </row>
    <row r="1639" spans="1:9" x14ac:dyDescent="0.25">
      <c r="A1639" t="s">
        <v>110</v>
      </c>
      <c r="B1639" t="s">
        <v>6220</v>
      </c>
      <c r="C1639" s="57">
        <v>44342</v>
      </c>
      <c r="D1639" t="s">
        <v>6221</v>
      </c>
      <c r="E1639" s="58">
        <v>619228755500000</v>
      </c>
      <c r="F1639" t="s">
        <v>6222</v>
      </c>
      <c r="G1639" t="s">
        <v>114</v>
      </c>
      <c r="H1639" t="s">
        <v>114</v>
      </c>
      <c r="I1639">
        <v>1</v>
      </c>
    </row>
    <row r="1640" spans="1:9" x14ac:dyDescent="0.25">
      <c r="A1640" t="s">
        <v>110</v>
      </c>
      <c r="B1640" t="s">
        <v>6223</v>
      </c>
      <c r="C1640" s="57">
        <v>44342</v>
      </c>
      <c r="D1640" t="s">
        <v>6224</v>
      </c>
      <c r="E1640" s="58">
        <v>658957010800000</v>
      </c>
      <c r="F1640" t="s">
        <v>6225</v>
      </c>
      <c r="G1640" t="s">
        <v>114</v>
      </c>
      <c r="H1640" t="s">
        <v>114</v>
      </c>
      <c r="I1640">
        <v>1</v>
      </c>
    </row>
    <row r="1641" spans="1:9" x14ac:dyDescent="0.25">
      <c r="A1641" t="s">
        <v>110</v>
      </c>
      <c r="B1641" t="s">
        <v>6226</v>
      </c>
      <c r="C1641" s="57">
        <v>44342</v>
      </c>
      <c r="D1641" t="s">
        <v>6227</v>
      </c>
      <c r="E1641" s="58">
        <v>565458383200000</v>
      </c>
      <c r="F1641" t="s">
        <v>6228</v>
      </c>
      <c r="G1641" t="s">
        <v>114</v>
      </c>
      <c r="H1641" t="s">
        <v>114</v>
      </c>
      <c r="I1641">
        <v>3</v>
      </c>
    </row>
    <row r="1642" spans="1:9" x14ac:dyDescent="0.25">
      <c r="A1642" t="s">
        <v>110</v>
      </c>
      <c r="B1642" t="s">
        <v>6229</v>
      </c>
      <c r="C1642" s="57">
        <v>44342</v>
      </c>
      <c r="D1642" t="s">
        <v>6230</v>
      </c>
      <c r="E1642" s="58">
        <v>480055513700000</v>
      </c>
      <c r="F1642" t="s">
        <v>6231</v>
      </c>
      <c r="G1642" t="s">
        <v>114</v>
      </c>
      <c r="H1642" t="s">
        <v>6232</v>
      </c>
      <c r="I1642">
        <v>366</v>
      </c>
    </row>
    <row r="1643" spans="1:9" x14ac:dyDescent="0.25">
      <c r="A1643" t="s">
        <v>110</v>
      </c>
      <c r="B1643" t="s">
        <v>6233</v>
      </c>
      <c r="C1643" s="57">
        <v>44342</v>
      </c>
      <c r="D1643" t="s">
        <v>6234</v>
      </c>
      <c r="E1643" s="58">
        <v>690142850000000</v>
      </c>
      <c r="F1643" t="s">
        <v>6235</v>
      </c>
      <c r="G1643" t="s">
        <v>4860</v>
      </c>
      <c r="H1643" t="s">
        <v>6236</v>
      </c>
      <c r="I1643">
        <v>2</v>
      </c>
    </row>
    <row r="1644" spans="1:9" x14ac:dyDescent="0.25">
      <c r="A1644" t="s">
        <v>110</v>
      </c>
      <c r="B1644" t="s">
        <v>6237</v>
      </c>
      <c r="C1644" s="57">
        <v>44342</v>
      </c>
      <c r="D1644" t="s">
        <v>6238</v>
      </c>
      <c r="E1644" s="58">
        <v>532467831300000</v>
      </c>
      <c r="F1644" t="s">
        <v>6239</v>
      </c>
      <c r="G1644" t="s">
        <v>6240</v>
      </c>
      <c r="H1644" t="s">
        <v>6241</v>
      </c>
      <c r="I1644">
        <v>177</v>
      </c>
    </row>
    <row r="1645" spans="1:9" x14ac:dyDescent="0.25">
      <c r="A1645" t="s">
        <v>110</v>
      </c>
      <c r="B1645" t="s">
        <v>6242</v>
      </c>
      <c r="C1645" s="57">
        <v>44342</v>
      </c>
      <c r="D1645" t="s">
        <v>6243</v>
      </c>
      <c r="E1645" s="58">
        <v>728074818800000</v>
      </c>
      <c r="F1645" t="s">
        <v>6244</v>
      </c>
      <c r="G1645" t="s">
        <v>114</v>
      </c>
      <c r="H1645" t="s">
        <v>114</v>
      </c>
      <c r="I1645">
        <v>1</v>
      </c>
    </row>
    <row r="1646" spans="1:9" x14ac:dyDescent="0.25">
      <c r="A1646" t="s">
        <v>110</v>
      </c>
      <c r="B1646" t="s">
        <v>6245</v>
      </c>
      <c r="C1646" s="57">
        <v>44342</v>
      </c>
      <c r="D1646" t="s">
        <v>6246</v>
      </c>
      <c r="E1646" s="58">
        <v>76376886200000</v>
      </c>
      <c r="F1646" t="s">
        <v>6247</v>
      </c>
      <c r="G1646" t="s">
        <v>114</v>
      </c>
      <c r="H1646" t="s">
        <v>114</v>
      </c>
      <c r="I1646">
        <v>5</v>
      </c>
    </row>
    <row r="1647" spans="1:9" x14ac:dyDescent="0.25">
      <c r="A1647" t="s">
        <v>110</v>
      </c>
      <c r="B1647" t="s">
        <v>6248</v>
      </c>
      <c r="C1647" s="57">
        <v>44342</v>
      </c>
      <c r="D1647" t="s">
        <v>6249</v>
      </c>
      <c r="E1647" s="58">
        <v>1.089422146889E+16</v>
      </c>
      <c r="F1647" t="s">
        <v>6250</v>
      </c>
      <c r="G1647" t="s">
        <v>114</v>
      </c>
      <c r="H1647" t="s">
        <v>114</v>
      </c>
      <c r="I1647">
        <v>201</v>
      </c>
    </row>
    <row r="1648" spans="1:9" x14ac:dyDescent="0.25">
      <c r="A1648" t="s">
        <v>110</v>
      </c>
      <c r="B1648" t="s">
        <v>6251</v>
      </c>
      <c r="C1648" s="57">
        <v>44342</v>
      </c>
      <c r="D1648" t="s">
        <v>6252</v>
      </c>
      <c r="E1648" s="58">
        <v>1.568410939055E+16</v>
      </c>
      <c r="F1648" t="s">
        <v>6253</v>
      </c>
      <c r="G1648" t="s">
        <v>114</v>
      </c>
      <c r="H1648" t="s">
        <v>114</v>
      </c>
      <c r="I1648">
        <v>139</v>
      </c>
    </row>
    <row r="1649" spans="1:9" x14ac:dyDescent="0.25">
      <c r="A1649" t="s">
        <v>110</v>
      </c>
      <c r="B1649" t="s">
        <v>6254</v>
      </c>
      <c r="C1649" s="57">
        <v>44342</v>
      </c>
      <c r="D1649" t="s">
        <v>6255</v>
      </c>
      <c r="E1649" s="58">
        <v>8640703900000</v>
      </c>
      <c r="F1649" t="s">
        <v>6256</v>
      </c>
      <c r="G1649" t="s">
        <v>114</v>
      </c>
      <c r="H1649" t="s">
        <v>114</v>
      </c>
      <c r="I1649">
        <v>1</v>
      </c>
    </row>
    <row r="1650" spans="1:9" x14ac:dyDescent="0.25">
      <c r="A1650" t="s">
        <v>110</v>
      </c>
      <c r="B1650" t="s">
        <v>6257</v>
      </c>
      <c r="C1650" s="57">
        <v>44342</v>
      </c>
      <c r="D1650" t="s">
        <v>6258</v>
      </c>
      <c r="E1650" s="58">
        <v>5326385000000</v>
      </c>
      <c r="F1650" t="s">
        <v>6259</v>
      </c>
      <c r="G1650" t="s">
        <v>6260</v>
      </c>
      <c r="H1650" t="s">
        <v>6261</v>
      </c>
      <c r="I1650">
        <v>3409</v>
      </c>
    </row>
    <row r="1651" spans="1:9" x14ac:dyDescent="0.25">
      <c r="A1651" t="s">
        <v>110</v>
      </c>
      <c r="B1651" t="s">
        <v>6262</v>
      </c>
      <c r="C1651" s="57">
        <v>44342</v>
      </c>
      <c r="D1651" t="s">
        <v>6263</v>
      </c>
      <c r="E1651" s="58">
        <v>7928603500000</v>
      </c>
      <c r="F1651" t="s">
        <v>6264</v>
      </c>
      <c r="G1651" t="s">
        <v>114</v>
      </c>
      <c r="H1651" t="s">
        <v>114</v>
      </c>
      <c r="I1651">
        <v>3</v>
      </c>
    </row>
    <row r="1652" spans="1:9" x14ac:dyDescent="0.25">
      <c r="A1652" t="s">
        <v>110</v>
      </c>
      <c r="B1652" t="s">
        <v>6265</v>
      </c>
      <c r="C1652" s="57">
        <v>44342</v>
      </c>
      <c r="D1652" t="s">
        <v>6266</v>
      </c>
      <c r="E1652" s="58">
        <v>42743799000000</v>
      </c>
      <c r="F1652" t="s">
        <v>6267</v>
      </c>
      <c r="G1652" t="s">
        <v>409</v>
      </c>
      <c r="H1652" t="s">
        <v>114</v>
      </c>
      <c r="I1652">
        <v>217</v>
      </c>
    </row>
    <row r="1653" spans="1:9" x14ac:dyDescent="0.25">
      <c r="A1653" t="s">
        <v>110</v>
      </c>
      <c r="B1653" t="s">
        <v>6268</v>
      </c>
      <c r="C1653" s="57">
        <v>44342</v>
      </c>
      <c r="D1653" t="s">
        <v>6269</v>
      </c>
      <c r="E1653" s="58">
        <v>7624737210000</v>
      </c>
      <c r="F1653" t="s">
        <v>6270</v>
      </c>
      <c r="G1653" t="s">
        <v>114</v>
      </c>
      <c r="H1653" t="s">
        <v>114</v>
      </c>
      <c r="I1653">
        <v>1</v>
      </c>
    </row>
    <row r="1654" spans="1:9" x14ac:dyDescent="0.25">
      <c r="A1654" t="s">
        <v>110</v>
      </c>
      <c r="B1654" t="s">
        <v>6271</v>
      </c>
      <c r="C1654" s="57">
        <v>44342</v>
      </c>
      <c r="D1654" t="s">
        <v>6272</v>
      </c>
      <c r="E1654" s="58">
        <v>4643567000000</v>
      </c>
      <c r="F1654" t="s">
        <v>6273</v>
      </c>
      <c r="G1654" t="s">
        <v>6274</v>
      </c>
      <c r="H1654" t="s">
        <v>6275</v>
      </c>
      <c r="I1654">
        <v>1247</v>
      </c>
    </row>
    <row r="1655" spans="1:9" x14ac:dyDescent="0.25">
      <c r="A1655" t="s">
        <v>110</v>
      </c>
      <c r="B1655" t="s">
        <v>6276</v>
      </c>
      <c r="C1655" s="57">
        <v>44342</v>
      </c>
      <c r="D1655" t="s">
        <v>6277</v>
      </c>
      <c r="E1655" s="58">
        <v>11009423800000</v>
      </c>
      <c r="F1655" t="s">
        <v>6278</v>
      </c>
      <c r="G1655" t="s">
        <v>114</v>
      </c>
      <c r="H1655" t="s">
        <v>114</v>
      </c>
      <c r="I1655">
        <v>2</v>
      </c>
    </row>
    <row r="1656" spans="1:9" x14ac:dyDescent="0.25">
      <c r="A1656" t="s">
        <v>110</v>
      </c>
      <c r="B1656" t="s">
        <v>6279</v>
      </c>
      <c r="C1656" s="57">
        <v>44342</v>
      </c>
      <c r="D1656" t="s">
        <v>6280</v>
      </c>
      <c r="E1656" s="58">
        <v>2908178000000</v>
      </c>
      <c r="F1656" t="s">
        <v>6281</v>
      </c>
      <c r="G1656" t="s">
        <v>114</v>
      </c>
      <c r="H1656" t="s">
        <v>114</v>
      </c>
      <c r="I1656">
        <v>1</v>
      </c>
    </row>
    <row r="1657" spans="1:9" x14ac:dyDescent="0.25">
      <c r="A1657" t="s">
        <v>110</v>
      </c>
      <c r="B1657" t="s">
        <v>6282</v>
      </c>
      <c r="C1657" s="57">
        <v>44342</v>
      </c>
      <c r="D1657" t="s">
        <v>6283</v>
      </c>
      <c r="E1657" s="58">
        <v>6575421200000</v>
      </c>
      <c r="F1657" t="s">
        <v>6284</v>
      </c>
      <c r="G1657" t="s">
        <v>114</v>
      </c>
      <c r="H1657" t="s">
        <v>114</v>
      </c>
      <c r="I1657">
        <v>2</v>
      </c>
    </row>
    <row r="1658" spans="1:9" x14ac:dyDescent="0.25">
      <c r="A1658" t="s">
        <v>110</v>
      </c>
      <c r="B1658" t="s">
        <v>6285</v>
      </c>
      <c r="C1658" s="57">
        <v>44342</v>
      </c>
      <c r="D1658" t="s">
        <v>6286</v>
      </c>
      <c r="E1658" s="58">
        <v>4803190400000</v>
      </c>
      <c r="F1658" t="s">
        <v>6287</v>
      </c>
      <c r="G1658" t="s">
        <v>6288</v>
      </c>
      <c r="H1658" t="s">
        <v>6289</v>
      </c>
      <c r="I1658">
        <v>969</v>
      </c>
    </row>
    <row r="1659" spans="1:9" x14ac:dyDescent="0.25">
      <c r="A1659" t="s">
        <v>110</v>
      </c>
      <c r="B1659" t="s">
        <v>6290</v>
      </c>
      <c r="C1659" s="57">
        <v>44342</v>
      </c>
      <c r="D1659" t="s">
        <v>6291</v>
      </c>
      <c r="E1659" s="58">
        <v>12397363000000</v>
      </c>
      <c r="F1659" t="s">
        <v>6292</v>
      </c>
      <c r="G1659" t="s">
        <v>6293</v>
      </c>
      <c r="H1659" t="s">
        <v>114</v>
      </c>
      <c r="I1659">
        <v>429</v>
      </c>
    </row>
    <row r="1660" spans="1:9" x14ac:dyDescent="0.25">
      <c r="A1660" t="s">
        <v>110</v>
      </c>
      <c r="B1660" t="s">
        <v>6294</v>
      </c>
      <c r="C1660" s="57">
        <v>44342</v>
      </c>
      <c r="D1660" t="s">
        <v>6295</v>
      </c>
      <c r="E1660" s="58">
        <v>10729375860000</v>
      </c>
      <c r="F1660" t="s">
        <v>6296</v>
      </c>
      <c r="G1660" t="s">
        <v>114</v>
      </c>
      <c r="H1660" t="s">
        <v>114</v>
      </c>
      <c r="I1660">
        <v>8</v>
      </c>
    </row>
    <row r="1661" spans="1:9" x14ac:dyDescent="0.25">
      <c r="A1661" t="s">
        <v>110</v>
      </c>
      <c r="B1661" t="s">
        <v>6297</v>
      </c>
      <c r="C1661" s="57">
        <v>44342</v>
      </c>
      <c r="D1661" t="s">
        <v>6298</v>
      </c>
      <c r="E1661" s="58">
        <v>3656329230000</v>
      </c>
      <c r="F1661" t="s">
        <v>6299</v>
      </c>
      <c r="G1661" t="s">
        <v>114</v>
      </c>
      <c r="H1661" t="s">
        <v>114</v>
      </c>
      <c r="I1661">
        <v>1</v>
      </c>
    </row>
    <row r="1662" spans="1:9" x14ac:dyDescent="0.25">
      <c r="A1662" t="s">
        <v>110</v>
      </c>
      <c r="B1662" t="s">
        <v>6300</v>
      </c>
      <c r="C1662" s="57">
        <v>44342</v>
      </c>
      <c r="D1662" t="s">
        <v>6301</v>
      </c>
      <c r="E1662" s="58">
        <v>63714185600000</v>
      </c>
      <c r="F1662" t="s">
        <v>6302</v>
      </c>
      <c r="G1662" t="s">
        <v>114</v>
      </c>
      <c r="H1662" t="s">
        <v>114</v>
      </c>
      <c r="I1662">
        <v>1</v>
      </c>
    </row>
    <row r="1663" spans="1:9" x14ac:dyDescent="0.25">
      <c r="A1663" t="s">
        <v>110</v>
      </c>
      <c r="B1663" t="s">
        <v>6303</v>
      </c>
      <c r="C1663" s="57">
        <v>44342</v>
      </c>
      <c r="D1663" t="s">
        <v>6304</v>
      </c>
      <c r="E1663" s="58">
        <v>63806766000000</v>
      </c>
      <c r="F1663" t="s">
        <v>6305</v>
      </c>
      <c r="G1663" t="s">
        <v>114</v>
      </c>
      <c r="H1663" t="s">
        <v>6306</v>
      </c>
      <c r="I1663">
        <v>1392</v>
      </c>
    </row>
    <row r="1664" spans="1:9" x14ac:dyDescent="0.25">
      <c r="A1664" t="s">
        <v>110</v>
      </c>
      <c r="B1664" t="s">
        <v>6307</v>
      </c>
      <c r="C1664" s="57">
        <v>44342</v>
      </c>
      <c r="D1664" t="s">
        <v>6308</v>
      </c>
      <c r="E1664" s="58">
        <v>10023410700000</v>
      </c>
      <c r="F1664" t="s">
        <v>6309</v>
      </c>
      <c r="G1664" t="s">
        <v>114</v>
      </c>
      <c r="H1664" t="s">
        <v>114</v>
      </c>
      <c r="I1664">
        <v>1</v>
      </c>
    </row>
    <row r="1665" spans="1:9" x14ac:dyDescent="0.25">
      <c r="A1665" t="s">
        <v>110</v>
      </c>
      <c r="B1665" t="s">
        <v>6310</v>
      </c>
      <c r="C1665" s="57">
        <v>44342</v>
      </c>
      <c r="D1665" t="s">
        <v>6311</v>
      </c>
      <c r="E1665" s="58">
        <v>8724617710000</v>
      </c>
      <c r="F1665" t="s">
        <v>6312</v>
      </c>
      <c r="G1665" t="s">
        <v>6313</v>
      </c>
      <c r="H1665" t="s">
        <v>114</v>
      </c>
      <c r="I1665">
        <v>267</v>
      </c>
    </row>
    <row r="1666" spans="1:9" x14ac:dyDescent="0.25">
      <c r="A1666" t="s">
        <v>110</v>
      </c>
      <c r="B1666" t="s">
        <v>6314</v>
      </c>
      <c r="C1666" s="57">
        <v>44342</v>
      </c>
      <c r="D1666" t="s">
        <v>6315</v>
      </c>
      <c r="E1666" s="58">
        <v>39685518000000</v>
      </c>
      <c r="F1666" t="s">
        <v>6316</v>
      </c>
      <c r="G1666" t="s">
        <v>114</v>
      </c>
      <c r="H1666" t="s">
        <v>6317</v>
      </c>
      <c r="I1666">
        <v>1271</v>
      </c>
    </row>
    <row r="1667" spans="1:9" x14ac:dyDescent="0.25">
      <c r="A1667" t="s">
        <v>110</v>
      </c>
      <c r="B1667" t="s">
        <v>6318</v>
      </c>
      <c r="C1667" s="57">
        <v>44342</v>
      </c>
      <c r="D1667" t="s">
        <v>6319</v>
      </c>
      <c r="E1667" s="58">
        <v>5441397104100</v>
      </c>
      <c r="F1667" t="s">
        <v>6320</v>
      </c>
      <c r="G1667" t="s">
        <v>114</v>
      </c>
      <c r="H1667" t="s">
        <v>114</v>
      </c>
      <c r="I1667">
        <v>1</v>
      </c>
    </row>
    <row r="1668" spans="1:9" x14ac:dyDescent="0.25">
      <c r="A1668" t="s">
        <v>110</v>
      </c>
      <c r="B1668" t="s">
        <v>6321</v>
      </c>
      <c r="C1668" s="57">
        <v>44342</v>
      </c>
      <c r="D1668" t="s">
        <v>6322</v>
      </c>
      <c r="E1668" s="58">
        <v>644130334400000</v>
      </c>
      <c r="F1668" t="s">
        <v>6323</v>
      </c>
      <c r="G1668" t="s">
        <v>114</v>
      </c>
      <c r="H1668" t="s">
        <v>114</v>
      </c>
      <c r="I1668">
        <v>72</v>
      </c>
    </row>
    <row r="1669" spans="1:9" x14ac:dyDescent="0.25">
      <c r="A1669" t="s">
        <v>110</v>
      </c>
      <c r="B1669" t="s">
        <v>6324</v>
      </c>
      <c r="C1669" s="57">
        <v>44342</v>
      </c>
      <c r="D1669" t="s">
        <v>6325</v>
      </c>
      <c r="E1669" s="58">
        <v>73854139000000</v>
      </c>
      <c r="F1669" t="s">
        <v>6326</v>
      </c>
      <c r="G1669" t="s">
        <v>114</v>
      </c>
      <c r="H1669" t="s">
        <v>114</v>
      </c>
      <c r="I1669">
        <v>2</v>
      </c>
    </row>
    <row r="1670" spans="1:9" x14ac:dyDescent="0.25">
      <c r="A1670" t="s">
        <v>110</v>
      </c>
      <c r="B1670" t="s">
        <v>6327</v>
      </c>
      <c r="C1670" s="57">
        <v>44342</v>
      </c>
      <c r="D1670" t="s">
        <v>6328</v>
      </c>
      <c r="E1670" s="58">
        <v>49208725000000</v>
      </c>
      <c r="F1670" t="s">
        <v>6329</v>
      </c>
      <c r="G1670" t="s">
        <v>6330</v>
      </c>
      <c r="H1670" t="s">
        <v>6331</v>
      </c>
      <c r="I1670">
        <v>2023</v>
      </c>
    </row>
    <row r="1671" spans="1:9" x14ac:dyDescent="0.25">
      <c r="A1671" t="s">
        <v>110</v>
      </c>
      <c r="B1671" t="s">
        <v>6332</v>
      </c>
      <c r="C1671" s="57">
        <v>44342</v>
      </c>
      <c r="D1671" t="s">
        <v>6333</v>
      </c>
      <c r="E1671" s="58">
        <v>3561570700000</v>
      </c>
      <c r="F1671" t="s">
        <v>6334</v>
      </c>
      <c r="G1671" t="s">
        <v>114</v>
      </c>
      <c r="H1671" t="s">
        <v>114</v>
      </c>
      <c r="I1671">
        <v>192</v>
      </c>
    </row>
    <row r="1672" spans="1:9" x14ac:dyDescent="0.25">
      <c r="A1672" t="s">
        <v>110</v>
      </c>
      <c r="B1672" t="s">
        <v>6335</v>
      </c>
      <c r="C1672" s="57">
        <v>44342</v>
      </c>
      <c r="D1672" t="s">
        <v>6336</v>
      </c>
      <c r="E1672" s="58">
        <v>2244118000000</v>
      </c>
      <c r="F1672" t="s">
        <v>6337</v>
      </c>
      <c r="G1672" t="s">
        <v>114</v>
      </c>
      <c r="H1672" t="s">
        <v>114</v>
      </c>
      <c r="I1672">
        <v>1</v>
      </c>
    </row>
    <row r="1673" spans="1:9" x14ac:dyDescent="0.25">
      <c r="A1673" t="s">
        <v>110</v>
      </c>
      <c r="B1673" t="s">
        <v>6338</v>
      </c>
      <c r="C1673" s="57">
        <v>44342</v>
      </c>
      <c r="D1673" t="s">
        <v>6339</v>
      </c>
      <c r="E1673" s="58">
        <v>6160782600000</v>
      </c>
      <c r="F1673" t="s">
        <v>6340</v>
      </c>
      <c r="G1673" t="s">
        <v>6341</v>
      </c>
      <c r="H1673" t="s">
        <v>6342</v>
      </c>
      <c r="I1673">
        <v>8</v>
      </c>
    </row>
    <row r="1674" spans="1:9" x14ac:dyDescent="0.25">
      <c r="A1674" t="s">
        <v>110</v>
      </c>
      <c r="B1674" t="s">
        <v>6343</v>
      </c>
      <c r="C1674" s="57">
        <v>44342</v>
      </c>
      <c r="D1674" t="s">
        <v>6344</v>
      </c>
      <c r="E1674" s="58">
        <v>4174676500000</v>
      </c>
      <c r="F1674" t="s">
        <v>6345</v>
      </c>
      <c r="G1674" t="s">
        <v>114</v>
      </c>
      <c r="H1674" t="s">
        <v>6346</v>
      </c>
      <c r="I1674">
        <v>1</v>
      </c>
    </row>
    <row r="1675" spans="1:9" x14ac:dyDescent="0.25">
      <c r="A1675" t="s">
        <v>110</v>
      </c>
      <c r="B1675" t="s">
        <v>6347</v>
      </c>
      <c r="C1675" s="57">
        <v>44342</v>
      </c>
      <c r="D1675" t="s">
        <v>6348</v>
      </c>
      <c r="E1675" s="58">
        <v>4583360300000</v>
      </c>
      <c r="F1675" t="s">
        <v>6349</v>
      </c>
      <c r="G1675" t="s">
        <v>114</v>
      </c>
      <c r="H1675" t="s">
        <v>114</v>
      </c>
      <c r="I1675">
        <v>346</v>
      </c>
    </row>
    <row r="1676" spans="1:9" x14ac:dyDescent="0.25">
      <c r="A1676" t="s">
        <v>110</v>
      </c>
      <c r="B1676" t="s">
        <v>6350</v>
      </c>
      <c r="C1676" s="57">
        <v>44342</v>
      </c>
      <c r="D1676" t="s">
        <v>6351</v>
      </c>
      <c r="E1676" s="58">
        <v>3467544600000</v>
      </c>
      <c r="F1676" t="s">
        <v>6352</v>
      </c>
      <c r="G1676" t="s">
        <v>6353</v>
      </c>
      <c r="H1676" t="s">
        <v>6354</v>
      </c>
      <c r="I1676">
        <v>441</v>
      </c>
    </row>
    <row r="1677" spans="1:9" x14ac:dyDescent="0.25">
      <c r="A1677" t="s">
        <v>110</v>
      </c>
      <c r="B1677" t="s">
        <v>6355</v>
      </c>
      <c r="C1677" s="57">
        <v>44342</v>
      </c>
      <c r="D1677" t="s">
        <v>6356</v>
      </c>
      <c r="E1677" s="58">
        <v>10717956700000</v>
      </c>
      <c r="F1677" t="s">
        <v>6357</v>
      </c>
      <c r="G1677" t="s">
        <v>5030</v>
      </c>
      <c r="H1677" t="s">
        <v>114</v>
      </c>
      <c r="I1677">
        <v>2</v>
      </c>
    </row>
    <row r="1678" spans="1:9" x14ac:dyDescent="0.25">
      <c r="A1678" t="s">
        <v>110</v>
      </c>
      <c r="B1678" t="s">
        <v>6358</v>
      </c>
      <c r="C1678" s="57">
        <v>44342</v>
      </c>
      <c r="D1678" t="s">
        <v>6359</v>
      </c>
      <c r="E1678" t="s">
        <v>6360</v>
      </c>
      <c r="F1678" t="s">
        <v>6361</v>
      </c>
      <c r="G1678" t="s">
        <v>114</v>
      </c>
      <c r="H1678" t="s">
        <v>114</v>
      </c>
      <c r="I1678">
        <v>1</v>
      </c>
    </row>
    <row r="1679" spans="1:9" x14ac:dyDescent="0.25">
      <c r="A1679" t="s">
        <v>110</v>
      </c>
      <c r="B1679" t="s">
        <v>6362</v>
      </c>
      <c r="C1679" s="57">
        <v>44342</v>
      </c>
      <c r="D1679" t="s">
        <v>6363</v>
      </c>
      <c r="E1679" s="58">
        <v>5181495050000</v>
      </c>
      <c r="F1679" t="s">
        <v>6364</v>
      </c>
      <c r="G1679" t="s">
        <v>6365</v>
      </c>
      <c r="H1679" t="s">
        <v>6366</v>
      </c>
      <c r="I1679">
        <v>28</v>
      </c>
    </row>
    <row r="1680" spans="1:9" x14ac:dyDescent="0.25">
      <c r="A1680" t="s">
        <v>110</v>
      </c>
      <c r="B1680" t="s">
        <v>6367</v>
      </c>
      <c r="C1680" s="57">
        <v>44342</v>
      </c>
      <c r="D1680" t="s">
        <v>6368</v>
      </c>
      <c r="E1680" s="58">
        <v>51257066000000</v>
      </c>
      <c r="F1680" t="s">
        <v>6369</v>
      </c>
      <c r="G1680" t="s">
        <v>6370</v>
      </c>
      <c r="H1680" t="s">
        <v>6371</v>
      </c>
      <c r="I1680">
        <v>4024</v>
      </c>
    </row>
    <row r="1681" spans="1:9" x14ac:dyDescent="0.25">
      <c r="A1681" t="s">
        <v>110</v>
      </c>
      <c r="B1681" t="s">
        <v>6372</v>
      </c>
      <c r="C1681" s="57">
        <v>44342</v>
      </c>
      <c r="D1681" t="s">
        <v>6373</v>
      </c>
      <c r="E1681" s="58">
        <v>8697884600000</v>
      </c>
      <c r="F1681" t="s">
        <v>6374</v>
      </c>
      <c r="G1681" t="s">
        <v>6375</v>
      </c>
      <c r="H1681" t="s">
        <v>6376</v>
      </c>
      <c r="I1681">
        <v>185</v>
      </c>
    </row>
    <row r="1682" spans="1:9" x14ac:dyDescent="0.25">
      <c r="A1682" t="s">
        <v>110</v>
      </c>
      <c r="B1682" t="s">
        <v>6377</v>
      </c>
      <c r="C1682" s="57">
        <v>44342</v>
      </c>
      <c r="D1682" t="s">
        <v>6378</v>
      </c>
      <c r="E1682" s="58">
        <v>10135161000000</v>
      </c>
      <c r="F1682" t="s">
        <v>6379</v>
      </c>
      <c r="G1682" t="s">
        <v>114</v>
      </c>
      <c r="H1682" t="s">
        <v>6380</v>
      </c>
      <c r="I1682">
        <v>707</v>
      </c>
    </row>
    <row r="1683" spans="1:9" x14ac:dyDescent="0.25">
      <c r="A1683" t="s">
        <v>110</v>
      </c>
      <c r="B1683" t="s">
        <v>6381</v>
      </c>
      <c r="C1683" s="57">
        <v>44342</v>
      </c>
      <c r="D1683" t="s">
        <v>6382</v>
      </c>
      <c r="E1683" s="58">
        <v>11167085000000</v>
      </c>
      <c r="F1683" t="s">
        <v>6383</v>
      </c>
      <c r="G1683" t="s">
        <v>114</v>
      </c>
      <c r="H1683" t="s">
        <v>114</v>
      </c>
      <c r="I1683">
        <v>744</v>
      </c>
    </row>
    <row r="1684" spans="1:9" x14ac:dyDescent="0.25">
      <c r="A1684" t="s">
        <v>110</v>
      </c>
      <c r="B1684" t="s">
        <v>6384</v>
      </c>
      <c r="C1684" s="57">
        <v>44342</v>
      </c>
      <c r="D1684" t="s">
        <v>6385</v>
      </c>
      <c r="E1684" s="58">
        <v>133507216000000</v>
      </c>
      <c r="F1684" t="s">
        <v>6386</v>
      </c>
      <c r="G1684" t="s">
        <v>6387</v>
      </c>
      <c r="H1684" t="s">
        <v>6388</v>
      </c>
      <c r="I1684">
        <v>3203</v>
      </c>
    </row>
    <row r="1685" spans="1:9" x14ac:dyDescent="0.25">
      <c r="A1685" t="s">
        <v>110</v>
      </c>
      <c r="B1685" t="s">
        <v>6389</v>
      </c>
      <c r="C1685" s="57">
        <v>44342</v>
      </c>
      <c r="D1685" t="s">
        <v>6390</v>
      </c>
      <c r="E1685" s="58">
        <v>5683007000000</v>
      </c>
      <c r="F1685" t="s">
        <v>6391</v>
      </c>
      <c r="G1685" t="s">
        <v>114</v>
      </c>
      <c r="H1685" t="s">
        <v>114</v>
      </c>
      <c r="I1685">
        <v>1</v>
      </c>
    </row>
    <row r="1686" spans="1:9" x14ac:dyDescent="0.25">
      <c r="A1686" t="s">
        <v>110</v>
      </c>
      <c r="B1686" t="s">
        <v>6392</v>
      </c>
      <c r="C1686" s="57">
        <v>44342</v>
      </c>
      <c r="D1686" t="s">
        <v>6393</v>
      </c>
      <c r="E1686" s="58">
        <v>4776290000000</v>
      </c>
      <c r="F1686" t="s">
        <v>6394</v>
      </c>
      <c r="G1686" t="s">
        <v>114</v>
      </c>
      <c r="H1686" t="s">
        <v>6395</v>
      </c>
      <c r="I1686">
        <v>89</v>
      </c>
    </row>
    <row r="1687" spans="1:9" x14ac:dyDescent="0.25">
      <c r="A1687" t="s">
        <v>110</v>
      </c>
      <c r="B1687" t="s">
        <v>6396</v>
      </c>
      <c r="C1687" s="57">
        <v>44342</v>
      </c>
      <c r="D1687" t="s">
        <v>6397</v>
      </c>
      <c r="E1687" s="58">
        <v>8780947900000</v>
      </c>
      <c r="F1687" t="s">
        <v>6398</v>
      </c>
      <c r="G1687" t="s">
        <v>114</v>
      </c>
      <c r="H1687" t="s">
        <v>114</v>
      </c>
      <c r="I1687">
        <v>11</v>
      </c>
    </row>
    <row r="1688" spans="1:9" x14ac:dyDescent="0.25">
      <c r="A1688" t="s">
        <v>110</v>
      </c>
      <c r="B1688" t="s">
        <v>6399</v>
      </c>
      <c r="C1688" s="57">
        <v>44342</v>
      </c>
      <c r="D1688" t="s">
        <v>6400</v>
      </c>
      <c r="E1688" s="58">
        <v>6210281500000</v>
      </c>
      <c r="F1688" t="s">
        <v>6401</v>
      </c>
      <c r="G1688" t="s">
        <v>114</v>
      </c>
      <c r="H1688" t="s">
        <v>114</v>
      </c>
      <c r="I1688">
        <v>96</v>
      </c>
    </row>
    <row r="1689" spans="1:9" x14ac:dyDescent="0.25">
      <c r="A1689" t="s">
        <v>110</v>
      </c>
      <c r="B1689" t="s">
        <v>6402</v>
      </c>
      <c r="C1689" s="57">
        <v>44342</v>
      </c>
      <c r="D1689" t="s">
        <v>6403</v>
      </c>
      <c r="E1689" s="58">
        <v>6731316866000</v>
      </c>
      <c r="F1689" t="s">
        <v>6404</v>
      </c>
      <c r="G1689" t="s">
        <v>6405</v>
      </c>
      <c r="H1689" t="s">
        <v>6406</v>
      </c>
      <c r="I1689">
        <v>6274</v>
      </c>
    </row>
    <row r="1690" spans="1:9" x14ac:dyDescent="0.25">
      <c r="A1690" t="s">
        <v>110</v>
      </c>
      <c r="B1690" t="s">
        <v>6407</v>
      </c>
      <c r="C1690" s="57">
        <v>44342</v>
      </c>
      <c r="D1690" t="s">
        <v>6408</v>
      </c>
      <c r="E1690" s="58">
        <v>73789142000000</v>
      </c>
      <c r="F1690" t="s">
        <v>6409</v>
      </c>
      <c r="G1690" t="s">
        <v>6410</v>
      </c>
      <c r="H1690" t="s">
        <v>6411</v>
      </c>
      <c r="I1690">
        <v>6632</v>
      </c>
    </row>
    <row r="1691" spans="1:9" x14ac:dyDescent="0.25">
      <c r="A1691" t="s">
        <v>110</v>
      </c>
      <c r="B1691" t="s">
        <v>6412</v>
      </c>
      <c r="C1691" s="57">
        <v>44342</v>
      </c>
      <c r="D1691" t="s">
        <v>6413</v>
      </c>
      <c r="E1691" s="58">
        <v>5614113640000</v>
      </c>
      <c r="F1691" t="s">
        <v>6414</v>
      </c>
      <c r="G1691" t="s">
        <v>6415</v>
      </c>
      <c r="H1691" t="s">
        <v>6416</v>
      </c>
      <c r="I1691">
        <v>375</v>
      </c>
    </row>
    <row r="1692" spans="1:9" x14ac:dyDescent="0.25">
      <c r="A1692" t="s">
        <v>110</v>
      </c>
      <c r="B1692" t="s">
        <v>6417</v>
      </c>
      <c r="C1692" s="57">
        <v>44342</v>
      </c>
      <c r="D1692" t="s">
        <v>6418</v>
      </c>
      <c r="E1692" s="58">
        <v>5021652300000</v>
      </c>
      <c r="F1692" t="s">
        <v>6419</v>
      </c>
      <c r="G1692" t="s">
        <v>114</v>
      </c>
      <c r="H1692" t="s">
        <v>114</v>
      </c>
      <c r="I1692">
        <v>1</v>
      </c>
    </row>
    <row r="1693" spans="1:9" x14ac:dyDescent="0.25">
      <c r="A1693" t="s">
        <v>110</v>
      </c>
      <c r="B1693" t="s">
        <v>6420</v>
      </c>
      <c r="C1693" s="57">
        <v>44342</v>
      </c>
      <c r="D1693" t="s">
        <v>6421</v>
      </c>
      <c r="E1693" s="58">
        <v>7013843700000</v>
      </c>
      <c r="F1693" t="s">
        <v>6422</v>
      </c>
      <c r="G1693" t="s">
        <v>114</v>
      </c>
      <c r="H1693" t="s">
        <v>114</v>
      </c>
      <c r="I1693">
        <v>4</v>
      </c>
    </row>
    <row r="1694" spans="1:9" x14ac:dyDescent="0.25">
      <c r="A1694" t="s">
        <v>110</v>
      </c>
      <c r="B1694" t="s">
        <v>6423</v>
      </c>
      <c r="C1694" s="57">
        <v>44342</v>
      </c>
      <c r="D1694" t="s">
        <v>6424</v>
      </c>
      <c r="E1694" s="58">
        <v>11062599600000</v>
      </c>
      <c r="F1694" t="s">
        <v>6425</v>
      </c>
      <c r="G1694" t="s">
        <v>114</v>
      </c>
      <c r="H1694" t="s">
        <v>114</v>
      </c>
      <c r="I1694">
        <v>5</v>
      </c>
    </row>
    <row r="1695" spans="1:9" x14ac:dyDescent="0.25">
      <c r="A1695" t="s">
        <v>110</v>
      </c>
      <c r="B1695" t="s">
        <v>6426</v>
      </c>
      <c r="C1695" s="57">
        <v>44342</v>
      </c>
      <c r="D1695" t="s">
        <v>6427</v>
      </c>
      <c r="E1695" s="58">
        <v>10490118300000</v>
      </c>
      <c r="F1695" t="s">
        <v>6428</v>
      </c>
      <c r="G1695" t="s">
        <v>114</v>
      </c>
      <c r="H1695" t="s">
        <v>114</v>
      </c>
      <c r="I1695">
        <v>1</v>
      </c>
    </row>
    <row r="1696" spans="1:9" x14ac:dyDescent="0.25">
      <c r="A1696" t="s">
        <v>110</v>
      </c>
      <c r="B1696" t="s">
        <v>6429</v>
      </c>
      <c r="C1696" s="57">
        <v>44342</v>
      </c>
      <c r="D1696" t="s">
        <v>6430</v>
      </c>
      <c r="E1696" s="58">
        <v>5148621300000</v>
      </c>
      <c r="F1696" t="s">
        <v>6431</v>
      </c>
      <c r="G1696" t="s">
        <v>114</v>
      </c>
      <c r="H1696" t="s">
        <v>114</v>
      </c>
      <c r="I1696">
        <v>1</v>
      </c>
    </row>
    <row r="1697" spans="1:9" x14ac:dyDescent="0.25">
      <c r="A1697" t="s">
        <v>110</v>
      </c>
      <c r="B1697" t="s">
        <v>6432</v>
      </c>
      <c r="C1697" s="57">
        <v>44342</v>
      </c>
      <c r="D1697" t="s">
        <v>6433</v>
      </c>
      <c r="E1697" s="58">
        <v>108762207000000</v>
      </c>
      <c r="F1697" t="s">
        <v>6434</v>
      </c>
      <c r="G1697" t="s">
        <v>6435</v>
      </c>
      <c r="H1697" t="s">
        <v>6436</v>
      </c>
      <c r="I1697">
        <v>4174</v>
      </c>
    </row>
    <row r="1698" spans="1:9" x14ac:dyDescent="0.25">
      <c r="A1698" t="s">
        <v>110</v>
      </c>
      <c r="B1698" t="s">
        <v>6437</v>
      </c>
      <c r="C1698" s="57">
        <v>44342</v>
      </c>
      <c r="D1698" t="s">
        <v>6438</v>
      </c>
      <c r="E1698" s="58">
        <v>2156586320000</v>
      </c>
      <c r="F1698" t="s">
        <v>6439</v>
      </c>
      <c r="G1698" t="s">
        <v>114</v>
      </c>
      <c r="H1698" t="s">
        <v>114</v>
      </c>
      <c r="I1698">
        <v>1</v>
      </c>
    </row>
    <row r="1699" spans="1:9" x14ac:dyDescent="0.25">
      <c r="A1699" t="s">
        <v>110</v>
      </c>
      <c r="B1699" t="s">
        <v>6440</v>
      </c>
      <c r="C1699" s="57">
        <v>44342</v>
      </c>
      <c r="D1699" t="s">
        <v>6441</v>
      </c>
      <c r="E1699" s="58">
        <v>6053721870000</v>
      </c>
      <c r="F1699" t="s">
        <v>6442</v>
      </c>
      <c r="G1699" t="s">
        <v>114</v>
      </c>
      <c r="H1699" t="s">
        <v>114</v>
      </c>
      <c r="I1699">
        <v>1</v>
      </c>
    </row>
    <row r="1700" spans="1:9" x14ac:dyDescent="0.25">
      <c r="A1700" t="s">
        <v>110</v>
      </c>
      <c r="B1700" t="s">
        <v>6443</v>
      </c>
      <c r="C1700" s="57">
        <v>44342</v>
      </c>
      <c r="D1700" t="s">
        <v>6444</v>
      </c>
      <c r="E1700" s="58">
        <v>5866399300000</v>
      </c>
      <c r="F1700" t="s">
        <v>6445</v>
      </c>
      <c r="G1700" t="s">
        <v>6446</v>
      </c>
      <c r="H1700" t="s">
        <v>6447</v>
      </c>
      <c r="I1700">
        <v>8601</v>
      </c>
    </row>
    <row r="1701" spans="1:9" x14ac:dyDescent="0.25">
      <c r="A1701" t="s">
        <v>110</v>
      </c>
      <c r="B1701" t="s">
        <v>6448</v>
      </c>
      <c r="C1701" s="57">
        <v>44342</v>
      </c>
      <c r="D1701" t="s">
        <v>6449</v>
      </c>
      <c r="E1701" s="58">
        <v>5954409600000</v>
      </c>
      <c r="F1701" t="s">
        <v>6450</v>
      </c>
      <c r="G1701" t="s">
        <v>114</v>
      </c>
      <c r="H1701" t="s">
        <v>114</v>
      </c>
      <c r="I1701">
        <v>1</v>
      </c>
    </row>
    <row r="1702" spans="1:9" x14ac:dyDescent="0.25">
      <c r="A1702" t="s">
        <v>110</v>
      </c>
      <c r="B1702" t="s">
        <v>6451</v>
      </c>
      <c r="C1702" s="57">
        <v>44342</v>
      </c>
      <c r="D1702" t="s">
        <v>6452</v>
      </c>
      <c r="E1702" s="58">
        <v>7080642150000</v>
      </c>
      <c r="F1702" t="s">
        <v>6453</v>
      </c>
      <c r="G1702" t="s">
        <v>114</v>
      </c>
      <c r="H1702" t="s">
        <v>114</v>
      </c>
      <c r="I1702">
        <v>69</v>
      </c>
    </row>
    <row r="1703" spans="1:9" x14ac:dyDescent="0.25">
      <c r="A1703" t="s">
        <v>110</v>
      </c>
      <c r="B1703" t="s">
        <v>6454</v>
      </c>
      <c r="C1703" s="57">
        <v>44342</v>
      </c>
      <c r="D1703" t="s">
        <v>6455</v>
      </c>
      <c r="E1703" s="58">
        <v>960455599700000</v>
      </c>
      <c r="F1703" t="s">
        <v>6456</v>
      </c>
      <c r="G1703" t="s">
        <v>6457</v>
      </c>
      <c r="H1703" t="s">
        <v>6458</v>
      </c>
      <c r="I1703">
        <v>15</v>
      </c>
    </row>
    <row r="1704" spans="1:9" x14ac:dyDescent="0.25">
      <c r="A1704" t="s">
        <v>110</v>
      </c>
      <c r="B1704" t="s">
        <v>6459</v>
      </c>
      <c r="C1704" s="57">
        <v>44342</v>
      </c>
      <c r="D1704" t="s">
        <v>6460</v>
      </c>
      <c r="E1704" s="58">
        <v>6949016300000</v>
      </c>
      <c r="F1704" t="s">
        <v>6461</v>
      </c>
      <c r="G1704" t="s">
        <v>114</v>
      </c>
      <c r="H1704" t="s">
        <v>114</v>
      </c>
      <c r="I1704">
        <v>5</v>
      </c>
    </row>
    <row r="1705" spans="1:9" x14ac:dyDescent="0.25">
      <c r="A1705" t="s">
        <v>110</v>
      </c>
      <c r="B1705" t="s">
        <v>6462</v>
      </c>
      <c r="C1705" s="57">
        <v>44342</v>
      </c>
      <c r="D1705" t="s">
        <v>6463</v>
      </c>
      <c r="E1705" s="58">
        <v>7626647000000</v>
      </c>
      <c r="F1705" t="s">
        <v>6464</v>
      </c>
      <c r="G1705" t="s">
        <v>114</v>
      </c>
      <c r="H1705" t="s">
        <v>114</v>
      </c>
      <c r="I1705">
        <v>1</v>
      </c>
    </row>
    <row r="1706" spans="1:9" x14ac:dyDescent="0.25">
      <c r="A1706" t="s">
        <v>110</v>
      </c>
      <c r="B1706" t="s">
        <v>6465</v>
      </c>
      <c r="C1706" s="57">
        <v>44342</v>
      </c>
      <c r="D1706" t="s">
        <v>6466</v>
      </c>
      <c r="E1706" s="58">
        <v>3420420120000</v>
      </c>
      <c r="F1706" t="s">
        <v>6467</v>
      </c>
      <c r="G1706" t="s">
        <v>5729</v>
      </c>
      <c r="H1706" t="s">
        <v>6468</v>
      </c>
      <c r="I1706">
        <v>5134</v>
      </c>
    </row>
    <row r="1707" spans="1:9" x14ac:dyDescent="0.25">
      <c r="A1707" t="s">
        <v>110</v>
      </c>
      <c r="B1707" t="s">
        <v>6469</v>
      </c>
      <c r="C1707" s="57">
        <v>44342</v>
      </c>
      <c r="D1707" t="s">
        <v>6470</v>
      </c>
      <c r="E1707" s="58">
        <v>3408798953000</v>
      </c>
      <c r="F1707" t="s">
        <v>6471</v>
      </c>
      <c r="G1707" t="s">
        <v>114</v>
      </c>
      <c r="H1707" t="s">
        <v>114</v>
      </c>
      <c r="I1707">
        <v>0</v>
      </c>
    </row>
    <row r="1708" spans="1:9" x14ac:dyDescent="0.25">
      <c r="A1708" t="s">
        <v>110</v>
      </c>
      <c r="B1708" t="s">
        <v>6472</v>
      </c>
      <c r="C1708" s="57">
        <v>44342</v>
      </c>
      <c r="D1708" t="s">
        <v>6473</v>
      </c>
      <c r="E1708" s="58">
        <v>6632085520000</v>
      </c>
      <c r="F1708" t="s">
        <v>6474</v>
      </c>
      <c r="G1708" t="s">
        <v>114</v>
      </c>
      <c r="H1708" t="s">
        <v>114</v>
      </c>
      <c r="I1708">
        <v>1</v>
      </c>
    </row>
    <row r="1709" spans="1:9" x14ac:dyDescent="0.25">
      <c r="A1709" t="s">
        <v>6475</v>
      </c>
      <c r="B1709" t="s">
        <v>6476</v>
      </c>
      <c r="C1709" s="57">
        <v>44342</v>
      </c>
      <c r="D1709" t="s">
        <v>114</v>
      </c>
      <c r="E1709" t="s">
        <v>6477</v>
      </c>
      <c r="F1709" t="s">
        <v>6478</v>
      </c>
      <c r="G1709" t="s">
        <v>114</v>
      </c>
      <c r="H1709" t="s">
        <v>114</v>
      </c>
      <c r="I1709">
        <v>17</v>
      </c>
    </row>
    <row r="1710" spans="1:9" x14ac:dyDescent="0.25">
      <c r="A1710" t="s">
        <v>110</v>
      </c>
      <c r="B1710" t="s">
        <v>6479</v>
      </c>
      <c r="C1710" s="57">
        <v>44342</v>
      </c>
      <c r="D1710" t="s">
        <v>6480</v>
      </c>
      <c r="E1710" s="58">
        <v>4617708500000</v>
      </c>
      <c r="F1710" t="s">
        <v>6481</v>
      </c>
      <c r="G1710" t="s">
        <v>114</v>
      </c>
      <c r="H1710" t="s">
        <v>6482</v>
      </c>
      <c r="I1710">
        <v>308</v>
      </c>
    </row>
    <row r="1711" spans="1:9" x14ac:dyDescent="0.25">
      <c r="A1711" t="s">
        <v>110</v>
      </c>
      <c r="B1711" t="s">
        <v>6483</v>
      </c>
      <c r="C1711" s="57">
        <v>44342</v>
      </c>
      <c r="D1711" t="s">
        <v>6484</v>
      </c>
      <c r="E1711" s="58">
        <v>4921975145000</v>
      </c>
      <c r="F1711" t="s">
        <v>6485</v>
      </c>
      <c r="G1711" t="s">
        <v>6486</v>
      </c>
      <c r="H1711" t="s">
        <v>6487</v>
      </c>
      <c r="I1711">
        <v>81</v>
      </c>
    </row>
    <row r="1712" spans="1:9" x14ac:dyDescent="0.25">
      <c r="A1712" t="s">
        <v>110</v>
      </c>
      <c r="B1712" t="s">
        <v>6488</v>
      </c>
      <c r="C1712" s="57">
        <v>44342</v>
      </c>
      <c r="D1712" t="s">
        <v>6489</v>
      </c>
      <c r="E1712" s="58">
        <v>7655529300000</v>
      </c>
      <c r="F1712" t="s">
        <v>6490</v>
      </c>
      <c r="G1712" t="s">
        <v>114</v>
      </c>
      <c r="H1712" t="s">
        <v>114</v>
      </c>
      <c r="I1712">
        <v>2</v>
      </c>
    </row>
    <row r="1713" spans="1:9" x14ac:dyDescent="0.25">
      <c r="A1713" t="s">
        <v>110</v>
      </c>
      <c r="B1713" t="s">
        <v>6491</v>
      </c>
      <c r="C1713" s="57">
        <v>44342</v>
      </c>
      <c r="D1713" t="s">
        <v>6492</v>
      </c>
      <c r="E1713" s="58">
        <v>6369931400000</v>
      </c>
      <c r="F1713" t="s">
        <v>6493</v>
      </c>
      <c r="G1713" t="s">
        <v>114</v>
      </c>
      <c r="H1713" t="s">
        <v>114</v>
      </c>
      <c r="I1713">
        <v>2</v>
      </c>
    </row>
    <row r="1714" spans="1:9" x14ac:dyDescent="0.25">
      <c r="A1714" t="s">
        <v>110</v>
      </c>
      <c r="B1714" t="s">
        <v>6494</v>
      </c>
      <c r="C1714" s="57">
        <v>44342</v>
      </c>
      <c r="D1714" t="s">
        <v>6495</v>
      </c>
      <c r="E1714" s="58">
        <v>9386938500000</v>
      </c>
      <c r="F1714" t="s">
        <v>6496</v>
      </c>
      <c r="G1714" t="s">
        <v>114</v>
      </c>
      <c r="H1714" t="s">
        <v>114</v>
      </c>
      <c r="I1714">
        <v>3</v>
      </c>
    </row>
    <row r="1715" spans="1:9" x14ac:dyDescent="0.25">
      <c r="A1715" t="s">
        <v>110</v>
      </c>
      <c r="B1715" t="s">
        <v>6497</v>
      </c>
      <c r="C1715" s="57">
        <v>44342</v>
      </c>
      <c r="D1715" t="s">
        <v>6498</v>
      </c>
      <c r="E1715" s="58">
        <v>5976805000000</v>
      </c>
      <c r="F1715" t="s">
        <v>6499</v>
      </c>
      <c r="G1715" t="s">
        <v>114</v>
      </c>
      <c r="H1715" t="s">
        <v>114</v>
      </c>
      <c r="I1715">
        <v>2</v>
      </c>
    </row>
    <row r="1716" spans="1:9" x14ac:dyDescent="0.25">
      <c r="A1716" t="s">
        <v>110</v>
      </c>
      <c r="B1716" t="s">
        <v>6500</v>
      </c>
      <c r="C1716" s="57">
        <v>44342</v>
      </c>
      <c r="D1716" t="s">
        <v>6501</v>
      </c>
      <c r="E1716" s="58">
        <v>9412040700000</v>
      </c>
      <c r="F1716" t="s">
        <v>6502</v>
      </c>
      <c r="G1716" t="s">
        <v>114</v>
      </c>
      <c r="H1716" t="s">
        <v>114</v>
      </c>
      <c r="I1716">
        <v>19</v>
      </c>
    </row>
    <row r="1717" spans="1:9" x14ac:dyDescent="0.25">
      <c r="A1717" t="s">
        <v>110</v>
      </c>
      <c r="B1717" t="s">
        <v>6503</v>
      </c>
      <c r="C1717" s="57">
        <v>44342</v>
      </c>
      <c r="D1717" t="s">
        <v>6504</v>
      </c>
      <c r="E1717" s="58">
        <v>7604093100000</v>
      </c>
      <c r="F1717" t="s">
        <v>6505</v>
      </c>
      <c r="G1717" t="s">
        <v>114</v>
      </c>
      <c r="H1717" t="s">
        <v>6506</v>
      </c>
      <c r="I1717">
        <v>1</v>
      </c>
    </row>
    <row r="1718" spans="1:9" x14ac:dyDescent="0.25">
      <c r="A1718" t="s">
        <v>110</v>
      </c>
      <c r="B1718" t="s">
        <v>6507</v>
      </c>
      <c r="C1718" s="57">
        <v>44342</v>
      </c>
      <c r="D1718" t="s">
        <v>6508</v>
      </c>
      <c r="E1718" s="58">
        <v>6599313700000</v>
      </c>
      <c r="F1718" t="s">
        <v>6509</v>
      </c>
      <c r="G1718" t="s">
        <v>114</v>
      </c>
      <c r="H1718" t="s">
        <v>114</v>
      </c>
      <c r="I1718">
        <v>1</v>
      </c>
    </row>
    <row r="1719" spans="1:9" x14ac:dyDescent="0.25">
      <c r="A1719" t="s">
        <v>110</v>
      </c>
      <c r="B1719" t="s">
        <v>6510</v>
      </c>
      <c r="C1719" s="57">
        <v>44342</v>
      </c>
      <c r="D1719" t="s">
        <v>6511</v>
      </c>
      <c r="E1719" s="58">
        <v>7620177900000</v>
      </c>
      <c r="F1719" t="s">
        <v>6512</v>
      </c>
      <c r="G1719" t="s">
        <v>114</v>
      </c>
      <c r="H1719" t="s">
        <v>114</v>
      </c>
      <c r="I1719">
        <v>2</v>
      </c>
    </row>
    <row r="1720" spans="1:9" x14ac:dyDescent="0.25">
      <c r="A1720" t="s">
        <v>110</v>
      </c>
      <c r="B1720" t="s">
        <v>6513</v>
      </c>
      <c r="C1720" s="57">
        <v>44342</v>
      </c>
      <c r="D1720" t="s">
        <v>6514</v>
      </c>
      <c r="E1720" s="58">
        <v>6457286900000</v>
      </c>
      <c r="F1720" t="s">
        <v>6515</v>
      </c>
      <c r="G1720" t="s">
        <v>114</v>
      </c>
      <c r="H1720" t="s">
        <v>114</v>
      </c>
      <c r="I1720">
        <v>2</v>
      </c>
    </row>
    <row r="1721" spans="1:9" x14ac:dyDescent="0.25">
      <c r="A1721" t="s">
        <v>110</v>
      </c>
      <c r="B1721" t="s">
        <v>6516</v>
      </c>
      <c r="C1721" s="57">
        <v>44342</v>
      </c>
      <c r="D1721" t="s">
        <v>6517</v>
      </c>
      <c r="E1721" s="58">
        <v>6986408900000</v>
      </c>
      <c r="F1721" t="s">
        <v>6518</v>
      </c>
      <c r="G1721" t="s">
        <v>114</v>
      </c>
      <c r="H1721" t="s">
        <v>6519</v>
      </c>
      <c r="I1721">
        <v>2090</v>
      </c>
    </row>
    <row r="1722" spans="1:9" x14ac:dyDescent="0.25">
      <c r="A1722" t="s">
        <v>110</v>
      </c>
      <c r="B1722" t="s">
        <v>6520</v>
      </c>
      <c r="C1722" s="57">
        <v>44342</v>
      </c>
      <c r="D1722" t="s">
        <v>6521</v>
      </c>
      <c r="E1722" s="58">
        <v>511318869900000</v>
      </c>
      <c r="F1722" t="s">
        <v>6522</v>
      </c>
      <c r="G1722" t="s">
        <v>114</v>
      </c>
      <c r="H1722" t="s">
        <v>114</v>
      </c>
      <c r="I1722">
        <v>3</v>
      </c>
    </row>
    <row r="1723" spans="1:9" x14ac:dyDescent="0.25">
      <c r="A1723" t="s">
        <v>110</v>
      </c>
      <c r="B1723" t="s">
        <v>6523</v>
      </c>
      <c r="C1723" s="57">
        <v>44342</v>
      </c>
      <c r="D1723" t="s">
        <v>6524</v>
      </c>
      <c r="E1723" s="58">
        <v>5113147800000</v>
      </c>
      <c r="F1723" t="s">
        <v>6525</v>
      </c>
      <c r="G1723" t="s">
        <v>114</v>
      </c>
      <c r="H1723" t="s">
        <v>114</v>
      </c>
      <c r="I1723">
        <v>1</v>
      </c>
    </row>
    <row r="1724" spans="1:9" x14ac:dyDescent="0.25">
      <c r="A1724" t="s">
        <v>110</v>
      </c>
      <c r="B1724" t="s">
        <v>6526</v>
      </c>
      <c r="C1724" s="57">
        <v>44342</v>
      </c>
      <c r="D1724" t="s">
        <v>6527</v>
      </c>
      <c r="E1724" s="58">
        <v>5185103200000</v>
      </c>
      <c r="F1724" t="s">
        <v>6528</v>
      </c>
      <c r="G1724" t="s">
        <v>114</v>
      </c>
      <c r="H1724" t="s">
        <v>114</v>
      </c>
      <c r="I1724">
        <v>3</v>
      </c>
    </row>
    <row r="1725" spans="1:9" x14ac:dyDescent="0.25">
      <c r="A1725" t="s">
        <v>110</v>
      </c>
      <c r="B1725" t="s">
        <v>6529</v>
      </c>
      <c r="C1725" s="57">
        <v>44342</v>
      </c>
      <c r="D1725" t="s">
        <v>6530</v>
      </c>
      <c r="E1725" s="58">
        <v>5616642600000</v>
      </c>
      <c r="F1725" t="s">
        <v>6531</v>
      </c>
      <c r="G1725" t="s">
        <v>114</v>
      </c>
      <c r="H1725" t="s">
        <v>114</v>
      </c>
      <c r="I1725">
        <v>1</v>
      </c>
    </row>
    <row r="1726" spans="1:9" x14ac:dyDescent="0.25">
      <c r="A1726" t="s">
        <v>110</v>
      </c>
      <c r="B1726" t="s">
        <v>6532</v>
      </c>
      <c r="C1726" s="57">
        <v>44342</v>
      </c>
      <c r="D1726" t="s">
        <v>6533</v>
      </c>
      <c r="E1726" s="58">
        <v>4220999600000</v>
      </c>
      <c r="F1726" t="s">
        <v>6534</v>
      </c>
      <c r="G1726" t="s">
        <v>6535</v>
      </c>
      <c r="H1726" t="s">
        <v>114</v>
      </c>
      <c r="I1726">
        <v>20</v>
      </c>
    </row>
    <row r="1727" spans="1:9" x14ac:dyDescent="0.25">
      <c r="A1727" t="s">
        <v>110</v>
      </c>
      <c r="B1727" t="s">
        <v>6536</v>
      </c>
      <c r="C1727" s="57">
        <v>44342</v>
      </c>
      <c r="D1727" t="s">
        <v>6537</v>
      </c>
      <c r="E1727" s="58">
        <v>4888050600000</v>
      </c>
      <c r="F1727" t="s">
        <v>6538</v>
      </c>
      <c r="G1727" t="s">
        <v>114</v>
      </c>
      <c r="H1727" t="s">
        <v>114</v>
      </c>
      <c r="I1727">
        <v>1</v>
      </c>
    </row>
    <row r="1728" spans="1:9" x14ac:dyDescent="0.25">
      <c r="A1728" t="s">
        <v>110</v>
      </c>
      <c r="B1728" t="s">
        <v>6539</v>
      </c>
      <c r="C1728" s="57">
        <v>44342</v>
      </c>
      <c r="D1728" t="s">
        <v>6540</v>
      </c>
      <c r="E1728" t="s">
        <v>6541</v>
      </c>
      <c r="F1728" t="s">
        <v>6542</v>
      </c>
      <c r="G1728" t="s">
        <v>114</v>
      </c>
      <c r="H1728" t="s">
        <v>114</v>
      </c>
      <c r="I1728">
        <v>1</v>
      </c>
    </row>
    <row r="1729" spans="1:9" x14ac:dyDescent="0.25">
      <c r="A1729" t="s">
        <v>110</v>
      </c>
      <c r="B1729" t="s">
        <v>6543</v>
      </c>
      <c r="C1729" s="57">
        <v>44342</v>
      </c>
      <c r="D1729" t="s">
        <v>6544</v>
      </c>
      <c r="E1729" s="58">
        <v>3180288000000</v>
      </c>
      <c r="F1729" t="s">
        <v>6545</v>
      </c>
      <c r="G1729" t="s">
        <v>114</v>
      </c>
      <c r="H1729" t="s">
        <v>114</v>
      </c>
      <c r="I1729">
        <v>103</v>
      </c>
    </row>
    <row r="1730" spans="1:9" x14ac:dyDescent="0.25">
      <c r="A1730" t="s">
        <v>110</v>
      </c>
      <c r="B1730" t="s">
        <v>6546</v>
      </c>
      <c r="C1730" s="57">
        <v>44342</v>
      </c>
      <c r="D1730" t="s">
        <v>6547</v>
      </c>
      <c r="E1730" s="58">
        <v>8330446400000</v>
      </c>
      <c r="F1730" t="s">
        <v>6548</v>
      </c>
      <c r="G1730" t="s">
        <v>114</v>
      </c>
      <c r="H1730" t="s">
        <v>114</v>
      </c>
      <c r="I1730">
        <v>1</v>
      </c>
    </row>
    <row r="1731" spans="1:9" x14ac:dyDescent="0.25">
      <c r="A1731" t="s">
        <v>110</v>
      </c>
      <c r="B1731" t="s">
        <v>6549</v>
      </c>
      <c r="C1731" s="57">
        <v>44342</v>
      </c>
      <c r="D1731" t="s">
        <v>6550</v>
      </c>
      <c r="E1731" s="58">
        <v>52300609000000</v>
      </c>
      <c r="F1731" t="s">
        <v>6551</v>
      </c>
      <c r="G1731" t="s">
        <v>6552</v>
      </c>
      <c r="H1731" t="s">
        <v>6553</v>
      </c>
      <c r="I1731">
        <v>2538</v>
      </c>
    </row>
    <row r="1732" spans="1:9" x14ac:dyDescent="0.25">
      <c r="A1732" t="s">
        <v>110</v>
      </c>
      <c r="B1732" t="s">
        <v>6554</v>
      </c>
      <c r="C1732" s="57">
        <v>44342</v>
      </c>
      <c r="D1732" t="s">
        <v>6555</v>
      </c>
      <c r="E1732" s="58">
        <v>529399411330000</v>
      </c>
      <c r="F1732" t="s">
        <v>6556</v>
      </c>
      <c r="G1732" t="s">
        <v>6557</v>
      </c>
      <c r="H1732" t="s">
        <v>6558</v>
      </c>
      <c r="I1732">
        <v>11278</v>
      </c>
    </row>
    <row r="1733" spans="1:9" x14ac:dyDescent="0.25">
      <c r="A1733" t="s">
        <v>110</v>
      </c>
      <c r="B1733" t="s">
        <v>6559</v>
      </c>
      <c r="C1733" s="57">
        <v>44342</v>
      </c>
      <c r="D1733" t="s">
        <v>6560</v>
      </c>
      <c r="E1733" s="58">
        <v>12018741800000</v>
      </c>
      <c r="F1733" t="s">
        <v>6561</v>
      </c>
      <c r="G1733" t="s">
        <v>114</v>
      </c>
      <c r="H1733" t="s">
        <v>6562</v>
      </c>
      <c r="I1733">
        <v>1549</v>
      </c>
    </row>
    <row r="1734" spans="1:9" x14ac:dyDescent="0.25">
      <c r="A1734" t="s">
        <v>110</v>
      </c>
      <c r="B1734" t="s">
        <v>6563</v>
      </c>
      <c r="C1734" s="57">
        <v>44342</v>
      </c>
      <c r="D1734" t="s">
        <v>6564</v>
      </c>
      <c r="E1734" s="58">
        <v>9266990700000</v>
      </c>
      <c r="F1734" t="s">
        <v>6565</v>
      </c>
      <c r="G1734" t="s">
        <v>6566</v>
      </c>
      <c r="H1734" t="s">
        <v>6567</v>
      </c>
      <c r="I1734">
        <v>4967</v>
      </c>
    </row>
    <row r="1735" spans="1:9" x14ac:dyDescent="0.25">
      <c r="A1735" t="s">
        <v>110</v>
      </c>
      <c r="B1735" t="s">
        <v>6568</v>
      </c>
      <c r="C1735" s="57">
        <v>44342</v>
      </c>
      <c r="D1735" t="s">
        <v>6569</v>
      </c>
      <c r="E1735" s="58">
        <v>18930724100000</v>
      </c>
      <c r="F1735" t="s">
        <v>6570</v>
      </c>
      <c r="G1735" t="s">
        <v>114</v>
      </c>
      <c r="H1735" t="s">
        <v>114</v>
      </c>
      <c r="I1735">
        <v>105</v>
      </c>
    </row>
    <row r="1736" spans="1:9" x14ac:dyDescent="0.25">
      <c r="A1736" t="s">
        <v>110</v>
      </c>
      <c r="B1736" t="s">
        <v>6571</v>
      </c>
      <c r="C1736" s="57">
        <v>44342</v>
      </c>
      <c r="D1736" t="s">
        <v>6572</v>
      </c>
      <c r="E1736" s="58">
        <v>5838003600000</v>
      </c>
      <c r="F1736" t="s">
        <v>6573</v>
      </c>
      <c r="G1736" t="s">
        <v>345</v>
      </c>
      <c r="H1736" t="s">
        <v>6574</v>
      </c>
      <c r="I1736">
        <v>9</v>
      </c>
    </row>
    <row r="1737" spans="1:9" x14ac:dyDescent="0.25">
      <c r="A1737" t="s">
        <v>110</v>
      </c>
      <c r="B1737" t="s">
        <v>6575</v>
      </c>
      <c r="C1737" s="57">
        <v>44342</v>
      </c>
      <c r="D1737" t="s">
        <v>6576</v>
      </c>
      <c r="E1737" s="58">
        <v>3656879400000</v>
      </c>
      <c r="F1737" t="s">
        <v>6577</v>
      </c>
      <c r="G1737" t="s">
        <v>114</v>
      </c>
      <c r="H1737" t="s">
        <v>114</v>
      </c>
      <c r="I1737">
        <v>2</v>
      </c>
    </row>
    <row r="1738" spans="1:9" x14ac:dyDescent="0.25">
      <c r="A1738" t="s">
        <v>110</v>
      </c>
      <c r="B1738" t="s">
        <v>6578</v>
      </c>
      <c r="C1738" s="57">
        <v>44342</v>
      </c>
      <c r="D1738" t="s">
        <v>6579</v>
      </c>
      <c r="E1738" s="58">
        <v>117547530000000</v>
      </c>
      <c r="F1738" t="s">
        <v>6580</v>
      </c>
      <c r="G1738" t="s">
        <v>114</v>
      </c>
      <c r="H1738" t="s">
        <v>6581</v>
      </c>
      <c r="I1738">
        <v>64</v>
      </c>
    </row>
    <row r="1739" spans="1:9" x14ac:dyDescent="0.25">
      <c r="A1739" t="s">
        <v>110</v>
      </c>
      <c r="B1739" t="s">
        <v>6582</v>
      </c>
      <c r="C1739" s="57">
        <v>44342</v>
      </c>
      <c r="D1739" t="s">
        <v>6583</v>
      </c>
      <c r="E1739" s="58">
        <v>10366773200000</v>
      </c>
      <c r="F1739" t="s">
        <v>6584</v>
      </c>
      <c r="G1739" t="s">
        <v>114</v>
      </c>
      <c r="H1739" t="s">
        <v>6585</v>
      </c>
      <c r="I1739">
        <v>50</v>
      </c>
    </row>
    <row r="1740" spans="1:9" x14ac:dyDescent="0.25">
      <c r="A1740" t="s">
        <v>110</v>
      </c>
      <c r="B1740" t="s">
        <v>6586</v>
      </c>
      <c r="C1740" s="57">
        <v>44342</v>
      </c>
      <c r="D1740" t="s">
        <v>6587</v>
      </c>
      <c r="E1740" s="58">
        <v>5787434000000</v>
      </c>
      <c r="F1740" t="s">
        <v>6588</v>
      </c>
      <c r="G1740" t="s">
        <v>114</v>
      </c>
      <c r="H1740" t="s">
        <v>114</v>
      </c>
      <c r="I1740">
        <v>2</v>
      </c>
    </row>
    <row r="1741" spans="1:9" x14ac:dyDescent="0.25">
      <c r="A1741" t="s">
        <v>110</v>
      </c>
      <c r="B1741" t="s">
        <v>6589</v>
      </c>
      <c r="C1741" s="57">
        <v>44342</v>
      </c>
      <c r="D1741" t="s">
        <v>6590</v>
      </c>
      <c r="E1741" s="58">
        <v>6944885500000</v>
      </c>
      <c r="F1741" t="s">
        <v>6591</v>
      </c>
      <c r="G1741" t="s">
        <v>114</v>
      </c>
      <c r="H1741" t="s">
        <v>114</v>
      </c>
      <c r="I1741">
        <v>2</v>
      </c>
    </row>
    <row r="1742" spans="1:9" x14ac:dyDescent="0.25">
      <c r="A1742" t="s">
        <v>110</v>
      </c>
      <c r="B1742" t="s">
        <v>6592</v>
      </c>
      <c r="C1742" s="57">
        <v>44342</v>
      </c>
      <c r="D1742" t="s">
        <v>6593</v>
      </c>
      <c r="E1742" s="58">
        <v>11409163430000</v>
      </c>
      <c r="F1742" t="s">
        <v>6594</v>
      </c>
      <c r="G1742" t="s">
        <v>6595</v>
      </c>
      <c r="H1742" t="s">
        <v>6596</v>
      </c>
      <c r="I1742">
        <v>5</v>
      </c>
    </row>
    <row r="1743" spans="1:9" x14ac:dyDescent="0.25">
      <c r="A1743" t="s">
        <v>110</v>
      </c>
      <c r="B1743" t="s">
        <v>6597</v>
      </c>
      <c r="C1743" s="57">
        <v>44342</v>
      </c>
      <c r="D1743" t="s">
        <v>6598</v>
      </c>
      <c r="E1743" s="58">
        <v>4671094230000</v>
      </c>
      <c r="F1743" t="s">
        <v>6599</v>
      </c>
      <c r="G1743" t="s">
        <v>114</v>
      </c>
      <c r="H1743" t="s">
        <v>6600</v>
      </c>
      <c r="I1743">
        <v>176</v>
      </c>
    </row>
    <row r="1744" spans="1:9" x14ac:dyDescent="0.25">
      <c r="A1744" t="s">
        <v>110</v>
      </c>
      <c r="B1744" t="s">
        <v>6601</v>
      </c>
      <c r="C1744" s="57">
        <v>44342</v>
      </c>
      <c r="D1744" t="s">
        <v>6602</v>
      </c>
      <c r="E1744" s="58">
        <v>352287886040000</v>
      </c>
      <c r="F1744" t="s">
        <v>6603</v>
      </c>
      <c r="G1744" t="s">
        <v>114</v>
      </c>
      <c r="H1744" t="s">
        <v>114</v>
      </c>
      <c r="I1744">
        <v>4</v>
      </c>
    </row>
    <row r="1745" spans="1:9" x14ac:dyDescent="0.25">
      <c r="A1745" t="s">
        <v>110</v>
      </c>
      <c r="B1745" t="s">
        <v>6604</v>
      </c>
      <c r="C1745" s="57">
        <v>44342</v>
      </c>
      <c r="D1745" t="s">
        <v>6605</v>
      </c>
      <c r="E1745" s="58">
        <v>37209353710000</v>
      </c>
      <c r="F1745" t="s">
        <v>6606</v>
      </c>
      <c r="G1745" t="s">
        <v>114</v>
      </c>
      <c r="H1745" t="s">
        <v>114</v>
      </c>
      <c r="I1745">
        <v>16</v>
      </c>
    </row>
    <row r="1746" spans="1:9" x14ac:dyDescent="0.25">
      <c r="A1746" t="s">
        <v>110</v>
      </c>
      <c r="B1746" t="s">
        <v>6607</v>
      </c>
      <c r="C1746" s="57">
        <v>44342</v>
      </c>
      <c r="D1746" t="s">
        <v>6608</v>
      </c>
      <c r="E1746" s="58">
        <v>475287299550000</v>
      </c>
      <c r="F1746" t="s">
        <v>6609</v>
      </c>
      <c r="G1746" t="s">
        <v>114</v>
      </c>
      <c r="H1746" t="s">
        <v>114</v>
      </c>
      <c r="I1746">
        <v>145</v>
      </c>
    </row>
    <row r="1747" spans="1:9" x14ac:dyDescent="0.25">
      <c r="A1747" t="s">
        <v>110</v>
      </c>
      <c r="B1747" t="s">
        <v>6610</v>
      </c>
      <c r="C1747" s="57">
        <v>44342</v>
      </c>
      <c r="D1747" t="s">
        <v>6611</v>
      </c>
      <c r="E1747" s="58">
        <v>6855801400000</v>
      </c>
      <c r="F1747" t="s">
        <v>6612</v>
      </c>
      <c r="G1747" t="s">
        <v>114</v>
      </c>
      <c r="H1747" t="s">
        <v>3982</v>
      </c>
      <c r="I1747">
        <v>2</v>
      </c>
    </row>
    <row r="1748" spans="1:9" x14ac:dyDescent="0.25">
      <c r="A1748" t="s">
        <v>110</v>
      </c>
      <c r="B1748" t="s">
        <v>6613</v>
      </c>
      <c r="C1748" s="57">
        <v>44342</v>
      </c>
      <c r="D1748" t="s">
        <v>6614</v>
      </c>
      <c r="E1748" s="58">
        <v>7037824500000</v>
      </c>
      <c r="F1748" t="s">
        <v>6615</v>
      </c>
      <c r="G1748" t="s">
        <v>114</v>
      </c>
      <c r="H1748" t="s">
        <v>114</v>
      </c>
      <c r="I1748">
        <v>3</v>
      </c>
    </row>
    <row r="1749" spans="1:9" x14ac:dyDescent="0.25">
      <c r="A1749" t="s">
        <v>110</v>
      </c>
      <c r="B1749" t="s">
        <v>6616</v>
      </c>
      <c r="C1749" s="57">
        <v>44342</v>
      </c>
      <c r="D1749" t="s">
        <v>6617</v>
      </c>
      <c r="E1749" s="58">
        <v>6815709200000</v>
      </c>
      <c r="F1749" t="s">
        <v>6618</v>
      </c>
      <c r="G1749" t="s">
        <v>114</v>
      </c>
      <c r="H1749" t="s">
        <v>114</v>
      </c>
      <c r="I1749">
        <v>1</v>
      </c>
    </row>
    <row r="1750" spans="1:9" x14ac:dyDescent="0.25">
      <c r="A1750" t="s">
        <v>110</v>
      </c>
      <c r="B1750" t="s">
        <v>6619</v>
      </c>
      <c r="C1750" s="57">
        <v>44342</v>
      </c>
      <c r="D1750" t="s">
        <v>6620</v>
      </c>
      <c r="E1750" s="58">
        <v>7510937200000</v>
      </c>
      <c r="F1750" t="s">
        <v>6621</v>
      </c>
      <c r="G1750" t="s">
        <v>114</v>
      </c>
      <c r="H1750" t="s">
        <v>114</v>
      </c>
      <c r="I1750">
        <v>1</v>
      </c>
    </row>
    <row r="1751" spans="1:9" x14ac:dyDescent="0.25">
      <c r="A1751" t="s">
        <v>110</v>
      </c>
      <c r="B1751" t="s">
        <v>6622</v>
      </c>
      <c r="C1751" s="57">
        <v>44342</v>
      </c>
      <c r="D1751" t="s">
        <v>6623</v>
      </c>
      <c r="E1751" s="58">
        <v>10358717690000</v>
      </c>
      <c r="F1751" t="s">
        <v>6624</v>
      </c>
      <c r="G1751" t="s">
        <v>114</v>
      </c>
      <c r="H1751" t="s">
        <v>114</v>
      </c>
      <c r="I1751">
        <v>6</v>
      </c>
    </row>
    <row r="1752" spans="1:9" x14ac:dyDescent="0.25">
      <c r="A1752" t="s">
        <v>110</v>
      </c>
      <c r="B1752" t="s">
        <v>6625</v>
      </c>
      <c r="C1752" s="57">
        <v>44342</v>
      </c>
      <c r="D1752" t="s">
        <v>6626</v>
      </c>
      <c r="E1752" s="58">
        <v>12611431700000</v>
      </c>
      <c r="F1752" t="s">
        <v>6627</v>
      </c>
      <c r="G1752" t="s">
        <v>6628</v>
      </c>
      <c r="H1752" t="s">
        <v>6629</v>
      </c>
      <c r="I1752">
        <v>1543</v>
      </c>
    </row>
    <row r="1753" spans="1:9" x14ac:dyDescent="0.25">
      <c r="A1753" t="s">
        <v>110</v>
      </c>
      <c r="B1753" t="s">
        <v>6630</v>
      </c>
      <c r="C1753" s="57">
        <v>44342</v>
      </c>
      <c r="D1753" t="s">
        <v>6631</v>
      </c>
      <c r="E1753" s="58">
        <v>4518895700000</v>
      </c>
      <c r="F1753" t="s">
        <v>6632</v>
      </c>
      <c r="G1753" t="s">
        <v>6633</v>
      </c>
      <c r="H1753" t="s">
        <v>114</v>
      </c>
      <c r="I1753">
        <v>1</v>
      </c>
    </row>
    <row r="1754" spans="1:9" x14ac:dyDescent="0.25">
      <c r="A1754" t="s">
        <v>110</v>
      </c>
      <c r="B1754" t="s">
        <v>6634</v>
      </c>
      <c r="C1754" s="57">
        <v>44342</v>
      </c>
      <c r="D1754" t="s">
        <v>6635</v>
      </c>
      <c r="E1754" s="58">
        <v>3034474800000</v>
      </c>
      <c r="F1754" t="s">
        <v>6636</v>
      </c>
      <c r="G1754" t="s">
        <v>6637</v>
      </c>
      <c r="H1754" t="s">
        <v>6638</v>
      </c>
      <c r="I1754">
        <v>84</v>
      </c>
    </row>
    <row r="1755" spans="1:9" x14ac:dyDescent="0.25">
      <c r="A1755" t="s">
        <v>110</v>
      </c>
      <c r="B1755" t="s">
        <v>6639</v>
      </c>
      <c r="C1755" s="57">
        <v>44342</v>
      </c>
      <c r="D1755" t="s">
        <v>6640</v>
      </c>
      <c r="E1755" s="58">
        <v>9204135720000</v>
      </c>
      <c r="F1755" t="s">
        <v>6641</v>
      </c>
      <c r="G1755" t="s">
        <v>6642</v>
      </c>
      <c r="H1755" t="s">
        <v>6643</v>
      </c>
      <c r="I1755">
        <v>4381</v>
      </c>
    </row>
    <row r="1756" spans="1:9" x14ac:dyDescent="0.25">
      <c r="A1756" t="s">
        <v>110</v>
      </c>
      <c r="B1756" t="s">
        <v>6644</v>
      </c>
      <c r="C1756" s="57">
        <v>44342</v>
      </c>
      <c r="D1756" t="s">
        <v>6645</v>
      </c>
      <c r="E1756" s="58">
        <v>666517989522800</v>
      </c>
      <c r="F1756" t="s">
        <v>6646</v>
      </c>
      <c r="G1756" t="s">
        <v>114</v>
      </c>
      <c r="H1756" t="s">
        <v>114</v>
      </c>
      <c r="I1756">
        <v>60</v>
      </c>
    </row>
    <row r="1757" spans="1:9" x14ac:dyDescent="0.25">
      <c r="A1757" t="s">
        <v>110</v>
      </c>
      <c r="B1757" t="s">
        <v>6647</v>
      </c>
      <c r="C1757" s="57">
        <v>44342</v>
      </c>
      <c r="D1757" t="s">
        <v>6648</v>
      </c>
      <c r="E1757" s="58">
        <v>4972818500000</v>
      </c>
      <c r="F1757" t="s">
        <v>6649</v>
      </c>
      <c r="G1757" t="s">
        <v>114</v>
      </c>
      <c r="H1757" t="s">
        <v>114</v>
      </c>
      <c r="I1757">
        <v>1</v>
      </c>
    </row>
    <row r="1758" spans="1:9" x14ac:dyDescent="0.25">
      <c r="A1758" t="s">
        <v>110</v>
      </c>
      <c r="B1758" t="s">
        <v>6650</v>
      </c>
      <c r="C1758" s="57">
        <v>44342</v>
      </c>
      <c r="D1758" t="s">
        <v>6651</v>
      </c>
      <c r="E1758" s="58">
        <v>5154556580000</v>
      </c>
      <c r="F1758" t="s">
        <v>6652</v>
      </c>
      <c r="G1758" t="s">
        <v>114</v>
      </c>
      <c r="H1758" t="s">
        <v>114</v>
      </c>
      <c r="I1758">
        <v>5</v>
      </c>
    </row>
    <row r="1759" spans="1:9" x14ac:dyDescent="0.25">
      <c r="A1759" t="s">
        <v>110</v>
      </c>
      <c r="B1759" t="s">
        <v>6653</v>
      </c>
      <c r="C1759" s="57">
        <v>44342</v>
      </c>
      <c r="D1759" t="s">
        <v>6654</v>
      </c>
      <c r="E1759" s="58">
        <v>216582877200000</v>
      </c>
      <c r="F1759" t="s">
        <v>6655</v>
      </c>
      <c r="G1759" t="s">
        <v>114</v>
      </c>
      <c r="H1759" t="s">
        <v>114</v>
      </c>
      <c r="I1759">
        <v>1</v>
      </c>
    </row>
    <row r="1760" spans="1:9" x14ac:dyDescent="0.25">
      <c r="A1760" t="s">
        <v>110</v>
      </c>
      <c r="B1760" t="s">
        <v>6656</v>
      </c>
      <c r="C1760" s="57">
        <v>44342</v>
      </c>
      <c r="D1760" t="s">
        <v>6657</v>
      </c>
      <c r="E1760" s="58">
        <v>7819636000000</v>
      </c>
      <c r="F1760" t="s">
        <v>6658</v>
      </c>
      <c r="G1760" t="s">
        <v>114</v>
      </c>
      <c r="H1760" t="s">
        <v>114</v>
      </c>
      <c r="I1760">
        <v>1</v>
      </c>
    </row>
    <row r="1761" spans="1:9" x14ac:dyDescent="0.25">
      <c r="A1761" t="s">
        <v>110</v>
      </c>
      <c r="B1761" t="s">
        <v>6659</v>
      </c>
      <c r="C1761" s="57">
        <v>44342</v>
      </c>
      <c r="D1761" t="s">
        <v>6660</v>
      </c>
      <c r="E1761" s="58">
        <v>3340368500000</v>
      </c>
      <c r="F1761" t="s">
        <v>6661</v>
      </c>
      <c r="G1761" t="s">
        <v>114</v>
      </c>
      <c r="H1761" t="s">
        <v>114</v>
      </c>
      <c r="I1761">
        <v>1</v>
      </c>
    </row>
    <row r="1762" spans="1:9" x14ac:dyDescent="0.25">
      <c r="A1762" t="s">
        <v>110</v>
      </c>
      <c r="B1762" t="s">
        <v>6662</v>
      </c>
      <c r="C1762" s="57">
        <v>44342</v>
      </c>
      <c r="D1762" t="s">
        <v>6663</v>
      </c>
      <c r="E1762" s="58">
        <v>4525672715900</v>
      </c>
      <c r="F1762" t="s">
        <v>6664</v>
      </c>
      <c r="G1762" t="s">
        <v>114</v>
      </c>
      <c r="H1762" t="s">
        <v>114</v>
      </c>
      <c r="I1762">
        <v>3</v>
      </c>
    </row>
    <row r="1763" spans="1:9" x14ac:dyDescent="0.25">
      <c r="A1763" t="s">
        <v>110</v>
      </c>
      <c r="B1763" t="s">
        <v>6665</v>
      </c>
      <c r="C1763" s="57">
        <v>44342</v>
      </c>
      <c r="D1763" t="s">
        <v>6666</v>
      </c>
      <c r="E1763" s="58">
        <v>2133374354900000</v>
      </c>
      <c r="F1763" t="s">
        <v>6667</v>
      </c>
      <c r="G1763" t="s">
        <v>114</v>
      </c>
      <c r="H1763" t="s">
        <v>114</v>
      </c>
      <c r="I1763">
        <v>13</v>
      </c>
    </row>
    <row r="1764" spans="1:9" x14ac:dyDescent="0.25">
      <c r="A1764" t="s">
        <v>110</v>
      </c>
      <c r="B1764" t="s">
        <v>6668</v>
      </c>
      <c r="C1764" s="57">
        <v>44342</v>
      </c>
      <c r="D1764" t="s">
        <v>6669</v>
      </c>
      <c r="E1764" s="58">
        <v>8216993400000</v>
      </c>
      <c r="F1764" t="s">
        <v>6670</v>
      </c>
      <c r="G1764" t="s">
        <v>114</v>
      </c>
      <c r="H1764" t="s">
        <v>114</v>
      </c>
      <c r="I1764">
        <v>4</v>
      </c>
    </row>
    <row r="1765" spans="1:9" x14ac:dyDescent="0.25">
      <c r="A1765" t="s">
        <v>110</v>
      </c>
      <c r="B1765" t="s">
        <v>6671</v>
      </c>
      <c r="C1765" s="57">
        <v>44342</v>
      </c>
      <c r="D1765" t="s">
        <v>6672</v>
      </c>
      <c r="E1765" s="58">
        <v>6577903500000</v>
      </c>
      <c r="F1765" t="s">
        <v>6673</v>
      </c>
      <c r="G1765" t="s">
        <v>114</v>
      </c>
      <c r="H1765" t="s">
        <v>114</v>
      </c>
      <c r="I1765">
        <v>8</v>
      </c>
    </row>
    <row r="1766" spans="1:9" x14ac:dyDescent="0.25">
      <c r="A1766" t="s">
        <v>110</v>
      </c>
      <c r="B1766" t="s">
        <v>6674</v>
      </c>
      <c r="C1766" s="57">
        <v>44342</v>
      </c>
      <c r="D1766" t="s">
        <v>6675</v>
      </c>
      <c r="E1766" s="58">
        <v>6767110800000</v>
      </c>
      <c r="F1766" t="s">
        <v>6676</v>
      </c>
      <c r="G1766" t="s">
        <v>114</v>
      </c>
      <c r="H1766" t="s">
        <v>114</v>
      </c>
      <c r="I1766">
        <v>6</v>
      </c>
    </row>
    <row r="1767" spans="1:9" x14ac:dyDescent="0.25">
      <c r="A1767" t="s">
        <v>110</v>
      </c>
      <c r="B1767" t="s">
        <v>6677</v>
      </c>
      <c r="C1767" s="57">
        <v>44342</v>
      </c>
      <c r="D1767" t="s">
        <v>6678</v>
      </c>
      <c r="E1767" s="58">
        <v>4738449000000</v>
      </c>
      <c r="F1767" t="s">
        <v>6679</v>
      </c>
      <c r="G1767" t="s">
        <v>114</v>
      </c>
      <c r="H1767" t="s">
        <v>114</v>
      </c>
      <c r="I1767">
        <v>1</v>
      </c>
    </row>
    <row r="1768" spans="1:9" x14ac:dyDescent="0.25">
      <c r="A1768" t="s">
        <v>110</v>
      </c>
      <c r="B1768" t="s">
        <v>6680</v>
      </c>
      <c r="C1768" s="57">
        <v>44342</v>
      </c>
      <c r="D1768" t="s">
        <v>6681</v>
      </c>
      <c r="E1768" s="58">
        <v>6051871850000</v>
      </c>
      <c r="F1768" t="s">
        <v>6682</v>
      </c>
      <c r="G1768" t="s">
        <v>6683</v>
      </c>
      <c r="H1768" t="s">
        <v>114</v>
      </c>
      <c r="I1768">
        <v>1</v>
      </c>
    </row>
    <row r="1769" spans="1:9" x14ac:dyDescent="0.25">
      <c r="A1769" t="s">
        <v>110</v>
      </c>
      <c r="B1769" t="s">
        <v>6684</v>
      </c>
      <c r="C1769" s="57">
        <v>44342</v>
      </c>
      <c r="D1769" t="s">
        <v>6685</v>
      </c>
      <c r="E1769" s="58">
        <v>717779838300000</v>
      </c>
      <c r="F1769" t="s">
        <v>6686</v>
      </c>
      <c r="G1769" t="s">
        <v>114</v>
      </c>
      <c r="H1769" t="s">
        <v>114</v>
      </c>
      <c r="I1769">
        <v>1</v>
      </c>
    </row>
    <row r="1770" spans="1:9" x14ac:dyDescent="0.25">
      <c r="A1770" t="s">
        <v>110</v>
      </c>
      <c r="B1770" t="s">
        <v>6687</v>
      </c>
      <c r="C1770" s="57">
        <v>44342</v>
      </c>
      <c r="D1770" t="s">
        <v>6688</v>
      </c>
      <c r="E1770" s="58">
        <v>3004423600000</v>
      </c>
      <c r="F1770" t="s">
        <v>6689</v>
      </c>
      <c r="G1770" t="s">
        <v>114</v>
      </c>
      <c r="H1770" t="s">
        <v>114</v>
      </c>
      <c r="I1770">
        <v>1</v>
      </c>
    </row>
    <row r="1771" spans="1:9" x14ac:dyDescent="0.25">
      <c r="A1771" t="s">
        <v>110</v>
      </c>
      <c r="B1771" t="s">
        <v>6690</v>
      </c>
      <c r="C1771" s="57">
        <v>44342</v>
      </c>
      <c r="D1771" t="s">
        <v>6691</v>
      </c>
      <c r="E1771" s="58">
        <v>6352182000000</v>
      </c>
      <c r="F1771" t="s">
        <v>6692</v>
      </c>
      <c r="G1771" t="s">
        <v>114</v>
      </c>
      <c r="H1771" t="s">
        <v>114</v>
      </c>
      <c r="I1771">
        <v>4</v>
      </c>
    </row>
    <row r="1772" spans="1:9" x14ac:dyDescent="0.25">
      <c r="A1772" t="s">
        <v>110</v>
      </c>
      <c r="B1772" t="s">
        <v>6693</v>
      </c>
      <c r="C1772" s="57">
        <v>44342</v>
      </c>
      <c r="D1772" t="s">
        <v>6694</v>
      </c>
      <c r="E1772" s="58">
        <v>6933783425781000</v>
      </c>
      <c r="F1772" t="s">
        <v>6695</v>
      </c>
      <c r="G1772" t="s">
        <v>114</v>
      </c>
      <c r="H1772" t="s">
        <v>114</v>
      </c>
      <c r="I1772">
        <v>1</v>
      </c>
    </row>
    <row r="1773" spans="1:9" x14ac:dyDescent="0.25">
      <c r="A1773" t="s">
        <v>110</v>
      </c>
      <c r="B1773" t="s">
        <v>6696</v>
      </c>
      <c r="C1773" s="57">
        <v>44342</v>
      </c>
      <c r="D1773" t="s">
        <v>6697</v>
      </c>
      <c r="E1773" s="58">
        <v>6667496500000</v>
      </c>
      <c r="F1773" t="s">
        <v>6698</v>
      </c>
      <c r="G1773" t="s">
        <v>114</v>
      </c>
      <c r="H1773" t="s">
        <v>114</v>
      </c>
      <c r="I1773">
        <v>1</v>
      </c>
    </row>
    <row r="1774" spans="1:9" x14ac:dyDescent="0.25">
      <c r="A1774" t="s">
        <v>110</v>
      </c>
      <c r="B1774" t="s">
        <v>6699</v>
      </c>
      <c r="C1774" s="57">
        <v>44342</v>
      </c>
      <c r="D1774" t="s">
        <v>6700</v>
      </c>
      <c r="E1774" s="58">
        <v>10015936800000</v>
      </c>
      <c r="F1774" t="s">
        <v>6701</v>
      </c>
      <c r="G1774" t="s">
        <v>114</v>
      </c>
      <c r="H1774" t="s">
        <v>114</v>
      </c>
      <c r="I1774">
        <v>52</v>
      </c>
    </row>
    <row r="1775" spans="1:9" x14ac:dyDescent="0.25">
      <c r="A1775" t="s">
        <v>110</v>
      </c>
      <c r="B1775" t="s">
        <v>6702</v>
      </c>
      <c r="C1775" s="57">
        <v>44342</v>
      </c>
      <c r="D1775" t="s">
        <v>6703</v>
      </c>
      <c r="E1775" s="58">
        <v>62563155000000</v>
      </c>
      <c r="F1775" t="s">
        <v>6704</v>
      </c>
      <c r="G1775" t="s">
        <v>114</v>
      </c>
      <c r="H1775" t="s">
        <v>114</v>
      </c>
      <c r="I1775">
        <v>1</v>
      </c>
    </row>
    <row r="1776" spans="1:9" x14ac:dyDescent="0.25">
      <c r="A1776" t="s">
        <v>110</v>
      </c>
      <c r="B1776" t="s">
        <v>6705</v>
      </c>
      <c r="C1776" s="57">
        <v>44342</v>
      </c>
      <c r="D1776" t="s">
        <v>6706</v>
      </c>
      <c r="E1776" s="58">
        <v>57862457000000</v>
      </c>
      <c r="F1776" t="s">
        <v>6707</v>
      </c>
      <c r="G1776" t="s">
        <v>114</v>
      </c>
      <c r="H1776" t="s">
        <v>6708</v>
      </c>
      <c r="I1776">
        <v>5</v>
      </c>
    </row>
    <row r="1777" spans="1:9" x14ac:dyDescent="0.25">
      <c r="A1777" t="s">
        <v>110</v>
      </c>
      <c r="B1777" t="s">
        <v>6709</v>
      </c>
      <c r="C1777" s="57">
        <v>44342</v>
      </c>
      <c r="D1777" t="s">
        <v>6710</v>
      </c>
      <c r="E1777" s="58">
        <v>2604427120000</v>
      </c>
      <c r="F1777" t="s">
        <v>6711</v>
      </c>
      <c r="G1777" t="s">
        <v>114</v>
      </c>
      <c r="H1777" t="s">
        <v>114</v>
      </c>
      <c r="I1777">
        <v>18</v>
      </c>
    </row>
    <row r="1778" spans="1:9" x14ac:dyDescent="0.25">
      <c r="A1778" t="s">
        <v>110</v>
      </c>
      <c r="B1778" t="s">
        <v>6712</v>
      </c>
      <c r="C1778" s="57">
        <v>44342</v>
      </c>
      <c r="D1778" t="s">
        <v>6713</v>
      </c>
      <c r="E1778" s="58">
        <v>70247754000000</v>
      </c>
      <c r="F1778" t="s">
        <v>6714</v>
      </c>
      <c r="G1778" t="s">
        <v>114</v>
      </c>
      <c r="H1778" t="s">
        <v>114</v>
      </c>
      <c r="I1778">
        <v>4</v>
      </c>
    </row>
    <row r="1779" spans="1:9" x14ac:dyDescent="0.25">
      <c r="A1779" t="s">
        <v>110</v>
      </c>
      <c r="B1779" t="s">
        <v>6715</v>
      </c>
      <c r="C1779" s="57">
        <v>44342</v>
      </c>
      <c r="D1779" t="s">
        <v>6716</v>
      </c>
      <c r="E1779" s="58">
        <v>54843687000000</v>
      </c>
      <c r="F1779" t="s">
        <v>6717</v>
      </c>
      <c r="G1779" t="s">
        <v>114</v>
      </c>
      <c r="H1779" t="s">
        <v>114</v>
      </c>
      <c r="I1779">
        <v>1</v>
      </c>
    </row>
    <row r="1780" spans="1:9" x14ac:dyDescent="0.25">
      <c r="A1780" t="s">
        <v>110</v>
      </c>
      <c r="B1780" t="s">
        <v>6718</v>
      </c>
      <c r="C1780" s="57">
        <v>44342</v>
      </c>
      <c r="D1780" t="s">
        <v>6719</v>
      </c>
      <c r="E1780" s="58">
        <v>31086689000000</v>
      </c>
      <c r="F1780" t="s">
        <v>6720</v>
      </c>
      <c r="G1780" t="s">
        <v>6721</v>
      </c>
      <c r="H1780" t="s">
        <v>6722</v>
      </c>
      <c r="I1780">
        <v>9</v>
      </c>
    </row>
    <row r="1781" spans="1:9" x14ac:dyDescent="0.25">
      <c r="A1781" t="s">
        <v>110</v>
      </c>
      <c r="B1781" t="s">
        <v>6723</v>
      </c>
      <c r="C1781" s="57">
        <v>44342</v>
      </c>
      <c r="D1781" t="s">
        <v>6724</v>
      </c>
      <c r="E1781" s="58">
        <v>230485642700000</v>
      </c>
      <c r="F1781" t="s">
        <v>6725</v>
      </c>
      <c r="G1781" t="s">
        <v>114</v>
      </c>
      <c r="H1781" t="s">
        <v>114</v>
      </c>
      <c r="I1781">
        <v>1</v>
      </c>
    </row>
    <row r="1782" spans="1:9" x14ac:dyDescent="0.25">
      <c r="A1782" t="s">
        <v>110</v>
      </c>
      <c r="B1782" t="s">
        <v>6726</v>
      </c>
      <c r="C1782" s="57">
        <v>44342</v>
      </c>
      <c r="D1782" t="s">
        <v>6727</v>
      </c>
      <c r="E1782" s="58">
        <v>68591281800000</v>
      </c>
      <c r="F1782" t="s">
        <v>6728</v>
      </c>
      <c r="G1782" t="s">
        <v>114</v>
      </c>
      <c r="H1782" t="s">
        <v>114</v>
      </c>
      <c r="I1782">
        <v>3</v>
      </c>
    </row>
    <row r="1783" spans="1:9" x14ac:dyDescent="0.25">
      <c r="A1783" t="s">
        <v>110</v>
      </c>
      <c r="B1783" t="s">
        <v>6729</v>
      </c>
      <c r="C1783" s="57">
        <v>44342</v>
      </c>
      <c r="D1783" t="s">
        <v>6730</v>
      </c>
      <c r="E1783" s="58">
        <v>61106137000000</v>
      </c>
      <c r="F1783" t="s">
        <v>6731</v>
      </c>
      <c r="G1783" t="s">
        <v>6732</v>
      </c>
      <c r="H1783" t="s">
        <v>6733</v>
      </c>
      <c r="I1783">
        <v>8</v>
      </c>
    </row>
    <row r="1784" spans="1:9" x14ac:dyDescent="0.25">
      <c r="A1784" t="s">
        <v>110</v>
      </c>
      <c r="B1784" t="s">
        <v>6734</v>
      </c>
      <c r="C1784" s="57">
        <v>44342</v>
      </c>
      <c r="D1784" t="s">
        <v>6735</v>
      </c>
      <c r="E1784" s="58">
        <v>49317845000000</v>
      </c>
      <c r="F1784" t="s">
        <v>6736</v>
      </c>
      <c r="G1784" t="s">
        <v>6737</v>
      </c>
      <c r="H1784" t="s">
        <v>6738</v>
      </c>
      <c r="I1784">
        <v>204</v>
      </c>
    </row>
    <row r="1785" spans="1:9" x14ac:dyDescent="0.25">
      <c r="A1785" t="s">
        <v>110</v>
      </c>
      <c r="B1785" t="s">
        <v>6739</v>
      </c>
      <c r="C1785" s="57">
        <v>44342</v>
      </c>
      <c r="D1785" t="s">
        <v>6740</v>
      </c>
      <c r="E1785" s="58">
        <v>3372736000000</v>
      </c>
      <c r="F1785" t="s">
        <v>6741</v>
      </c>
      <c r="G1785" t="s">
        <v>114</v>
      </c>
      <c r="H1785" t="s">
        <v>6742</v>
      </c>
      <c r="I1785">
        <v>1</v>
      </c>
    </row>
    <row r="1786" spans="1:9" x14ac:dyDescent="0.25">
      <c r="A1786" t="s">
        <v>110</v>
      </c>
      <c r="B1786" t="s">
        <v>6743</v>
      </c>
      <c r="C1786" s="57">
        <v>44342</v>
      </c>
      <c r="D1786" t="s">
        <v>6744</v>
      </c>
      <c r="E1786" s="58">
        <v>53373123000000</v>
      </c>
      <c r="F1786" t="s">
        <v>6745</v>
      </c>
      <c r="G1786" t="s">
        <v>114</v>
      </c>
      <c r="H1786" t="s">
        <v>114</v>
      </c>
      <c r="I1786">
        <v>2</v>
      </c>
    </row>
    <row r="1787" spans="1:9" x14ac:dyDescent="0.25">
      <c r="A1787" t="s">
        <v>110</v>
      </c>
      <c r="B1787" t="s">
        <v>6746</v>
      </c>
      <c r="C1787" s="57">
        <v>44342</v>
      </c>
      <c r="D1787" t="s">
        <v>6747</v>
      </c>
      <c r="E1787" s="58">
        <v>70494642000000</v>
      </c>
      <c r="F1787" t="s">
        <v>6748</v>
      </c>
      <c r="G1787" t="s">
        <v>114</v>
      </c>
      <c r="H1787" t="s">
        <v>6749</v>
      </c>
      <c r="I1787">
        <v>1673</v>
      </c>
    </row>
    <row r="1788" spans="1:9" x14ac:dyDescent="0.25">
      <c r="A1788" t="s">
        <v>110</v>
      </c>
      <c r="B1788" t="s">
        <v>6750</v>
      </c>
      <c r="C1788" s="57">
        <v>44342</v>
      </c>
      <c r="D1788" t="s">
        <v>6751</v>
      </c>
      <c r="E1788" s="58">
        <v>53495113116000</v>
      </c>
      <c r="F1788" t="s">
        <v>6752</v>
      </c>
      <c r="G1788" t="s">
        <v>114</v>
      </c>
      <c r="H1788" t="s">
        <v>114</v>
      </c>
      <c r="I1788">
        <v>3</v>
      </c>
    </row>
    <row r="1789" spans="1:9" x14ac:dyDescent="0.25">
      <c r="A1789" t="s">
        <v>110</v>
      </c>
      <c r="B1789" t="s">
        <v>6753</v>
      </c>
      <c r="C1789" s="57">
        <v>44342</v>
      </c>
      <c r="D1789" t="s">
        <v>6754</v>
      </c>
      <c r="E1789" s="58">
        <v>65760133000000</v>
      </c>
      <c r="F1789" t="s">
        <v>6755</v>
      </c>
      <c r="G1789" t="s">
        <v>114</v>
      </c>
      <c r="H1789" t="s">
        <v>114</v>
      </c>
      <c r="I1789">
        <v>7</v>
      </c>
    </row>
    <row r="1790" spans="1:9" x14ac:dyDescent="0.25">
      <c r="A1790" t="s">
        <v>110</v>
      </c>
      <c r="B1790" t="s">
        <v>6756</v>
      </c>
      <c r="C1790" s="57">
        <v>44342</v>
      </c>
      <c r="D1790" t="s">
        <v>6757</v>
      </c>
      <c r="E1790" s="58">
        <v>43296436000000</v>
      </c>
      <c r="F1790" t="s">
        <v>6758</v>
      </c>
      <c r="G1790" t="s">
        <v>114</v>
      </c>
      <c r="H1790" t="s">
        <v>6759</v>
      </c>
      <c r="I1790">
        <v>2985</v>
      </c>
    </row>
    <row r="1791" spans="1:9" x14ac:dyDescent="0.25">
      <c r="A1791" t="s">
        <v>110</v>
      </c>
      <c r="B1791" t="s">
        <v>6760</v>
      </c>
      <c r="C1791" s="57">
        <v>44342</v>
      </c>
      <c r="D1791" t="s">
        <v>6761</v>
      </c>
      <c r="E1791" s="58">
        <v>4713579000000</v>
      </c>
      <c r="F1791" t="s">
        <v>6762</v>
      </c>
      <c r="G1791" t="s">
        <v>6763</v>
      </c>
      <c r="H1791" t="s">
        <v>6764</v>
      </c>
      <c r="I1791">
        <v>98</v>
      </c>
    </row>
    <row r="1792" spans="1:9" x14ac:dyDescent="0.25">
      <c r="A1792" t="s">
        <v>110</v>
      </c>
      <c r="B1792" t="s">
        <v>6765</v>
      </c>
      <c r="C1792" s="57">
        <v>44342</v>
      </c>
      <c r="D1792" t="s">
        <v>6766</v>
      </c>
      <c r="E1792" s="58">
        <v>50840120000000</v>
      </c>
      <c r="F1792" t="s">
        <v>6767</v>
      </c>
      <c r="G1792" t="s">
        <v>6768</v>
      </c>
      <c r="H1792" t="s">
        <v>6769</v>
      </c>
      <c r="I1792">
        <v>26625</v>
      </c>
    </row>
    <row r="1793" spans="1:9" x14ac:dyDescent="0.25">
      <c r="A1793" t="s">
        <v>110</v>
      </c>
      <c r="B1793" t="s">
        <v>6770</v>
      </c>
      <c r="C1793" s="57">
        <v>44342</v>
      </c>
      <c r="D1793" t="s">
        <v>6771</v>
      </c>
      <c r="E1793" s="58">
        <v>36532785000000</v>
      </c>
      <c r="F1793" t="s">
        <v>6772</v>
      </c>
      <c r="G1793" t="s">
        <v>114</v>
      </c>
      <c r="H1793" t="s">
        <v>6773</v>
      </c>
      <c r="I1793">
        <v>4943</v>
      </c>
    </row>
    <row r="1794" spans="1:9" x14ac:dyDescent="0.25">
      <c r="A1794" t="s">
        <v>110</v>
      </c>
      <c r="B1794" t="s">
        <v>6774</v>
      </c>
      <c r="C1794" s="57">
        <v>44342</v>
      </c>
      <c r="D1794" t="s">
        <v>6775</v>
      </c>
      <c r="E1794" s="58">
        <v>36092767000000</v>
      </c>
      <c r="F1794" t="s">
        <v>6776</v>
      </c>
      <c r="G1794" t="s">
        <v>114</v>
      </c>
      <c r="H1794" t="s">
        <v>6777</v>
      </c>
      <c r="I1794">
        <v>8926</v>
      </c>
    </row>
    <row r="1795" spans="1:9" x14ac:dyDescent="0.25">
      <c r="A1795" t="s">
        <v>110</v>
      </c>
      <c r="B1795" t="s">
        <v>6778</v>
      </c>
      <c r="C1795" s="57">
        <v>44342</v>
      </c>
      <c r="D1795" t="s">
        <v>6779</v>
      </c>
      <c r="E1795" s="58">
        <v>56202725000000</v>
      </c>
      <c r="F1795" t="s">
        <v>6780</v>
      </c>
      <c r="G1795" t="s">
        <v>114</v>
      </c>
      <c r="H1795" t="s">
        <v>114</v>
      </c>
      <c r="I1795">
        <v>1</v>
      </c>
    </row>
    <row r="1796" spans="1:9" x14ac:dyDescent="0.25">
      <c r="A1796" t="s">
        <v>110</v>
      </c>
      <c r="B1796" t="s">
        <v>6781</v>
      </c>
      <c r="C1796" s="57">
        <v>44342</v>
      </c>
      <c r="D1796" t="s">
        <v>6782</v>
      </c>
      <c r="E1796" t="s">
        <v>6783</v>
      </c>
      <c r="F1796" t="s">
        <v>6784</v>
      </c>
      <c r="G1796" t="s">
        <v>114</v>
      </c>
      <c r="H1796" t="s">
        <v>114</v>
      </c>
      <c r="I1796">
        <v>1</v>
      </c>
    </row>
    <row r="1797" spans="1:9" x14ac:dyDescent="0.25">
      <c r="A1797" t="s">
        <v>110</v>
      </c>
      <c r="B1797" t="s">
        <v>6785</v>
      </c>
      <c r="C1797" s="57">
        <v>44342</v>
      </c>
      <c r="D1797" t="s">
        <v>6786</v>
      </c>
      <c r="E1797" t="s">
        <v>6787</v>
      </c>
      <c r="F1797" t="s">
        <v>6788</v>
      </c>
      <c r="G1797" t="s">
        <v>114</v>
      </c>
      <c r="H1797" t="s">
        <v>114</v>
      </c>
      <c r="I1797">
        <v>1</v>
      </c>
    </row>
    <row r="1798" spans="1:9" x14ac:dyDescent="0.25">
      <c r="A1798" t="s">
        <v>110</v>
      </c>
      <c r="B1798" t="s">
        <v>12</v>
      </c>
      <c r="C1798" s="57">
        <v>44342</v>
      </c>
      <c r="D1798" t="s">
        <v>6789</v>
      </c>
      <c r="E1798" s="58">
        <v>6017660406000</v>
      </c>
      <c r="F1798" t="s">
        <v>6790</v>
      </c>
      <c r="G1798" t="s">
        <v>6791</v>
      </c>
      <c r="H1798" t="s">
        <v>6792</v>
      </c>
      <c r="I1798">
        <v>645</v>
      </c>
    </row>
    <row r="1799" spans="1:9" x14ac:dyDescent="0.25">
      <c r="A1799" t="s">
        <v>110</v>
      </c>
      <c r="B1799" t="s">
        <v>6793</v>
      </c>
      <c r="C1799" s="57">
        <v>44342</v>
      </c>
      <c r="D1799" t="s">
        <v>6794</v>
      </c>
      <c r="E1799" s="58">
        <v>477693822700000</v>
      </c>
      <c r="F1799" t="s">
        <v>6795</v>
      </c>
      <c r="G1799" t="s">
        <v>114</v>
      </c>
      <c r="H1799" t="s">
        <v>114</v>
      </c>
      <c r="I1799">
        <v>22</v>
      </c>
    </row>
    <row r="1800" spans="1:9" x14ac:dyDescent="0.25">
      <c r="A1800" t="s">
        <v>110</v>
      </c>
      <c r="B1800" t="s">
        <v>6796</v>
      </c>
      <c r="C1800" s="57">
        <v>44342</v>
      </c>
      <c r="D1800" t="s">
        <v>6797</v>
      </c>
      <c r="E1800" s="58">
        <v>1410586104470000</v>
      </c>
      <c r="F1800" t="s">
        <v>6798</v>
      </c>
      <c r="G1800" t="s">
        <v>566</v>
      </c>
      <c r="H1800" t="s">
        <v>114</v>
      </c>
      <c r="I1800">
        <v>160</v>
      </c>
    </row>
    <row r="1801" spans="1:9" x14ac:dyDescent="0.25">
      <c r="A1801" t="s">
        <v>6799</v>
      </c>
      <c r="B1801" t="s">
        <v>6800</v>
      </c>
      <c r="C1801" s="57">
        <v>44342</v>
      </c>
      <c r="D1801" t="s">
        <v>114</v>
      </c>
      <c r="E1801" t="s">
        <v>6801</v>
      </c>
      <c r="F1801" t="s">
        <v>6802</v>
      </c>
      <c r="G1801" t="s">
        <v>114</v>
      </c>
      <c r="H1801" t="s">
        <v>114</v>
      </c>
      <c r="I1801">
        <v>1459</v>
      </c>
    </row>
    <row r="1802" spans="1:9" x14ac:dyDescent="0.25">
      <c r="A1802" t="s">
        <v>6799</v>
      </c>
      <c r="B1802" t="s">
        <v>6803</v>
      </c>
      <c r="C1802" s="57">
        <v>44342</v>
      </c>
      <c r="D1802" t="s">
        <v>114</v>
      </c>
      <c r="E1802" s="58">
        <v>838808442868338</v>
      </c>
      <c r="F1802" t="s">
        <v>6804</v>
      </c>
      <c r="G1802" t="s">
        <v>114</v>
      </c>
      <c r="H1802" t="s">
        <v>114</v>
      </c>
      <c r="I1802">
        <v>2361</v>
      </c>
    </row>
    <row r="1803" spans="1:9" x14ac:dyDescent="0.25">
      <c r="A1803" t="s">
        <v>110</v>
      </c>
      <c r="B1803" t="s">
        <v>6805</v>
      </c>
      <c r="C1803" s="57">
        <v>44342</v>
      </c>
      <c r="D1803" t="s">
        <v>6806</v>
      </c>
      <c r="E1803" s="58">
        <v>7740921600000</v>
      </c>
      <c r="F1803" t="s">
        <v>6807</v>
      </c>
      <c r="G1803" t="s">
        <v>114</v>
      </c>
      <c r="H1803" t="s">
        <v>114</v>
      </c>
      <c r="I1803">
        <v>3</v>
      </c>
    </row>
    <row r="1804" spans="1:9" x14ac:dyDescent="0.25">
      <c r="A1804" t="s">
        <v>110</v>
      </c>
      <c r="B1804" t="s">
        <v>6808</v>
      </c>
      <c r="C1804" s="57">
        <v>44342</v>
      </c>
      <c r="D1804" t="s">
        <v>6809</v>
      </c>
      <c r="E1804" s="58">
        <v>12499072830000</v>
      </c>
      <c r="F1804" t="s">
        <v>6810</v>
      </c>
      <c r="G1804" t="s">
        <v>114</v>
      </c>
      <c r="H1804" t="s">
        <v>6811</v>
      </c>
      <c r="I1804">
        <v>2763</v>
      </c>
    </row>
    <row r="1805" spans="1:9" x14ac:dyDescent="0.25">
      <c r="A1805" t="s">
        <v>110</v>
      </c>
      <c r="B1805" t="s">
        <v>6812</v>
      </c>
      <c r="C1805" s="57">
        <v>44342</v>
      </c>
      <c r="D1805" t="s">
        <v>6813</v>
      </c>
      <c r="E1805" s="58">
        <v>5069437780000</v>
      </c>
      <c r="F1805" t="s">
        <v>6814</v>
      </c>
      <c r="G1805" t="s">
        <v>114</v>
      </c>
      <c r="H1805" t="s">
        <v>114</v>
      </c>
      <c r="I1805">
        <v>1</v>
      </c>
    </row>
    <row r="1806" spans="1:9" x14ac:dyDescent="0.25">
      <c r="A1806" t="s">
        <v>110</v>
      </c>
      <c r="B1806" t="s">
        <v>6815</v>
      </c>
      <c r="C1806" s="57">
        <v>44342</v>
      </c>
      <c r="D1806" t="s">
        <v>6816</v>
      </c>
      <c r="E1806" s="58">
        <v>136036994740000</v>
      </c>
      <c r="F1806" t="s">
        <v>6817</v>
      </c>
      <c r="G1806" t="s">
        <v>114</v>
      </c>
      <c r="H1806" t="s">
        <v>114</v>
      </c>
      <c r="I1806">
        <v>6</v>
      </c>
    </row>
    <row r="1807" spans="1:9" x14ac:dyDescent="0.25">
      <c r="A1807" t="s">
        <v>110</v>
      </c>
      <c r="B1807" t="s">
        <v>6818</v>
      </c>
      <c r="C1807" s="57">
        <v>44342</v>
      </c>
      <c r="D1807" t="s">
        <v>6819</v>
      </c>
      <c r="E1807" s="58">
        <v>4831936000000</v>
      </c>
      <c r="F1807" t="s">
        <v>6820</v>
      </c>
      <c r="G1807" t="s">
        <v>6821</v>
      </c>
      <c r="H1807" t="s">
        <v>6822</v>
      </c>
      <c r="I1807">
        <v>60</v>
      </c>
    </row>
    <row r="1808" spans="1:9" x14ac:dyDescent="0.25">
      <c r="A1808" t="s">
        <v>110</v>
      </c>
      <c r="B1808" t="s">
        <v>6823</v>
      </c>
      <c r="C1808" s="57">
        <v>44342</v>
      </c>
      <c r="D1808" t="s">
        <v>6824</v>
      </c>
      <c r="E1808" s="58">
        <v>4456123710000</v>
      </c>
      <c r="F1808" t="s">
        <v>6825</v>
      </c>
      <c r="G1808" t="s">
        <v>6826</v>
      </c>
      <c r="H1808" t="s">
        <v>6827</v>
      </c>
      <c r="I1808">
        <v>97</v>
      </c>
    </row>
    <row r="1809" spans="1:9" x14ac:dyDescent="0.25">
      <c r="A1809" t="s">
        <v>110</v>
      </c>
      <c r="B1809" t="s">
        <v>6828</v>
      </c>
      <c r="C1809" s="57">
        <v>44342</v>
      </c>
      <c r="D1809" t="s">
        <v>6829</v>
      </c>
      <c r="E1809" s="58">
        <v>4878142091000</v>
      </c>
      <c r="F1809" t="s">
        <v>6830</v>
      </c>
      <c r="G1809" t="s">
        <v>6831</v>
      </c>
      <c r="H1809" t="s">
        <v>6832</v>
      </c>
      <c r="I1809">
        <v>70</v>
      </c>
    </row>
    <row r="1810" spans="1:9" x14ac:dyDescent="0.25">
      <c r="A1810" t="s">
        <v>110</v>
      </c>
      <c r="B1810" t="s">
        <v>6833</v>
      </c>
      <c r="C1810" s="57">
        <v>44342</v>
      </c>
      <c r="D1810" t="s">
        <v>6834</v>
      </c>
      <c r="E1810" s="58">
        <v>9576566000000</v>
      </c>
      <c r="F1810" t="s">
        <v>6835</v>
      </c>
      <c r="G1810" t="s">
        <v>114</v>
      </c>
      <c r="H1810" t="s">
        <v>114</v>
      </c>
      <c r="I1810">
        <v>15</v>
      </c>
    </row>
    <row r="1811" spans="1:9" x14ac:dyDescent="0.25">
      <c r="A1811" t="s">
        <v>110</v>
      </c>
      <c r="B1811" t="s">
        <v>6836</v>
      </c>
      <c r="C1811" s="57">
        <v>44342</v>
      </c>
      <c r="D1811" t="s">
        <v>6837</v>
      </c>
      <c r="E1811" s="58">
        <v>11380687000000</v>
      </c>
      <c r="F1811" t="s">
        <v>6838</v>
      </c>
      <c r="G1811" t="s">
        <v>114</v>
      </c>
      <c r="H1811" t="s">
        <v>114</v>
      </c>
      <c r="I1811">
        <v>2</v>
      </c>
    </row>
    <row r="1812" spans="1:9" x14ac:dyDescent="0.25">
      <c r="A1812" t="s">
        <v>110</v>
      </c>
      <c r="B1812" t="s">
        <v>6839</v>
      </c>
      <c r="C1812" s="57">
        <v>44342</v>
      </c>
      <c r="D1812" t="s">
        <v>6840</v>
      </c>
      <c r="E1812" s="58">
        <v>4608185000000</v>
      </c>
      <c r="F1812" t="s">
        <v>6841</v>
      </c>
      <c r="G1812" t="s">
        <v>114</v>
      </c>
      <c r="H1812" t="s">
        <v>114</v>
      </c>
      <c r="I1812">
        <v>1</v>
      </c>
    </row>
    <row r="1813" spans="1:9" x14ac:dyDescent="0.25">
      <c r="A1813" t="s">
        <v>110</v>
      </c>
      <c r="B1813" t="s">
        <v>6842</v>
      </c>
      <c r="C1813" s="57">
        <v>44342</v>
      </c>
      <c r="D1813" t="s">
        <v>6843</v>
      </c>
      <c r="E1813" s="58">
        <v>4382117000000</v>
      </c>
      <c r="F1813" t="s">
        <v>6844</v>
      </c>
      <c r="G1813" t="s">
        <v>114</v>
      </c>
      <c r="H1813" t="s">
        <v>114</v>
      </c>
      <c r="I1813">
        <v>23</v>
      </c>
    </row>
    <row r="1814" spans="1:9" x14ac:dyDescent="0.25">
      <c r="A1814" t="s">
        <v>110</v>
      </c>
      <c r="B1814" t="s">
        <v>6845</v>
      </c>
      <c r="C1814" s="57">
        <v>44342</v>
      </c>
      <c r="D1814" t="s">
        <v>6846</v>
      </c>
      <c r="E1814" s="58">
        <v>421344375400000</v>
      </c>
      <c r="F1814" t="s">
        <v>6847</v>
      </c>
      <c r="G1814" t="s">
        <v>114</v>
      </c>
      <c r="H1814" t="s">
        <v>6848</v>
      </c>
      <c r="I1814">
        <v>1</v>
      </c>
    </row>
    <row r="1815" spans="1:9" x14ac:dyDescent="0.25">
      <c r="A1815" t="s">
        <v>110</v>
      </c>
      <c r="B1815" t="s">
        <v>6849</v>
      </c>
      <c r="C1815" s="57">
        <v>44342</v>
      </c>
      <c r="D1815" t="s">
        <v>6850</v>
      </c>
      <c r="E1815" s="58">
        <v>425492651900000</v>
      </c>
      <c r="F1815" t="s">
        <v>6851</v>
      </c>
      <c r="G1815" t="s">
        <v>532</v>
      </c>
      <c r="H1815" t="s">
        <v>6852</v>
      </c>
      <c r="I1815">
        <v>2252</v>
      </c>
    </row>
    <row r="1816" spans="1:9" x14ac:dyDescent="0.25">
      <c r="A1816" t="s">
        <v>110</v>
      </c>
      <c r="B1816" t="s">
        <v>6853</v>
      </c>
      <c r="C1816" s="57">
        <v>44342</v>
      </c>
      <c r="D1816" t="s">
        <v>6854</v>
      </c>
      <c r="E1816" s="58">
        <v>433956624200000</v>
      </c>
      <c r="F1816" t="s">
        <v>6855</v>
      </c>
      <c r="G1816" t="s">
        <v>6856</v>
      </c>
      <c r="H1816" t="s">
        <v>6857</v>
      </c>
      <c r="I1816">
        <v>37</v>
      </c>
    </row>
    <row r="1817" spans="1:9" x14ac:dyDescent="0.25">
      <c r="A1817" t="s">
        <v>110</v>
      </c>
      <c r="B1817" t="s">
        <v>6858</v>
      </c>
      <c r="C1817" s="57">
        <v>44342</v>
      </c>
      <c r="D1817" t="s">
        <v>6859</v>
      </c>
      <c r="E1817" s="58">
        <v>4307090274000</v>
      </c>
      <c r="F1817" t="s">
        <v>6860</v>
      </c>
      <c r="G1817" t="s">
        <v>114</v>
      </c>
      <c r="H1817" t="s">
        <v>6861</v>
      </c>
      <c r="I1817">
        <v>1</v>
      </c>
    </row>
    <row r="1818" spans="1:9" x14ac:dyDescent="0.25">
      <c r="A1818" t="s">
        <v>110</v>
      </c>
      <c r="B1818" t="s">
        <v>6862</v>
      </c>
      <c r="C1818" s="57">
        <v>44342</v>
      </c>
      <c r="D1818" t="s">
        <v>6863</v>
      </c>
      <c r="E1818" s="58">
        <v>5052709800000</v>
      </c>
      <c r="F1818" t="s">
        <v>6864</v>
      </c>
      <c r="G1818" t="s">
        <v>6865</v>
      </c>
      <c r="H1818" t="s">
        <v>114</v>
      </c>
      <c r="I1818">
        <v>144</v>
      </c>
    </row>
    <row r="1819" spans="1:9" x14ac:dyDescent="0.25">
      <c r="A1819" t="s">
        <v>110</v>
      </c>
      <c r="B1819" t="s">
        <v>6866</v>
      </c>
      <c r="C1819" s="57">
        <v>44342</v>
      </c>
      <c r="D1819" t="s">
        <v>6867</v>
      </c>
      <c r="E1819" s="58">
        <v>4716980300000</v>
      </c>
      <c r="F1819" t="s">
        <v>6868</v>
      </c>
      <c r="G1819" t="s">
        <v>221</v>
      </c>
      <c r="H1819" t="s">
        <v>6869</v>
      </c>
      <c r="I1819">
        <v>12</v>
      </c>
    </row>
    <row r="1820" spans="1:9" x14ac:dyDescent="0.25">
      <c r="A1820" t="s">
        <v>110</v>
      </c>
      <c r="B1820" t="s">
        <v>6870</v>
      </c>
      <c r="C1820" s="57">
        <v>44342</v>
      </c>
      <c r="D1820" t="s">
        <v>6871</v>
      </c>
      <c r="E1820" s="58">
        <v>6907046600000</v>
      </c>
      <c r="F1820" t="s">
        <v>6872</v>
      </c>
      <c r="G1820" t="s">
        <v>114</v>
      </c>
      <c r="H1820" t="s">
        <v>114</v>
      </c>
      <c r="I1820">
        <v>14</v>
      </c>
    </row>
    <row r="1821" spans="1:9" x14ac:dyDescent="0.25">
      <c r="A1821" t="s">
        <v>110</v>
      </c>
      <c r="B1821" t="s">
        <v>6873</v>
      </c>
      <c r="C1821" s="57">
        <v>44342</v>
      </c>
      <c r="D1821" t="s">
        <v>6874</v>
      </c>
      <c r="E1821" s="58">
        <v>4825111600000</v>
      </c>
      <c r="F1821" t="s">
        <v>6875</v>
      </c>
      <c r="G1821" t="s">
        <v>114</v>
      </c>
      <c r="H1821" t="s">
        <v>114</v>
      </c>
      <c r="I1821">
        <v>3</v>
      </c>
    </row>
    <row r="1822" spans="1:9" x14ac:dyDescent="0.25">
      <c r="A1822" t="s">
        <v>110</v>
      </c>
      <c r="B1822" t="s">
        <v>6876</v>
      </c>
      <c r="C1822" s="57">
        <v>44342</v>
      </c>
      <c r="D1822" t="s">
        <v>6877</v>
      </c>
      <c r="E1822" s="58">
        <v>4587983300000</v>
      </c>
      <c r="F1822" t="s">
        <v>6878</v>
      </c>
      <c r="G1822" t="s">
        <v>6879</v>
      </c>
      <c r="H1822" t="s">
        <v>6880</v>
      </c>
      <c r="I1822">
        <v>81</v>
      </c>
    </row>
    <row r="1823" spans="1:9" x14ac:dyDescent="0.25">
      <c r="A1823" t="s">
        <v>110</v>
      </c>
      <c r="B1823" t="s">
        <v>6881</v>
      </c>
      <c r="C1823" s="57">
        <v>44342</v>
      </c>
      <c r="D1823" t="s">
        <v>6882</v>
      </c>
      <c r="E1823" s="58">
        <v>4667457760000</v>
      </c>
      <c r="F1823" t="s">
        <v>6883</v>
      </c>
      <c r="G1823" t="s">
        <v>6884</v>
      </c>
      <c r="H1823" t="s">
        <v>6885</v>
      </c>
      <c r="I1823">
        <v>30</v>
      </c>
    </row>
    <row r="1824" spans="1:9" x14ac:dyDescent="0.25">
      <c r="A1824" t="s">
        <v>110</v>
      </c>
      <c r="B1824" t="s">
        <v>6886</v>
      </c>
      <c r="C1824" s="57">
        <v>44342</v>
      </c>
      <c r="D1824" t="s">
        <v>6887</v>
      </c>
      <c r="E1824" s="58">
        <v>3724731400000</v>
      </c>
      <c r="F1824" t="s">
        <v>6888</v>
      </c>
      <c r="G1824" t="s">
        <v>114</v>
      </c>
      <c r="H1824" t="s">
        <v>114</v>
      </c>
      <c r="I1824">
        <v>5</v>
      </c>
    </row>
    <row r="1825" spans="1:9" x14ac:dyDescent="0.25">
      <c r="A1825" t="s">
        <v>110</v>
      </c>
      <c r="B1825" t="s">
        <v>6889</v>
      </c>
      <c r="C1825" s="57">
        <v>44342</v>
      </c>
      <c r="D1825" t="s">
        <v>6890</v>
      </c>
      <c r="E1825" s="58">
        <v>4126799600000</v>
      </c>
      <c r="F1825" t="s">
        <v>6891</v>
      </c>
      <c r="G1825" t="s">
        <v>6892</v>
      </c>
      <c r="H1825" t="s">
        <v>6893</v>
      </c>
      <c r="I1825">
        <v>76</v>
      </c>
    </row>
    <row r="1826" spans="1:9" x14ac:dyDescent="0.25">
      <c r="A1826" t="s">
        <v>110</v>
      </c>
      <c r="B1826" t="s">
        <v>6894</v>
      </c>
      <c r="C1826" s="57">
        <v>44342</v>
      </c>
      <c r="D1826" t="s">
        <v>6895</v>
      </c>
      <c r="E1826" s="58">
        <v>8002112660000</v>
      </c>
      <c r="F1826" t="s">
        <v>6896</v>
      </c>
      <c r="G1826" t="s">
        <v>6897</v>
      </c>
      <c r="H1826" t="s">
        <v>6898</v>
      </c>
      <c r="I1826">
        <v>4836</v>
      </c>
    </row>
    <row r="1827" spans="1:9" x14ac:dyDescent="0.25">
      <c r="A1827" t="s">
        <v>110</v>
      </c>
      <c r="B1827" t="s">
        <v>6899</v>
      </c>
      <c r="C1827" s="57">
        <v>44342</v>
      </c>
      <c r="D1827" t="s">
        <v>6900</v>
      </c>
      <c r="E1827" s="58">
        <v>2733104700000</v>
      </c>
      <c r="F1827" t="s">
        <v>6901</v>
      </c>
      <c r="G1827" t="s">
        <v>6902</v>
      </c>
      <c r="H1827" t="s">
        <v>6903</v>
      </c>
      <c r="I1827">
        <v>1126</v>
      </c>
    </row>
    <row r="1828" spans="1:9" x14ac:dyDescent="0.25">
      <c r="A1828" t="s">
        <v>110</v>
      </c>
      <c r="B1828" t="s">
        <v>6904</v>
      </c>
      <c r="C1828" s="57">
        <v>44342</v>
      </c>
      <c r="D1828" t="s">
        <v>6905</v>
      </c>
      <c r="E1828" s="58">
        <v>4845925900000</v>
      </c>
      <c r="F1828" t="s">
        <v>6906</v>
      </c>
      <c r="G1828" t="s">
        <v>114</v>
      </c>
      <c r="H1828" t="s">
        <v>114</v>
      </c>
      <c r="I1828">
        <v>1</v>
      </c>
    </row>
    <row r="1829" spans="1:9" x14ac:dyDescent="0.25">
      <c r="A1829" t="s">
        <v>110</v>
      </c>
      <c r="B1829" t="s">
        <v>6907</v>
      </c>
      <c r="C1829" s="57">
        <v>44342</v>
      </c>
      <c r="D1829" t="s">
        <v>6908</v>
      </c>
      <c r="E1829" s="58">
        <v>4459427800000</v>
      </c>
      <c r="F1829" t="s">
        <v>6909</v>
      </c>
      <c r="G1829" t="s">
        <v>114</v>
      </c>
      <c r="H1829" t="s">
        <v>114</v>
      </c>
      <c r="I1829">
        <v>1</v>
      </c>
    </row>
    <row r="1830" spans="1:9" x14ac:dyDescent="0.25">
      <c r="A1830" t="s">
        <v>110</v>
      </c>
      <c r="B1830" t="s">
        <v>6910</v>
      </c>
      <c r="C1830" s="57">
        <v>44342</v>
      </c>
      <c r="D1830" t="s">
        <v>6911</v>
      </c>
      <c r="E1830" s="58">
        <v>4313326800000</v>
      </c>
      <c r="F1830" t="s">
        <v>6912</v>
      </c>
      <c r="G1830" t="s">
        <v>114</v>
      </c>
      <c r="H1830" t="s">
        <v>114</v>
      </c>
      <c r="I1830">
        <v>1</v>
      </c>
    </row>
    <row r="1831" spans="1:9" x14ac:dyDescent="0.25">
      <c r="A1831" t="s">
        <v>110</v>
      </c>
      <c r="B1831" t="s">
        <v>6913</v>
      </c>
      <c r="C1831" s="57">
        <v>44342</v>
      </c>
      <c r="D1831" t="s">
        <v>6914</v>
      </c>
      <c r="E1831" s="58">
        <v>4387615000000</v>
      </c>
      <c r="F1831" t="s">
        <v>6915</v>
      </c>
      <c r="G1831" t="s">
        <v>6916</v>
      </c>
      <c r="H1831" t="s">
        <v>6917</v>
      </c>
      <c r="I1831">
        <v>4177</v>
      </c>
    </row>
    <row r="1832" spans="1:9" x14ac:dyDescent="0.25">
      <c r="A1832" t="s">
        <v>110</v>
      </c>
      <c r="B1832" t="s">
        <v>6918</v>
      </c>
      <c r="C1832" s="57">
        <v>44342</v>
      </c>
      <c r="D1832" t="s">
        <v>6919</v>
      </c>
      <c r="E1832" s="58">
        <v>3240865500000</v>
      </c>
      <c r="F1832" t="s">
        <v>6920</v>
      </c>
      <c r="G1832" t="s">
        <v>114</v>
      </c>
      <c r="H1832" t="s">
        <v>6921</v>
      </c>
      <c r="I1832">
        <v>1</v>
      </c>
    </row>
    <row r="1833" spans="1:9" x14ac:dyDescent="0.25">
      <c r="A1833" t="s">
        <v>110</v>
      </c>
      <c r="B1833" t="s">
        <v>6922</v>
      </c>
      <c r="C1833" s="57">
        <v>44342</v>
      </c>
      <c r="D1833" t="s">
        <v>6923</v>
      </c>
      <c r="E1833" s="58">
        <v>4396024500000</v>
      </c>
      <c r="F1833" t="s">
        <v>6924</v>
      </c>
      <c r="G1833" t="s">
        <v>6925</v>
      </c>
      <c r="H1833" t="s">
        <v>6926</v>
      </c>
      <c r="I1833">
        <v>1</v>
      </c>
    </row>
    <row r="1834" spans="1:9" x14ac:dyDescent="0.25">
      <c r="A1834" t="s">
        <v>110</v>
      </c>
      <c r="B1834" t="s">
        <v>6927</v>
      </c>
      <c r="C1834" s="57">
        <v>44342</v>
      </c>
      <c r="D1834" t="s">
        <v>6928</v>
      </c>
      <c r="E1834" s="58">
        <v>4711631000000</v>
      </c>
      <c r="F1834" t="s">
        <v>6929</v>
      </c>
      <c r="G1834" t="s">
        <v>114</v>
      </c>
      <c r="H1834" t="s">
        <v>114</v>
      </c>
      <c r="I1834">
        <v>16</v>
      </c>
    </row>
    <row r="1835" spans="1:9" x14ac:dyDescent="0.25">
      <c r="A1835" t="s">
        <v>110</v>
      </c>
      <c r="B1835" t="s">
        <v>6930</v>
      </c>
      <c r="C1835" s="57">
        <v>44342</v>
      </c>
      <c r="D1835" t="s">
        <v>6931</v>
      </c>
      <c r="E1835" s="58">
        <v>5320886100000</v>
      </c>
      <c r="F1835" t="s">
        <v>6932</v>
      </c>
      <c r="G1835" t="s">
        <v>6933</v>
      </c>
      <c r="H1835" t="s">
        <v>6934</v>
      </c>
      <c r="I1835">
        <v>1</v>
      </c>
    </row>
    <row r="1836" spans="1:9" x14ac:dyDescent="0.25">
      <c r="A1836" t="s">
        <v>110</v>
      </c>
      <c r="B1836" t="s">
        <v>6935</v>
      </c>
      <c r="C1836" s="57">
        <v>44342</v>
      </c>
      <c r="D1836" t="s">
        <v>6936</v>
      </c>
      <c r="E1836" s="58">
        <v>5521415300000</v>
      </c>
      <c r="F1836" t="s">
        <v>6937</v>
      </c>
      <c r="G1836" t="s">
        <v>6938</v>
      </c>
      <c r="H1836" t="s">
        <v>6939</v>
      </c>
      <c r="I1836">
        <v>1</v>
      </c>
    </row>
    <row r="1837" spans="1:9" x14ac:dyDescent="0.25">
      <c r="A1837" t="s">
        <v>110</v>
      </c>
      <c r="B1837" t="s">
        <v>6940</v>
      </c>
      <c r="C1837" s="57">
        <v>44342</v>
      </c>
      <c r="D1837" t="s">
        <v>6941</v>
      </c>
      <c r="E1837" s="58">
        <v>23385089500000</v>
      </c>
      <c r="F1837" t="s">
        <v>6942</v>
      </c>
      <c r="G1837" t="s">
        <v>114</v>
      </c>
      <c r="H1837" t="s">
        <v>114</v>
      </c>
      <c r="I1837">
        <v>1</v>
      </c>
    </row>
    <row r="1838" spans="1:9" x14ac:dyDescent="0.25">
      <c r="A1838" t="s">
        <v>110</v>
      </c>
      <c r="B1838" t="s">
        <v>6943</v>
      </c>
      <c r="C1838" s="57">
        <v>44342</v>
      </c>
      <c r="D1838" t="s">
        <v>6944</v>
      </c>
      <c r="E1838" s="58">
        <v>24465328000000</v>
      </c>
      <c r="F1838" t="s">
        <v>6945</v>
      </c>
      <c r="G1838" t="s">
        <v>114</v>
      </c>
      <c r="H1838" t="s">
        <v>880</v>
      </c>
      <c r="I1838">
        <v>1</v>
      </c>
    </row>
    <row r="1839" spans="1:9" x14ac:dyDescent="0.25">
      <c r="A1839" t="s">
        <v>110</v>
      </c>
      <c r="B1839" t="s">
        <v>6946</v>
      </c>
      <c r="C1839" s="57">
        <v>44342</v>
      </c>
      <c r="D1839" t="s">
        <v>6947</v>
      </c>
      <c r="E1839" s="58">
        <v>3694729200000</v>
      </c>
      <c r="F1839" t="s">
        <v>6948</v>
      </c>
      <c r="G1839" t="s">
        <v>114</v>
      </c>
      <c r="H1839" t="s">
        <v>114</v>
      </c>
      <c r="I1839">
        <v>71</v>
      </c>
    </row>
    <row r="1840" spans="1:9" x14ac:dyDescent="0.25">
      <c r="A1840" t="s">
        <v>110</v>
      </c>
      <c r="B1840" t="s">
        <v>6949</v>
      </c>
      <c r="C1840" s="57">
        <v>44342</v>
      </c>
      <c r="D1840" t="s">
        <v>6950</v>
      </c>
      <c r="E1840" s="58">
        <v>4603708300000</v>
      </c>
      <c r="F1840" t="s">
        <v>6951</v>
      </c>
      <c r="G1840" t="s">
        <v>6952</v>
      </c>
      <c r="H1840" t="s">
        <v>6953</v>
      </c>
      <c r="I1840">
        <v>2255</v>
      </c>
    </row>
    <row r="1841" spans="1:9" x14ac:dyDescent="0.25">
      <c r="A1841" t="s">
        <v>110</v>
      </c>
      <c r="B1841" t="s">
        <v>6954</v>
      </c>
      <c r="C1841" s="57">
        <v>44342</v>
      </c>
      <c r="D1841" t="s">
        <v>6955</v>
      </c>
      <c r="E1841" s="58">
        <v>4158116400000</v>
      </c>
      <c r="F1841" t="s">
        <v>6956</v>
      </c>
      <c r="G1841" t="s">
        <v>6957</v>
      </c>
      <c r="H1841" t="s">
        <v>114</v>
      </c>
      <c r="I1841">
        <v>4</v>
      </c>
    </row>
    <row r="1842" spans="1:9" x14ac:dyDescent="0.25">
      <c r="A1842" t="s">
        <v>110</v>
      </c>
      <c r="B1842" t="s">
        <v>6958</v>
      </c>
      <c r="C1842" s="57">
        <v>44342</v>
      </c>
      <c r="D1842" t="s">
        <v>6959</v>
      </c>
      <c r="E1842" s="58">
        <v>3852266000000</v>
      </c>
      <c r="F1842" t="s">
        <v>6960</v>
      </c>
      <c r="G1842" t="s">
        <v>6961</v>
      </c>
      <c r="H1842" t="s">
        <v>6962</v>
      </c>
      <c r="I1842">
        <v>208</v>
      </c>
    </row>
    <row r="1843" spans="1:9" x14ac:dyDescent="0.25">
      <c r="A1843" t="s">
        <v>110</v>
      </c>
      <c r="B1843" t="s">
        <v>6963</v>
      </c>
      <c r="C1843" s="57">
        <v>44342</v>
      </c>
      <c r="D1843" t="s">
        <v>6964</v>
      </c>
      <c r="E1843" s="58">
        <v>3853113900000</v>
      </c>
      <c r="F1843" t="s">
        <v>6965</v>
      </c>
      <c r="G1843" t="s">
        <v>6966</v>
      </c>
      <c r="H1843" t="s">
        <v>6967</v>
      </c>
      <c r="I1843">
        <v>1471</v>
      </c>
    </row>
    <row r="1844" spans="1:9" x14ac:dyDescent="0.25">
      <c r="A1844" t="s">
        <v>110</v>
      </c>
      <c r="B1844" t="s">
        <v>6968</v>
      </c>
      <c r="C1844" s="57">
        <v>44342</v>
      </c>
      <c r="D1844" t="s">
        <v>6969</v>
      </c>
      <c r="E1844" s="58">
        <v>4192523200000</v>
      </c>
      <c r="F1844" t="s">
        <v>6970</v>
      </c>
      <c r="G1844" t="s">
        <v>114</v>
      </c>
      <c r="H1844" t="s">
        <v>114</v>
      </c>
      <c r="I1844">
        <v>496</v>
      </c>
    </row>
    <row r="1845" spans="1:9" x14ac:dyDescent="0.25">
      <c r="A1845" t="s">
        <v>110</v>
      </c>
      <c r="B1845" t="s">
        <v>6971</v>
      </c>
      <c r="C1845" s="57">
        <v>44342</v>
      </c>
      <c r="D1845" t="s">
        <v>6972</v>
      </c>
      <c r="E1845" s="58">
        <v>14582729218400</v>
      </c>
      <c r="F1845" t="s">
        <v>6973</v>
      </c>
      <c r="G1845" t="s">
        <v>114</v>
      </c>
      <c r="H1845" t="s">
        <v>6974</v>
      </c>
      <c r="I1845">
        <v>220</v>
      </c>
    </row>
    <row r="1846" spans="1:9" x14ac:dyDescent="0.25">
      <c r="A1846" t="s">
        <v>110</v>
      </c>
      <c r="B1846" t="s">
        <v>6975</v>
      </c>
      <c r="C1846" s="57">
        <v>44342</v>
      </c>
      <c r="D1846" t="s">
        <v>6976</v>
      </c>
      <c r="E1846" s="58">
        <v>3687431700000</v>
      </c>
      <c r="F1846" t="s">
        <v>6977</v>
      </c>
      <c r="G1846" t="s">
        <v>6978</v>
      </c>
      <c r="H1846" t="s">
        <v>6979</v>
      </c>
      <c r="I1846">
        <v>1</v>
      </c>
    </row>
    <row r="1847" spans="1:9" x14ac:dyDescent="0.25">
      <c r="A1847" t="s">
        <v>110</v>
      </c>
      <c r="B1847" t="s">
        <v>6980</v>
      </c>
      <c r="C1847" s="57">
        <v>44342</v>
      </c>
      <c r="D1847" t="s">
        <v>6981</v>
      </c>
      <c r="E1847" s="58">
        <v>2963699300000</v>
      </c>
      <c r="F1847" t="s">
        <v>6982</v>
      </c>
      <c r="G1847" t="s">
        <v>6983</v>
      </c>
      <c r="H1847" t="s">
        <v>6984</v>
      </c>
      <c r="I1847">
        <v>1</v>
      </c>
    </row>
    <row r="1848" spans="1:9" x14ac:dyDescent="0.25">
      <c r="A1848" t="s">
        <v>110</v>
      </c>
      <c r="B1848" t="s">
        <v>6985</v>
      </c>
      <c r="C1848" s="57">
        <v>44342</v>
      </c>
      <c r="D1848" t="s">
        <v>6986</v>
      </c>
      <c r="E1848" s="58">
        <v>56737242800000</v>
      </c>
      <c r="F1848" t="s">
        <v>6987</v>
      </c>
      <c r="G1848" t="s">
        <v>114</v>
      </c>
      <c r="H1848" t="s">
        <v>114</v>
      </c>
      <c r="I1848">
        <v>4</v>
      </c>
    </row>
    <row r="1849" spans="1:9" x14ac:dyDescent="0.25">
      <c r="A1849" t="s">
        <v>110</v>
      </c>
      <c r="B1849" t="s">
        <v>6988</v>
      </c>
      <c r="C1849" s="57">
        <v>44342</v>
      </c>
      <c r="D1849" t="s">
        <v>6989</v>
      </c>
      <c r="E1849" s="58">
        <v>45270235700000</v>
      </c>
      <c r="F1849" t="s">
        <v>6990</v>
      </c>
      <c r="G1849" t="s">
        <v>114</v>
      </c>
      <c r="H1849" t="s">
        <v>114</v>
      </c>
      <c r="I1849">
        <v>3</v>
      </c>
    </row>
    <row r="1850" spans="1:9" x14ac:dyDescent="0.25">
      <c r="A1850" t="s">
        <v>110</v>
      </c>
      <c r="B1850" t="s">
        <v>6991</v>
      </c>
      <c r="C1850" s="57">
        <v>44342</v>
      </c>
      <c r="D1850" t="s">
        <v>6992</v>
      </c>
      <c r="E1850" s="58">
        <v>4504482102000</v>
      </c>
      <c r="F1850" t="s">
        <v>6993</v>
      </c>
      <c r="G1850" t="s">
        <v>6994</v>
      </c>
      <c r="H1850" t="s">
        <v>6995</v>
      </c>
      <c r="I1850">
        <v>1433</v>
      </c>
    </row>
    <row r="1851" spans="1:9" x14ac:dyDescent="0.25">
      <c r="A1851" t="s">
        <v>110</v>
      </c>
      <c r="B1851" t="s">
        <v>6996</v>
      </c>
      <c r="C1851" s="57">
        <v>44342</v>
      </c>
      <c r="D1851" t="s">
        <v>6997</v>
      </c>
      <c r="E1851" s="58">
        <v>15496744800000</v>
      </c>
      <c r="F1851" t="s">
        <v>6998</v>
      </c>
      <c r="G1851" t="s">
        <v>114</v>
      </c>
      <c r="H1851" t="s">
        <v>114</v>
      </c>
      <c r="I1851">
        <v>1</v>
      </c>
    </row>
    <row r="1852" spans="1:9" x14ac:dyDescent="0.25">
      <c r="A1852" t="s">
        <v>110</v>
      </c>
      <c r="B1852" t="s">
        <v>6999</v>
      </c>
      <c r="C1852" s="57">
        <v>44342</v>
      </c>
      <c r="D1852" t="s">
        <v>7000</v>
      </c>
      <c r="E1852" s="58">
        <v>5497662360000</v>
      </c>
      <c r="F1852" t="s">
        <v>7001</v>
      </c>
      <c r="G1852" t="s">
        <v>114</v>
      </c>
      <c r="H1852" t="s">
        <v>114</v>
      </c>
      <c r="I1852">
        <v>79</v>
      </c>
    </row>
    <row r="1853" spans="1:9" x14ac:dyDescent="0.25">
      <c r="A1853" t="s">
        <v>110</v>
      </c>
      <c r="B1853" t="s">
        <v>7002</v>
      </c>
      <c r="C1853" s="57">
        <v>44342</v>
      </c>
      <c r="D1853" t="s">
        <v>7003</v>
      </c>
      <c r="E1853" s="58">
        <v>4020849900000</v>
      </c>
      <c r="F1853" t="s">
        <v>7004</v>
      </c>
      <c r="G1853" t="s">
        <v>7005</v>
      </c>
      <c r="H1853" t="s">
        <v>7006</v>
      </c>
      <c r="I1853">
        <v>6644</v>
      </c>
    </row>
    <row r="1854" spans="1:9" x14ac:dyDescent="0.25">
      <c r="A1854" t="s">
        <v>110</v>
      </c>
      <c r="B1854" t="s">
        <v>7007</v>
      </c>
      <c r="C1854" s="57">
        <v>44342</v>
      </c>
      <c r="D1854" t="s">
        <v>7008</v>
      </c>
      <c r="E1854" s="58">
        <v>14764828500000</v>
      </c>
      <c r="F1854" t="s">
        <v>7009</v>
      </c>
      <c r="G1854" t="s">
        <v>7010</v>
      </c>
      <c r="H1854" t="s">
        <v>7011</v>
      </c>
      <c r="I1854">
        <v>9584</v>
      </c>
    </row>
    <row r="1855" spans="1:9" x14ac:dyDescent="0.25">
      <c r="A1855" t="s">
        <v>110</v>
      </c>
      <c r="B1855" t="s">
        <v>7012</v>
      </c>
      <c r="C1855" s="57">
        <v>44342</v>
      </c>
      <c r="D1855" t="s">
        <v>7013</v>
      </c>
      <c r="E1855" s="58">
        <v>6728792910000</v>
      </c>
      <c r="F1855" t="s">
        <v>7014</v>
      </c>
      <c r="G1855" t="s">
        <v>114</v>
      </c>
      <c r="H1855" t="s">
        <v>114</v>
      </c>
      <c r="I1855">
        <v>175</v>
      </c>
    </row>
    <row r="1856" spans="1:9" x14ac:dyDescent="0.25">
      <c r="A1856" t="s">
        <v>110</v>
      </c>
      <c r="B1856" t="s">
        <v>7015</v>
      </c>
      <c r="C1856" s="57">
        <v>44342</v>
      </c>
      <c r="D1856" t="s">
        <v>7016</v>
      </c>
      <c r="E1856" s="58">
        <v>4475270000000</v>
      </c>
      <c r="F1856" t="s">
        <v>7017</v>
      </c>
      <c r="G1856" t="s">
        <v>7018</v>
      </c>
      <c r="H1856" t="s">
        <v>7019</v>
      </c>
      <c r="I1856">
        <v>3052</v>
      </c>
    </row>
    <row r="1857" spans="1:9" x14ac:dyDescent="0.25">
      <c r="A1857" t="s">
        <v>110</v>
      </c>
      <c r="B1857" t="s">
        <v>7020</v>
      </c>
      <c r="C1857" s="57">
        <v>44342</v>
      </c>
      <c r="D1857" t="s">
        <v>7021</v>
      </c>
      <c r="E1857" s="58">
        <v>4217516063000</v>
      </c>
      <c r="F1857" t="s">
        <v>7022</v>
      </c>
      <c r="G1857" t="s">
        <v>114</v>
      </c>
      <c r="H1857" t="s">
        <v>114</v>
      </c>
      <c r="I1857">
        <v>1</v>
      </c>
    </row>
    <row r="1858" spans="1:9" x14ac:dyDescent="0.25">
      <c r="A1858" t="s">
        <v>110</v>
      </c>
      <c r="B1858" t="s">
        <v>7023</v>
      </c>
      <c r="C1858" s="57">
        <v>44342</v>
      </c>
      <c r="D1858" t="s">
        <v>7024</v>
      </c>
      <c r="E1858" s="58">
        <v>4486948311000</v>
      </c>
      <c r="F1858" t="s">
        <v>7025</v>
      </c>
      <c r="G1858" t="s">
        <v>114</v>
      </c>
      <c r="H1858" t="s">
        <v>114</v>
      </c>
      <c r="I1858">
        <v>1</v>
      </c>
    </row>
    <row r="1859" spans="1:9" x14ac:dyDescent="0.25">
      <c r="A1859" t="s">
        <v>110</v>
      </c>
      <c r="B1859" t="s">
        <v>7026</v>
      </c>
      <c r="C1859" s="57">
        <v>44342</v>
      </c>
      <c r="D1859" t="s">
        <v>7027</v>
      </c>
      <c r="E1859" s="58">
        <v>4535813670000</v>
      </c>
      <c r="F1859" t="s">
        <v>7028</v>
      </c>
      <c r="G1859" t="s">
        <v>114</v>
      </c>
      <c r="H1859" t="s">
        <v>114</v>
      </c>
      <c r="I1859">
        <v>3</v>
      </c>
    </row>
    <row r="1860" spans="1:9" x14ac:dyDescent="0.25">
      <c r="A1860" t="s">
        <v>110</v>
      </c>
      <c r="B1860" t="s">
        <v>7029</v>
      </c>
      <c r="C1860" s="57">
        <v>44342</v>
      </c>
      <c r="D1860" t="s">
        <v>7030</v>
      </c>
      <c r="E1860" s="58">
        <v>4467140138000</v>
      </c>
      <c r="F1860" t="s">
        <v>7031</v>
      </c>
      <c r="G1860" t="s">
        <v>114</v>
      </c>
      <c r="H1860" t="s">
        <v>7032</v>
      </c>
      <c r="I1860">
        <v>1</v>
      </c>
    </row>
    <row r="1861" spans="1:9" x14ac:dyDescent="0.25">
      <c r="A1861" t="s">
        <v>110</v>
      </c>
      <c r="B1861" t="s">
        <v>7033</v>
      </c>
      <c r="C1861" s="57">
        <v>44342</v>
      </c>
      <c r="D1861" t="s">
        <v>7034</v>
      </c>
      <c r="E1861" s="58">
        <v>4493085808000</v>
      </c>
      <c r="F1861" t="s">
        <v>7035</v>
      </c>
      <c r="G1861" t="s">
        <v>114</v>
      </c>
      <c r="H1861" t="s">
        <v>114</v>
      </c>
      <c r="I1861">
        <v>1</v>
      </c>
    </row>
    <row r="1862" spans="1:9" x14ac:dyDescent="0.25">
      <c r="A1862" t="s">
        <v>110</v>
      </c>
      <c r="B1862" t="s">
        <v>7036</v>
      </c>
      <c r="C1862" s="57">
        <v>44342</v>
      </c>
      <c r="D1862" t="s">
        <v>7037</v>
      </c>
      <c r="E1862" s="58">
        <v>55684502200000</v>
      </c>
      <c r="F1862" t="s">
        <v>7038</v>
      </c>
      <c r="G1862" t="s">
        <v>114</v>
      </c>
      <c r="H1862" t="s">
        <v>114</v>
      </c>
      <c r="I1862">
        <v>3</v>
      </c>
    </row>
    <row r="1863" spans="1:9" x14ac:dyDescent="0.25">
      <c r="A1863" t="s">
        <v>110</v>
      </c>
      <c r="B1863" t="s">
        <v>7039</v>
      </c>
      <c r="C1863" s="57">
        <v>44342</v>
      </c>
      <c r="D1863" t="s">
        <v>7040</v>
      </c>
      <c r="E1863" s="58">
        <v>5123857200000</v>
      </c>
      <c r="F1863" t="s">
        <v>7041</v>
      </c>
      <c r="G1863" t="s">
        <v>114</v>
      </c>
      <c r="H1863" t="s">
        <v>114</v>
      </c>
      <c r="I1863">
        <v>1</v>
      </c>
    </row>
    <row r="1864" spans="1:9" x14ac:dyDescent="0.25">
      <c r="A1864" t="s">
        <v>110</v>
      </c>
      <c r="B1864" t="s">
        <v>7042</v>
      </c>
      <c r="C1864" s="57">
        <v>44342</v>
      </c>
      <c r="D1864" t="s">
        <v>7043</v>
      </c>
      <c r="E1864" s="58">
        <v>4766885083000</v>
      </c>
      <c r="F1864" t="s">
        <v>7044</v>
      </c>
      <c r="G1864" t="s">
        <v>114</v>
      </c>
      <c r="H1864" t="s">
        <v>114</v>
      </c>
      <c r="I1864">
        <v>3</v>
      </c>
    </row>
    <row r="1865" spans="1:9" x14ac:dyDescent="0.25">
      <c r="A1865" t="s">
        <v>110</v>
      </c>
      <c r="B1865" t="s">
        <v>7045</v>
      </c>
      <c r="C1865" s="57">
        <v>44342</v>
      </c>
      <c r="D1865" t="s">
        <v>7046</v>
      </c>
      <c r="E1865" s="58">
        <v>5267931050000</v>
      </c>
      <c r="F1865" t="s">
        <v>7047</v>
      </c>
      <c r="G1865" t="s">
        <v>114</v>
      </c>
      <c r="H1865" t="s">
        <v>114</v>
      </c>
      <c r="I1865">
        <v>1</v>
      </c>
    </row>
    <row r="1866" spans="1:9" x14ac:dyDescent="0.25">
      <c r="A1866" t="s">
        <v>110</v>
      </c>
      <c r="B1866" t="s">
        <v>7048</v>
      </c>
      <c r="C1866" s="57">
        <v>44342</v>
      </c>
      <c r="D1866" t="s">
        <v>7049</v>
      </c>
      <c r="E1866" s="58">
        <v>11131282300000</v>
      </c>
      <c r="F1866" t="s">
        <v>7050</v>
      </c>
      <c r="G1866" t="s">
        <v>114</v>
      </c>
      <c r="H1866" t="s">
        <v>114</v>
      </c>
      <c r="I1866">
        <v>2</v>
      </c>
    </row>
    <row r="1867" spans="1:9" x14ac:dyDescent="0.25">
      <c r="A1867" t="s">
        <v>110</v>
      </c>
      <c r="B1867" t="s">
        <v>7051</v>
      </c>
      <c r="C1867" s="57">
        <v>44342</v>
      </c>
      <c r="D1867" t="s">
        <v>7052</v>
      </c>
      <c r="E1867" s="58">
        <v>3065458012100000</v>
      </c>
      <c r="F1867" t="s">
        <v>7053</v>
      </c>
      <c r="G1867" t="s">
        <v>114</v>
      </c>
      <c r="H1867" t="s">
        <v>114</v>
      </c>
      <c r="I1867">
        <v>3</v>
      </c>
    </row>
    <row r="1868" spans="1:9" x14ac:dyDescent="0.25">
      <c r="A1868" t="s">
        <v>110</v>
      </c>
      <c r="B1868" t="s">
        <v>7054</v>
      </c>
      <c r="C1868" s="57">
        <v>44342</v>
      </c>
      <c r="D1868" t="s">
        <v>7055</v>
      </c>
      <c r="E1868" s="58">
        <v>9600877000000</v>
      </c>
      <c r="F1868" t="s">
        <v>7056</v>
      </c>
      <c r="G1868" t="s">
        <v>114</v>
      </c>
      <c r="H1868" t="s">
        <v>114</v>
      </c>
      <c r="I1868">
        <v>1</v>
      </c>
    </row>
    <row r="1869" spans="1:9" x14ac:dyDescent="0.25">
      <c r="A1869" t="s">
        <v>110</v>
      </c>
      <c r="B1869" t="s">
        <v>7057</v>
      </c>
      <c r="C1869" s="57">
        <v>44342</v>
      </c>
      <c r="D1869" t="s">
        <v>7058</v>
      </c>
      <c r="E1869" s="58">
        <v>3153637500000</v>
      </c>
      <c r="F1869" t="s">
        <v>7059</v>
      </c>
      <c r="G1869" t="s">
        <v>114</v>
      </c>
      <c r="H1869" t="s">
        <v>114</v>
      </c>
      <c r="I1869">
        <v>2</v>
      </c>
    </row>
    <row r="1870" spans="1:9" x14ac:dyDescent="0.25">
      <c r="A1870" t="s">
        <v>110</v>
      </c>
      <c r="B1870" t="s">
        <v>7060</v>
      </c>
      <c r="C1870" s="57">
        <v>44342</v>
      </c>
      <c r="D1870" t="s">
        <v>7061</v>
      </c>
      <c r="E1870" s="58">
        <v>22423369340000</v>
      </c>
      <c r="F1870" t="s">
        <v>7062</v>
      </c>
      <c r="G1870" t="s">
        <v>7063</v>
      </c>
      <c r="H1870" t="s">
        <v>7064</v>
      </c>
      <c r="I1870">
        <v>609</v>
      </c>
    </row>
    <row r="1871" spans="1:9" x14ac:dyDescent="0.25">
      <c r="A1871" t="s">
        <v>110</v>
      </c>
      <c r="B1871" t="s">
        <v>7065</v>
      </c>
      <c r="C1871" s="57">
        <v>44342</v>
      </c>
      <c r="D1871" t="s">
        <v>7066</v>
      </c>
      <c r="E1871" s="58">
        <v>4737381897000</v>
      </c>
      <c r="F1871" t="s">
        <v>7067</v>
      </c>
      <c r="G1871" t="s">
        <v>7068</v>
      </c>
      <c r="H1871" t="s">
        <v>7069</v>
      </c>
      <c r="I1871">
        <v>2</v>
      </c>
    </row>
    <row r="1872" spans="1:9" x14ac:dyDescent="0.25">
      <c r="A1872" t="s">
        <v>110</v>
      </c>
      <c r="B1872" t="s">
        <v>7070</v>
      </c>
      <c r="C1872" s="57">
        <v>44342</v>
      </c>
      <c r="D1872" t="s">
        <v>7071</v>
      </c>
      <c r="E1872" t="s">
        <v>7072</v>
      </c>
      <c r="F1872" t="s">
        <v>7073</v>
      </c>
      <c r="G1872" t="s">
        <v>114</v>
      </c>
      <c r="H1872" t="s">
        <v>114</v>
      </c>
      <c r="I1872">
        <v>41</v>
      </c>
    </row>
    <row r="1873" spans="1:9" x14ac:dyDescent="0.25">
      <c r="A1873" t="s">
        <v>110</v>
      </c>
      <c r="B1873" t="s">
        <v>7074</v>
      </c>
      <c r="C1873" s="57">
        <v>44342</v>
      </c>
      <c r="D1873" t="s">
        <v>7075</v>
      </c>
      <c r="E1873" s="58">
        <v>5603614700000</v>
      </c>
      <c r="F1873" t="s">
        <v>7076</v>
      </c>
      <c r="G1873" t="s">
        <v>114</v>
      </c>
      <c r="H1873" t="s">
        <v>114</v>
      </c>
      <c r="I1873">
        <v>9</v>
      </c>
    </row>
    <row r="1874" spans="1:9" x14ac:dyDescent="0.25">
      <c r="A1874" t="s">
        <v>110</v>
      </c>
      <c r="B1874" t="s">
        <v>7077</v>
      </c>
      <c r="C1874" s="57">
        <v>44342</v>
      </c>
      <c r="D1874" t="s">
        <v>7078</v>
      </c>
      <c r="E1874" s="58">
        <v>2646099547460000</v>
      </c>
      <c r="F1874" t="s">
        <v>7079</v>
      </c>
      <c r="G1874" t="s">
        <v>114</v>
      </c>
      <c r="H1874" t="s">
        <v>7080</v>
      </c>
      <c r="I1874">
        <v>1</v>
      </c>
    </row>
    <row r="1875" spans="1:9" x14ac:dyDescent="0.25">
      <c r="A1875" t="s">
        <v>110</v>
      </c>
      <c r="B1875" t="s">
        <v>7081</v>
      </c>
      <c r="C1875" s="57">
        <v>44342</v>
      </c>
      <c r="D1875" t="s">
        <v>7082</v>
      </c>
      <c r="E1875" s="58">
        <v>4886121700000</v>
      </c>
      <c r="F1875" t="s">
        <v>7083</v>
      </c>
      <c r="G1875" t="s">
        <v>114</v>
      </c>
      <c r="H1875" t="s">
        <v>114</v>
      </c>
      <c r="I1875">
        <v>1</v>
      </c>
    </row>
    <row r="1876" spans="1:9" x14ac:dyDescent="0.25">
      <c r="A1876" t="s">
        <v>110</v>
      </c>
      <c r="B1876" t="s">
        <v>7084</v>
      </c>
      <c r="C1876" s="57">
        <v>44342</v>
      </c>
      <c r="D1876" t="s">
        <v>7085</v>
      </c>
      <c r="E1876" s="58">
        <v>2314099500000</v>
      </c>
      <c r="F1876" t="s">
        <v>7086</v>
      </c>
      <c r="G1876" t="s">
        <v>114</v>
      </c>
      <c r="H1876" t="s">
        <v>114</v>
      </c>
      <c r="I1876">
        <v>1</v>
      </c>
    </row>
    <row r="1877" spans="1:9" x14ac:dyDescent="0.25">
      <c r="A1877" t="s">
        <v>110</v>
      </c>
      <c r="B1877" t="s">
        <v>7087</v>
      </c>
      <c r="C1877" s="57">
        <v>44342</v>
      </c>
      <c r="D1877" t="s">
        <v>7088</v>
      </c>
      <c r="E1877" s="58">
        <v>5385905742100</v>
      </c>
      <c r="F1877" t="s">
        <v>7089</v>
      </c>
      <c r="G1877" t="s">
        <v>114</v>
      </c>
      <c r="H1877" t="s">
        <v>114</v>
      </c>
      <c r="I1877">
        <v>1</v>
      </c>
    </row>
    <row r="1878" spans="1:9" x14ac:dyDescent="0.25">
      <c r="A1878" t="s">
        <v>110</v>
      </c>
      <c r="B1878" t="s">
        <v>7090</v>
      </c>
      <c r="C1878" s="57">
        <v>44342</v>
      </c>
      <c r="D1878" t="s">
        <v>7091</v>
      </c>
      <c r="E1878" s="58">
        <v>10268370600000</v>
      </c>
      <c r="F1878" t="s">
        <v>7092</v>
      </c>
      <c r="G1878" t="s">
        <v>114</v>
      </c>
      <c r="H1878" t="s">
        <v>114</v>
      </c>
      <c r="I1878">
        <v>1</v>
      </c>
    </row>
    <row r="1879" spans="1:9" x14ac:dyDescent="0.25">
      <c r="A1879" t="s">
        <v>110</v>
      </c>
      <c r="B1879" t="s">
        <v>7093</v>
      </c>
      <c r="C1879" s="57">
        <v>44342</v>
      </c>
      <c r="D1879" t="s">
        <v>7094</v>
      </c>
      <c r="E1879" s="58">
        <v>3980684837000</v>
      </c>
      <c r="F1879" t="s">
        <v>7094</v>
      </c>
      <c r="G1879" t="s">
        <v>7095</v>
      </c>
      <c r="H1879" t="s">
        <v>7096</v>
      </c>
      <c r="I1879">
        <v>4532</v>
      </c>
    </row>
    <row r="1880" spans="1:9" x14ac:dyDescent="0.25">
      <c r="A1880" t="s">
        <v>110</v>
      </c>
      <c r="B1880" t="s">
        <v>7097</v>
      </c>
      <c r="C1880" s="57">
        <v>44342</v>
      </c>
      <c r="D1880" t="s">
        <v>7098</v>
      </c>
      <c r="E1880" s="58">
        <v>4781221900000</v>
      </c>
      <c r="F1880" t="s">
        <v>7099</v>
      </c>
      <c r="G1880" t="s">
        <v>7100</v>
      </c>
      <c r="H1880" t="s">
        <v>7101</v>
      </c>
      <c r="I1880">
        <v>1</v>
      </c>
    </row>
    <row r="1881" spans="1:9" x14ac:dyDescent="0.25">
      <c r="A1881" t="s">
        <v>110</v>
      </c>
      <c r="B1881" t="s">
        <v>7102</v>
      </c>
      <c r="C1881" s="57">
        <v>44342</v>
      </c>
      <c r="D1881" t="s">
        <v>7103</v>
      </c>
      <c r="E1881" s="58">
        <v>4779314100000</v>
      </c>
      <c r="F1881" t="s">
        <v>7104</v>
      </c>
      <c r="G1881" t="s">
        <v>7105</v>
      </c>
      <c r="H1881" t="s">
        <v>7106</v>
      </c>
      <c r="I1881">
        <v>13003</v>
      </c>
    </row>
    <row r="1882" spans="1:9" x14ac:dyDescent="0.25">
      <c r="A1882" t="s">
        <v>110</v>
      </c>
      <c r="B1882" t="s">
        <v>7107</v>
      </c>
      <c r="C1882" s="57">
        <v>44342</v>
      </c>
      <c r="D1882" t="s">
        <v>7108</v>
      </c>
      <c r="E1882" s="58">
        <v>363238925700000</v>
      </c>
      <c r="F1882" t="s">
        <v>7109</v>
      </c>
      <c r="G1882" t="s">
        <v>114</v>
      </c>
      <c r="H1882" t="s">
        <v>114</v>
      </c>
      <c r="I1882">
        <v>1</v>
      </c>
    </row>
    <row r="1883" spans="1:9" x14ac:dyDescent="0.25">
      <c r="A1883" t="s">
        <v>110</v>
      </c>
      <c r="B1883" t="s">
        <v>7110</v>
      </c>
      <c r="C1883" s="57">
        <v>44342</v>
      </c>
      <c r="D1883" t="s">
        <v>7111</v>
      </c>
      <c r="E1883" s="58">
        <v>9345457100000</v>
      </c>
      <c r="F1883" t="s">
        <v>7112</v>
      </c>
      <c r="G1883" t="s">
        <v>114</v>
      </c>
      <c r="H1883" t="s">
        <v>114</v>
      </c>
      <c r="I1883">
        <v>1</v>
      </c>
    </row>
    <row r="1884" spans="1:9" x14ac:dyDescent="0.25">
      <c r="A1884" t="s">
        <v>110</v>
      </c>
      <c r="B1884" t="s">
        <v>7113</v>
      </c>
      <c r="C1884" s="57">
        <v>44342</v>
      </c>
      <c r="D1884" t="s">
        <v>7114</v>
      </c>
      <c r="E1884" s="58">
        <v>4134493700000</v>
      </c>
      <c r="F1884" t="s">
        <v>7115</v>
      </c>
      <c r="G1884" t="s">
        <v>114</v>
      </c>
      <c r="H1884" t="s">
        <v>114</v>
      </c>
      <c r="I1884">
        <v>350</v>
      </c>
    </row>
    <row r="1885" spans="1:9" x14ac:dyDescent="0.25">
      <c r="A1885" t="s">
        <v>110</v>
      </c>
      <c r="B1885" t="s">
        <v>7116</v>
      </c>
      <c r="C1885" s="57">
        <v>44342</v>
      </c>
      <c r="D1885" t="s">
        <v>7117</v>
      </c>
      <c r="E1885" s="58">
        <v>5706115700000</v>
      </c>
      <c r="F1885" t="s">
        <v>7118</v>
      </c>
      <c r="G1885" t="s">
        <v>7119</v>
      </c>
      <c r="H1885" t="s">
        <v>7120</v>
      </c>
      <c r="I1885">
        <v>2</v>
      </c>
    </row>
    <row r="1886" spans="1:9" x14ac:dyDescent="0.25">
      <c r="A1886" t="s">
        <v>110</v>
      </c>
      <c r="B1886" t="s">
        <v>7121</v>
      </c>
      <c r="C1886" s="57">
        <v>44342</v>
      </c>
      <c r="D1886" t="s">
        <v>7122</v>
      </c>
      <c r="E1886" s="58">
        <v>1016388200800000</v>
      </c>
      <c r="F1886" t="s">
        <v>7123</v>
      </c>
      <c r="G1886" t="s">
        <v>114</v>
      </c>
      <c r="H1886" t="s">
        <v>114</v>
      </c>
      <c r="I1886">
        <v>1</v>
      </c>
    </row>
    <row r="1887" spans="1:9" x14ac:dyDescent="0.25">
      <c r="A1887" t="s">
        <v>110</v>
      </c>
      <c r="B1887" t="s">
        <v>7124</v>
      </c>
      <c r="C1887" s="57">
        <v>44342</v>
      </c>
      <c r="D1887" t="s">
        <v>7125</v>
      </c>
      <c r="E1887" s="58">
        <v>3437384103900000</v>
      </c>
      <c r="F1887" t="s">
        <v>7126</v>
      </c>
      <c r="G1887" t="s">
        <v>114</v>
      </c>
      <c r="H1887" t="s">
        <v>114</v>
      </c>
      <c r="I1887">
        <v>2</v>
      </c>
    </row>
    <row r="1888" spans="1:9" x14ac:dyDescent="0.25">
      <c r="A1888" t="s">
        <v>110</v>
      </c>
      <c r="B1888" t="s">
        <v>7127</v>
      </c>
      <c r="C1888" s="57">
        <v>44342</v>
      </c>
      <c r="D1888" t="s">
        <v>7128</v>
      </c>
      <c r="E1888" s="58">
        <v>3260010000000</v>
      </c>
      <c r="F1888" t="s">
        <v>7129</v>
      </c>
      <c r="G1888" t="s">
        <v>7130</v>
      </c>
      <c r="H1888" t="s">
        <v>7131</v>
      </c>
      <c r="I1888">
        <v>13990</v>
      </c>
    </row>
    <row r="1889" spans="1:9" x14ac:dyDescent="0.25">
      <c r="A1889" t="s">
        <v>110</v>
      </c>
      <c r="B1889" t="s">
        <v>7132</v>
      </c>
      <c r="C1889" s="57">
        <v>44342</v>
      </c>
      <c r="D1889" t="s">
        <v>7133</v>
      </c>
      <c r="E1889" s="58">
        <v>4080000500000</v>
      </c>
      <c r="F1889" t="s">
        <v>7134</v>
      </c>
      <c r="G1889" t="s">
        <v>114</v>
      </c>
      <c r="H1889" t="s">
        <v>114</v>
      </c>
      <c r="I1889">
        <v>2</v>
      </c>
    </row>
    <row r="1890" spans="1:9" x14ac:dyDescent="0.25">
      <c r="A1890" t="s">
        <v>110</v>
      </c>
      <c r="B1890" t="s">
        <v>7135</v>
      </c>
      <c r="C1890" s="57">
        <v>44342</v>
      </c>
      <c r="D1890" t="s">
        <v>7136</v>
      </c>
      <c r="E1890" s="58">
        <v>441554696600000</v>
      </c>
      <c r="F1890" t="s">
        <v>7137</v>
      </c>
      <c r="G1890" t="s">
        <v>7138</v>
      </c>
      <c r="H1890" t="s">
        <v>3598</v>
      </c>
      <c r="I1890">
        <v>30</v>
      </c>
    </row>
    <row r="1891" spans="1:9" x14ac:dyDescent="0.25">
      <c r="A1891" t="s">
        <v>110</v>
      </c>
      <c r="B1891" t="s">
        <v>7139</v>
      </c>
      <c r="C1891" s="57">
        <v>44342</v>
      </c>
      <c r="D1891" t="s">
        <v>7140</v>
      </c>
      <c r="E1891" s="58">
        <v>441225364500000</v>
      </c>
      <c r="F1891" t="s">
        <v>7141</v>
      </c>
      <c r="G1891" t="s">
        <v>114</v>
      </c>
      <c r="H1891" t="s">
        <v>114</v>
      </c>
      <c r="I1891">
        <v>17</v>
      </c>
    </row>
    <row r="1892" spans="1:9" x14ac:dyDescent="0.25">
      <c r="A1892" t="s">
        <v>110</v>
      </c>
      <c r="B1892" t="s">
        <v>7142</v>
      </c>
      <c r="C1892" s="57">
        <v>44342</v>
      </c>
      <c r="D1892" t="s">
        <v>7143</v>
      </c>
      <c r="E1892" s="58">
        <v>427495113500000</v>
      </c>
      <c r="F1892" t="s">
        <v>7144</v>
      </c>
      <c r="G1892" t="s">
        <v>114</v>
      </c>
      <c r="H1892" t="s">
        <v>114</v>
      </c>
      <c r="I1892">
        <v>3</v>
      </c>
    </row>
    <row r="1893" spans="1:9" x14ac:dyDescent="0.25">
      <c r="A1893" t="s">
        <v>110</v>
      </c>
      <c r="B1893" t="s">
        <v>7145</v>
      </c>
      <c r="C1893" s="57">
        <v>44342</v>
      </c>
      <c r="D1893" t="s">
        <v>7146</v>
      </c>
      <c r="E1893" s="58">
        <v>665926659000000</v>
      </c>
      <c r="F1893" t="s">
        <v>7147</v>
      </c>
      <c r="G1893" t="s">
        <v>7148</v>
      </c>
      <c r="H1893" t="s">
        <v>7149</v>
      </c>
      <c r="I1893">
        <v>9</v>
      </c>
    </row>
    <row r="1894" spans="1:9" x14ac:dyDescent="0.25">
      <c r="A1894" t="s">
        <v>110</v>
      </c>
      <c r="B1894" t="s">
        <v>7150</v>
      </c>
      <c r="C1894" s="57">
        <v>44342</v>
      </c>
      <c r="D1894" t="s">
        <v>7151</v>
      </c>
      <c r="E1894" s="58">
        <v>350158131400000</v>
      </c>
      <c r="F1894" t="s">
        <v>7152</v>
      </c>
      <c r="G1894" t="s">
        <v>7153</v>
      </c>
      <c r="H1894" t="s">
        <v>114</v>
      </c>
      <c r="I1894">
        <v>1</v>
      </c>
    </row>
    <row r="1895" spans="1:9" x14ac:dyDescent="0.25">
      <c r="A1895" t="s">
        <v>110</v>
      </c>
      <c r="B1895" t="s">
        <v>7154</v>
      </c>
      <c r="C1895" s="57">
        <v>44342</v>
      </c>
      <c r="D1895" t="s">
        <v>7155</v>
      </c>
      <c r="E1895" s="58">
        <v>4337998000000</v>
      </c>
      <c r="F1895" t="s">
        <v>7156</v>
      </c>
      <c r="G1895" t="s">
        <v>114</v>
      </c>
      <c r="H1895" t="s">
        <v>114</v>
      </c>
      <c r="I1895">
        <v>2</v>
      </c>
    </row>
    <row r="1896" spans="1:9" x14ac:dyDescent="0.25">
      <c r="A1896" t="s">
        <v>110</v>
      </c>
      <c r="B1896" t="s">
        <v>7157</v>
      </c>
      <c r="C1896" s="57">
        <v>44342</v>
      </c>
      <c r="D1896" t="s">
        <v>7158</v>
      </c>
      <c r="E1896" s="58">
        <v>201559883000000</v>
      </c>
      <c r="F1896" t="s">
        <v>7159</v>
      </c>
      <c r="G1896" t="s">
        <v>114</v>
      </c>
      <c r="H1896" t="s">
        <v>114</v>
      </c>
      <c r="I1896">
        <v>7</v>
      </c>
    </row>
    <row r="1897" spans="1:9" x14ac:dyDescent="0.25">
      <c r="A1897" t="s">
        <v>110</v>
      </c>
      <c r="B1897" t="s">
        <v>7160</v>
      </c>
      <c r="C1897" s="57">
        <v>44342</v>
      </c>
      <c r="D1897" t="s">
        <v>7161</v>
      </c>
      <c r="E1897" s="58">
        <v>44647533400000</v>
      </c>
      <c r="F1897" t="s">
        <v>7162</v>
      </c>
      <c r="G1897" t="s">
        <v>114</v>
      </c>
      <c r="H1897" t="s">
        <v>7163</v>
      </c>
      <c r="I1897">
        <v>1099</v>
      </c>
    </row>
    <row r="1898" spans="1:9" x14ac:dyDescent="0.25">
      <c r="A1898" t="s">
        <v>110</v>
      </c>
      <c r="B1898" t="s">
        <v>7164</v>
      </c>
      <c r="C1898" s="57">
        <v>44342</v>
      </c>
      <c r="D1898" t="s">
        <v>7165</v>
      </c>
      <c r="E1898" s="58">
        <v>4699965150000</v>
      </c>
      <c r="F1898" t="s">
        <v>7166</v>
      </c>
      <c r="G1898" t="s">
        <v>114</v>
      </c>
      <c r="H1898" t="s">
        <v>114</v>
      </c>
      <c r="I1898">
        <v>4</v>
      </c>
    </row>
    <row r="1899" spans="1:9" x14ac:dyDescent="0.25">
      <c r="A1899" t="s">
        <v>110</v>
      </c>
      <c r="B1899" t="s">
        <v>7167</v>
      </c>
      <c r="C1899" s="57">
        <v>44342</v>
      </c>
      <c r="D1899" t="s">
        <v>7168</v>
      </c>
      <c r="E1899" s="58">
        <v>4092086000000</v>
      </c>
      <c r="F1899" t="s">
        <v>7169</v>
      </c>
      <c r="G1899" t="s">
        <v>114</v>
      </c>
      <c r="H1899" t="s">
        <v>114</v>
      </c>
      <c r="I1899">
        <v>18</v>
      </c>
    </row>
    <row r="1900" spans="1:9" x14ac:dyDescent="0.25">
      <c r="A1900" t="s">
        <v>110</v>
      </c>
      <c r="B1900" t="s">
        <v>7170</v>
      </c>
      <c r="C1900" s="57">
        <v>44342</v>
      </c>
      <c r="D1900" t="s">
        <v>7171</v>
      </c>
      <c r="E1900" s="58">
        <v>5125011300000</v>
      </c>
      <c r="F1900" t="s">
        <v>7172</v>
      </c>
      <c r="G1900" t="s">
        <v>114</v>
      </c>
      <c r="H1900" t="s">
        <v>114</v>
      </c>
      <c r="I1900">
        <v>1</v>
      </c>
    </row>
    <row r="1901" spans="1:9" x14ac:dyDescent="0.25">
      <c r="A1901" t="s">
        <v>110</v>
      </c>
      <c r="B1901" t="s">
        <v>7173</v>
      </c>
      <c r="C1901" s="57">
        <v>44342</v>
      </c>
      <c r="D1901" t="s">
        <v>7174</v>
      </c>
      <c r="E1901" s="58">
        <v>5821860400000</v>
      </c>
      <c r="F1901" t="s">
        <v>7175</v>
      </c>
      <c r="G1901" t="s">
        <v>7176</v>
      </c>
      <c r="H1901" t="s">
        <v>7177</v>
      </c>
      <c r="I1901">
        <v>842</v>
      </c>
    </row>
    <row r="1902" spans="1:9" x14ac:dyDescent="0.25">
      <c r="A1902" t="s">
        <v>110</v>
      </c>
      <c r="B1902" t="s">
        <v>7178</v>
      </c>
      <c r="C1902" s="57">
        <v>44342</v>
      </c>
      <c r="D1902" t="s">
        <v>7179</v>
      </c>
      <c r="E1902" s="58">
        <v>86093126000000</v>
      </c>
      <c r="F1902" t="s">
        <v>7180</v>
      </c>
      <c r="G1902" t="s">
        <v>114</v>
      </c>
      <c r="H1902" t="s">
        <v>114</v>
      </c>
      <c r="I1902">
        <v>2</v>
      </c>
    </row>
    <row r="1903" spans="1:9" x14ac:dyDescent="0.25">
      <c r="A1903" t="s">
        <v>110</v>
      </c>
      <c r="B1903" t="s">
        <v>7181</v>
      </c>
      <c r="C1903" s="57">
        <v>44342</v>
      </c>
      <c r="D1903" t="s">
        <v>7182</v>
      </c>
      <c r="E1903" s="58">
        <v>7120957400000</v>
      </c>
      <c r="F1903" t="s">
        <v>7183</v>
      </c>
      <c r="G1903" t="s">
        <v>7184</v>
      </c>
      <c r="H1903" t="s">
        <v>7185</v>
      </c>
      <c r="I1903">
        <v>9466</v>
      </c>
    </row>
    <row r="1904" spans="1:9" x14ac:dyDescent="0.25">
      <c r="A1904" t="s">
        <v>110</v>
      </c>
      <c r="B1904" t="s">
        <v>7186</v>
      </c>
      <c r="C1904" s="57">
        <v>44342</v>
      </c>
      <c r="D1904" t="s">
        <v>7187</v>
      </c>
      <c r="E1904" s="58">
        <v>3229591000000</v>
      </c>
      <c r="F1904" t="s">
        <v>7188</v>
      </c>
      <c r="G1904" t="s">
        <v>7189</v>
      </c>
      <c r="H1904" t="s">
        <v>7190</v>
      </c>
      <c r="I1904">
        <v>1</v>
      </c>
    </row>
    <row r="1905" spans="1:9" x14ac:dyDescent="0.25">
      <c r="A1905" t="s">
        <v>110</v>
      </c>
      <c r="B1905" t="s">
        <v>7191</v>
      </c>
      <c r="C1905" s="57">
        <v>44342</v>
      </c>
      <c r="D1905" t="s">
        <v>7192</v>
      </c>
      <c r="E1905" s="58">
        <v>3323719000000</v>
      </c>
      <c r="F1905" t="s">
        <v>7193</v>
      </c>
      <c r="G1905" t="s">
        <v>114</v>
      </c>
      <c r="H1905" t="s">
        <v>7194</v>
      </c>
      <c r="I1905">
        <v>1</v>
      </c>
    </row>
    <row r="1906" spans="1:9" x14ac:dyDescent="0.25">
      <c r="A1906" t="s">
        <v>110</v>
      </c>
      <c r="B1906" t="s">
        <v>7195</v>
      </c>
      <c r="C1906" s="57">
        <v>44342</v>
      </c>
      <c r="D1906" t="s">
        <v>7196</v>
      </c>
      <c r="E1906" s="58">
        <v>3388820000000</v>
      </c>
      <c r="F1906" t="s">
        <v>7197</v>
      </c>
      <c r="G1906" t="s">
        <v>7198</v>
      </c>
      <c r="H1906" t="s">
        <v>7199</v>
      </c>
      <c r="I1906">
        <v>1</v>
      </c>
    </row>
    <row r="1907" spans="1:9" x14ac:dyDescent="0.25">
      <c r="A1907" t="s">
        <v>110</v>
      </c>
      <c r="B1907" t="s">
        <v>7200</v>
      </c>
      <c r="C1907" s="57">
        <v>44342</v>
      </c>
      <c r="D1907" t="s">
        <v>7201</v>
      </c>
      <c r="E1907" s="58">
        <v>52266512000000</v>
      </c>
      <c r="F1907" t="s">
        <v>7202</v>
      </c>
      <c r="G1907" t="s">
        <v>114</v>
      </c>
      <c r="H1907" t="s">
        <v>114</v>
      </c>
      <c r="I1907">
        <v>3</v>
      </c>
    </row>
    <row r="1908" spans="1:9" x14ac:dyDescent="0.25">
      <c r="A1908" t="s">
        <v>110</v>
      </c>
      <c r="B1908" t="s">
        <v>7203</v>
      </c>
      <c r="C1908" s="57">
        <v>44342</v>
      </c>
      <c r="D1908" t="s">
        <v>7204</v>
      </c>
      <c r="E1908" s="58">
        <v>5968281240000</v>
      </c>
      <c r="F1908" t="s">
        <v>7205</v>
      </c>
      <c r="G1908" t="s">
        <v>7206</v>
      </c>
      <c r="H1908" t="s">
        <v>114</v>
      </c>
      <c r="I1908">
        <v>371</v>
      </c>
    </row>
    <row r="1909" spans="1:9" x14ac:dyDescent="0.25">
      <c r="A1909" t="s">
        <v>110</v>
      </c>
      <c r="B1909" t="s">
        <v>7207</v>
      </c>
      <c r="C1909" s="57">
        <v>44342</v>
      </c>
      <c r="D1909" t="s">
        <v>7208</v>
      </c>
      <c r="E1909" s="58">
        <v>7223385400000</v>
      </c>
      <c r="F1909" t="s">
        <v>7209</v>
      </c>
      <c r="G1909" t="s">
        <v>114</v>
      </c>
      <c r="H1909" t="s">
        <v>114</v>
      </c>
      <c r="I1909">
        <v>2</v>
      </c>
    </row>
    <row r="1910" spans="1:9" x14ac:dyDescent="0.25">
      <c r="A1910" t="s">
        <v>6475</v>
      </c>
      <c r="B1910" t="s">
        <v>7210</v>
      </c>
      <c r="C1910" s="57">
        <v>44342</v>
      </c>
      <c r="D1910" t="s">
        <v>114</v>
      </c>
      <c r="E1910" t="s">
        <v>7211</v>
      </c>
      <c r="F1910" t="s">
        <v>7212</v>
      </c>
      <c r="G1910" t="s">
        <v>114</v>
      </c>
      <c r="H1910" t="s">
        <v>114</v>
      </c>
      <c r="I1910">
        <v>96</v>
      </c>
    </row>
    <row r="1911" spans="1:9" x14ac:dyDescent="0.25">
      <c r="A1911" t="s">
        <v>110</v>
      </c>
      <c r="B1911" t="s">
        <v>7213</v>
      </c>
      <c r="C1911" s="57">
        <v>44342</v>
      </c>
      <c r="D1911" t="s">
        <v>7214</v>
      </c>
      <c r="E1911" s="58">
        <v>4751526855000</v>
      </c>
      <c r="F1911" t="s">
        <v>7215</v>
      </c>
      <c r="G1911" t="s">
        <v>7216</v>
      </c>
      <c r="H1911" t="s">
        <v>7217</v>
      </c>
      <c r="I1911">
        <v>22</v>
      </c>
    </row>
    <row r="1912" spans="1:9" x14ac:dyDescent="0.25">
      <c r="A1912" t="s">
        <v>110</v>
      </c>
      <c r="B1912" t="s">
        <v>7218</v>
      </c>
      <c r="C1912" s="57">
        <v>44342</v>
      </c>
      <c r="D1912" t="s">
        <v>7219</v>
      </c>
      <c r="E1912" s="58">
        <v>5641243600000</v>
      </c>
      <c r="F1912" t="s">
        <v>7220</v>
      </c>
      <c r="G1912" t="s">
        <v>114</v>
      </c>
      <c r="H1912" t="s">
        <v>114</v>
      </c>
      <c r="I1912">
        <v>4</v>
      </c>
    </row>
    <row r="1913" spans="1:9" x14ac:dyDescent="0.25">
      <c r="A1913" t="s">
        <v>110</v>
      </c>
      <c r="B1913" t="s">
        <v>7221</v>
      </c>
      <c r="C1913" s="57">
        <v>44342</v>
      </c>
      <c r="D1913" t="s">
        <v>7222</v>
      </c>
      <c r="E1913" s="58">
        <v>4144262500000</v>
      </c>
      <c r="F1913" t="s">
        <v>7223</v>
      </c>
      <c r="G1913" t="s">
        <v>114</v>
      </c>
      <c r="H1913" t="s">
        <v>114</v>
      </c>
      <c r="I1913">
        <v>1</v>
      </c>
    </row>
    <row r="1914" spans="1:9" x14ac:dyDescent="0.25">
      <c r="A1914" t="s">
        <v>110</v>
      </c>
      <c r="B1914" t="s">
        <v>7224</v>
      </c>
      <c r="C1914" s="57">
        <v>44342</v>
      </c>
      <c r="D1914" t="s">
        <v>7225</v>
      </c>
      <c r="E1914" s="58">
        <v>526504040100000</v>
      </c>
      <c r="F1914" t="s">
        <v>7226</v>
      </c>
      <c r="G1914" t="s">
        <v>409</v>
      </c>
      <c r="H1914" t="s">
        <v>7227</v>
      </c>
      <c r="I1914">
        <v>333</v>
      </c>
    </row>
    <row r="1915" spans="1:9" x14ac:dyDescent="0.25">
      <c r="A1915" t="s">
        <v>110</v>
      </c>
      <c r="B1915" t="s">
        <v>7228</v>
      </c>
      <c r="C1915" s="57">
        <v>44342</v>
      </c>
      <c r="D1915" t="s">
        <v>7229</v>
      </c>
      <c r="E1915" s="58">
        <v>4024278272270000</v>
      </c>
      <c r="F1915" t="s">
        <v>7230</v>
      </c>
      <c r="G1915" t="s">
        <v>114</v>
      </c>
      <c r="H1915" t="s">
        <v>345</v>
      </c>
      <c r="I1915">
        <v>1</v>
      </c>
    </row>
    <row r="1916" spans="1:9" x14ac:dyDescent="0.25">
      <c r="A1916" t="s">
        <v>110</v>
      </c>
      <c r="B1916" t="s">
        <v>19</v>
      </c>
      <c r="C1916" s="57">
        <v>44342</v>
      </c>
      <c r="D1916" t="s">
        <v>7231</v>
      </c>
      <c r="E1916" s="58">
        <v>6423971853000</v>
      </c>
      <c r="F1916" t="s">
        <v>7232</v>
      </c>
      <c r="G1916" t="s">
        <v>7233</v>
      </c>
      <c r="H1916" t="s">
        <v>7234</v>
      </c>
      <c r="I1916">
        <v>662</v>
      </c>
    </row>
    <row r="1917" spans="1:9" x14ac:dyDescent="0.25">
      <c r="A1917" t="s">
        <v>110</v>
      </c>
      <c r="B1917" t="s">
        <v>7235</v>
      </c>
      <c r="C1917" s="57">
        <v>44342</v>
      </c>
      <c r="D1917" t="s">
        <v>7236</v>
      </c>
      <c r="E1917" s="58">
        <v>8064955500000</v>
      </c>
      <c r="F1917" t="s">
        <v>7237</v>
      </c>
      <c r="G1917" t="s">
        <v>114</v>
      </c>
      <c r="H1917" t="s">
        <v>114</v>
      </c>
      <c r="I1917">
        <v>221</v>
      </c>
    </row>
    <row r="1918" spans="1:9" x14ac:dyDescent="0.25">
      <c r="A1918" t="s">
        <v>110</v>
      </c>
      <c r="B1918" t="s">
        <v>7238</v>
      </c>
      <c r="C1918" s="57">
        <v>44342</v>
      </c>
      <c r="D1918" t="s">
        <v>7239</v>
      </c>
      <c r="E1918" s="58">
        <v>12917051000000</v>
      </c>
      <c r="F1918" t="s">
        <v>7240</v>
      </c>
      <c r="G1918" t="s">
        <v>7241</v>
      </c>
      <c r="H1918" t="s">
        <v>7242</v>
      </c>
      <c r="I1918">
        <v>35</v>
      </c>
    </row>
    <row r="1919" spans="1:9" x14ac:dyDescent="0.25">
      <c r="A1919" t="s">
        <v>110</v>
      </c>
      <c r="B1919" t="s">
        <v>7243</v>
      </c>
      <c r="C1919" s="57">
        <v>44342</v>
      </c>
      <c r="D1919" t="s">
        <v>7244</v>
      </c>
      <c r="E1919" s="58">
        <v>8063166500000</v>
      </c>
      <c r="F1919" t="s">
        <v>7245</v>
      </c>
      <c r="G1919" t="s">
        <v>114</v>
      </c>
      <c r="H1919" t="s">
        <v>114</v>
      </c>
      <c r="I1919">
        <v>46</v>
      </c>
    </row>
    <row r="1920" spans="1:9" x14ac:dyDescent="0.25">
      <c r="A1920" t="s">
        <v>110</v>
      </c>
      <c r="B1920" t="s">
        <v>7246</v>
      </c>
      <c r="C1920" s="57">
        <v>44342</v>
      </c>
      <c r="D1920" t="s">
        <v>7247</v>
      </c>
      <c r="E1920" s="58">
        <v>7472222700000</v>
      </c>
      <c r="F1920" t="s">
        <v>7248</v>
      </c>
      <c r="G1920" t="s">
        <v>114</v>
      </c>
      <c r="H1920" t="s">
        <v>114</v>
      </c>
      <c r="I1920">
        <v>3</v>
      </c>
    </row>
    <row r="1921" spans="1:9" x14ac:dyDescent="0.25">
      <c r="A1921" t="s">
        <v>110</v>
      </c>
      <c r="B1921" t="s">
        <v>7249</v>
      </c>
      <c r="C1921" s="57">
        <v>44342</v>
      </c>
      <c r="D1921" t="s">
        <v>7250</v>
      </c>
      <c r="E1921" s="58">
        <v>5528906200000</v>
      </c>
      <c r="F1921" t="s">
        <v>7251</v>
      </c>
      <c r="G1921" t="s">
        <v>114</v>
      </c>
      <c r="H1921" t="s">
        <v>114</v>
      </c>
      <c r="I1921">
        <v>2</v>
      </c>
    </row>
    <row r="1922" spans="1:9" x14ac:dyDescent="0.25">
      <c r="A1922" t="s">
        <v>110</v>
      </c>
      <c r="B1922" t="s">
        <v>7252</v>
      </c>
      <c r="C1922" s="57">
        <v>44342</v>
      </c>
      <c r="D1922" t="s">
        <v>7253</v>
      </c>
      <c r="E1922" s="58">
        <v>5282579900000</v>
      </c>
      <c r="F1922" t="s">
        <v>7254</v>
      </c>
      <c r="G1922" t="s">
        <v>114</v>
      </c>
      <c r="H1922" t="s">
        <v>114</v>
      </c>
      <c r="I1922">
        <v>4</v>
      </c>
    </row>
    <row r="1923" spans="1:9" x14ac:dyDescent="0.25">
      <c r="A1923" t="s">
        <v>110</v>
      </c>
      <c r="B1923" t="s">
        <v>7255</v>
      </c>
      <c r="C1923" s="57">
        <v>44342</v>
      </c>
      <c r="D1923" t="s">
        <v>7256</v>
      </c>
      <c r="E1923" s="58">
        <v>1097980230000</v>
      </c>
      <c r="F1923" t="s">
        <v>7257</v>
      </c>
      <c r="G1923" t="s">
        <v>114</v>
      </c>
      <c r="H1923" t="s">
        <v>114</v>
      </c>
      <c r="I1923">
        <v>4</v>
      </c>
    </row>
    <row r="1924" spans="1:9" x14ac:dyDescent="0.25">
      <c r="A1924" t="s">
        <v>110</v>
      </c>
      <c r="B1924" t="s">
        <v>7258</v>
      </c>
      <c r="C1924" s="57">
        <v>44342</v>
      </c>
      <c r="D1924" t="s">
        <v>7259</v>
      </c>
      <c r="E1924" s="58">
        <v>262794720300000</v>
      </c>
      <c r="F1924" t="s">
        <v>7260</v>
      </c>
      <c r="G1924" t="s">
        <v>114</v>
      </c>
      <c r="H1924" t="s">
        <v>114</v>
      </c>
      <c r="I1924">
        <v>3</v>
      </c>
    </row>
    <row r="1925" spans="1:9" x14ac:dyDescent="0.25">
      <c r="A1925" t="s">
        <v>110</v>
      </c>
      <c r="B1925" t="s">
        <v>7261</v>
      </c>
      <c r="C1925" s="57">
        <v>44342</v>
      </c>
      <c r="D1925" t="s">
        <v>7262</v>
      </c>
      <c r="E1925" s="58">
        <v>11938071000000</v>
      </c>
      <c r="F1925" t="s">
        <v>7263</v>
      </c>
      <c r="G1925" t="s">
        <v>7264</v>
      </c>
      <c r="H1925" t="s">
        <v>7265</v>
      </c>
      <c r="I1925">
        <v>865</v>
      </c>
    </row>
    <row r="1926" spans="1:9" x14ac:dyDescent="0.25">
      <c r="A1926" t="s">
        <v>110</v>
      </c>
      <c r="B1926" t="s">
        <v>7266</v>
      </c>
      <c r="C1926" s="57">
        <v>44342</v>
      </c>
      <c r="D1926" t="s">
        <v>7267</v>
      </c>
      <c r="E1926" s="58">
        <v>59663315000000</v>
      </c>
      <c r="F1926" t="s">
        <v>7268</v>
      </c>
      <c r="G1926" t="s">
        <v>7269</v>
      </c>
      <c r="H1926" t="s">
        <v>7270</v>
      </c>
      <c r="I1926">
        <v>1098</v>
      </c>
    </row>
    <row r="1927" spans="1:9" x14ac:dyDescent="0.25">
      <c r="A1927" t="s">
        <v>110</v>
      </c>
      <c r="B1927" t="s">
        <v>7271</v>
      </c>
      <c r="C1927" s="57">
        <v>44342</v>
      </c>
      <c r="D1927" t="s">
        <v>7272</v>
      </c>
      <c r="E1927" s="58">
        <v>82347510000000</v>
      </c>
      <c r="F1927" t="s">
        <v>7273</v>
      </c>
      <c r="G1927" t="s">
        <v>114</v>
      </c>
      <c r="H1927" t="s">
        <v>114</v>
      </c>
      <c r="I1927">
        <v>1</v>
      </c>
    </row>
    <row r="1928" spans="1:9" x14ac:dyDescent="0.25">
      <c r="A1928" t="s">
        <v>110</v>
      </c>
      <c r="B1928" t="s">
        <v>7274</v>
      </c>
      <c r="C1928" s="57">
        <v>44342</v>
      </c>
      <c r="D1928" t="s">
        <v>7275</v>
      </c>
      <c r="E1928" s="58">
        <v>112207872000000</v>
      </c>
      <c r="F1928" t="s">
        <v>7276</v>
      </c>
      <c r="G1928" t="s">
        <v>7277</v>
      </c>
      <c r="H1928" t="s">
        <v>7278</v>
      </c>
      <c r="I1928">
        <v>173</v>
      </c>
    </row>
    <row r="1929" spans="1:9" x14ac:dyDescent="0.25">
      <c r="A1929" t="s">
        <v>110</v>
      </c>
      <c r="B1929" t="s">
        <v>7279</v>
      </c>
      <c r="C1929" s="57">
        <v>44342</v>
      </c>
      <c r="D1929" t="s">
        <v>7280</v>
      </c>
      <c r="E1929" s="58">
        <v>4484308926000</v>
      </c>
      <c r="F1929" t="s">
        <v>7281</v>
      </c>
      <c r="G1929" t="s">
        <v>4423</v>
      </c>
      <c r="H1929" t="s">
        <v>114</v>
      </c>
      <c r="I1929">
        <v>1</v>
      </c>
    </row>
    <row r="1930" spans="1:9" x14ac:dyDescent="0.25">
      <c r="A1930" t="s">
        <v>110</v>
      </c>
      <c r="B1930" t="s">
        <v>7282</v>
      </c>
      <c r="C1930" s="57">
        <v>44342</v>
      </c>
      <c r="D1930" t="s">
        <v>7283</v>
      </c>
      <c r="E1930" s="58">
        <v>6691053700000</v>
      </c>
      <c r="F1930" t="s">
        <v>7284</v>
      </c>
      <c r="G1930" t="s">
        <v>7285</v>
      </c>
      <c r="H1930" t="s">
        <v>7286</v>
      </c>
      <c r="I1930">
        <v>194</v>
      </c>
    </row>
    <row r="1931" spans="1:9" x14ac:dyDescent="0.25">
      <c r="A1931" t="s">
        <v>110</v>
      </c>
      <c r="B1931" t="s">
        <v>7287</v>
      </c>
      <c r="C1931" s="57">
        <v>44342</v>
      </c>
      <c r="D1931" t="s">
        <v>7288</v>
      </c>
      <c r="E1931" s="58">
        <v>5431746710000</v>
      </c>
      <c r="F1931" t="s">
        <v>7289</v>
      </c>
      <c r="G1931" t="s">
        <v>6078</v>
      </c>
      <c r="H1931" t="s">
        <v>7290</v>
      </c>
      <c r="I1931">
        <v>26</v>
      </c>
    </row>
    <row r="1932" spans="1:9" x14ac:dyDescent="0.25">
      <c r="A1932" t="s">
        <v>110</v>
      </c>
      <c r="B1932" t="s">
        <v>7291</v>
      </c>
      <c r="C1932" s="57">
        <v>44342</v>
      </c>
      <c r="D1932" t="s">
        <v>7292</v>
      </c>
      <c r="E1932" s="58">
        <v>350066063700000</v>
      </c>
      <c r="F1932" t="s">
        <v>7293</v>
      </c>
      <c r="G1932" t="s">
        <v>114</v>
      </c>
      <c r="H1932" t="s">
        <v>7294</v>
      </c>
      <c r="I1932">
        <v>1</v>
      </c>
    </row>
    <row r="1933" spans="1:9" x14ac:dyDescent="0.25">
      <c r="A1933" t="s">
        <v>110</v>
      </c>
      <c r="B1933" t="s">
        <v>7295</v>
      </c>
      <c r="C1933" s="57">
        <v>44342</v>
      </c>
      <c r="D1933" t="s">
        <v>7296</v>
      </c>
      <c r="E1933" s="58">
        <v>3731833710000</v>
      </c>
      <c r="F1933" t="s">
        <v>7297</v>
      </c>
      <c r="G1933" t="s">
        <v>114</v>
      </c>
      <c r="H1933" t="s">
        <v>114</v>
      </c>
      <c r="I1933">
        <v>2</v>
      </c>
    </row>
    <row r="1934" spans="1:9" x14ac:dyDescent="0.25">
      <c r="A1934" t="s">
        <v>110</v>
      </c>
      <c r="B1934" t="s">
        <v>7298</v>
      </c>
      <c r="C1934" s="57">
        <v>44342</v>
      </c>
      <c r="D1934" t="s">
        <v>7299</v>
      </c>
      <c r="E1934" s="58">
        <v>4318395816700</v>
      </c>
      <c r="F1934" t="s">
        <v>7300</v>
      </c>
      <c r="G1934" t="s">
        <v>114</v>
      </c>
      <c r="H1934" t="s">
        <v>114</v>
      </c>
      <c r="I1934">
        <v>1</v>
      </c>
    </row>
    <row r="1935" spans="1:9" x14ac:dyDescent="0.25">
      <c r="A1935" t="s">
        <v>110</v>
      </c>
      <c r="B1935" t="s">
        <v>7301</v>
      </c>
      <c r="C1935" s="57">
        <v>44342</v>
      </c>
      <c r="D1935" t="s">
        <v>7302</v>
      </c>
      <c r="E1935" s="58">
        <v>3719932000000</v>
      </c>
      <c r="F1935" t="s">
        <v>7303</v>
      </c>
      <c r="G1935" t="s">
        <v>114</v>
      </c>
      <c r="H1935" t="s">
        <v>114</v>
      </c>
      <c r="I1935">
        <v>5</v>
      </c>
    </row>
    <row r="1936" spans="1:9" x14ac:dyDescent="0.25">
      <c r="A1936" t="s">
        <v>110</v>
      </c>
      <c r="B1936" t="s">
        <v>7304</v>
      </c>
      <c r="C1936" s="57">
        <v>44342</v>
      </c>
      <c r="D1936" t="s">
        <v>7305</v>
      </c>
      <c r="E1936" s="58">
        <v>3682455280000</v>
      </c>
      <c r="F1936" t="s">
        <v>7306</v>
      </c>
      <c r="G1936" t="s">
        <v>114</v>
      </c>
      <c r="H1936" t="s">
        <v>114</v>
      </c>
      <c r="I1936">
        <v>3</v>
      </c>
    </row>
    <row r="1937" spans="1:9" x14ac:dyDescent="0.25">
      <c r="A1937" t="s">
        <v>110</v>
      </c>
      <c r="B1937" t="s">
        <v>7307</v>
      </c>
      <c r="C1937" s="57">
        <v>44342</v>
      </c>
      <c r="D1937" t="s">
        <v>7308</v>
      </c>
      <c r="E1937" s="58">
        <v>5432052300000</v>
      </c>
      <c r="F1937" t="s">
        <v>7309</v>
      </c>
      <c r="G1937" t="s">
        <v>114</v>
      </c>
      <c r="H1937" t="s">
        <v>114</v>
      </c>
      <c r="I1937">
        <v>3</v>
      </c>
    </row>
    <row r="1938" spans="1:9" x14ac:dyDescent="0.25">
      <c r="A1938" t="s">
        <v>110</v>
      </c>
      <c r="B1938" t="s">
        <v>7310</v>
      </c>
      <c r="C1938" s="57">
        <v>44342</v>
      </c>
      <c r="D1938" t="s">
        <v>7311</v>
      </c>
      <c r="E1938" s="58">
        <v>3877191100000</v>
      </c>
      <c r="F1938" t="s">
        <v>7312</v>
      </c>
      <c r="G1938" t="s">
        <v>114</v>
      </c>
      <c r="H1938" t="s">
        <v>114</v>
      </c>
      <c r="I1938">
        <v>1</v>
      </c>
    </row>
    <row r="1939" spans="1:9" x14ac:dyDescent="0.25">
      <c r="A1939" t="s">
        <v>110</v>
      </c>
      <c r="B1939" t="s">
        <v>7313</v>
      </c>
      <c r="C1939" s="57">
        <v>44342</v>
      </c>
      <c r="D1939" t="s">
        <v>7314</v>
      </c>
      <c r="E1939" s="58">
        <v>4296970600000</v>
      </c>
      <c r="F1939" t="s">
        <v>7315</v>
      </c>
      <c r="G1939" t="s">
        <v>114</v>
      </c>
      <c r="H1939" t="s">
        <v>7316</v>
      </c>
      <c r="I1939">
        <v>400</v>
      </c>
    </row>
    <row r="1940" spans="1:9" x14ac:dyDescent="0.25">
      <c r="A1940" t="s">
        <v>110</v>
      </c>
      <c r="B1940" t="s">
        <v>7317</v>
      </c>
      <c r="C1940" s="57">
        <v>44342</v>
      </c>
      <c r="D1940" t="s">
        <v>7318</v>
      </c>
      <c r="E1940" s="58">
        <v>2216144500000</v>
      </c>
      <c r="F1940" t="s">
        <v>7319</v>
      </c>
      <c r="G1940" t="s">
        <v>114</v>
      </c>
      <c r="H1940" t="s">
        <v>114</v>
      </c>
      <c r="I1940">
        <v>319</v>
      </c>
    </row>
    <row r="1941" spans="1:9" x14ac:dyDescent="0.25">
      <c r="A1941" t="s">
        <v>110</v>
      </c>
      <c r="B1941" t="s">
        <v>7320</v>
      </c>
      <c r="C1941" s="57">
        <v>44342</v>
      </c>
      <c r="D1941" t="s">
        <v>7321</v>
      </c>
      <c r="E1941" s="58">
        <v>4245635900000</v>
      </c>
      <c r="F1941" t="s">
        <v>7322</v>
      </c>
      <c r="G1941" t="s">
        <v>114</v>
      </c>
      <c r="H1941" t="s">
        <v>114</v>
      </c>
      <c r="I1941">
        <v>3</v>
      </c>
    </row>
    <row r="1942" spans="1:9" x14ac:dyDescent="0.25">
      <c r="A1942" t="s">
        <v>110</v>
      </c>
      <c r="B1942" t="s">
        <v>7323</v>
      </c>
      <c r="C1942" s="57">
        <v>44342</v>
      </c>
      <c r="D1942" t="s">
        <v>7324</v>
      </c>
      <c r="E1942" t="s">
        <v>7325</v>
      </c>
      <c r="F1942" t="s">
        <v>7326</v>
      </c>
      <c r="G1942" t="s">
        <v>114</v>
      </c>
      <c r="H1942" t="s">
        <v>114</v>
      </c>
      <c r="I1942">
        <v>3</v>
      </c>
    </row>
    <row r="1943" spans="1:9" x14ac:dyDescent="0.25">
      <c r="A1943" t="s">
        <v>110</v>
      </c>
      <c r="B1943" t="s">
        <v>7327</v>
      </c>
      <c r="C1943" s="57">
        <v>44342</v>
      </c>
      <c r="D1943" t="s">
        <v>7328</v>
      </c>
      <c r="E1943" s="58">
        <v>6231178400000</v>
      </c>
      <c r="F1943" t="s">
        <v>7329</v>
      </c>
      <c r="G1943" t="s">
        <v>7330</v>
      </c>
      <c r="H1943" t="s">
        <v>7331</v>
      </c>
      <c r="I1943">
        <v>32285</v>
      </c>
    </row>
    <row r="1944" spans="1:9" x14ac:dyDescent="0.25">
      <c r="A1944" t="s">
        <v>110</v>
      </c>
      <c r="B1944" t="s">
        <v>7332</v>
      </c>
      <c r="C1944" s="57">
        <v>44342</v>
      </c>
      <c r="D1944" t="s">
        <v>7333</v>
      </c>
      <c r="E1944" s="58">
        <v>4339217436000</v>
      </c>
      <c r="F1944" t="s">
        <v>7334</v>
      </c>
      <c r="G1944" t="s">
        <v>7335</v>
      </c>
      <c r="H1944" t="s">
        <v>7336</v>
      </c>
      <c r="I1944">
        <v>21</v>
      </c>
    </row>
    <row r="1945" spans="1:9" x14ac:dyDescent="0.25">
      <c r="A1945" t="s">
        <v>110</v>
      </c>
      <c r="B1945" t="s">
        <v>7337</v>
      </c>
      <c r="C1945" s="57">
        <v>44342</v>
      </c>
      <c r="D1945" t="s">
        <v>7338</v>
      </c>
      <c r="E1945" s="58">
        <v>23474571070000</v>
      </c>
      <c r="F1945" t="s">
        <v>7339</v>
      </c>
      <c r="G1945" t="s">
        <v>7340</v>
      </c>
      <c r="H1945" t="s">
        <v>7341</v>
      </c>
      <c r="I1945">
        <v>993</v>
      </c>
    </row>
    <row r="1946" spans="1:9" x14ac:dyDescent="0.25">
      <c r="A1946" t="s">
        <v>110</v>
      </c>
      <c r="B1946" t="s">
        <v>7342</v>
      </c>
      <c r="C1946" s="57">
        <v>44342</v>
      </c>
      <c r="D1946" t="s">
        <v>7343</v>
      </c>
      <c r="E1946" s="58">
        <v>28281210100000</v>
      </c>
      <c r="F1946" t="s">
        <v>7344</v>
      </c>
      <c r="G1946" t="s">
        <v>114</v>
      </c>
      <c r="H1946" t="s">
        <v>114</v>
      </c>
      <c r="I1946">
        <v>1</v>
      </c>
    </row>
    <row r="1947" spans="1:9" x14ac:dyDescent="0.25">
      <c r="A1947" t="s">
        <v>110</v>
      </c>
      <c r="B1947" t="s">
        <v>7345</v>
      </c>
      <c r="C1947" s="57">
        <v>44342</v>
      </c>
      <c r="D1947" t="s">
        <v>7346</v>
      </c>
      <c r="E1947" s="58">
        <v>1437543300000</v>
      </c>
      <c r="F1947" t="s">
        <v>7347</v>
      </c>
      <c r="G1947" t="s">
        <v>114</v>
      </c>
      <c r="H1947" t="s">
        <v>114</v>
      </c>
      <c r="I1947">
        <v>1</v>
      </c>
    </row>
    <row r="1948" spans="1:9" x14ac:dyDescent="0.25">
      <c r="A1948" t="s">
        <v>110</v>
      </c>
      <c r="B1948" t="s">
        <v>7348</v>
      </c>
      <c r="C1948" s="57">
        <v>44342</v>
      </c>
      <c r="D1948" t="s">
        <v>7349</v>
      </c>
      <c r="E1948" s="58">
        <v>3789922090000</v>
      </c>
      <c r="F1948" t="s">
        <v>7350</v>
      </c>
      <c r="G1948" t="s">
        <v>3705</v>
      </c>
      <c r="H1948" t="s">
        <v>7351</v>
      </c>
      <c r="I1948">
        <v>687</v>
      </c>
    </row>
    <row r="1949" spans="1:9" x14ac:dyDescent="0.25">
      <c r="A1949" t="s">
        <v>110</v>
      </c>
      <c r="B1949" t="s">
        <v>7352</v>
      </c>
      <c r="C1949" s="57">
        <v>44342</v>
      </c>
      <c r="D1949" t="s">
        <v>7353</v>
      </c>
      <c r="E1949" s="58">
        <v>4112622400000</v>
      </c>
      <c r="F1949" t="s">
        <v>7354</v>
      </c>
      <c r="G1949" t="s">
        <v>114</v>
      </c>
      <c r="H1949" t="s">
        <v>114</v>
      </c>
      <c r="I1949">
        <v>2</v>
      </c>
    </row>
    <row r="1950" spans="1:9" x14ac:dyDescent="0.25">
      <c r="A1950" t="s">
        <v>110</v>
      </c>
      <c r="B1950" t="s">
        <v>7355</v>
      </c>
      <c r="C1950" s="57">
        <v>44342</v>
      </c>
      <c r="D1950" t="s">
        <v>7356</v>
      </c>
      <c r="E1950" s="58">
        <v>4280123000000</v>
      </c>
      <c r="F1950" t="s">
        <v>7357</v>
      </c>
      <c r="G1950" t="s">
        <v>114</v>
      </c>
      <c r="H1950" t="s">
        <v>114</v>
      </c>
      <c r="I1950">
        <v>1</v>
      </c>
    </row>
    <row r="1951" spans="1:9" x14ac:dyDescent="0.25">
      <c r="A1951" t="s">
        <v>110</v>
      </c>
      <c r="B1951" t="s">
        <v>7358</v>
      </c>
      <c r="C1951" s="57">
        <v>44342</v>
      </c>
      <c r="D1951" t="s">
        <v>7359</v>
      </c>
      <c r="E1951" s="58">
        <v>4759188000000</v>
      </c>
      <c r="F1951" t="s">
        <v>7360</v>
      </c>
      <c r="G1951" t="s">
        <v>7361</v>
      </c>
      <c r="H1951" t="s">
        <v>7362</v>
      </c>
      <c r="I1951">
        <v>207</v>
      </c>
    </row>
    <row r="1952" spans="1:9" x14ac:dyDescent="0.25">
      <c r="A1952" t="s">
        <v>110</v>
      </c>
      <c r="B1952" t="s">
        <v>7363</v>
      </c>
      <c r="C1952" s="57">
        <v>44342</v>
      </c>
      <c r="D1952" t="s">
        <v>7364</v>
      </c>
      <c r="E1952" s="58">
        <v>4550285000000</v>
      </c>
      <c r="F1952" t="s">
        <v>7365</v>
      </c>
      <c r="G1952" t="s">
        <v>7366</v>
      </c>
      <c r="H1952" t="s">
        <v>7367</v>
      </c>
      <c r="I1952">
        <v>232</v>
      </c>
    </row>
    <row r="1953" spans="1:9" x14ac:dyDescent="0.25">
      <c r="A1953" t="s">
        <v>110</v>
      </c>
      <c r="B1953" t="s">
        <v>7368</v>
      </c>
      <c r="C1953" s="57">
        <v>44342</v>
      </c>
      <c r="D1953" t="s">
        <v>7369</v>
      </c>
      <c r="E1953" s="58">
        <v>3866747000000</v>
      </c>
      <c r="F1953" t="s">
        <v>7370</v>
      </c>
      <c r="G1953" t="s">
        <v>7371</v>
      </c>
      <c r="H1953" t="s">
        <v>7372</v>
      </c>
      <c r="I1953">
        <v>158</v>
      </c>
    </row>
    <row r="1954" spans="1:9" x14ac:dyDescent="0.25">
      <c r="A1954" t="s">
        <v>110</v>
      </c>
      <c r="B1954" t="s">
        <v>7373</v>
      </c>
      <c r="C1954" s="57">
        <v>44342</v>
      </c>
      <c r="D1954" t="s">
        <v>7374</v>
      </c>
      <c r="E1954" s="58">
        <v>4112789410000</v>
      </c>
      <c r="F1954" t="s">
        <v>7375</v>
      </c>
      <c r="G1954" t="s">
        <v>114</v>
      </c>
      <c r="H1954" t="s">
        <v>114</v>
      </c>
      <c r="I1954">
        <v>1</v>
      </c>
    </row>
    <row r="1955" spans="1:9" x14ac:dyDescent="0.25">
      <c r="A1955" t="s">
        <v>110</v>
      </c>
      <c r="B1955" t="s">
        <v>7376</v>
      </c>
      <c r="C1955" s="57">
        <v>44342</v>
      </c>
      <c r="D1955" t="s">
        <v>7377</v>
      </c>
      <c r="E1955" s="58">
        <v>4875623200000</v>
      </c>
      <c r="F1955" t="s">
        <v>7378</v>
      </c>
      <c r="G1955" t="s">
        <v>114</v>
      </c>
      <c r="H1955" t="s">
        <v>7379</v>
      </c>
      <c r="I1955">
        <v>1</v>
      </c>
    </row>
    <row r="1956" spans="1:9" x14ac:dyDescent="0.25">
      <c r="A1956" t="s">
        <v>110</v>
      </c>
      <c r="B1956" t="s">
        <v>7380</v>
      </c>
      <c r="C1956" s="57">
        <v>44342</v>
      </c>
      <c r="D1956" t="s">
        <v>7381</v>
      </c>
      <c r="E1956" s="58">
        <v>72338844800000</v>
      </c>
      <c r="F1956" t="s">
        <v>7382</v>
      </c>
      <c r="G1956" t="s">
        <v>114</v>
      </c>
      <c r="H1956" t="s">
        <v>114</v>
      </c>
      <c r="I1956">
        <v>1</v>
      </c>
    </row>
    <row r="1957" spans="1:9" x14ac:dyDescent="0.25">
      <c r="A1957" t="s">
        <v>110</v>
      </c>
      <c r="B1957" t="s">
        <v>7383</v>
      </c>
      <c r="C1957" s="57">
        <v>44342</v>
      </c>
      <c r="D1957" t="s">
        <v>7384</v>
      </c>
      <c r="E1957" s="58">
        <v>3625389000000</v>
      </c>
      <c r="F1957" t="s">
        <v>7385</v>
      </c>
      <c r="G1957" t="s">
        <v>114</v>
      </c>
      <c r="H1957" t="s">
        <v>114</v>
      </c>
      <c r="I1957">
        <v>1</v>
      </c>
    </row>
    <row r="1958" spans="1:9" x14ac:dyDescent="0.25">
      <c r="A1958" t="s">
        <v>110</v>
      </c>
      <c r="B1958" t="s">
        <v>7386</v>
      </c>
      <c r="C1958" s="57">
        <v>44342</v>
      </c>
      <c r="D1958" t="s">
        <v>7387</v>
      </c>
      <c r="E1958" s="58">
        <v>380036784400000</v>
      </c>
      <c r="F1958" t="s">
        <v>7388</v>
      </c>
      <c r="G1958" t="s">
        <v>7389</v>
      </c>
      <c r="H1958" t="s">
        <v>7390</v>
      </c>
      <c r="I1958">
        <v>30224</v>
      </c>
    </row>
    <row r="1959" spans="1:9" x14ac:dyDescent="0.25">
      <c r="A1959" t="s">
        <v>110</v>
      </c>
      <c r="B1959" t="s">
        <v>7391</v>
      </c>
      <c r="C1959" s="57">
        <v>44342</v>
      </c>
      <c r="D1959" t="s">
        <v>7392</v>
      </c>
      <c r="E1959" s="58">
        <v>361778959300000</v>
      </c>
      <c r="F1959" t="s">
        <v>7393</v>
      </c>
      <c r="G1959" t="s">
        <v>7394</v>
      </c>
      <c r="H1959" t="s">
        <v>7395</v>
      </c>
      <c r="I1959">
        <v>2943</v>
      </c>
    </row>
    <row r="1960" spans="1:9" x14ac:dyDescent="0.25">
      <c r="A1960" t="s">
        <v>110</v>
      </c>
      <c r="B1960" t="s">
        <v>7396</v>
      </c>
      <c r="C1960" s="57">
        <v>44342</v>
      </c>
      <c r="D1960" t="s">
        <v>7397</v>
      </c>
      <c r="E1960" s="58">
        <v>775668349200000</v>
      </c>
      <c r="F1960" t="s">
        <v>7398</v>
      </c>
      <c r="G1960" t="s">
        <v>114</v>
      </c>
      <c r="H1960" t="s">
        <v>114</v>
      </c>
      <c r="I1960">
        <v>7</v>
      </c>
    </row>
    <row r="1961" spans="1:9" x14ac:dyDescent="0.25">
      <c r="A1961" t="s">
        <v>110</v>
      </c>
      <c r="B1961" t="s">
        <v>7399</v>
      </c>
      <c r="C1961" s="57">
        <v>44342</v>
      </c>
      <c r="D1961" t="s">
        <v>7400</v>
      </c>
      <c r="E1961" s="58">
        <v>411341655900000</v>
      </c>
      <c r="F1961" t="s">
        <v>7401</v>
      </c>
      <c r="G1961" t="s">
        <v>7402</v>
      </c>
      <c r="H1961" t="s">
        <v>7403</v>
      </c>
      <c r="I1961">
        <v>1</v>
      </c>
    </row>
    <row r="1962" spans="1:9" x14ac:dyDescent="0.25">
      <c r="A1962" t="s">
        <v>110</v>
      </c>
      <c r="B1962" t="s">
        <v>7404</v>
      </c>
      <c r="C1962" s="57">
        <v>44342</v>
      </c>
      <c r="D1962" t="s">
        <v>7405</v>
      </c>
      <c r="E1962" s="58">
        <v>501481347700000</v>
      </c>
      <c r="F1962" t="s">
        <v>7406</v>
      </c>
      <c r="G1962" t="s">
        <v>114</v>
      </c>
      <c r="H1962" t="s">
        <v>114</v>
      </c>
      <c r="I1962">
        <v>3</v>
      </c>
    </row>
    <row r="1963" spans="1:9" x14ac:dyDescent="0.25">
      <c r="A1963" t="s">
        <v>110</v>
      </c>
      <c r="B1963" t="s">
        <v>7407</v>
      </c>
      <c r="C1963" s="57">
        <v>44342</v>
      </c>
      <c r="D1963" t="s">
        <v>7408</v>
      </c>
      <c r="E1963" s="58">
        <v>4482127000000</v>
      </c>
      <c r="F1963" t="s">
        <v>7409</v>
      </c>
      <c r="G1963" t="s">
        <v>114</v>
      </c>
      <c r="H1963" t="s">
        <v>114</v>
      </c>
      <c r="I1963">
        <v>1</v>
      </c>
    </row>
    <row r="1964" spans="1:9" x14ac:dyDescent="0.25">
      <c r="A1964" t="s">
        <v>110</v>
      </c>
      <c r="B1964" t="s">
        <v>7410</v>
      </c>
      <c r="C1964" s="57">
        <v>44342</v>
      </c>
      <c r="D1964" t="s">
        <v>7411</v>
      </c>
      <c r="E1964" s="58">
        <v>4315270000000</v>
      </c>
      <c r="F1964" t="s">
        <v>7412</v>
      </c>
      <c r="G1964" t="s">
        <v>7413</v>
      </c>
      <c r="H1964" t="s">
        <v>7414</v>
      </c>
      <c r="I1964">
        <v>9</v>
      </c>
    </row>
    <row r="1965" spans="1:9" x14ac:dyDescent="0.25">
      <c r="A1965" t="s">
        <v>110</v>
      </c>
      <c r="B1965" t="s">
        <v>7415</v>
      </c>
      <c r="C1965" s="57">
        <v>44342</v>
      </c>
      <c r="D1965" t="s">
        <v>7416</v>
      </c>
      <c r="E1965" s="58">
        <v>282207373800000</v>
      </c>
      <c r="F1965" t="s">
        <v>7417</v>
      </c>
      <c r="G1965" t="s">
        <v>7418</v>
      </c>
      <c r="H1965" t="s">
        <v>7419</v>
      </c>
      <c r="I1965">
        <v>1</v>
      </c>
    </row>
    <row r="1966" spans="1:9" x14ac:dyDescent="0.25">
      <c r="A1966" t="s">
        <v>110</v>
      </c>
      <c r="B1966" t="s">
        <v>7420</v>
      </c>
      <c r="C1966" s="57">
        <v>44342</v>
      </c>
      <c r="D1966" t="s">
        <v>7421</v>
      </c>
      <c r="E1966" s="58">
        <v>296866618900000</v>
      </c>
      <c r="F1966" t="s">
        <v>7422</v>
      </c>
      <c r="G1966" t="s">
        <v>7423</v>
      </c>
      <c r="H1966" t="s">
        <v>7424</v>
      </c>
      <c r="I1966">
        <v>1</v>
      </c>
    </row>
    <row r="1967" spans="1:9" x14ac:dyDescent="0.25">
      <c r="A1967" t="s">
        <v>110</v>
      </c>
      <c r="B1967" t="s">
        <v>7425</v>
      </c>
      <c r="C1967" s="57">
        <v>44342</v>
      </c>
      <c r="D1967" t="s">
        <v>7426</v>
      </c>
      <c r="E1967" s="58">
        <v>5730148300000</v>
      </c>
      <c r="F1967" t="s">
        <v>7427</v>
      </c>
      <c r="G1967" t="s">
        <v>114</v>
      </c>
      <c r="H1967" t="s">
        <v>3495</v>
      </c>
      <c r="I1967">
        <v>3</v>
      </c>
    </row>
    <row r="1968" spans="1:9" x14ac:dyDescent="0.25">
      <c r="A1968" t="s">
        <v>110</v>
      </c>
      <c r="B1968" t="s">
        <v>7428</v>
      </c>
      <c r="C1968" s="57">
        <v>44342</v>
      </c>
      <c r="D1968" t="s">
        <v>7429</v>
      </c>
      <c r="E1968" s="58">
        <v>4249233300000</v>
      </c>
      <c r="F1968" t="s">
        <v>7430</v>
      </c>
      <c r="G1968" t="s">
        <v>114</v>
      </c>
      <c r="H1968" t="s">
        <v>216</v>
      </c>
      <c r="I1968">
        <v>2</v>
      </c>
    </row>
    <row r="1969" spans="1:9" x14ac:dyDescent="0.25">
      <c r="A1969" t="s">
        <v>110</v>
      </c>
      <c r="B1969" t="s">
        <v>7431</v>
      </c>
      <c r="C1969" s="57">
        <v>44342</v>
      </c>
      <c r="D1969" t="s">
        <v>7432</v>
      </c>
      <c r="E1969" s="58">
        <v>447969159100000</v>
      </c>
      <c r="F1969" t="s">
        <v>7433</v>
      </c>
      <c r="G1969" t="s">
        <v>114</v>
      </c>
      <c r="H1969" t="s">
        <v>114</v>
      </c>
      <c r="I1969">
        <v>1</v>
      </c>
    </row>
    <row r="1970" spans="1:9" x14ac:dyDescent="0.25">
      <c r="A1970" t="s">
        <v>110</v>
      </c>
      <c r="B1970" t="s">
        <v>7434</v>
      </c>
      <c r="C1970" s="57">
        <v>44342</v>
      </c>
      <c r="D1970" t="s">
        <v>7435</v>
      </c>
      <c r="E1970" s="58">
        <v>3466869000000</v>
      </c>
      <c r="F1970" t="s">
        <v>7436</v>
      </c>
      <c r="G1970" t="s">
        <v>114</v>
      </c>
      <c r="H1970" t="s">
        <v>114</v>
      </c>
      <c r="I1970">
        <v>282</v>
      </c>
    </row>
    <row r="1971" spans="1:9" x14ac:dyDescent="0.25">
      <c r="A1971" t="s">
        <v>110</v>
      </c>
      <c r="B1971" t="s">
        <v>7437</v>
      </c>
      <c r="C1971" s="57">
        <v>44342</v>
      </c>
      <c r="D1971" t="s">
        <v>7438</v>
      </c>
      <c r="E1971" s="58">
        <v>3821356400000</v>
      </c>
      <c r="F1971" t="s">
        <v>7439</v>
      </c>
      <c r="G1971" t="s">
        <v>114</v>
      </c>
      <c r="H1971" t="s">
        <v>7440</v>
      </c>
      <c r="I1971">
        <v>413</v>
      </c>
    </row>
    <row r="1972" spans="1:9" x14ac:dyDescent="0.25">
      <c r="A1972" t="s">
        <v>110</v>
      </c>
      <c r="B1972" t="s">
        <v>7441</v>
      </c>
      <c r="C1972" s="57">
        <v>44342</v>
      </c>
      <c r="D1972" t="s">
        <v>7442</v>
      </c>
      <c r="E1972" s="58">
        <v>639556897000000</v>
      </c>
      <c r="F1972" t="s">
        <v>7443</v>
      </c>
      <c r="G1972" t="s">
        <v>114</v>
      </c>
      <c r="H1972" t="s">
        <v>114</v>
      </c>
      <c r="I1972">
        <v>79</v>
      </c>
    </row>
    <row r="1973" spans="1:9" x14ac:dyDescent="0.25">
      <c r="A1973" t="s">
        <v>110</v>
      </c>
      <c r="B1973" t="s">
        <v>7444</v>
      </c>
      <c r="C1973" s="57">
        <v>44342</v>
      </c>
      <c r="D1973" t="s">
        <v>7445</v>
      </c>
      <c r="E1973" s="58">
        <v>13868658900000</v>
      </c>
      <c r="F1973" t="s">
        <v>7446</v>
      </c>
      <c r="G1973" t="s">
        <v>114</v>
      </c>
      <c r="H1973" t="s">
        <v>114</v>
      </c>
      <c r="I1973">
        <v>22</v>
      </c>
    </row>
    <row r="1974" spans="1:9" x14ac:dyDescent="0.25">
      <c r="A1974" t="s">
        <v>110</v>
      </c>
      <c r="B1974" t="s">
        <v>7447</v>
      </c>
      <c r="C1974" s="57">
        <v>44342</v>
      </c>
      <c r="D1974" t="s">
        <v>7448</v>
      </c>
      <c r="E1974" s="58">
        <v>50735836000000</v>
      </c>
      <c r="F1974" t="s">
        <v>7449</v>
      </c>
      <c r="G1974" t="s">
        <v>114</v>
      </c>
      <c r="H1974" t="s">
        <v>114</v>
      </c>
      <c r="I1974">
        <v>1</v>
      </c>
    </row>
    <row r="1975" spans="1:9" x14ac:dyDescent="0.25">
      <c r="A1975" t="s">
        <v>110</v>
      </c>
      <c r="B1975" t="s">
        <v>7450</v>
      </c>
      <c r="C1975" s="57">
        <v>44342</v>
      </c>
      <c r="D1975" t="s">
        <v>7451</v>
      </c>
      <c r="E1975" s="58">
        <v>37934101000000</v>
      </c>
      <c r="F1975" t="s">
        <v>7452</v>
      </c>
      <c r="G1975" t="s">
        <v>114</v>
      </c>
      <c r="H1975" t="s">
        <v>7453</v>
      </c>
      <c r="I1975">
        <v>666</v>
      </c>
    </row>
    <row r="1976" spans="1:9" x14ac:dyDescent="0.25">
      <c r="A1976" t="s">
        <v>110</v>
      </c>
      <c r="B1976" t="s">
        <v>7454</v>
      </c>
      <c r="C1976" s="57">
        <v>44342</v>
      </c>
      <c r="D1976" t="s">
        <v>7455</v>
      </c>
      <c r="E1976" s="58">
        <v>43356144000000</v>
      </c>
      <c r="F1976" t="s">
        <v>7456</v>
      </c>
      <c r="G1976" t="s">
        <v>114</v>
      </c>
      <c r="H1976" t="s">
        <v>114</v>
      </c>
      <c r="I1976">
        <v>1</v>
      </c>
    </row>
    <row r="1977" spans="1:9" x14ac:dyDescent="0.25">
      <c r="A1977" t="s">
        <v>110</v>
      </c>
      <c r="B1977" t="s">
        <v>7457</v>
      </c>
      <c r="C1977" s="57">
        <v>44342</v>
      </c>
      <c r="D1977" t="s">
        <v>7458</v>
      </c>
      <c r="E1977" s="58">
        <v>7208601000000</v>
      </c>
      <c r="F1977" t="s">
        <v>7459</v>
      </c>
      <c r="G1977" t="s">
        <v>114</v>
      </c>
      <c r="H1977" t="s">
        <v>114</v>
      </c>
      <c r="I1977">
        <v>5</v>
      </c>
    </row>
    <row r="1978" spans="1:9" x14ac:dyDescent="0.25">
      <c r="A1978" t="s">
        <v>110</v>
      </c>
      <c r="B1978" t="s">
        <v>7460</v>
      </c>
      <c r="C1978" s="57">
        <v>44342</v>
      </c>
      <c r="D1978" t="s">
        <v>7461</v>
      </c>
      <c r="E1978" s="58">
        <v>45208844000000</v>
      </c>
      <c r="F1978" t="s">
        <v>7462</v>
      </c>
      <c r="G1978" t="s">
        <v>114</v>
      </c>
      <c r="H1978" t="s">
        <v>114</v>
      </c>
      <c r="I1978">
        <v>1</v>
      </c>
    </row>
    <row r="1979" spans="1:9" x14ac:dyDescent="0.25">
      <c r="A1979" t="s">
        <v>110</v>
      </c>
      <c r="B1979" t="s">
        <v>7463</v>
      </c>
      <c r="C1979" s="57">
        <v>44342</v>
      </c>
      <c r="D1979" t="s">
        <v>114</v>
      </c>
      <c r="E1979" t="s">
        <v>595</v>
      </c>
      <c r="F1979" t="s">
        <v>114</v>
      </c>
      <c r="G1979" t="s">
        <v>114</v>
      </c>
      <c r="H1979" t="s">
        <v>114</v>
      </c>
      <c r="I1979">
        <v>0</v>
      </c>
    </row>
    <row r="1980" spans="1:9" x14ac:dyDescent="0.25">
      <c r="A1980" t="s">
        <v>110</v>
      </c>
      <c r="B1980" t="s">
        <v>7464</v>
      </c>
      <c r="C1980" s="57">
        <v>44342</v>
      </c>
      <c r="D1980" t="s">
        <v>7465</v>
      </c>
      <c r="E1980" s="58">
        <v>48364680000000</v>
      </c>
      <c r="F1980" t="s">
        <v>7466</v>
      </c>
      <c r="G1980" t="s">
        <v>114</v>
      </c>
      <c r="H1980" t="s">
        <v>7467</v>
      </c>
      <c r="I1980">
        <v>1303</v>
      </c>
    </row>
    <row r="1981" spans="1:9" x14ac:dyDescent="0.25">
      <c r="A1981" t="s">
        <v>110</v>
      </c>
      <c r="B1981" t="s">
        <v>7468</v>
      </c>
      <c r="C1981" s="57">
        <v>44342</v>
      </c>
      <c r="D1981" t="s">
        <v>114</v>
      </c>
      <c r="E1981" t="s">
        <v>595</v>
      </c>
      <c r="F1981" t="s">
        <v>114</v>
      </c>
      <c r="G1981" t="s">
        <v>114</v>
      </c>
      <c r="H1981" t="s">
        <v>114</v>
      </c>
      <c r="I1981">
        <v>0</v>
      </c>
    </row>
    <row r="1982" spans="1:9" x14ac:dyDescent="0.25">
      <c r="A1982" t="s">
        <v>110</v>
      </c>
      <c r="B1982" t="s">
        <v>7469</v>
      </c>
      <c r="C1982" s="57">
        <v>44342</v>
      </c>
      <c r="D1982" t="s">
        <v>7470</v>
      </c>
      <c r="E1982" s="58">
        <v>45866043000000</v>
      </c>
      <c r="F1982" t="s">
        <v>7471</v>
      </c>
      <c r="G1982" t="s">
        <v>114</v>
      </c>
      <c r="H1982" t="s">
        <v>114</v>
      </c>
      <c r="I1982">
        <v>1</v>
      </c>
    </row>
    <row r="1983" spans="1:9" x14ac:dyDescent="0.25">
      <c r="A1983" t="s">
        <v>110</v>
      </c>
      <c r="B1983" t="s">
        <v>7472</v>
      </c>
      <c r="C1983" s="57">
        <v>44342</v>
      </c>
      <c r="D1983" t="s">
        <v>7473</v>
      </c>
      <c r="E1983" s="58">
        <v>36135382000000</v>
      </c>
      <c r="F1983" t="s">
        <v>7474</v>
      </c>
      <c r="G1983" t="s">
        <v>7475</v>
      </c>
      <c r="H1983" t="s">
        <v>7476</v>
      </c>
      <c r="I1983">
        <v>18</v>
      </c>
    </row>
    <row r="1984" spans="1:9" x14ac:dyDescent="0.25">
      <c r="A1984" t="s">
        <v>110</v>
      </c>
      <c r="B1984" t="s">
        <v>7477</v>
      </c>
      <c r="C1984" s="57">
        <v>44342</v>
      </c>
      <c r="D1984" t="s">
        <v>7478</v>
      </c>
      <c r="E1984" s="58">
        <v>5562840500000</v>
      </c>
      <c r="F1984" t="s">
        <v>7479</v>
      </c>
      <c r="G1984" t="s">
        <v>114</v>
      </c>
      <c r="H1984" t="s">
        <v>114</v>
      </c>
      <c r="I1984">
        <v>4</v>
      </c>
    </row>
    <row r="1985" spans="1:9" x14ac:dyDescent="0.25">
      <c r="A1985" t="s">
        <v>110</v>
      </c>
      <c r="B1985" t="s">
        <v>7480</v>
      </c>
      <c r="C1985" s="57">
        <v>44342</v>
      </c>
      <c r="D1985" t="s">
        <v>7481</v>
      </c>
      <c r="E1985" s="58">
        <v>6437597700000</v>
      </c>
      <c r="F1985" t="s">
        <v>7482</v>
      </c>
      <c r="G1985" t="s">
        <v>114</v>
      </c>
      <c r="H1985" t="s">
        <v>114</v>
      </c>
      <c r="I1985">
        <v>2</v>
      </c>
    </row>
    <row r="1986" spans="1:9" x14ac:dyDescent="0.25">
      <c r="A1986" t="s">
        <v>110</v>
      </c>
      <c r="B1986" t="s">
        <v>7483</v>
      </c>
      <c r="C1986" s="57">
        <v>44342</v>
      </c>
      <c r="D1986" t="s">
        <v>7484</v>
      </c>
      <c r="E1986" s="58">
        <v>6732985600000</v>
      </c>
      <c r="F1986" t="s">
        <v>7485</v>
      </c>
      <c r="G1986" t="s">
        <v>114</v>
      </c>
      <c r="H1986" t="s">
        <v>114</v>
      </c>
      <c r="I1986">
        <v>5</v>
      </c>
    </row>
    <row r="1987" spans="1:9" x14ac:dyDescent="0.25">
      <c r="A1987" t="s">
        <v>110</v>
      </c>
      <c r="B1987" t="s">
        <v>7486</v>
      </c>
      <c r="C1987" s="57">
        <v>44342</v>
      </c>
      <c r="D1987" t="s">
        <v>7487</v>
      </c>
      <c r="E1987" s="58">
        <v>4211058076400</v>
      </c>
      <c r="F1987" t="s">
        <v>7488</v>
      </c>
      <c r="G1987" t="s">
        <v>114</v>
      </c>
      <c r="H1987" t="s">
        <v>114</v>
      </c>
      <c r="I1987">
        <v>1</v>
      </c>
    </row>
    <row r="1988" spans="1:9" x14ac:dyDescent="0.25">
      <c r="A1988" t="s">
        <v>110</v>
      </c>
      <c r="B1988" t="s">
        <v>7489</v>
      </c>
      <c r="C1988" s="57">
        <v>44342</v>
      </c>
      <c r="D1988" t="s">
        <v>7490</v>
      </c>
      <c r="E1988" s="58">
        <v>5184230400000</v>
      </c>
      <c r="F1988" t="s">
        <v>7491</v>
      </c>
      <c r="G1988" t="s">
        <v>114</v>
      </c>
      <c r="H1988" t="s">
        <v>114</v>
      </c>
      <c r="I1988">
        <v>2</v>
      </c>
    </row>
    <row r="1989" spans="1:9" x14ac:dyDescent="0.25">
      <c r="A1989" t="s">
        <v>110</v>
      </c>
      <c r="B1989" t="s">
        <v>7492</v>
      </c>
      <c r="C1989" s="57">
        <v>44342</v>
      </c>
      <c r="D1989" t="s">
        <v>7493</v>
      </c>
      <c r="E1989" s="58">
        <v>2771606300000</v>
      </c>
      <c r="F1989" t="s">
        <v>7494</v>
      </c>
      <c r="G1989" t="s">
        <v>114</v>
      </c>
      <c r="H1989" t="s">
        <v>114</v>
      </c>
      <c r="I1989">
        <v>1</v>
      </c>
    </row>
    <row r="1990" spans="1:9" x14ac:dyDescent="0.25">
      <c r="A1990" t="s">
        <v>110</v>
      </c>
      <c r="B1990" t="s">
        <v>7495</v>
      </c>
      <c r="C1990" s="57">
        <v>44342</v>
      </c>
      <c r="D1990" t="s">
        <v>7496</v>
      </c>
      <c r="E1990" s="58">
        <v>4811497936000</v>
      </c>
      <c r="F1990" t="s">
        <v>7497</v>
      </c>
      <c r="G1990" t="s">
        <v>114</v>
      </c>
      <c r="H1990" t="s">
        <v>114</v>
      </c>
      <c r="I1990">
        <v>341</v>
      </c>
    </row>
    <row r="1991" spans="1:9" x14ac:dyDescent="0.25">
      <c r="A1991" t="s">
        <v>110</v>
      </c>
      <c r="B1991" t="s">
        <v>7498</v>
      </c>
      <c r="C1991" s="57">
        <v>44342</v>
      </c>
      <c r="D1991" t="s">
        <v>7499</v>
      </c>
      <c r="E1991" s="58">
        <v>5959865800000</v>
      </c>
      <c r="F1991" t="s">
        <v>7500</v>
      </c>
      <c r="G1991" t="s">
        <v>114</v>
      </c>
      <c r="H1991" t="s">
        <v>114</v>
      </c>
      <c r="I1991">
        <v>35</v>
      </c>
    </row>
    <row r="1992" spans="1:9" x14ac:dyDescent="0.25">
      <c r="A1992" t="s">
        <v>110</v>
      </c>
      <c r="B1992" t="s">
        <v>7501</v>
      </c>
      <c r="C1992" s="57">
        <v>44342</v>
      </c>
      <c r="D1992" t="s">
        <v>7502</v>
      </c>
      <c r="E1992" s="58">
        <v>7906544000000</v>
      </c>
      <c r="F1992" t="s">
        <v>7503</v>
      </c>
      <c r="G1992" t="s">
        <v>7504</v>
      </c>
      <c r="H1992" t="s">
        <v>114</v>
      </c>
      <c r="I1992">
        <v>320</v>
      </c>
    </row>
    <row r="1993" spans="1:9" x14ac:dyDescent="0.25">
      <c r="A1993" t="s">
        <v>110</v>
      </c>
      <c r="B1993" t="s">
        <v>7505</v>
      </c>
      <c r="C1993" s="57">
        <v>44342</v>
      </c>
      <c r="D1993" t="s">
        <v>7506</v>
      </c>
      <c r="E1993" s="58">
        <v>48539109700000</v>
      </c>
      <c r="F1993" t="s">
        <v>7507</v>
      </c>
      <c r="G1993" t="s">
        <v>6506</v>
      </c>
      <c r="H1993" t="s">
        <v>114</v>
      </c>
      <c r="I1993">
        <v>164</v>
      </c>
    </row>
    <row r="1994" spans="1:9" x14ac:dyDescent="0.25">
      <c r="A1994" t="s">
        <v>110</v>
      </c>
      <c r="B1994" t="s">
        <v>7508</v>
      </c>
      <c r="C1994" s="57">
        <v>44342</v>
      </c>
      <c r="D1994" t="s">
        <v>7509</v>
      </c>
      <c r="E1994" s="58">
        <v>47159970900000</v>
      </c>
      <c r="F1994" t="s">
        <v>7510</v>
      </c>
      <c r="G1994" t="s">
        <v>7511</v>
      </c>
      <c r="H1994" t="s">
        <v>7512</v>
      </c>
      <c r="I1994">
        <v>846</v>
      </c>
    </row>
    <row r="1995" spans="1:9" x14ac:dyDescent="0.25">
      <c r="A1995" t="s">
        <v>110</v>
      </c>
      <c r="B1995" t="s">
        <v>7513</v>
      </c>
      <c r="C1995" s="57">
        <v>44342</v>
      </c>
      <c r="D1995" t="s">
        <v>7514</v>
      </c>
      <c r="E1995" s="58">
        <v>3936817100000</v>
      </c>
      <c r="F1995" t="s">
        <v>7515</v>
      </c>
      <c r="G1995" t="s">
        <v>3603</v>
      </c>
      <c r="H1995" t="s">
        <v>114</v>
      </c>
      <c r="I1995">
        <v>1</v>
      </c>
    </row>
    <row r="1996" spans="1:9" x14ac:dyDescent="0.25">
      <c r="A1996" t="s">
        <v>110</v>
      </c>
      <c r="B1996" t="s">
        <v>7516</v>
      </c>
      <c r="C1996" s="57">
        <v>44342</v>
      </c>
      <c r="D1996" t="s">
        <v>7517</v>
      </c>
      <c r="E1996" s="58">
        <v>3571346600000</v>
      </c>
      <c r="F1996" t="s">
        <v>7518</v>
      </c>
      <c r="G1996" t="s">
        <v>114</v>
      </c>
      <c r="H1996" t="s">
        <v>114</v>
      </c>
      <c r="I1996">
        <v>1</v>
      </c>
    </row>
    <row r="1997" spans="1:9" x14ac:dyDescent="0.25">
      <c r="A1997" t="s">
        <v>110</v>
      </c>
      <c r="B1997" t="s">
        <v>7519</v>
      </c>
      <c r="C1997" s="57">
        <v>44342</v>
      </c>
      <c r="D1997" t="s">
        <v>7520</v>
      </c>
      <c r="E1997" s="58">
        <v>4008653700000</v>
      </c>
      <c r="F1997" t="s">
        <v>7521</v>
      </c>
      <c r="G1997" t="s">
        <v>114</v>
      </c>
      <c r="H1997" t="s">
        <v>7522</v>
      </c>
      <c r="I1997">
        <v>5</v>
      </c>
    </row>
    <row r="1998" spans="1:9" x14ac:dyDescent="0.25">
      <c r="A1998" t="s">
        <v>110</v>
      </c>
      <c r="B1998" t="s">
        <v>7523</v>
      </c>
      <c r="C1998" s="57">
        <v>44342</v>
      </c>
      <c r="D1998" t="s">
        <v>7524</v>
      </c>
      <c r="E1998" s="58">
        <v>3736969500000</v>
      </c>
      <c r="F1998" t="s">
        <v>7525</v>
      </c>
      <c r="G1998" t="s">
        <v>114</v>
      </c>
      <c r="H1998" t="s">
        <v>114</v>
      </c>
      <c r="I1998">
        <v>1</v>
      </c>
    </row>
    <row r="1999" spans="1:9" x14ac:dyDescent="0.25">
      <c r="A1999" t="s">
        <v>110</v>
      </c>
      <c r="B1999" t="s">
        <v>7526</v>
      </c>
      <c r="C1999" s="57">
        <v>44342</v>
      </c>
      <c r="D1999" t="s">
        <v>7527</v>
      </c>
      <c r="E1999" s="58">
        <v>2662823200000</v>
      </c>
      <c r="F1999" t="s">
        <v>7528</v>
      </c>
      <c r="G1999" t="s">
        <v>114</v>
      </c>
      <c r="H1999" t="s">
        <v>114</v>
      </c>
      <c r="I1999">
        <v>373</v>
      </c>
    </row>
    <row r="2000" spans="1:9" x14ac:dyDescent="0.25">
      <c r="A2000" t="s">
        <v>110</v>
      </c>
      <c r="B2000" t="s">
        <v>7529</v>
      </c>
      <c r="C2000" s="57">
        <v>44342</v>
      </c>
      <c r="D2000" t="s">
        <v>7530</v>
      </c>
      <c r="E2000" s="58">
        <v>3643349600000</v>
      </c>
      <c r="F2000" t="s">
        <v>7531</v>
      </c>
      <c r="G2000" t="s">
        <v>114</v>
      </c>
      <c r="H2000" t="s">
        <v>114</v>
      </c>
      <c r="I2000">
        <v>1</v>
      </c>
    </row>
    <row r="2001" spans="1:9" x14ac:dyDescent="0.25">
      <c r="A2001" t="s">
        <v>110</v>
      </c>
      <c r="B2001" t="s">
        <v>7532</v>
      </c>
      <c r="C2001" s="57">
        <v>44342</v>
      </c>
      <c r="D2001" t="s">
        <v>7533</v>
      </c>
      <c r="E2001" s="58">
        <v>2680679100000</v>
      </c>
      <c r="F2001" t="s">
        <v>7534</v>
      </c>
      <c r="G2001" t="s">
        <v>114</v>
      </c>
      <c r="H2001" t="s">
        <v>114</v>
      </c>
      <c r="I2001">
        <v>248</v>
      </c>
    </row>
    <row r="2002" spans="1:9" x14ac:dyDescent="0.25">
      <c r="A2002" t="s">
        <v>110</v>
      </c>
      <c r="B2002" t="s">
        <v>7535</v>
      </c>
      <c r="C2002" s="57">
        <v>44342</v>
      </c>
      <c r="D2002" t="s">
        <v>7536</v>
      </c>
      <c r="E2002" s="58">
        <v>2809352000000</v>
      </c>
      <c r="F2002" t="s">
        <v>7537</v>
      </c>
      <c r="G2002" t="s">
        <v>7538</v>
      </c>
      <c r="H2002" t="s">
        <v>7539</v>
      </c>
      <c r="I2002">
        <v>202646</v>
      </c>
    </row>
    <row r="2003" spans="1:9" x14ac:dyDescent="0.25">
      <c r="A2003" t="s">
        <v>110</v>
      </c>
      <c r="B2003" t="s">
        <v>7540</v>
      </c>
      <c r="C2003" s="57">
        <v>44342</v>
      </c>
      <c r="D2003" t="s">
        <v>7541</v>
      </c>
      <c r="E2003" s="58">
        <v>3442877200000</v>
      </c>
      <c r="F2003" t="s">
        <v>7542</v>
      </c>
      <c r="G2003" t="s">
        <v>114</v>
      </c>
      <c r="H2003" t="s">
        <v>7543</v>
      </c>
      <c r="I2003">
        <v>175</v>
      </c>
    </row>
    <row r="2004" spans="1:9" x14ac:dyDescent="0.25">
      <c r="A2004" t="s">
        <v>110</v>
      </c>
      <c r="B2004" t="s">
        <v>7544</v>
      </c>
      <c r="C2004" s="57">
        <v>44342</v>
      </c>
      <c r="D2004" t="s">
        <v>7545</v>
      </c>
      <c r="E2004" s="58">
        <v>3510012300000</v>
      </c>
      <c r="F2004" t="s">
        <v>7546</v>
      </c>
      <c r="G2004" t="s">
        <v>114</v>
      </c>
      <c r="H2004" t="s">
        <v>114</v>
      </c>
      <c r="I2004">
        <v>208</v>
      </c>
    </row>
    <row r="2005" spans="1:9" x14ac:dyDescent="0.25">
      <c r="A2005" t="s">
        <v>110</v>
      </c>
      <c r="B2005" t="s">
        <v>7547</v>
      </c>
      <c r="C2005" s="57">
        <v>44342</v>
      </c>
      <c r="D2005" t="s">
        <v>7548</v>
      </c>
      <c r="E2005" s="58">
        <v>3971814100000</v>
      </c>
      <c r="F2005" t="s">
        <v>7549</v>
      </c>
      <c r="G2005" t="s">
        <v>7550</v>
      </c>
      <c r="H2005" t="s">
        <v>114</v>
      </c>
      <c r="I2005">
        <v>1</v>
      </c>
    </row>
    <row r="2006" spans="1:9" x14ac:dyDescent="0.25">
      <c r="A2006" t="s">
        <v>110</v>
      </c>
      <c r="B2006" t="s">
        <v>7551</v>
      </c>
      <c r="C2006" s="57">
        <v>44342</v>
      </c>
      <c r="D2006" t="s">
        <v>7552</v>
      </c>
      <c r="E2006" s="58">
        <v>2043398400000</v>
      </c>
      <c r="F2006" t="s">
        <v>7553</v>
      </c>
      <c r="G2006" t="s">
        <v>114</v>
      </c>
      <c r="H2006" t="s">
        <v>114</v>
      </c>
      <c r="I2006">
        <v>100</v>
      </c>
    </row>
    <row r="2007" spans="1:9" x14ac:dyDescent="0.25">
      <c r="A2007" t="s">
        <v>110</v>
      </c>
      <c r="B2007" t="s">
        <v>7554</v>
      </c>
      <c r="C2007" s="57">
        <v>44342</v>
      </c>
      <c r="D2007" t="s">
        <v>7555</v>
      </c>
      <c r="E2007" s="58">
        <v>2151528700000</v>
      </c>
      <c r="F2007" t="s">
        <v>7556</v>
      </c>
      <c r="G2007" t="s">
        <v>114</v>
      </c>
      <c r="H2007" t="s">
        <v>114</v>
      </c>
      <c r="I2007">
        <v>44</v>
      </c>
    </row>
    <row r="2008" spans="1:9" x14ac:dyDescent="0.25">
      <c r="A2008" t="s">
        <v>110</v>
      </c>
      <c r="B2008" t="s">
        <v>7557</v>
      </c>
      <c r="C2008" s="57">
        <v>44342</v>
      </c>
      <c r="D2008" t="s">
        <v>7558</v>
      </c>
      <c r="E2008" s="58">
        <v>3486612600000</v>
      </c>
      <c r="F2008" t="s">
        <v>7559</v>
      </c>
      <c r="G2008" t="s">
        <v>7560</v>
      </c>
      <c r="H2008" t="s">
        <v>114</v>
      </c>
      <c r="I2008">
        <v>55</v>
      </c>
    </row>
    <row r="2009" spans="1:9" x14ac:dyDescent="0.25">
      <c r="A2009" t="s">
        <v>110</v>
      </c>
      <c r="B2009" t="s">
        <v>7561</v>
      </c>
      <c r="C2009" s="57">
        <v>44342</v>
      </c>
      <c r="D2009" t="s">
        <v>7562</v>
      </c>
      <c r="E2009" s="58">
        <v>32103578200000</v>
      </c>
      <c r="F2009" t="s">
        <v>7563</v>
      </c>
      <c r="G2009" t="s">
        <v>7564</v>
      </c>
      <c r="H2009" t="s">
        <v>7565</v>
      </c>
      <c r="I2009">
        <v>9</v>
      </c>
    </row>
    <row r="2010" spans="1:9" x14ac:dyDescent="0.25">
      <c r="A2010" t="s">
        <v>110</v>
      </c>
      <c r="B2010" t="s">
        <v>7566</v>
      </c>
      <c r="C2010" s="57">
        <v>44342</v>
      </c>
      <c r="D2010" t="s">
        <v>7567</v>
      </c>
      <c r="E2010" s="58">
        <v>398542723800000</v>
      </c>
      <c r="F2010" t="s">
        <v>7568</v>
      </c>
      <c r="G2010" t="s">
        <v>114</v>
      </c>
      <c r="H2010" t="s">
        <v>114</v>
      </c>
      <c r="I2010">
        <v>2</v>
      </c>
    </row>
    <row r="2011" spans="1:9" x14ac:dyDescent="0.25">
      <c r="A2011" t="s">
        <v>110</v>
      </c>
      <c r="B2011" t="s">
        <v>7569</v>
      </c>
      <c r="C2011" s="57">
        <v>44342</v>
      </c>
      <c r="D2011" t="s">
        <v>7570</v>
      </c>
      <c r="E2011" s="58">
        <v>4264060000000</v>
      </c>
      <c r="F2011" t="s">
        <v>7571</v>
      </c>
      <c r="G2011" t="s">
        <v>7572</v>
      </c>
      <c r="H2011" t="s">
        <v>114</v>
      </c>
      <c r="I2011">
        <v>1</v>
      </c>
    </row>
    <row r="2012" spans="1:9" x14ac:dyDescent="0.25">
      <c r="A2012" t="s">
        <v>110</v>
      </c>
      <c r="B2012" t="s">
        <v>7573</v>
      </c>
      <c r="C2012" s="57">
        <v>44342</v>
      </c>
      <c r="D2012" t="s">
        <v>7574</v>
      </c>
      <c r="E2012" s="58">
        <v>6002351700000</v>
      </c>
      <c r="F2012" t="s">
        <v>7575</v>
      </c>
      <c r="G2012" t="s">
        <v>114</v>
      </c>
      <c r="H2012" t="s">
        <v>114</v>
      </c>
      <c r="I2012">
        <v>1</v>
      </c>
    </row>
    <row r="2013" spans="1:9" x14ac:dyDescent="0.25">
      <c r="A2013" t="s">
        <v>110</v>
      </c>
      <c r="B2013" t="s">
        <v>7576</v>
      </c>
      <c r="C2013" s="57">
        <v>44342</v>
      </c>
      <c r="D2013" t="s">
        <v>7577</v>
      </c>
      <c r="E2013" s="58">
        <v>4281436000000</v>
      </c>
      <c r="F2013" t="s">
        <v>7578</v>
      </c>
      <c r="G2013" t="s">
        <v>114</v>
      </c>
      <c r="H2013" t="s">
        <v>114</v>
      </c>
      <c r="I2013">
        <v>1</v>
      </c>
    </row>
    <row r="2014" spans="1:9" x14ac:dyDescent="0.25">
      <c r="A2014" t="s">
        <v>110</v>
      </c>
      <c r="B2014" t="s">
        <v>7579</v>
      </c>
      <c r="C2014" s="57">
        <v>44342</v>
      </c>
      <c r="D2014" t="s">
        <v>7580</v>
      </c>
      <c r="E2014" s="58">
        <v>5296331658400</v>
      </c>
      <c r="F2014" t="s">
        <v>7581</v>
      </c>
      <c r="G2014" t="s">
        <v>114</v>
      </c>
      <c r="H2014" t="s">
        <v>114</v>
      </c>
      <c r="I2014">
        <v>3</v>
      </c>
    </row>
    <row r="2015" spans="1:9" x14ac:dyDescent="0.25">
      <c r="A2015" t="s">
        <v>110</v>
      </c>
      <c r="B2015" t="s">
        <v>7582</v>
      </c>
      <c r="C2015" s="57">
        <v>44342</v>
      </c>
      <c r="D2015" t="s">
        <v>7583</v>
      </c>
      <c r="E2015" s="58">
        <v>3312225000000</v>
      </c>
      <c r="F2015" t="s">
        <v>7584</v>
      </c>
      <c r="G2015" t="s">
        <v>7585</v>
      </c>
      <c r="H2015" t="s">
        <v>7586</v>
      </c>
      <c r="I2015">
        <v>8246</v>
      </c>
    </row>
    <row r="2016" spans="1:9" x14ac:dyDescent="0.25">
      <c r="A2016" t="s">
        <v>110</v>
      </c>
      <c r="B2016" t="s">
        <v>7587</v>
      </c>
      <c r="C2016" s="57">
        <v>44342</v>
      </c>
      <c r="D2016" t="s">
        <v>7588</v>
      </c>
      <c r="E2016" s="58">
        <v>4280551680000</v>
      </c>
      <c r="F2016" t="s">
        <v>7589</v>
      </c>
      <c r="G2016" t="s">
        <v>114</v>
      </c>
      <c r="H2016" t="s">
        <v>114</v>
      </c>
      <c r="I2016">
        <v>31</v>
      </c>
    </row>
    <row r="2017" spans="1:9" x14ac:dyDescent="0.25">
      <c r="A2017" t="s">
        <v>110</v>
      </c>
      <c r="B2017" t="s">
        <v>7590</v>
      </c>
      <c r="C2017" s="57">
        <v>44342</v>
      </c>
      <c r="D2017" t="s">
        <v>7591</v>
      </c>
      <c r="E2017" s="58">
        <v>6881380193600</v>
      </c>
      <c r="F2017" t="s">
        <v>7592</v>
      </c>
      <c r="G2017" t="s">
        <v>114</v>
      </c>
      <c r="H2017" t="s">
        <v>114</v>
      </c>
      <c r="I2017">
        <v>1</v>
      </c>
    </row>
    <row r="2018" spans="1:9" x14ac:dyDescent="0.25">
      <c r="A2018" t="s">
        <v>110</v>
      </c>
      <c r="B2018" t="s">
        <v>7593</v>
      </c>
      <c r="C2018" s="57">
        <v>44342</v>
      </c>
      <c r="D2018" t="s">
        <v>7594</v>
      </c>
      <c r="E2018" s="58">
        <v>3413532500000</v>
      </c>
      <c r="F2018" t="s">
        <v>7595</v>
      </c>
      <c r="G2018" t="s">
        <v>114</v>
      </c>
      <c r="H2018" t="s">
        <v>7596</v>
      </c>
      <c r="I2018">
        <v>22</v>
      </c>
    </row>
    <row r="2019" spans="1:9" x14ac:dyDescent="0.25">
      <c r="A2019" t="s">
        <v>110</v>
      </c>
      <c r="B2019" t="s">
        <v>7597</v>
      </c>
      <c r="C2019" s="57">
        <v>44342</v>
      </c>
      <c r="D2019" t="s">
        <v>7598</v>
      </c>
      <c r="E2019" s="58">
        <v>71734997910000</v>
      </c>
      <c r="F2019" t="s">
        <v>7599</v>
      </c>
      <c r="G2019" t="s">
        <v>114</v>
      </c>
      <c r="H2019" t="s">
        <v>114</v>
      </c>
      <c r="I2019">
        <v>2</v>
      </c>
    </row>
    <row r="2020" spans="1:9" x14ac:dyDescent="0.25">
      <c r="A2020" t="s">
        <v>110</v>
      </c>
      <c r="B2020" t="s">
        <v>7600</v>
      </c>
      <c r="C2020" s="57">
        <v>44342</v>
      </c>
      <c r="D2020" t="s">
        <v>7601</v>
      </c>
      <c r="E2020" s="58">
        <v>4452211768700000</v>
      </c>
      <c r="F2020" t="s">
        <v>7602</v>
      </c>
      <c r="G2020" t="s">
        <v>114</v>
      </c>
      <c r="H2020" t="s">
        <v>114</v>
      </c>
      <c r="I2020">
        <v>1</v>
      </c>
    </row>
    <row r="2021" spans="1:9" x14ac:dyDescent="0.25">
      <c r="A2021" t="s">
        <v>110</v>
      </c>
      <c r="B2021" t="s">
        <v>7603</v>
      </c>
      <c r="C2021" s="57">
        <v>44342</v>
      </c>
      <c r="D2021" t="s">
        <v>7604</v>
      </c>
      <c r="E2021" s="58">
        <v>4424161516000000</v>
      </c>
      <c r="F2021" t="s">
        <v>7605</v>
      </c>
      <c r="G2021" t="s">
        <v>7606</v>
      </c>
      <c r="H2021" t="s">
        <v>7607</v>
      </c>
      <c r="I2021">
        <v>47</v>
      </c>
    </row>
    <row r="2022" spans="1:9" x14ac:dyDescent="0.25">
      <c r="A2022" t="s">
        <v>110</v>
      </c>
      <c r="B2022" t="s">
        <v>7608</v>
      </c>
      <c r="C2022" s="57">
        <v>44342</v>
      </c>
      <c r="D2022" t="s">
        <v>7609</v>
      </c>
      <c r="E2022" s="58">
        <v>3378542710300000</v>
      </c>
      <c r="F2022" t="s">
        <v>7610</v>
      </c>
      <c r="G2022" t="s">
        <v>114</v>
      </c>
      <c r="H2022" t="s">
        <v>114</v>
      </c>
      <c r="I2022">
        <v>1</v>
      </c>
    </row>
    <row r="2023" spans="1:9" x14ac:dyDescent="0.25">
      <c r="A2023" t="s">
        <v>110</v>
      </c>
      <c r="B2023" t="s">
        <v>7611</v>
      </c>
      <c r="C2023" s="57">
        <v>44342</v>
      </c>
      <c r="D2023" t="s">
        <v>7612</v>
      </c>
      <c r="E2023" s="58">
        <v>3633978707600000</v>
      </c>
      <c r="F2023" t="s">
        <v>7613</v>
      </c>
      <c r="G2023" t="s">
        <v>114</v>
      </c>
      <c r="H2023" t="s">
        <v>114</v>
      </c>
      <c r="I2023">
        <v>1</v>
      </c>
    </row>
    <row r="2024" spans="1:9" x14ac:dyDescent="0.25">
      <c r="A2024" t="s">
        <v>110</v>
      </c>
      <c r="B2024" t="s">
        <v>7614</v>
      </c>
      <c r="C2024" s="57">
        <v>44342</v>
      </c>
      <c r="D2024" t="s">
        <v>7615</v>
      </c>
      <c r="E2024" s="58">
        <v>32594540000000</v>
      </c>
      <c r="F2024" t="s">
        <v>7616</v>
      </c>
      <c r="G2024" t="s">
        <v>114</v>
      </c>
      <c r="H2024" t="s">
        <v>7617</v>
      </c>
      <c r="I2024">
        <v>2183</v>
      </c>
    </row>
    <row r="2025" spans="1:9" x14ac:dyDescent="0.25">
      <c r="A2025" t="s">
        <v>110</v>
      </c>
      <c r="B2025" t="s">
        <v>7618</v>
      </c>
      <c r="C2025" s="57">
        <v>44342</v>
      </c>
      <c r="D2025" t="s">
        <v>7619</v>
      </c>
      <c r="E2025" s="58">
        <v>48055654000000</v>
      </c>
      <c r="F2025" t="s">
        <v>7620</v>
      </c>
      <c r="G2025" t="s">
        <v>114</v>
      </c>
      <c r="H2025" t="s">
        <v>114</v>
      </c>
      <c r="I2025">
        <v>6</v>
      </c>
    </row>
    <row r="2026" spans="1:9" x14ac:dyDescent="0.25">
      <c r="A2026" t="s">
        <v>110</v>
      </c>
      <c r="B2026" t="s">
        <v>7621</v>
      </c>
      <c r="C2026" s="57">
        <v>44342</v>
      </c>
      <c r="D2026" t="s">
        <v>7622</v>
      </c>
      <c r="E2026" s="58">
        <v>23276590000000</v>
      </c>
      <c r="F2026" t="s">
        <v>7623</v>
      </c>
      <c r="G2026" t="s">
        <v>114</v>
      </c>
      <c r="H2026" t="s">
        <v>114</v>
      </c>
      <c r="I2026">
        <v>105</v>
      </c>
    </row>
    <row r="2027" spans="1:9" x14ac:dyDescent="0.25">
      <c r="A2027" t="s">
        <v>110</v>
      </c>
      <c r="B2027" t="s">
        <v>7624</v>
      </c>
      <c r="C2027" s="57">
        <v>44342</v>
      </c>
      <c r="D2027" t="s">
        <v>7625</v>
      </c>
      <c r="E2027" s="58">
        <v>95628421200000</v>
      </c>
      <c r="F2027" t="s">
        <v>7626</v>
      </c>
      <c r="G2027" t="s">
        <v>114</v>
      </c>
      <c r="H2027" t="s">
        <v>114</v>
      </c>
      <c r="I2027">
        <v>4</v>
      </c>
    </row>
    <row r="2028" spans="1:9" x14ac:dyDescent="0.25">
      <c r="A2028" t="s">
        <v>110</v>
      </c>
      <c r="B2028" t="s">
        <v>7627</v>
      </c>
      <c r="C2028" s="57">
        <v>44342</v>
      </c>
      <c r="D2028" t="s">
        <v>7628</v>
      </c>
      <c r="E2028" s="58">
        <v>77642492740000</v>
      </c>
      <c r="F2028" t="s">
        <v>7629</v>
      </c>
      <c r="G2028" t="s">
        <v>114</v>
      </c>
      <c r="H2028" t="s">
        <v>7630</v>
      </c>
      <c r="I2028">
        <v>1</v>
      </c>
    </row>
    <row r="2029" spans="1:9" x14ac:dyDescent="0.25">
      <c r="A2029" t="s">
        <v>110</v>
      </c>
      <c r="B2029" t="s">
        <v>7631</v>
      </c>
      <c r="C2029" s="57">
        <v>44342</v>
      </c>
      <c r="D2029" t="s">
        <v>7632</v>
      </c>
      <c r="E2029" s="58">
        <v>372867177000000</v>
      </c>
      <c r="F2029" t="s">
        <v>7633</v>
      </c>
      <c r="G2029" t="s">
        <v>114</v>
      </c>
      <c r="H2029" t="s">
        <v>114</v>
      </c>
      <c r="I2029">
        <v>2</v>
      </c>
    </row>
    <row r="2030" spans="1:9" x14ac:dyDescent="0.25">
      <c r="A2030" t="s">
        <v>110</v>
      </c>
      <c r="B2030" t="s">
        <v>7634</v>
      </c>
      <c r="C2030" s="57">
        <v>44342</v>
      </c>
      <c r="D2030" t="s">
        <v>7635</v>
      </c>
      <c r="E2030" s="58">
        <v>379307907000000</v>
      </c>
      <c r="F2030" t="s">
        <v>7636</v>
      </c>
      <c r="G2030" t="s">
        <v>114</v>
      </c>
      <c r="H2030" t="s">
        <v>114</v>
      </c>
      <c r="I2030">
        <v>1</v>
      </c>
    </row>
    <row r="2031" spans="1:9" x14ac:dyDescent="0.25">
      <c r="A2031" t="s">
        <v>110</v>
      </c>
      <c r="B2031" t="s">
        <v>7637</v>
      </c>
      <c r="C2031" s="57">
        <v>44342</v>
      </c>
      <c r="D2031" t="s">
        <v>7638</v>
      </c>
      <c r="E2031" s="58">
        <v>3850425300000</v>
      </c>
      <c r="F2031" t="s">
        <v>7639</v>
      </c>
      <c r="G2031" t="s">
        <v>114</v>
      </c>
      <c r="H2031" t="s">
        <v>114</v>
      </c>
      <c r="I2031">
        <v>2</v>
      </c>
    </row>
    <row r="2032" spans="1:9" x14ac:dyDescent="0.25">
      <c r="A2032" t="s">
        <v>110</v>
      </c>
      <c r="B2032" t="s">
        <v>7640</v>
      </c>
      <c r="C2032" s="57">
        <v>44342</v>
      </c>
      <c r="D2032" t="s">
        <v>7641</v>
      </c>
      <c r="E2032" s="58">
        <v>3196407330000</v>
      </c>
      <c r="F2032" t="s">
        <v>7642</v>
      </c>
      <c r="G2032" t="s">
        <v>114</v>
      </c>
      <c r="H2032" t="s">
        <v>114</v>
      </c>
      <c r="I2032">
        <v>2</v>
      </c>
    </row>
    <row r="2033" spans="1:9" x14ac:dyDescent="0.25">
      <c r="A2033" t="s">
        <v>110</v>
      </c>
      <c r="B2033" t="s">
        <v>7643</v>
      </c>
      <c r="C2033" s="57">
        <v>44342</v>
      </c>
      <c r="D2033" t="s">
        <v>7644</v>
      </c>
      <c r="E2033" s="58">
        <v>4090489960000</v>
      </c>
      <c r="F2033" t="s">
        <v>7645</v>
      </c>
      <c r="G2033" t="s">
        <v>114</v>
      </c>
      <c r="H2033" t="s">
        <v>7646</v>
      </c>
      <c r="I2033">
        <v>1</v>
      </c>
    </row>
    <row r="2034" spans="1:9" x14ac:dyDescent="0.25">
      <c r="A2034" t="s">
        <v>110</v>
      </c>
      <c r="B2034" t="s">
        <v>7647</v>
      </c>
      <c r="C2034" s="57">
        <v>44342</v>
      </c>
      <c r="D2034" t="s">
        <v>7648</v>
      </c>
      <c r="E2034" s="58">
        <v>4651241860000</v>
      </c>
      <c r="F2034" t="s">
        <v>7649</v>
      </c>
      <c r="G2034" t="s">
        <v>7650</v>
      </c>
      <c r="H2034" t="s">
        <v>7646</v>
      </c>
      <c r="I2034">
        <v>2</v>
      </c>
    </row>
    <row r="2035" spans="1:9" x14ac:dyDescent="0.25">
      <c r="A2035" t="s">
        <v>110</v>
      </c>
      <c r="B2035" t="s">
        <v>7651</v>
      </c>
      <c r="C2035" s="57">
        <v>44342</v>
      </c>
      <c r="D2035" t="s">
        <v>7652</v>
      </c>
      <c r="E2035" s="58">
        <v>4962231700000</v>
      </c>
      <c r="F2035" t="s">
        <v>7653</v>
      </c>
      <c r="G2035" t="s">
        <v>7654</v>
      </c>
      <c r="H2035" t="s">
        <v>114</v>
      </c>
      <c r="I2035">
        <v>1</v>
      </c>
    </row>
    <row r="2036" spans="1:9" x14ac:dyDescent="0.25">
      <c r="A2036" t="s">
        <v>110</v>
      </c>
      <c r="B2036" t="s">
        <v>7655</v>
      </c>
      <c r="C2036" s="57">
        <v>44342</v>
      </c>
      <c r="D2036" t="s">
        <v>7656</v>
      </c>
      <c r="E2036" s="58">
        <v>3608714400000</v>
      </c>
      <c r="F2036" t="s">
        <v>7657</v>
      </c>
      <c r="G2036" t="s">
        <v>114</v>
      </c>
      <c r="H2036" t="s">
        <v>114</v>
      </c>
      <c r="I2036">
        <v>1</v>
      </c>
    </row>
    <row r="2037" spans="1:9" x14ac:dyDescent="0.25">
      <c r="A2037" t="s">
        <v>110</v>
      </c>
      <c r="B2037" t="s">
        <v>7658</v>
      </c>
      <c r="C2037" s="57">
        <v>44342</v>
      </c>
      <c r="D2037" t="s">
        <v>7659</v>
      </c>
      <c r="E2037" s="58">
        <v>3172307400000</v>
      </c>
      <c r="F2037" t="s">
        <v>7660</v>
      </c>
      <c r="G2037" t="s">
        <v>114</v>
      </c>
      <c r="H2037" t="s">
        <v>114</v>
      </c>
      <c r="I2037">
        <v>1</v>
      </c>
    </row>
    <row r="2038" spans="1:9" x14ac:dyDescent="0.25">
      <c r="A2038" t="s">
        <v>110</v>
      </c>
      <c r="B2038" t="s">
        <v>7661</v>
      </c>
      <c r="C2038" s="57">
        <v>44342</v>
      </c>
      <c r="D2038" t="s">
        <v>7662</v>
      </c>
      <c r="E2038" s="58">
        <v>3863758300000</v>
      </c>
      <c r="F2038" t="s">
        <v>7663</v>
      </c>
      <c r="G2038" t="s">
        <v>114</v>
      </c>
      <c r="H2038" t="s">
        <v>114</v>
      </c>
      <c r="I2038">
        <v>1</v>
      </c>
    </row>
    <row r="2039" spans="1:9" x14ac:dyDescent="0.25">
      <c r="A2039" t="s">
        <v>110</v>
      </c>
      <c r="B2039" t="s">
        <v>7664</v>
      </c>
      <c r="C2039" s="57">
        <v>44342</v>
      </c>
      <c r="D2039" t="s">
        <v>7665</v>
      </c>
      <c r="E2039" s="58">
        <v>7762672400000</v>
      </c>
      <c r="F2039" t="s">
        <v>7666</v>
      </c>
      <c r="G2039" t="s">
        <v>114</v>
      </c>
      <c r="H2039" t="s">
        <v>114</v>
      </c>
      <c r="I2039">
        <v>3</v>
      </c>
    </row>
    <row r="2040" spans="1:9" x14ac:dyDescent="0.25">
      <c r="A2040" t="s">
        <v>110</v>
      </c>
      <c r="B2040" t="s">
        <v>7667</v>
      </c>
      <c r="C2040" s="57">
        <v>44342</v>
      </c>
      <c r="D2040" t="s">
        <v>7668</v>
      </c>
      <c r="E2040" s="58">
        <v>1679390006300000</v>
      </c>
      <c r="F2040" t="s">
        <v>7669</v>
      </c>
      <c r="G2040" t="s">
        <v>114</v>
      </c>
      <c r="H2040" t="s">
        <v>114</v>
      </c>
      <c r="I2040">
        <v>1</v>
      </c>
    </row>
    <row r="2041" spans="1:9" x14ac:dyDescent="0.25">
      <c r="A2041" t="s">
        <v>110</v>
      </c>
      <c r="B2041" t="s">
        <v>7670</v>
      </c>
      <c r="C2041" s="57">
        <v>44342</v>
      </c>
      <c r="D2041" t="s">
        <v>7671</v>
      </c>
      <c r="E2041" s="58">
        <v>7097976780000</v>
      </c>
      <c r="F2041" t="s">
        <v>7672</v>
      </c>
      <c r="G2041" t="s">
        <v>114</v>
      </c>
      <c r="H2041" t="s">
        <v>114</v>
      </c>
      <c r="I2041">
        <v>5</v>
      </c>
    </row>
    <row r="2042" spans="1:9" x14ac:dyDescent="0.25">
      <c r="A2042" t="s">
        <v>110</v>
      </c>
      <c r="B2042" t="s">
        <v>7673</v>
      </c>
      <c r="C2042" s="57">
        <v>44342</v>
      </c>
      <c r="D2042" t="s">
        <v>7674</v>
      </c>
      <c r="E2042" s="58">
        <v>4016492720000</v>
      </c>
      <c r="F2042" t="s">
        <v>7675</v>
      </c>
      <c r="G2042" t="s">
        <v>114</v>
      </c>
      <c r="H2042" t="s">
        <v>114</v>
      </c>
      <c r="I2042">
        <v>1</v>
      </c>
    </row>
    <row r="2043" spans="1:9" x14ac:dyDescent="0.25">
      <c r="A2043" t="s">
        <v>110</v>
      </c>
      <c r="B2043" t="s">
        <v>7676</v>
      </c>
      <c r="C2043" s="57">
        <v>44342</v>
      </c>
      <c r="D2043" t="s">
        <v>7677</v>
      </c>
      <c r="E2043" s="58">
        <v>3522830000000</v>
      </c>
      <c r="F2043" t="s">
        <v>7678</v>
      </c>
      <c r="G2043" t="s">
        <v>114</v>
      </c>
      <c r="H2043" t="s">
        <v>114</v>
      </c>
      <c r="I2043">
        <v>1</v>
      </c>
    </row>
    <row r="2044" spans="1:9" x14ac:dyDescent="0.25">
      <c r="A2044" t="s">
        <v>110</v>
      </c>
      <c r="B2044" t="s">
        <v>7679</v>
      </c>
      <c r="C2044" s="57">
        <v>44342</v>
      </c>
      <c r="D2044" t="s">
        <v>7680</v>
      </c>
      <c r="E2044" s="58">
        <v>3896560100000</v>
      </c>
      <c r="F2044" t="s">
        <v>7681</v>
      </c>
      <c r="G2044" t="s">
        <v>221</v>
      </c>
      <c r="H2044" t="s">
        <v>114</v>
      </c>
      <c r="I2044">
        <v>3</v>
      </c>
    </row>
    <row r="2045" spans="1:9" x14ac:dyDescent="0.25">
      <c r="A2045" t="s">
        <v>110</v>
      </c>
      <c r="B2045" t="s">
        <v>7682</v>
      </c>
      <c r="C2045" s="57">
        <v>44342</v>
      </c>
      <c r="D2045" t="s">
        <v>7683</v>
      </c>
      <c r="E2045" s="58">
        <v>729875058520000</v>
      </c>
      <c r="F2045" t="s">
        <v>7684</v>
      </c>
      <c r="G2045" t="s">
        <v>7685</v>
      </c>
      <c r="H2045" t="s">
        <v>114</v>
      </c>
      <c r="I2045">
        <v>1</v>
      </c>
    </row>
    <row r="2046" spans="1:9" x14ac:dyDescent="0.25">
      <c r="A2046" t="s">
        <v>110</v>
      </c>
      <c r="B2046" t="s">
        <v>7686</v>
      </c>
      <c r="C2046" s="57">
        <v>44342</v>
      </c>
      <c r="D2046" t="s">
        <v>7687</v>
      </c>
      <c r="E2046" s="58">
        <v>450413894410000</v>
      </c>
      <c r="F2046" t="s">
        <v>7688</v>
      </c>
      <c r="G2046" t="s">
        <v>7689</v>
      </c>
      <c r="H2046" t="s">
        <v>114</v>
      </c>
      <c r="I2046">
        <v>12</v>
      </c>
    </row>
    <row r="2047" spans="1:9" x14ac:dyDescent="0.25">
      <c r="A2047" t="s">
        <v>110</v>
      </c>
      <c r="B2047" t="s">
        <v>7690</v>
      </c>
      <c r="C2047" s="57">
        <v>44342</v>
      </c>
      <c r="D2047" t="s">
        <v>7691</v>
      </c>
      <c r="E2047" s="58">
        <v>5796249000000</v>
      </c>
      <c r="F2047" t="s">
        <v>7692</v>
      </c>
      <c r="G2047" t="s">
        <v>114</v>
      </c>
      <c r="H2047" t="s">
        <v>114</v>
      </c>
      <c r="I2047">
        <v>1</v>
      </c>
    </row>
    <row r="2048" spans="1:9" x14ac:dyDescent="0.25">
      <c r="A2048" t="s">
        <v>110</v>
      </c>
      <c r="B2048" t="s">
        <v>7693</v>
      </c>
      <c r="C2048" s="57">
        <v>44342</v>
      </c>
      <c r="D2048" t="s">
        <v>7694</v>
      </c>
      <c r="E2048" s="58">
        <v>809989385920000</v>
      </c>
      <c r="F2048" t="s">
        <v>7695</v>
      </c>
      <c r="G2048" t="s">
        <v>114</v>
      </c>
      <c r="H2048" t="s">
        <v>114</v>
      </c>
      <c r="I2048">
        <v>11</v>
      </c>
    </row>
    <row r="2049" spans="1:9" x14ac:dyDescent="0.25">
      <c r="A2049" t="s">
        <v>110</v>
      </c>
      <c r="B2049" t="s">
        <v>7696</v>
      </c>
      <c r="C2049" s="57">
        <v>44342</v>
      </c>
      <c r="D2049" t="s">
        <v>7697</v>
      </c>
      <c r="E2049" s="58">
        <v>33407473000000</v>
      </c>
      <c r="F2049" t="s">
        <v>7698</v>
      </c>
      <c r="G2049" t="s">
        <v>114</v>
      </c>
      <c r="H2049" t="s">
        <v>114</v>
      </c>
      <c r="I2049">
        <v>1</v>
      </c>
    </row>
    <row r="2050" spans="1:9" x14ac:dyDescent="0.25">
      <c r="A2050" t="s">
        <v>110</v>
      </c>
      <c r="B2050" t="s">
        <v>7699</v>
      </c>
      <c r="C2050" s="57">
        <v>44342</v>
      </c>
      <c r="D2050" t="s">
        <v>7700</v>
      </c>
      <c r="E2050" s="58">
        <v>441534256210000</v>
      </c>
      <c r="F2050" t="s">
        <v>7701</v>
      </c>
      <c r="G2050" t="s">
        <v>114</v>
      </c>
      <c r="H2050" t="s">
        <v>114</v>
      </c>
      <c r="I2050">
        <v>12</v>
      </c>
    </row>
    <row r="2051" spans="1:9" x14ac:dyDescent="0.25">
      <c r="A2051" t="s">
        <v>110</v>
      </c>
      <c r="B2051" t="s">
        <v>7702</v>
      </c>
      <c r="C2051" s="57">
        <v>44342</v>
      </c>
      <c r="D2051" t="s">
        <v>7703</v>
      </c>
      <c r="E2051" s="58">
        <v>2464561000000</v>
      </c>
      <c r="F2051" t="s">
        <v>7704</v>
      </c>
      <c r="G2051" t="s">
        <v>114</v>
      </c>
      <c r="H2051" t="s">
        <v>114</v>
      </c>
      <c r="I2051">
        <v>1</v>
      </c>
    </row>
    <row r="2052" spans="1:9" x14ac:dyDescent="0.25">
      <c r="A2052" t="s">
        <v>110</v>
      </c>
      <c r="B2052" t="s">
        <v>7705</v>
      </c>
      <c r="C2052" s="57">
        <v>44342</v>
      </c>
      <c r="D2052" t="s">
        <v>7706</v>
      </c>
      <c r="E2052" t="s">
        <v>7707</v>
      </c>
      <c r="F2052" t="s">
        <v>7708</v>
      </c>
      <c r="G2052" t="s">
        <v>114</v>
      </c>
      <c r="H2052" t="s">
        <v>114</v>
      </c>
      <c r="I2052">
        <v>3</v>
      </c>
    </row>
    <row r="2053" spans="1:9" x14ac:dyDescent="0.25">
      <c r="A2053" t="s">
        <v>110</v>
      </c>
      <c r="B2053" t="s">
        <v>7709</v>
      </c>
      <c r="C2053" s="57">
        <v>44342</v>
      </c>
      <c r="D2053" t="s">
        <v>7710</v>
      </c>
      <c r="E2053" s="58">
        <v>22519040560000</v>
      </c>
      <c r="F2053" t="s">
        <v>7711</v>
      </c>
      <c r="G2053" t="s">
        <v>114</v>
      </c>
      <c r="H2053" t="s">
        <v>114</v>
      </c>
      <c r="I2053">
        <v>9</v>
      </c>
    </row>
    <row r="2054" spans="1:9" x14ac:dyDescent="0.25">
      <c r="A2054" t="s">
        <v>110</v>
      </c>
      <c r="B2054" t="s">
        <v>7712</v>
      </c>
      <c r="C2054" s="57">
        <v>44342</v>
      </c>
      <c r="D2054" t="s">
        <v>7713</v>
      </c>
      <c r="E2054" s="58">
        <v>2101985100000</v>
      </c>
      <c r="F2054" t="s">
        <v>7714</v>
      </c>
      <c r="G2054" t="s">
        <v>114</v>
      </c>
      <c r="H2054" t="s">
        <v>114</v>
      </c>
      <c r="I2054">
        <v>1</v>
      </c>
    </row>
    <row r="2055" spans="1:9" x14ac:dyDescent="0.25">
      <c r="A2055" t="s">
        <v>110</v>
      </c>
      <c r="B2055" t="s">
        <v>7715</v>
      </c>
      <c r="C2055" s="57">
        <v>44342</v>
      </c>
      <c r="D2055" t="s">
        <v>7716</v>
      </c>
      <c r="E2055" s="58">
        <v>28641774900000</v>
      </c>
      <c r="F2055" t="s">
        <v>7717</v>
      </c>
      <c r="G2055" t="s">
        <v>7718</v>
      </c>
      <c r="H2055" t="s">
        <v>7719</v>
      </c>
      <c r="I2055">
        <v>85</v>
      </c>
    </row>
    <row r="2056" spans="1:9" x14ac:dyDescent="0.25">
      <c r="A2056" t="s">
        <v>110</v>
      </c>
      <c r="B2056" t="s">
        <v>7720</v>
      </c>
      <c r="C2056" s="57">
        <v>44342</v>
      </c>
      <c r="D2056" t="s">
        <v>7721</v>
      </c>
      <c r="E2056" s="58">
        <v>9191580000000</v>
      </c>
      <c r="F2056" t="s">
        <v>7722</v>
      </c>
      <c r="G2056" t="s">
        <v>114</v>
      </c>
      <c r="H2056" t="s">
        <v>114</v>
      </c>
      <c r="I2056">
        <v>3</v>
      </c>
    </row>
    <row r="2057" spans="1:9" x14ac:dyDescent="0.25">
      <c r="A2057" t="s">
        <v>110</v>
      </c>
      <c r="B2057" t="s">
        <v>7723</v>
      </c>
      <c r="C2057" s="57">
        <v>44342</v>
      </c>
      <c r="D2057" t="s">
        <v>7724</v>
      </c>
      <c r="E2057" s="58">
        <v>5214052380000</v>
      </c>
      <c r="F2057" t="s">
        <v>7725</v>
      </c>
      <c r="G2057" t="s">
        <v>114</v>
      </c>
      <c r="H2057" t="s">
        <v>114</v>
      </c>
      <c r="I2057">
        <v>1</v>
      </c>
    </row>
    <row r="2058" spans="1:9" x14ac:dyDescent="0.25">
      <c r="A2058" t="s">
        <v>110</v>
      </c>
      <c r="B2058" t="s">
        <v>7726</v>
      </c>
      <c r="C2058" s="57">
        <v>44342</v>
      </c>
      <c r="D2058" t="s">
        <v>7727</v>
      </c>
      <c r="E2058" s="58">
        <v>3218362823000</v>
      </c>
      <c r="F2058" t="s">
        <v>7728</v>
      </c>
      <c r="G2058" t="s">
        <v>114</v>
      </c>
      <c r="H2058" t="s">
        <v>114</v>
      </c>
      <c r="I2058">
        <v>1</v>
      </c>
    </row>
    <row r="2059" spans="1:9" x14ac:dyDescent="0.25">
      <c r="A2059" t="s">
        <v>110</v>
      </c>
      <c r="B2059" t="s">
        <v>7729</v>
      </c>
      <c r="C2059" s="57">
        <v>44342</v>
      </c>
      <c r="D2059" t="s">
        <v>7730</v>
      </c>
      <c r="E2059" s="58">
        <v>5681787696400</v>
      </c>
      <c r="F2059" t="s">
        <v>7731</v>
      </c>
      <c r="G2059" t="s">
        <v>114</v>
      </c>
      <c r="H2059" t="s">
        <v>114</v>
      </c>
      <c r="I2059">
        <v>1</v>
      </c>
    </row>
    <row r="2060" spans="1:9" x14ac:dyDescent="0.25">
      <c r="A2060" t="s">
        <v>110</v>
      </c>
      <c r="B2060" t="s">
        <v>7732</v>
      </c>
      <c r="C2060" s="57">
        <v>44342</v>
      </c>
      <c r="D2060" t="s">
        <v>7733</v>
      </c>
      <c r="E2060" s="58">
        <v>3663987300000</v>
      </c>
      <c r="F2060" t="s">
        <v>7734</v>
      </c>
      <c r="G2060" t="s">
        <v>114</v>
      </c>
      <c r="H2060" t="s">
        <v>4423</v>
      </c>
      <c r="I2060">
        <v>6</v>
      </c>
    </row>
    <row r="2061" spans="1:9" x14ac:dyDescent="0.25">
      <c r="A2061" t="s">
        <v>110</v>
      </c>
      <c r="B2061" t="s">
        <v>7735</v>
      </c>
      <c r="C2061" s="57">
        <v>44342</v>
      </c>
      <c r="D2061" t="s">
        <v>7736</v>
      </c>
      <c r="E2061" s="58">
        <v>3342767400000</v>
      </c>
      <c r="F2061" t="s">
        <v>7737</v>
      </c>
      <c r="G2061" t="s">
        <v>7738</v>
      </c>
      <c r="H2061" t="s">
        <v>7739</v>
      </c>
      <c r="I2061">
        <v>1</v>
      </c>
    </row>
    <row r="2062" spans="1:9" x14ac:dyDescent="0.25">
      <c r="A2062" t="s">
        <v>110</v>
      </c>
      <c r="B2062" t="s">
        <v>7740</v>
      </c>
      <c r="C2062" s="57">
        <v>44342</v>
      </c>
      <c r="D2062" t="s">
        <v>7741</v>
      </c>
      <c r="E2062" s="58">
        <v>2865690000000</v>
      </c>
      <c r="F2062" t="s">
        <v>7742</v>
      </c>
      <c r="G2062" t="s">
        <v>7743</v>
      </c>
      <c r="H2062" t="s">
        <v>114</v>
      </c>
      <c r="I2062">
        <v>1</v>
      </c>
    </row>
    <row r="2063" spans="1:9" x14ac:dyDescent="0.25">
      <c r="A2063" t="s">
        <v>110</v>
      </c>
      <c r="B2063" t="s">
        <v>7744</v>
      </c>
      <c r="C2063" s="57">
        <v>44342</v>
      </c>
      <c r="D2063" t="s">
        <v>7745</v>
      </c>
      <c r="E2063" s="58">
        <v>3924806600000</v>
      </c>
      <c r="F2063" t="s">
        <v>7746</v>
      </c>
      <c r="G2063" t="s">
        <v>114</v>
      </c>
      <c r="H2063" t="s">
        <v>114</v>
      </c>
      <c r="I2063">
        <v>4</v>
      </c>
    </row>
    <row r="2064" spans="1:9" x14ac:dyDescent="0.25">
      <c r="A2064" t="s">
        <v>110</v>
      </c>
      <c r="B2064" t="s">
        <v>7747</v>
      </c>
      <c r="C2064" s="57">
        <v>44342</v>
      </c>
      <c r="D2064" t="s">
        <v>7748</v>
      </c>
      <c r="E2064" s="58">
        <v>2864625921000</v>
      </c>
      <c r="F2064" t="s">
        <v>7748</v>
      </c>
      <c r="G2064" t="s">
        <v>1710</v>
      </c>
      <c r="H2064" t="s">
        <v>7749</v>
      </c>
      <c r="I2064">
        <v>441</v>
      </c>
    </row>
    <row r="2065" spans="1:9" x14ac:dyDescent="0.25">
      <c r="A2065" t="s">
        <v>110</v>
      </c>
      <c r="B2065" t="s">
        <v>7750</v>
      </c>
      <c r="C2065" s="57">
        <v>44342</v>
      </c>
      <c r="D2065" t="s">
        <v>7751</v>
      </c>
      <c r="E2065" s="58">
        <v>4293892900000</v>
      </c>
      <c r="F2065" t="s">
        <v>7752</v>
      </c>
      <c r="G2065" t="s">
        <v>114</v>
      </c>
      <c r="H2065" t="s">
        <v>114</v>
      </c>
      <c r="I2065">
        <v>46</v>
      </c>
    </row>
    <row r="2066" spans="1:9" x14ac:dyDescent="0.25">
      <c r="A2066" t="s">
        <v>110</v>
      </c>
      <c r="B2066" t="s">
        <v>7753</v>
      </c>
      <c r="C2066" s="57">
        <v>44342</v>
      </c>
      <c r="D2066" t="s">
        <v>7754</v>
      </c>
      <c r="E2066" s="58">
        <v>6172633800000</v>
      </c>
      <c r="F2066" t="s">
        <v>7755</v>
      </c>
      <c r="G2066" t="s">
        <v>114</v>
      </c>
      <c r="H2066" t="s">
        <v>114</v>
      </c>
      <c r="I2066">
        <v>2</v>
      </c>
    </row>
    <row r="2067" spans="1:9" x14ac:dyDescent="0.25">
      <c r="A2067" t="s">
        <v>110</v>
      </c>
      <c r="B2067" t="s">
        <v>7756</v>
      </c>
      <c r="C2067" s="57">
        <v>44342</v>
      </c>
      <c r="D2067" t="s">
        <v>7757</v>
      </c>
      <c r="E2067" s="58">
        <v>5314339700000</v>
      </c>
      <c r="F2067" t="s">
        <v>7758</v>
      </c>
      <c r="G2067" t="s">
        <v>114</v>
      </c>
      <c r="H2067" t="s">
        <v>114</v>
      </c>
      <c r="I2067">
        <v>4</v>
      </c>
    </row>
    <row r="2068" spans="1:9" x14ac:dyDescent="0.25">
      <c r="A2068" t="s">
        <v>110</v>
      </c>
      <c r="B2068" t="s">
        <v>7759</v>
      </c>
      <c r="C2068" s="57">
        <v>44342</v>
      </c>
      <c r="D2068" t="s">
        <v>7760</v>
      </c>
      <c r="E2068" s="58">
        <v>4184303300000</v>
      </c>
      <c r="F2068" t="s">
        <v>7761</v>
      </c>
      <c r="G2068" t="s">
        <v>114</v>
      </c>
      <c r="H2068" t="s">
        <v>114</v>
      </c>
      <c r="I2068">
        <v>2</v>
      </c>
    </row>
    <row r="2069" spans="1:9" x14ac:dyDescent="0.25">
      <c r="A2069" t="s">
        <v>110</v>
      </c>
      <c r="B2069" t="s">
        <v>7762</v>
      </c>
      <c r="C2069" s="57">
        <v>44342</v>
      </c>
      <c r="D2069" t="s">
        <v>7763</v>
      </c>
      <c r="E2069" s="58">
        <v>370084804060000</v>
      </c>
      <c r="F2069" t="s">
        <v>7764</v>
      </c>
      <c r="G2069" t="s">
        <v>114</v>
      </c>
      <c r="H2069" t="s">
        <v>114</v>
      </c>
      <c r="I2069">
        <v>4</v>
      </c>
    </row>
    <row r="2070" spans="1:9" x14ac:dyDescent="0.25">
      <c r="A2070" t="s">
        <v>110</v>
      </c>
      <c r="B2070" t="s">
        <v>7765</v>
      </c>
      <c r="C2070" s="57">
        <v>44342</v>
      </c>
      <c r="D2070" t="s">
        <v>7766</v>
      </c>
      <c r="E2070" s="58">
        <v>4475313100000</v>
      </c>
      <c r="F2070" t="s">
        <v>7767</v>
      </c>
      <c r="G2070" t="s">
        <v>114</v>
      </c>
      <c r="H2070" t="s">
        <v>114</v>
      </c>
      <c r="I2070">
        <v>2</v>
      </c>
    </row>
    <row r="2071" spans="1:9" x14ac:dyDescent="0.25">
      <c r="A2071" t="s">
        <v>110</v>
      </c>
      <c r="B2071" t="s">
        <v>7768</v>
      </c>
      <c r="C2071" s="57">
        <v>44342</v>
      </c>
      <c r="D2071" t="s">
        <v>7769</v>
      </c>
      <c r="E2071" s="58">
        <v>5339704200000</v>
      </c>
      <c r="F2071" t="s">
        <v>7770</v>
      </c>
      <c r="G2071" t="s">
        <v>114</v>
      </c>
      <c r="H2071" t="s">
        <v>114</v>
      </c>
      <c r="I2071">
        <v>6</v>
      </c>
    </row>
    <row r="2072" spans="1:9" x14ac:dyDescent="0.25">
      <c r="A2072" t="s">
        <v>110</v>
      </c>
      <c r="B2072" t="s">
        <v>7771</v>
      </c>
      <c r="C2072" s="57">
        <v>44342</v>
      </c>
      <c r="D2072" t="s">
        <v>7772</v>
      </c>
      <c r="E2072" s="58">
        <v>6924010100000</v>
      </c>
      <c r="F2072" t="s">
        <v>7773</v>
      </c>
      <c r="G2072" t="s">
        <v>114</v>
      </c>
      <c r="H2072" t="s">
        <v>114</v>
      </c>
      <c r="I2072">
        <v>1</v>
      </c>
    </row>
    <row r="2073" spans="1:9" x14ac:dyDescent="0.25">
      <c r="A2073" t="s">
        <v>110</v>
      </c>
      <c r="B2073" t="s">
        <v>20</v>
      </c>
      <c r="C2073" s="57">
        <v>44342</v>
      </c>
      <c r="D2073" t="s">
        <v>7774</v>
      </c>
      <c r="E2073" s="58">
        <v>5695849392000</v>
      </c>
      <c r="F2073" t="s">
        <v>7775</v>
      </c>
      <c r="G2073" t="s">
        <v>114</v>
      </c>
      <c r="H2073" t="s">
        <v>114</v>
      </c>
      <c r="I2073">
        <v>265</v>
      </c>
    </row>
    <row r="2074" spans="1:9" x14ac:dyDescent="0.25">
      <c r="A2074" t="s">
        <v>110</v>
      </c>
      <c r="B2074" t="s">
        <v>7776</v>
      </c>
      <c r="C2074" s="57">
        <v>44342</v>
      </c>
      <c r="D2074" t="s">
        <v>7777</v>
      </c>
      <c r="E2074" s="58">
        <v>3087742892000</v>
      </c>
      <c r="F2074" t="s">
        <v>7778</v>
      </c>
      <c r="G2074" t="s">
        <v>114</v>
      </c>
      <c r="H2074" t="s">
        <v>7779</v>
      </c>
      <c r="I2074">
        <v>8981</v>
      </c>
    </row>
    <row r="2075" spans="1:9" x14ac:dyDescent="0.25">
      <c r="A2075" t="s">
        <v>110</v>
      </c>
      <c r="B2075" t="s">
        <v>7780</v>
      </c>
      <c r="C2075" s="57">
        <v>44342</v>
      </c>
      <c r="D2075" t="s">
        <v>7781</v>
      </c>
      <c r="E2075" s="58">
        <v>14605922400000</v>
      </c>
      <c r="F2075" t="s">
        <v>7782</v>
      </c>
      <c r="G2075" t="s">
        <v>114</v>
      </c>
      <c r="H2075" t="s">
        <v>114</v>
      </c>
      <c r="I2075">
        <v>3</v>
      </c>
    </row>
    <row r="2076" spans="1:9" x14ac:dyDescent="0.25">
      <c r="A2076" t="s">
        <v>110</v>
      </c>
      <c r="B2076" t="s">
        <v>7783</v>
      </c>
      <c r="C2076" s="57">
        <v>44342</v>
      </c>
      <c r="D2076" t="s">
        <v>7784</v>
      </c>
      <c r="E2076" s="58">
        <v>7264052200000</v>
      </c>
      <c r="F2076" t="s">
        <v>7785</v>
      </c>
      <c r="G2076" t="s">
        <v>114</v>
      </c>
      <c r="H2076" t="s">
        <v>114</v>
      </c>
      <c r="I2076">
        <v>24</v>
      </c>
    </row>
    <row r="2077" spans="1:9" x14ac:dyDescent="0.25">
      <c r="A2077" t="s">
        <v>110</v>
      </c>
      <c r="B2077" t="s">
        <v>7786</v>
      </c>
      <c r="C2077" s="57">
        <v>44342</v>
      </c>
      <c r="D2077" t="s">
        <v>7787</v>
      </c>
      <c r="E2077" s="58">
        <v>4234448651000</v>
      </c>
      <c r="F2077" t="s">
        <v>7788</v>
      </c>
      <c r="G2077" t="s">
        <v>7789</v>
      </c>
      <c r="H2077" t="s">
        <v>7790</v>
      </c>
      <c r="I2077">
        <v>26</v>
      </c>
    </row>
    <row r="2078" spans="1:9" x14ac:dyDescent="0.25">
      <c r="A2078" t="s">
        <v>110</v>
      </c>
      <c r="B2078" t="s">
        <v>7791</v>
      </c>
      <c r="C2078" s="57">
        <v>44342</v>
      </c>
      <c r="D2078" t="s">
        <v>7792</v>
      </c>
      <c r="E2078" s="58">
        <v>2556174750300000</v>
      </c>
      <c r="F2078" t="s">
        <v>7793</v>
      </c>
      <c r="G2078" t="s">
        <v>114</v>
      </c>
      <c r="H2078" t="s">
        <v>114</v>
      </c>
      <c r="I2078">
        <v>2</v>
      </c>
    </row>
    <row r="2079" spans="1:9" x14ac:dyDescent="0.25">
      <c r="A2079" t="s">
        <v>110</v>
      </c>
      <c r="B2079" t="s">
        <v>65</v>
      </c>
      <c r="C2079" s="57">
        <v>44342</v>
      </c>
      <c r="D2079" t="s">
        <v>7794</v>
      </c>
      <c r="E2079" s="58">
        <v>2822036494000</v>
      </c>
      <c r="F2079" t="s">
        <v>7795</v>
      </c>
      <c r="G2079" t="s">
        <v>7796</v>
      </c>
      <c r="H2079" t="s">
        <v>7797</v>
      </c>
      <c r="I2079">
        <v>22953</v>
      </c>
    </row>
    <row r="2080" spans="1:9" x14ac:dyDescent="0.25">
      <c r="A2080" t="s">
        <v>110</v>
      </c>
      <c r="B2080" t="s">
        <v>7798</v>
      </c>
      <c r="C2080" s="57">
        <v>44342</v>
      </c>
      <c r="D2080" t="s">
        <v>7799</v>
      </c>
      <c r="E2080" s="58">
        <v>3948445000000</v>
      </c>
      <c r="F2080" t="s">
        <v>7800</v>
      </c>
      <c r="G2080" t="s">
        <v>114</v>
      </c>
      <c r="H2080" t="s">
        <v>114</v>
      </c>
      <c r="I2080">
        <v>1</v>
      </c>
    </row>
    <row r="2081" spans="1:9" x14ac:dyDescent="0.25">
      <c r="A2081" t="s">
        <v>110</v>
      </c>
      <c r="B2081" t="s">
        <v>7801</v>
      </c>
      <c r="C2081" s="57">
        <v>44342</v>
      </c>
      <c r="D2081" t="s">
        <v>7802</v>
      </c>
      <c r="E2081" s="58">
        <v>5978232500000</v>
      </c>
      <c r="F2081" t="s">
        <v>7803</v>
      </c>
      <c r="G2081" t="s">
        <v>114</v>
      </c>
      <c r="H2081" t="s">
        <v>114</v>
      </c>
      <c r="I2081">
        <v>1</v>
      </c>
    </row>
    <row r="2082" spans="1:9" x14ac:dyDescent="0.25">
      <c r="A2082" t="s">
        <v>110</v>
      </c>
      <c r="B2082" t="s">
        <v>7804</v>
      </c>
      <c r="C2082" s="57">
        <v>44342</v>
      </c>
      <c r="D2082" t="s">
        <v>7805</v>
      </c>
      <c r="E2082" s="58">
        <v>2729932400000</v>
      </c>
      <c r="F2082" t="s">
        <v>7806</v>
      </c>
      <c r="G2082" t="s">
        <v>114</v>
      </c>
      <c r="H2082" t="s">
        <v>114</v>
      </c>
      <c r="I2082">
        <v>1</v>
      </c>
    </row>
    <row r="2083" spans="1:9" x14ac:dyDescent="0.25">
      <c r="A2083" t="s">
        <v>110</v>
      </c>
      <c r="B2083" t="s">
        <v>7807</v>
      </c>
      <c r="C2083" s="57">
        <v>44342</v>
      </c>
      <c r="D2083" t="s">
        <v>7808</v>
      </c>
      <c r="E2083" s="58">
        <v>2545790500000</v>
      </c>
      <c r="F2083" t="s">
        <v>7809</v>
      </c>
      <c r="G2083" t="s">
        <v>114</v>
      </c>
      <c r="H2083" t="s">
        <v>114</v>
      </c>
      <c r="I2083">
        <v>1</v>
      </c>
    </row>
    <row r="2084" spans="1:9" x14ac:dyDescent="0.25">
      <c r="A2084" t="s">
        <v>110</v>
      </c>
      <c r="B2084" t="s">
        <v>7810</v>
      </c>
      <c r="C2084" s="57">
        <v>44342</v>
      </c>
      <c r="D2084" t="s">
        <v>7811</v>
      </c>
      <c r="E2084" s="58">
        <v>2183427700000</v>
      </c>
      <c r="F2084" t="s">
        <v>7812</v>
      </c>
      <c r="G2084" t="s">
        <v>114</v>
      </c>
      <c r="H2084" t="s">
        <v>114</v>
      </c>
      <c r="I2084">
        <v>29</v>
      </c>
    </row>
    <row r="2085" spans="1:9" x14ac:dyDescent="0.25">
      <c r="A2085" t="s">
        <v>110</v>
      </c>
      <c r="B2085" t="s">
        <v>7813</v>
      </c>
      <c r="C2085" s="57">
        <v>44342</v>
      </c>
      <c r="D2085" t="s">
        <v>7814</v>
      </c>
      <c r="E2085" s="58">
        <v>5117131837300000</v>
      </c>
      <c r="F2085" t="s">
        <v>7815</v>
      </c>
      <c r="G2085" t="s">
        <v>114</v>
      </c>
      <c r="H2085" t="s">
        <v>114</v>
      </c>
      <c r="I2085">
        <v>27</v>
      </c>
    </row>
    <row r="2086" spans="1:9" x14ac:dyDescent="0.25">
      <c r="A2086" t="s">
        <v>110</v>
      </c>
      <c r="B2086" t="s">
        <v>7816</v>
      </c>
      <c r="C2086" s="57">
        <v>44342</v>
      </c>
      <c r="D2086" t="s">
        <v>7817</v>
      </c>
      <c r="E2086" s="58">
        <v>1844725959200000</v>
      </c>
      <c r="F2086" t="s">
        <v>7818</v>
      </c>
      <c r="G2086" t="s">
        <v>114</v>
      </c>
      <c r="H2086" t="s">
        <v>114</v>
      </c>
      <c r="I2086">
        <v>230</v>
      </c>
    </row>
    <row r="2087" spans="1:9" x14ac:dyDescent="0.25">
      <c r="A2087" t="s">
        <v>110</v>
      </c>
      <c r="B2087" t="s">
        <v>7819</v>
      </c>
      <c r="C2087" s="57">
        <v>44342</v>
      </c>
      <c r="D2087" t="s">
        <v>7820</v>
      </c>
      <c r="E2087" s="58">
        <v>2452748800000</v>
      </c>
      <c r="F2087" t="s">
        <v>7821</v>
      </c>
      <c r="G2087" t="s">
        <v>7822</v>
      </c>
      <c r="H2087" t="s">
        <v>7823</v>
      </c>
      <c r="I2087">
        <v>1092</v>
      </c>
    </row>
    <row r="2088" spans="1:9" x14ac:dyDescent="0.25">
      <c r="A2088" t="s">
        <v>110</v>
      </c>
      <c r="B2088" t="s">
        <v>7824</v>
      </c>
      <c r="C2088" s="57">
        <v>44342</v>
      </c>
      <c r="D2088" t="s">
        <v>7825</v>
      </c>
      <c r="E2088" s="58">
        <v>2429978300000</v>
      </c>
      <c r="F2088" t="s">
        <v>7826</v>
      </c>
      <c r="G2088" t="s">
        <v>7827</v>
      </c>
      <c r="H2088" t="s">
        <v>114</v>
      </c>
      <c r="I2088">
        <v>1</v>
      </c>
    </row>
    <row r="2089" spans="1:9" x14ac:dyDescent="0.25">
      <c r="A2089" t="s">
        <v>110</v>
      </c>
      <c r="B2089" t="s">
        <v>7828</v>
      </c>
      <c r="C2089" s="57">
        <v>44342</v>
      </c>
      <c r="D2089" t="s">
        <v>7829</v>
      </c>
      <c r="E2089" s="58">
        <v>3015166495000000</v>
      </c>
      <c r="F2089" t="s">
        <v>7830</v>
      </c>
      <c r="G2089" t="s">
        <v>7831</v>
      </c>
      <c r="H2089" t="s">
        <v>7832</v>
      </c>
      <c r="I2089">
        <v>66</v>
      </c>
    </row>
    <row r="2090" spans="1:9" x14ac:dyDescent="0.25">
      <c r="A2090" t="s">
        <v>110</v>
      </c>
      <c r="B2090" t="s">
        <v>7833</v>
      </c>
      <c r="C2090" s="57">
        <v>44342</v>
      </c>
      <c r="D2090" t="s">
        <v>7834</v>
      </c>
      <c r="E2090" s="58">
        <v>3639425350700000</v>
      </c>
      <c r="F2090" t="s">
        <v>7835</v>
      </c>
      <c r="G2090" t="s">
        <v>114</v>
      </c>
      <c r="H2090" t="s">
        <v>114</v>
      </c>
      <c r="I2090">
        <v>1</v>
      </c>
    </row>
    <row r="2091" spans="1:9" x14ac:dyDescent="0.25">
      <c r="A2091" t="s">
        <v>110</v>
      </c>
      <c r="B2091" t="s">
        <v>7836</v>
      </c>
      <c r="C2091" s="57">
        <v>44342</v>
      </c>
      <c r="D2091" t="s">
        <v>7837</v>
      </c>
      <c r="E2091" s="58">
        <v>4527967538900000</v>
      </c>
      <c r="F2091" t="s">
        <v>7838</v>
      </c>
      <c r="G2091" t="s">
        <v>114</v>
      </c>
      <c r="H2091" t="s">
        <v>114</v>
      </c>
      <c r="I2091">
        <v>7</v>
      </c>
    </row>
    <row r="2092" spans="1:9" x14ac:dyDescent="0.25">
      <c r="A2092" t="s">
        <v>110</v>
      </c>
      <c r="B2092" t="s">
        <v>7839</v>
      </c>
      <c r="C2092" s="57">
        <v>44342</v>
      </c>
      <c r="D2092" t="s">
        <v>7840</v>
      </c>
      <c r="E2092" s="58">
        <v>5138182902700000</v>
      </c>
      <c r="F2092" t="s">
        <v>7841</v>
      </c>
      <c r="G2092" t="s">
        <v>114</v>
      </c>
      <c r="H2092" t="s">
        <v>7842</v>
      </c>
      <c r="I2092">
        <v>7</v>
      </c>
    </row>
    <row r="2093" spans="1:9" x14ac:dyDescent="0.25">
      <c r="A2093" t="s">
        <v>110</v>
      </c>
      <c r="B2093" t="s">
        <v>7843</v>
      </c>
      <c r="C2093" s="57">
        <v>44342</v>
      </c>
      <c r="D2093" t="s">
        <v>7844</v>
      </c>
      <c r="E2093" s="58">
        <v>2230703907500000</v>
      </c>
      <c r="F2093" t="s">
        <v>7845</v>
      </c>
      <c r="G2093" t="s">
        <v>114</v>
      </c>
      <c r="H2093" t="s">
        <v>114</v>
      </c>
      <c r="I2093">
        <v>4</v>
      </c>
    </row>
    <row r="2094" spans="1:9" x14ac:dyDescent="0.25">
      <c r="A2094" t="s">
        <v>110</v>
      </c>
      <c r="B2094" t="s">
        <v>7846</v>
      </c>
      <c r="C2094" s="57">
        <v>44342</v>
      </c>
      <c r="D2094" t="s">
        <v>7847</v>
      </c>
      <c r="E2094" s="58">
        <v>3478392300000</v>
      </c>
      <c r="F2094" t="s">
        <v>7848</v>
      </c>
      <c r="G2094" t="s">
        <v>114</v>
      </c>
      <c r="H2094" t="s">
        <v>114</v>
      </c>
      <c r="I2094">
        <v>1</v>
      </c>
    </row>
    <row r="2095" spans="1:9" x14ac:dyDescent="0.25">
      <c r="A2095" t="s">
        <v>110</v>
      </c>
      <c r="B2095" t="s">
        <v>7849</v>
      </c>
      <c r="C2095" s="57">
        <v>44342</v>
      </c>
      <c r="D2095" t="s">
        <v>7850</v>
      </c>
      <c r="E2095" s="58">
        <v>4777671399700000</v>
      </c>
      <c r="F2095" t="s">
        <v>7851</v>
      </c>
      <c r="G2095" t="s">
        <v>114</v>
      </c>
      <c r="H2095" t="s">
        <v>114</v>
      </c>
      <c r="I2095">
        <v>11</v>
      </c>
    </row>
    <row r="2096" spans="1:9" x14ac:dyDescent="0.25">
      <c r="A2096" t="s">
        <v>110</v>
      </c>
      <c r="B2096" t="s">
        <v>7852</v>
      </c>
      <c r="C2096" s="57">
        <v>44342</v>
      </c>
      <c r="D2096" t="s">
        <v>7853</v>
      </c>
      <c r="E2096" s="58">
        <v>5703032892800000</v>
      </c>
      <c r="F2096" t="s">
        <v>7854</v>
      </c>
      <c r="G2096" t="s">
        <v>114</v>
      </c>
      <c r="H2096" t="s">
        <v>114</v>
      </c>
      <c r="I2096">
        <v>10</v>
      </c>
    </row>
    <row r="2097" spans="1:9" x14ac:dyDescent="0.25">
      <c r="A2097" t="s">
        <v>110</v>
      </c>
      <c r="B2097" t="s">
        <v>7855</v>
      </c>
      <c r="C2097" s="57">
        <v>44342</v>
      </c>
      <c r="D2097" t="s">
        <v>7856</v>
      </c>
      <c r="E2097" s="58">
        <v>2698482900000</v>
      </c>
      <c r="F2097" t="s">
        <v>7857</v>
      </c>
      <c r="G2097" t="s">
        <v>114</v>
      </c>
      <c r="H2097" t="s">
        <v>114</v>
      </c>
      <c r="I2097">
        <v>1</v>
      </c>
    </row>
    <row r="2098" spans="1:9" x14ac:dyDescent="0.25">
      <c r="A2098" t="s">
        <v>110</v>
      </c>
      <c r="B2098" t="s">
        <v>7858</v>
      </c>
      <c r="C2098" s="57">
        <v>44342</v>
      </c>
      <c r="D2098" t="s">
        <v>7859</v>
      </c>
      <c r="E2098" s="58">
        <v>5420307088000000</v>
      </c>
      <c r="F2098" t="s">
        <v>7860</v>
      </c>
      <c r="G2098" t="s">
        <v>114</v>
      </c>
      <c r="H2098" t="s">
        <v>114</v>
      </c>
      <c r="I2098">
        <v>3</v>
      </c>
    </row>
    <row r="2099" spans="1:9" x14ac:dyDescent="0.25">
      <c r="A2099" t="s">
        <v>110</v>
      </c>
      <c r="B2099" t="s">
        <v>7861</v>
      </c>
      <c r="C2099" s="57">
        <v>44342</v>
      </c>
      <c r="D2099" t="s">
        <v>7862</v>
      </c>
      <c r="E2099" s="58">
        <v>2842748000000</v>
      </c>
      <c r="F2099" t="s">
        <v>7863</v>
      </c>
      <c r="G2099" t="s">
        <v>114</v>
      </c>
      <c r="H2099" t="s">
        <v>114</v>
      </c>
      <c r="I2099">
        <v>106</v>
      </c>
    </row>
    <row r="2100" spans="1:9" x14ac:dyDescent="0.25">
      <c r="A2100" t="s">
        <v>110</v>
      </c>
      <c r="B2100" t="s">
        <v>7864</v>
      </c>
      <c r="C2100" s="57">
        <v>44342</v>
      </c>
      <c r="D2100" t="s">
        <v>7865</v>
      </c>
      <c r="E2100" s="58">
        <v>2872279600000</v>
      </c>
      <c r="F2100" t="s">
        <v>7866</v>
      </c>
      <c r="G2100" t="s">
        <v>7867</v>
      </c>
      <c r="H2100" t="s">
        <v>114</v>
      </c>
      <c r="I2100">
        <v>1</v>
      </c>
    </row>
    <row r="2101" spans="1:9" x14ac:dyDescent="0.25">
      <c r="A2101" t="s">
        <v>110</v>
      </c>
      <c r="B2101" t="s">
        <v>7868</v>
      </c>
      <c r="C2101" s="57">
        <v>44342</v>
      </c>
      <c r="D2101" t="s">
        <v>7869</v>
      </c>
      <c r="E2101" s="58">
        <v>3724876900000</v>
      </c>
      <c r="F2101" t="s">
        <v>7870</v>
      </c>
      <c r="G2101" t="s">
        <v>114</v>
      </c>
      <c r="H2101" t="s">
        <v>114</v>
      </c>
      <c r="I2101">
        <v>1</v>
      </c>
    </row>
    <row r="2102" spans="1:9" x14ac:dyDescent="0.25">
      <c r="A2102" t="s">
        <v>110</v>
      </c>
      <c r="B2102" t="s">
        <v>7871</v>
      </c>
      <c r="C2102" s="57">
        <v>44342</v>
      </c>
      <c r="D2102" t="s">
        <v>7872</v>
      </c>
      <c r="E2102" s="58">
        <v>3857687530000</v>
      </c>
      <c r="F2102" t="s">
        <v>7873</v>
      </c>
      <c r="G2102" t="s">
        <v>7874</v>
      </c>
      <c r="H2102" t="s">
        <v>114</v>
      </c>
      <c r="I2102">
        <v>235</v>
      </c>
    </row>
    <row r="2103" spans="1:9" x14ac:dyDescent="0.25">
      <c r="A2103" t="s">
        <v>110</v>
      </c>
      <c r="B2103" t="s">
        <v>7875</v>
      </c>
      <c r="C2103" s="57">
        <v>44342</v>
      </c>
      <c r="D2103" t="s">
        <v>7876</v>
      </c>
      <c r="E2103" s="58">
        <v>4183738000000</v>
      </c>
      <c r="F2103" t="s">
        <v>7877</v>
      </c>
      <c r="G2103" t="s">
        <v>7878</v>
      </c>
      <c r="H2103" t="s">
        <v>7879</v>
      </c>
      <c r="I2103">
        <v>11031</v>
      </c>
    </row>
    <row r="2104" spans="1:9" x14ac:dyDescent="0.25">
      <c r="A2104" t="s">
        <v>110</v>
      </c>
      <c r="B2104" t="s">
        <v>7880</v>
      </c>
      <c r="C2104" s="57">
        <v>44342</v>
      </c>
      <c r="D2104" t="s">
        <v>7881</v>
      </c>
      <c r="E2104" s="58">
        <v>5525025000000</v>
      </c>
      <c r="F2104" t="s">
        <v>7882</v>
      </c>
      <c r="G2104" t="s">
        <v>114</v>
      </c>
      <c r="H2104" t="s">
        <v>114</v>
      </c>
      <c r="I2104">
        <v>1</v>
      </c>
    </row>
    <row r="2105" spans="1:9" x14ac:dyDescent="0.25">
      <c r="A2105" t="s">
        <v>110</v>
      </c>
      <c r="B2105" t="s">
        <v>7883</v>
      </c>
      <c r="C2105" s="57">
        <v>44342</v>
      </c>
      <c r="D2105" t="s">
        <v>7884</v>
      </c>
      <c r="E2105" s="58">
        <v>5394620050000</v>
      </c>
      <c r="F2105" t="s">
        <v>7885</v>
      </c>
      <c r="G2105" t="s">
        <v>114</v>
      </c>
      <c r="H2105" t="s">
        <v>114</v>
      </c>
      <c r="I2105">
        <v>18</v>
      </c>
    </row>
    <row r="2106" spans="1:9" x14ac:dyDescent="0.25">
      <c r="A2106" t="s">
        <v>110</v>
      </c>
      <c r="B2106" t="s">
        <v>7886</v>
      </c>
      <c r="C2106" s="57">
        <v>44342</v>
      </c>
      <c r="D2106" t="s">
        <v>7887</v>
      </c>
      <c r="E2106" s="58">
        <v>32775212550700</v>
      </c>
      <c r="F2106" t="s">
        <v>7888</v>
      </c>
      <c r="G2106" t="s">
        <v>114</v>
      </c>
      <c r="H2106" t="s">
        <v>114</v>
      </c>
      <c r="I2106">
        <v>1</v>
      </c>
    </row>
    <row r="2107" spans="1:9" x14ac:dyDescent="0.25">
      <c r="A2107" t="s">
        <v>110</v>
      </c>
      <c r="B2107" t="s">
        <v>7889</v>
      </c>
      <c r="C2107" s="57">
        <v>44342</v>
      </c>
      <c r="D2107" t="s">
        <v>7890</v>
      </c>
      <c r="E2107" s="58">
        <v>3061635890000</v>
      </c>
      <c r="F2107" t="s">
        <v>7891</v>
      </c>
      <c r="G2107" t="s">
        <v>114</v>
      </c>
      <c r="H2107" t="s">
        <v>114</v>
      </c>
      <c r="I2107">
        <v>7</v>
      </c>
    </row>
    <row r="2108" spans="1:9" x14ac:dyDescent="0.25">
      <c r="A2108" t="s">
        <v>110</v>
      </c>
      <c r="B2108" t="s">
        <v>7892</v>
      </c>
      <c r="C2108" s="57">
        <v>44342</v>
      </c>
      <c r="D2108" t="s">
        <v>7893</v>
      </c>
      <c r="E2108" s="58">
        <v>39975638300000</v>
      </c>
      <c r="F2108" t="s">
        <v>7894</v>
      </c>
      <c r="G2108" t="s">
        <v>7895</v>
      </c>
      <c r="H2108" t="s">
        <v>7896</v>
      </c>
      <c r="I2108">
        <v>300</v>
      </c>
    </row>
    <row r="2109" spans="1:9" x14ac:dyDescent="0.25">
      <c r="A2109" t="s">
        <v>110</v>
      </c>
      <c r="B2109" t="s">
        <v>7897</v>
      </c>
      <c r="C2109" s="57">
        <v>44342</v>
      </c>
      <c r="D2109" t="s">
        <v>7898</v>
      </c>
      <c r="E2109" s="58">
        <v>34212294400000</v>
      </c>
      <c r="F2109" t="s">
        <v>7899</v>
      </c>
      <c r="G2109" t="s">
        <v>114</v>
      </c>
      <c r="H2109" t="s">
        <v>114</v>
      </c>
      <c r="I2109">
        <v>44</v>
      </c>
    </row>
    <row r="2110" spans="1:9" x14ac:dyDescent="0.25">
      <c r="A2110" t="s">
        <v>110</v>
      </c>
      <c r="B2110" t="s">
        <v>7900</v>
      </c>
      <c r="C2110" s="57">
        <v>44342</v>
      </c>
      <c r="D2110" t="s">
        <v>7901</v>
      </c>
      <c r="E2110" s="58">
        <v>71579933000000</v>
      </c>
      <c r="F2110" t="s">
        <v>7902</v>
      </c>
      <c r="G2110" t="s">
        <v>114</v>
      </c>
      <c r="H2110" t="s">
        <v>3598</v>
      </c>
      <c r="I2110">
        <v>3</v>
      </c>
    </row>
    <row r="2111" spans="1:9" x14ac:dyDescent="0.25">
      <c r="A2111" t="s">
        <v>110</v>
      </c>
      <c r="B2111" t="s">
        <v>7903</v>
      </c>
      <c r="C2111" s="57">
        <v>44342</v>
      </c>
      <c r="D2111" t="s">
        <v>7904</v>
      </c>
      <c r="E2111" s="58">
        <v>3873476900000</v>
      </c>
      <c r="F2111" t="s">
        <v>7905</v>
      </c>
      <c r="G2111" t="s">
        <v>114</v>
      </c>
      <c r="H2111" t="s">
        <v>7906</v>
      </c>
      <c r="I2111">
        <v>3191</v>
      </c>
    </row>
    <row r="2112" spans="1:9" x14ac:dyDescent="0.25">
      <c r="A2112" t="s">
        <v>110</v>
      </c>
      <c r="B2112" t="s">
        <v>7907</v>
      </c>
      <c r="C2112" s="57">
        <v>44342</v>
      </c>
      <c r="D2112" t="s">
        <v>7908</v>
      </c>
      <c r="E2112" s="58">
        <v>19192709600000</v>
      </c>
      <c r="F2112" t="s">
        <v>7909</v>
      </c>
      <c r="G2112" t="s">
        <v>7910</v>
      </c>
      <c r="H2112" t="s">
        <v>7911</v>
      </c>
      <c r="I2112">
        <v>1</v>
      </c>
    </row>
    <row r="2113" spans="1:9" x14ac:dyDescent="0.25">
      <c r="A2113" t="s">
        <v>110</v>
      </c>
      <c r="B2113" t="s">
        <v>7912</v>
      </c>
      <c r="C2113" s="57">
        <v>44342</v>
      </c>
      <c r="D2113" t="s">
        <v>7913</v>
      </c>
      <c r="E2113" s="58">
        <v>13597507400000</v>
      </c>
      <c r="F2113" t="s">
        <v>7914</v>
      </c>
      <c r="G2113" t="s">
        <v>114</v>
      </c>
      <c r="H2113" t="s">
        <v>114</v>
      </c>
      <c r="I2113">
        <v>2</v>
      </c>
    </row>
    <row r="2114" spans="1:9" x14ac:dyDescent="0.25">
      <c r="A2114" t="s">
        <v>110</v>
      </c>
      <c r="B2114" t="s">
        <v>7915</v>
      </c>
      <c r="C2114" s="57">
        <v>44342</v>
      </c>
      <c r="D2114" t="s">
        <v>7916</v>
      </c>
      <c r="E2114" s="58">
        <v>31202250900000</v>
      </c>
      <c r="F2114" t="s">
        <v>7917</v>
      </c>
      <c r="G2114" t="s">
        <v>114</v>
      </c>
      <c r="H2114" t="s">
        <v>114</v>
      </c>
      <c r="I2114">
        <v>2</v>
      </c>
    </row>
    <row r="2115" spans="1:9" x14ac:dyDescent="0.25">
      <c r="A2115" t="s">
        <v>110</v>
      </c>
      <c r="B2115" t="s">
        <v>7918</v>
      </c>
      <c r="C2115" s="57">
        <v>44342</v>
      </c>
      <c r="D2115" t="s">
        <v>7919</v>
      </c>
      <c r="E2115" s="58">
        <v>3543054000000</v>
      </c>
      <c r="F2115" t="s">
        <v>7920</v>
      </c>
      <c r="G2115" t="s">
        <v>7921</v>
      </c>
      <c r="H2115" t="s">
        <v>7922</v>
      </c>
      <c r="I2115">
        <v>1</v>
      </c>
    </row>
    <row r="2116" spans="1:9" x14ac:dyDescent="0.25">
      <c r="A2116" t="s">
        <v>110</v>
      </c>
      <c r="B2116" t="s">
        <v>7923</v>
      </c>
      <c r="C2116" s="57">
        <v>44342</v>
      </c>
      <c r="D2116" t="s">
        <v>7924</v>
      </c>
      <c r="E2116" s="58">
        <v>3572865670000</v>
      </c>
      <c r="F2116" t="s">
        <v>7925</v>
      </c>
      <c r="G2116" t="s">
        <v>114</v>
      </c>
      <c r="H2116" t="s">
        <v>114</v>
      </c>
      <c r="I2116">
        <v>2</v>
      </c>
    </row>
    <row r="2117" spans="1:9" x14ac:dyDescent="0.25">
      <c r="A2117" t="s">
        <v>110</v>
      </c>
      <c r="B2117" t="s">
        <v>7926</v>
      </c>
      <c r="C2117" s="57">
        <v>44342</v>
      </c>
      <c r="D2117" t="s">
        <v>7927</v>
      </c>
      <c r="E2117" s="58">
        <v>4386573100000</v>
      </c>
      <c r="F2117" t="s">
        <v>7928</v>
      </c>
      <c r="G2117" t="s">
        <v>114</v>
      </c>
      <c r="H2117" t="s">
        <v>114</v>
      </c>
      <c r="I2117">
        <v>1</v>
      </c>
    </row>
    <row r="2118" spans="1:9" x14ac:dyDescent="0.25">
      <c r="A2118" t="s">
        <v>110</v>
      </c>
      <c r="B2118" t="s">
        <v>7929</v>
      </c>
      <c r="C2118" s="57">
        <v>44342</v>
      </c>
      <c r="D2118" t="s">
        <v>7930</v>
      </c>
      <c r="E2118" s="58">
        <v>3918210000000</v>
      </c>
      <c r="F2118" t="s">
        <v>7931</v>
      </c>
      <c r="G2118" t="s">
        <v>7932</v>
      </c>
      <c r="H2118" t="s">
        <v>7933</v>
      </c>
      <c r="I2118">
        <v>35</v>
      </c>
    </row>
    <row r="2119" spans="1:9" x14ac:dyDescent="0.25">
      <c r="A2119" t="s">
        <v>110</v>
      </c>
      <c r="B2119" t="s">
        <v>7934</v>
      </c>
      <c r="C2119" s="57">
        <v>44342</v>
      </c>
      <c r="D2119" t="s">
        <v>7935</v>
      </c>
      <c r="E2119" s="58">
        <v>3565584000000</v>
      </c>
      <c r="F2119" t="s">
        <v>7936</v>
      </c>
      <c r="G2119" t="s">
        <v>114</v>
      </c>
      <c r="H2119" t="s">
        <v>114</v>
      </c>
      <c r="I2119">
        <v>1</v>
      </c>
    </row>
    <row r="2120" spans="1:9" x14ac:dyDescent="0.25">
      <c r="A2120" t="s">
        <v>110</v>
      </c>
      <c r="B2120" t="s">
        <v>7937</v>
      </c>
      <c r="C2120" s="57">
        <v>44342</v>
      </c>
      <c r="D2120" t="s">
        <v>7938</v>
      </c>
      <c r="E2120" s="58">
        <v>3587266200000</v>
      </c>
      <c r="F2120" t="s">
        <v>7939</v>
      </c>
      <c r="G2120" t="s">
        <v>114</v>
      </c>
      <c r="H2120" t="s">
        <v>114</v>
      </c>
      <c r="I2120">
        <v>3</v>
      </c>
    </row>
    <row r="2121" spans="1:9" x14ac:dyDescent="0.25">
      <c r="A2121" t="s">
        <v>110</v>
      </c>
      <c r="B2121" t="s">
        <v>7940</v>
      </c>
      <c r="C2121" s="57">
        <v>44342</v>
      </c>
      <c r="D2121" t="s">
        <v>7941</v>
      </c>
      <c r="E2121" s="58">
        <v>2230789930000</v>
      </c>
      <c r="F2121" t="s">
        <v>7942</v>
      </c>
      <c r="G2121" t="s">
        <v>114</v>
      </c>
      <c r="H2121" t="s">
        <v>114</v>
      </c>
      <c r="I2121">
        <v>2</v>
      </c>
    </row>
    <row r="2122" spans="1:9" x14ac:dyDescent="0.25">
      <c r="A2122" t="s">
        <v>110</v>
      </c>
      <c r="B2122" t="s">
        <v>7943</v>
      </c>
      <c r="C2122" s="57">
        <v>44342</v>
      </c>
      <c r="D2122" t="s">
        <v>7944</v>
      </c>
      <c r="E2122" s="58">
        <v>3134485646000</v>
      </c>
      <c r="F2122" t="s">
        <v>7945</v>
      </c>
      <c r="G2122" t="s">
        <v>114</v>
      </c>
      <c r="H2122" t="s">
        <v>114</v>
      </c>
      <c r="I2122">
        <v>1</v>
      </c>
    </row>
    <row r="2123" spans="1:9" x14ac:dyDescent="0.25">
      <c r="A2123" t="s">
        <v>110</v>
      </c>
      <c r="B2123" t="s">
        <v>7946</v>
      </c>
      <c r="C2123" s="57">
        <v>44342</v>
      </c>
      <c r="D2123" t="s">
        <v>7947</v>
      </c>
      <c r="E2123" t="s">
        <v>7948</v>
      </c>
      <c r="F2123" t="s">
        <v>7949</v>
      </c>
      <c r="G2123" t="s">
        <v>114</v>
      </c>
      <c r="H2123" t="s">
        <v>114</v>
      </c>
      <c r="I2123">
        <v>1</v>
      </c>
    </row>
    <row r="2124" spans="1:9" x14ac:dyDescent="0.25">
      <c r="A2124" t="s">
        <v>110</v>
      </c>
      <c r="B2124" t="s">
        <v>7950</v>
      </c>
      <c r="C2124" s="57">
        <v>44342</v>
      </c>
      <c r="D2124" t="s">
        <v>7951</v>
      </c>
      <c r="E2124" s="58">
        <v>1963014341390000</v>
      </c>
      <c r="F2124" t="s">
        <v>7952</v>
      </c>
      <c r="G2124" t="s">
        <v>114</v>
      </c>
      <c r="H2124" t="s">
        <v>114</v>
      </c>
      <c r="I2124">
        <v>4</v>
      </c>
    </row>
    <row r="2125" spans="1:9" x14ac:dyDescent="0.25">
      <c r="A2125" t="s">
        <v>110</v>
      </c>
      <c r="B2125" t="s">
        <v>7953</v>
      </c>
      <c r="C2125" s="57">
        <v>44342</v>
      </c>
      <c r="D2125" t="s">
        <v>7954</v>
      </c>
      <c r="E2125" s="58">
        <v>4027002700000</v>
      </c>
      <c r="F2125" t="s">
        <v>7955</v>
      </c>
      <c r="G2125" t="s">
        <v>114</v>
      </c>
      <c r="H2125" t="s">
        <v>7956</v>
      </c>
      <c r="I2125">
        <v>186</v>
      </c>
    </row>
    <row r="2126" spans="1:9" x14ac:dyDescent="0.25">
      <c r="A2126" t="s">
        <v>110</v>
      </c>
      <c r="B2126" t="s">
        <v>7957</v>
      </c>
      <c r="C2126" s="57">
        <v>44342</v>
      </c>
      <c r="D2126" t="s">
        <v>7958</v>
      </c>
      <c r="E2126" s="58">
        <v>4830749900000</v>
      </c>
      <c r="F2126" t="s">
        <v>7959</v>
      </c>
      <c r="G2126" t="s">
        <v>114</v>
      </c>
      <c r="H2126" t="s">
        <v>114</v>
      </c>
      <c r="I2126">
        <v>4</v>
      </c>
    </row>
    <row r="2127" spans="1:9" x14ac:dyDescent="0.25">
      <c r="A2127" t="s">
        <v>110</v>
      </c>
      <c r="B2127" t="s">
        <v>7960</v>
      </c>
      <c r="C2127" s="57">
        <v>44342</v>
      </c>
      <c r="D2127" t="s">
        <v>7961</v>
      </c>
      <c r="E2127" t="s">
        <v>7962</v>
      </c>
      <c r="F2127" t="s">
        <v>7963</v>
      </c>
      <c r="G2127" t="s">
        <v>114</v>
      </c>
      <c r="H2127" t="s">
        <v>114</v>
      </c>
      <c r="I2127">
        <v>2</v>
      </c>
    </row>
    <row r="2128" spans="1:9" x14ac:dyDescent="0.25">
      <c r="A2128" t="s">
        <v>110</v>
      </c>
      <c r="B2128" t="s">
        <v>7964</v>
      </c>
      <c r="C2128" s="57">
        <v>44342</v>
      </c>
      <c r="D2128" t="s">
        <v>7965</v>
      </c>
      <c r="E2128" s="58">
        <v>37164366400000</v>
      </c>
      <c r="F2128" t="s">
        <v>7966</v>
      </c>
      <c r="G2128" t="s">
        <v>7967</v>
      </c>
      <c r="H2128" t="s">
        <v>7968</v>
      </c>
      <c r="I2128">
        <v>28</v>
      </c>
    </row>
    <row r="2129" spans="1:9" x14ac:dyDescent="0.25">
      <c r="A2129" t="s">
        <v>110</v>
      </c>
      <c r="B2129" t="s">
        <v>7969</v>
      </c>
      <c r="C2129" s="57">
        <v>44342</v>
      </c>
      <c r="D2129" t="s">
        <v>7970</v>
      </c>
      <c r="E2129" s="58">
        <v>4486884300000</v>
      </c>
      <c r="F2129" t="s">
        <v>7971</v>
      </c>
      <c r="G2129" t="s">
        <v>7972</v>
      </c>
      <c r="H2129" t="s">
        <v>7973</v>
      </c>
      <c r="I2129">
        <v>429</v>
      </c>
    </row>
    <row r="2130" spans="1:9" x14ac:dyDescent="0.25">
      <c r="A2130" t="s">
        <v>110</v>
      </c>
      <c r="B2130" t="s">
        <v>7974</v>
      </c>
      <c r="C2130" s="57">
        <v>44342</v>
      </c>
      <c r="D2130" t="s">
        <v>7975</v>
      </c>
      <c r="E2130" s="58">
        <v>51391227000000</v>
      </c>
      <c r="F2130" t="s">
        <v>7976</v>
      </c>
      <c r="G2130" t="s">
        <v>114</v>
      </c>
      <c r="H2130" t="s">
        <v>114</v>
      </c>
      <c r="I2130">
        <v>4</v>
      </c>
    </row>
    <row r="2131" spans="1:9" x14ac:dyDescent="0.25">
      <c r="A2131" t="s">
        <v>110</v>
      </c>
      <c r="B2131" t="s">
        <v>7977</v>
      </c>
      <c r="C2131" s="57">
        <v>44342</v>
      </c>
      <c r="D2131" t="s">
        <v>7978</v>
      </c>
      <c r="E2131" s="58">
        <v>30465913800000</v>
      </c>
      <c r="F2131" t="s">
        <v>7979</v>
      </c>
      <c r="G2131" t="s">
        <v>7980</v>
      </c>
      <c r="H2131" t="s">
        <v>7981</v>
      </c>
      <c r="I2131">
        <v>27</v>
      </c>
    </row>
    <row r="2132" spans="1:9" x14ac:dyDescent="0.25">
      <c r="A2132" t="s">
        <v>110</v>
      </c>
      <c r="B2132" t="s">
        <v>7982</v>
      </c>
      <c r="C2132" s="57">
        <v>44342</v>
      </c>
      <c r="D2132" t="s">
        <v>7983</v>
      </c>
      <c r="E2132" s="58">
        <v>45705355400000</v>
      </c>
      <c r="F2132" t="s">
        <v>7984</v>
      </c>
      <c r="G2132" t="s">
        <v>114</v>
      </c>
      <c r="H2132" t="s">
        <v>7985</v>
      </c>
      <c r="I2132">
        <v>147</v>
      </c>
    </row>
    <row r="2133" spans="1:9" x14ac:dyDescent="0.25">
      <c r="A2133" t="s">
        <v>110</v>
      </c>
      <c r="B2133" t="s">
        <v>7986</v>
      </c>
      <c r="C2133" s="57">
        <v>44342</v>
      </c>
      <c r="D2133" t="s">
        <v>7987</v>
      </c>
      <c r="E2133" s="58">
        <v>55401155000000</v>
      </c>
      <c r="F2133" t="s">
        <v>7988</v>
      </c>
      <c r="G2133" t="s">
        <v>114</v>
      </c>
      <c r="H2133" t="s">
        <v>114</v>
      </c>
      <c r="I2133">
        <v>3</v>
      </c>
    </row>
    <row r="2134" spans="1:9" x14ac:dyDescent="0.25">
      <c r="A2134" t="s">
        <v>110</v>
      </c>
      <c r="B2134" t="s">
        <v>7989</v>
      </c>
      <c r="C2134" s="57">
        <v>44342</v>
      </c>
      <c r="D2134" t="s">
        <v>7990</v>
      </c>
      <c r="E2134" s="58">
        <v>51114932000000</v>
      </c>
      <c r="F2134" t="s">
        <v>7991</v>
      </c>
      <c r="G2134" t="s">
        <v>7992</v>
      </c>
      <c r="H2134" t="s">
        <v>7993</v>
      </c>
      <c r="I2134">
        <v>6572</v>
      </c>
    </row>
    <row r="2135" spans="1:9" x14ac:dyDescent="0.25">
      <c r="A2135" t="s">
        <v>110</v>
      </c>
      <c r="B2135" t="s">
        <v>7994</v>
      </c>
      <c r="C2135" s="57">
        <v>44342</v>
      </c>
      <c r="D2135" t="s">
        <v>7995</v>
      </c>
      <c r="E2135" s="58">
        <v>1.1171659979695E+19</v>
      </c>
      <c r="F2135" t="s">
        <v>7996</v>
      </c>
      <c r="G2135" t="s">
        <v>114</v>
      </c>
      <c r="H2135" t="s">
        <v>114</v>
      </c>
      <c r="I2135">
        <v>6</v>
      </c>
    </row>
    <row r="2136" spans="1:9" x14ac:dyDescent="0.25">
      <c r="A2136" t="s">
        <v>110</v>
      </c>
      <c r="B2136" t="s">
        <v>7997</v>
      </c>
      <c r="C2136" s="57">
        <v>44342</v>
      </c>
      <c r="D2136" t="s">
        <v>7998</v>
      </c>
      <c r="E2136" s="58">
        <v>3444456400000</v>
      </c>
      <c r="F2136" t="s">
        <v>7999</v>
      </c>
      <c r="G2136" t="s">
        <v>8000</v>
      </c>
      <c r="H2136" t="s">
        <v>114</v>
      </c>
      <c r="I2136">
        <v>1</v>
      </c>
    </row>
    <row r="2137" spans="1:9" x14ac:dyDescent="0.25">
      <c r="A2137" t="s">
        <v>110</v>
      </c>
      <c r="B2137" t="s">
        <v>8001</v>
      </c>
      <c r="C2137" s="57">
        <v>44342</v>
      </c>
      <c r="D2137" t="s">
        <v>8002</v>
      </c>
      <c r="E2137" s="58">
        <v>3875156600000</v>
      </c>
      <c r="F2137" t="s">
        <v>8003</v>
      </c>
      <c r="G2137" t="s">
        <v>114</v>
      </c>
      <c r="H2137" t="s">
        <v>114</v>
      </c>
      <c r="I2137">
        <v>1</v>
      </c>
    </row>
    <row r="2138" spans="1:9" x14ac:dyDescent="0.25">
      <c r="A2138" t="s">
        <v>110</v>
      </c>
      <c r="B2138" t="s">
        <v>8004</v>
      </c>
      <c r="C2138" s="57">
        <v>44342</v>
      </c>
      <c r="D2138" t="s">
        <v>8005</v>
      </c>
      <c r="E2138" s="58">
        <v>3430607000000</v>
      </c>
      <c r="F2138" t="s">
        <v>8006</v>
      </c>
      <c r="G2138" t="s">
        <v>8007</v>
      </c>
      <c r="H2138" t="s">
        <v>8008</v>
      </c>
      <c r="I2138">
        <v>950</v>
      </c>
    </row>
    <row r="2139" spans="1:9" x14ac:dyDescent="0.25">
      <c r="A2139" t="s">
        <v>110</v>
      </c>
      <c r="B2139" t="s">
        <v>8009</v>
      </c>
      <c r="C2139" s="57">
        <v>44342</v>
      </c>
      <c r="D2139" t="s">
        <v>8010</v>
      </c>
      <c r="E2139" s="58">
        <v>3560781000000</v>
      </c>
      <c r="F2139" t="s">
        <v>8011</v>
      </c>
      <c r="G2139" t="s">
        <v>8012</v>
      </c>
      <c r="H2139" t="s">
        <v>8013</v>
      </c>
      <c r="I2139">
        <v>2090</v>
      </c>
    </row>
    <row r="2140" spans="1:9" x14ac:dyDescent="0.25">
      <c r="A2140" t="s">
        <v>110</v>
      </c>
      <c r="B2140" t="s">
        <v>8014</v>
      </c>
      <c r="C2140" s="57">
        <v>44342</v>
      </c>
      <c r="D2140" t="s">
        <v>8015</v>
      </c>
      <c r="E2140" s="58">
        <v>3683462800000</v>
      </c>
      <c r="F2140" t="s">
        <v>8016</v>
      </c>
      <c r="G2140" t="s">
        <v>8017</v>
      </c>
      <c r="H2140" t="s">
        <v>8018</v>
      </c>
      <c r="I2140">
        <v>22</v>
      </c>
    </row>
    <row r="2141" spans="1:9" x14ac:dyDescent="0.25">
      <c r="A2141" t="s">
        <v>110</v>
      </c>
      <c r="B2141" t="s">
        <v>8019</v>
      </c>
      <c r="C2141" s="57">
        <v>44342</v>
      </c>
      <c r="D2141" t="s">
        <v>8020</v>
      </c>
      <c r="E2141" s="58">
        <v>15820399700000</v>
      </c>
      <c r="F2141" t="s">
        <v>8021</v>
      </c>
      <c r="G2141" t="s">
        <v>114</v>
      </c>
      <c r="H2141" t="s">
        <v>114</v>
      </c>
      <c r="I2141">
        <v>1</v>
      </c>
    </row>
    <row r="2142" spans="1:9" x14ac:dyDescent="0.25">
      <c r="A2142" t="s">
        <v>110</v>
      </c>
      <c r="B2142" t="s">
        <v>8022</v>
      </c>
      <c r="C2142" s="57">
        <v>44342</v>
      </c>
      <c r="D2142" t="s">
        <v>8023</v>
      </c>
      <c r="E2142" s="58">
        <v>5986957700000</v>
      </c>
      <c r="F2142" t="s">
        <v>8024</v>
      </c>
      <c r="G2142" t="s">
        <v>114</v>
      </c>
      <c r="H2142" t="s">
        <v>114</v>
      </c>
      <c r="I2142">
        <v>1</v>
      </c>
    </row>
    <row r="2143" spans="1:9" x14ac:dyDescent="0.25">
      <c r="A2143" t="s">
        <v>110</v>
      </c>
      <c r="B2143" t="s">
        <v>8025</v>
      </c>
      <c r="C2143" s="57">
        <v>44342</v>
      </c>
      <c r="D2143" t="s">
        <v>8026</v>
      </c>
      <c r="E2143" s="58">
        <v>5093105414000</v>
      </c>
      <c r="F2143" t="s">
        <v>8027</v>
      </c>
      <c r="G2143" t="s">
        <v>8028</v>
      </c>
      <c r="H2143" t="s">
        <v>8029</v>
      </c>
      <c r="I2143">
        <v>126</v>
      </c>
    </row>
    <row r="2144" spans="1:9" x14ac:dyDescent="0.25">
      <c r="A2144" t="s">
        <v>110</v>
      </c>
      <c r="B2144" t="s">
        <v>8030</v>
      </c>
      <c r="C2144" s="57">
        <v>44342</v>
      </c>
      <c r="D2144" t="s">
        <v>8031</v>
      </c>
      <c r="E2144" t="s">
        <v>8032</v>
      </c>
      <c r="F2144" t="s">
        <v>8033</v>
      </c>
      <c r="G2144" t="s">
        <v>114</v>
      </c>
      <c r="H2144" t="s">
        <v>114</v>
      </c>
      <c r="I2144">
        <v>4</v>
      </c>
    </row>
    <row r="2145" spans="1:9" x14ac:dyDescent="0.25">
      <c r="A2145" t="s">
        <v>110</v>
      </c>
      <c r="B2145" t="s">
        <v>8034</v>
      </c>
      <c r="C2145" s="57">
        <v>44342</v>
      </c>
      <c r="D2145" t="s">
        <v>8035</v>
      </c>
      <c r="E2145" s="58">
        <v>18693336000000</v>
      </c>
      <c r="F2145" t="s">
        <v>8036</v>
      </c>
      <c r="G2145" t="s">
        <v>8037</v>
      </c>
      <c r="H2145" t="s">
        <v>8038</v>
      </c>
      <c r="I2145">
        <v>155</v>
      </c>
    </row>
    <row r="2146" spans="1:9" x14ac:dyDescent="0.25">
      <c r="A2146" t="s">
        <v>110</v>
      </c>
      <c r="B2146" t="s">
        <v>8039</v>
      </c>
      <c r="C2146" s="57">
        <v>44342</v>
      </c>
      <c r="D2146" t="s">
        <v>8040</v>
      </c>
      <c r="E2146" s="58">
        <v>39707738000000</v>
      </c>
      <c r="F2146" t="s">
        <v>8041</v>
      </c>
      <c r="G2146" t="s">
        <v>114</v>
      </c>
      <c r="H2146" t="s">
        <v>114</v>
      </c>
      <c r="I2146">
        <v>2</v>
      </c>
    </row>
    <row r="2147" spans="1:9" x14ac:dyDescent="0.25">
      <c r="A2147" t="s">
        <v>110</v>
      </c>
      <c r="B2147" t="s">
        <v>8042</v>
      </c>
      <c r="C2147" s="57">
        <v>44342</v>
      </c>
      <c r="D2147" t="s">
        <v>8043</v>
      </c>
      <c r="E2147" s="58">
        <v>38531588000000</v>
      </c>
      <c r="F2147" t="s">
        <v>8044</v>
      </c>
      <c r="G2147" t="s">
        <v>114</v>
      </c>
      <c r="H2147" t="s">
        <v>114</v>
      </c>
      <c r="I2147">
        <v>1</v>
      </c>
    </row>
    <row r="2148" spans="1:9" x14ac:dyDescent="0.25">
      <c r="A2148" t="s">
        <v>110</v>
      </c>
      <c r="B2148" t="s">
        <v>8045</v>
      </c>
      <c r="C2148" s="57">
        <v>44342</v>
      </c>
      <c r="D2148" t="s">
        <v>8046</v>
      </c>
      <c r="E2148" s="58">
        <v>3209966877000000</v>
      </c>
      <c r="F2148" t="s">
        <v>8047</v>
      </c>
      <c r="G2148" t="s">
        <v>114</v>
      </c>
      <c r="H2148" t="s">
        <v>8048</v>
      </c>
      <c r="I2148">
        <v>1414</v>
      </c>
    </row>
    <row r="2149" spans="1:9" x14ac:dyDescent="0.25">
      <c r="A2149" t="s">
        <v>110</v>
      </c>
      <c r="B2149" t="s">
        <v>8049</v>
      </c>
      <c r="C2149" s="57">
        <v>44342</v>
      </c>
      <c r="D2149" t="s">
        <v>8050</v>
      </c>
      <c r="E2149" s="58">
        <v>35909747500000</v>
      </c>
      <c r="F2149" t="s">
        <v>8051</v>
      </c>
      <c r="G2149" t="s">
        <v>114</v>
      </c>
      <c r="H2149" t="s">
        <v>114</v>
      </c>
      <c r="I2149">
        <v>3</v>
      </c>
    </row>
    <row r="2150" spans="1:9" x14ac:dyDescent="0.25">
      <c r="A2150" t="s">
        <v>110</v>
      </c>
      <c r="B2150" t="s">
        <v>8052</v>
      </c>
      <c r="C2150" s="57">
        <v>44342</v>
      </c>
      <c r="D2150" t="s">
        <v>8053</v>
      </c>
      <c r="E2150" s="58">
        <v>33081071200000</v>
      </c>
      <c r="F2150" t="s">
        <v>8054</v>
      </c>
      <c r="G2150" t="s">
        <v>114</v>
      </c>
      <c r="H2150" t="s">
        <v>114</v>
      </c>
      <c r="I2150">
        <v>69</v>
      </c>
    </row>
    <row r="2151" spans="1:9" x14ac:dyDescent="0.25">
      <c r="A2151" t="s">
        <v>110</v>
      </c>
      <c r="B2151" t="s">
        <v>8055</v>
      </c>
      <c r="C2151" s="57">
        <v>44342</v>
      </c>
      <c r="D2151" t="s">
        <v>8056</v>
      </c>
      <c r="E2151" s="58">
        <v>35898347000000</v>
      </c>
      <c r="F2151" t="s">
        <v>8057</v>
      </c>
      <c r="G2151" t="s">
        <v>114</v>
      </c>
      <c r="H2151" t="s">
        <v>114</v>
      </c>
      <c r="I2151">
        <v>7</v>
      </c>
    </row>
    <row r="2152" spans="1:9" x14ac:dyDescent="0.25">
      <c r="A2152" t="s">
        <v>110</v>
      </c>
      <c r="B2152" t="s">
        <v>8058</v>
      </c>
      <c r="C2152" s="57">
        <v>44342</v>
      </c>
      <c r="D2152" t="s">
        <v>8059</v>
      </c>
      <c r="E2152" s="58">
        <v>4391683700000</v>
      </c>
      <c r="F2152" t="s">
        <v>8060</v>
      </c>
      <c r="G2152" t="s">
        <v>114</v>
      </c>
      <c r="H2152" t="s">
        <v>114</v>
      </c>
      <c r="I2152">
        <v>3</v>
      </c>
    </row>
    <row r="2153" spans="1:9" x14ac:dyDescent="0.25">
      <c r="A2153" t="s">
        <v>110</v>
      </c>
      <c r="B2153" t="s">
        <v>8061</v>
      </c>
      <c r="C2153" s="57">
        <v>44342</v>
      </c>
      <c r="D2153" t="s">
        <v>8062</v>
      </c>
      <c r="E2153" s="58">
        <v>12515748240000</v>
      </c>
      <c r="F2153" t="s">
        <v>8063</v>
      </c>
      <c r="G2153" t="s">
        <v>114</v>
      </c>
      <c r="H2153" t="s">
        <v>114</v>
      </c>
      <c r="I2153">
        <v>1</v>
      </c>
    </row>
    <row r="2154" spans="1:9" x14ac:dyDescent="0.25">
      <c r="A2154" t="s">
        <v>110</v>
      </c>
      <c r="B2154" t="s">
        <v>8064</v>
      </c>
      <c r="C2154" s="57">
        <v>44342</v>
      </c>
      <c r="D2154" t="s">
        <v>8065</v>
      </c>
      <c r="E2154" s="58">
        <v>2645322520000</v>
      </c>
      <c r="F2154" t="s">
        <v>8066</v>
      </c>
      <c r="G2154" t="s">
        <v>114</v>
      </c>
      <c r="H2154" t="s">
        <v>8067</v>
      </c>
      <c r="I2154">
        <v>278</v>
      </c>
    </row>
    <row r="2155" spans="1:9" x14ac:dyDescent="0.25">
      <c r="A2155" t="s">
        <v>110</v>
      </c>
      <c r="B2155" t="s">
        <v>8068</v>
      </c>
      <c r="C2155" s="57">
        <v>44342</v>
      </c>
      <c r="D2155" t="s">
        <v>8069</v>
      </c>
      <c r="E2155" t="s">
        <v>8070</v>
      </c>
      <c r="F2155" t="s">
        <v>8071</v>
      </c>
      <c r="G2155" t="s">
        <v>114</v>
      </c>
      <c r="H2155" t="s">
        <v>114</v>
      </c>
      <c r="I2155">
        <v>9</v>
      </c>
    </row>
    <row r="2156" spans="1:9" x14ac:dyDescent="0.25">
      <c r="A2156" t="s">
        <v>110</v>
      </c>
      <c r="B2156" t="s">
        <v>8072</v>
      </c>
      <c r="C2156" s="57">
        <v>44342</v>
      </c>
      <c r="D2156" t="s">
        <v>8073</v>
      </c>
      <c r="E2156" s="58">
        <v>2966783600000</v>
      </c>
      <c r="F2156" t="s">
        <v>8074</v>
      </c>
      <c r="G2156" t="s">
        <v>114</v>
      </c>
      <c r="H2156" t="s">
        <v>114</v>
      </c>
      <c r="I2156">
        <v>631</v>
      </c>
    </row>
    <row r="2157" spans="1:9" x14ac:dyDescent="0.25">
      <c r="A2157" t="s">
        <v>110</v>
      </c>
      <c r="B2157" t="s">
        <v>8075</v>
      </c>
      <c r="C2157" s="57">
        <v>44342</v>
      </c>
      <c r="D2157" t="s">
        <v>8076</v>
      </c>
      <c r="E2157" s="58">
        <v>4302277500000</v>
      </c>
      <c r="F2157" t="s">
        <v>8077</v>
      </c>
      <c r="G2157" t="s">
        <v>8078</v>
      </c>
      <c r="H2157" t="s">
        <v>8078</v>
      </c>
      <c r="I2157">
        <v>1</v>
      </c>
    </row>
    <row r="2158" spans="1:9" x14ac:dyDescent="0.25">
      <c r="A2158" t="s">
        <v>110</v>
      </c>
      <c r="B2158" t="s">
        <v>8079</v>
      </c>
      <c r="C2158" s="57">
        <v>44342</v>
      </c>
      <c r="D2158" t="s">
        <v>8080</v>
      </c>
      <c r="E2158" s="58">
        <v>5152889400000</v>
      </c>
      <c r="F2158" t="s">
        <v>8081</v>
      </c>
      <c r="G2158" t="s">
        <v>114</v>
      </c>
      <c r="H2158" t="s">
        <v>114</v>
      </c>
      <c r="I2158">
        <v>1</v>
      </c>
    </row>
    <row r="2159" spans="1:9" x14ac:dyDescent="0.25">
      <c r="A2159" t="s">
        <v>110</v>
      </c>
      <c r="B2159" t="s">
        <v>8082</v>
      </c>
      <c r="C2159" s="57">
        <v>44342</v>
      </c>
      <c r="D2159" t="s">
        <v>8083</v>
      </c>
      <c r="E2159" s="58">
        <v>3750318655000</v>
      </c>
      <c r="F2159" t="s">
        <v>8084</v>
      </c>
      <c r="G2159" t="s">
        <v>5763</v>
      </c>
      <c r="H2159" t="s">
        <v>8085</v>
      </c>
      <c r="I2159">
        <v>4</v>
      </c>
    </row>
    <row r="2160" spans="1:9" x14ac:dyDescent="0.25">
      <c r="A2160" t="s">
        <v>110</v>
      </c>
      <c r="B2160" t="s">
        <v>8086</v>
      </c>
      <c r="C2160" s="57">
        <v>44342</v>
      </c>
      <c r="D2160" t="s">
        <v>8087</v>
      </c>
      <c r="E2160" s="58">
        <v>4713119632000</v>
      </c>
      <c r="F2160" t="s">
        <v>8088</v>
      </c>
      <c r="G2160" t="s">
        <v>8089</v>
      </c>
      <c r="H2160" t="s">
        <v>8090</v>
      </c>
      <c r="I2160">
        <v>3</v>
      </c>
    </row>
    <row r="2161" spans="1:9" x14ac:dyDescent="0.25">
      <c r="A2161" t="s">
        <v>110</v>
      </c>
      <c r="B2161" t="s">
        <v>8091</v>
      </c>
      <c r="C2161" s="57">
        <v>44342</v>
      </c>
      <c r="D2161" t="s">
        <v>8092</v>
      </c>
      <c r="E2161" s="58">
        <v>1893278000000</v>
      </c>
      <c r="F2161" t="s">
        <v>8093</v>
      </c>
      <c r="G2161" t="s">
        <v>8094</v>
      </c>
      <c r="H2161" t="s">
        <v>8095</v>
      </c>
      <c r="I2161">
        <v>3024</v>
      </c>
    </row>
    <row r="2162" spans="1:9" x14ac:dyDescent="0.25">
      <c r="A2162" t="s">
        <v>110</v>
      </c>
      <c r="B2162" t="s">
        <v>8096</v>
      </c>
      <c r="C2162" s="57">
        <v>44342</v>
      </c>
      <c r="D2162" t="s">
        <v>8097</v>
      </c>
      <c r="E2162" s="58">
        <v>2631597159000</v>
      </c>
      <c r="F2162" t="s">
        <v>8098</v>
      </c>
      <c r="G2162" t="s">
        <v>8099</v>
      </c>
      <c r="H2162" t="s">
        <v>114</v>
      </c>
      <c r="I2162">
        <v>1</v>
      </c>
    </row>
    <row r="2163" spans="1:9" x14ac:dyDescent="0.25">
      <c r="A2163" t="s">
        <v>110</v>
      </c>
      <c r="B2163" t="s">
        <v>8100</v>
      </c>
      <c r="C2163" s="57">
        <v>44342</v>
      </c>
      <c r="D2163" t="s">
        <v>8101</v>
      </c>
      <c r="E2163" s="58">
        <v>2691599801000</v>
      </c>
      <c r="F2163" t="s">
        <v>8102</v>
      </c>
      <c r="G2163" t="s">
        <v>8103</v>
      </c>
      <c r="H2163" t="s">
        <v>114</v>
      </c>
      <c r="I2163">
        <v>1</v>
      </c>
    </row>
    <row r="2164" spans="1:9" x14ac:dyDescent="0.25">
      <c r="A2164" t="s">
        <v>110</v>
      </c>
      <c r="B2164" t="s">
        <v>8104</v>
      </c>
      <c r="C2164" s="57">
        <v>44342</v>
      </c>
      <c r="D2164" t="s">
        <v>8105</v>
      </c>
      <c r="E2164" s="58">
        <v>3734645000000</v>
      </c>
      <c r="F2164" t="s">
        <v>8106</v>
      </c>
      <c r="G2164" t="s">
        <v>114</v>
      </c>
      <c r="H2164" t="s">
        <v>8107</v>
      </c>
      <c r="I2164">
        <v>6</v>
      </c>
    </row>
    <row r="2165" spans="1:9" x14ac:dyDescent="0.25">
      <c r="A2165" t="s">
        <v>110</v>
      </c>
      <c r="B2165" t="s">
        <v>8108</v>
      </c>
      <c r="C2165" s="57">
        <v>44342</v>
      </c>
      <c r="D2165" t="s">
        <v>8109</v>
      </c>
      <c r="E2165" s="58">
        <v>2443952944000</v>
      </c>
      <c r="F2165" t="s">
        <v>8110</v>
      </c>
      <c r="G2165" t="s">
        <v>8111</v>
      </c>
      <c r="H2165" t="s">
        <v>114</v>
      </c>
      <c r="I2165">
        <v>1</v>
      </c>
    </row>
    <row r="2166" spans="1:9" x14ac:dyDescent="0.25">
      <c r="A2166" t="s">
        <v>110</v>
      </c>
      <c r="B2166" t="s">
        <v>8112</v>
      </c>
      <c r="C2166" s="57">
        <v>44342</v>
      </c>
      <c r="D2166" t="s">
        <v>8113</v>
      </c>
      <c r="E2166" s="58">
        <v>6705116400000</v>
      </c>
      <c r="F2166" t="s">
        <v>8114</v>
      </c>
      <c r="G2166" t="s">
        <v>114</v>
      </c>
      <c r="H2166" t="s">
        <v>114</v>
      </c>
      <c r="I2166">
        <v>1</v>
      </c>
    </row>
    <row r="2167" spans="1:9" x14ac:dyDescent="0.25">
      <c r="A2167" t="s">
        <v>110</v>
      </c>
      <c r="B2167" t="s">
        <v>8115</v>
      </c>
      <c r="C2167" s="57">
        <v>44342</v>
      </c>
      <c r="D2167" t="s">
        <v>8116</v>
      </c>
      <c r="E2167" s="58">
        <v>4016009080000</v>
      </c>
      <c r="F2167" t="s">
        <v>8117</v>
      </c>
      <c r="G2167" t="s">
        <v>8118</v>
      </c>
      <c r="H2167" t="s">
        <v>114</v>
      </c>
      <c r="I2167">
        <v>1</v>
      </c>
    </row>
    <row r="2168" spans="1:9" x14ac:dyDescent="0.25">
      <c r="A2168" t="s">
        <v>110</v>
      </c>
      <c r="B2168" t="s">
        <v>8119</v>
      </c>
      <c r="C2168" s="57">
        <v>44342</v>
      </c>
      <c r="D2168" t="s">
        <v>8120</v>
      </c>
      <c r="E2168" s="58">
        <v>3222071750000</v>
      </c>
      <c r="F2168" t="s">
        <v>8121</v>
      </c>
      <c r="G2168" t="s">
        <v>8122</v>
      </c>
      <c r="H2168" t="s">
        <v>114</v>
      </c>
      <c r="I2168">
        <v>1</v>
      </c>
    </row>
    <row r="2169" spans="1:9" x14ac:dyDescent="0.25">
      <c r="A2169" t="s">
        <v>110</v>
      </c>
      <c r="B2169" t="s">
        <v>8123</v>
      </c>
      <c r="C2169" s="57">
        <v>44342</v>
      </c>
      <c r="D2169" t="s">
        <v>8124</v>
      </c>
      <c r="E2169" s="58">
        <v>9791395400000</v>
      </c>
      <c r="F2169" t="s">
        <v>8125</v>
      </c>
      <c r="G2169" t="s">
        <v>114</v>
      </c>
      <c r="H2169" t="s">
        <v>114</v>
      </c>
      <c r="I2169">
        <v>4</v>
      </c>
    </row>
    <row r="2170" spans="1:9" x14ac:dyDescent="0.25">
      <c r="A2170" t="s">
        <v>110</v>
      </c>
      <c r="B2170" t="s">
        <v>8126</v>
      </c>
      <c r="C2170" s="57">
        <v>44342</v>
      </c>
      <c r="D2170" t="s">
        <v>8127</v>
      </c>
      <c r="E2170" s="58">
        <v>4552546400000</v>
      </c>
      <c r="F2170" t="s">
        <v>8128</v>
      </c>
      <c r="G2170" t="s">
        <v>114</v>
      </c>
      <c r="H2170" t="s">
        <v>114</v>
      </c>
      <c r="I2170">
        <v>1</v>
      </c>
    </row>
    <row r="2171" spans="1:9" x14ac:dyDescent="0.25">
      <c r="A2171" t="s">
        <v>110</v>
      </c>
      <c r="B2171" t="s">
        <v>8129</v>
      </c>
      <c r="C2171" s="57">
        <v>44342</v>
      </c>
      <c r="D2171" t="s">
        <v>8130</v>
      </c>
      <c r="E2171" s="58">
        <v>5986331600000</v>
      </c>
      <c r="F2171" t="s">
        <v>8131</v>
      </c>
      <c r="G2171" t="s">
        <v>114</v>
      </c>
      <c r="H2171" t="s">
        <v>114</v>
      </c>
      <c r="I2171">
        <v>1</v>
      </c>
    </row>
    <row r="2172" spans="1:9" x14ac:dyDescent="0.25">
      <c r="A2172" t="s">
        <v>110</v>
      </c>
      <c r="B2172" t="s">
        <v>8132</v>
      </c>
      <c r="C2172" s="57">
        <v>44342</v>
      </c>
      <c r="D2172" t="s">
        <v>8133</v>
      </c>
      <c r="E2172" s="58">
        <v>4258616800000</v>
      </c>
      <c r="F2172" t="s">
        <v>8134</v>
      </c>
      <c r="G2172" t="s">
        <v>114</v>
      </c>
      <c r="H2172" t="s">
        <v>114</v>
      </c>
      <c r="I2172">
        <v>1</v>
      </c>
    </row>
    <row r="2173" spans="1:9" x14ac:dyDescent="0.25">
      <c r="A2173" t="s">
        <v>110</v>
      </c>
      <c r="B2173" t="s">
        <v>8135</v>
      </c>
      <c r="C2173" s="57">
        <v>44342</v>
      </c>
      <c r="D2173" t="s">
        <v>8136</v>
      </c>
      <c r="E2173" s="58">
        <v>3021284020000</v>
      </c>
      <c r="F2173" t="s">
        <v>8137</v>
      </c>
      <c r="G2173" t="s">
        <v>114</v>
      </c>
      <c r="H2173" t="s">
        <v>114</v>
      </c>
      <c r="I2173">
        <v>3</v>
      </c>
    </row>
    <row r="2174" spans="1:9" x14ac:dyDescent="0.25">
      <c r="A2174" t="s">
        <v>110</v>
      </c>
      <c r="B2174" t="s">
        <v>8138</v>
      </c>
      <c r="C2174" s="57">
        <v>44342</v>
      </c>
      <c r="D2174" t="s">
        <v>8139</v>
      </c>
      <c r="E2174" s="58">
        <v>389506059300000</v>
      </c>
      <c r="F2174" t="s">
        <v>8140</v>
      </c>
      <c r="G2174" t="s">
        <v>2198</v>
      </c>
      <c r="H2174" t="s">
        <v>8141</v>
      </c>
      <c r="I2174">
        <v>6</v>
      </c>
    </row>
    <row r="2175" spans="1:9" x14ac:dyDescent="0.25">
      <c r="A2175" t="s">
        <v>110</v>
      </c>
      <c r="B2175" t="s">
        <v>8142</v>
      </c>
      <c r="C2175" s="57">
        <v>44342</v>
      </c>
      <c r="D2175" t="s">
        <v>8143</v>
      </c>
      <c r="E2175" s="58">
        <v>3849907000000</v>
      </c>
      <c r="F2175" t="s">
        <v>8144</v>
      </c>
      <c r="G2175" t="s">
        <v>114</v>
      </c>
      <c r="H2175" t="s">
        <v>114</v>
      </c>
      <c r="I2175">
        <v>1</v>
      </c>
    </row>
    <row r="2176" spans="1:9" x14ac:dyDescent="0.25">
      <c r="A2176" t="s">
        <v>110</v>
      </c>
      <c r="B2176" t="s">
        <v>8145</v>
      </c>
      <c r="C2176" s="57">
        <v>44342</v>
      </c>
      <c r="D2176" t="s">
        <v>8146</v>
      </c>
      <c r="E2176" s="58">
        <v>2743715900000</v>
      </c>
      <c r="F2176" t="s">
        <v>8147</v>
      </c>
      <c r="G2176" t="s">
        <v>114</v>
      </c>
      <c r="H2176" t="s">
        <v>114</v>
      </c>
      <c r="I2176">
        <v>22</v>
      </c>
    </row>
    <row r="2177" spans="1:9" x14ac:dyDescent="0.25">
      <c r="A2177" t="s">
        <v>110</v>
      </c>
      <c r="B2177" t="s">
        <v>8148</v>
      </c>
      <c r="C2177" s="57">
        <v>44342</v>
      </c>
      <c r="D2177" t="s">
        <v>8149</v>
      </c>
      <c r="E2177" s="58">
        <v>3403229600000</v>
      </c>
      <c r="F2177" t="s">
        <v>8150</v>
      </c>
      <c r="G2177" t="s">
        <v>114</v>
      </c>
      <c r="H2177" t="s">
        <v>114</v>
      </c>
      <c r="I2177">
        <v>1</v>
      </c>
    </row>
    <row r="2178" spans="1:9" x14ac:dyDescent="0.25">
      <c r="A2178" t="s">
        <v>110</v>
      </c>
      <c r="B2178" t="s">
        <v>8151</v>
      </c>
      <c r="C2178" s="57">
        <v>44342</v>
      </c>
      <c r="D2178" t="s">
        <v>8152</v>
      </c>
      <c r="E2178" s="58">
        <v>2542285660000</v>
      </c>
      <c r="F2178" t="s">
        <v>8153</v>
      </c>
      <c r="G2178" t="s">
        <v>114</v>
      </c>
      <c r="H2178" t="s">
        <v>114</v>
      </c>
      <c r="I2178">
        <v>1</v>
      </c>
    </row>
    <row r="2179" spans="1:9" x14ac:dyDescent="0.25">
      <c r="A2179" t="s">
        <v>110</v>
      </c>
      <c r="B2179" t="s">
        <v>8154</v>
      </c>
      <c r="C2179" s="57">
        <v>44342</v>
      </c>
      <c r="D2179" t="s">
        <v>8155</v>
      </c>
      <c r="E2179" s="58">
        <v>1911370408000</v>
      </c>
      <c r="F2179" t="s">
        <v>8156</v>
      </c>
      <c r="G2179" t="s">
        <v>8157</v>
      </c>
      <c r="H2179" t="s">
        <v>114</v>
      </c>
      <c r="I2179">
        <v>1</v>
      </c>
    </row>
    <row r="2180" spans="1:9" x14ac:dyDescent="0.25">
      <c r="A2180" t="s">
        <v>110</v>
      </c>
      <c r="B2180" t="s">
        <v>8158</v>
      </c>
      <c r="C2180" s="57">
        <v>44342</v>
      </c>
      <c r="D2180" t="s">
        <v>8159</v>
      </c>
      <c r="E2180" s="58">
        <v>1736384000000</v>
      </c>
      <c r="F2180" t="s">
        <v>8160</v>
      </c>
      <c r="G2180" t="s">
        <v>8161</v>
      </c>
      <c r="H2180" t="s">
        <v>8162</v>
      </c>
      <c r="I2180">
        <v>1013</v>
      </c>
    </row>
    <row r="2181" spans="1:9" x14ac:dyDescent="0.25">
      <c r="A2181" t="s">
        <v>110</v>
      </c>
      <c r="B2181" t="s">
        <v>8163</v>
      </c>
      <c r="C2181" s="57">
        <v>44342</v>
      </c>
      <c r="D2181" t="s">
        <v>8164</v>
      </c>
      <c r="E2181" s="58">
        <v>3565374000000</v>
      </c>
      <c r="F2181" t="s">
        <v>8165</v>
      </c>
      <c r="G2181" t="s">
        <v>114</v>
      </c>
      <c r="H2181" t="s">
        <v>8166</v>
      </c>
      <c r="I2181">
        <v>16987</v>
      </c>
    </row>
    <row r="2182" spans="1:9" x14ac:dyDescent="0.25">
      <c r="A2182" t="s">
        <v>110</v>
      </c>
      <c r="B2182" t="s">
        <v>8167</v>
      </c>
      <c r="C2182" s="57">
        <v>44342</v>
      </c>
      <c r="D2182" t="s">
        <v>8168</v>
      </c>
      <c r="E2182" s="58">
        <v>3079103400000</v>
      </c>
      <c r="F2182" t="s">
        <v>8169</v>
      </c>
      <c r="G2182" t="s">
        <v>8170</v>
      </c>
      <c r="H2182" t="s">
        <v>114</v>
      </c>
      <c r="I2182">
        <v>1</v>
      </c>
    </row>
    <row r="2183" spans="1:9" x14ac:dyDescent="0.25">
      <c r="A2183" t="s">
        <v>110</v>
      </c>
      <c r="B2183" t="s">
        <v>8171</v>
      </c>
      <c r="C2183" s="57">
        <v>44342</v>
      </c>
      <c r="D2183" t="s">
        <v>8172</v>
      </c>
      <c r="E2183" s="58">
        <v>3630082162000</v>
      </c>
      <c r="F2183" t="s">
        <v>8173</v>
      </c>
      <c r="G2183" t="s">
        <v>114</v>
      </c>
      <c r="H2183" t="s">
        <v>114</v>
      </c>
      <c r="I2183">
        <v>1</v>
      </c>
    </row>
    <row r="2184" spans="1:9" x14ac:dyDescent="0.25">
      <c r="A2184" t="s">
        <v>110</v>
      </c>
      <c r="B2184" t="s">
        <v>8174</v>
      </c>
      <c r="C2184" s="57">
        <v>44342</v>
      </c>
      <c r="D2184" t="s">
        <v>8175</v>
      </c>
      <c r="E2184" s="58">
        <v>279557293500000</v>
      </c>
      <c r="F2184" t="s">
        <v>8176</v>
      </c>
      <c r="G2184" t="s">
        <v>114</v>
      </c>
      <c r="H2184" t="s">
        <v>114</v>
      </c>
      <c r="I2184">
        <v>1</v>
      </c>
    </row>
    <row r="2185" spans="1:9" x14ac:dyDescent="0.25">
      <c r="A2185" t="s">
        <v>110</v>
      </c>
      <c r="B2185" t="s">
        <v>8177</v>
      </c>
      <c r="C2185" s="57">
        <v>44342</v>
      </c>
      <c r="D2185" t="s">
        <v>8178</v>
      </c>
      <c r="E2185" s="58">
        <v>40769876000000</v>
      </c>
      <c r="F2185" t="s">
        <v>8179</v>
      </c>
      <c r="G2185" t="s">
        <v>114</v>
      </c>
      <c r="H2185" t="s">
        <v>114</v>
      </c>
      <c r="I2185">
        <v>1</v>
      </c>
    </row>
    <row r="2186" spans="1:9" x14ac:dyDescent="0.25">
      <c r="A2186" t="s">
        <v>110</v>
      </c>
      <c r="B2186" t="s">
        <v>8180</v>
      </c>
      <c r="C2186" s="57">
        <v>44342</v>
      </c>
      <c r="D2186" t="s">
        <v>8181</v>
      </c>
      <c r="E2186" s="58">
        <v>39057930000000</v>
      </c>
      <c r="F2186" t="s">
        <v>8182</v>
      </c>
      <c r="G2186" t="s">
        <v>114</v>
      </c>
      <c r="H2186" t="s">
        <v>114</v>
      </c>
      <c r="I2186">
        <v>3</v>
      </c>
    </row>
    <row r="2187" spans="1:9" x14ac:dyDescent="0.25">
      <c r="A2187" t="s">
        <v>110</v>
      </c>
      <c r="B2187" t="s">
        <v>8183</v>
      </c>
      <c r="C2187" s="57">
        <v>44342</v>
      </c>
      <c r="D2187" t="s">
        <v>8184</v>
      </c>
      <c r="E2187" s="58">
        <v>28730945000000</v>
      </c>
      <c r="F2187" t="s">
        <v>8185</v>
      </c>
      <c r="G2187" t="s">
        <v>8186</v>
      </c>
      <c r="H2187" t="s">
        <v>8187</v>
      </c>
      <c r="I2187">
        <v>927</v>
      </c>
    </row>
    <row r="2188" spans="1:9" x14ac:dyDescent="0.25">
      <c r="A2188" t="s">
        <v>110</v>
      </c>
      <c r="B2188" t="s">
        <v>8188</v>
      </c>
      <c r="C2188" s="57">
        <v>44342</v>
      </c>
      <c r="D2188" t="s">
        <v>8189</v>
      </c>
      <c r="E2188" s="58">
        <v>20781114000000</v>
      </c>
      <c r="F2188" t="s">
        <v>8190</v>
      </c>
      <c r="G2188" t="s">
        <v>7874</v>
      </c>
      <c r="H2188" t="s">
        <v>8191</v>
      </c>
      <c r="I2188">
        <v>1695</v>
      </c>
    </row>
    <row r="2189" spans="1:9" x14ac:dyDescent="0.25">
      <c r="A2189" t="s">
        <v>110</v>
      </c>
      <c r="B2189" t="s">
        <v>8192</v>
      </c>
      <c r="C2189" s="57">
        <v>44342</v>
      </c>
      <c r="D2189" t="s">
        <v>8193</v>
      </c>
      <c r="E2189" s="58">
        <v>39752289000000</v>
      </c>
      <c r="F2189" t="s">
        <v>8194</v>
      </c>
      <c r="G2189" t="s">
        <v>114</v>
      </c>
      <c r="H2189" t="s">
        <v>114</v>
      </c>
      <c r="I2189">
        <v>2</v>
      </c>
    </row>
    <row r="2190" spans="1:9" x14ac:dyDescent="0.25">
      <c r="A2190" t="s">
        <v>110</v>
      </c>
      <c r="B2190" t="s">
        <v>8195</v>
      </c>
      <c r="C2190" s="57">
        <v>44342</v>
      </c>
      <c r="D2190" t="s">
        <v>8196</v>
      </c>
      <c r="E2190" s="58">
        <v>35814814000000</v>
      </c>
      <c r="F2190" t="s">
        <v>8197</v>
      </c>
      <c r="G2190" t="s">
        <v>114</v>
      </c>
      <c r="H2190" t="s">
        <v>114</v>
      </c>
      <c r="I2190">
        <v>2</v>
      </c>
    </row>
    <row r="2191" spans="1:9" x14ac:dyDescent="0.25">
      <c r="A2191" t="s">
        <v>110</v>
      </c>
      <c r="B2191" t="s">
        <v>8198</v>
      </c>
      <c r="C2191" s="57">
        <v>44342</v>
      </c>
      <c r="D2191" t="s">
        <v>8199</v>
      </c>
      <c r="E2191" s="58">
        <v>4382536313000</v>
      </c>
      <c r="F2191" t="s">
        <v>8200</v>
      </c>
      <c r="G2191" t="s">
        <v>8201</v>
      </c>
      <c r="H2191" t="s">
        <v>8202</v>
      </c>
      <c r="I2191">
        <v>76014</v>
      </c>
    </row>
    <row r="2192" spans="1:9" x14ac:dyDescent="0.25">
      <c r="A2192" t="s">
        <v>110</v>
      </c>
      <c r="B2192" t="s">
        <v>8203</v>
      </c>
      <c r="C2192" s="57">
        <v>44342</v>
      </c>
      <c r="D2192" t="s">
        <v>8204</v>
      </c>
      <c r="E2192" s="58">
        <v>365497054720000</v>
      </c>
      <c r="F2192" t="s">
        <v>8205</v>
      </c>
      <c r="G2192" t="s">
        <v>114</v>
      </c>
      <c r="H2192" t="s">
        <v>114</v>
      </c>
      <c r="I2192">
        <v>3</v>
      </c>
    </row>
    <row r="2193" spans="1:9" x14ac:dyDescent="0.25">
      <c r="A2193" t="s">
        <v>110</v>
      </c>
      <c r="B2193" t="s">
        <v>8206</v>
      </c>
      <c r="C2193" s="57">
        <v>44342</v>
      </c>
      <c r="D2193" t="s">
        <v>8207</v>
      </c>
      <c r="E2193" s="58">
        <v>381635129700000</v>
      </c>
      <c r="F2193" t="s">
        <v>8208</v>
      </c>
      <c r="G2193" t="s">
        <v>114</v>
      </c>
      <c r="H2193" t="s">
        <v>114</v>
      </c>
      <c r="I2193">
        <v>7</v>
      </c>
    </row>
    <row r="2194" spans="1:9" x14ac:dyDescent="0.25">
      <c r="A2194" t="s">
        <v>110</v>
      </c>
      <c r="B2194" t="s">
        <v>8209</v>
      </c>
      <c r="C2194" s="57">
        <v>44342</v>
      </c>
      <c r="D2194" t="s">
        <v>8210</v>
      </c>
      <c r="E2194" s="58">
        <v>6036311000000</v>
      </c>
      <c r="F2194" t="s">
        <v>8211</v>
      </c>
      <c r="G2194" t="s">
        <v>114</v>
      </c>
      <c r="H2194" t="s">
        <v>8212</v>
      </c>
      <c r="I2194">
        <v>6</v>
      </c>
    </row>
    <row r="2195" spans="1:9" x14ac:dyDescent="0.25">
      <c r="A2195" t="s">
        <v>110</v>
      </c>
      <c r="B2195" t="s">
        <v>8213</v>
      </c>
      <c r="C2195" s="57">
        <v>44342</v>
      </c>
      <c r="D2195" t="s">
        <v>8214</v>
      </c>
      <c r="E2195" s="58">
        <v>4247001000000</v>
      </c>
      <c r="F2195" t="s">
        <v>8215</v>
      </c>
      <c r="G2195" t="s">
        <v>114</v>
      </c>
      <c r="H2195" t="s">
        <v>114</v>
      </c>
      <c r="I2195">
        <v>2</v>
      </c>
    </row>
    <row r="2196" spans="1:9" x14ac:dyDescent="0.25">
      <c r="A2196" t="s">
        <v>110</v>
      </c>
      <c r="B2196" t="s">
        <v>8216</v>
      </c>
      <c r="C2196" s="57">
        <v>44342</v>
      </c>
      <c r="D2196" t="s">
        <v>8217</v>
      </c>
      <c r="E2196" s="58">
        <v>7756788180000</v>
      </c>
      <c r="F2196" t="s">
        <v>8218</v>
      </c>
      <c r="G2196" t="s">
        <v>8219</v>
      </c>
      <c r="H2196" t="s">
        <v>8220</v>
      </c>
      <c r="I2196">
        <v>1042</v>
      </c>
    </row>
    <row r="2197" spans="1:9" x14ac:dyDescent="0.25">
      <c r="A2197" t="s">
        <v>110</v>
      </c>
      <c r="B2197" t="s">
        <v>8221</v>
      </c>
      <c r="C2197" s="57">
        <v>44342</v>
      </c>
      <c r="D2197" t="s">
        <v>8222</v>
      </c>
      <c r="E2197" s="58">
        <v>467012124000000</v>
      </c>
      <c r="F2197" t="s">
        <v>8223</v>
      </c>
      <c r="G2197" t="s">
        <v>114</v>
      </c>
      <c r="H2197" t="s">
        <v>114</v>
      </c>
      <c r="I2197">
        <v>3</v>
      </c>
    </row>
    <row r="2198" spans="1:9" x14ac:dyDescent="0.25">
      <c r="A2198" t="s">
        <v>110</v>
      </c>
      <c r="B2198" t="s">
        <v>8224</v>
      </c>
      <c r="C2198" s="57">
        <v>44342</v>
      </c>
      <c r="D2198" t="s">
        <v>8225</v>
      </c>
      <c r="E2198" s="58">
        <v>2432007000000</v>
      </c>
      <c r="F2198" t="s">
        <v>8226</v>
      </c>
      <c r="G2198" t="s">
        <v>114</v>
      </c>
      <c r="H2198" t="s">
        <v>114</v>
      </c>
      <c r="I2198">
        <v>1</v>
      </c>
    </row>
    <row r="2199" spans="1:9" x14ac:dyDescent="0.25">
      <c r="A2199" t="s">
        <v>110</v>
      </c>
      <c r="B2199" t="s">
        <v>8227</v>
      </c>
      <c r="C2199" s="57">
        <v>44342</v>
      </c>
      <c r="D2199" t="s">
        <v>8228</v>
      </c>
      <c r="E2199" s="58">
        <v>3532897000000</v>
      </c>
      <c r="F2199" t="s">
        <v>8229</v>
      </c>
      <c r="G2199" t="s">
        <v>114</v>
      </c>
      <c r="H2199" t="s">
        <v>8230</v>
      </c>
      <c r="I2199">
        <v>29</v>
      </c>
    </row>
    <row r="2200" spans="1:9" x14ac:dyDescent="0.25">
      <c r="A2200" t="s">
        <v>110</v>
      </c>
      <c r="B2200" t="s">
        <v>8231</v>
      </c>
      <c r="C2200" s="57">
        <v>44342</v>
      </c>
      <c r="D2200" t="s">
        <v>8232</v>
      </c>
      <c r="E2200" s="58">
        <v>2917516500000</v>
      </c>
      <c r="F2200" t="s">
        <v>8233</v>
      </c>
      <c r="G2200" t="s">
        <v>8017</v>
      </c>
      <c r="H2200" t="s">
        <v>8234</v>
      </c>
      <c r="I2200">
        <v>817</v>
      </c>
    </row>
    <row r="2201" spans="1:9" x14ac:dyDescent="0.25">
      <c r="A2201" t="s">
        <v>110</v>
      </c>
      <c r="B2201" t="s">
        <v>8235</v>
      </c>
      <c r="C2201" s="57">
        <v>44342</v>
      </c>
      <c r="D2201" t="s">
        <v>8236</v>
      </c>
      <c r="E2201" s="58">
        <v>3765876880000</v>
      </c>
      <c r="F2201" t="s">
        <v>8237</v>
      </c>
      <c r="G2201" t="s">
        <v>114</v>
      </c>
      <c r="H2201" t="s">
        <v>114</v>
      </c>
      <c r="I2201">
        <v>1</v>
      </c>
    </row>
    <row r="2202" spans="1:9" x14ac:dyDescent="0.25">
      <c r="A2202" t="s">
        <v>110</v>
      </c>
      <c r="B2202" t="s">
        <v>8238</v>
      </c>
      <c r="C2202" s="57">
        <v>44342</v>
      </c>
      <c r="D2202" t="s">
        <v>8239</v>
      </c>
      <c r="E2202" s="58">
        <v>3596445000000</v>
      </c>
      <c r="F2202" t="s">
        <v>8240</v>
      </c>
      <c r="G2202" t="s">
        <v>114</v>
      </c>
      <c r="H2202" t="s">
        <v>114</v>
      </c>
      <c r="I2202">
        <v>5</v>
      </c>
    </row>
    <row r="2203" spans="1:9" x14ac:dyDescent="0.25">
      <c r="A2203" t="s">
        <v>110</v>
      </c>
      <c r="B2203" t="s">
        <v>8241</v>
      </c>
      <c r="C2203" s="57">
        <v>44342</v>
      </c>
      <c r="D2203" t="s">
        <v>8242</v>
      </c>
      <c r="E2203" s="58">
        <v>3568599900000</v>
      </c>
      <c r="F2203" t="s">
        <v>8243</v>
      </c>
      <c r="G2203" t="s">
        <v>114</v>
      </c>
      <c r="H2203" t="s">
        <v>114</v>
      </c>
      <c r="I2203">
        <v>1</v>
      </c>
    </row>
    <row r="2204" spans="1:9" x14ac:dyDescent="0.25">
      <c r="A2204" t="s">
        <v>110</v>
      </c>
      <c r="B2204" t="s">
        <v>8244</v>
      </c>
      <c r="C2204" s="57">
        <v>44342</v>
      </c>
      <c r="D2204" t="s">
        <v>8245</v>
      </c>
      <c r="E2204" s="58">
        <v>8182456550000</v>
      </c>
      <c r="F2204" t="s">
        <v>8246</v>
      </c>
      <c r="G2204" t="s">
        <v>114</v>
      </c>
      <c r="H2204" t="s">
        <v>114</v>
      </c>
      <c r="I2204">
        <v>203</v>
      </c>
    </row>
    <row r="2205" spans="1:9" x14ac:dyDescent="0.25">
      <c r="A2205" t="s">
        <v>110</v>
      </c>
      <c r="B2205" t="s">
        <v>8247</v>
      </c>
      <c r="C2205" s="57">
        <v>44342</v>
      </c>
      <c r="D2205" t="s">
        <v>8248</v>
      </c>
      <c r="E2205" s="58">
        <v>3760738700000</v>
      </c>
      <c r="F2205" t="s">
        <v>8249</v>
      </c>
      <c r="G2205" t="s">
        <v>114</v>
      </c>
      <c r="H2205" t="s">
        <v>114</v>
      </c>
      <c r="I2205">
        <v>2</v>
      </c>
    </row>
    <row r="2206" spans="1:9" x14ac:dyDescent="0.25">
      <c r="A2206" t="s">
        <v>110</v>
      </c>
      <c r="B2206" t="s">
        <v>8250</v>
      </c>
      <c r="C2206" s="57">
        <v>44342</v>
      </c>
      <c r="D2206" t="s">
        <v>8251</v>
      </c>
      <c r="E2206" s="58">
        <v>3660786200000</v>
      </c>
      <c r="F2206" t="s">
        <v>8252</v>
      </c>
      <c r="G2206" t="s">
        <v>8253</v>
      </c>
      <c r="H2206" t="s">
        <v>8254</v>
      </c>
      <c r="I2206">
        <v>62</v>
      </c>
    </row>
    <row r="2207" spans="1:9" x14ac:dyDescent="0.25">
      <c r="A2207" t="s">
        <v>110</v>
      </c>
      <c r="B2207" t="s">
        <v>8255</v>
      </c>
      <c r="C2207" s="57">
        <v>44342</v>
      </c>
      <c r="D2207" t="s">
        <v>8256</v>
      </c>
      <c r="E2207" s="58">
        <v>345055040000000</v>
      </c>
      <c r="F2207" t="s">
        <v>8257</v>
      </c>
      <c r="G2207" t="s">
        <v>8258</v>
      </c>
      <c r="H2207" t="s">
        <v>8259</v>
      </c>
      <c r="I2207">
        <v>318</v>
      </c>
    </row>
    <row r="2208" spans="1:9" x14ac:dyDescent="0.25">
      <c r="A2208" t="s">
        <v>110</v>
      </c>
      <c r="B2208" t="s">
        <v>8260</v>
      </c>
      <c r="C2208" s="57">
        <v>44342</v>
      </c>
      <c r="D2208" t="s">
        <v>8261</v>
      </c>
      <c r="E2208" s="58">
        <v>1547341133000000</v>
      </c>
      <c r="F2208" t="s">
        <v>8262</v>
      </c>
      <c r="G2208" t="s">
        <v>114</v>
      </c>
      <c r="H2208" t="s">
        <v>8263</v>
      </c>
      <c r="I2208">
        <v>4</v>
      </c>
    </row>
    <row r="2209" spans="1:9" x14ac:dyDescent="0.25">
      <c r="A2209" t="s">
        <v>110</v>
      </c>
      <c r="B2209" t="s">
        <v>8264</v>
      </c>
      <c r="C2209" s="57">
        <v>44342</v>
      </c>
      <c r="D2209" t="s">
        <v>8265</v>
      </c>
      <c r="E2209" s="58">
        <v>373672833000000</v>
      </c>
      <c r="F2209" t="s">
        <v>8266</v>
      </c>
      <c r="G2209" t="s">
        <v>345</v>
      </c>
      <c r="H2209" t="s">
        <v>8267</v>
      </c>
      <c r="I2209">
        <v>1282</v>
      </c>
    </row>
    <row r="2210" spans="1:9" x14ac:dyDescent="0.25">
      <c r="A2210" t="s">
        <v>110</v>
      </c>
      <c r="B2210" t="s">
        <v>8268</v>
      </c>
      <c r="C2210" s="57">
        <v>44342</v>
      </c>
      <c r="D2210" t="s">
        <v>8269</v>
      </c>
      <c r="E2210" s="58">
        <v>75344268060000</v>
      </c>
      <c r="F2210" t="s">
        <v>8270</v>
      </c>
      <c r="G2210" t="s">
        <v>114</v>
      </c>
      <c r="H2210" t="s">
        <v>114</v>
      </c>
      <c r="I2210">
        <v>2</v>
      </c>
    </row>
    <row r="2211" spans="1:9" x14ac:dyDescent="0.25">
      <c r="A2211" t="s">
        <v>110</v>
      </c>
      <c r="B2211" t="s">
        <v>8271</v>
      </c>
      <c r="C2211" s="57">
        <v>44342</v>
      </c>
      <c r="D2211" t="s">
        <v>8272</v>
      </c>
      <c r="E2211" s="58">
        <v>20000170000000</v>
      </c>
      <c r="F2211" t="s">
        <v>8273</v>
      </c>
      <c r="G2211" t="s">
        <v>114</v>
      </c>
      <c r="H2211" t="s">
        <v>114</v>
      </c>
      <c r="I2211">
        <v>1</v>
      </c>
    </row>
    <row r="2212" spans="1:9" x14ac:dyDescent="0.25">
      <c r="A2212" t="s">
        <v>110</v>
      </c>
      <c r="B2212" t="s">
        <v>8274</v>
      </c>
      <c r="C2212" s="57">
        <v>44342</v>
      </c>
      <c r="D2212" t="s">
        <v>8275</v>
      </c>
      <c r="E2212" s="58">
        <v>42490995600000</v>
      </c>
      <c r="F2212" t="s">
        <v>8276</v>
      </c>
      <c r="G2212" t="s">
        <v>114</v>
      </c>
      <c r="H2212" t="s">
        <v>114</v>
      </c>
      <c r="I2212">
        <v>1</v>
      </c>
    </row>
    <row r="2213" spans="1:9" x14ac:dyDescent="0.25">
      <c r="A2213" t="s">
        <v>110</v>
      </c>
      <c r="B2213" t="s">
        <v>8277</v>
      </c>
      <c r="C2213" s="57">
        <v>44342</v>
      </c>
      <c r="D2213" t="s">
        <v>8278</v>
      </c>
      <c r="E2213" s="58">
        <v>35970799000000</v>
      </c>
      <c r="F2213" t="s">
        <v>8279</v>
      </c>
      <c r="G2213" t="s">
        <v>114</v>
      </c>
      <c r="H2213" t="s">
        <v>114</v>
      </c>
      <c r="I2213">
        <v>4</v>
      </c>
    </row>
    <row r="2214" spans="1:9" x14ac:dyDescent="0.25">
      <c r="A2214" t="s">
        <v>110</v>
      </c>
      <c r="B2214" t="s">
        <v>8280</v>
      </c>
      <c r="C2214" s="57">
        <v>44342</v>
      </c>
      <c r="D2214" t="s">
        <v>8281</v>
      </c>
      <c r="E2214" s="58">
        <v>53754133000000</v>
      </c>
      <c r="F2214" t="s">
        <v>8282</v>
      </c>
      <c r="G2214" t="s">
        <v>114</v>
      </c>
      <c r="H2214" t="s">
        <v>114</v>
      </c>
      <c r="I2214">
        <v>1</v>
      </c>
    </row>
    <row r="2215" spans="1:9" x14ac:dyDescent="0.25">
      <c r="A2215" t="s">
        <v>110</v>
      </c>
      <c r="B2215" t="s">
        <v>8283</v>
      </c>
      <c r="C2215" s="57">
        <v>44342</v>
      </c>
      <c r="D2215" t="s">
        <v>8284</v>
      </c>
      <c r="E2215" s="58">
        <v>48283394900000</v>
      </c>
      <c r="F2215" t="s">
        <v>8285</v>
      </c>
      <c r="G2215" t="s">
        <v>114</v>
      </c>
      <c r="H2215" t="s">
        <v>114</v>
      </c>
      <c r="I2215">
        <v>1</v>
      </c>
    </row>
    <row r="2216" spans="1:9" x14ac:dyDescent="0.25">
      <c r="A2216" t="s">
        <v>110</v>
      </c>
      <c r="B2216" t="s">
        <v>8286</v>
      </c>
      <c r="C2216" s="57">
        <v>44342</v>
      </c>
      <c r="D2216" t="s">
        <v>8287</v>
      </c>
      <c r="E2216" s="58">
        <v>60324945000000</v>
      </c>
      <c r="F2216" t="s">
        <v>8288</v>
      </c>
      <c r="G2216" t="s">
        <v>114</v>
      </c>
      <c r="H2216" t="s">
        <v>114</v>
      </c>
      <c r="I2216">
        <v>2</v>
      </c>
    </row>
    <row r="2217" spans="1:9" x14ac:dyDescent="0.25">
      <c r="A2217" t="s">
        <v>110</v>
      </c>
      <c r="B2217" t="s">
        <v>8289</v>
      </c>
      <c r="C2217" s="57">
        <v>44342</v>
      </c>
      <c r="D2217" t="s">
        <v>8290</v>
      </c>
      <c r="E2217" s="58">
        <v>4204987000000</v>
      </c>
      <c r="F2217" t="s">
        <v>8291</v>
      </c>
      <c r="G2217" t="s">
        <v>114</v>
      </c>
      <c r="H2217" t="s">
        <v>114</v>
      </c>
      <c r="I2217">
        <v>8</v>
      </c>
    </row>
    <row r="2218" spans="1:9" x14ac:dyDescent="0.25">
      <c r="A2218" t="s">
        <v>110</v>
      </c>
      <c r="B2218" t="s">
        <v>8292</v>
      </c>
      <c r="C2218" s="57">
        <v>44342</v>
      </c>
      <c r="D2218" t="s">
        <v>8293</v>
      </c>
      <c r="E2218" s="58">
        <v>8.48881546433E+16</v>
      </c>
      <c r="F2218" t="s">
        <v>8294</v>
      </c>
      <c r="G2218" t="s">
        <v>114</v>
      </c>
      <c r="H2218" t="s">
        <v>114</v>
      </c>
      <c r="I2218">
        <v>1</v>
      </c>
    </row>
    <row r="2219" spans="1:9" x14ac:dyDescent="0.25">
      <c r="A2219" t="s">
        <v>110</v>
      </c>
      <c r="B2219" t="s">
        <v>8295</v>
      </c>
      <c r="C2219" s="57">
        <v>44342</v>
      </c>
      <c r="D2219" t="s">
        <v>8296</v>
      </c>
      <c r="E2219" s="58">
        <v>4777998320000</v>
      </c>
      <c r="F2219" t="s">
        <v>8297</v>
      </c>
      <c r="G2219" t="s">
        <v>114</v>
      </c>
      <c r="H2219" t="s">
        <v>114</v>
      </c>
      <c r="I2219">
        <v>1</v>
      </c>
    </row>
    <row r="2220" spans="1:9" x14ac:dyDescent="0.25">
      <c r="A2220" t="s">
        <v>110</v>
      </c>
      <c r="B2220" t="s">
        <v>8298</v>
      </c>
      <c r="C2220" s="57">
        <v>44342</v>
      </c>
      <c r="D2220" t="s">
        <v>8299</v>
      </c>
      <c r="E2220" s="58">
        <v>427367715530000</v>
      </c>
      <c r="F2220" t="s">
        <v>8300</v>
      </c>
      <c r="G2220" t="s">
        <v>114</v>
      </c>
      <c r="H2220" t="s">
        <v>114</v>
      </c>
      <c r="I2220">
        <v>3</v>
      </c>
    </row>
    <row r="2221" spans="1:9" x14ac:dyDescent="0.25">
      <c r="A2221" t="s">
        <v>110</v>
      </c>
      <c r="B2221" t="s">
        <v>8301</v>
      </c>
      <c r="C2221" s="57">
        <v>44342</v>
      </c>
      <c r="D2221" t="s">
        <v>8302</v>
      </c>
      <c r="E2221" s="58">
        <v>3815365300000</v>
      </c>
      <c r="F2221" t="s">
        <v>8303</v>
      </c>
      <c r="G2221" t="s">
        <v>8304</v>
      </c>
      <c r="H2221" t="s">
        <v>8305</v>
      </c>
      <c r="I2221">
        <v>63</v>
      </c>
    </row>
    <row r="2222" spans="1:9" x14ac:dyDescent="0.25">
      <c r="A2222" t="s">
        <v>110</v>
      </c>
      <c r="B2222" t="s">
        <v>8306</v>
      </c>
      <c r="C2222" s="57">
        <v>44342</v>
      </c>
      <c r="D2222" t="s">
        <v>8307</v>
      </c>
      <c r="E2222" s="58">
        <v>3418202300000</v>
      </c>
      <c r="F2222" t="s">
        <v>8308</v>
      </c>
      <c r="G2222" t="s">
        <v>114</v>
      </c>
      <c r="H2222" t="s">
        <v>114</v>
      </c>
      <c r="I2222">
        <v>14</v>
      </c>
    </row>
    <row r="2223" spans="1:9" x14ac:dyDescent="0.25">
      <c r="A2223" t="s">
        <v>110</v>
      </c>
      <c r="B2223" t="s">
        <v>8309</v>
      </c>
      <c r="C2223" s="57">
        <v>44342</v>
      </c>
      <c r="D2223" t="s">
        <v>8310</v>
      </c>
      <c r="E2223" s="58">
        <v>5062121300000</v>
      </c>
      <c r="F2223" t="s">
        <v>8311</v>
      </c>
      <c r="G2223" t="s">
        <v>114</v>
      </c>
      <c r="H2223" t="s">
        <v>114</v>
      </c>
      <c r="I2223">
        <v>1</v>
      </c>
    </row>
    <row r="2224" spans="1:9" x14ac:dyDescent="0.25">
      <c r="A2224" t="s">
        <v>110</v>
      </c>
      <c r="B2224" t="s">
        <v>8312</v>
      </c>
      <c r="C2224" s="57">
        <v>44342</v>
      </c>
      <c r="D2224" t="s">
        <v>8313</v>
      </c>
      <c r="E2224" s="58">
        <v>137797551700000</v>
      </c>
      <c r="F2224" t="s">
        <v>8314</v>
      </c>
      <c r="G2224" t="s">
        <v>114</v>
      </c>
      <c r="H2224" t="s">
        <v>114</v>
      </c>
      <c r="I2224">
        <v>3</v>
      </c>
    </row>
    <row r="2225" spans="1:9" x14ac:dyDescent="0.25">
      <c r="A2225" t="s">
        <v>110</v>
      </c>
      <c r="B2225" t="s">
        <v>8315</v>
      </c>
      <c r="C2225" s="57">
        <v>44342</v>
      </c>
      <c r="D2225" t="s">
        <v>8316</v>
      </c>
      <c r="E2225" s="58">
        <v>4673289100000</v>
      </c>
      <c r="F2225" t="s">
        <v>8317</v>
      </c>
      <c r="G2225" t="s">
        <v>114</v>
      </c>
      <c r="H2225" t="s">
        <v>114</v>
      </c>
      <c r="I2225">
        <v>1</v>
      </c>
    </row>
    <row r="2226" spans="1:9" x14ac:dyDescent="0.25">
      <c r="A2226" t="s">
        <v>110</v>
      </c>
      <c r="B2226" t="s">
        <v>8318</v>
      </c>
      <c r="C2226" s="57">
        <v>44342</v>
      </c>
      <c r="D2226" t="s">
        <v>8319</v>
      </c>
      <c r="E2226" s="58">
        <v>4944675300000</v>
      </c>
      <c r="F2226" t="s">
        <v>8320</v>
      </c>
      <c r="G2226" t="s">
        <v>114</v>
      </c>
      <c r="H2226" t="s">
        <v>114</v>
      </c>
      <c r="I2226">
        <v>1</v>
      </c>
    </row>
    <row r="2227" spans="1:9" x14ac:dyDescent="0.25">
      <c r="A2227" t="s">
        <v>110</v>
      </c>
      <c r="B2227" t="s">
        <v>8321</v>
      </c>
      <c r="C2227" s="57">
        <v>44342</v>
      </c>
      <c r="D2227" t="s">
        <v>8322</v>
      </c>
      <c r="E2227" s="58">
        <v>5473518400000</v>
      </c>
      <c r="F2227" t="s">
        <v>8323</v>
      </c>
      <c r="G2227" t="s">
        <v>114</v>
      </c>
      <c r="H2227" t="s">
        <v>8324</v>
      </c>
      <c r="I2227">
        <v>2</v>
      </c>
    </row>
    <row r="2228" spans="1:9" x14ac:dyDescent="0.25">
      <c r="A2228" t="s">
        <v>110</v>
      </c>
      <c r="B2228" t="s">
        <v>8325</v>
      </c>
      <c r="C2228" s="57">
        <v>44342</v>
      </c>
      <c r="D2228" t="s">
        <v>8326</v>
      </c>
      <c r="E2228" s="58">
        <v>4309476900000</v>
      </c>
      <c r="F2228" t="s">
        <v>8327</v>
      </c>
      <c r="G2228" t="s">
        <v>114</v>
      </c>
      <c r="H2228" t="s">
        <v>114</v>
      </c>
      <c r="I2228">
        <v>1</v>
      </c>
    </row>
    <row r="2229" spans="1:9" x14ac:dyDescent="0.25">
      <c r="A2229" t="s">
        <v>110</v>
      </c>
      <c r="B2229" t="s">
        <v>8328</v>
      </c>
      <c r="C2229" s="57">
        <v>44342</v>
      </c>
      <c r="D2229" t="s">
        <v>8329</v>
      </c>
      <c r="E2229" s="58">
        <v>3171236200000</v>
      </c>
      <c r="F2229" t="s">
        <v>8330</v>
      </c>
      <c r="G2229" t="s">
        <v>8331</v>
      </c>
      <c r="H2229" t="s">
        <v>8332</v>
      </c>
      <c r="I2229">
        <v>842</v>
      </c>
    </row>
    <row r="2230" spans="1:9" x14ac:dyDescent="0.25">
      <c r="A2230" t="s">
        <v>110</v>
      </c>
      <c r="B2230" t="s">
        <v>8333</v>
      </c>
      <c r="C2230" s="57">
        <v>44342</v>
      </c>
      <c r="D2230" t="s">
        <v>8334</v>
      </c>
      <c r="E2230" s="58">
        <v>1978620300000</v>
      </c>
      <c r="F2230" t="s">
        <v>8335</v>
      </c>
      <c r="G2230" t="s">
        <v>8336</v>
      </c>
      <c r="H2230" t="s">
        <v>8337</v>
      </c>
      <c r="I2230">
        <v>523</v>
      </c>
    </row>
    <row r="2231" spans="1:9" x14ac:dyDescent="0.25">
      <c r="A2231" t="s">
        <v>110</v>
      </c>
      <c r="B2231" t="s">
        <v>8338</v>
      </c>
      <c r="C2231" s="57">
        <v>44342</v>
      </c>
      <c r="D2231" t="s">
        <v>8339</v>
      </c>
      <c r="E2231" s="58">
        <v>32938417300000</v>
      </c>
      <c r="F2231" t="s">
        <v>8340</v>
      </c>
      <c r="G2231" t="s">
        <v>114</v>
      </c>
      <c r="H2231" t="s">
        <v>114</v>
      </c>
      <c r="I2231">
        <v>1</v>
      </c>
    </row>
    <row r="2232" spans="1:9" x14ac:dyDescent="0.25">
      <c r="A2232" t="s">
        <v>110</v>
      </c>
      <c r="B2232" t="s">
        <v>8341</v>
      </c>
      <c r="C2232" s="57">
        <v>44342</v>
      </c>
      <c r="D2232" t="s">
        <v>8342</v>
      </c>
      <c r="E2232" s="58">
        <v>2718855200000</v>
      </c>
      <c r="F2232" t="s">
        <v>8343</v>
      </c>
      <c r="G2232" t="s">
        <v>8344</v>
      </c>
      <c r="H2232" t="s">
        <v>114</v>
      </c>
      <c r="I2232">
        <v>499</v>
      </c>
    </row>
    <row r="2233" spans="1:9" x14ac:dyDescent="0.25">
      <c r="A2233" t="s">
        <v>110</v>
      </c>
      <c r="B2233" t="s">
        <v>8345</v>
      </c>
      <c r="C2233" s="57">
        <v>44342</v>
      </c>
      <c r="D2233" t="s">
        <v>8346</v>
      </c>
      <c r="E2233" s="58">
        <v>3629452840000</v>
      </c>
      <c r="F2233" t="s">
        <v>8347</v>
      </c>
      <c r="G2233" t="s">
        <v>114</v>
      </c>
      <c r="H2233" t="s">
        <v>114</v>
      </c>
      <c r="I2233">
        <v>1</v>
      </c>
    </row>
    <row r="2234" spans="1:9" x14ac:dyDescent="0.25">
      <c r="A2234" t="s">
        <v>110</v>
      </c>
      <c r="B2234" t="s">
        <v>8348</v>
      </c>
      <c r="C2234" s="57">
        <v>44342</v>
      </c>
      <c r="D2234" t="s">
        <v>8349</v>
      </c>
      <c r="E2234" s="58">
        <v>3216138300000</v>
      </c>
      <c r="F2234" t="s">
        <v>8350</v>
      </c>
      <c r="G2234" t="s">
        <v>8351</v>
      </c>
      <c r="H2234" t="s">
        <v>114</v>
      </c>
      <c r="I2234">
        <v>67</v>
      </c>
    </row>
    <row r="2235" spans="1:9" x14ac:dyDescent="0.25">
      <c r="A2235" t="s">
        <v>110</v>
      </c>
      <c r="B2235" t="s">
        <v>8352</v>
      </c>
      <c r="C2235" s="57">
        <v>44342</v>
      </c>
      <c r="D2235" t="s">
        <v>8353</v>
      </c>
      <c r="E2235" s="58">
        <v>3465901800000</v>
      </c>
      <c r="F2235" t="s">
        <v>8354</v>
      </c>
      <c r="G2235" t="s">
        <v>8355</v>
      </c>
      <c r="H2235" t="s">
        <v>8356</v>
      </c>
      <c r="I2235">
        <v>191</v>
      </c>
    </row>
    <row r="2236" spans="1:9" x14ac:dyDescent="0.25">
      <c r="A2236" t="s">
        <v>110</v>
      </c>
      <c r="B2236" t="s">
        <v>8357</v>
      </c>
      <c r="C2236" s="57">
        <v>44342</v>
      </c>
      <c r="D2236" t="s">
        <v>8358</v>
      </c>
      <c r="E2236" s="58">
        <v>2243887000000</v>
      </c>
      <c r="F2236" t="s">
        <v>8359</v>
      </c>
      <c r="G2236" t="s">
        <v>1518</v>
      </c>
      <c r="H2236" t="s">
        <v>114</v>
      </c>
      <c r="I2236">
        <v>211</v>
      </c>
    </row>
    <row r="2237" spans="1:9" x14ac:dyDescent="0.25">
      <c r="A2237" t="s">
        <v>110</v>
      </c>
      <c r="B2237" t="s">
        <v>8360</v>
      </c>
      <c r="C2237" s="57">
        <v>44342</v>
      </c>
      <c r="D2237" t="s">
        <v>8361</v>
      </c>
      <c r="E2237" s="58">
        <v>3613105500000</v>
      </c>
      <c r="F2237" t="s">
        <v>8362</v>
      </c>
      <c r="G2237" t="s">
        <v>114</v>
      </c>
      <c r="H2237" t="s">
        <v>114</v>
      </c>
      <c r="I2237">
        <v>26</v>
      </c>
    </row>
    <row r="2238" spans="1:9" x14ac:dyDescent="0.25">
      <c r="A2238" t="s">
        <v>110</v>
      </c>
      <c r="B2238" t="s">
        <v>8363</v>
      </c>
      <c r="C2238" s="57">
        <v>44342</v>
      </c>
      <c r="D2238" t="s">
        <v>8364</v>
      </c>
      <c r="E2238" s="58">
        <v>2704376700000</v>
      </c>
      <c r="F2238" t="s">
        <v>8365</v>
      </c>
      <c r="G2238" t="s">
        <v>114</v>
      </c>
      <c r="H2238" t="s">
        <v>114</v>
      </c>
      <c r="I2238">
        <v>303</v>
      </c>
    </row>
    <row r="2239" spans="1:9" x14ac:dyDescent="0.25">
      <c r="A2239" t="s">
        <v>110</v>
      </c>
      <c r="B2239" t="s">
        <v>8366</v>
      </c>
      <c r="C2239" s="57">
        <v>44342</v>
      </c>
      <c r="D2239" t="s">
        <v>8367</v>
      </c>
      <c r="E2239" s="58">
        <v>4431651100000</v>
      </c>
      <c r="F2239" t="s">
        <v>8368</v>
      </c>
      <c r="G2239" t="s">
        <v>114</v>
      </c>
      <c r="H2239" t="s">
        <v>114</v>
      </c>
      <c r="I2239">
        <v>50</v>
      </c>
    </row>
    <row r="2240" spans="1:9" x14ac:dyDescent="0.25">
      <c r="A2240" t="s">
        <v>110</v>
      </c>
      <c r="B2240" t="s">
        <v>8369</v>
      </c>
      <c r="C2240" s="57">
        <v>44342</v>
      </c>
      <c r="D2240" t="s">
        <v>8370</v>
      </c>
      <c r="E2240" s="58">
        <v>2519268700000</v>
      </c>
      <c r="F2240" t="s">
        <v>8371</v>
      </c>
      <c r="G2240" t="s">
        <v>114</v>
      </c>
      <c r="H2240" t="s">
        <v>114</v>
      </c>
      <c r="I2240">
        <v>1</v>
      </c>
    </row>
    <row r="2241" spans="1:9" x14ac:dyDescent="0.25">
      <c r="A2241" t="s">
        <v>110</v>
      </c>
      <c r="B2241" t="s">
        <v>8372</v>
      </c>
      <c r="C2241" s="57">
        <v>44342</v>
      </c>
      <c r="D2241" t="s">
        <v>8373</v>
      </c>
      <c r="E2241" s="58">
        <v>387736788200000</v>
      </c>
      <c r="F2241" t="s">
        <v>8374</v>
      </c>
      <c r="G2241" t="s">
        <v>114</v>
      </c>
      <c r="H2241" t="s">
        <v>114</v>
      </c>
      <c r="I2241">
        <v>72</v>
      </c>
    </row>
    <row r="2242" spans="1:9" x14ac:dyDescent="0.25">
      <c r="A2242" t="s">
        <v>110</v>
      </c>
      <c r="B2242" t="s">
        <v>8375</v>
      </c>
      <c r="C2242" s="57">
        <v>44342</v>
      </c>
      <c r="D2242" t="s">
        <v>8376</v>
      </c>
      <c r="E2242" s="58">
        <v>402357721401000</v>
      </c>
      <c r="F2242" t="s">
        <v>8377</v>
      </c>
      <c r="G2242" t="s">
        <v>114</v>
      </c>
      <c r="H2242" t="s">
        <v>114</v>
      </c>
      <c r="I2242">
        <v>2</v>
      </c>
    </row>
    <row r="2243" spans="1:9" x14ac:dyDescent="0.25">
      <c r="A2243" t="s">
        <v>110</v>
      </c>
      <c r="B2243" t="s">
        <v>8378</v>
      </c>
      <c r="C2243" s="57">
        <v>44342</v>
      </c>
      <c r="D2243" t="s">
        <v>8379</v>
      </c>
      <c r="E2243" s="58">
        <v>2428778000000</v>
      </c>
      <c r="F2243" t="s">
        <v>8380</v>
      </c>
      <c r="G2243" t="s">
        <v>114</v>
      </c>
      <c r="H2243" t="s">
        <v>114</v>
      </c>
      <c r="I2243">
        <v>106</v>
      </c>
    </row>
    <row r="2244" spans="1:9" x14ac:dyDescent="0.25">
      <c r="A2244" t="s">
        <v>110</v>
      </c>
      <c r="B2244" t="s">
        <v>8381</v>
      </c>
      <c r="C2244" s="57">
        <v>44342</v>
      </c>
      <c r="D2244" t="s">
        <v>8382</v>
      </c>
      <c r="E2244" s="58">
        <v>4089292300000</v>
      </c>
      <c r="F2244" t="s">
        <v>8383</v>
      </c>
      <c r="G2244" t="s">
        <v>114</v>
      </c>
      <c r="H2244" t="s">
        <v>114</v>
      </c>
      <c r="I2244">
        <v>1</v>
      </c>
    </row>
    <row r="2245" spans="1:9" x14ac:dyDescent="0.25">
      <c r="A2245" t="s">
        <v>110</v>
      </c>
      <c r="B2245" t="s">
        <v>8384</v>
      </c>
      <c r="C2245" s="57">
        <v>44342</v>
      </c>
      <c r="D2245" t="s">
        <v>8385</v>
      </c>
      <c r="E2245" s="58">
        <v>2039705700000</v>
      </c>
      <c r="F2245" t="s">
        <v>8386</v>
      </c>
      <c r="G2245" t="s">
        <v>114</v>
      </c>
      <c r="H2245" t="s">
        <v>114</v>
      </c>
      <c r="I2245">
        <v>54</v>
      </c>
    </row>
    <row r="2246" spans="1:9" x14ac:dyDescent="0.25">
      <c r="A2246" t="s">
        <v>110</v>
      </c>
      <c r="B2246" t="s">
        <v>8387</v>
      </c>
      <c r="C2246" s="57">
        <v>44342</v>
      </c>
      <c r="D2246" t="s">
        <v>8388</v>
      </c>
      <c r="E2246" s="58">
        <v>3546152100000</v>
      </c>
      <c r="F2246" t="s">
        <v>8389</v>
      </c>
      <c r="G2246" t="s">
        <v>540</v>
      </c>
      <c r="H2246" t="s">
        <v>8390</v>
      </c>
      <c r="I2246">
        <v>3476</v>
      </c>
    </row>
    <row r="2247" spans="1:9" x14ac:dyDescent="0.25">
      <c r="A2247" t="s">
        <v>110</v>
      </c>
      <c r="B2247" t="s">
        <v>8391</v>
      </c>
      <c r="C2247" s="57">
        <v>44342</v>
      </c>
      <c r="D2247" t="s">
        <v>8392</v>
      </c>
      <c r="E2247" s="58">
        <v>2797435660000</v>
      </c>
      <c r="F2247" t="s">
        <v>8393</v>
      </c>
      <c r="G2247" t="s">
        <v>114</v>
      </c>
      <c r="H2247" t="s">
        <v>114</v>
      </c>
      <c r="I2247">
        <v>2</v>
      </c>
    </row>
    <row r="2248" spans="1:9" x14ac:dyDescent="0.25">
      <c r="A2248" t="s">
        <v>110</v>
      </c>
      <c r="B2248" t="s">
        <v>8394</v>
      </c>
      <c r="C2248" s="57">
        <v>44342</v>
      </c>
      <c r="D2248" t="s">
        <v>8395</v>
      </c>
      <c r="E2248" s="58">
        <v>4420745000000</v>
      </c>
      <c r="F2248" t="s">
        <v>8396</v>
      </c>
      <c r="G2248" t="s">
        <v>114</v>
      </c>
      <c r="H2248" t="s">
        <v>8397</v>
      </c>
      <c r="I2248">
        <v>161</v>
      </c>
    </row>
    <row r="2249" spans="1:9" x14ac:dyDescent="0.25">
      <c r="A2249" t="s">
        <v>110</v>
      </c>
      <c r="B2249" t="s">
        <v>8398</v>
      </c>
      <c r="C2249" s="57">
        <v>44342</v>
      </c>
      <c r="D2249" t="s">
        <v>8399</v>
      </c>
      <c r="E2249" s="58">
        <v>3231375000000</v>
      </c>
      <c r="F2249" t="s">
        <v>8400</v>
      </c>
      <c r="G2249" t="s">
        <v>114</v>
      </c>
      <c r="H2249" t="s">
        <v>221</v>
      </c>
      <c r="I2249">
        <v>74</v>
      </c>
    </row>
    <row r="2250" spans="1:9" x14ac:dyDescent="0.25">
      <c r="A2250" t="s">
        <v>110</v>
      </c>
      <c r="B2250" t="s">
        <v>8401</v>
      </c>
      <c r="C2250" s="57">
        <v>44342</v>
      </c>
      <c r="D2250" t="s">
        <v>8402</v>
      </c>
      <c r="E2250" s="58">
        <v>5364277800000</v>
      </c>
      <c r="F2250" t="s">
        <v>8403</v>
      </c>
      <c r="G2250" t="s">
        <v>114</v>
      </c>
      <c r="H2250" t="s">
        <v>114</v>
      </c>
      <c r="I2250">
        <v>1</v>
      </c>
    </row>
    <row r="2251" spans="1:9" x14ac:dyDescent="0.25">
      <c r="A2251" t="s">
        <v>110</v>
      </c>
      <c r="B2251" t="s">
        <v>8404</v>
      </c>
      <c r="C2251" s="57">
        <v>44342</v>
      </c>
      <c r="D2251" t="s">
        <v>8405</v>
      </c>
      <c r="E2251" s="58">
        <v>43663661209000</v>
      </c>
      <c r="F2251" t="s">
        <v>8406</v>
      </c>
      <c r="G2251" t="s">
        <v>114</v>
      </c>
      <c r="H2251" t="s">
        <v>114</v>
      </c>
      <c r="I2251">
        <v>1</v>
      </c>
    </row>
    <row r="2252" spans="1:9" x14ac:dyDescent="0.25">
      <c r="A2252" t="s">
        <v>110</v>
      </c>
      <c r="B2252" t="s">
        <v>8407</v>
      </c>
      <c r="C2252" s="57">
        <v>44342</v>
      </c>
      <c r="D2252" t="s">
        <v>8408</v>
      </c>
      <c r="E2252" s="58">
        <v>43749993700000</v>
      </c>
      <c r="F2252" t="s">
        <v>8409</v>
      </c>
      <c r="G2252" t="s">
        <v>114</v>
      </c>
      <c r="H2252" t="s">
        <v>114</v>
      </c>
      <c r="I2252">
        <v>1</v>
      </c>
    </row>
    <row r="2253" spans="1:9" x14ac:dyDescent="0.25">
      <c r="A2253" t="s">
        <v>110</v>
      </c>
      <c r="B2253" t="s">
        <v>8410</v>
      </c>
      <c r="C2253" s="57">
        <v>44342</v>
      </c>
      <c r="D2253" t="s">
        <v>8411</v>
      </c>
      <c r="E2253" s="58">
        <v>44309298900000</v>
      </c>
      <c r="F2253" t="s">
        <v>8412</v>
      </c>
      <c r="G2253" t="s">
        <v>114</v>
      </c>
      <c r="H2253" t="s">
        <v>114</v>
      </c>
      <c r="I2253">
        <v>3</v>
      </c>
    </row>
    <row r="2254" spans="1:9" x14ac:dyDescent="0.25">
      <c r="A2254" t="s">
        <v>110</v>
      </c>
      <c r="B2254" t="s">
        <v>8413</v>
      </c>
      <c r="C2254" s="57">
        <v>44342</v>
      </c>
      <c r="D2254" t="s">
        <v>8414</v>
      </c>
      <c r="E2254" s="58">
        <v>3989650720000</v>
      </c>
      <c r="F2254" t="s">
        <v>8415</v>
      </c>
      <c r="G2254" t="s">
        <v>114</v>
      </c>
      <c r="H2254" t="s">
        <v>114</v>
      </c>
      <c r="I2254">
        <v>1</v>
      </c>
    </row>
    <row r="2255" spans="1:9" x14ac:dyDescent="0.25">
      <c r="A2255" t="s">
        <v>110</v>
      </c>
      <c r="B2255" t="s">
        <v>8416</v>
      </c>
      <c r="C2255" s="57">
        <v>44342</v>
      </c>
      <c r="D2255" t="s">
        <v>8417</v>
      </c>
      <c r="E2255" s="58">
        <v>3811783000000</v>
      </c>
      <c r="F2255" t="s">
        <v>8418</v>
      </c>
      <c r="G2255" t="s">
        <v>114</v>
      </c>
      <c r="H2255" t="s">
        <v>114</v>
      </c>
      <c r="I2255">
        <v>2</v>
      </c>
    </row>
    <row r="2256" spans="1:9" x14ac:dyDescent="0.25">
      <c r="A2256" t="s">
        <v>110</v>
      </c>
      <c r="B2256" t="s">
        <v>8419</v>
      </c>
      <c r="C2256" s="57">
        <v>44342</v>
      </c>
      <c r="D2256" t="s">
        <v>8420</v>
      </c>
      <c r="E2256" s="58">
        <v>4673953900000</v>
      </c>
      <c r="F2256" t="s">
        <v>8421</v>
      </c>
      <c r="G2256" t="s">
        <v>114</v>
      </c>
      <c r="H2256" t="s">
        <v>114</v>
      </c>
      <c r="I2256">
        <v>6</v>
      </c>
    </row>
    <row r="2257" spans="1:9" x14ac:dyDescent="0.25">
      <c r="A2257" t="s">
        <v>110</v>
      </c>
      <c r="B2257" t="s">
        <v>8422</v>
      </c>
      <c r="C2257" s="57">
        <v>44342</v>
      </c>
      <c r="D2257" t="s">
        <v>8423</v>
      </c>
      <c r="E2257" s="58">
        <v>4863187200000</v>
      </c>
      <c r="F2257" t="s">
        <v>8424</v>
      </c>
      <c r="G2257" t="s">
        <v>114</v>
      </c>
      <c r="H2257" t="s">
        <v>8425</v>
      </c>
      <c r="I2257">
        <v>1</v>
      </c>
    </row>
    <row r="2258" spans="1:9" x14ac:dyDescent="0.25">
      <c r="A2258" t="s">
        <v>110</v>
      </c>
      <c r="B2258" t="s">
        <v>8426</v>
      </c>
      <c r="C2258" s="57">
        <v>44342</v>
      </c>
      <c r="D2258" t="s">
        <v>8427</v>
      </c>
      <c r="E2258" s="58">
        <v>3813695000000</v>
      </c>
      <c r="F2258" t="s">
        <v>8428</v>
      </c>
      <c r="G2258" t="s">
        <v>114</v>
      </c>
      <c r="H2258" t="s">
        <v>114</v>
      </c>
      <c r="I2258">
        <v>2</v>
      </c>
    </row>
    <row r="2259" spans="1:9" x14ac:dyDescent="0.25">
      <c r="A2259" t="s">
        <v>110</v>
      </c>
      <c r="B2259" t="s">
        <v>8429</v>
      </c>
      <c r="C2259" s="57">
        <v>44342</v>
      </c>
      <c r="D2259" t="s">
        <v>8430</v>
      </c>
      <c r="E2259" s="58">
        <v>5549291800000</v>
      </c>
      <c r="F2259" t="s">
        <v>8431</v>
      </c>
      <c r="G2259" t="s">
        <v>8432</v>
      </c>
      <c r="H2259" t="s">
        <v>8433</v>
      </c>
      <c r="I2259">
        <v>6616</v>
      </c>
    </row>
    <row r="2260" spans="1:9" x14ac:dyDescent="0.25">
      <c r="A2260" t="s">
        <v>110</v>
      </c>
      <c r="B2260" t="s">
        <v>8434</v>
      </c>
      <c r="C2260" s="57">
        <v>44342</v>
      </c>
      <c r="D2260" t="s">
        <v>8435</v>
      </c>
      <c r="E2260" t="s">
        <v>8436</v>
      </c>
      <c r="F2260" t="s">
        <v>8437</v>
      </c>
      <c r="G2260" t="s">
        <v>114</v>
      </c>
      <c r="H2260" t="s">
        <v>114</v>
      </c>
      <c r="I2260">
        <v>1</v>
      </c>
    </row>
    <row r="2261" spans="1:9" x14ac:dyDescent="0.25">
      <c r="A2261" t="s">
        <v>110</v>
      </c>
      <c r="B2261" t="s">
        <v>8438</v>
      </c>
      <c r="C2261" s="57">
        <v>44342</v>
      </c>
      <c r="D2261" t="s">
        <v>8439</v>
      </c>
      <c r="E2261" s="58">
        <v>10492331400000</v>
      </c>
      <c r="F2261" t="s">
        <v>8440</v>
      </c>
      <c r="G2261" t="s">
        <v>114</v>
      </c>
      <c r="H2261" t="s">
        <v>114</v>
      </c>
      <c r="I2261">
        <v>7</v>
      </c>
    </row>
    <row r="2262" spans="1:9" x14ac:dyDescent="0.25">
      <c r="A2262" t="s">
        <v>110</v>
      </c>
      <c r="B2262" t="s">
        <v>8441</v>
      </c>
      <c r="C2262" s="57">
        <v>44342</v>
      </c>
      <c r="D2262" t="s">
        <v>8442</v>
      </c>
      <c r="E2262" s="58">
        <v>5878452100000</v>
      </c>
      <c r="F2262" t="s">
        <v>8443</v>
      </c>
      <c r="G2262" t="s">
        <v>114</v>
      </c>
      <c r="H2262" t="s">
        <v>114</v>
      </c>
      <c r="I2262">
        <v>3</v>
      </c>
    </row>
    <row r="2263" spans="1:9" x14ac:dyDescent="0.25">
      <c r="A2263" t="s">
        <v>110</v>
      </c>
      <c r="B2263" t="s">
        <v>8444</v>
      </c>
      <c r="C2263" s="57">
        <v>44342</v>
      </c>
      <c r="D2263" t="s">
        <v>8445</v>
      </c>
      <c r="E2263" s="58">
        <v>3694845200000</v>
      </c>
      <c r="F2263" t="s">
        <v>8446</v>
      </c>
      <c r="G2263" t="s">
        <v>114</v>
      </c>
      <c r="H2263" t="s">
        <v>114</v>
      </c>
      <c r="I2263">
        <v>1</v>
      </c>
    </row>
    <row r="2264" spans="1:9" x14ac:dyDescent="0.25">
      <c r="A2264" t="s">
        <v>110</v>
      </c>
      <c r="B2264" t="s">
        <v>8447</v>
      </c>
      <c r="C2264" s="57">
        <v>44342</v>
      </c>
      <c r="D2264" t="s">
        <v>8448</v>
      </c>
      <c r="E2264" s="58">
        <v>4971527700000</v>
      </c>
      <c r="F2264" t="s">
        <v>8449</v>
      </c>
      <c r="G2264" t="s">
        <v>114</v>
      </c>
      <c r="H2264" t="s">
        <v>114</v>
      </c>
      <c r="I2264">
        <v>2</v>
      </c>
    </row>
    <row r="2265" spans="1:9" x14ac:dyDescent="0.25">
      <c r="A2265" t="s">
        <v>110</v>
      </c>
      <c r="B2265" t="s">
        <v>8450</v>
      </c>
      <c r="C2265" s="57">
        <v>44342</v>
      </c>
      <c r="D2265" t="s">
        <v>8451</v>
      </c>
      <c r="E2265" s="58">
        <v>4047162200000</v>
      </c>
      <c r="F2265" t="s">
        <v>8452</v>
      </c>
      <c r="G2265" t="s">
        <v>114</v>
      </c>
      <c r="H2265" t="s">
        <v>114</v>
      </c>
      <c r="I2265">
        <v>4</v>
      </c>
    </row>
    <row r="2266" spans="1:9" x14ac:dyDescent="0.25">
      <c r="A2266" t="s">
        <v>110</v>
      </c>
      <c r="B2266" t="s">
        <v>8453</v>
      </c>
      <c r="C2266" s="57">
        <v>44342</v>
      </c>
      <c r="D2266" t="s">
        <v>8454</v>
      </c>
      <c r="E2266" s="58">
        <v>3909120100000</v>
      </c>
      <c r="F2266" t="s">
        <v>8455</v>
      </c>
      <c r="G2266" t="s">
        <v>114</v>
      </c>
      <c r="H2266" t="s">
        <v>114</v>
      </c>
      <c r="I2266">
        <v>2</v>
      </c>
    </row>
    <row r="2267" spans="1:9" x14ac:dyDescent="0.25">
      <c r="A2267" t="s">
        <v>110</v>
      </c>
      <c r="B2267" t="s">
        <v>8456</v>
      </c>
      <c r="C2267" s="57">
        <v>44342</v>
      </c>
      <c r="D2267" t="s">
        <v>8457</v>
      </c>
      <c r="E2267" s="58">
        <v>5141476040030000</v>
      </c>
      <c r="F2267" t="s">
        <v>8458</v>
      </c>
      <c r="G2267" t="s">
        <v>114</v>
      </c>
      <c r="H2267" t="s">
        <v>881</v>
      </c>
      <c r="I2267">
        <v>549</v>
      </c>
    </row>
    <row r="2268" spans="1:9" x14ac:dyDescent="0.25">
      <c r="A2268" t="s">
        <v>110</v>
      </c>
      <c r="B2268" t="s">
        <v>8459</v>
      </c>
      <c r="C2268" s="57">
        <v>44342</v>
      </c>
      <c r="D2268" t="s">
        <v>8460</v>
      </c>
      <c r="E2268" t="s">
        <v>8461</v>
      </c>
      <c r="F2268" t="s">
        <v>8462</v>
      </c>
      <c r="G2268" t="s">
        <v>8463</v>
      </c>
      <c r="H2268" t="s">
        <v>8464</v>
      </c>
      <c r="I2268">
        <v>10761</v>
      </c>
    </row>
    <row r="2269" spans="1:9" x14ac:dyDescent="0.25">
      <c r="A2269" t="s">
        <v>110</v>
      </c>
      <c r="B2269" t="s">
        <v>8465</v>
      </c>
      <c r="C2269" s="57">
        <v>44342</v>
      </c>
      <c r="D2269" t="s">
        <v>8466</v>
      </c>
      <c r="E2269" s="58">
        <v>5525756200000</v>
      </c>
      <c r="F2269" t="s">
        <v>8467</v>
      </c>
      <c r="G2269" t="s">
        <v>114</v>
      </c>
      <c r="H2269" t="s">
        <v>114</v>
      </c>
      <c r="I2269">
        <v>3</v>
      </c>
    </row>
    <row r="2270" spans="1:9" x14ac:dyDescent="0.25">
      <c r="A2270" t="s">
        <v>110</v>
      </c>
      <c r="B2270" t="s">
        <v>8468</v>
      </c>
      <c r="C2270" s="57">
        <v>44342</v>
      </c>
      <c r="D2270" t="s">
        <v>8469</v>
      </c>
      <c r="E2270" s="58">
        <v>5043007300000</v>
      </c>
      <c r="F2270" t="s">
        <v>8470</v>
      </c>
      <c r="G2270" t="s">
        <v>114</v>
      </c>
      <c r="H2270" t="s">
        <v>114</v>
      </c>
      <c r="I2270">
        <v>8</v>
      </c>
    </row>
    <row r="2271" spans="1:9" x14ac:dyDescent="0.25">
      <c r="A2271" t="s">
        <v>110</v>
      </c>
      <c r="B2271" t="s">
        <v>8471</v>
      </c>
      <c r="C2271" s="57">
        <v>44342</v>
      </c>
      <c r="D2271" t="s">
        <v>8472</v>
      </c>
      <c r="E2271" s="58">
        <v>4829722100000</v>
      </c>
      <c r="F2271" t="s">
        <v>8473</v>
      </c>
      <c r="G2271" t="s">
        <v>114</v>
      </c>
      <c r="H2271" t="s">
        <v>114</v>
      </c>
      <c r="I2271">
        <v>3</v>
      </c>
    </row>
    <row r="2272" spans="1:9" x14ac:dyDescent="0.25">
      <c r="A2272" t="s">
        <v>110</v>
      </c>
      <c r="B2272" t="s">
        <v>8474</v>
      </c>
      <c r="C2272" s="57">
        <v>44342</v>
      </c>
      <c r="D2272" t="s">
        <v>8475</v>
      </c>
      <c r="E2272" s="58">
        <v>3909342200000</v>
      </c>
      <c r="F2272" t="s">
        <v>8476</v>
      </c>
      <c r="G2272" t="s">
        <v>114</v>
      </c>
      <c r="H2272" t="s">
        <v>114</v>
      </c>
      <c r="I2272">
        <v>1</v>
      </c>
    </row>
    <row r="2273" spans="1:9" x14ac:dyDescent="0.25">
      <c r="A2273" t="s">
        <v>110</v>
      </c>
      <c r="B2273" t="s">
        <v>8477</v>
      </c>
      <c r="C2273" s="57">
        <v>44342</v>
      </c>
      <c r="D2273" t="s">
        <v>8478</v>
      </c>
      <c r="E2273" s="58">
        <v>4821315100000</v>
      </c>
      <c r="F2273" t="s">
        <v>8479</v>
      </c>
      <c r="G2273" t="s">
        <v>114</v>
      </c>
      <c r="H2273" t="s">
        <v>114</v>
      </c>
      <c r="I2273">
        <v>3</v>
      </c>
    </row>
    <row r="2274" spans="1:9" x14ac:dyDescent="0.25">
      <c r="A2274" t="s">
        <v>110</v>
      </c>
      <c r="B2274" t="s">
        <v>8480</v>
      </c>
      <c r="C2274" s="57">
        <v>44342</v>
      </c>
      <c r="D2274" t="s">
        <v>8481</v>
      </c>
      <c r="E2274" s="58">
        <v>3525753000000</v>
      </c>
      <c r="F2274" t="s">
        <v>8482</v>
      </c>
      <c r="G2274" t="s">
        <v>114</v>
      </c>
      <c r="H2274" t="s">
        <v>114</v>
      </c>
      <c r="I2274">
        <v>2</v>
      </c>
    </row>
    <row r="2275" spans="1:9" x14ac:dyDescent="0.25">
      <c r="A2275" t="s">
        <v>110</v>
      </c>
      <c r="B2275" t="s">
        <v>8483</v>
      </c>
      <c r="C2275" s="57">
        <v>44342</v>
      </c>
      <c r="D2275" t="s">
        <v>8484</v>
      </c>
      <c r="E2275" s="58">
        <v>52623076000000</v>
      </c>
      <c r="F2275" t="s">
        <v>8485</v>
      </c>
      <c r="G2275" t="s">
        <v>114</v>
      </c>
      <c r="H2275" t="s">
        <v>114</v>
      </c>
      <c r="I2275">
        <v>2</v>
      </c>
    </row>
    <row r="2276" spans="1:9" x14ac:dyDescent="0.25">
      <c r="A2276" t="s">
        <v>110</v>
      </c>
      <c r="B2276" t="s">
        <v>8486</v>
      </c>
      <c r="C2276" s="57">
        <v>44342</v>
      </c>
      <c r="D2276" t="s">
        <v>8487</v>
      </c>
      <c r="E2276" s="58">
        <v>36973326000000</v>
      </c>
      <c r="F2276" t="s">
        <v>8488</v>
      </c>
      <c r="G2276" t="s">
        <v>114</v>
      </c>
      <c r="H2276" t="s">
        <v>114</v>
      </c>
      <c r="I2276">
        <v>3</v>
      </c>
    </row>
    <row r="2277" spans="1:9" x14ac:dyDescent="0.25">
      <c r="A2277" t="s">
        <v>110</v>
      </c>
      <c r="B2277" t="s">
        <v>8489</v>
      </c>
      <c r="C2277" s="57">
        <v>44342</v>
      </c>
      <c r="D2277" t="s">
        <v>8490</v>
      </c>
      <c r="E2277" s="58">
        <v>48906211000000</v>
      </c>
      <c r="F2277" t="s">
        <v>8491</v>
      </c>
      <c r="G2277" t="s">
        <v>114</v>
      </c>
      <c r="H2277" t="s">
        <v>114</v>
      </c>
      <c r="I2277">
        <v>1</v>
      </c>
    </row>
    <row r="2278" spans="1:9" x14ac:dyDescent="0.25">
      <c r="A2278" t="s">
        <v>110</v>
      </c>
      <c r="B2278" t="s">
        <v>8492</v>
      </c>
      <c r="C2278" s="57">
        <v>44342</v>
      </c>
      <c r="D2278" t="s">
        <v>8493</v>
      </c>
      <c r="E2278" s="58">
        <v>44613762000000</v>
      </c>
      <c r="F2278" t="s">
        <v>8494</v>
      </c>
      <c r="G2278" t="s">
        <v>114</v>
      </c>
      <c r="H2278" t="s">
        <v>114</v>
      </c>
      <c r="I2278">
        <v>1</v>
      </c>
    </row>
    <row r="2279" spans="1:9" x14ac:dyDescent="0.25">
      <c r="A2279" t="s">
        <v>110</v>
      </c>
      <c r="B2279" t="s">
        <v>8495</v>
      </c>
      <c r="C2279" s="57">
        <v>44342</v>
      </c>
      <c r="D2279" t="s">
        <v>8496</v>
      </c>
      <c r="E2279" s="58">
        <v>48188990000000</v>
      </c>
      <c r="F2279" t="s">
        <v>8497</v>
      </c>
      <c r="G2279" t="s">
        <v>114</v>
      </c>
      <c r="H2279" t="s">
        <v>114</v>
      </c>
      <c r="I2279">
        <v>1</v>
      </c>
    </row>
    <row r="2280" spans="1:9" x14ac:dyDescent="0.25">
      <c r="A2280" t="s">
        <v>110</v>
      </c>
      <c r="B2280" t="s">
        <v>8498</v>
      </c>
      <c r="C2280" s="57">
        <v>44342</v>
      </c>
      <c r="D2280" t="s">
        <v>8499</v>
      </c>
      <c r="E2280" s="58">
        <v>40023179000000</v>
      </c>
      <c r="F2280" t="s">
        <v>8500</v>
      </c>
      <c r="G2280" t="s">
        <v>114</v>
      </c>
      <c r="H2280" t="s">
        <v>114</v>
      </c>
      <c r="I2280">
        <v>2</v>
      </c>
    </row>
    <row r="2281" spans="1:9" x14ac:dyDescent="0.25">
      <c r="A2281" t="s">
        <v>110</v>
      </c>
      <c r="B2281" t="s">
        <v>8501</v>
      </c>
      <c r="C2281" s="57">
        <v>44342</v>
      </c>
      <c r="D2281" t="s">
        <v>8502</v>
      </c>
      <c r="E2281" s="58">
        <v>31977304000000</v>
      </c>
      <c r="F2281" t="s">
        <v>8503</v>
      </c>
      <c r="G2281" t="s">
        <v>114</v>
      </c>
      <c r="H2281" t="s">
        <v>114</v>
      </c>
      <c r="I2281">
        <v>1</v>
      </c>
    </row>
    <row r="2282" spans="1:9" x14ac:dyDescent="0.25">
      <c r="A2282" t="s">
        <v>110</v>
      </c>
      <c r="B2282" t="s">
        <v>8504</v>
      </c>
      <c r="C2282" s="57">
        <v>44342</v>
      </c>
      <c r="D2282" t="s">
        <v>8505</v>
      </c>
      <c r="E2282" s="58">
        <v>39345019959700</v>
      </c>
      <c r="F2282" t="s">
        <v>8506</v>
      </c>
      <c r="G2282" t="s">
        <v>114</v>
      </c>
      <c r="H2282" t="s">
        <v>114</v>
      </c>
      <c r="I2282">
        <v>1</v>
      </c>
    </row>
    <row r="2283" spans="1:9" x14ac:dyDescent="0.25">
      <c r="A2283" t="s">
        <v>110</v>
      </c>
      <c r="B2283" t="s">
        <v>8507</v>
      </c>
      <c r="C2283" s="57">
        <v>44342</v>
      </c>
      <c r="D2283" t="s">
        <v>8508</v>
      </c>
      <c r="E2283" s="58">
        <v>227134430670000</v>
      </c>
      <c r="F2283" t="s">
        <v>8509</v>
      </c>
      <c r="G2283" t="s">
        <v>114</v>
      </c>
      <c r="H2283" t="s">
        <v>114</v>
      </c>
      <c r="I2283">
        <v>1</v>
      </c>
    </row>
    <row r="2284" spans="1:9" x14ac:dyDescent="0.25">
      <c r="A2284" t="s">
        <v>110</v>
      </c>
      <c r="B2284" t="s">
        <v>8510</v>
      </c>
      <c r="C2284" s="57">
        <v>44342</v>
      </c>
      <c r="D2284" t="s">
        <v>8511</v>
      </c>
      <c r="E2284" s="58">
        <v>37317101000000</v>
      </c>
      <c r="F2284" t="s">
        <v>8512</v>
      </c>
      <c r="G2284" t="s">
        <v>114</v>
      </c>
      <c r="H2284" t="s">
        <v>114</v>
      </c>
      <c r="I2284">
        <v>2</v>
      </c>
    </row>
    <row r="2285" spans="1:9" x14ac:dyDescent="0.25">
      <c r="A2285" t="s">
        <v>110</v>
      </c>
      <c r="B2285" t="s">
        <v>8513</v>
      </c>
      <c r="C2285" s="57">
        <v>44342</v>
      </c>
      <c r="D2285" t="s">
        <v>8514</v>
      </c>
      <c r="E2285" s="58">
        <v>3701738000000</v>
      </c>
      <c r="F2285" t="s">
        <v>8515</v>
      </c>
      <c r="G2285" t="s">
        <v>114</v>
      </c>
      <c r="H2285" t="s">
        <v>114</v>
      </c>
      <c r="I2285">
        <v>1</v>
      </c>
    </row>
    <row r="2286" spans="1:9" x14ac:dyDescent="0.25">
      <c r="A2286" t="s">
        <v>110</v>
      </c>
      <c r="B2286" t="s">
        <v>8516</v>
      </c>
      <c r="C2286" s="57">
        <v>44342</v>
      </c>
      <c r="D2286" t="s">
        <v>8517</v>
      </c>
      <c r="E2286" s="58">
        <v>29960950000000</v>
      </c>
      <c r="F2286" t="s">
        <v>8518</v>
      </c>
      <c r="G2286" t="s">
        <v>114</v>
      </c>
      <c r="H2286" t="s">
        <v>114</v>
      </c>
      <c r="I2286">
        <v>1</v>
      </c>
    </row>
    <row r="2287" spans="1:9" x14ac:dyDescent="0.25">
      <c r="A2287" t="s">
        <v>110</v>
      </c>
      <c r="B2287" t="s">
        <v>8519</v>
      </c>
      <c r="C2287" s="57">
        <v>44342</v>
      </c>
      <c r="D2287" t="s">
        <v>8520</v>
      </c>
      <c r="E2287" s="58">
        <v>28561948000000</v>
      </c>
      <c r="F2287" t="s">
        <v>8521</v>
      </c>
      <c r="G2287" t="s">
        <v>114</v>
      </c>
      <c r="H2287" t="s">
        <v>114</v>
      </c>
      <c r="I2287">
        <v>1</v>
      </c>
    </row>
    <row r="2288" spans="1:9" x14ac:dyDescent="0.25">
      <c r="A2288" t="s">
        <v>110</v>
      </c>
      <c r="B2288" t="s">
        <v>8522</v>
      </c>
      <c r="C2288" s="57">
        <v>44342</v>
      </c>
      <c r="D2288" t="s">
        <v>8523</v>
      </c>
      <c r="E2288" s="58">
        <v>47589088000000</v>
      </c>
      <c r="F2288" t="s">
        <v>8524</v>
      </c>
      <c r="G2288" t="s">
        <v>8525</v>
      </c>
      <c r="H2288" t="s">
        <v>114</v>
      </c>
      <c r="I2288">
        <v>12</v>
      </c>
    </row>
    <row r="2289" spans="1:9" x14ac:dyDescent="0.25">
      <c r="A2289" t="s">
        <v>110</v>
      </c>
      <c r="B2289" t="s">
        <v>8526</v>
      </c>
      <c r="C2289" s="57">
        <v>44342</v>
      </c>
      <c r="D2289" t="s">
        <v>8527</v>
      </c>
      <c r="E2289" s="58">
        <v>43432599000000</v>
      </c>
      <c r="F2289" t="s">
        <v>8528</v>
      </c>
      <c r="G2289" t="s">
        <v>114</v>
      </c>
      <c r="H2289" t="s">
        <v>8529</v>
      </c>
      <c r="I2289">
        <v>2</v>
      </c>
    </row>
    <row r="2290" spans="1:9" x14ac:dyDescent="0.25">
      <c r="A2290" t="s">
        <v>110</v>
      </c>
      <c r="B2290" t="s">
        <v>8530</v>
      </c>
      <c r="C2290" s="57">
        <v>44342</v>
      </c>
      <c r="D2290" t="s">
        <v>8531</v>
      </c>
      <c r="E2290" s="58">
        <v>28021134000000</v>
      </c>
      <c r="F2290" t="s">
        <v>8532</v>
      </c>
      <c r="G2290" t="s">
        <v>114</v>
      </c>
      <c r="H2290" t="s">
        <v>114</v>
      </c>
      <c r="I2290">
        <v>1</v>
      </c>
    </row>
    <row r="2291" spans="1:9" x14ac:dyDescent="0.25">
      <c r="A2291" t="s">
        <v>110</v>
      </c>
      <c r="B2291" t="s">
        <v>8533</v>
      </c>
      <c r="C2291" s="57">
        <v>44342</v>
      </c>
      <c r="D2291" t="s">
        <v>8534</v>
      </c>
      <c r="E2291" s="58">
        <v>34134173000000</v>
      </c>
      <c r="F2291" t="s">
        <v>8535</v>
      </c>
      <c r="G2291" t="s">
        <v>8536</v>
      </c>
      <c r="H2291" t="s">
        <v>8537</v>
      </c>
      <c r="I2291">
        <v>283</v>
      </c>
    </row>
    <row r="2292" spans="1:9" x14ac:dyDescent="0.25">
      <c r="A2292" t="s">
        <v>110</v>
      </c>
      <c r="B2292" t="s">
        <v>8538</v>
      </c>
      <c r="C2292" s="57">
        <v>44342</v>
      </c>
      <c r="D2292" t="s">
        <v>8539</v>
      </c>
      <c r="E2292" s="58">
        <v>3492994706100000</v>
      </c>
      <c r="F2292" t="s">
        <v>8540</v>
      </c>
      <c r="G2292" t="s">
        <v>114</v>
      </c>
      <c r="H2292" t="s">
        <v>114</v>
      </c>
      <c r="I2292">
        <v>16</v>
      </c>
    </row>
    <row r="2293" spans="1:9" x14ac:dyDescent="0.25">
      <c r="A2293" t="s">
        <v>110</v>
      </c>
      <c r="B2293" t="s">
        <v>8541</v>
      </c>
      <c r="C2293" s="57">
        <v>44342</v>
      </c>
      <c r="D2293" t="s">
        <v>8542</v>
      </c>
      <c r="E2293" s="58">
        <v>25783063000000</v>
      </c>
      <c r="F2293" t="s">
        <v>8543</v>
      </c>
      <c r="G2293" t="s">
        <v>114</v>
      </c>
      <c r="H2293" t="s">
        <v>8544</v>
      </c>
      <c r="I2293">
        <v>1</v>
      </c>
    </row>
    <row r="2294" spans="1:9" x14ac:dyDescent="0.25">
      <c r="A2294" t="s">
        <v>110</v>
      </c>
      <c r="B2294" t="s">
        <v>8545</v>
      </c>
      <c r="C2294" s="57">
        <v>44342</v>
      </c>
      <c r="D2294" t="s">
        <v>8546</v>
      </c>
      <c r="E2294" s="58">
        <v>28234179000000</v>
      </c>
      <c r="F2294" t="s">
        <v>8547</v>
      </c>
      <c r="G2294" t="s">
        <v>114</v>
      </c>
      <c r="H2294" t="s">
        <v>114</v>
      </c>
      <c r="I2294">
        <v>1</v>
      </c>
    </row>
    <row r="2295" spans="1:9" x14ac:dyDescent="0.25">
      <c r="A2295" t="s">
        <v>110</v>
      </c>
      <c r="B2295" t="s">
        <v>8548</v>
      </c>
      <c r="C2295" s="57">
        <v>44342</v>
      </c>
      <c r="D2295" t="s">
        <v>8549</v>
      </c>
      <c r="E2295" s="58">
        <v>3848546493000</v>
      </c>
      <c r="F2295" t="s">
        <v>8550</v>
      </c>
      <c r="G2295" t="s">
        <v>114</v>
      </c>
      <c r="H2295" t="s">
        <v>114</v>
      </c>
      <c r="I2295">
        <v>5</v>
      </c>
    </row>
    <row r="2296" spans="1:9" x14ac:dyDescent="0.25">
      <c r="A2296" t="s">
        <v>110</v>
      </c>
      <c r="B2296" t="s">
        <v>8551</v>
      </c>
      <c r="C2296" s="57">
        <v>44342</v>
      </c>
      <c r="D2296" t="s">
        <v>8552</v>
      </c>
      <c r="E2296" s="58">
        <v>4340025521700000</v>
      </c>
      <c r="F2296" t="s">
        <v>8553</v>
      </c>
      <c r="G2296" t="s">
        <v>114</v>
      </c>
      <c r="H2296" t="s">
        <v>114</v>
      </c>
      <c r="I2296">
        <v>1</v>
      </c>
    </row>
    <row r="2297" spans="1:9" x14ac:dyDescent="0.25">
      <c r="A2297" t="s">
        <v>110</v>
      </c>
      <c r="B2297" t="s">
        <v>8554</v>
      </c>
      <c r="C2297" s="57">
        <v>44342</v>
      </c>
      <c r="D2297" t="s">
        <v>8555</v>
      </c>
      <c r="E2297" s="58">
        <v>6392674430000</v>
      </c>
      <c r="F2297" t="s">
        <v>8556</v>
      </c>
      <c r="G2297" t="s">
        <v>114</v>
      </c>
      <c r="H2297" t="s">
        <v>8557</v>
      </c>
      <c r="I2297">
        <v>3</v>
      </c>
    </row>
    <row r="2298" spans="1:9" x14ac:dyDescent="0.25">
      <c r="A2298" t="s">
        <v>110</v>
      </c>
      <c r="B2298" t="s">
        <v>8558</v>
      </c>
      <c r="C2298" s="57">
        <v>44342</v>
      </c>
      <c r="D2298" t="s">
        <v>8559</v>
      </c>
      <c r="E2298" t="s">
        <v>8560</v>
      </c>
      <c r="F2298" t="s">
        <v>8561</v>
      </c>
      <c r="G2298" t="s">
        <v>114</v>
      </c>
      <c r="H2298" t="s">
        <v>114</v>
      </c>
      <c r="I2298">
        <v>1</v>
      </c>
    </row>
    <row r="2299" spans="1:9" x14ac:dyDescent="0.25">
      <c r="A2299" t="s">
        <v>110</v>
      </c>
      <c r="B2299" t="s">
        <v>8562</v>
      </c>
      <c r="C2299" s="57">
        <v>44342</v>
      </c>
      <c r="D2299" t="s">
        <v>8563</v>
      </c>
      <c r="E2299" s="58">
        <v>2916945700000</v>
      </c>
      <c r="F2299" t="s">
        <v>8564</v>
      </c>
      <c r="G2299" t="s">
        <v>114</v>
      </c>
      <c r="H2299" t="s">
        <v>114</v>
      </c>
      <c r="I2299">
        <v>89</v>
      </c>
    </row>
    <row r="2300" spans="1:9" x14ac:dyDescent="0.25">
      <c r="A2300" t="s">
        <v>110</v>
      </c>
      <c r="B2300" t="s">
        <v>8565</v>
      </c>
      <c r="C2300" s="57">
        <v>44342</v>
      </c>
      <c r="D2300" t="s">
        <v>8566</v>
      </c>
      <c r="E2300" s="58">
        <v>4804198700000</v>
      </c>
      <c r="F2300" t="s">
        <v>8567</v>
      </c>
      <c r="G2300" t="s">
        <v>114</v>
      </c>
      <c r="H2300" t="s">
        <v>114</v>
      </c>
      <c r="I2300">
        <v>1</v>
      </c>
    </row>
    <row r="2301" spans="1:9" x14ac:dyDescent="0.25">
      <c r="A2301" t="s">
        <v>110</v>
      </c>
      <c r="B2301" t="s">
        <v>8568</v>
      </c>
      <c r="C2301" s="57">
        <v>44342</v>
      </c>
      <c r="D2301" t="s">
        <v>8569</v>
      </c>
      <c r="E2301" s="58">
        <v>24467490000000</v>
      </c>
      <c r="F2301" t="s">
        <v>8570</v>
      </c>
      <c r="G2301" t="s">
        <v>8571</v>
      </c>
      <c r="H2301" t="s">
        <v>8572</v>
      </c>
      <c r="I2301">
        <v>1</v>
      </c>
    </row>
    <row r="2302" spans="1:9" x14ac:dyDescent="0.25">
      <c r="A2302" t="s">
        <v>110</v>
      </c>
      <c r="B2302" t="s">
        <v>8573</v>
      </c>
      <c r="C2302" s="57">
        <v>44342</v>
      </c>
      <c r="D2302" t="s">
        <v>8574</v>
      </c>
      <c r="E2302" s="58">
        <v>23890955000000</v>
      </c>
      <c r="F2302" t="s">
        <v>8575</v>
      </c>
      <c r="G2302" t="s">
        <v>8576</v>
      </c>
      <c r="H2302" t="s">
        <v>8577</v>
      </c>
      <c r="I2302">
        <v>1</v>
      </c>
    </row>
    <row r="2303" spans="1:9" x14ac:dyDescent="0.25">
      <c r="A2303" t="s">
        <v>110</v>
      </c>
      <c r="B2303" t="s">
        <v>8578</v>
      </c>
      <c r="C2303" s="57">
        <v>44342</v>
      </c>
      <c r="D2303" t="s">
        <v>8579</v>
      </c>
      <c r="E2303" s="58">
        <v>21975985000000</v>
      </c>
      <c r="F2303" t="s">
        <v>8580</v>
      </c>
      <c r="G2303" t="s">
        <v>8581</v>
      </c>
      <c r="H2303" t="s">
        <v>8582</v>
      </c>
      <c r="I2303">
        <v>1</v>
      </c>
    </row>
    <row r="2304" spans="1:9" x14ac:dyDescent="0.25">
      <c r="A2304" t="s">
        <v>110</v>
      </c>
      <c r="B2304" t="s">
        <v>8583</v>
      </c>
      <c r="C2304" s="57">
        <v>44342</v>
      </c>
      <c r="D2304" t="s">
        <v>8584</v>
      </c>
      <c r="E2304" s="58">
        <v>32057612000000</v>
      </c>
      <c r="F2304" t="s">
        <v>8585</v>
      </c>
      <c r="G2304" t="s">
        <v>114</v>
      </c>
      <c r="H2304" t="s">
        <v>114</v>
      </c>
      <c r="I2304">
        <v>1</v>
      </c>
    </row>
    <row r="2305" spans="1:9" x14ac:dyDescent="0.25">
      <c r="A2305" t="s">
        <v>110</v>
      </c>
      <c r="B2305" t="s">
        <v>8586</v>
      </c>
      <c r="C2305" s="57">
        <v>44342</v>
      </c>
      <c r="D2305" t="s">
        <v>8587</v>
      </c>
      <c r="E2305" s="58">
        <v>53580438760000</v>
      </c>
      <c r="F2305" t="s">
        <v>8588</v>
      </c>
      <c r="G2305" t="s">
        <v>114</v>
      </c>
      <c r="H2305" t="s">
        <v>114</v>
      </c>
      <c r="I2305">
        <v>4</v>
      </c>
    </row>
    <row r="2306" spans="1:9" x14ac:dyDescent="0.25">
      <c r="A2306" t="s">
        <v>110</v>
      </c>
      <c r="B2306" t="s">
        <v>8589</v>
      </c>
      <c r="C2306" s="57">
        <v>44342</v>
      </c>
      <c r="D2306" t="s">
        <v>8590</v>
      </c>
      <c r="E2306" s="58">
        <v>26669833940000</v>
      </c>
      <c r="F2306" t="s">
        <v>8591</v>
      </c>
      <c r="G2306" t="s">
        <v>114</v>
      </c>
      <c r="H2306" t="s">
        <v>114</v>
      </c>
      <c r="I2306">
        <v>1</v>
      </c>
    </row>
    <row r="2307" spans="1:9" x14ac:dyDescent="0.25">
      <c r="A2307" t="s">
        <v>110</v>
      </c>
      <c r="B2307" t="s">
        <v>8592</v>
      </c>
      <c r="C2307" s="57">
        <v>44342</v>
      </c>
      <c r="D2307" t="s">
        <v>8593</v>
      </c>
      <c r="E2307" s="58">
        <v>3517848500000</v>
      </c>
      <c r="F2307" t="s">
        <v>8594</v>
      </c>
      <c r="G2307" t="s">
        <v>114</v>
      </c>
      <c r="H2307" t="s">
        <v>8595</v>
      </c>
      <c r="I2307">
        <v>1</v>
      </c>
    </row>
    <row r="2308" spans="1:9" x14ac:dyDescent="0.25">
      <c r="A2308" t="s">
        <v>110</v>
      </c>
      <c r="B2308" t="s">
        <v>8596</v>
      </c>
      <c r="C2308" s="57">
        <v>44342</v>
      </c>
      <c r="D2308" t="s">
        <v>8597</v>
      </c>
      <c r="E2308" s="58">
        <v>3449308300000</v>
      </c>
      <c r="F2308" t="s">
        <v>8598</v>
      </c>
      <c r="G2308" t="s">
        <v>114</v>
      </c>
      <c r="H2308" t="s">
        <v>114</v>
      </c>
      <c r="I2308">
        <v>1</v>
      </c>
    </row>
    <row r="2309" spans="1:9" x14ac:dyDescent="0.25">
      <c r="A2309" t="s">
        <v>110</v>
      </c>
      <c r="B2309" t="s">
        <v>8599</v>
      </c>
      <c r="C2309" s="57">
        <v>44342</v>
      </c>
      <c r="D2309" t="s">
        <v>8600</v>
      </c>
      <c r="E2309" s="58">
        <v>89031757643600</v>
      </c>
      <c r="F2309" t="s">
        <v>8601</v>
      </c>
      <c r="G2309" t="s">
        <v>114</v>
      </c>
      <c r="H2309" t="s">
        <v>114</v>
      </c>
      <c r="I2309">
        <v>5</v>
      </c>
    </row>
    <row r="2310" spans="1:9" x14ac:dyDescent="0.25">
      <c r="A2310" t="s">
        <v>110</v>
      </c>
      <c r="B2310" t="s">
        <v>8602</v>
      </c>
      <c r="C2310" s="57">
        <v>44342</v>
      </c>
      <c r="D2310" t="s">
        <v>8603</v>
      </c>
      <c r="E2310" s="58">
        <v>4560925800000</v>
      </c>
      <c r="F2310" t="s">
        <v>8604</v>
      </c>
      <c r="G2310" t="s">
        <v>114</v>
      </c>
      <c r="H2310" t="s">
        <v>114</v>
      </c>
      <c r="I2310">
        <v>4</v>
      </c>
    </row>
    <row r="2311" spans="1:9" x14ac:dyDescent="0.25">
      <c r="A2311" t="s">
        <v>110</v>
      </c>
      <c r="B2311" t="s">
        <v>8605</v>
      </c>
      <c r="C2311" s="57">
        <v>44342</v>
      </c>
      <c r="D2311" t="s">
        <v>8606</v>
      </c>
      <c r="E2311" s="58">
        <v>158550240000000</v>
      </c>
      <c r="F2311" t="s">
        <v>8607</v>
      </c>
      <c r="G2311" t="s">
        <v>8608</v>
      </c>
      <c r="H2311" t="s">
        <v>8609</v>
      </c>
      <c r="I2311">
        <v>5194</v>
      </c>
    </row>
    <row r="2312" spans="1:9" x14ac:dyDescent="0.25">
      <c r="A2312" t="s">
        <v>110</v>
      </c>
      <c r="B2312" t="s">
        <v>8610</v>
      </c>
      <c r="C2312" s="57">
        <v>44342</v>
      </c>
      <c r="D2312" t="s">
        <v>8611</v>
      </c>
      <c r="E2312" s="58">
        <v>5199486287900000</v>
      </c>
      <c r="F2312" t="s">
        <v>8612</v>
      </c>
      <c r="G2312" t="s">
        <v>114</v>
      </c>
      <c r="H2312" t="s">
        <v>114</v>
      </c>
      <c r="I2312">
        <v>1</v>
      </c>
    </row>
    <row r="2313" spans="1:9" x14ac:dyDescent="0.25">
      <c r="A2313" t="s">
        <v>110</v>
      </c>
      <c r="B2313" t="s">
        <v>8613</v>
      </c>
      <c r="C2313" s="57">
        <v>44342</v>
      </c>
      <c r="D2313" t="s">
        <v>8614</v>
      </c>
      <c r="E2313" s="58">
        <v>4337547300000</v>
      </c>
      <c r="F2313" t="s">
        <v>8615</v>
      </c>
      <c r="G2313" t="s">
        <v>114</v>
      </c>
      <c r="H2313" t="s">
        <v>160</v>
      </c>
      <c r="I2313">
        <v>21</v>
      </c>
    </row>
    <row r="2314" spans="1:9" x14ac:dyDescent="0.25">
      <c r="A2314" t="s">
        <v>110</v>
      </c>
      <c r="B2314" t="s">
        <v>8616</v>
      </c>
      <c r="C2314" s="57">
        <v>44342</v>
      </c>
      <c r="D2314" t="s">
        <v>8617</v>
      </c>
      <c r="E2314" s="58">
        <v>3924138546000</v>
      </c>
      <c r="F2314" t="s">
        <v>8618</v>
      </c>
      <c r="G2314" t="s">
        <v>114</v>
      </c>
      <c r="H2314" t="s">
        <v>8619</v>
      </c>
      <c r="I2314">
        <v>1</v>
      </c>
    </row>
    <row r="2315" spans="1:9" x14ac:dyDescent="0.25">
      <c r="A2315" t="s">
        <v>110</v>
      </c>
      <c r="B2315" t="s">
        <v>8620</v>
      </c>
      <c r="C2315" s="57">
        <v>44342</v>
      </c>
      <c r="D2315" t="s">
        <v>8621</v>
      </c>
      <c r="E2315" s="58">
        <v>2899281544000</v>
      </c>
      <c r="F2315" t="s">
        <v>8622</v>
      </c>
      <c r="G2315" t="s">
        <v>114</v>
      </c>
      <c r="H2315" t="s">
        <v>114</v>
      </c>
      <c r="I2315">
        <v>1</v>
      </c>
    </row>
    <row r="2316" spans="1:9" x14ac:dyDescent="0.25">
      <c r="A2316" t="s">
        <v>110</v>
      </c>
      <c r="B2316" t="s">
        <v>8623</v>
      </c>
      <c r="C2316" s="57">
        <v>44342</v>
      </c>
      <c r="D2316" t="s">
        <v>8624</v>
      </c>
      <c r="E2316" s="58">
        <v>303961831000000</v>
      </c>
      <c r="F2316" t="s">
        <v>8625</v>
      </c>
      <c r="G2316" t="s">
        <v>114</v>
      </c>
      <c r="H2316" t="s">
        <v>114</v>
      </c>
      <c r="I2316">
        <v>6</v>
      </c>
    </row>
    <row r="2317" spans="1:9" x14ac:dyDescent="0.25">
      <c r="A2317" t="s">
        <v>110</v>
      </c>
      <c r="B2317" t="s">
        <v>8626</v>
      </c>
      <c r="C2317" s="57">
        <v>44342</v>
      </c>
      <c r="D2317" t="s">
        <v>8627</v>
      </c>
      <c r="E2317" s="58">
        <v>3598638200000</v>
      </c>
      <c r="F2317" t="s">
        <v>8628</v>
      </c>
      <c r="G2317" t="s">
        <v>114</v>
      </c>
      <c r="H2317" t="s">
        <v>114</v>
      </c>
      <c r="I2317">
        <v>1</v>
      </c>
    </row>
    <row r="2318" spans="1:9" x14ac:dyDescent="0.25">
      <c r="A2318" t="s">
        <v>110</v>
      </c>
      <c r="B2318" t="s">
        <v>8629</v>
      </c>
      <c r="C2318" s="57">
        <v>44342</v>
      </c>
      <c r="D2318" t="s">
        <v>8630</v>
      </c>
      <c r="E2318" s="58">
        <v>3424133900000</v>
      </c>
      <c r="F2318" t="s">
        <v>8631</v>
      </c>
      <c r="G2318" t="s">
        <v>114</v>
      </c>
      <c r="H2318" t="s">
        <v>8632</v>
      </c>
      <c r="I2318">
        <v>3</v>
      </c>
    </row>
    <row r="2319" spans="1:9" x14ac:dyDescent="0.25">
      <c r="A2319" t="s">
        <v>110</v>
      </c>
      <c r="B2319" t="s">
        <v>8633</v>
      </c>
      <c r="C2319" s="57">
        <v>44342</v>
      </c>
      <c r="D2319" t="s">
        <v>8634</v>
      </c>
      <c r="E2319" s="58">
        <v>172851706900000</v>
      </c>
      <c r="F2319" t="s">
        <v>8635</v>
      </c>
      <c r="G2319" t="s">
        <v>114</v>
      </c>
      <c r="H2319" t="s">
        <v>114</v>
      </c>
      <c r="I2319">
        <v>1</v>
      </c>
    </row>
    <row r="2320" spans="1:9" x14ac:dyDescent="0.25">
      <c r="A2320" t="s">
        <v>110</v>
      </c>
      <c r="B2320" t="s">
        <v>8636</v>
      </c>
      <c r="C2320" s="57">
        <v>44342</v>
      </c>
      <c r="D2320" t="s">
        <v>8637</v>
      </c>
      <c r="E2320" s="58">
        <v>45808277000000</v>
      </c>
      <c r="F2320" t="s">
        <v>8638</v>
      </c>
      <c r="G2320" t="s">
        <v>114</v>
      </c>
      <c r="H2320" t="s">
        <v>114</v>
      </c>
      <c r="I2320">
        <v>2</v>
      </c>
    </row>
    <row r="2321" spans="1:9" x14ac:dyDescent="0.25">
      <c r="A2321" t="s">
        <v>110</v>
      </c>
      <c r="B2321" t="s">
        <v>8639</v>
      </c>
      <c r="C2321" s="57">
        <v>44342</v>
      </c>
      <c r="D2321" t="s">
        <v>8640</v>
      </c>
      <c r="E2321" s="58">
        <v>3863381230000</v>
      </c>
      <c r="F2321" t="s">
        <v>8641</v>
      </c>
      <c r="G2321" t="s">
        <v>114</v>
      </c>
      <c r="H2321" t="s">
        <v>114</v>
      </c>
      <c r="I2321">
        <v>2</v>
      </c>
    </row>
    <row r="2322" spans="1:9" x14ac:dyDescent="0.25">
      <c r="A2322" t="s">
        <v>110</v>
      </c>
      <c r="B2322" t="s">
        <v>8642</v>
      </c>
      <c r="C2322" s="57">
        <v>44342</v>
      </c>
      <c r="D2322" t="s">
        <v>8643</v>
      </c>
      <c r="E2322" s="58">
        <v>3490906000000</v>
      </c>
      <c r="F2322" t="s">
        <v>8644</v>
      </c>
      <c r="G2322" t="s">
        <v>114</v>
      </c>
      <c r="H2322" t="s">
        <v>114</v>
      </c>
      <c r="I2322">
        <v>3</v>
      </c>
    </row>
    <row r="2323" spans="1:9" x14ac:dyDescent="0.25">
      <c r="A2323" t="s">
        <v>110</v>
      </c>
      <c r="B2323" t="s">
        <v>8645</v>
      </c>
      <c r="C2323" s="57">
        <v>44342</v>
      </c>
      <c r="D2323" t="s">
        <v>8646</v>
      </c>
      <c r="E2323" s="58">
        <v>3827084000000</v>
      </c>
      <c r="F2323" t="s">
        <v>8647</v>
      </c>
      <c r="G2323" t="s">
        <v>114</v>
      </c>
      <c r="H2323" t="s">
        <v>114</v>
      </c>
      <c r="I2323">
        <v>1</v>
      </c>
    </row>
    <row r="2324" spans="1:9" x14ac:dyDescent="0.25">
      <c r="A2324" t="s">
        <v>110</v>
      </c>
      <c r="B2324" t="s">
        <v>8648</v>
      </c>
      <c r="C2324" s="57">
        <v>44342</v>
      </c>
      <c r="D2324" t="s">
        <v>8649</v>
      </c>
      <c r="E2324" s="58">
        <v>4395206400000</v>
      </c>
      <c r="F2324" t="s">
        <v>8650</v>
      </c>
      <c r="G2324" t="s">
        <v>114</v>
      </c>
      <c r="H2324" t="s">
        <v>114</v>
      </c>
      <c r="I2324">
        <v>1</v>
      </c>
    </row>
    <row r="2325" spans="1:9" x14ac:dyDescent="0.25">
      <c r="A2325" t="s">
        <v>110</v>
      </c>
      <c r="B2325" t="s">
        <v>8651</v>
      </c>
      <c r="C2325" s="57">
        <v>44342</v>
      </c>
      <c r="D2325" t="s">
        <v>8652</v>
      </c>
      <c r="E2325" s="58">
        <v>1589617770000</v>
      </c>
      <c r="F2325" t="s">
        <v>8653</v>
      </c>
      <c r="G2325" t="s">
        <v>114</v>
      </c>
      <c r="H2325" t="s">
        <v>114</v>
      </c>
      <c r="I2325">
        <v>1</v>
      </c>
    </row>
    <row r="2326" spans="1:9" x14ac:dyDescent="0.25">
      <c r="A2326" t="s">
        <v>110</v>
      </c>
      <c r="B2326" t="s">
        <v>8654</v>
      </c>
      <c r="C2326" s="57">
        <v>44342</v>
      </c>
      <c r="D2326" t="s">
        <v>8655</v>
      </c>
      <c r="E2326" s="58">
        <v>3955447000000</v>
      </c>
      <c r="F2326" t="s">
        <v>8656</v>
      </c>
      <c r="G2326" t="s">
        <v>114</v>
      </c>
      <c r="H2326" t="s">
        <v>114</v>
      </c>
      <c r="I2326">
        <v>3</v>
      </c>
    </row>
    <row r="2327" spans="1:9" x14ac:dyDescent="0.25">
      <c r="A2327" t="s">
        <v>110</v>
      </c>
      <c r="B2327" t="s">
        <v>8657</v>
      </c>
      <c r="C2327" s="57">
        <v>44342</v>
      </c>
      <c r="D2327" t="s">
        <v>8658</v>
      </c>
      <c r="E2327" s="58">
        <v>4595081200000</v>
      </c>
      <c r="F2327" t="s">
        <v>8659</v>
      </c>
      <c r="G2327" t="s">
        <v>114</v>
      </c>
      <c r="H2327" t="s">
        <v>114</v>
      </c>
      <c r="I2327">
        <v>5</v>
      </c>
    </row>
    <row r="2328" spans="1:9" x14ac:dyDescent="0.25">
      <c r="A2328" t="s">
        <v>110</v>
      </c>
      <c r="B2328" t="s">
        <v>8660</v>
      </c>
      <c r="C2328" s="57">
        <v>44342</v>
      </c>
      <c r="D2328" t="s">
        <v>8661</v>
      </c>
      <c r="E2328" s="58">
        <v>3435493800000</v>
      </c>
      <c r="F2328" t="s">
        <v>8662</v>
      </c>
      <c r="G2328" t="s">
        <v>114</v>
      </c>
      <c r="H2328" t="s">
        <v>114</v>
      </c>
      <c r="I2328">
        <v>2</v>
      </c>
    </row>
    <row r="2329" spans="1:9" x14ac:dyDescent="0.25">
      <c r="A2329" t="s">
        <v>110</v>
      </c>
      <c r="B2329" t="s">
        <v>8663</v>
      </c>
      <c r="C2329" s="57">
        <v>44342</v>
      </c>
      <c r="D2329" t="s">
        <v>8664</v>
      </c>
      <c r="E2329" s="58">
        <v>3460282200000</v>
      </c>
      <c r="F2329" t="s">
        <v>8665</v>
      </c>
      <c r="G2329" t="s">
        <v>114</v>
      </c>
      <c r="H2329" t="s">
        <v>114</v>
      </c>
      <c r="I2329">
        <v>3</v>
      </c>
    </row>
    <row r="2330" spans="1:9" x14ac:dyDescent="0.25">
      <c r="A2330" t="s">
        <v>110</v>
      </c>
      <c r="B2330" t="s">
        <v>8666</v>
      </c>
      <c r="C2330" s="57">
        <v>44342</v>
      </c>
      <c r="D2330" t="s">
        <v>8667</v>
      </c>
      <c r="E2330" s="58">
        <v>2717460131000</v>
      </c>
      <c r="F2330" t="s">
        <v>8668</v>
      </c>
      <c r="G2330" t="s">
        <v>8669</v>
      </c>
      <c r="H2330" t="s">
        <v>114</v>
      </c>
      <c r="I2330">
        <v>1</v>
      </c>
    </row>
    <row r="2331" spans="1:9" x14ac:dyDescent="0.25">
      <c r="A2331" t="s">
        <v>110</v>
      </c>
      <c r="B2331" t="s">
        <v>8670</v>
      </c>
      <c r="C2331" s="57">
        <v>44342</v>
      </c>
      <c r="D2331" t="s">
        <v>8671</v>
      </c>
      <c r="E2331" s="58">
        <v>297227709167300</v>
      </c>
      <c r="F2331" t="s">
        <v>8672</v>
      </c>
      <c r="G2331" t="s">
        <v>114</v>
      </c>
      <c r="H2331" t="s">
        <v>114</v>
      </c>
      <c r="I2331">
        <v>2</v>
      </c>
    </row>
    <row r="2332" spans="1:9" x14ac:dyDescent="0.25">
      <c r="A2332" t="s">
        <v>110</v>
      </c>
      <c r="B2332" t="s">
        <v>8673</v>
      </c>
      <c r="C2332" s="57">
        <v>44342</v>
      </c>
      <c r="D2332" t="s">
        <v>8674</v>
      </c>
      <c r="E2332" s="58">
        <v>386413590500000</v>
      </c>
      <c r="F2332" t="s">
        <v>8675</v>
      </c>
      <c r="G2332" t="s">
        <v>114</v>
      </c>
      <c r="H2332" t="s">
        <v>114</v>
      </c>
      <c r="I2332">
        <v>2</v>
      </c>
    </row>
    <row r="2333" spans="1:9" x14ac:dyDescent="0.25">
      <c r="A2333" t="s">
        <v>110</v>
      </c>
      <c r="B2333" t="s">
        <v>8676</v>
      </c>
      <c r="C2333" s="57">
        <v>44342</v>
      </c>
      <c r="D2333" t="s">
        <v>8677</v>
      </c>
      <c r="E2333" s="58">
        <v>401811709300000</v>
      </c>
      <c r="F2333" t="s">
        <v>8678</v>
      </c>
      <c r="G2333" t="s">
        <v>114</v>
      </c>
      <c r="H2333" t="s">
        <v>114</v>
      </c>
      <c r="I2333">
        <v>1</v>
      </c>
    </row>
    <row r="2334" spans="1:9" x14ac:dyDescent="0.25">
      <c r="A2334" t="s">
        <v>110</v>
      </c>
      <c r="B2334" t="s">
        <v>8679</v>
      </c>
      <c r="C2334" s="57">
        <v>44342</v>
      </c>
      <c r="D2334" t="s">
        <v>8680</v>
      </c>
      <c r="E2334" s="58">
        <v>2657086750000</v>
      </c>
      <c r="F2334" t="s">
        <v>8681</v>
      </c>
      <c r="G2334" t="s">
        <v>8669</v>
      </c>
      <c r="H2334" t="s">
        <v>114</v>
      </c>
      <c r="I2334">
        <v>1</v>
      </c>
    </row>
    <row r="2335" spans="1:9" x14ac:dyDescent="0.25">
      <c r="A2335" t="s">
        <v>110</v>
      </c>
      <c r="B2335" t="s">
        <v>8682</v>
      </c>
      <c r="C2335" s="57">
        <v>44342</v>
      </c>
      <c r="D2335" t="s">
        <v>8683</v>
      </c>
      <c r="E2335" s="58">
        <v>4484514400000</v>
      </c>
      <c r="F2335" t="s">
        <v>8684</v>
      </c>
      <c r="G2335" t="s">
        <v>114</v>
      </c>
      <c r="H2335" t="s">
        <v>114</v>
      </c>
      <c r="I2335">
        <v>12</v>
      </c>
    </row>
    <row r="2336" spans="1:9" x14ac:dyDescent="0.25">
      <c r="A2336" t="s">
        <v>110</v>
      </c>
      <c r="B2336" t="s">
        <v>8685</v>
      </c>
      <c r="C2336" s="57">
        <v>44342</v>
      </c>
      <c r="D2336" t="s">
        <v>8686</v>
      </c>
      <c r="E2336" s="58">
        <v>4520086700000</v>
      </c>
      <c r="F2336" t="s">
        <v>8687</v>
      </c>
      <c r="G2336" t="s">
        <v>114</v>
      </c>
      <c r="H2336" t="s">
        <v>114</v>
      </c>
      <c r="I2336">
        <v>2</v>
      </c>
    </row>
    <row r="2337" spans="1:9" x14ac:dyDescent="0.25">
      <c r="A2337" t="s">
        <v>110</v>
      </c>
      <c r="B2337" t="s">
        <v>8688</v>
      </c>
      <c r="C2337" s="57">
        <v>44342</v>
      </c>
      <c r="D2337" t="s">
        <v>8689</v>
      </c>
      <c r="E2337" s="58">
        <v>1744837900000</v>
      </c>
      <c r="F2337" t="s">
        <v>8690</v>
      </c>
      <c r="G2337" t="s">
        <v>114</v>
      </c>
      <c r="H2337" t="s">
        <v>114</v>
      </c>
      <c r="I2337">
        <v>1</v>
      </c>
    </row>
    <row r="2338" spans="1:9" x14ac:dyDescent="0.25">
      <c r="A2338" t="s">
        <v>110</v>
      </c>
      <c r="B2338" t="s">
        <v>8691</v>
      </c>
      <c r="C2338" s="57">
        <v>44342</v>
      </c>
      <c r="D2338" t="s">
        <v>8692</v>
      </c>
      <c r="E2338" s="58">
        <v>38948780000000</v>
      </c>
      <c r="F2338" t="s">
        <v>8693</v>
      </c>
      <c r="G2338" t="s">
        <v>114</v>
      </c>
      <c r="H2338" t="s">
        <v>8694</v>
      </c>
      <c r="I2338">
        <v>5</v>
      </c>
    </row>
    <row r="2339" spans="1:9" x14ac:dyDescent="0.25">
      <c r="A2339" t="s">
        <v>110</v>
      </c>
      <c r="B2339" t="s">
        <v>8695</v>
      </c>
      <c r="C2339" s="57">
        <v>44342</v>
      </c>
      <c r="D2339" t="s">
        <v>8696</v>
      </c>
      <c r="E2339" s="58">
        <v>39155691000000</v>
      </c>
      <c r="F2339" t="s">
        <v>8697</v>
      </c>
      <c r="G2339" t="s">
        <v>114</v>
      </c>
      <c r="H2339" t="s">
        <v>114</v>
      </c>
      <c r="I2339">
        <v>1</v>
      </c>
    </row>
    <row r="2340" spans="1:9" x14ac:dyDescent="0.25">
      <c r="A2340" t="s">
        <v>110</v>
      </c>
      <c r="B2340" t="s">
        <v>8698</v>
      </c>
      <c r="C2340" s="57">
        <v>44342</v>
      </c>
      <c r="D2340" t="s">
        <v>8699</v>
      </c>
      <c r="E2340" s="58">
        <v>42736041000000</v>
      </c>
      <c r="F2340" t="s">
        <v>8700</v>
      </c>
      <c r="G2340" t="s">
        <v>114</v>
      </c>
      <c r="H2340" t="s">
        <v>114</v>
      </c>
      <c r="I2340">
        <v>12</v>
      </c>
    </row>
    <row r="2341" spans="1:9" x14ac:dyDescent="0.25">
      <c r="A2341" t="s">
        <v>110</v>
      </c>
      <c r="B2341" t="s">
        <v>8701</v>
      </c>
      <c r="C2341" s="57">
        <v>44342</v>
      </c>
      <c r="D2341" t="s">
        <v>8702</v>
      </c>
      <c r="E2341" s="58">
        <v>29044509000000</v>
      </c>
      <c r="F2341" t="s">
        <v>8703</v>
      </c>
      <c r="G2341" t="s">
        <v>114</v>
      </c>
      <c r="H2341" t="s">
        <v>8704</v>
      </c>
      <c r="I2341">
        <v>370</v>
      </c>
    </row>
    <row r="2342" spans="1:9" x14ac:dyDescent="0.25">
      <c r="A2342" t="s">
        <v>110</v>
      </c>
      <c r="B2342" t="s">
        <v>8705</v>
      </c>
      <c r="C2342" s="57">
        <v>44342</v>
      </c>
      <c r="D2342" t="s">
        <v>8706</v>
      </c>
      <c r="E2342" s="58">
        <v>6629402000000</v>
      </c>
      <c r="F2342" t="s">
        <v>8707</v>
      </c>
      <c r="G2342" t="s">
        <v>114</v>
      </c>
      <c r="H2342" t="s">
        <v>114</v>
      </c>
      <c r="I2342">
        <v>5</v>
      </c>
    </row>
    <row r="2343" spans="1:9" x14ac:dyDescent="0.25">
      <c r="A2343" t="s">
        <v>110</v>
      </c>
      <c r="B2343" t="s">
        <v>8708</v>
      </c>
      <c r="C2343" s="57">
        <v>44342</v>
      </c>
      <c r="D2343" t="s">
        <v>8709</v>
      </c>
      <c r="E2343" s="58">
        <v>32202012000000</v>
      </c>
      <c r="F2343" t="s">
        <v>8710</v>
      </c>
      <c r="G2343" t="s">
        <v>8711</v>
      </c>
      <c r="H2343" t="s">
        <v>114</v>
      </c>
      <c r="I2343">
        <v>1</v>
      </c>
    </row>
    <row r="2344" spans="1:9" x14ac:dyDescent="0.25">
      <c r="A2344" t="s">
        <v>110</v>
      </c>
      <c r="B2344" t="s">
        <v>8712</v>
      </c>
      <c r="C2344" s="57">
        <v>44342</v>
      </c>
      <c r="D2344" t="s">
        <v>8713</v>
      </c>
      <c r="E2344" s="58">
        <v>31389295000000</v>
      </c>
      <c r="F2344" t="s">
        <v>8714</v>
      </c>
      <c r="G2344" t="s">
        <v>114</v>
      </c>
      <c r="H2344" t="s">
        <v>114</v>
      </c>
      <c r="I2344">
        <v>3</v>
      </c>
    </row>
    <row r="2345" spans="1:9" x14ac:dyDescent="0.25">
      <c r="A2345" t="s">
        <v>110</v>
      </c>
      <c r="B2345" t="s">
        <v>8715</v>
      </c>
      <c r="C2345" s="57">
        <v>44342</v>
      </c>
      <c r="D2345" t="s">
        <v>8716</v>
      </c>
      <c r="E2345" s="58">
        <v>41991538000000</v>
      </c>
      <c r="F2345" t="s">
        <v>8717</v>
      </c>
      <c r="G2345" t="s">
        <v>114</v>
      </c>
      <c r="H2345" t="s">
        <v>114</v>
      </c>
      <c r="I2345">
        <v>2</v>
      </c>
    </row>
    <row r="2346" spans="1:9" x14ac:dyDescent="0.25">
      <c r="A2346" t="s">
        <v>110</v>
      </c>
      <c r="B2346" t="s">
        <v>8718</v>
      </c>
      <c r="C2346" s="57">
        <v>44342</v>
      </c>
      <c r="D2346" t="s">
        <v>8719</v>
      </c>
      <c r="E2346" s="58">
        <v>37470955000000</v>
      </c>
      <c r="F2346" t="s">
        <v>8720</v>
      </c>
      <c r="G2346" t="s">
        <v>114</v>
      </c>
      <c r="H2346" t="s">
        <v>114</v>
      </c>
      <c r="I2346">
        <v>1</v>
      </c>
    </row>
    <row r="2347" spans="1:9" x14ac:dyDescent="0.25">
      <c r="A2347" t="s">
        <v>110</v>
      </c>
      <c r="B2347" t="s">
        <v>8721</v>
      </c>
      <c r="C2347" s="57">
        <v>44342</v>
      </c>
      <c r="D2347" t="s">
        <v>8722</v>
      </c>
      <c r="E2347" s="58">
        <v>5469198940000</v>
      </c>
      <c r="F2347" t="s">
        <v>8723</v>
      </c>
      <c r="G2347" t="s">
        <v>8724</v>
      </c>
      <c r="H2347" t="s">
        <v>8725</v>
      </c>
      <c r="I2347">
        <v>4192</v>
      </c>
    </row>
    <row r="2348" spans="1:9" x14ac:dyDescent="0.25">
      <c r="A2348" t="s">
        <v>110</v>
      </c>
      <c r="B2348" t="s">
        <v>8726</v>
      </c>
      <c r="C2348" s="57">
        <v>44342</v>
      </c>
      <c r="D2348" t="s">
        <v>8727</v>
      </c>
      <c r="E2348" s="58">
        <v>354445495400000</v>
      </c>
      <c r="F2348" t="s">
        <v>8728</v>
      </c>
      <c r="G2348" t="s">
        <v>8729</v>
      </c>
      <c r="H2348" t="s">
        <v>8730</v>
      </c>
      <c r="I2348">
        <v>4</v>
      </c>
    </row>
    <row r="2349" spans="1:9" x14ac:dyDescent="0.25">
      <c r="A2349" t="s">
        <v>110</v>
      </c>
      <c r="B2349" t="s">
        <v>8731</v>
      </c>
      <c r="C2349" s="57">
        <v>44342</v>
      </c>
      <c r="D2349" t="s">
        <v>8732</v>
      </c>
      <c r="E2349" s="58">
        <v>281690352200000</v>
      </c>
      <c r="F2349" t="s">
        <v>8733</v>
      </c>
      <c r="G2349" t="s">
        <v>8734</v>
      </c>
      <c r="H2349" t="s">
        <v>8735</v>
      </c>
      <c r="I2349">
        <v>1057</v>
      </c>
    </row>
    <row r="2350" spans="1:9" x14ac:dyDescent="0.25">
      <c r="A2350" t="s">
        <v>110</v>
      </c>
      <c r="B2350" t="s">
        <v>8736</v>
      </c>
      <c r="C2350" s="57">
        <v>44342</v>
      </c>
      <c r="D2350" t="s">
        <v>8737</v>
      </c>
      <c r="E2350" s="58">
        <v>3058980700000</v>
      </c>
      <c r="F2350" t="s">
        <v>8738</v>
      </c>
      <c r="G2350" t="s">
        <v>114</v>
      </c>
      <c r="H2350" t="s">
        <v>8739</v>
      </c>
      <c r="I2350">
        <v>1275</v>
      </c>
    </row>
    <row r="2351" spans="1:9" x14ac:dyDescent="0.25">
      <c r="A2351" t="s">
        <v>110</v>
      </c>
      <c r="B2351" t="s">
        <v>8740</v>
      </c>
      <c r="C2351" s="57">
        <v>44342</v>
      </c>
      <c r="D2351" t="s">
        <v>8741</v>
      </c>
      <c r="E2351" s="58">
        <v>2003605000000</v>
      </c>
      <c r="F2351" t="s">
        <v>8742</v>
      </c>
      <c r="G2351" t="s">
        <v>114</v>
      </c>
      <c r="H2351" t="s">
        <v>8743</v>
      </c>
      <c r="I2351">
        <v>25</v>
      </c>
    </row>
    <row r="2352" spans="1:9" x14ac:dyDescent="0.25">
      <c r="A2352" t="s">
        <v>110</v>
      </c>
      <c r="B2352" t="s">
        <v>8744</v>
      </c>
      <c r="C2352" s="57">
        <v>44342</v>
      </c>
      <c r="D2352" t="s">
        <v>8745</v>
      </c>
      <c r="E2352" s="58">
        <v>21224423600000</v>
      </c>
      <c r="F2352" t="s">
        <v>8746</v>
      </c>
      <c r="G2352" t="s">
        <v>114</v>
      </c>
      <c r="H2352" t="s">
        <v>114</v>
      </c>
      <c r="I2352">
        <v>1</v>
      </c>
    </row>
    <row r="2353" spans="1:9" x14ac:dyDescent="0.25">
      <c r="A2353" t="s">
        <v>110</v>
      </c>
      <c r="B2353" t="s">
        <v>8747</v>
      </c>
      <c r="C2353" s="57">
        <v>44342</v>
      </c>
      <c r="D2353" t="s">
        <v>8748</v>
      </c>
      <c r="E2353" s="58">
        <v>5980634600000</v>
      </c>
      <c r="F2353" t="s">
        <v>8749</v>
      </c>
      <c r="G2353" t="s">
        <v>114</v>
      </c>
      <c r="H2353" t="s">
        <v>114</v>
      </c>
      <c r="I2353">
        <v>1</v>
      </c>
    </row>
    <row r="2354" spans="1:9" x14ac:dyDescent="0.25">
      <c r="A2354" t="s">
        <v>110</v>
      </c>
      <c r="B2354" t="s">
        <v>8750</v>
      </c>
      <c r="C2354" s="57">
        <v>44342</v>
      </c>
      <c r="D2354" t="s">
        <v>8751</v>
      </c>
      <c r="E2354" s="58">
        <v>5019853300000</v>
      </c>
      <c r="F2354" t="s">
        <v>8752</v>
      </c>
      <c r="G2354" t="s">
        <v>114</v>
      </c>
      <c r="H2354" t="s">
        <v>114</v>
      </c>
      <c r="I2354">
        <v>1</v>
      </c>
    </row>
    <row r="2355" spans="1:9" x14ac:dyDescent="0.25">
      <c r="A2355" t="s">
        <v>110</v>
      </c>
      <c r="B2355" t="s">
        <v>8753</v>
      </c>
      <c r="C2355" s="57">
        <v>44342</v>
      </c>
      <c r="D2355" t="s">
        <v>8754</v>
      </c>
      <c r="E2355" s="58">
        <v>3878227100000</v>
      </c>
      <c r="F2355" t="s">
        <v>8755</v>
      </c>
      <c r="G2355" t="s">
        <v>114</v>
      </c>
      <c r="H2355" t="s">
        <v>114</v>
      </c>
      <c r="I2355">
        <v>54</v>
      </c>
    </row>
    <row r="2356" spans="1:9" x14ac:dyDescent="0.25">
      <c r="A2356" t="s">
        <v>110</v>
      </c>
      <c r="B2356" t="s">
        <v>8756</v>
      </c>
      <c r="C2356" s="57">
        <v>44342</v>
      </c>
      <c r="D2356" t="s">
        <v>8757</v>
      </c>
      <c r="E2356" s="58">
        <v>4740175100000</v>
      </c>
      <c r="F2356" t="s">
        <v>8758</v>
      </c>
      <c r="G2356" t="s">
        <v>114</v>
      </c>
      <c r="H2356" t="s">
        <v>114</v>
      </c>
      <c r="I2356">
        <v>1</v>
      </c>
    </row>
    <row r="2357" spans="1:9" x14ac:dyDescent="0.25">
      <c r="A2357" t="s">
        <v>110</v>
      </c>
      <c r="B2357" t="s">
        <v>8759</v>
      </c>
      <c r="C2357" s="57">
        <v>44342</v>
      </c>
      <c r="D2357" t="s">
        <v>8760</v>
      </c>
      <c r="E2357" s="58">
        <v>3869299380000</v>
      </c>
      <c r="F2357" t="s">
        <v>8761</v>
      </c>
      <c r="G2357" t="s">
        <v>8762</v>
      </c>
      <c r="H2357" t="s">
        <v>8763</v>
      </c>
      <c r="I2357">
        <v>316</v>
      </c>
    </row>
    <row r="2358" spans="1:9" x14ac:dyDescent="0.25">
      <c r="A2358" t="s">
        <v>110</v>
      </c>
      <c r="B2358" t="s">
        <v>8764</v>
      </c>
      <c r="C2358" s="57">
        <v>44342</v>
      </c>
      <c r="D2358" t="s">
        <v>8765</v>
      </c>
      <c r="E2358" s="58">
        <v>3759945000000</v>
      </c>
      <c r="F2358" t="s">
        <v>8766</v>
      </c>
      <c r="G2358" t="s">
        <v>114</v>
      </c>
      <c r="H2358" t="s">
        <v>114</v>
      </c>
      <c r="I2358">
        <v>1</v>
      </c>
    </row>
    <row r="2359" spans="1:9" x14ac:dyDescent="0.25">
      <c r="A2359" t="s">
        <v>110</v>
      </c>
      <c r="B2359" t="s">
        <v>8767</v>
      </c>
      <c r="C2359" s="57">
        <v>44342</v>
      </c>
      <c r="D2359" t="s">
        <v>8768</v>
      </c>
      <c r="E2359" s="58">
        <v>4620129500000</v>
      </c>
      <c r="F2359" t="s">
        <v>8769</v>
      </c>
      <c r="G2359" t="s">
        <v>114</v>
      </c>
      <c r="H2359" t="s">
        <v>114</v>
      </c>
      <c r="I2359">
        <v>1</v>
      </c>
    </row>
    <row r="2360" spans="1:9" x14ac:dyDescent="0.25">
      <c r="A2360" t="s">
        <v>110</v>
      </c>
      <c r="B2360" t="s">
        <v>8770</v>
      </c>
      <c r="C2360" s="57">
        <v>44342</v>
      </c>
      <c r="D2360" t="s">
        <v>8771</v>
      </c>
      <c r="E2360" s="58">
        <v>5551050200000</v>
      </c>
      <c r="F2360" t="s">
        <v>8772</v>
      </c>
      <c r="G2360" t="s">
        <v>114</v>
      </c>
      <c r="H2360" t="s">
        <v>114</v>
      </c>
      <c r="I2360">
        <v>3</v>
      </c>
    </row>
    <row r="2361" spans="1:9" x14ac:dyDescent="0.25">
      <c r="A2361" t="s">
        <v>110</v>
      </c>
      <c r="B2361" t="s">
        <v>8773</v>
      </c>
      <c r="C2361" s="57">
        <v>44342</v>
      </c>
      <c r="D2361" t="s">
        <v>8774</v>
      </c>
      <c r="E2361" s="58">
        <v>4823800000000</v>
      </c>
      <c r="F2361" t="s">
        <v>8775</v>
      </c>
      <c r="G2361" t="s">
        <v>114</v>
      </c>
      <c r="H2361" t="s">
        <v>114</v>
      </c>
      <c r="I2361">
        <v>1</v>
      </c>
    </row>
    <row r="2362" spans="1:9" x14ac:dyDescent="0.25">
      <c r="A2362" t="s">
        <v>110</v>
      </c>
      <c r="B2362" t="s">
        <v>8776</v>
      </c>
      <c r="C2362" s="57">
        <v>44342</v>
      </c>
      <c r="D2362" t="s">
        <v>8777</v>
      </c>
      <c r="E2362" s="58">
        <v>4376588500000</v>
      </c>
      <c r="F2362" t="s">
        <v>8778</v>
      </c>
      <c r="G2362" t="s">
        <v>114</v>
      </c>
      <c r="H2362" t="s">
        <v>114</v>
      </c>
      <c r="I2362">
        <v>1</v>
      </c>
    </row>
    <row r="2363" spans="1:9" x14ac:dyDescent="0.25">
      <c r="A2363" t="s">
        <v>110</v>
      </c>
      <c r="B2363" t="s">
        <v>8779</v>
      </c>
      <c r="C2363" s="57">
        <v>44342</v>
      </c>
      <c r="D2363" t="s">
        <v>8780</v>
      </c>
      <c r="E2363" s="58">
        <v>3915090900000</v>
      </c>
      <c r="F2363" t="s">
        <v>8781</v>
      </c>
      <c r="G2363" t="s">
        <v>114</v>
      </c>
      <c r="H2363" t="s">
        <v>114</v>
      </c>
      <c r="I2363">
        <v>3</v>
      </c>
    </row>
    <row r="2364" spans="1:9" x14ac:dyDescent="0.25">
      <c r="A2364" t="s">
        <v>110</v>
      </c>
      <c r="B2364" t="s">
        <v>8782</v>
      </c>
      <c r="C2364" s="57">
        <v>44342</v>
      </c>
      <c r="D2364" t="s">
        <v>8783</v>
      </c>
      <c r="E2364" s="58">
        <v>3981070200000</v>
      </c>
      <c r="F2364" t="s">
        <v>8784</v>
      </c>
      <c r="G2364" t="s">
        <v>114</v>
      </c>
      <c r="H2364" t="s">
        <v>114</v>
      </c>
      <c r="I2364">
        <v>1</v>
      </c>
    </row>
    <row r="2365" spans="1:9" x14ac:dyDescent="0.25">
      <c r="A2365" t="s">
        <v>110</v>
      </c>
      <c r="B2365" t="s">
        <v>8785</v>
      </c>
      <c r="C2365" s="57">
        <v>44342</v>
      </c>
      <c r="D2365" t="s">
        <v>8786</v>
      </c>
      <c r="E2365" s="58">
        <v>5100265000000</v>
      </c>
      <c r="F2365" t="s">
        <v>8787</v>
      </c>
      <c r="G2365" t="s">
        <v>114</v>
      </c>
      <c r="H2365" t="s">
        <v>114</v>
      </c>
      <c r="I2365">
        <v>4</v>
      </c>
    </row>
    <row r="2366" spans="1:9" x14ac:dyDescent="0.25">
      <c r="A2366" t="s">
        <v>110</v>
      </c>
      <c r="B2366" t="s">
        <v>8788</v>
      </c>
      <c r="C2366" s="57">
        <v>44342</v>
      </c>
      <c r="D2366" t="s">
        <v>8789</v>
      </c>
      <c r="E2366" s="58">
        <v>4944906000000</v>
      </c>
      <c r="F2366" t="s">
        <v>8790</v>
      </c>
      <c r="G2366" t="s">
        <v>114</v>
      </c>
      <c r="H2366" t="s">
        <v>114</v>
      </c>
      <c r="I2366">
        <v>1</v>
      </c>
    </row>
    <row r="2367" spans="1:9" x14ac:dyDescent="0.25">
      <c r="A2367" t="s">
        <v>110</v>
      </c>
      <c r="B2367" t="s">
        <v>8791</v>
      </c>
      <c r="C2367" s="57">
        <v>44342</v>
      </c>
      <c r="D2367" t="s">
        <v>8792</v>
      </c>
      <c r="E2367" s="58">
        <v>5236983400000</v>
      </c>
      <c r="F2367" t="s">
        <v>8793</v>
      </c>
      <c r="G2367" t="s">
        <v>114</v>
      </c>
      <c r="H2367" t="s">
        <v>114</v>
      </c>
      <c r="I2367">
        <v>2</v>
      </c>
    </row>
    <row r="2368" spans="1:9" x14ac:dyDescent="0.25">
      <c r="A2368" t="s">
        <v>110</v>
      </c>
      <c r="B2368" t="s">
        <v>8794</v>
      </c>
      <c r="C2368" s="57">
        <v>44342</v>
      </c>
      <c r="D2368" t="s">
        <v>8795</v>
      </c>
      <c r="E2368" s="58">
        <v>4523391200000</v>
      </c>
      <c r="F2368" t="s">
        <v>8796</v>
      </c>
      <c r="G2368" t="s">
        <v>114</v>
      </c>
      <c r="H2368" t="s">
        <v>114</v>
      </c>
      <c r="I2368">
        <v>4</v>
      </c>
    </row>
    <row r="2369" spans="1:9" x14ac:dyDescent="0.25">
      <c r="A2369" t="s">
        <v>110</v>
      </c>
      <c r="B2369" t="s">
        <v>8797</v>
      </c>
      <c r="C2369" s="57">
        <v>44342</v>
      </c>
      <c r="D2369" t="s">
        <v>8798</v>
      </c>
      <c r="E2369" s="58">
        <v>4822466800000</v>
      </c>
      <c r="F2369" t="s">
        <v>8799</v>
      </c>
      <c r="G2369" t="s">
        <v>114</v>
      </c>
      <c r="H2369" t="s">
        <v>8800</v>
      </c>
      <c r="I2369">
        <v>2</v>
      </c>
    </row>
    <row r="2370" spans="1:9" x14ac:dyDescent="0.25">
      <c r="A2370" t="s">
        <v>110</v>
      </c>
      <c r="B2370" t="s">
        <v>8801</v>
      </c>
      <c r="C2370" s="57">
        <v>44342</v>
      </c>
      <c r="D2370" t="s">
        <v>8802</v>
      </c>
      <c r="E2370" s="58">
        <v>4318017100000</v>
      </c>
      <c r="F2370" t="s">
        <v>8803</v>
      </c>
      <c r="G2370" t="s">
        <v>114</v>
      </c>
      <c r="H2370" t="s">
        <v>114</v>
      </c>
      <c r="I2370">
        <v>5</v>
      </c>
    </row>
    <row r="2371" spans="1:9" x14ac:dyDescent="0.25">
      <c r="A2371" t="s">
        <v>110</v>
      </c>
      <c r="B2371" t="s">
        <v>8804</v>
      </c>
      <c r="C2371" s="57">
        <v>44342</v>
      </c>
      <c r="D2371" t="s">
        <v>8805</v>
      </c>
      <c r="E2371" s="58">
        <v>4176861600000</v>
      </c>
      <c r="F2371" t="s">
        <v>8806</v>
      </c>
      <c r="G2371" t="s">
        <v>114</v>
      </c>
      <c r="H2371" t="s">
        <v>114</v>
      </c>
      <c r="I2371">
        <v>1</v>
      </c>
    </row>
    <row r="2372" spans="1:9" x14ac:dyDescent="0.25">
      <c r="A2372" t="s">
        <v>110</v>
      </c>
      <c r="B2372" t="s">
        <v>8807</v>
      </c>
      <c r="C2372" s="57">
        <v>44342</v>
      </c>
      <c r="D2372" t="s">
        <v>8808</v>
      </c>
      <c r="E2372" s="58">
        <v>4201665600000</v>
      </c>
      <c r="F2372" t="s">
        <v>8809</v>
      </c>
      <c r="G2372" t="s">
        <v>114</v>
      </c>
      <c r="H2372" t="s">
        <v>114</v>
      </c>
      <c r="I2372">
        <v>3</v>
      </c>
    </row>
    <row r="2373" spans="1:9" x14ac:dyDescent="0.25">
      <c r="A2373" t="s">
        <v>110</v>
      </c>
      <c r="B2373" t="s">
        <v>8810</v>
      </c>
      <c r="C2373" s="57">
        <v>44342</v>
      </c>
      <c r="D2373" t="s">
        <v>8811</v>
      </c>
      <c r="E2373" s="58">
        <v>3246167400000</v>
      </c>
      <c r="F2373" t="s">
        <v>8812</v>
      </c>
      <c r="G2373" t="s">
        <v>114</v>
      </c>
      <c r="H2373" t="s">
        <v>114</v>
      </c>
      <c r="I2373">
        <v>1</v>
      </c>
    </row>
    <row r="2374" spans="1:9" x14ac:dyDescent="0.25">
      <c r="A2374" t="s">
        <v>110</v>
      </c>
      <c r="B2374" t="s">
        <v>8813</v>
      </c>
      <c r="C2374" s="57">
        <v>44342</v>
      </c>
      <c r="D2374" t="s">
        <v>8814</v>
      </c>
      <c r="E2374" s="58">
        <v>4973076357000</v>
      </c>
      <c r="F2374" t="s">
        <v>8815</v>
      </c>
      <c r="G2374" t="s">
        <v>114</v>
      </c>
      <c r="H2374" t="s">
        <v>8816</v>
      </c>
      <c r="I2374">
        <v>1</v>
      </c>
    </row>
    <row r="2375" spans="1:9" x14ac:dyDescent="0.25">
      <c r="A2375" t="s">
        <v>110</v>
      </c>
      <c r="B2375" t="s">
        <v>8817</v>
      </c>
      <c r="C2375" s="57">
        <v>44342</v>
      </c>
      <c r="D2375" t="s">
        <v>8818</v>
      </c>
      <c r="E2375" s="58">
        <v>434715654300000</v>
      </c>
      <c r="F2375" t="s">
        <v>8819</v>
      </c>
      <c r="G2375" t="s">
        <v>8820</v>
      </c>
      <c r="H2375" t="s">
        <v>8821</v>
      </c>
      <c r="I2375">
        <v>5237</v>
      </c>
    </row>
    <row r="2376" spans="1:9" x14ac:dyDescent="0.25">
      <c r="A2376" t="s">
        <v>110</v>
      </c>
      <c r="B2376" t="s">
        <v>8822</v>
      </c>
      <c r="C2376" s="57">
        <v>44342</v>
      </c>
      <c r="D2376" t="s">
        <v>8823</v>
      </c>
      <c r="E2376" s="58">
        <v>3963595900000</v>
      </c>
      <c r="F2376" t="s">
        <v>8824</v>
      </c>
      <c r="G2376" t="s">
        <v>114</v>
      </c>
      <c r="H2376" t="s">
        <v>114</v>
      </c>
      <c r="I2376">
        <v>2</v>
      </c>
    </row>
    <row r="2377" spans="1:9" x14ac:dyDescent="0.25">
      <c r="A2377" t="s">
        <v>110</v>
      </c>
      <c r="B2377" t="s">
        <v>8825</v>
      </c>
      <c r="C2377" s="57">
        <v>44342</v>
      </c>
      <c r="D2377" t="s">
        <v>8826</v>
      </c>
      <c r="E2377" s="58">
        <v>20486790200000</v>
      </c>
      <c r="F2377" t="s">
        <v>8827</v>
      </c>
      <c r="G2377" t="s">
        <v>114</v>
      </c>
      <c r="H2377" t="s">
        <v>114</v>
      </c>
      <c r="I2377">
        <v>4</v>
      </c>
    </row>
    <row r="2378" spans="1:9" x14ac:dyDescent="0.25">
      <c r="A2378" t="s">
        <v>110</v>
      </c>
      <c r="B2378" t="s">
        <v>8828</v>
      </c>
      <c r="C2378" s="57">
        <v>44342</v>
      </c>
      <c r="D2378" t="s">
        <v>8829</v>
      </c>
      <c r="E2378" s="58">
        <v>4792353280000</v>
      </c>
      <c r="F2378" t="s">
        <v>8830</v>
      </c>
      <c r="G2378" t="s">
        <v>114</v>
      </c>
      <c r="H2378" t="s">
        <v>114</v>
      </c>
      <c r="I2378">
        <v>1</v>
      </c>
    </row>
    <row r="2379" spans="1:9" x14ac:dyDescent="0.25">
      <c r="A2379" t="s">
        <v>110</v>
      </c>
      <c r="B2379" t="s">
        <v>8831</v>
      </c>
      <c r="C2379" s="57">
        <v>44342</v>
      </c>
      <c r="D2379" t="s">
        <v>8832</v>
      </c>
      <c r="E2379" s="58">
        <v>2488600180000</v>
      </c>
      <c r="F2379" t="s">
        <v>8833</v>
      </c>
      <c r="G2379" t="s">
        <v>114</v>
      </c>
      <c r="H2379" t="s">
        <v>114</v>
      </c>
      <c r="I2379">
        <v>2</v>
      </c>
    </row>
    <row r="2380" spans="1:9" x14ac:dyDescent="0.25">
      <c r="A2380" t="s">
        <v>110</v>
      </c>
      <c r="B2380" t="s">
        <v>8834</v>
      </c>
      <c r="C2380" s="57">
        <v>44342</v>
      </c>
      <c r="D2380" t="s">
        <v>8835</v>
      </c>
      <c r="E2380" s="58">
        <v>2298135800000</v>
      </c>
      <c r="F2380" t="s">
        <v>8836</v>
      </c>
      <c r="G2380" t="s">
        <v>114</v>
      </c>
      <c r="H2380" t="s">
        <v>114</v>
      </c>
      <c r="I2380">
        <v>208</v>
      </c>
    </row>
    <row r="2381" spans="1:9" x14ac:dyDescent="0.25">
      <c r="A2381" t="s">
        <v>110</v>
      </c>
      <c r="B2381" t="s">
        <v>8837</v>
      </c>
      <c r="C2381" s="57">
        <v>44342</v>
      </c>
      <c r="D2381" t="s">
        <v>8838</v>
      </c>
      <c r="E2381" s="58">
        <v>3503325700000</v>
      </c>
      <c r="F2381" t="s">
        <v>8839</v>
      </c>
      <c r="G2381" t="s">
        <v>114</v>
      </c>
      <c r="H2381" t="s">
        <v>114</v>
      </c>
      <c r="I2381">
        <v>1</v>
      </c>
    </row>
    <row r="2382" spans="1:9" x14ac:dyDescent="0.25">
      <c r="A2382" t="s">
        <v>110</v>
      </c>
      <c r="B2382" t="s">
        <v>8840</v>
      </c>
      <c r="C2382" s="57">
        <v>44342</v>
      </c>
      <c r="D2382" t="s">
        <v>8841</v>
      </c>
      <c r="E2382" s="58">
        <v>3555647800000</v>
      </c>
      <c r="F2382" t="s">
        <v>8842</v>
      </c>
      <c r="G2382" t="s">
        <v>114</v>
      </c>
      <c r="H2382" t="s">
        <v>114</v>
      </c>
      <c r="I2382">
        <v>2</v>
      </c>
    </row>
    <row r="2383" spans="1:9" x14ac:dyDescent="0.25">
      <c r="A2383" t="s">
        <v>110</v>
      </c>
      <c r="B2383" t="s">
        <v>8843</v>
      </c>
      <c r="C2383" s="57">
        <v>44342</v>
      </c>
      <c r="D2383" t="s">
        <v>8844</v>
      </c>
      <c r="E2383" s="58">
        <v>9613774200000</v>
      </c>
      <c r="F2383" t="s">
        <v>8845</v>
      </c>
      <c r="G2383" t="s">
        <v>114</v>
      </c>
      <c r="H2383" t="s">
        <v>114</v>
      </c>
      <c r="I2383">
        <v>1</v>
      </c>
    </row>
    <row r="2384" spans="1:9" x14ac:dyDescent="0.25">
      <c r="A2384" t="s">
        <v>110</v>
      </c>
      <c r="B2384" t="s">
        <v>8846</v>
      </c>
      <c r="C2384" s="57">
        <v>44342</v>
      </c>
      <c r="D2384" t="s">
        <v>8847</v>
      </c>
      <c r="E2384" s="58">
        <v>3320793200000</v>
      </c>
      <c r="F2384" t="s">
        <v>8848</v>
      </c>
      <c r="G2384" t="s">
        <v>8849</v>
      </c>
      <c r="H2384" t="s">
        <v>683</v>
      </c>
      <c r="I2384">
        <v>241</v>
      </c>
    </row>
    <row r="2385" spans="1:9" x14ac:dyDescent="0.25">
      <c r="A2385" t="s">
        <v>110</v>
      </c>
      <c r="B2385" t="s">
        <v>8850</v>
      </c>
      <c r="C2385" s="57">
        <v>44342</v>
      </c>
      <c r="D2385" t="s">
        <v>8851</v>
      </c>
      <c r="E2385" s="58">
        <v>388240515300000</v>
      </c>
      <c r="F2385" t="s">
        <v>8852</v>
      </c>
      <c r="G2385" t="s">
        <v>114</v>
      </c>
      <c r="H2385" t="s">
        <v>114</v>
      </c>
      <c r="I2385">
        <v>1</v>
      </c>
    </row>
    <row r="2386" spans="1:9" x14ac:dyDescent="0.25">
      <c r="A2386" t="s">
        <v>110</v>
      </c>
      <c r="B2386" t="s">
        <v>8853</v>
      </c>
      <c r="C2386" s="57">
        <v>44342</v>
      </c>
      <c r="D2386" t="s">
        <v>8854</v>
      </c>
      <c r="E2386" s="58">
        <v>38506524400000</v>
      </c>
      <c r="F2386" t="s">
        <v>8855</v>
      </c>
      <c r="G2386" t="s">
        <v>114</v>
      </c>
      <c r="H2386" t="s">
        <v>114</v>
      </c>
      <c r="I2386">
        <v>8</v>
      </c>
    </row>
    <row r="2387" spans="1:9" x14ac:dyDescent="0.25">
      <c r="A2387" t="s">
        <v>110</v>
      </c>
      <c r="B2387" t="s">
        <v>8856</v>
      </c>
      <c r="C2387" s="57">
        <v>44342</v>
      </c>
      <c r="D2387" t="s">
        <v>8857</v>
      </c>
      <c r="E2387" s="58">
        <v>427729519000000</v>
      </c>
      <c r="F2387" t="s">
        <v>8858</v>
      </c>
      <c r="G2387" t="s">
        <v>114</v>
      </c>
      <c r="H2387" t="s">
        <v>114</v>
      </c>
      <c r="I2387">
        <v>2</v>
      </c>
    </row>
    <row r="2388" spans="1:9" x14ac:dyDescent="0.25">
      <c r="A2388" t="s">
        <v>110</v>
      </c>
      <c r="B2388" t="s">
        <v>8859</v>
      </c>
      <c r="C2388" s="57">
        <v>44342</v>
      </c>
      <c r="D2388" t="s">
        <v>8860</v>
      </c>
      <c r="E2388" s="58">
        <v>14946469400000</v>
      </c>
      <c r="F2388" t="s">
        <v>8861</v>
      </c>
      <c r="G2388" t="s">
        <v>114</v>
      </c>
      <c r="H2388" t="s">
        <v>114</v>
      </c>
      <c r="I2388">
        <v>1</v>
      </c>
    </row>
    <row r="2389" spans="1:9" x14ac:dyDescent="0.25">
      <c r="A2389" t="s">
        <v>110</v>
      </c>
      <c r="B2389" t="s">
        <v>8862</v>
      </c>
      <c r="C2389" s="57">
        <v>44342</v>
      </c>
      <c r="D2389" t="s">
        <v>8863</v>
      </c>
      <c r="E2389" s="58">
        <v>23673311600000</v>
      </c>
      <c r="F2389" t="s">
        <v>8864</v>
      </c>
      <c r="G2389" t="s">
        <v>8865</v>
      </c>
      <c r="H2389" t="s">
        <v>114</v>
      </c>
      <c r="I2389">
        <v>1</v>
      </c>
    </row>
    <row r="2390" spans="1:9" x14ac:dyDescent="0.25">
      <c r="A2390" t="s">
        <v>110</v>
      </c>
      <c r="B2390" t="s">
        <v>8866</v>
      </c>
      <c r="C2390" s="57">
        <v>44342</v>
      </c>
      <c r="D2390" t="s">
        <v>8867</v>
      </c>
      <c r="E2390" s="58">
        <v>30166880200000</v>
      </c>
      <c r="F2390" t="s">
        <v>8868</v>
      </c>
      <c r="G2390" t="s">
        <v>8869</v>
      </c>
      <c r="H2390" t="s">
        <v>8870</v>
      </c>
      <c r="I2390">
        <v>1</v>
      </c>
    </row>
    <row r="2391" spans="1:9" x14ac:dyDescent="0.25">
      <c r="A2391" t="s">
        <v>110</v>
      </c>
      <c r="B2391" t="s">
        <v>8871</v>
      </c>
      <c r="C2391" s="57">
        <v>44342</v>
      </c>
      <c r="D2391" t="s">
        <v>8872</v>
      </c>
      <c r="E2391" s="58">
        <v>30721366200000</v>
      </c>
      <c r="F2391" t="s">
        <v>8873</v>
      </c>
      <c r="G2391" t="s">
        <v>8874</v>
      </c>
      <c r="H2391" t="s">
        <v>8875</v>
      </c>
      <c r="I2391">
        <v>1</v>
      </c>
    </row>
    <row r="2392" spans="1:9" x14ac:dyDescent="0.25">
      <c r="A2392" t="s">
        <v>110</v>
      </c>
      <c r="B2392" t="s">
        <v>8876</v>
      </c>
      <c r="C2392" s="57">
        <v>44342</v>
      </c>
      <c r="D2392" t="s">
        <v>8877</v>
      </c>
      <c r="E2392" s="58">
        <v>12541269300000</v>
      </c>
      <c r="F2392" t="s">
        <v>8878</v>
      </c>
      <c r="G2392" t="s">
        <v>114</v>
      </c>
      <c r="H2392" t="s">
        <v>114</v>
      </c>
      <c r="I2392">
        <v>1</v>
      </c>
    </row>
    <row r="2393" spans="1:9" x14ac:dyDescent="0.25">
      <c r="A2393" t="s">
        <v>110</v>
      </c>
      <c r="B2393" t="s">
        <v>8879</v>
      </c>
      <c r="C2393" s="57">
        <v>44342</v>
      </c>
      <c r="D2393" t="s">
        <v>8880</v>
      </c>
      <c r="E2393" s="58">
        <v>1.50947275203E+16</v>
      </c>
      <c r="F2393" t="s">
        <v>8881</v>
      </c>
      <c r="G2393" t="s">
        <v>566</v>
      </c>
      <c r="H2393" t="s">
        <v>114</v>
      </c>
      <c r="I2393">
        <v>37</v>
      </c>
    </row>
    <row r="2394" spans="1:9" x14ac:dyDescent="0.25">
      <c r="A2394" t="s">
        <v>110</v>
      </c>
      <c r="B2394" t="s">
        <v>8882</v>
      </c>
      <c r="C2394" s="57">
        <v>44342</v>
      </c>
      <c r="D2394" t="s">
        <v>8883</v>
      </c>
      <c r="E2394" s="58">
        <v>432916755900000</v>
      </c>
      <c r="F2394" t="s">
        <v>8884</v>
      </c>
      <c r="G2394" t="s">
        <v>114</v>
      </c>
      <c r="H2394" t="s">
        <v>8885</v>
      </c>
      <c r="I2394">
        <v>24</v>
      </c>
    </row>
    <row r="2395" spans="1:9" x14ac:dyDescent="0.25">
      <c r="A2395" t="s">
        <v>110</v>
      </c>
      <c r="B2395" t="s">
        <v>8886</v>
      </c>
      <c r="C2395" s="57">
        <v>44342</v>
      </c>
      <c r="D2395" t="s">
        <v>8887</v>
      </c>
      <c r="E2395" s="58">
        <v>54182707800000</v>
      </c>
      <c r="F2395" t="s">
        <v>8888</v>
      </c>
      <c r="G2395" t="s">
        <v>8889</v>
      </c>
      <c r="H2395" t="s">
        <v>8890</v>
      </c>
      <c r="I2395">
        <v>8</v>
      </c>
    </row>
    <row r="2396" spans="1:9" x14ac:dyDescent="0.25">
      <c r="A2396" t="s">
        <v>110</v>
      </c>
      <c r="B2396" t="s">
        <v>8891</v>
      </c>
      <c r="C2396" s="57">
        <v>44342</v>
      </c>
      <c r="D2396" t="s">
        <v>8892</v>
      </c>
      <c r="E2396" s="58">
        <v>33301499400000</v>
      </c>
      <c r="F2396" t="s">
        <v>8893</v>
      </c>
      <c r="G2396" t="s">
        <v>3625</v>
      </c>
      <c r="H2396" t="s">
        <v>114</v>
      </c>
      <c r="I2396">
        <v>1</v>
      </c>
    </row>
    <row r="2397" spans="1:9" x14ac:dyDescent="0.25">
      <c r="A2397" t="s">
        <v>110</v>
      </c>
      <c r="B2397" t="s">
        <v>8894</v>
      </c>
      <c r="C2397" s="57">
        <v>44342</v>
      </c>
      <c r="D2397" t="s">
        <v>8895</v>
      </c>
      <c r="E2397" s="58">
        <v>3383530800000</v>
      </c>
      <c r="F2397" t="s">
        <v>8896</v>
      </c>
      <c r="G2397" t="s">
        <v>114</v>
      </c>
      <c r="H2397" t="s">
        <v>114</v>
      </c>
      <c r="I2397">
        <v>2</v>
      </c>
    </row>
    <row r="2398" spans="1:9" x14ac:dyDescent="0.25">
      <c r="A2398" t="s">
        <v>110</v>
      </c>
      <c r="B2398" t="s">
        <v>8897</v>
      </c>
      <c r="C2398" s="57">
        <v>44342</v>
      </c>
      <c r="D2398" t="s">
        <v>8898</v>
      </c>
      <c r="E2398" s="58">
        <v>9963087300000</v>
      </c>
      <c r="F2398" t="s">
        <v>8899</v>
      </c>
      <c r="G2398" t="s">
        <v>114</v>
      </c>
      <c r="H2398" t="s">
        <v>114</v>
      </c>
      <c r="I2398">
        <v>1</v>
      </c>
    </row>
    <row r="2399" spans="1:9" x14ac:dyDescent="0.25">
      <c r="A2399" t="s">
        <v>110</v>
      </c>
      <c r="B2399" t="s">
        <v>8900</v>
      </c>
      <c r="C2399" s="57">
        <v>44342</v>
      </c>
      <c r="D2399" t="s">
        <v>8901</v>
      </c>
      <c r="E2399" s="58">
        <v>3189997590000</v>
      </c>
      <c r="F2399" t="s">
        <v>8902</v>
      </c>
      <c r="G2399" t="s">
        <v>8903</v>
      </c>
      <c r="H2399" t="s">
        <v>8904</v>
      </c>
      <c r="I2399">
        <v>1563</v>
      </c>
    </row>
    <row r="2400" spans="1:9" x14ac:dyDescent="0.25">
      <c r="A2400" t="s">
        <v>110</v>
      </c>
      <c r="B2400" t="s">
        <v>8905</v>
      </c>
      <c r="C2400" s="57">
        <v>44342</v>
      </c>
      <c r="D2400" t="s">
        <v>8906</v>
      </c>
      <c r="E2400" s="58">
        <v>3676359006000</v>
      </c>
      <c r="F2400" t="s">
        <v>8907</v>
      </c>
      <c r="G2400" t="s">
        <v>114</v>
      </c>
      <c r="H2400" t="s">
        <v>114</v>
      </c>
      <c r="I2400">
        <v>6</v>
      </c>
    </row>
    <row r="2401" spans="1:9" x14ac:dyDescent="0.25">
      <c r="A2401" t="s">
        <v>110</v>
      </c>
      <c r="B2401" t="s">
        <v>8908</v>
      </c>
      <c r="C2401" s="57">
        <v>44342</v>
      </c>
      <c r="D2401" t="s">
        <v>8909</v>
      </c>
      <c r="E2401" s="58">
        <v>2964946917000</v>
      </c>
      <c r="F2401" t="s">
        <v>8910</v>
      </c>
      <c r="G2401" t="s">
        <v>114</v>
      </c>
      <c r="H2401" t="s">
        <v>114</v>
      </c>
      <c r="I2401">
        <v>7</v>
      </c>
    </row>
    <row r="2402" spans="1:9" x14ac:dyDescent="0.25">
      <c r="A2402" t="s">
        <v>110</v>
      </c>
      <c r="B2402" t="s">
        <v>8911</v>
      </c>
      <c r="C2402" s="57">
        <v>44342</v>
      </c>
      <c r="D2402" t="s">
        <v>8912</v>
      </c>
      <c r="E2402" s="58">
        <v>6325320800000</v>
      </c>
      <c r="F2402" t="s">
        <v>8913</v>
      </c>
      <c r="G2402" t="s">
        <v>114</v>
      </c>
      <c r="H2402" t="s">
        <v>114</v>
      </c>
      <c r="I2402">
        <v>1</v>
      </c>
    </row>
    <row r="2403" spans="1:9" x14ac:dyDescent="0.25">
      <c r="A2403" t="s">
        <v>110</v>
      </c>
      <c r="B2403" t="s">
        <v>8914</v>
      </c>
      <c r="C2403" s="57">
        <v>44342</v>
      </c>
      <c r="D2403" t="s">
        <v>8915</v>
      </c>
      <c r="E2403" s="58">
        <v>8419576500000</v>
      </c>
      <c r="F2403" t="s">
        <v>8916</v>
      </c>
      <c r="G2403" t="s">
        <v>114</v>
      </c>
      <c r="H2403" t="s">
        <v>114</v>
      </c>
      <c r="I2403">
        <v>17</v>
      </c>
    </row>
    <row r="2404" spans="1:9" x14ac:dyDescent="0.25">
      <c r="A2404" t="s">
        <v>110</v>
      </c>
      <c r="B2404" t="s">
        <v>8917</v>
      </c>
      <c r="C2404" s="57">
        <v>44342</v>
      </c>
      <c r="D2404" t="s">
        <v>8918</v>
      </c>
      <c r="E2404" s="58">
        <v>3690447107500</v>
      </c>
      <c r="F2404" t="s">
        <v>8919</v>
      </c>
      <c r="G2404" t="s">
        <v>114</v>
      </c>
      <c r="H2404" t="s">
        <v>114</v>
      </c>
      <c r="I2404">
        <v>1</v>
      </c>
    </row>
    <row r="2405" spans="1:9" x14ac:dyDescent="0.25">
      <c r="A2405" t="s">
        <v>110</v>
      </c>
      <c r="B2405" t="s">
        <v>8920</v>
      </c>
      <c r="C2405" s="57">
        <v>44342</v>
      </c>
      <c r="D2405" t="s">
        <v>8921</v>
      </c>
      <c r="E2405" s="58">
        <v>1927822900000</v>
      </c>
      <c r="F2405" t="s">
        <v>8922</v>
      </c>
      <c r="G2405" t="s">
        <v>114</v>
      </c>
      <c r="H2405" t="s">
        <v>114</v>
      </c>
      <c r="I2405">
        <v>3</v>
      </c>
    </row>
    <row r="2406" spans="1:9" x14ac:dyDescent="0.25">
      <c r="A2406" t="s">
        <v>110</v>
      </c>
      <c r="B2406" t="s">
        <v>8923</v>
      </c>
      <c r="C2406" s="57">
        <v>44342</v>
      </c>
      <c r="D2406" t="s">
        <v>8924</v>
      </c>
      <c r="E2406" s="58">
        <v>3367788500000</v>
      </c>
      <c r="F2406" t="s">
        <v>8925</v>
      </c>
      <c r="G2406" t="s">
        <v>8926</v>
      </c>
      <c r="H2406" t="s">
        <v>8927</v>
      </c>
      <c r="I2406">
        <v>30</v>
      </c>
    </row>
    <row r="2407" spans="1:9" x14ac:dyDescent="0.25">
      <c r="A2407" t="s">
        <v>110</v>
      </c>
      <c r="B2407" t="s">
        <v>8928</v>
      </c>
      <c r="C2407" s="57">
        <v>44342</v>
      </c>
      <c r="D2407" t="s">
        <v>8929</v>
      </c>
      <c r="E2407" s="58">
        <v>3366431300000</v>
      </c>
      <c r="F2407" t="s">
        <v>8930</v>
      </c>
      <c r="G2407" t="s">
        <v>114</v>
      </c>
      <c r="H2407" t="s">
        <v>114</v>
      </c>
      <c r="I2407">
        <v>1</v>
      </c>
    </row>
    <row r="2408" spans="1:9" x14ac:dyDescent="0.25">
      <c r="A2408" t="s">
        <v>110</v>
      </c>
      <c r="B2408" t="s">
        <v>8931</v>
      </c>
      <c r="C2408" s="57">
        <v>44342</v>
      </c>
      <c r="D2408" t="s">
        <v>8932</v>
      </c>
      <c r="E2408" s="58">
        <v>2448988000000</v>
      </c>
      <c r="F2408" t="s">
        <v>8933</v>
      </c>
      <c r="G2408" t="s">
        <v>114</v>
      </c>
      <c r="H2408" t="s">
        <v>8934</v>
      </c>
      <c r="I2408">
        <v>2</v>
      </c>
    </row>
    <row r="2409" spans="1:9" x14ac:dyDescent="0.25">
      <c r="A2409" t="s">
        <v>110</v>
      </c>
      <c r="B2409" t="s">
        <v>8935</v>
      </c>
      <c r="C2409" s="57">
        <v>44342</v>
      </c>
      <c r="D2409" t="s">
        <v>8936</v>
      </c>
      <c r="E2409" s="58">
        <v>3378994700000</v>
      </c>
      <c r="F2409" t="s">
        <v>8937</v>
      </c>
      <c r="G2409" t="s">
        <v>114</v>
      </c>
      <c r="H2409" t="s">
        <v>8938</v>
      </c>
      <c r="I2409">
        <v>205</v>
      </c>
    </row>
    <row r="2410" spans="1:9" x14ac:dyDescent="0.25">
      <c r="A2410" t="s">
        <v>110</v>
      </c>
      <c r="B2410" t="s">
        <v>8939</v>
      </c>
      <c r="C2410" s="57">
        <v>44342</v>
      </c>
      <c r="D2410" t="s">
        <v>8940</v>
      </c>
      <c r="E2410" s="58">
        <v>1704839600000</v>
      </c>
      <c r="F2410" t="s">
        <v>8941</v>
      </c>
      <c r="G2410" t="s">
        <v>114</v>
      </c>
      <c r="H2410" t="s">
        <v>8942</v>
      </c>
      <c r="I2410">
        <v>348</v>
      </c>
    </row>
    <row r="2411" spans="1:9" x14ac:dyDescent="0.25">
      <c r="A2411" t="s">
        <v>110</v>
      </c>
      <c r="B2411" t="s">
        <v>8943</v>
      </c>
      <c r="C2411" s="57">
        <v>44342</v>
      </c>
      <c r="D2411" t="s">
        <v>8944</v>
      </c>
      <c r="E2411" s="58">
        <v>4366401370000</v>
      </c>
      <c r="F2411" t="s">
        <v>8945</v>
      </c>
      <c r="G2411" t="s">
        <v>114</v>
      </c>
      <c r="H2411" t="s">
        <v>114</v>
      </c>
      <c r="I2411">
        <v>1</v>
      </c>
    </row>
    <row r="2412" spans="1:9" x14ac:dyDescent="0.25">
      <c r="A2412" t="s">
        <v>110</v>
      </c>
      <c r="B2412" t="s">
        <v>8946</v>
      </c>
      <c r="C2412" s="57">
        <v>44342</v>
      </c>
      <c r="D2412" t="s">
        <v>8947</v>
      </c>
      <c r="E2412" s="58">
        <v>14237151500000</v>
      </c>
      <c r="F2412" t="s">
        <v>8948</v>
      </c>
      <c r="G2412" t="s">
        <v>114</v>
      </c>
      <c r="H2412" t="s">
        <v>8949</v>
      </c>
      <c r="I2412">
        <v>9</v>
      </c>
    </row>
    <row r="2413" spans="1:9" x14ac:dyDescent="0.25">
      <c r="A2413" t="s">
        <v>110</v>
      </c>
      <c r="B2413" t="s">
        <v>8950</v>
      </c>
      <c r="C2413" s="57">
        <v>44342</v>
      </c>
      <c r="D2413" t="s">
        <v>8951</v>
      </c>
      <c r="E2413" s="58">
        <v>4552137500000</v>
      </c>
      <c r="F2413" t="s">
        <v>8952</v>
      </c>
      <c r="G2413" t="s">
        <v>114</v>
      </c>
      <c r="H2413" t="s">
        <v>114</v>
      </c>
      <c r="I2413">
        <v>4</v>
      </c>
    </row>
    <row r="2414" spans="1:9" x14ac:dyDescent="0.25">
      <c r="A2414" t="s">
        <v>110</v>
      </c>
      <c r="B2414" t="s">
        <v>8953</v>
      </c>
      <c r="C2414" s="57">
        <v>44342</v>
      </c>
      <c r="D2414" t="s">
        <v>8954</v>
      </c>
      <c r="E2414" s="58">
        <v>7100959600000</v>
      </c>
      <c r="F2414" t="s">
        <v>8955</v>
      </c>
      <c r="G2414" t="s">
        <v>114</v>
      </c>
      <c r="H2414" t="s">
        <v>114</v>
      </c>
      <c r="I2414">
        <v>4</v>
      </c>
    </row>
    <row r="2415" spans="1:9" x14ac:dyDescent="0.25">
      <c r="A2415" t="s">
        <v>110</v>
      </c>
      <c r="B2415" t="s">
        <v>8956</v>
      </c>
      <c r="C2415" s="57">
        <v>44342</v>
      </c>
      <c r="D2415" t="s">
        <v>8957</v>
      </c>
      <c r="E2415" s="58">
        <v>4069378900000</v>
      </c>
      <c r="F2415" t="s">
        <v>8958</v>
      </c>
      <c r="G2415" t="s">
        <v>114</v>
      </c>
      <c r="H2415" t="s">
        <v>114</v>
      </c>
      <c r="I2415">
        <v>2</v>
      </c>
    </row>
    <row r="2416" spans="1:9" x14ac:dyDescent="0.25">
      <c r="A2416" t="s">
        <v>110</v>
      </c>
      <c r="B2416" t="s">
        <v>8959</v>
      </c>
      <c r="C2416" s="57">
        <v>44342</v>
      </c>
      <c r="D2416" t="s">
        <v>8960</v>
      </c>
      <c r="E2416" s="58">
        <v>61400313200000</v>
      </c>
      <c r="F2416" t="s">
        <v>8961</v>
      </c>
      <c r="G2416" t="s">
        <v>114</v>
      </c>
      <c r="H2416" t="s">
        <v>114</v>
      </c>
      <c r="I2416">
        <v>3</v>
      </c>
    </row>
    <row r="2417" spans="1:9" x14ac:dyDescent="0.25">
      <c r="A2417" t="s">
        <v>110</v>
      </c>
      <c r="B2417" t="s">
        <v>8962</v>
      </c>
      <c r="C2417" s="57">
        <v>44342</v>
      </c>
      <c r="D2417" t="s">
        <v>8963</v>
      </c>
      <c r="E2417" s="58">
        <v>6551337100000</v>
      </c>
      <c r="F2417" t="s">
        <v>8964</v>
      </c>
      <c r="G2417" t="s">
        <v>114</v>
      </c>
      <c r="H2417" t="s">
        <v>114</v>
      </c>
      <c r="I2417">
        <v>4</v>
      </c>
    </row>
    <row r="2418" spans="1:9" x14ac:dyDescent="0.25">
      <c r="A2418" t="s">
        <v>110</v>
      </c>
      <c r="B2418" t="s">
        <v>8965</v>
      </c>
      <c r="C2418" s="57">
        <v>44342</v>
      </c>
      <c r="D2418" t="s">
        <v>8966</v>
      </c>
      <c r="E2418" s="58">
        <v>3835694200000</v>
      </c>
      <c r="F2418" t="s">
        <v>8967</v>
      </c>
      <c r="G2418" t="s">
        <v>114</v>
      </c>
      <c r="H2418" t="s">
        <v>114</v>
      </c>
      <c r="I2418">
        <v>1</v>
      </c>
    </row>
    <row r="2419" spans="1:9" x14ac:dyDescent="0.25">
      <c r="A2419" t="s">
        <v>110</v>
      </c>
      <c r="B2419" t="s">
        <v>8968</v>
      </c>
      <c r="C2419" s="57">
        <v>44342</v>
      </c>
      <c r="D2419" t="s">
        <v>8969</v>
      </c>
      <c r="E2419" s="58">
        <v>35936562000000</v>
      </c>
      <c r="F2419" t="s">
        <v>8970</v>
      </c>
      <c r="G2419" t="s">
        <v>114</v>
      </c>
      <c r="H2419" t="s">
        <v>114</v>
      </c>
      <c r="I2419">
        <v>1</v>
      </c>
    </row>
    <row r="2420" spans="1:9" x14ac:dyDescent="0.25">
      <c r="A2420" t="s">
        <v>110</v>
      </c>
      <c r="B2420" t="s">
        <v>8971</v>
      </c>
      <c r="C2420" s="57">
        <v>44342</v>
      </c>
      <c r="D2420" t="s">
        <v>8972</v>
      </c>
      <c r="E2420" s="58">
        <v>41586387000000</v>
      </c>
      <c r="F2420" t="s">
        <v>8973</v>
      </c>
      <c r="G2420" t="s">
        <v>114</v>
      </c>
      <c r="H2420" t="s">
        <v>114</v>
      </c>
      <c r="I2420">
        <v>1</v>
      </c>
    </row>
    <row r="2421" spans="1:9" x14ac:dyDescent="0.25">
      <c r="A2421" t="s">
        <v>110</v>
      </c>
      <c r="B2421" t="s">
        <v>8974</v>
      </c>
      <c r="C2421" s="57">
        <v>44342</v>
      </c>
      <c r="D2421" t="s">
        <v>8975</v>
      </c>
      <c r="E2421" s="58">
        <v>41372477400000</v>
      </c>
      <c r="F2421" t="s">
        <v>8976</v>
      </c>
      <c r="G2421" t="s">
        <v>114</v>
      </c>
      <c r="H2421" t="s">
        <v>114</v>
      </c>
      <c r="I2421">
        <v>2</v>
      </c>
    </row>
    <row r="2422" spans="1:9" x14ac:dyDescent="0.25">
      <c r="A2422" t="s">
        <v>110</v>
      </c>
      <c r="B2422" t="s">
        <v>8977</v>
      </c>
      <c r="C2422" s="57">
        <v>44342</v>
      </c>
      <c r="D2422" t="s">
        <v>8978</v>
      </c>
      <c r="E2422" s="58">
        <v>44684518100000</v>
      </c>
      <c r="F2422" t="s">
        <v>8979</v>
      </c>
      <c r="G2422" t="s">
        <v>114</v>
      </c>
      <c r="H2422" t="s">
        <v>114</v>
      </c>
      <c r="I2422">
        <v>2</v>
      </c>
    </row>
    <row r="2423" spans="1:9" x14ac:dyDescent="0.25">
      <c r="A2423" t="s">
        <v>110</v>
      </c>
      <c r="B2423" t="s">
        <v>8980</v>
      </c>
      <c r="C2423" s="57">
        <v>44342</v>
      </c>
      <c r="D2423" t="s">
        <v>8981</v>
      </c>
      <c r="E2423" s="58">
        <v>42403107000000</v>
      </c>
      <c r="F2423" t="s">
        <v>8982</v>
      </c>
      <c r="G2423" t="s">
        <v>114</v>
      </c>
      <c r="H2423" t="s">
        <v>114</v>
      </c>
      <c r="I2423">
        <v>8</v>
      </c>
    </row>
    <row r="2424" spans="1:9" x14ac:dyDescent="0.25">
      <c r="A2424" t="s">
        <v>110</v>
      </c>
      <c r="B2424" t="s">
        <v>8983</v>
      </c>
      <c r="C2424" s="57">
        <v>44342</v>
      </c>
      <c r="D2424" t="s">
        <v>8984</v>
      </c>
      <c r="E2424" s="58">
        <v>39723837100000</v>
      </c>
      <c r="F2424" t="s">
        <v>8985</v>
      </c>
      <c r="G2424" t="s">
        <v>114</v>
      </c>
      <c r="H2424" t="s">
        <v>114</v>
      </c>
      <c r="I2424">
        <v>1</v>
      </c>
    </row>
    <row r="2425" spans="1:9" x14ac:dyDescent="0.25">
      <c r="A2425" t="s">
        <v>110</v>
      </c>
      <c r="B2425" t="s">
        <v>8986</v>
      </c>
      <c r="C2425" s="57">
        <v>44342</v>
      </c>
      <c r="D2425" t="s">
        <v>8987</v>
      </c>
      <c r="E2425" s="58">
        <v>26427600000000</v>
      </c>
      <c r="F2425" t="s">
        <v>8988</v>
      </c>
      <c r="G2425" t="s">
        <v>114</v>
      </c>
      <c r="H2425" t="s">
        <v>114</v>
      </c>
      <c r="I2425">
        <v>181</v>
      </c>
    </row>
    <row r="2426" spans="1:9" x14ac:dyDescent="0.25">
      <c r="A2426" t="s">
        <v>110</v>
      </c>
      <c r="B2426" t="s">
        <v>8989</v>
      </c>
      <c r="C2426" s="57">
        <v>44342</v>
      </c>
      <c r="D2426" t="s">
        <v>8990</v>
      </c>
      <c r="E2426" s="58">
        <v>3391227808000</v>
      </c>
      <c r="F2426" t="s">
        <v>8991</v>
      </c>
      <c r="G2426" t="s">
        <v>114</v>
      </c>
      <c r="H2426" t="s">
        <v>114</v>
      </c>
      <c r="I2426">
        <v>5</v>
      </c>
    </row>
    <row r="2427" spans="1:9" x14ac:dyDescent="0.25">
      <c r="A2427" t="s">
        <v>110</v>
      </c>
      <c r="B2427" t="s">
        <v>8992</v>
      </c>
      <c r="C2427" s="57">
        <v>44342</v>
      </c>
      <c r="D2427" t="s">
        <v>8993</v>
      </c>
      <c r="E2427" s="58">
        <v>29119891800000</v>
      </c>
      <c r="F2427" t="s">
        <v>8994</v>
      </c>
      <c r="G2427" t="s">
        <v>114</v>
      </c>
      <c r="H2427" t="s">
        <v>8995</v>
      </c>
      <c r="I2427">
        <v>1</v>
      </c>
    </row>
    <row r="2428" spans="1:9" x14ac:dyDescent="0.25">
      <c r="A2428" t="s">
        <v>110</v>
      </c>
      <c r="B2428" t="s">
        <v>8996</v>
      </c>
      <c r="C2428" s="57">
        <v>44342</v>
      </c>
      <c r="D2428" t="s">
        <v>8997</v>
      </c>
      <c r="E2428" s="58">
        <v>29399740000000</v>
      </c>
      <c r="F2428" t="s">
        <v>8998</v>
      </c>
      <c r="G2428" t="s">
        <v>8999</v>
      </c>
      <c r="H2428" t="s">
        <v>9000</v>
      </c>
      <c r="I2428">
        <v>284</v>
      </c>
    </row>
    <row r="2429" spans="1:9" x14ac:dyDescent="0.25">
      <c r="A2429" t="s">
        <v>110</v>
      </c>
      <c r="B2429" t="s">
        <v>9001</v>
      </c>
      <c r="C2429" s="57">
        <v>44342</v>
      </c>
      <c r="D2429" t="s">
        <v>9002</v>
      </c>
      <c r="E2429" s="58">
        <v>17179010000000</v>
      </c>
      <c r="F2429" t="s">
        <v>9003</v>
      </c>
      <c r="G2429" t="s">
        <v>114</v>
      </c>
      <c r="H2429" t="s">
        <v>114</v>
      </c>
      <c r="I2429">
        <v>1</v>
      </c>
    </row>
    <row r="2430" spans="1:9" x14ac:dyDescent="0.25">
      <c r="A2430" t="s">
        <v>110</v>
      </c>
      <c r="B2430" t="s">
        <v>9004</v>
      </c>
      <c r="C2430" s="57">
        <v>44342</v>
      </c>
      <c r="D2430" t="s">
        <v>9005</v>
      </c>
      <c r="E2430" s="58">
        <v>5019653600000</v>
      </c>
      <c r="F2430" t="s">
        <v>9006</v>
      </c>
      <c r="G2430" t="s">
        <v>114</v>
      </c>
      <c r="H2430" t="s">
        <v>114</v>
      </c>
      <c r="I2430">
        <v>120</v>
      </c>
    </row>
    <row r="2431" spans="1:9" x14ac:dyDescent="0.25">
      <c r="A2431" t="s">
        <v>110</v>
      </c>
      <c r="B2431" t="s">
        <v>9007</v>
      </c>
      <c r="C2431" s="57">
        <v>44342</v>
      </c>
      <c r="D2431" t="s">
        <v>9008</v>
      </c>
      <c r="E2431" s="58">
        <v>3091736500000</v>
      </c>
      <c r="F2431" t="s">
        <v>9009</v>
      </c>
      <c r="G2431" t="s">
        <v>114</v>
      </c>
      <c r="H2431" t="s">
        <v>114</v>
      </c>
      <c r="I2431">
        <v>141</v>
      </c>
    </row>
    <row r="2432" spans="1:9" x14ac:dyDescent="0.25">
      <c r="A2432" t="s">
        <v>110</v>
      </c>
      <c r="B2432" t="s">
        <v>9010</v>
      </c>
      <c r="C2432" s="57">
        <v>44342</v>
      </c>
      <c r="D2432" t="s">
        <v>114</v>
      </c>
      <c r="E2432" t="s">
        <v>595</v>
      </c>
      <c r="F2432" t="s">
        <v>114</v>
      </c>
      <c r="G2432" t="s">
        <v>114</v>
      </c>
      <c r="H2432" t="s">
        <v>114</v>
      </c>
      <c r="I2432">
        <v>0</v>
      </c>
    </row>
    <row r="2433" spans="1:9" x14ac:dyDescent="0.25">
      <c r="A2433" t="s">
        <v>110</v>
      </c>
      <c r="B2433" t="s">
        <v>9011</v>
      </c>
      <c r="C2433" s="57">
        <v>44342</v>
      </c>
      <c r="D2433" t="s">
        <v>9012</v>
      </c>
      <c r="E2433" s="58">
        <v>29099710000000</v>
      </c>
      <c r="F2433" t="s">
        <v>9013</v>
      </c>
      <c r="G2433" t="s">
        <v>9014</v>
      </c>
      <c r="H2433" t="s">
        <v>9015</v>
      </c>
      <c r="I2433">
        <v>809</v>
      </c>
    </row>
    <row r="2434" spans="1:9" x14ac:dyDescent="0.25">
      <c r="A2434" t="s">
        <v>110</v>
      </c>
      <c r="B2434" t="s">
        <v>9016</v>
      </c>
      <c r="C2434" s="57">
        <v>44342</v>
      </c>
      <c r="D2434" t="s">
        <v>9017</v>
      </c>
      <c r="E2434" s="58">
        <v>28364439000000</v>
      </c>
      <c r="F2434" t="s">
        <v>9018</v>
      </c>
      <c r="G2434" t="s">
        <v>114</v>
      </c>
      <c r="H2434" t="s">
        <v>114</v>
      </c>
      <c r="I2434">
        <v>1</v>
      </c>
    </row>
    <row r="2435" spans="1:9" x14ac:dyDescent="0.25">
      <c r="A2435" t="s">
        <v>110</v>
      </c>
      <c r="B2435" t="s">
        <v>9019</v>
      </c>
      <c r="C2435" s="57">
        <v>44342</v>
      </c>
      <c r="D2435" t="s">
        <v>9020</v>
      </c>
      <c r="E2435" s="58">
        <v>33938726000000</v>
      </c>
      <c r="F2435" t="s">
        <v>9021</v>
      </c>
      <c r="G2435" t="s">
        <v>880</v>
      </c>
      <c r="H2435" t="s">
        <v>9022</v>
      </c>
      <c r="I2435">
        <v>67</v>
      </c>
    </row>
    <row r="2436" spans="1:9" x14ac:dyDescent="0.25">
      <c r="A2436" t="s">
        <v>110</v>
      </c>
      <c r="B2436" t="s">
        <v>9023</v>
      </c>
      <c r="C2436" s="57">
        <v>44342</v>
      </c>
      <c r="D2436" t="s">
        <v>9024</v>
      </c>
      <c r="E2436" s="58">
        <v>3871813800000</v>
      </c>
      <c r="F2436" t="s">
        <v>9025</v>
      </c>
      <c r="G2436" t="s">
        <v>114</v>
      </c>
      <c r="H2436" t="s">
        <v>114</v>
      </c>
      <c r="I2436">
        <v>2</v>
      </c>
    </row>
    <row r="2437" spans="1:9" x14ac:dyDescent="0.25">
      <c r="A2437" t="s">
        <v>110</v>
      </c>
      <c r="B2437" t="s">
        <v>9026</v>
      </c>
      <c r="C2437" s="57">
        <v>44342</v>
      </c>
      <c r="D2437" t="s">
        <v>9027</v>
      </c>
      <c r="E2437" s="58">
        <v>46332214000000</v>
      </c>
      <c r="F2437" t="s">
        <v>9028</v>
      </c>
      <c r="G2437" t="s">
        <v>114</v>
      </c>
      <c r="H2437" t="s">
        <v>9029</v>
      </c>
      <c r="I2437">
        <v>7</v>
      </c>
    </row>
    <row r="2438" spans="1:9" x14ac:dyDescent="0.25">
      <c r="A2438" t="s">
        <v>110</v>
      </c>
      <c r="B2438" t="s">
        <v>9030</v>
      </c>
      <c r="C2438" s="57">
        <v>44342</v>
      </c>
      <c r="D2438" t="s">
        <v>9031</v>
      </c>
      <c r="E2438" s="58">
        <v>3029254000000</v>
      </c>
      <c r="F2438" t="s">
        <v>9032</v>
      </c>
      <c r="G2438" t="s">
        <v>114</v>
      </c>
      <c r="H2438" t="s">
        <v>114</v>
      </c>
      <c r="I2438">
        <v>2</v>
      </c>
    </row>
    <row r="2439" spans="1:9" x14ac:dyDescent="0.25">
      <c r="A2439" t="s">
        <v>110</v>
      </c>
      <c r="B2439" t="s">
        <v>9033</v>
      </c>
      <c r="C2439" s="57">
        <v>44342</v>
      </c>
      <c r="D2439" t="s">
        <v>9034</v>
      </c>
      <c r="E2439" s="58">
        <v>1825666400000</v>
      </c>
      <c r="F2439" t="s">
        <v>9035</v>
      </c>
      <c r="G2439" t="s">
        <v>114</v>
      </c>
      <c r="H2439" t="s">
        <v>114</v>
      </c>
      <c r="I2439">
        <v>353</v>
      </c>
    </row>
    <row r="2440" spans="1:9" x14ac:dyDescent="0.25">
      <c r="A2440" t="s">
        <v>110</v>
      </c>
      <c r="B2440" t="s">
        <v>9036</v>
      </c>
      <c r="C2440" s="57">
        <v>44342</v>
      </c>
      <c r="D2440" t="s">
        <v>9037</v>
      </c>
      <c r="E2440" s="58">
        <v>2305892390000</v>
      </c>
      <c r="F2440" t="s">
        <v>9038</v>
      </c>
      <c r="G2440" t="s">
        <v>114</v>
      </c>
      <c r="H2440" t="s">
        <v>114</v>
      </c>
      <c r="I2440">
        <v>1</v>
      </c>
    </row>
    <row r="2441" spans="1:9" x14ac:dyDescent="0.25">
      <c r="A2441" t="s">
        <v>110</v>
      </c>
      <c r="B2441" t="s">
        <v>9039</v>
      </c>
      <c r="C2441" s="57">
        <v>44342</v>
      </c>
      <c r="D2441" t="s">
        <v>9040</v>
      </c>
      <c r="E2441" s="58">
        <v>44817433000000</v>
      </c>
      <c r="F2441" t="s">
        <v>9041</v>
      </c>
      <c r="G2441" t="s">
        <v>114</v>
      </c>
      <c r="H2441" t="s">
        <v>114</v>
      </c>
      <c r="I2441">
        <v>2</v>
      </c>
    </row>
    <row r="2442" spans="1:9" x14ac:dyDescent="0.25">
      <c r="A2442" t="s">
        <v>110</v>
      </c>
      <c r="B2442" t="s">
        <v>9042</v>
      </c>
      <c r="C2442" s="57">
        <v>44342</v>
      </c>
      <c r="D2442" t="s">
        <v>9043</v>
      </c>
      <c r="E2442" s="58">
        <v>32874191000000</v>
      </c>
      <c r="F2442" t="s">
        <v>9044</v>
      </c>
      <c r="G2442" t="s">
        <v>114</v>
      </c>
      <c r="H2442" t="s">
        <v>114</v>
      </c>
      <c r="I2442">
        <v>27</v>
      </c>
    </row>
    <row r="2443" spans="1:9" x14ac:dyDescent="0.25">
      <c r="A2443" t="s">
        <v>110</v>
      </c>
      <c r="B2443" t="s">
        <v>9045</v>
      </c>
      <c r="C2443" s="57">
        <v>44342</v>
      </c>
      <c r="D2443" t="s">
        <v>9046</v>
      </c>
      <c r="E2443" s="58">
        <v>2573733100000</v>
      </c>
      <c r="F2443" t="s">
        <v>9047</v>
      </c>
      <c r="G2443" t="s">
        <v>114</v>
      </c>
      <c r="H2443" t="s">
        <v>114</v>
      </c>
      <c r="I2443">
        <v>38</v>
      </c>
    </row>
    <row r="2444" spans="1:9" x14ac:dyDescent="0.25">
      <c r="A2444" t="s">
        <v>110</v>
      </c>
      <c r="B2444" t="s">
        <v>9048</v>
      </c>
      <c r="C2444" s="57">
        <v>44342</v>
      </c>
      <c r="D2444" t="s">
        <v>9049</v>
      </c>
      <c r="E2444" s="58">
        <v>2836821000000</v>
      </c>
      <c r="F2444" t="s">
        <v>9050</v>
      </c>
      <c r="G2444" t="s">
        <v>114</v>
      </c>
      <c r="H2444" t="s">
        <v>114</v>
      </c>
      <c r="I2444">
        <v>30</v>
      </c>
    </row>
    <row r="2445" spans="1:9" x14ac:dyDescent="0.25">
      <c r="A2445" t="s">
        <v>110</v>
      </c>
      <c r="B2445" t="s">
        <v>9051</v>
      </c>
      <c r="C2445" s="57">
        <v>44342</v>
      </c>
      <c r="D2445" t="s">
        <v>9052</v>
      </c>
      <c r="E2445" s="58">
        <v>3209355900000</v>
      </c>
      <c r="F2445" t="s">
        <v>9053</v>
      </c>
      <c r="G2445" t="s">
        <v>114</v>
      </c>
      <c r="H2445" t="s">
        <v>114</v>
      </c>
      <c r="I2445">
        <v>497</v>
      </c>
    </row>
    <row r="2446" spans="1:9" x14ac:dyDescent="0.25">
      <c r="A2446" t="s">
        <v>110</v>
      </c>
      <c r="B2446" t="s">
        <v>9054</v>
      </c>
      <c r="C2446" s="57">
        <v>44342</v>
      </c>
      <c r="D2446" t="s">
        <v>9055</v>
      </c>
      <c r="E2446" s="58">
        <v>5746184400000</v>
      </c>
      <c r="F2446" t="s">
        <v>9056</v>
      </c>
      <c r="G2446" t="s">
        <v>114</v>
      </c>
      <c r="H2446" t="s">
        <v>114</v>
      </c>
      <c r="I2446">
        <v>3</v>
      </c>
    </row>
    <row r="2447" spans="1:9" x14ac:dyDescent="0.25">
      <c r="A2447" t="s">
        <v>110</v>
      </c>
      <c r="B2447" t="s">
        <v>9057</v>
      </c>
      <c r="C2447" s="57">
        <v>44342</v>
      </c>
      <c r="D2447" t="s">
        <v>9058</v>
      </c>
      <c r="E2447" s="58">
        <v>3457204700000</v>
      </c>
      <c r="F2447" t="s">
        <v>9059</v>
      </c>
      <c r="G2447" t="s">
        <v>114</v>
      </c>
      <c r="H2447" t="s">
        <v>114</v>
      </c>
      <c r="I2447">
        <v>1</v>
      </c>
    </row>
    <row r="2448" spans="1:9" x14ac:dyDescent="0.25">
      <c r="A2448" t="s">
        <v>110</v>
      </c>
      <c r="B2448" t="s">
        <v>9060</v>
      </c>
      <c r="C2448" s="57">
        <v>44342</v>
      </c>
      <c r="D2448" t="s">
        <v>9061</v>
      </c>
      <c r="E2448" s="58">
        <v>3895136863400</v>
      </c>
      <c r="F2448" t="s">
        <v>9062</v>
      </c>
      <c r="G2448" t="s">
        <v>114</v>
      </c>
      <c r="H2448" t="s">
        <v>114</v>
      </c>
      <c r="I2448">
        <v>1</v>
      </c>
    </row>
    <row r="2449" spans="1:9" x14ac:dyDescent="0.25">
      <c r="A2449" t="s">
        <v>110</v>
      </c>
      <c r="B2449" t="s">
        <v>9063</v>
      </c>
      <c r="C2449" s="57">
        <v>44342</v>
      </c>
      <c r="D2449" t="s">
        <v>9064</v>
      </c>
      <c r="E2449" s="58">
        <v>4298123400000</v>
      </c>
      <c r="F2449" t="s">
        <v>9065</v>
      </c>
      <c r="G2449" t="s">
        <v>114</v>
      </c>
      <c r="H2449" t="s">
        <v>114</v>
      </c>
      <c r="I2449">
        <v>1</v>
      </c>
    </row>
    <row r="2450" spans="1:9" x14ac:dyDescent="0.25">
      <c r="A2450" t="s">
        <v>110</v>
      </c>
      <c r="B2450" t="s">
        <v>9066</v>
      </c>
      <c r="C2450" s="57">
        <v>44342</v>
      </c>
      <c r="D2450" t="s">
        <v>9067</v>
      </c>
      <c r="E2450" s="58">
        <v>3601776800000</v>
      </c>
      <c r="F2450" t="s">
        <v>9068</v>
      </c>
      <c r="G2450" t="s">
        <v>114</v>
      </c>
      <c r="H2450" t="s">
        <v>114</v>
      </c>
      <c r="I2450">
        <v>1</v>
      </c>
    </row>
    <row r="2451" spans="1:9" x14ac:dyDescent="0.25">
      <c r="A2451" t="s">
        <v>110</v>
      </c>
      <c r="B2451" t="s">
        <v>9069</v>
      </c>
      <c r="C2451" s="57">
        <v>44342</v>
      </c>
      <c r="D2451" t="s">
        <v>9070</v>
      </c>
      <c r="E2451" s="58">
        <v>3124049053600</v>
      </c>
      <c r="F2451" t="s">
        <v>9071</v>
      </c>
      <c r="G2451" t="s">
        <v>114</v>
      </c>
      <c r="H2451" t="s">
        <v>114</v>
      </c>
      <c r="I2451">
        <v>7</v>
      </c>
    </row>
    <row r="2452" spans="1:9" x14ac:dyDescent="0.25">
      <c r="A2452" t="s">
        <v>110</v>
      </c>
      <c r="B2452" t="s">
        <v>9072</v>
      </c>
      <c r="C2452" s="57">
        <v>44342</v>
      </c>
      <c r="D2452" t="s">
        <v>9073</v>
      </c>
      <c r="E2452" s="58">
        <v>3618007000000</v>
      </c>
      <c r="F2452" t="s">
        <v>9074</v>
      </c>
      <c r="G2452" t="s">
        <v>114</v>
      </c>
      <c r="H2452" t="s">
        <v>114</v>
      </c>
      <c r="I2452">
        <v>1</v>
      </c>
    </row>
    <row r="2453" spans="1:9" x14ac:dyDescent="0.25">
      <c r="A2453" t="s">
        <v>110</v>
      </c>
      <c r="B2453" t="s">
        <v>9075</v>
      </c>
      <c r="C2453" s="57">
        <v>44342</v>
      </c>
      <c r="D2453" t="s">
        <v>9076</v>
      </c>
      <c r="E2453" s="58">
        <v>2368764400000</v>
      </c>
      <c r="F2453" t="s">
        <v>9077</v>
      </c>
      <c r="G2453" t="s">
        <v>114</v>
      </c>
      <c r="H2453" t="s">
        <v>114</v>
      </c>
      <c r="I2453">
        <v>1</v>
      </c>
    </row>
    <row r="2454" spans="1:9" x14ac:dyDescent="0.25">
      <c r="A2454" t="s">
        <v>110</v>
      </c>
      <c r="B2454" t="s">
        <v>9078</v>
      </c>
      <c r="C2454" s="57">
        <v>44342</v>
      </c>
      <c r="D2454" t="s">
        <v>9079</v>
      </c>
      <c r="E2454" s="58">
        <v>4690217740000</v>
      </c>
      <c r="F2454" t="s">
        <v>9080</v>
      </c>
      <c r="G2454" t="s">
        <v>114</v>
      </c>
      <c r="H2454" t="s">
        <v>114</v>
      </c>
      <c r="I2454">
        <v>112</v>
      </c>
    </row>
    <row r="2455" spans="1:9" x14ac:dyDescent="0.25">
      <c r="A2455" t="s">
        <v>110</v>
      </c>
      <c r="B2455" t="s">
        <v>9081</v>
      </c>
      <c r="C2455" s="57">
        <v>44342</v>
      </c>
      <c r="D2455" t="s">
        <v>9082</v>
      </c>
      <c r="E2455" s="58">
        <v>4054838900000</v>
      </c>
      <c r="F2455" t="s">
        <v>9083</v>
      </c>
      <c r="G2455" t="s">
        <v>114</v>
      </c>
      <c r="H2455" t="s">
        <v>114</v>
      </c>
      <c r="I2455">
        <v>4</v>
      </c>
    </row>
    <row r="2456" spans="1:9" x14ac:dyDescent="0.25">
      <c r="A2456" t="s">
        <v>110</v>
      </c>
      <c r="B2456" t="s">
        <v>9084</v>
      </c>
      <c r="C2456" s="57">
        <v>44342</v>
      </c>
      <c r="D2456" t="s">
        <v>9085</v>
      </c>
      <c r="E2456" s="58">
        <v>37950004500000</v>
      </c>
      <c r="F2456" t="s">
        <v>9086</v>
      </c>
      <c r="G2456" t="s">
        <v>114</v>
      </c>
      <c r="H2456" t="s">
        <v>114</v>
      </c>
      <c r="I2456">
        <v>6</v>
      </c>
    </row>
    <row r="2457" spans="1:9" x14ac:dyDescent="0.25">
      <c r="A2457" t="s">
        <v>110</v>
      </c>
      <c r="B2457" t="s">
        <v>9087</v>
      </c>
      <c r="C2457" s="57">
        <v>44342</v>
      </c>
      <c r="D2457" t="s">
        <v>9088</v>
      </c>
      <c r="E2457" s="58">
        <v>42679324800000</v>
      </c>
      <c r="F2457" t="s">
        <v>9089</v>
      </c>
      <c r="G2457" t="s">
        <v>114</v>
      </c>
      <c r="H2457" t="s">
        <v>114</v>
      </c>
      <c r="I2457">
        <v>3</v>
      </c>
    </row>
    <row r="2458" spans="1:9" x14ac:dyDescent="0.25">
      <c r="A2458" t="s">
        <v>110</v>
      </c>
      <c r="B2458" t="s">
        <v>9090</v>
      </c>
      <c r="C2458" s="57">
        <v>44342</v>
      </c>
      <c r="D2458" t="s">
        <v>9091</v>
      </c>
      <c r="E2458" s="58">
        <v>42320860800000</v>
      </c>
      <c r="F2458" t="s">
        <v>9092</v>
      </c>
      <c r="G2458" t="s">
        <v>114</v>
      </c>
      <c r="H2458" t="s">
        <v>114</v>
      </c>
      <c r="I2458">
        <v>1</v>
      </c>
    </row>
    <row r="2459" spans="1:9" x14ac:dyDescent="0.25">
      <c r="A2459" t="s">
        <v>110</v>
      </c>
      <c r="B2459" t="s">
        <v>9093</v>
      </c>
      <c r="C2459" s="57">
        <v>44342</v>
      </c>
      <c r="D2459" t="s">
        <v>9094</v>
      </c>
      <c r="E2459" s="58">
        <v>39931638400000</v>
      </c>
      <c r="F2459" t="s">
        <v>9095</v>
      </c>
      <c r="G2459" t="s">
        <v>114</v>
      </c>
      <c r="H2459" t="s">
        <v>114</v>
      </c>
      <c r="I2459">
        <v>7</v>
      </c>
    </row>
    <row r="2460" spans="1:9" x14ac:dyDescent="0.25">
      <c r="A2460" t="s">
        <v>110</v>
      </c>
      <c r="B2460" t="s">
        <v>9096</v>
      </c>
      <c r="C2460" s="57">
        <v>44342</v>
      </c>
      <c r="D2460" t="s">
        <v>9097</v>
      </c>
      <c r="E2460" s="58">
        <v>6056668431400</v>
      </c>
      <c r="F2460" t="s">
        <v>9098</v>
      </c>
      <c r="G2460" t="s">
        <v>114</v>
      </c>
      <c r="H2460" t="s">
        <v>114</v>
      </c>
      <c r="I2460">
        <v>1</v>
      </c>
    </row>
    <row r="2461" spans="1:9" x14ac:dyDescent="0.25">
      <c r="A2461" t="s">
        <v>110</v>
      </c>
      <c r="B2461" t="s">
        <v>9099</v>
      </c>
      <c r="C2461" s="57">
        <v>44342</v>
      </c>
      <c r="D2461" t="s">
        <v>9100</v>
      </c>
      <c r="E2461" s="58">
        <v>35821627590000</v>
      </c>
      <c r="F2461" t="s">
        <v>9101</v>
      </c>
      <c r="G2461" t="s">
        <v>114</v>
      </c>
      <c r="H2461" t="s">
        <v>114</v>
      </c>
      <c r="I2461">
        <v>1</v>
      </c>
    </row>
    <row r="2462" spans="1:9" x14ac:dyDescent="0.25">
      <c r="A2462" t="s">
        <v>110</v>
      </c>
      <c r="B2462" t="s">
        <v>9102</v>
      </c>
      <c r="C2462" s="57">
        <v>44342</v>
      </c>
      <c r="D2462" t="s">
        <v>9103</v>
      </c>
      <c r="E2462" s="58">
        <v>41463529800000</v>
      </c>
      <c r="F2462" t="s">
        <v>9104</v>
      </c>
      <c r="G2462" t="s">
        <v>114</v>
      </c>
      <c r="H2462" t="s">
        <v>114</v>
      </c>
      <c r="I2462">
        <v>1</v>
      </c>
    </row>
    <row r="2463" spans="1:9" x14ac:dyDescent="0.25">
      <c r="A2463" t="s">
        <v>110</v>
      </c>
      <c r="B2463" t="s">
        <v>9105</v>
      </c>
      <c r="C2463" s="57">
        <v>44342</v>
      </c>
      <c r="D2463" t="s">
        <v>9106</v>
      </c>
      <c r="E2463" t="s">
        <v>9107</v>
      </c>
      <c r="F2463" t="s">
        <v>9108</v>
      </c>
      <c r="G2463" t="s">
        <v>114</v>
      </c>
      <c r="H2463" t="s">
        <v>114</v>
      </c>
      <c r="I2463">
        <v>1</v>
      </c>
    </row>
    <row r="2464" spans="1:9" x14ac:dyDescent="0.25">
      <c r="A2464" t="s">
        <v>110</v>
      </c>
      <c r="B2464" t="s">
        <v>9109</v>
      </c>
      <c r="C2464" s="57">
        <v>44342</v>
      </c>
      <c r="D2464" t="s">
        <v>9110</v>
      </c>
      <c r="E2464" s="58">
        <v>3100476040000</v>
      </c>
      <c r="F2464" t="s">
        <v>9111</v>
      </c>
      <c r="G2464" t="s">
        <v>114</v>
      </c>
      <c r="H2464" t="s">
        <v>114</v>
      </c>
      <c r="I2464">
        <v>1</v>
      </c>
    </row>
    <row r="2465" spans="1:9" x14ac:dyDescent="0.25">
      <c r="A2465" t="s">
        <v>110</v>
      </c>
      <c r="B2465" t="s">
        <v>9112</v>
      </c>
      <c r="C2465" s="57">
        <v>44342</v>
      </c>
      <c r="D2465" t="s">
        <v>9113</v>
      </c>
      <c r="E2465" s="58">
        <v>4030304100000</v>
      </c>
      <c r="F2465" t="s">
        <v>9114</v>
      </c>
      <c r="G2465" t="s">
        <v>114</v>
      </c>
      <c r="H2465" t="s">
        <v>114</v>
      </c>
      <c r="I2465">
        <v>2</v>
      </c>
    </row>
    <row r="2466" spans="1:9" x14ac:dyDescent="0.25">
      <c r="A2466" t="s">
        <v>110</v>
      </c>
      <c r="B2466" t="s">
        <v>9115</v>
      </c>
      <c r="C2466" s="57">
        <v>44342</v>
      </c>
      <c r="D2466" t="s">
        <v>9116</v>
      </c>
      <c r="E2466" s="58">
        <v>3404093917300</v>
      </c>
      <c r="F2466" t="s">
        <v>9117</v>
      </c>
      <c r="G2466" t="s">
        <v>114</v>
      </c>
      <c r="H2466" t="s">
        <v>114</v>
      </c>
      <c r="I2466">
        <v>1</v>
      </c>
    </row>
    <row r="2467" spans="1:9" x14ac:dyDescent="0.25">
      <c r="A2467" t="s">
        <v>110</v>
      </c>
      <c r="B2467" t="s">
        <v>9118</v>
      </c>
      <c r="C2467" s="57">
        <v>44342</v>
      </c>
      <c r="D2467" t="s">
        <v>9119</v>
      </c>
      <c r="E2467" s="58">
        <v>3737084300000</v>
      </c>
      <c r="F2467" t="s">
        <v>9120</v>
      </c>
      <c r="G2467" t="s">
        <v>114</v>
      </c>
      <c r="H2467" t="s">
        <v>114</v>
      </c>
      <c r="I2467">
        <v>1</v>
      </c>
    </row>
    <row r="2468" spans="1:9" x14ac:dyDescent="0.25">
      <c r="A2468" t="s">
        <v>110</v>
      </c>
      <c r="B2468" t="s">
        <v>9121</v>
      </c>
      <c r="C2468" s="57">
        <v>44342</v>
      </c>
      <c r="D2468" t="s">
        <v>9122</v>
      </c>
      <c r="E2468" s="58">
        <v>391714988500000</v>
      </c>
      <c r="F2468" t="s">
        <v>9123</v>
      </c>
      <c r="G2468" t="s">
        <v>114</v>
      </c>
      <c r="H2468" t="s">
        <v>114</v>
      </c>
      <c r="I2468">
        <v>1</v>
      </c>
    </row>
    <row r="2469" spans="1:9" x14ac:dyDescent="0.25">
      <c r="A2469" t="s">
        <v>110</v>
      </c>
      <c r="B2469" t="s">
        <v>9124</v>
      </c>
      <c r="C2469" s="57">
        <v>44342</v>
      </c>
      <c r="D2469" t="s">
        <v>9125</v>
      </c>
      <c r="E2469" s="58">
        <v>365804357800000</v>
      </c>
      <c r="F2469" t="s">
        <v>9126</v>
      </c>
      <c r="G2469" t="s">
        <v>114</v>
      </c>
      <c r="H2469" t="s">
        <v>114</v>
      </c>
      <c r="I2469">
        <v>2</v>
      </c>
    </row>
    <row r="2470" spans="1:9" x14ac:dyDescent="0.25">
      <c r="A2470" t="s">
        <v>110</v>
      </c>
      <c r="B2470" t="s">
        <v>9127</v>
      </c>
      <c r="C2470" s="57">
        <v>44342</v>
      </c>
      <c r="D2470" t="s">
        <v>9128</v>
      </c>
      <c r="E2470" s="58">
        <v>2231352700000</v>
      </c>
      <c r="F2470" t="s">
        <v>9129</v>
      </c>
      <c r="G2470" t="s">
        <v>9130</v>
      </c>
      <c r="H2470" t="s">
        <v>114</v>
      </c>
      <c r="I2470">
        <v>1</v>
      </c>
    </row>
    <row r="2471" spans="1:9" x14ac:dyDescent="0.25">
      <c r="A2471" t="s">
        <v>110</v>
      </c>
      <c r="B2471" t="s">
        <v>9131</v>
      </c>
      <c r="C2471" s="57">
        <v>44342</v>
      </c>
      <c r="D2471" t="s">
        <v>9132</v>
      </c>
      <c r="E2471" s="58">
        <v>2009416700000</v>
      </c>
      <c r="F2471" t="s">
        <v>9133</v>
      </c>
      <c r="G2471" t="s">
        <v>9134</v>
      </c>
      <c r="H2471" t="s">
        <v>114</v>
      </c>
      <c r="I2471">
        <v>1</v>
      </c>
    </row>
    <row r="2472" spans="1:9" x14ac:dyDescent="0.25">
      <c r="A2472" t="s">
        <v>110</v>
      </c>
      <c r="B2472" t="s">
        <v>9135</v>
      </c>
      <c r="C2472" s="57">
        <v>44342</v>
      </c>
      <c r="D2472" t="s">
        <v>9136</v>
      </c>
      <c r="E2472" s="58">
        <v>21180670000000</v>
      </c>
      <c r="F2472" t="s">
        <v>9137</v>
      </c>
      <c r="G2472" t="s">
        <v>9138</v>
      </c>
      <c r="H2472" t="s">
        <v>9139</v>
      </c>
      <c r="I2472">
        <v>5130</v>
      </c>
    </row>
    <row r="2473" spans="1:9" x14ac:dyDescent="0.25">
      <c r="A2473" t="s">
        <v>110</v>
      </c>
      <c r="B2473" t="s">
        <v>9140</v>
      </c>
      <c r="C2473" s="57">
        <v>44342</v>
      </c>
      <c r="D2473" t="s">
        <v>9141</v>
      </c>
      <c r="E2473" t="s">
        <v>9142</v>
      </c>
      <c r="F2473" t="s">
        <v>9143</v>
      </c>
      <c r="G2473" t="s">
        <v>114</v>
      </c>
      <c r="H2473" t="s">
        <v>114</v>
      </c>
      <c r="I2473">
        <v>52</v>
      </c>
    </row>
    <row r="2474" spans="1:9" x14ac:dyDescent="0.25">
      <c r="A2474" t="s">
        <v>110</v>
      </c>
      <c r="B2474" t="s">
        <v>9144</v>
      </c>
      <c r="C2474" s="57">
        <v>44342</v>
      </c>
      <c r="D2474" t="s">
        <v>9145</v>
      </c>
      <c r="E2474" s="58">
        <v>3168468000000</v>
      </c>
      <c r="F2474" t="s">
        <v>9146</v>
      </c>
      <c r="G2474" t="s">
        <v>114</v>
      </c>
      <c r="H2474" t="s">
        <v>114</v>
      </c>
      <c r="I2474">
        <v>2</v>
      </c>
    </row>
    <row r="2475" spans="1:9" x14ac:dyDescent="0.25">
      <c r="A2475" t="s">
        <v>110</v>
      </c>
      <c r="B2475" t="s">
        <v>9147</v>
      </c>
      <c r="C2475" s="57">
        <v>44342</v>
      </c>
      <c r="D2475" t="s">
        <v>9148</v>
      </c>
      <c r="E2475" s="58">
        <v>2335014400000</v>
      </c>
      <c r="F2475" t="s">
        <v>9149</v>
      </c>
      <c r="G2475" t="s">
        <v>7286</v>
      </c>
      <c r="H2475" t="s">
        <v>114</v>
      </c>
      <c r="I2475">
        <v>3</v>
      </c>
    </row>
    <row r="2476" spans="1:9" x14ac:dyDescent="0.25">
      <c r="A2476" t="s">
        <v>110</v>
      </c>
      <c r="B2476" t="s">
        <v>9150</v>
      </c>
      <c r="C2476" s="57">
        <v>44342</v>
      </c>
      <c r="D2476" t="s">
        <v>9151</v>
      </c>
      <c r="E2476" s="58">
        <v>1922526800000</v>
      </c>
      <c r="F2476" t="s">
        <v>9152</v>
      </c>
      <c r="G2476" t="s">
        <v>9153</v>
      </c>
      <c r="H2476" t="s">
        <v>114</v>
      </c>
      <c r="I2476">
        <v>1</v>
      </c>
    </row>
    <row r="2477" spans="1:9" x14ac:dyDescent="0.25">
      <c r="A2477" t="s">
        <v>110</v>
      </c>
      <c r="B2477" t="s">
        <v>9154</v>
      </c>
      <c r="C2477" s="57">
        <v>44342</v>
      </c>
      <c r="D2477" t="s">
        <v>9155</v>
      </c>
      <c r="E2477" s="58">
        <v>2510700800000</v>
      </c>
      <c r="F2477" t="s">
        <v>9156</v>
      </c>
      <c r="G2477" t="s">
        <v>114</v>
      </c>
      <c r="H2477" t="s">
        <v>114</v>
      </c>
      <c r="I2477">
        <v>3</v>
      </c>
    </row>
    <row r="2478" spans="1:9" x14ac:dyDescent="0.25">
      <c r="A2478" t="s">
        <v>110</v>
      </c>
      <c r="B2478" t="s">
        <v>9157</v>
      </c>
      <c r="C2478" s="57">
        <v>44342</v>
      </c>
      <c r="D2478" t="s">
        <v>9158</v>
      </c>
      <c r="E2478" s="58">
        <v>5485223000000</v>
      </c>
      <c r="F2478" t="s">
        <v>9159</v>
      </c>
      <c r="G2478" t="s">
        <v>114</v>
      </c>
      <c r="H2478" t="s">
        <v>114</v>
      </c>
      <c r="I2478">
        <v>7</v>
      </c>
    </row>
    <row r="2479" spans="1:9" x14ac:dyDescent="0.25">
      <c r="A2479" t="s">
        <v>110</v>
      </c>
      <c r="B2479" t="s">
        <v>9160</v>
      </c>
      <c r="C2479" s="57">
        <v>44342</v>
      </c>
      <c r="D2479" t="s">
        <v>9161</v>
      </c>
      <c r="E2479" s="58">
        <v>3138448700000</v>
      </c>
      <c r="F2479" t="s">
        <v>9162</v>
      </c>
      <c r="G2479" t="s">
        <v>114</v>
      </c>
      <c r="H2479" t="s">
        <v>114</v>
      </c>
      <c r="I2479">
        <v>1</v>
      </c>
    </row>
    <row r="2480" spans="1:9" x14ac:dyDescent="0.25">
      <c r="A2480" t="s">
        <v>110</v>
      </c>
      <c r="B2480" t="s">
        <v>9163</v>
      </c>
      <c r="C2480" s="57">
        <v>44342</v>
      </c>
      <c r="D2480" t="s">
        <v>9164</v>
      </c>
      <c r="E2480" s="58">
        <v>3422862900000</v>
      </c>
      <c r="F2480" t="s">
        <v>9165</v>
      </c>
      <c r="G2480" t="s">
        <v>114</v>
      </c>
      <c r="H2480" t="s">
        <v>9166</v>
      </c>
      <c r="I2480">
        <v>1</v>
      </c>
    </row>
    <row r="2481" spans="1:9" x14ac:dyDescent="0.25">
      <c r="A2481" t="s">
        <v>110</v>
      </c>
      <c r="B2481" t="s">
        <v>9167</v>
      </c>
      <c r="C2481" s="57">
        <v>44342</v>
      </c>
      <c r="D2481" t="s">
        <v>9168</v>
      </c>
      <c r="E2481" s="58">
        <v>20844996200000</v>
      </c>
      <c r="F2481" t="s">
        <v>9169</v>
      </c>
      <c r="G2481" t="s">
        <v>9170</v>
      </c>
      <c r="H2481" t="s">
        <v>9171</v>
      </c>
      <c r="I2481">
        <v>12902</v>
      </c>
    </row>
    <row r="2482" spans="1:9" x14ac:dyDescent="0.25">
      <c r="A2482" t="s">
        <v>110</v>
      </c>
      <c r="B2482" t="s">
        <v>9172</v>
      </c>
      <c r="C2482" s="57">
        <v>44342</v>
      </c>
      <c r="D2482" t="s">
        <v>9173</v>
      </c>
      <c r="E2482" s="58">
        <v>6237978400000</v>
      </c>
      <c r="F2482" t="s">
        <v>9174</v>
      </c>
      <c r="G2482" t="s">
        <v>114</v>
      </c>
      <c r="H2482" t="s">
        <v>114</v>
      </c>
      <c r="I2482">
        <v>8</v>
      </c>
    </row>
    <row r="2483" spans="1:9" x14ac:dyDescent="0.25">
      <c r="A2483" t="s">
        <v>110</v>
      </c>
      <c r="B2483" t="s">
        <v>9175</v>
      </c>
      <c r="C2483" s="57">
        <v>44342</v>
      </c>
      <c r="D2483" t="s">
        <v>9176</v>
      </c>
      <c r="E2483" s="58">
        <v>350976799300000</v>
      </c>
      <c r="F2483" t="s">
        <v>9177</v>
      </c>
      <c r="G2483" t="s">
        <v>114</v>
      </c>
      <c r="H2483" t="s">
        <v>114</v>
      </c>
      <c r="I2483">
        <v>3</v>
      </c>
    </row>
    <row r="2484" spans="1:9" x14ac:dyDescent="0.25">
      <c r="A2484" t="s">
        <v>110</v>
      </c>
      <c r="B2484" t="s">
        <v>9178</v>
      </c>
      <c r="C2484" s="57">
        <v>44342</v>
      </c>
      <c r="D2484" t="s">
        <v>9179</v>
      </c>
      <c r="E2484" s="58">
        <v>27675149600000</v>
      </c>
      <c r="F2484" t="s">
        <v>9180</v>
      </c>
      <c r="G2484" t="s">
        <v>114</v>
      </c>
      <c r="H2484" t="s">
        <v>114</v>
      </c>
      <c r="I2484">
        <v>1</v>
      </c>
    </row>
    <row r="2485" spans="1:9" x14ac:dyDescent="0.25">
      <c r="A2485" t="s">
        <v>110</v>
      </c>
      <c r="B2485" t="s">
        <v>9181</v>
      </c>
      <c r="C2485" s="57">
        <v>44342</v>
      </c>
      <c r="D2485" t="s">
        <v>9182</v>
      </c>
      <c r="E2485" s="58">
        <v>3118898356000</v>
      </c>
      <c r="F2485" t="s">
        <v>9182</v>
      </c>
      <c r="G2485" t="s">
        <v>458</v>
      </c>
      <c r="H2485" t="s">
        <v>9183</v>
      </c>
      <c r="I2485">
        <v>125</v>
      </c>
    </row>
    <row r="2486" spans="1:9" x14ac:dyDescent="0.25">
      <c r="A2486" t="s">
        <v>110</v>
      </c>
      <c r="B2486" t="s">
        <v>9184</v>
      </c>
      <c r="C2486" s="57">
        <v>44342</v>
      </c>
      <c r="D2486" t="s">
        <v>9185</v>
      </c>
      <c r="E2486" s="58">
        <v>29021492000000</v>
      </c>
      <c r="F2486" t="s">
        <v>9186</v>
      </c>
      <c r="G2486" t="s">
        <v>114</v>
      </c>
      <c r="H2486" t="s">
        <v>114</v>
      </c>
      <c r="I2486">
        <v>18</v>
      </c>
    </row>
    <row r="2487" spans="1:9" x14ac:dyDescent="0.25">
      <c r="A2487" t="s">
        <v>110</v>
      </c>
      <c r="B2487" t="s">
        <v>9187</v>
      </c>
      <c r="C2487" s="57">
        <v>44342</v>
      </c>
      <c r="D2487" t="s">
        <v>9188</v>
      </c>
      <c r="E2487" s="58">
        <v>144284962724400</v>
      </c>
      <c r="F2487" t="s">
        <v>9189</v>
      </c>
      <c r="G2487" t="s">
        <v>114</v>
      </c>
      <c r="H2487" t="s">
        <v>114</v>
      </c>
      <c r="I2487">
        <v>2</v>
      </c>
    </row>
    <row r="2488" spans="1:9" x14ac:dyDescent="0.25">
      <c r="A2488" t="s">
        <v>110</v>
      </c>
      <c r="B2488" t="s">
        <v>9190</v>
      </c>
      <c r="C2488" s="57">
        <v>44342</v>
      </c>
      <c r="D2488" t="s">
        <v>9191</v>
      </c>
      <c r="E2488" s="58">
        <v>3059587000000</v>
      </c>
      <c r="F2488" t="s">
        <v>9192</v>
      </c>
      <c r="G2488" t="s">
        <v>114</v>
      </c>
      <c r="H2488" t="s">
        <v>114</v>
      </c>
      <c r="I2488">
        <v>1</v>
      </c>
    </row>
    <row r="2489" spans="1:9" x14ac:dyDescent="0.25">
      <c r="A2489" t="s">
        <v>110</v>
      </c>
      <c r="B2489" t="s">
        <v>9193</v>
      </c>
      <c r="C2489" s="57">
        <v>44342</v>
      </c>
      <c r="D2489" t="s">
        <v>9194</v>
      </c>
      <c r="E2489" s="58">
        <v>4210900100000</v>
      </c>
      <c r="F2489" t="s">
        <v>9195</v>
      </c>
      <c r="G2489" t="s">
        <v>9196</v>
      </c>
      <c r="H2489" t="s">
        <v>9197</v>
      </c>
      <c r="I2489">
        <v>2061</v>
      </c>
    </row>
    <row r="2490" spans="1:9" x14ac:dyDescent="0.25">
      <c r="A2490" t="s">
        <v>110</v>
      </c>
      <c r="B2490" t="s">
        <v>9198</v>
      </c>
      <c r="C2490" s="57">
        <v>44342</v>
      </c>
      <c r="D2490" t="s">
        <v>9199</v>
      </c>
      <c r="E2490" s="58">
        <v>372645588000000</v>
      </c>
      <c r="F2490" t="s">
        <v>9200</v>
      </c>
      <c r="G2490" t="s">
        <v>114</v>
      </c>
      <c r="H2490" t="s">
        <v>9201</v>
      </c>
      <c r="I2490">
        <v>1</v>
      </c>
    </row>
    <row r="2491" spans="1:9" x14ac:dyDescent="0.25">
      <c r="A2491" t="s">
        <v>110</v>
      </c>
      <c r="B2491" t="s">
        <v>9202</v>
      </c>
      <c r="C2491" s="57">
        <v>44342</v>
      </c>
      <c r="D2491" t="s">
        <v>9203</v>
      </c>
      <c r="E2491" s="58">
        <v>46512026600000</v>
      </c>
      <c r="F2491" t="s">
        <v>9204</v>
      </c>
      <c r="G2491" t="s">
        <v>114</v>
      </c>
      <c r="H2491" t="s">
        <v>114</v>
      </c>
      <c r="I2491">
        <v>1</v>
      </c>
    </row>
    <row r="2492" spans="1:9" x14ac:dyDescent="0.25">
      <c r="A2492" t="s">
        <v>110</v>
      </c>
      <c r="B2492" t="s">
        <v>9205</v>
      </c>
      <c r="C2492" s="57">
        <v>44342</v>
      </c>
      <c r="D2492" t="s">
        <v>9206</v>
      </c>
      <c r="E2492" s="58">
        <v>351484385600000</v>
      </c>
      <c r="F2492" t="s">
        <v>9207</v>
      </c>
      <c r="G2492" t="s">
        <v>114</v>
      </c>
      <c r="H2492" t="s">
        <v>114</v>
      </c>
      <c r="I2492">
        <v>1</v>
      </c>
    </row>
    <row r="2493" spans="1:9" x14ac:dyDescent="0.25">
      <c r="A2493" t="s">
        <v>110</v>
      </c>
      <c r="B2493" t="s">
        <v>9208</v>
      </c>
      <c r="C2493" s="57">
        <v>44342</v>
      </c>
      <c r="D2493" t="s">
        <v>9209</v>
      </c>
      <c r="E2493" s="58">
        <v>4571957600000</v>
      </c>
      <c r="F2493" t="s">
        <v>9210</v>
      </c>
      <c r="G2493" t="s">
        <v>114</v>
      </c>
      <c r="H2493" t="s">
        <v>114</v>
      </c>
      <c r="I2493">
        <v>1</v>
      </c>
    </row>
    <row r="2494" spans="1:9" x14ac:dyDescent="0.25">
      <c r="A2494" t="s">
        <v>110</v>
      </c>
      <c r="B2494" t="s">
        <v>9211</v>
      </c>
      <c r="C2494" s="57">
        <v>44342</v>
      </c>
      <c r="D2494" t="s">
        <v>9212</v>
      </c>
      <c r="E2494" s="58">
        <v>2591863000000</v>
      </c>
      <c r="F2494" t="s">
        <v>9213</v>
      </c>
      <c r="G2494" t="s">
        <v>9214</v>
      </c>
      <c r="H2494" t="s">
        <v>114</v>
      </c>
      <c r="I2494">
        <v>1</v>
      </c>
    </row>
    <row r="2495" spans="1:9" x14ac:dyDescent="0.25">
      <c r="A2495" t="s">
        <v>110</v>
      </c>
      <c r="B2495" t="s">
        <v>9215</v>
      </c>
      <c r="C2495" s="57">
        <v>44342</v>
      </c>
      <c r="D2495" t="s">
        <v>9216</v>
      </c>
      <c r="E2495" s="58">
        <v>3251594070000</v>
      </c>
      <c r="F2495" t="s">
        <v>9217</v>
      </c>
      <c r="G2495" t="s">
        <v>114</v>
      </c>
      <c r="H2495" t="s">
        <v>114</v>
      </c>
      <c r="I2495">
        <v>2</v>
      </c>
    </row>
    <row r="2496" spans="1:9" x14ac:dyDescent="0.25">
      <c r="A2496" t="s">
        <v>110</v>
      </c>
      <c r="B2496" t="s">
        <v>9218</v>
      </c>
      <c r="C2496" s="57">
        <v>44342</v>
      </c>
      <c r="D2496" t="s">
        <v>9219</v>
      </c>
      <c r="E2496" s="58">
        <v>4439078160000</v>
      </c>
      <c r="F2496" t="s">
        <v>9220</v>
      </c>
      <c r="G2496" t="s">
        <v>114</v>
      </c>
      <c r="H2496" t="s">
        <v>114</v>
      </c>
      <c r="I2496">
        <v>53</v>
      </c>
    </row>
    <row r="2497" spans="1:9" x14ac:dyDescent="0.25">
      <c r="A2497" t="s">
        <v>110</v>
      </c>
      <c r="B2497" t="s">
        <v>9221</v>
      </c>
      <c r="C2497" s="57">
        <v>44342</v>
      </c>
      <c r="D2497" t="s">
        <v>9222</v>
      </c>
      <c r="E2497" s="58">
        <v>3475092900000</v>
      </c>
      <c r="F2497" t="s">
        <v>9223</v>
      </c>
      <c r="G2497" t="s">
        <v>114</v>
      </c>
      <c r="H2497" t="s">
        <v>114</v>
      </c>
      <c r="I2497">
        <v>2</v>
      </c>
    </row>
    <row r="2498" spans="1:9" x14ac:dyDescent="0.25">
      <c r="A2498" t="s">
        <v>110</v>
      </c>
      <c r="B2498" t="s">
        <v>9224</v>
      </c>
      <c r="C2498" s="57">
        <v>44342</v>
      </c>
      <c r="D2498" t="s">
        <v>9225</v>
      </c>
      <c r="E2498" s="58">
        <v>4377879630000</v>
      </c>
      <c r="F2498" t="s">
        <v>9226</v>
      </c>
      <c r="G2498" t="s">
        <v>114</v>
      </c>
      <c r="H2498" t="s">
        <v>114</v>
      </c>
      <c r="I2498">
        <v>1</v>
      </c>
    </row>
    <row r="2499" spans="1:9" x14ac:dyDescent="0.25">
      <c r="A2499" t="s">
        <v>110</v>
      </c>
      <c r="B2499" t="s">
        <v>9227</v>
      </c>
      <c r="C2499" s="57">
        <v>44342</v>
      </c>
      <c r="D2499" t="s">
        <v>9228</v>
      </c>
      <c r="E2499" s="58">
        <v>2766809500000</v>
      </c>
      <c r="F2499" t="s">
        <v>9229</v>
      </c>
      <c r="G2499" t="s">
        <v>114</v>
      </c>
      <c r="H2499" t="s">
        <v>114</v>
      </c>
      <c r="I2499">
        <v>2</v>
      </c>
    </row>
    <row r="2500" spans="1:9" x14ac:dyDescent="0.25">
      <c r="A2500" t="s">
        <v>110</v>
      </c>
      <c r="B2500" t="s">
        <v>9230</v>
      </c>
      <c r="C2500" s="57">
        <v>44342</v>
      </c>
      <c r="D2500" t="s">
        <v>9231</v>
      </c>
      <c r="E2500" s="58">
        <v>4690373800000</v>
      </c>
      <c r="F2500" t="s">
        <v>9232</v>
      </c>
      <c r="G2500" t="s">
        <v>114</v>
      </c>
      <c r="H2500" t="s">
        <v>114</v>
      </c>
      <c r="I2500">
        <v>248</v>
      </c>
    </row>
    <row r="2501" spans="1:9" x14ac:dyDescent="0.25">
      <c r="A2501" t="s">
        <v>110</v>
      </c>
      <c r="B2501" t="s">
        <v>9233</v>
      </c>
      <c r="C2501" s="57">
        <v>44342</v>
      </c>
      <c r="D2501" t="s">
        <v>9234</v>
      </c>
      <c r="E2501" s="58">
        <v>1492506009100</v>
      </c>
      <c r="F2501" t="s">
        <v>9235</v>
      </c>
      <c r="G2501" t="s">
        <v>114</v>
      </c>
      <c r="H2501" t="s">
        <v>114</v>
      </c>
      <c r="I2501">
        <v>4</v>
      </c>
    </row>
    <row r="2502" spans="1:9" x14ac:dyDescent="0.25">
      <c r="A2502" t="s">
        <v>110</v>
      </c>
      <c r="B2502" t="s">
        <v>9236</v>
      </c>
      <c r="C2502" s="57">
        <v>44342</v>
      </c>
      <c r="D2502" t="s">
        <v>9237</v>
      </c>
      <c r="E2502" s="58">
        <v>5590425900000</v>
      </c>
      <c r="F2502" t="s">
        <v>9238</v>
      </c>
      <c r="G2502" t="s">
        <v>114</v>
      </c>
      <c r="H2502" t="s">
        <v>114</v>
      </c>
      <c r="I2502">
        <v>1</v>
      </c>
    </row>
    <row r="2503" spans="1:9" x14ac:dyDescent="0.25">
      <c r="A2503" t="s">
        <v>110</v>
      </c>
      <c r="B2503" t="s">
        <v>9239</v>
      </c>
      <c r="C2503" s="57">
        <v>44342</v>
      </c>
      <c r="D2503" t="s">
        <v>9240</v>
      </c>
      <c r="E2503" t="s">
        <v>9241</v>
      </c>
      <c r="F2503" t="s">
        <v>9242</v>
      </c>
      <c r="G2503" t="s">
        <v>114</v>
      </c>
      <c r="H2503" t="s">
        <v>114</v>
      </c>
      <c r="I2503">
        <v>3</v>
      </c>
    </row>
    <row r="2504" spans="1:9" x14ac:dyDescent="0.25">
      <c r="A2504" t="s">
        <v>110</v>
      </c>
      <c r="B2504" t="s">
        <v>9243</v>
      </c>
      <c r="C2504" s="57">
        <v>44342</v>
      </c>
      <c r="D2504" t="s">
        <v>9244</v>
      </c>
      <c r="E2504" s="58">
        <v>381789624000000</v>
      </c>
      <c r="F2504" t="s">
        <v>9245</v>
      </c>
      <c r="G2504" t="s">
        <v>114</v>
      </c>
      <c r="H2504" t="s">
        <v>114</v>
      </c>
      <c r="I2504">
        <v>1</v>
      </c>
    </row>
    <row r="2505" spans="1:9" x14ac:dyDescent="0.25">
      <c r="A2505" t="s">
        <v>110</v>
      </c>
      <c r="B2505" t="s">
        <v>9246</v>
      </c>
      <c r="C2505" s="57">
        <v>44342</v>
      </c>
      <c r="D2505" t="s">
        <v>9247</v>
      </c>
      <c r="E2505" s="58">
        <v>7206511720000</v>
      </c>
      <c r="F2505" t="s">
        <v>9248</v>
      </c>
      <c r="G2505" t="s">
        <v>114</v>
      </c>
      <c r="H2505" t="s">
        <v>114</v>
      </c>
      <c r="I2505">
        <v>6</v>
      </c>
    </row>
    <row r="2506" spans="1:9" x14ac:dyDescent="0.25">
      <c r="A2506" t="s">
        <v>110</v>
      </c>
      <c r="B2506" t="s">
        <v>9249</v>
      </c>
      <c r="C2506" s="57">
        <v>44342</v>
      </c>
      <c r="D2506" t="s">
        <v>9250</v>
      </c>
      <c r="E2506" s="58">
        <v>12505147200000</v>
      </c>
      <c r="F2506" t="s">
        <v>9251</v>
      </c>
      <c r="G2506" t="s">
        <v>114</v>
      </c>
      <c r="H2506" t="s">
        <v>114</v>
      </c>
      <c r="I2506">
        <v>1</v>
      </c>
    </row>
    <row r="2507" spans="1:9" x14ac:dyDescent="0.25">
      <c r="A2507" t="s">
        <v>110</v>
      </c>
      <c r="B2507" t="s">
        <v>9252</v>
      </c>
      <c r="C2507" s="57">
        <v>44342</v>
      </c>
      <c r="D2507" t="s">
        <v>9253</v>
      </c>
      <c r="E2507" s="58">
        <v>4386508400000</v>
      </c>
      <c r="F2507" t="s">
        <v>9254</v>
      </c>
      <c r="G2507" t="s">
        <v>114</v>
      </c>
      <c r="H2507" t="s">
        <v>114</v>
      </c>
      <c r="I2507">
        <v>1</v>
      </c>
    </row>
    <row r="2508" spans="1:9" x14ac:dyDescent="0.25">
      <c r="A2508" t="s">
        <v>110</v>
      </c>
      <c r="B2508" t="s">
        <v>9255</v>
      </c>
      <c r="C2508" s="57">
        <v>44342</v>
      </c>
      <c r="D2508" t="s">
        <v>9256</v>
      </c>
      <c r="E2508" s="58">
        <v>4177506900000</v>
      </c>
      <c r="F2508" t="s">
        <v>9257</v>
      </c>
      <c r="G2508" t="s">
        <v>114</v>
      </c>
      <c r="H2508" t="s">
        <v>114</v>
      </c>
      <c r="I2508">
        <v>5</v>
      </c>
    </row>
    <row r="2509" spans="1:9" x14ac:dyDescent="0.25">
      <c r="A2509" t="s">
        <v>110</v>
      </c>
      <c r="B2509" t="s">
        <v>9258</v>
      </c>
      <c r="C2509" s="57">
        <v>44342</v>
      </c>
      <c r="D2509" t="s">
        <v>9259</v>
      </c>
      <c r="E2509" s="58">
        <v>5831233400000</v>
      </c>
      <c r="F2509" t="s">
        <v>9260</v>
      </c>
      <c r="G2509" t="s">
        <v>114</v>
      </c>
      <c r="H2509" t="s">
        <v>114</v>
      </c>
      <c r="I2509">
        <v>5</v>
      </c>
    </row>
    <row r="2510" spans="1:9" x14ac:dyDescent="0.25">
      <c r="A2510" t="s">
        <v>110</v>
      </c>
      <c r="B2510" t="s">
        <v>9261</v>
      </c>
      <c r="C2510" s="57">
        <v>44342</v>
      </c>
      <c r="D2510" t="s">
        <v>9262</v>
      </c>
      <c r="E2510" s="58">
        <v>3619667000000</v>
      </c>
      <c r="F2510" t="s">
        <v>9263</v>
      </c>
      <c r="G2510" t="s">
        <v>114</v>
      </c>
      <c r="H2510" t="s">
        <v>114</v>
      </c>
      <c r="I2510">
        <v>1</v>
      </c>
    </row>
    <row r="2511" spans="1:9" x14ac:dyDescent="0.25">
      <c r="A2511" t="s">
        <v>110</v>
      </c>
      <c r="B2511" t="s">
        <v>9264</v>
      </c>
      <c r="C2511" s="57">
        <v>44342</v>
      </c>
      <c r="D2511" t="s">
        <v>9265</v>
      </c>
      <c r="E2511" s="58">
        <v>4352757500000</v>
      </c>
      <c r="F2511" t="s">
        <v>9266</v>
      </c>
      <c r="G2511" t="s">
        <v>114</v>
      </c>
      <c r="H2511" t="s">
        <v>114</v>
      </c>
      <c r="I2511">
        <v>5</v>
      </c>
    </row>
    <row r="2512" spans="1:9" x14ac:dyDescent="0.25">
      <c r="A2512" t="s">
        <v>110</v>
      </c>
      <c r="B2512" t="s">
        <v>9267</v>
      </c>
      <c r="C2512" s="57">
        <v>44342</v>
      </c>
      <c r="D2512" t="s">
        <v>9268</v>
      </c>
      <c r="E2512" s="58">
        <v>3286923900000</v>
      </c>
      <c r="F2512" t="s">
        <v>9269</v>
      </c>
      <c r="G2512" t="s">
        <v>114</v>
      </c>
      <c r="H2512" t="s">
        <v>114</v>
      </c>
      <c r="I2512">
        <v>1</v>
      </c>
    </row>
    <row r="2513" spans="1:9" x14ac:dyDescent="0.25">
      <c r="A2513" t="s">
        <v>110</v>
      </c>
      <c r="B2513" t="s">
        <v>9270</v>
      </c>
      <c r="C2513" s="57">
        <v>44342</v>
      </c>
      <c r="D2513" t="s">
        <v>9271</v>
      </c>
      <c r="E2513" s="58">
        <v>8686890900000</v>
      </c>
      <c r="F2513" t="s">
        <v>9272</v>
      </c>
      <c r="G2513" t="s">
        <v>114</v>
      </c>
      <c r="H2513" t="s">
        <v>114</v>
      </c>
      <c r="I2513">
        <v>1</v>
      </c>
    </row>
    <row r="2514" spans="1:9" x14ac:dyDescent="0.25">
      <c r="A2514" t="s">
        <v>110</v>
      </c>
      <c r="B2514" t="s">
        <v>9273</v>
      </c>
      <c r="C2514" s="57">
        <v>44342</v>
      </c>
      <c r="D2514" t="s">
        <v>9274</v>
      </c>
      <c r="E2514" s="58">
        <v>34678245390000</v>
      </c>
      <c r="F2514" t="s">
        <v>9275</v>
      </c>
      <c r="G2514" t="s">
        <v>114</v>
      </c>
      <c r="H2514" t="s">
        <v>114</v>
      </c>
      <c r="I2514">
        <v>4</v>
      </c>
    </row>
    <row r="2515" spans="1:9" x14ac:dyDescent="0.25">
      <c r="A2515" t="s">
        <v>110</v>
      </c>
      <c r="B2515" t="s">
        <v>9276</v>
      </c>
      <c r="C2515" s="57">
        <v>44342</v>
      </c>
      <c r="D2515" t="s">
        <v>9277</v>
      </c>
      <c r="E2515" s="58">
        <v>4141102000000</v>
      </c>
      <c r="F2515" t="s">
        <v>9278</v>
      </c>
      <c r="G2515" t="s">
        <v>114</v>
      </c>
      <c r="H2515" t="s">
        <v>114</v>
      </c>
      <c r="I2515">
        <v>2</v>
      </c>
    </row>
    <row r="2516" spans="1:9" x14ac:dyDescent="0.25">
      <c r="A2516" t="s">
        <v>110</v>
      </c>
      <c r="B2516" t="s">
        <v>9279</v>
      </c>
      <c r="C2516" s="57">
        <v>44342</v>
      </c>
      <c r="D2516" t="s">
        <v>9280</v>
      </c>
      <c r="E2516" s="58">
        <v>3183510540000</v>
      </c>
      <c r="F2516" t="s">
        <v>9281</v>
      </c>
      <c r="G2516" t="s">
        <v>114</v>
      </c>
      <c r="H2516" t="s">
        <v>114</v>
      </c>
      <c r="I2516">
        <v>14</v>
      </c>
    </row>
    <row r="2517" spans="1:9" x14ac:dyDescent="0.25">
      <c r="A2517" t="s">
        <v>110</v>
      </c>
      <c r="B2517" t="s">
        <v>9282</v>
      </c>
      <c r="C2517" s="57">
        <v>44342</v>
      </c>
      <c r="D2517" t="s">
        <v>9283</v>
      </c>
      <c r="E2517" s="58">
        <v>2980948100000</v>
      </c>
      <c r="F2517" t="s">
        <v>9284</v>
      </c>
      <c r="G2517" t="s">
        <v>114</v>
      </c>
      <c r="H2517" t="s">
        <v>114</v>
      </c>
      <c r="I2517">
        <v>2</v>
      </c>
    </row>
    <row r="2518" spans="1:9" x14ac:dyDescent="0.25">
      <c r="A2518" t="s">
        <v>110</v>
      </c>
      <c r="B2518" t="s">
        <v>9285</v>
      </c>
      <c r="C2518" s="57">
        <v>44342</v>
      </c>
      <c r="D2518" t="s">
        <v>9286</v>
      </c>
      <c r="E2518" s="58">
        <v>2936091260000</v>
      </c>
      <c r="F2518" t="s">
        <v>9287</v>
      </c>
      <c r="G2518" t="s">
        <v>9288</v>
      </c>
      <c r="H2518" t="s">
        <v>9289</v>
      </c>
      <c r="I2518">
        <v>38646</v>
      </c>
    </row>
    <row r="2519" spans="1:9" x14ac:dyDescent="0.25">
      <c r="A2519" t="s">
        <v>110</v>
      </c>
      <c r="B2519" t="s">
        <v>9290</v>
      </c>
      <c r="C2519" s="57">
        <v>44342</v>
      </c>
      <c r="D2519" t="s">
        <v>9291</v>
      </c>
      <c r="E2519" s="58">
        <v>3003215970000</v>
      </c>
      <c r="F2519" t="s">
        <v>9292</v>
      </c>
      <c r="G2519" t="s">
        <v>114</v>
      </c>
      <c r="H2519" t="s">
        <v>114</v>
      </c>
      <c r="I2519">
        <v>6</v>
      </c>
    </row>
    <row r="2520" spans="1:9" x14ac:dyDescent="0.25">
      <c r="A2520" t="s">
        <v>110</v>
      </c>
      <c r="B2520" t="s">
        <v>9293</v>
      </c>
      <c r="C2520" s="57">
        <v>44342</v>
      </c>
      <c r="D2520" t="s">
        <v>9294</v>
      </c>
      <c r="E2520" s="58">
        <v>4247379900000</v>
      </c>
      <c r="F2520" t="s">
        <v>9295</v>
      </c>
      <c r="G2520" t="s">
        <v>114</v>
      </c>
      <c r="H2520" t="s">
        <v>114</v>
      </c>
      <c r="I2520">
        <v>412</v>
      </c>
    </row>
    <row r="2521" spans="1:9" x14ac:dyDescent="0.25">
      <c r="A2521" t="s">
        <v>110</v>
      </c>
      <c r="B2521" t="s">
        <v>9296</v>
      </c>
      <c r="C2521" s="57">
        <v>44342</v>
      </c>
      <c r="D2521" t="s">
        <v>9297</v>
      </c>
      <c r="E2521" s="58">
        <v>3370366000000</v>
      </c>
      <c r="F2521" t="s">
        <v>9298</v>
      </c>
      <c r="G2521" t="s">
        <v>114</v>
      </c>
      <c r="H2521" t="s">
        <v>114</v>
      </c>
      <c r="I2521">
        <v>56</v>
      </c>
    </row>
    <row r="2522" spans="1:9" x14ac:dyDescent="0.25">
      <c r="A2522" t="s">
        <v>110</v>
      </c>
      <c r="B2522" t="s">
        <v>9299</v>
      </c>
      <c r="C2522" s="57">
        <v>44342</v>
      </c>
      <c r="D2522" t="s">
        <v>9300</v>
      </c>
      <c r="E2522" s="58">
        <v>5602733200000</v>
      </c>
      <c r="F2522" t="s">
        <v>9301</v>
      </c>
      <c r="G2522" t="s">
        <v>9302</v>
      </c>
      <c r="H2522" t="s">
        <v>9303</v>
      </c>
      <c r="I2522">
        <v>3</v>
      </c>
    </row>
    <row r="2523" spans="1:9" x14ac:dyDescent="0.25">
      <c r="A2523" t="s">
        <v>110</v>
      </c>
      <c r="B2523" t="s">
        <v>9304</v>
      </c>
      <c r="C2523" s="57">
        <v>44342</v>
      </c>
      <c r="D2523" t="s">
        <v>9305</v>
      </c>
      <c r="E2523" s="58">
        <v>4163461000000</v>
      </c>
      <c r="F2523" t="s">
        <v>9306</v>
      </c>
      <c r="G2523" t="s">
        <v>114</v>
      </c>
      <c r="H2523" t="s">
        <v>114</v>
      </c>
      <c r="I2523">
        <v>30</v>
      </c>
    </row>
    <row r="2524" spans="1:9" x14ac:dyDescent="0.25">
      <c r="A2524" t="s">
        <v>110</v>
      </c>
      <c r="B2524" t="s">
        <v>9307</v>
      </c>
      <c r="C2524" s="57">
        <v>44342</v>
      </c>
      <c r="D2524" t="s">
        <v>9308</v>
      </c>
      <c r="E2524" s="58">
        <v>29225434800000</v>
      </c>
      <c r="F2524" t="s">
        <v>9309</v>
      </c>
      <c r="G2524" t="s">
        <v>114</v>
      </c>
      <c r="H2524" t="s">
        <v>114</v>
      </c>
      <c r="I2524">
        <v>36</v>
      </c>
    </row>
    <row r="2525" spans="1:9" x14ac:dyDescent="0.25">
      <c r="A2525" t="s">
        <v>110</v>
      </c>
      <c r="B2525" t="s">
        <v>9310</v>
      </c>
      <c r="C2525" s="57">
        <v>44342</v>
      </c>
      <c r="D2525" t="s">
        <v>9311</v>
      </c>
      <c r="E2525" s="58">
        <v>40181064000000</v>
      </c>
      <c r="F2525" t="s">
        <v>9312</v>
      </c>
      <c r="G2525" t="s">
        <v>114</v>
      </c>
      <c r="H2525" t="s">
        <v>114</v>
      </c>
      <c r="I2525">
        <v>2</v>
      </c>
    </row>
    <row r="2526" spans="1:9" x14ac:dyDescent="0.25">
      <c r="A2526" t="s">
        <v>110</v>
      </c>
      <c r="B2526" t="s">
        <v>9313</v>
      </c>
      <c r="C2526" s="57">
        <v>44342</v>
      </c>
      <c r="D2526" t="s">
        <v>9314</v>
      </c>
      <c r="E2526" s="58">
        <v>41524786000000</v>
      </c>
      <c r="F2526" t="s">
        <v>9315</v>
      </c>
      <c r="G2526" t="s">
        <v>114</v>
      </c>
      <c r="H2526" t="s">
        <v>114</v>
      </c>
      <c r="I2526">
        <v>1</v>
      </c>
    </row>
    <row r="2527" spans="1:9" x14ac:dyDescent="0.25">
      <c r="A2527" t="s">
        <v>110</v>
      </c>
      <c r="B2527" t="s">
        <v>9316</v>
      </c>
      <c r="C2527" s="57">
        <v>44342</v>
      </c>
      <c r="D2527" t="s">
        <v>9317</v>
      </c>
      <c r="E2527" s="58">
        <v>39758836000000</v>
      </c>
      <c r="F2527" t="s">
        <v>9318</v>
      </c>
      <c r="G2527" t="s">
        <v>114</v>
      </c>
      <c r="H2527" t="s">
        <v>114</v>
      </c>
      <c r="I2527">
        <v>1</v>
      </c>
    </row>
    <row r="2528" spans="1:9" x14ac:dyDescent="0.25">
      <c r="A2528" t="s">
        <v>110</v>
      </c>
      <c r="B2528" t="s">
        <v>9319</v>
      </c>
      <c r="C2528" s="57">
        <v>44342</v>
      </c>
      <c r="D2528" t="s">
        <v>9320</v>
      </c>
      <c r="E2528" s="58">
        <v>31017117000000</v>
      </c>
      <c r="F2528" t="s">
        <v>9321</v>
      </c>
      <c r="G2528" t="s">
        <v>114</v>
      </c>
      <c r="H2528" t="s">
        <v>114</v>
      </c>
      <c r="I2528">
        <v>1</v>
      </c>
    </row>
    <row r="2529" spans="1:9" x14ac:dyDescent="0.25">
      <c r="A2529" t="s">
        <v>110</v>
      </c>
      <c r="B2529" t="s">
        <v>9322</v>
      </c>
      <c r="C2529" s="57">
        <v>44342</v>
      </c>
      <c r="D2529" t="s">
        <v>9323</v>
      </c>
      <c r="E2529" s="58">
        <v>25680318000000</v>
      </c>
      <c r="F2529" t="s">
        <v>9324</v>
      </c>
      <c r="G2529" t="s">
        <v>114</v>
      </c>
      <c r="H2529" t="s">
        <v>114</v>
      </c>
      <c r="I2529">
        <v>1</v>
      </c>
    </row>
    <row r="2530" spans="1:9" x14ac:dyDescent="0.25">
      <c r="A2530" t="s">
        <v>110</v>
      </c>
      <c r="B2530" t="s">
        <v>9325</v>
      </c>
      <c r="C2530" s="57">
        <v>44342</v>
      </c>
      <c r="D2530" t="s">
        <v>9326</v>
      </c>
      <c r="E2530" s="58">
        <v>41355602000000</v>
      </c>
      <c r="F2530" t="s">
        <v>9327</v>
      </c>
      <c r="G2530" t="s">
        <v>114</v>
      </c>
      <c r="H2530" t="s">
        <v>114</v>
      </c>
      <c r="I2530">
        <v>1</v>
      </c>
    </row>
    <row r="2531" spans="1:9" x14ac:dyDescent="0.25">
      <c r="A2531" t="s">
        <v>110</v>
      </c>
      <c r="B2531" t="s">
        <v>9328</v>
      </c>
      <c r="C2531" s="57">
        <v>44342</v>
      </c>
      <c r="D2531" t="s">
        <v>9329</v>
      </c>
      <c r="E2531" s="58">
        <v>3073211564800</v>
      </c>
      <c r="F2531" t="s">
        <v>9330</v>
      </c>
      <c r="G2531" t="s">
        <v>114</v>
      </c>
      <c r="H2531" t="s">
        <v>114</v>
      </c>
      <c r="I2531">
        <v>1</v>
      </c>
    </row>
    <row r="2532" spans="1:9" x14ac:dyDescent="0.25">
      <c r="A2532" t="s">
        <v>110</v>
      </c>
      <c r="B2532" t="s">
        <v>9331</v>
      </c>
      <c r="C2532" s="57">
        <v>44342</v>
      </c>
      <c r="D2532" t="s">
        <v>9332</v>
      </c>
      <c r="E2532" s="58">
        <v>238023590400000</v>
      </c>
      <c r="F2532" t="s">
        <v>9333</v>
      </c>
      <c r="G2532" t="s">
        <v>114</v>
      </c>
      <c r="H2532" t="s">
        <v>114</v>
      </c>
      <c r="I2532">
        <v>2</v>
      </c>
    </row>
    <row r="2533" spans="1:9" x14ac:dyDescent="0.25">
      <c r="A2533" t="s">
        <v>110</v>
      </c>
      <c r="B2533" t="s">
        <v>9334</v>
      </c>
      <c r="C2533" s="57">
        <v>44342</v>
      </c>
      <c r="D2533" t="s">
        <v>9335</v>
      </c>
      <c r="E2533" s="58">
        <v>1956060000000</v>
      </c>
      <c r="F2533" t="s">
        <v>9336</v>
      </c>
      <c r="G2533" t="s">
        <v>114</v>
      </c>
      <c r="H2533" t="s">
        <v>114</v>
      </c>
      <c r="I2533">
        <v>1</v>
      </c>
    </row>
    <row r="2534" spans="1:9" x14ac:dyDescent="0.25">
      <c r="A2534" t="s">
        <v>110</v>
      </c>
      <c r="B2534" t="s">
        <v>9337</v>
      </c>
      <c r="C2534" s="57">
        <v>44342</v>
      </c>
      <c r="D2534" t="s">
        <v>9338</v>
      </c>
      <c r="E2534" s="58">
        <v>1812076230000</v>
      </c>
      <c r="F2534" t="s">
        <v>9339</v>
      </c>
      <c r="G2534" t="s">
        <v>114</v>
      </c>
      <c r="H2534" t="s">
        <v>114</v>
      </c>
      <c r="I2534">
        <v>53</v>
      </c>
    </row>
    <row r="2535" spans="1:9" x14ac:dyDescent="0.25">
      <c r="A2535" t="s">
        <v>110</v>
      </c>
      <c r="B2535" t="s">
        <v>9340</v>
      </c>
      <c r="C2535" s="57">
        <v>44342</v>
      </c>
      <c r="D2535" t="s">
        <v>9341</v>
      </c>
      <c r="E2535" s="58">
        <v>3739145900000</v>
      </c>
      <c r="F2535" t="s">
        <v>9342</v>
      </c>
      <c r="G2535" t="s">
        <v>114</v>
      </c>
      <c r="H2535" t="s">
        <v>114</v>
      </c>
      <c r="I2535">
        <v>1</v>
      </c>
    </row>
    <row r="2536" spans="1:9" x14ac:dyDescent="0.25">
      <c r="A2536" t="s">
        <v>110</v>
      </c>
      <c r="B2536" t="s">
        <v>9343</v>
      </c>
      <c r="C2536" s="57">
        <v>44342</v>
      </c>
      <c r="D2536" t="s">
        <v>9344</v>
      </c>
      <c r="E2536" s="58">
        <v>3779455000000</v>
      </c>
      <c r="F2536" t="s">
        <v>9345</v>
      </c>
      <c r="G2536" t="s">
        <v>114</v>
      </c>
      <c r="H2536" t="s">
        <v>114</v>
      </c>
      <c r="I2536">
        <v>4</v>
      </c>
    </row>
    <row r="2537" spans="1:9" x14ac:dyDescent="0.25">
      <c r="A2537" t="s">
        <v>110</v>
      </c>
      <c r="B2537" t="s">
        <v>9346</v>
      </c>
      <c r="C2537" s="57">
        <v>44342</v>
      </c>
      <c r="D2537" t="s">
        <v>9347</v>
      </c>
      <c r="E2537" s="58">
        <v>3506414557000</v>
      </c>
      <c r="F2537" t="s">
        <v>9348</v>
      </c>
      <c r="G2537" t="s">
        <v>114</v>
      </c>
      <c r="H2537" t="s">
        <v>114</v>
      </c>
      <c r="I2537">
        <v>2</v>
      </c>
    </row>
    <row r="2538" spans="1:9" x14ac:dyDescent="0.25">
      <c r="A2538" t="s">
        <v>110</v>
      </c>
      <c r="B2538" t="s">
        <v>9349</v>
      </c>
      <c r="C2538" s="57">
        <v>44342</v>
      </c>
      <c r="D2538" t="s">
        <v>9350</v>
      </c>
      <c r="E2538" s="58">
        <v>50898634000000</v>
      </c>
      <c r="F2538" t="s">
        <v>9351</v>
      </c>
      <c r="G2538" t="s">
        <v>114</v>
      </c>
      <c r="H2538" t="s">
        <v>114</v>
      </c>
      <c r="I2538">
        <v>3</v>
      </c>
    </row>
    <row r="2539" spans="1:9" x14ac:dyDescent="0.25">
      <c r="A2539" t="s">
        <v>110</v>
      </c>
      <c r="B2539" t="s">
        <v>9352</v>
      </c>
      <c r="C2539" s="57">
        <v>44342</v>
      </c>
      <c r="D2539" t="s">
        <v>9353</v>
      </c>
      <c r="E2539" s="58">
        <v>96262451000000</v>
      </c>
      <c r="F2539" t="s">
        <v>9354</v>
      </c>
      <c r="G2539" t="s">
        <v>114</v>
      </c>
      <c r="H2539" t="s">
        <v>114</v>
      </c>
      <c r="I2539">
        <v>2</v>
      </c>
    </row>
    <row r="2540" spans="1:9" x14ac:dyDescent="0.25">
      <c r="A2540" t="s">
        <v>110</v>
      </c>
      <c r="B2540" t="s">
        <v>9355</v>
      </c>
      <c r="C2540" s="57">
        <v>44342</v>
      </c>
      <c r="D2540" t="s">
        <v>9356</v>
      </c>
      <c r="E2540" s="58">
        <v>28594886770000</v>
      </c>
      <c r="F2540" t="s">
        <v>9357</v>
      </c>
      <c r="G2540" t="s">
        <v>114</v>
      </c>
      <c r="H2540" t="s">
        <v>114</v>
      </c>
      <c r="I2540">
        <v>1</v>
      </c>
    </row>
    <row r="2541" spans="1:9" x14ac:dyDescent="0.25">
      <c r="A2541" t="s">
        <v>110</v>
      </c>
      <c r="B2541" t="s">
        <v>9358</v>
      </c>
      <c r="C2541" s="57">
        <v>44342</v>
      </c>
      <c r="D2541" t="s">
        <v>9359</v>
      </c>
      <c r="E2541" s="58">
        <v>6459991400000</v>
      </c>
      <c r="F2541" t="s">
        <v>9360</v>
      </c>
      <c r="G2541" t="s">
        <v>114</v>
      </c>
      <c r="H2541" t="s">
        <v>9361</v>
      </c>
      <c r="I2541">
        <v>6185</v>
      </c>
    </row>
    <row r="2542" spans="1:9" x14ac:dyDescent="0.25">
      <c r="A2542" t="s">
        <v>110</v>
      </c>
      <c r="B2542" t="s">
        <v>9362</v>
      </c>
      <c r="C2542" s="57">
        <v>44342</v>
      </c>
      <c r="D2542" t="s">
        <v>9363</v>
      </c>
      <c r="E2542" s="58">
        <v>3599548500000</v>
      </c>
      <c r="F2542" t="s">
        <v>9364</v>
      </c>
      <c r="G2542" t="s">
        <v>114</v>
      </c>
      <c r="H2542" t="s">
        <v>114</v>
      </c>
      <c r="I2542">
        <v>1</v>
      </c>
    </row>
    <row r="2543" spans="1:9" x14ac:dyDescent="0.25">
      <c r="A2543" t="s">
        <v>110</v>
      </c>
      <c r="B2543" t="s">
        <v>9365</v>
      </c>
      <c r="C2543" s="57">
        <v>44342</v>
      </c>
      <c r="D2543" t="s">
        <v>9366</v>
      </c>
      <c r="E2543" s="58">
        <v>4559954710000</v>
      </c>
      <c r="F2543" t="s">
        <v>9367</v>
      </c>
      <c r="G2543" t="s">
        <v>9368</v>
      </c>
      <c r="H2543" t="s">
        <v>9369</v>
      </c>
      <c r="I2543">
        <v>3766</v>
      </c>
    </row>
    <row r="2544" spans="1:9" x14ac:dyDescent="0.25">
      <c r="A2544" t="s">
        <v>110</v>
      </c>
      <c r="B2544" t="s">
        <v>9370</v>
      </c>
      <c r="C2544" s="57">
        <v>44342</v>
      </c>
      <c r="D2544" t="s">
        <v>9371</v>
      </c>
      <c r="E2544" s="58">
        <v>3469852000000</v>
      </c>
      <c r="F2544" t="s">
        <v>9372</v>
      </c>
      <c r="G2544" t="s">
        <v>114</v>
      </c>
      <c r="H2544" t="s">
        <v>114</v>
      </c>
      <c r="I2544">
        <v>3</v>
      </c>
    </row>
    <row r="2545" spans="1:9" x14ac:dyDescent="0.25">
      <c r="A2545" t="s">
        <v>110</v>
      </c>
      <c r="B2545" t="s">
        <v>9373</v>
      </c>
      <c r="C2545" s="57">
        <v>44342</v>
      </c>
      <c r="D2545" t="s">
        <v>9374</v>
      </c>
      <c r="E2545" s="58">
        <v>5066123100000</v>
      </c>
      <c r="F2545" t="s">
        <v>9375</v>
      </c>
      <c r="G2545" t="s">
        <v>114</v>
      </c>
      <c r="H2545" t="s">
        <v>114</v>
      </c>
      <c r="I2545">
        <v>1</v>
      </c>
    </row>
    <row r="2546" spans="1:9" x14ac:dyDescent="0.25">
      <c r="A2546" t="s">
        <v>110</v>
      </c>
      <c r="B2546" t="s">
        <v>9376</v>
      </c>
      <c r="C2546" s="57">
        <v>44342</v>
      </c>
      <c r="D2546" t="s">
        <v>9377</v>
      </c>
      <c r="E2546" s="58">
        <v>3467354500000</v>
      </c>
      <c r="F2546" t="s">
        <v>9378</v>
      </c>
      <c r="G2546" t="s">
        <v>114</v>
      </c>
      <c r="H2546" t="s">
        <v>114</v>
      </c>
      <c r="I2546">
        <v>1</v>
      </c>
    </row>
    <row r="2547" spans="1:9" x14ac:dyDescent="0.25">
      <c r="A2547" t="s">
        <v>110</v>
      </c>
      <c r="B2547" t="s">
        <v>9379</v>
      </c>
      <c r="C2547" s="57">
        <v>44342</v>
      </c>
      <c r="D2547" t="s">
        <v>9380</v>
      </c>
      <c r="E2547" s="58">
        <v>4044413367800</v>
      </c>
      <c r="F2547" t="s">
        <v>9381</v>
      </c>
      <c r="G2547" t="s">
        <v>114</v>
      </c>
      <c r="H2547" t="s">
        <v>114</v>
      </c>
      <c r="I2547">
        <v>1</v>
      </c>
    </row>
    <row r="2548" spans="1:9" x14ac:dyDescent="0.25">
      <c r="A2548" t="s">
        <v>110</v>
      </c>
      <c r="B2548" t="s">
        <v>9382</v>
      </c>
      <c r="C2548" s="57">
        <v>44342</v>
      </c>
      <c r="D2548" t="s">
        <v>9383</v>
      </c>
      <c r="E2548" s="58">
        <v>4463362500000</v>
      </c>
      <c r="F2548" t="s">
        <v>9384</v>
      </c>
      <c r="G2548" t="s">
        <v>114</v>
      </c>
      <c r="H2548" t="s">
        <v>114</v>
      </c>
      <c r="I2548">
        <v>4</v>
      </c>
    </row>
    <row r="2549" spans="1:9" x14ac:dyDescent="0.25">
      <c r="A2549" t="s">
        <v>110</v>
      </c>
      <c r="B2549" t="s">
        <v>9385</v>
      </c>
      <c r="C2549" s="57">
        <v>44342</v>
      </c>
      <c r="D2549" t="s">
        <v>9386</v>
      </c>
      <c r="E2549" s="58">
        <v>5124348400000</v>
      </c>
      <c r="F2549" t="s">
        <v>9387</v>
      </c>
      <c r="G2549" t="s">
        <v>114</v>
      </c>
      <c r="H2549" t="s">
        <v>114</v>
      </c>
      <c r="I2549">
        <v>1</v>
      </c>
    </row>
    <row r="2550" spans="1:9" x14ac:dyDescent="0.25">
      <c r="A2550" t="s">
        <v>110</v>
      </c>
      <c r="B2550" t="s">
        <v>9388</v>
      </c>
      <c r="C2550" s="57">
        <v>44342</v>
      </c>
      <c r="D2550" t="s">
        <v>9389</v>
      </c>
      <c r="E2550" s="58">
        <v>3673472700000</v>
      </c>
      <c r="F2550" t="s">
        <v>9390</v>
      </c>
      <c r="G2550" t="s">
        <v>114</v>
      </c>
      <c r="H2550" t="s">
        <v>114</v>
      </c>
      <c r="I2550">
        <v>5</v>
      </c>
    </row>
    <row r="2551" spans="1:9" x14ac:dyDescent="0.25">
      <c r="A2551" t="s">
        <v>110</v>
      </c>
      <c r="B2551" t="s">
        <v>9391</v>
      </c>
      <c r="C2551" s="57">
        <v>44342</v>
      </c>
      <c r="D2551" t="s">
        <v>9392</v>
      </c>
      <c r="E2551" s="58">
        <v>4316043100000</v>
      </c>
      <c r="F2551" t="s">
        <v>9393</v>
      </c>
      <c r="G2551" t="s">
        <v>114</v>
      </c>
      <c r="H2551" t="s">
        <v>114</v>
      </c>
      <c r="I2551">
        <v>4</v>
      </c>
    </row>
    <row r="2552" spans="1:9" x14ac:dyDescent="0.25">
      <c r="A2552" t="s">
        <v>110</v>
      </c>
      <c r="B2552" t="s">
        <v>9394</v>
      </c>
      <c r="C2552" s="57">
        <v>44342</v>
      </c>
      <c r="D2552" t="s">
        <v>9395</v>
      </c>
      <c r="E2552" s="58">
        <v>4138039500000</v>
      </c>
      <c r="F2552" t="s">
        <v>9396</v>
      </c>
      <c r="G2552" t="s">
        <v>114</v>
      </c>
      <c r="H2552" t="s">
        <v>114</v>
      </c>
      <c r="I2552">
        <v>2</v>
      </c>
    </row>
    <row r="2553" spans="1:9" x14ac:dyDescent="0.25">
      <c r="A2553" t="s">
        <v>110</v>
      </c>
      <c r="B2553" t="s">
        <v>9397</v>
      </c>
      <c r="C2553" s="57">
        <v>44342</v>
      </c>
      <c r="D2553" t="s">
        <v>9398</v>
      </c>
      <c r="E2553" s="58">
        <v>3864683500000</v>
      </c>
      <c r="F2553" t="s">
        <v>9399</v>
      </c>
      <c r="G2553" t="s">
        <v>114</v>
      </c>
      <c r="H2553" t="s">
        <v>114</v>
      </c>
      <c r="I2553">
        <v>2</v>
      </c>
    </row>
    <row r="2554" spans="1:9" x14ac:dyDescent="0.25">
      <c r="A2554" t="s">
        <v>110</v>
      </c>
      <c r="B2554" t="s">
        <v>9400</v>
      </c>
      <c r="C2554" s="57">
        <v>44342</v>
      </c>
      <c r="D2554" t="s">
        <v>9401</v>
      </c>
      <c r="E2554" s="58">
        <v>4157396900000</v>
      </c>
      <c r="F2554" t="s">
        <v>9402</v>
      </c>
      <c r="G2554" t="s">
        <v>114</v>
      </c>
      <c r="H2554" t="s">
        <v>114</v>
      </c>
      <c r="I2554">
        <v>1</v>
      </c>
    </row>
    <row r="2555" spans="1:9" x14ac:dyDescent="0.25">
      <c r="A2555" t="s">
        <v>110</v>
      </c>
      <c r="B2555" t="s">
        <v>9403</v>
      </c>
      <c r="C2555" s="57">
        <v>44342</v>
      </c>
      <c r="D2555" t="s">
        <v>9404</v>
      </c>
      <c r="E2555" s="58">
        <v>7234228356700000</v>
      </c>
      <c r="F2555" t="s">
        <v>9405</v>
      </c>
      <c r="G2555" t="s">
        <v>114</v>
      </c>
      <c r="H2555" t="s">
        <v>114</v>
      </c>
      <c r="I2555">
        <v>1</v>
      </c>
    </row>
    <row r="2556" spans="1:9" x14ac:dyDescent="0.25">
      <c r="A2556" t="s">
        <v>110</v>
      </c>
      <c r="B2556" t="s">
        <v>9406</v>
      </c>
      <c r="C2556" s="57">
        <v>44342</v>
      </c>
      <c r="D2556" t="s">
        <v>9407</v>
      </c>
      <c r="E2556" s="58">
        <v>7976007300000</v>
      </c>
      <c r="F2556" t="s">
        <v>9408</v>
      </c>
      <c r="G2556" t="s">
        <v>114</v>
      </c>
      <c r="H2556" t="s">
        <v>114</v>
      </c>
      <c r="I2556">
        <v>28</v>
      </c>
    </row>
    <row r="2557" spans="1:9" x14ac:dyDescent="0.25">
      <c r="A2557" t="s">
        <v>110</v>
      </c>
      <c r="B2557" t="s">
        <v>9409</v>
      </c>
      <c r="C2557" s="57">
        <v>44342</v>
      </c>
      <c r="D2557" t="s">
        <v>9410</v>
      </c>
      <c r="E2557" s="58">
        <v>2777080477000</v>
      </c>
      <c r="F2557" t="s">
        <v>9411</v>
      </c>
      <c r="G2557" t="s">
        <v>114</v>
      </c>
      <c r="H2557" t="s">
        <v>114</v>
      </c>
      <c r="I2557">
        <v>1</v>
      </c>
    </row>
    <row r="2558" spans="1:9" x14ac:dyDescent="0.25">
      <c r="A2558" t="s">
        <v>110</v>
      </c>
      <c r="B2558" t="s">
        <v>9412</v>
      </c>
      <c r="C2558" s="57">
        <v>44342</v>
      </c>
      <c r="D2558" t="s">
        <v>9413</v>
      </c>
      <c r="E2558" s="58">
        <v>3296524637000</v>
      </c>
      <c r="F2558" t="s">
        <v>9414</v>
      </c>
      <c r="G2558" t="s">
        <v>114</v>
      </c>
      <c r="H2558" t="s">
        <v>114</v>
      </c>
      <c r="I2558">
        <v>1</v>
      </c>
    </row>
    <row r="2559" spans="1:9" x14ac:dyDescent="0.25">
      <c r="A2559" t="s">
        <v>110</v>
      </c>
      <c r="B2559" t="s">
        <v>9415</v>
      </c>
      <c r="C2559" s="57">
        <v>44342</v>
      </c>
      <c r="D2559" t="s">
        <v>9416</v>
      </c>
      <c r="E2559" s="58">
        <v>3546428800700</v>
      </c>
      <c r="F2559" t="s">
        <v>9417</v>
      </c>
      <c r="G2559" t="s">
        <v>114</v>
      </c>
      <c r="H2559" t="s">
        <v>114</v>
      </c>
      <c r="I2559">
        <v>1</v>
      </c>
    </row>
    <row r="2560" spans="1:9" x14ac:dyDescent="0.25">
      <c r="A2560" t="s">
        <v>110</v>
      </c>
      <c r="B2560" t="s">
        <v>9418</v>
      </c>
      <c r="C2560" s="57">
        <v>44342</v>
      </c>
      <c r="D2560" t="s">
        <v>9419</v>
      </c>
      <c r="E2560" s="58">
        <v>7785547600000</v>
      </c>
      <c r="F2560" t="s">
        <v>9420</v>
      </c>
      <c r="G2560" t="s">
        <v>114</v>
      </c>
      <c r="H2560" t="s">
        <v>114</v>
      </c>
      <c r="I2560">
        <v>5</v>
      </c>
    </row>
    <row r="2561" spans="1:9" x14ac:dyDescent="0.25">
      <c r="A2561" t="s">
        <v>110</v>
      </c>
      <c r="B2561" t="s">
        <v>9421</v>
      </c>
      <c r="C2561" s="57">
        <v>44342</v>
      </c>
      <c r="D2561" t="s">
        <v>9422</v>
      </c>
      <c r="E2561" s="58">
        <v>2032453500000</v>
      </c>
      <c r="F2561" t="s">
        <v>9423</v>
      </c>
      <c r="G2561" t="s">
        <v>114</v>
      </c>
      <c r="H2561" t="s">
        <v>114</v>
      </c>
      <c r="I2561">
        <v>1</v>
      </c>
    </row>
    <row r="2562" spans="1:9" x14ac:dyDescent="0.25">
      <c r="A2562" t="s">
        <v>110</v>
      </c>
      <c r="B2562" t="s">
        <v>9424</v>
      </c>
      <c r="C2562" s="57">
        <v>44342</v>
      </c>
      <c r="D2562" t="s">
        <v>9425</v>
      </c>
      <c r="E2562" s="58">
        <v>4465149800000</v>
      </c>
      <c r="F2562" t="s">
        <v>9426</v>
      </c>
      <c r="G2562" t="s">
        <v>114</v>
      </c>
      <c r="H2562" t="s">
        <v>114</v>
      </c>
      <c r="I2562">
        <v>2</v>
      </c>
    </row>
    <row r="2563" spans="1:9" x14ac:dyDescent="0.25">
      <c r="A2563" t="s">
        <v>110</v>
      </c>
      <c r="B2563" t="s">
        <v>9427</v>
      </c>
      <c r="C2563" s="57">
        <v>44342</v>
      </c>
      <c r="D2563" t="s">
        <v>9428</v>
      </c>
      <c r="E2563" s="58">
        <v>5288947200000</v>
      </c>
      <c r="F2563" t="s">
        <v>9429</v>
      </c>
      <c r="G2563" t="s">
        <v>114</v>
      </c>
      <c r="H2563" t="s">
        <v>114</v>
      </c>
      <c r="I2563">
        <v>1</v>
      </c>
    </row>
    <row r="2564" spans="1:9" x14ac:dyDescent="0.25">
      <c r="A2564" t="s">
        <v>110</v>
      </c>
      <c r="B2564" t="s">
        <v>9430</v>
      </c>
      <c r="C2564" s="57">
        <v>44342</v>
      </c>
      <c r="D2564" t="s">
        <v>9431</v>
      </c>
      <c r="E2564" s="58">
        <v>2587647100000</v>
      </c>
      <c r="F2564" t="s">
        <v>9432</v>
      </c>
      <c r="G2564" t="s">
        <v>114</v>
      </c>
      <c r="H2564" t="s">
        <v>114</v>
      </c>
      <c r="I2564">
        <v>1</v>
      </c>
    </row>
    <row r="2565" spans="1:9" x14ac:dyDescent="0.25">
      <c r="A2565" t="s">
        <v>110</v>
      </c>
      <c r="B2565" t="s">
        <v>9433</v>
      </c>
      <c r="C2565" s="57">
        <v>44342</v>
      </c>
      <c r="D2565" t="s">
        <v>9434</v>
      </c>
      <c r="E2565" s="58">
        <v>6121125600000</v>
      </c>
      <c r="F2565" t="s">
        <v>9435</v>
      </c>
      <c r="G2565" t="s">
        <v>114</v>
      </c>
      <c r="H2565" t="s">
        <v>114</v>
      </c>
      <c r="I2565">
        <v>1</v>
      </c>
    </row>
    <row r="2566" spans="1:9" x14ac:dyDescent="0.25">
      <c r="A2566" t="s">
        <v>110</v>
      </c>
      <c r="B2566" t="s">
        <v>9436</v>
      </c>
      <c r="C2566" s="57">
        <v>44342</v>
      </c>
      <c r="D2566" t="s">
        <v>9437</v>
      </c>
      <c r="E2566" s="58">
        <v>3834981200000</v>
      </c>
      <c r="F2566" t="s">
        <v>9438</v>
      </c>
      <c r="G2566" t="s">
        <v>114</v>
      </c>
      <c r="H2566" t="s">
        <v>114</v>
      </c>
      <c r="I2566">
        <v>1</v>
      </c>
    </row>
    <row r="2567" spans="1:9" x14ac:dyDescent="0.25">
      <c r="A2567" t="s">
        <v>110</v>
      </c>
      <c r="B2567" t="s">
        <v>9439</v>
      </c>
      <c r="C2567" s="57">
        <v>44342</v>
      </c>
      <c r="D2567" t="s">
        <v>9440</v>
      </c>
      <c r="E2567" s="58">
        <v>3214702800000</v>
      </c>
      <c r="F2567" t="s">
        <v>9441</v>
      </c>
      <c r="G2567" t="s">
        <v>114</v>
      </c>
      <c r="H2567" t="s">
        <v>114</v>
      </c>
      <c r="I2567">
        <v>1</v>
      </c>
    </row>
    <row r="2568" spans="1:9" x14ac:dyDescent="0.25">
      <c r="A2568" t="s">
        <v>110</v>
      </c>
      <c r="B2568" t="s">
        <v>9442</v>
      </c>
      <c r="C2568" s="57">
        <v>44342</v>
      </c>
      <c r="D2568" t="s">
        <v>9443</v>
      </c>
      <c r="E2568" s="58">
        <v>3303979700000</v>
      </c>
      <c r="F2568" t="s">
        <v>9444</v>
      </c>
      <c r="G2568" t="s">
        <v>114</v>
      </c>
      <c r="H2568" t="s">
        <v>114</v>
      </c>
      <c r="I2568">
        <v>1</v>
      </c>
    </row>
    <row r="2569" spans="1:9" x14ac:dyDescent="0.25">
      <c r="A2569" t="s">
        <v>110</v>
      </c>
      <c r="B2569" t="s">
        <v>9445</v>
      </c>
      <c r="C2569" s="57">
        <v>44342</v>
      </c>
      <c r="D2569" t="s">
        <v>9446</v>
      </c>
      <c r="E2569" s="58">
        <v>3737361200000</v>
      </c>
      <c r="F2569" t="s">
        <v>9447</v>
      </c>
      <c r="G2569" t="s">
        <v>114</v>
      </c>
      <c r="H2569" t="s">
        <v>114</v>
      </c>
      <c r="I2569">
        <v>3</v>
      </c>
    </row>
    <row r="2570" spans="1:9" x14ac:dyDescent="0.25">
      <c r="A2570" t="s">
        <v>110</v>
      </c>
      <c r="B2570" t="s">
        <v>9448</v>
      </c>
      <c r="C2570" s="57">
        <v>44342</v>
      </c>
      <c r="D2570" t="s">
        <v>9449</v>
      </c>
      <c r="E2570" s="58">
        <v>3887209600000</v>
      </c>
      <c r="F2570" t="s">
        <v>9450</v>
      </c>
      <c r="G2570" t="s">
        <v>114</v>
      </c>
      <c r="H2570" t="s">
        <v>114</v>
      </c>
      <c r="I2570">
        <v>2</v>
      </c>
    </row>
    <row r="2571" spans="1:9" x14ac:dyDescent="0.25">
      <c r="A2571" t="s">
        <v>110</v>
      </c>
      <c r="B2571" t="s">
        <v>9451</v>
      </c>
      <c r="C2571" s="57">
        <v>44342</v>
      </c>
      <c r="D2571" t="s">
        <v>9452</v>
      </c>
      <c r="E2571" s="58">
        <v>4064676600000</v>
      </c>
      <c r="F2571" t="s">
        <v>9453</v>
      </c>
      <c r="G2571" t="s">
        <v>114</v>
      </c>
      <c r="H2571" t="s">
        <v>114</v>
      </c>
      <c r="I2571">
        <v>3</v>
      </c>
    </row>
    <row r="2572" spans="1:9" x14ac:dyDescent="0.25">
      <c r="A2572" t="s">
        <v>110</v>
      </c>
      <c r="B2572" t="s">
        <v>9454</v>
      </c>
      <c r="C2572" s="57">
        <v>44342</v>
      </c>
      <c r="D2572" t="s">
        <v>9455</v>
      </c>
      <c r="E2572" s="58">
        <v>1871656820000</v>
      </c>
      <c r="F2572" t="s">
        <v>9456</v>
      </c>
      <c r="G2572" t="s">
        <v>114</v>
      </c>
      <c r="H2572" t="s">
        <v>114</v>
      </c>
      <c r="I2572">
        <v>1</v>
      </c>
    </row>
    <row r="2573" spans="1:9" x14ac:dyDescent="0.25">
      <c r="A2573" t="s">
        <v>110</v>
      </c>
      <c r="B2573" t="s">
        <v>9457</v>
      </c>
      <c r="C2573" s="57">
        <v>44342</v>
      </c>
      <c r="D2573" t="s">
        <v>9458</v>
      </c>
      <c r="E2573" s="58">
        <v>1833882670000</v>
      </c>
      <c r="F2573" t="s">
        <v>9459</v>
      </c>
      <c r="G2573" t="s">
        <v>9460</v>
      </c>
      <c r="H2573" t="s">
        <v>114</v>
      </c>
      <c r="I2573">
        <v>74</v>
      </c>
    </row>
    <row r="2574" spans="1:9" x14ac:dyDescent="0.25">
      <c r="A2574" t="s">
        <v>110</v>
      </c>
      <c r="B2574" t="s">
        <v>9461</v>
      </c>
      <c r="C2574" s="57">
        <v>44342</v>
      </c>
      <c r="D2574" t="s">
        <v>9462</v>
      </c>
      <c r="E2574" s="58">
        <v>4352073140000</v>
      </c>
      <c r="F2574" t="s">
        <v>9463</v>
      </c>
      <c r="G2574" t="s">
        <v>114</v>
      </c>
      <c r="H2574" t="s">
        <v>114</v>
      </c>
      <c r="I2574">
        <v>88</v>
      </c>
    </row>
    <row r="2575" spans="1:9" x14ac:dyDescent="0.25">
      <c r="A2575" t="s">
        <v>110</v>
      </c>
      <c r="B2575" t="s">
        <v>9464</v>
      </c>
      <c r="C2575" s="57">
        <v>44342</v>
      </c>
      <c r="D2575" t="s">
        <v>9465</v>
      </c>
      <c r="E2575" s="58">
        <v>555347690000000</v>
      </c>
      <c r="F2575" t="s">
        <v>9466</v>
      </c>
      <c r="G2575" t="s">
        <v>9467</v>
      </c>
      <c r="H2575" t="s">
        <v>9468</v>
      </c>
      <c r="I2575">
        <v>9</v>
      </c>
    </row>
    <row r="2576" spans="1:9" x14ac:dyDescent="0.25">
      <c r="A2576" t="s">
        <v>110</v>
      </c>
      <c r="B2576" t="s">
        <v>9469</v>
      </c>
      <c r="C2576" s="57">
        <v>44342</v>
      </c>
      <c r="D2576" t="s">
        <v>9470</v>
      </c>
      <c r="E2576" s="58">
        <v>9922674400000</v>
      </c>
      <c r="F2576" t="s">
        <v>9471</v>
      </c>
      <c r="G2576" t="s">
        <v>114</v>
      </c>
      <c r="H2576" t="s">
        <v>114</v>
      </c>
      <c r="I2576">
        <v>46</v>
      </c>
    </row>
    <row r="2577" spans="1:9" x14ac:dyDescent="0.25">
      <c r="A2577" t="s">
        <v>110</v>
      </c>
      <c r="B2577" t="s">
        <v>9472</v>
      </c>
      <c r="C2577" s="57">
        <v>44342</v>
      </c>
      <c r="D2577" t="s">
        <v>9473</v>
      </c>
      <c r="E2577" s="58">
        <v>205418892000000</v>
      </c>
      <c r="F2577" t="s">
        <v>9474</v>
      </c>
      <c r="G2577" t="s">
        <v>114</v>
      </c>
      <c r="H2577" t="s">
        <v>9475</v>
      </c>
      <c r="I2577">
        <v>5300</v>
      </c>
    </row>
    <row r="2578" spans="1:9" x14ac:dyDescent="0.25">
      <c r="A2578" t="s">
        <v>110</v>
      </c>
      <c r="B2578" t="s">
        <v>9476</v>
      </c>
      <c r="C2578" s="57">
        <v>44342</v>
      </c>
      <c r="D2578" t="s">
        <v>9477</v>
      </c>
      <c r="E2578" s="58">
        <v>368833479000000</v>
      </c>
      <c r="F2578" t="s">
        <v>9478</v>
      </c>
      <c r="G2578" t="s">
        <v>9479</v>
      </c>
      <c r="H2578" t="s">
        <v>9480</v>
      </c>
      <c r="I2578">
        <v>1602</v>
      </c>
    </row>
    <row r="2579" spans="1:9" x14ac:dyDescent="0.25">
      <c r="A2579" t="s">
        <v>110</v>
      </c>
      <c r="B2579" t="s">
        <v>9481</v>
      </c>
      <c r="C2579" s="57">
        <v>44342</v>
      </c>
      <c r="D2579" t="s">
        <v>9482</v>
      </c>
      <c r="E2579" s="58">
        <v>542513635000000</v>
      </c>
      <c r="F2579" t="s">
        <v>9483</v>
      </c>
      <c r="G2579" t="s">
        <v>114</v>
      </c>
      <c r="H2579" t="s">
        <v>114</v>
      </c>
      <c r="I2579">
        <v>20</v>
      </c>
    </row>
    <row r="2580" spans="1:9" x14ac:dyDescent="0.25">
      <c r="A2580" t="s">
        <v>110</v>
      </c>
      <c r="B2580" t="s">
        <v>9484</v>
      </c>
      <c r="C2580" s="57">
        <v>44342</v>
      </c>
      <c r="D2580" t="s">
        <v>9485</v>
      </c>
      <c r="E2580" s="58">
        <v>3114643300000</v>
      </c>
      <c r="F2580" t="s">
        <v>9486</v>
      </c>
      <c r="G2580" t="s">
        <v>114</v>
      </c>
      <c r="H2580" t="s">
        <v>9487</v>
      </c>
      <c r="I2580">
        <v>2252</v>
      </c>
    </row>
    <row r="2581" spans="1:9" x14ac:dyDescent="0.25">
      <c r="A2581" t="s">
        <v>110</v>
      </c>
      <c r="B2581" t="s">
        <v>9488</v>
      </c>
      <c r="C2581" s="57">
        <v>44342</v>
      </c>
      <c r="D2581" t="s">
        <v>9489</v>
      </c>
      <c r="E2581" s="58">
        <v>4493899840000</v>
      </c>
      <c r="F2581" t="s">
        <v>9490</v>
      </c>
      <c r="G2581" t="s">
        <v>9491</v>
      </c>
      <c r="H2581" t="s">
        <v>114</v>
      </c>
      <c r="I2581">
        <v>3</v>
      </c>
    </row>
    <row r="2582" spans="1:9" x14ac:dyDescent="0.25">
      <c r="A2582" t="s">
        <v>110</v>
      </c>
      <c r="B2582" t="s">
        <v>9492</v>
      </c>
      <c r="C2582" s="57">
        <v>44342</v>
      </c>
      <c r="D2582" t="s">
        <v>9493</v>
      </c>
      <c r="E2582" s="58">
        <v>4848521210000</v>
      </c>
      <c r="F2582" t="s">
        <v>9494</v>
      </c>
      <c r="G2582" t="s">
        <v>9495</v>
      </c>
      <c r="H2582" t="s">
        <v>114</v>
      </c>
      <c r="I2582">
        <v>2</v>
      </c>
    </row>
    <row r="2583" spans="1:9" x14ac:dyDescent="0.25">
      <c r="A2583" t="s">
        <v>110</v>
      </c>
      <c r="B2583" t="s">
        <v>9496</v>
      </c>
      <c r="C2583" s="57">
        <v>44342</v>
      </c>
      <c r="D2583" t="s">
        <v>9497</v>
      </c>
      <c r="E2583" s="58">
        <v>3725078460000</v>
      </c>
      <c r="F2583" t="s">
        <v>9498</v>
      </c>
      <c r="G2583" t="s">
        <v>9499</v>
      </c>
      <c r="H2583" t="s">
        <v>114</v>
      </c>
      <c r="I2583">
        <v>1</v>
      </c>
    </row>
    <row r="2584" spans="1:9" x14ac:dyDescent="0.25">
      <c r="A2584" t="s">
        <v>110</v>
      </c>
      <c r="B2584" t="s">
        <v>9500</v>
      </c>
      <c r="C2584" s="57">
        <v>44342</v>
      </c>
      <c r="D2584" t="s">
        <v>9501</v>
      </c>
      <c r="E2584" s="58">
        <v>3626593000000</v>
      </c>
      <c r="F2584" t="s">
        <v>9502</v>
      </c>
      <c r="G2584" t="s">
        <v>114</v>
      </c>
      <c r="H2584" t="s">
        <v>9503</v>
      </c>
      <c r="I2584">
        <v>88</v>
      </c>
    </row>
    <row r="2585" spans="1:9" x14ac:dyDescent="0.25">
      <c r="A2585" t="s">
        <v>110</v>
      </c>
      <c r="B2585" t="s">
        <v>9504</v>
      </c>
      <c r="C2585" s="57">
        <v>44342</v>
      </c>
      <c r="D2585" t="s">
        <v>9505</v>
      </c>
      <c r="E2585" s="58">
        <v>3088001300000</v>
      </c>
      <c r="F2585" t="s">
        <v>9506</v>
      </c>
      <c r="G2585" t="s">
        <v>114</v>
      </c>
      <c r="H2585" t="s">
        <v>114</v>
      </c>
      <c r="I2585">
        <v>19</v>
      </c>
    </row>
    <row r="2586" spans="1:9" x14ac:dyDescent="0.25">
      <c r="A2586" t="s">
        <v>110</v>
      </c>
      <c r="B2586" t="s">
        <v>9507</v>
      </c>
      <c r="C2586" s="57">
        <v>44342</v>
      </c>
      <c r="D2586" t="s">
        <v>9508</v>
      </c>
      <c r="E2586" s="58">
        <v>2010421920400</v>
      </c>
      <c r="F2586" t="s">
        <v>9509</v>
      </c>
      <c r="G2586" t="s">
        <v>114</v>
      </c>
      <c r="H2586" t="s">
        <v>114</v>
      </c>
      <c r="I2586">
        <v>1</v>
      </c>
    </row>
    <row r="2587" spans="1:9" x14ac:dyDescent="0.25">
      <c r="A2587" t="s">
        <v>110</v>
      </c>
      <c r="B2587" t="s">
        <v>9510</v>
      </c>
      <c r="C2587" s="57">
        <v>44342</v>
      </c>
      <c r="D2587" t="s">
        <v>9511</v>
      </c>
      <c r="E2587" s="58">
        <v>357214753000000</v>
      </c>
      <c r="F2587" t="s">
        <v>9512</v>
      </c>
      <c r="G2587" t="s">
        <v>114</v>
      </c>
      <c r="H2587" t="s">
        <v>114</v>
      </c>
      <c r="I2587">
        <v>1</v>
      </c>
    </row>
    <row r="2588" spans="1:9" x14ac:dyDescent="0.25">
      <c r="A2588" t="s">
        <v>110</v>
      </c>
      <c r="B2588" t="s">
        <v>9513</v>
      </c>
      <c r="C2588" s="57">
        <v>44342</v>
      </c>
      <c r="D2588" t="s">
        <v>9514</v>
      </c>
      <c r="E2588" s="58">
        <v>267845759000000</v>
      </c>
      <c r="F2588" t="s">
        <v>9515</v>
      </c>
      <c r="G2588" t="s">
        <v>114</v>
      </c>
      <c r="H2588" t="s">
        <v>114</v>
      </c>
      <c r="I2588">
        <v>2</v>
      </c>
    </row>
    <row r="2589" spans="1:9" x14ac:dyDescent="0.25">
      <c r="A2589" t="s">
        <v>110</v>
      </c>
      <c r="B2589" t="s">
        <v>9516</v>
      </c>
      <c r="C2589" s="57">
        <v>44342</v>
      </c>
      <c r="D2589" t="s">
        <v>9517</v>
      </c>
      <c r="E2589" s="58">
        <v>214873967000000</v>
      </c>
      <c r="F2589" t="s">
        <v>9518</v>
      </c>
      <c r="G2589" t="s">
        <v>114</v>
      </c>
      <c r="H2589" t="s">
        <v>114</v>
      </c>
      <c r="I2589">
        <v>3</v>
      </c>
    </row>
    <row r="2590" spans="1:9" x14ac:dyDescent="0.25">
      <c r="A2590" t="s">
        <v>110</v>
      </c>
      <c r="B2590" t="s">
        <v>9519</v>
      </c>
      <c r="C2590" s="57">
        <v>44342</v>
      </c>
      <c r="D2590" t="s">
        <v>9520</v>
      </c>
      <c r="E2590" s="58">
        <v>352885686600000</v>
      </c>
      <c r="F2590" t="s">
        <v>9521</v>
      </c>
      <c r="G2590" t="s">
        <v>114</v>
      </c>
      <c r="H2590" t="s">
        <v>114</v>
      </c>
      <c r="I2590">
        <v>2</v>
      </c>
    </row>
    <row r="2591" spans="1:9" x14ac:dyDescent="0.25">
      <c r="A2591" t="s">
        <v>110</v>
      </c>
      <c r="B2591" t="s">
        <v>9522</v>
      </c>
      <c r="C2591" s="57">
        <v>44342</v>
      </c>
      <c r="D2591" t="s">
        <v>9523</v>
      </c>
      <c r="E2591" s="58">
        <v>224512718000000</v>
      </c>
      <c r="F2591" t="s">
        <v>9524</v>
      </c>
      <c r="G2591" t="s">
        <v>9525</v>
      </c>
      <c r="H2591" t="s">
        <v>9526</v>
      </c>
      <c r="I2591">
        <v>1</v>
      </c>
    </row>
    <row r="2592" spans="1:9" x14ac:dyDescent="0.25">
      <c r="A2592" t="s">
        <v>110</v>
      </c>
      <c r="B2592" t="s">
        <v>9527</v>
      </c>
      <c r="C2592" s="57">
        <v>44342</v>
      </c>
      <c r="D2592" t="s">
        <v>9528</v>
      </c>
      <c r="E2592" s="58">
        <v>3293836300000</v>
      </c>
      <c r="F2592" t="s">
        <v>9529</v>
      </c>
      <c r="G2592" t="s">
        <v>114</v>
      </c>
      <c r="H2592" t="s">
        <v>114</v>
      </c>
      <c r="I2592">
        <v>1</v>
      </c>
    </row>
    <row r="2593" spans="1:9" x14ac:dyDescent="0.25">
      <c r="A2593" t="s">
        <v>110</v>
      </c>
      <c r="B2593" t="s">
        <v>9530</v>
      </c>
      <c r="C2593" s="57">
        <v>44342</v>
      </c>
      <c r="D2593" t="s">
        <v>9531</v>
      </c>
      <c r="E2593" s="58">
        <v>2712799500000</v>
      </c>
      <c r="F2593" t="s">
        <v>9532</v>
      </c>
      <c r="G2593" t="s">
        <v>114</v>
      </c>
      <c r="H2593" t="s">
        <v>114</v>
      </c>
      <c r="I2593">
        <v>1</v>
      </c>
    </row>
    <row r="2594" spans="1:9" x14ac:dyDescent="0.25">
      <c r="A2594" t="s">
        <v>110</v>
      </c>
      <c r="B2594" t="s">
        <v>9533</v>
      </c>
      <c r="C2594" s="57">
        <v>44342</v>
      </c>
      <c r="D2594" t="s">
        <v>9534</v>
      </c>
      <c r="E2594" s="58">
        <v>2858414300000</v>
      </c>
      <c r="F2594" t="s">
        <v>9535</v>
      </c>
      <c r="G2594" t="s">
        <v>114</v>
      </c>
      <c r="H2594" t="s">
        <v>114</v>
      </c>
      <c r="I2594">
        <v>144</v>
      </c>
    </row>
    <row r="2595" spans="1:9" x14ac:dyDescent="0.25">
      <c r="A2595" t="s">
        <v>110</v>
      </c>
      <c r="B2595" t="s">
        <v>9536</v>
      </c>
      <c r="C2595" s="57">
        <v>44342</v>
      </c>
      <c r="D2595" t="s">
        <v>9537</v>
      </c>
      <c r="E2595" s="58">
        <v>3702095960000</v>
      </c>
      <c r="F2595" t="s">
        <v>9538</v>
      </c>
      <c r="G2595" t="s">
        <v>114</v>
      </c>
      <c r="H2595" t="s">
        <v>9539</v>
      </c>
      <c r="I2595">
        <v>380</v>
      </c>
    </row>
    <row r="2596" spans="1:9" x14ac:dyDescent="0.25">
      <c r="A2596" t="s">
        <v>110</v>
      </c>
      <c r="B2596" t="s">
        <v>9540</v>
      </c>
      <c r="C2596" s="57">
        <v>44342</v>
      </c>
      <c r="D2596" t="s">
        <v>9541</v>
      </c>
      <c r="E2596" s="58">
        <v>426891454660000</v>
      </c>
      <c r="F2596" t="s">
        <v>9542</v>
      </c>
      <c r="G2596" t="s">
        <v>114</v>
      </c>
      <c r="H2596" t="s">
        <v>9543</v>
      </c>
      <c r="I2596">
        <v>48</v>
      </c>
    </row>
    <row r="2597" spans="1:9" x14ac:dyDescent="0.25">
      <c r="A2597" t="s">
        <v>110</v>
      </c>
      <c r="B2597" t="s">
        <v>9544</v>
      </c>
      <c r="C2597" s="57">
        <v>44342</v>
      </c>
      <c r="D2597" t="s">
        <v>9545</v>
      </c>
      <c r="E2597" s="58">
        <v>228702453098300</v>
      </c>
      <c r="F2597" t="s">
        <v>9546</v>
      </c>
      <c r="G2597" t="s">
        <v>114</v>
      </c>
      <c r="H2597" t="s">
        <v>114</v>
      </c>
      <c r="I2597">
        <v>1</v>
      </c>
    </row>
    <row r="2598" spans="1:9" x14ac:dyDescent="0.25">
      <c r="A2598" t="s">
        <v>110</v>
      </c>
      <c r="B2598" t="s">
        <v>9547</v>
      </c>
      <c r="C2598" s="57">
        <v>44342</v>
      </c>
      <c r="D2598" t="s">
        <v>9548</v>
      </c>
      <c r="E2598" s="58">
        <v>2734865700000</v>
      </c>
      <c r="F2598" t="s">
        <v>9549</v>
      </c>
      <c r="G2598" t="s">
        <v>114</v>
      </c>
      <c r="H2598" t="s">
        <v>114</v>
      </c>
      <c r="I2598">
        <v>1</v>
      </c>
    </row>
    <row r="2599" spans="1:9" x14ac:dyDescent="0.25">
      <c r="A2599" t="s">
        <v>110</v>
      </c>
      <c r="B2599" t="s">
        <v>9550</v>
      </c>
      <c r="C2599" s="57">
        <v>44342</v>
      </c>
      <c r="D2599" t="s">
        <v>9551</v>
      </c>
      <c r="E2599" s="58">
        <v>2566700000000</v>
      </c>
      <c r="F2599" t="s">
        <v>9552</v>
      </c>
      <c r="G2599" t="s">
        <v>114</v>
      </c>
      <c r="H2599" t="s">
        <v>114</v>
      </c>
      <c r="I2599">
        <v>2</v>
      </c>
    </row>
    <row r="2600" spans="1:9" x14ac:dyDescent="0.25">
      <c r="A2600" t="s">
        <v>110</v>
      </c>
      <c r="B2600" t="s">
        <v>9553</v>
      </c>
      <c r="C2600" s="57">
        <v>44342</v>
      </c>
      <c r="D2600" t="s">
        <v>9554</v>
      </c>
      <c r="E2600" s="58">
        <v>3379309900000</v>
      </c>
      <c r="F2600" t="s">
        <v>9555</v>
      </c>
      <c r="G2600" t="s">
        <v>114</v>
      </c>
      <c r="H2600" t="s">
        <v>114</v>
      </c>
      <c r="I2600">
        <v>2</v>
      </c>
    </row>
    <row r="2601" spans="1:9" x14ac:dyDescent="0.25">
      <c r="A2601" t="s">
        <v>110</v>
      </c>
      <c r="B2601" t="s">
        <v>9556</v>
      </c>
      <c r="C2601" s="57">
        <v>44342</v>
      </c>
      <c r="D2601" t="s">
        <v>9557</v>
      </c>
      <c r="E2601" s="58">
        <v>2936302400000</v>
      </c>
      <c r="F2601" t="s">
        <v>9558</v>
      </c>
      <c r="G2601" t="s">
        <v>114</v>
      </c>
      <c r="H2601" t="s">
        <v>114</v>
      </c>
      <c r="I2601">
        <v>88</v>
      </c>
    </row>
    <row r="2602" spans="1:9" x14ac:dyDescent="0.25">
      <c r="A2602" t="s">
        <v>110</v>
      </c>
      <c r="B2602" t="s">
        <v>9559</v>
      </c>
      <c r="C2602" s="57">
        <v>44342</v>
      </c>
      <c r="D2602" t="s">
        <v>9560</v>
      </c>
      <c r="E2602" s="58">
        <v>3437657050000</v>
      </c>
      <c r="F2602" t="s">
        <v>9561</v>
      </c>
      <c r="G2602" t="s">
        <v>114</v>
      </c>
      <c r="H2602" t="s">
        <v>114</v>
      </c>
      <c r="I2602">
        <v>2</v>
      </c>
    </row>
    <row r="2603" spans="1:9" x14ac:dyDescent="0.25">
      <c r="A2603" t="s">
        <v>110</v>
      </c>
      <c r="B2603" t="s">
        <v>9562</v>
      </c>
      <c r="C2603" s="57">
        <v>44342</v>
      </c>
      <c r="D2603" t="s">
        <v>9563</v>
      </c>
      <c r="E2603" s="58">
        <v>3178406500000</v>
      </c>
      <c r="F2603" t="s">
        <v>9564</v>
      </c>
      <c r="G2603" t="s">
        <v>114</v>
      </c>
      <c r="H2603" t="s">
        <v>114</v>
      </c>
      <c r="I2603">
        <v>1</v>
      </c>
    </row>
    <row r="2604" spans="1:9" x14ac:dyDescent="0.25">
      <c r="A2604" t="s">
        <v>110</v>
      </c>
      <c r="B2604" t="s">
        <v>9565</v>
      </c>
      <c r="C2604" s="57">
        <v>44342</v>
      </c>
      <c r="D2604" t="s">
        <v>9566</v>
      </c>
      <c r="E2604" s="58">
        <v>3981508900000</v>
      </c>
      <c r="F2604" t="s">
        <v>9567</v>
      </c>
      <c r="G2604" t="s">
        <v>114</v>
      </c>
      <c r="H2604" t="s">
        <v>114</v>
      </c>
      <c r="I2604">
        <v>4</v>
      </c>
    </row>
    <row r="2605" spans="1:9" x14ac:dyDescent="0.25">
      <c r="A2605" t="s">
        <v>110</v>
      </c>
      <c r="B2605" t="s">
        <v>9568</v>
      </c>
      <c r="C2605" s="57">
        <v>44342</v>
      </c>
      <c r="D2605" t="s">
        <v>9569</v>
      </c>
      <c r="E2605" s="58">
        <v>4387573000000</v>
      </c>
      <c r="F2605" t="s">
        <v>9570</v>
      </c>
      <c r="G2605" t="s">
        <v>114</v>
      </c>
      <c r="H2605" t="s">
        <v>114</v>
      </c>
      <c r="I2605">
        <v>1</v>
      </c>
    </row>
    <row r="2606" spans="1:9" x14ac:dyDescent="0.25">
      <c r="A2606" t="s">
        <v>110</v>
      </c>
      <c r="B2606" t="s">
        <v>9571</v>
      </c>
      <c r="C2606" s="57">
        <v>44342</v>
      </c>
      <c r="D2606" t="s">
        <v>9572</v>
      </c>
      <c r="E2606" s="58">
        <v>4093045800000</v>
      </c>
      <c r="F2606" t="s">
        <v>9573</v>
      </c>
      <c r="G2606" t="s">
        <v>114</v>
      </c>
      <c r="H2606" t="s">
        <v>114</v>
      </c>
      <c r="I2606">
        <v>5</v>
      </c>
    </row>
    <row r="2607" spans="1:9" x14ac:dyDescent="0.25">
      <c r="A2607" t="s">
        <v>110</v>
      </c>
      <c r="B2607" t="s">
        <v>9574</v>
      </c>
      <c r="C2607" s="57">
        <v>44342</v>
      </c>
      <c r="D2607" t="s">
        <v>9575</v>
      </c>
      <c r="E2607" s="58">
        <v>379636355000000</v>
      </c>
      <c r="F2607" t="s">
        <v>9576</v>
      </c>
      <c r="G2607" t="s">
        <v>114</v>
      </c>
      <c r="H2607" t="s">
        <v>114</v>
      </c>
      <c r="I2607">
        <v>1</v>
      </c>
    </row>
    <row r="2608" spans="1:9" x14ac:dyDescent="0.25">
      <c r="A2608" t="s">
        <v>110</v>
      </c>
      <c r="B2608" t="s">
        <v>9577</v>
      </c>
      <c r="C2608" s="57">
        <v>44342</v>
      </c>
      <c r="D2608" t="s">
        <v>9578</v>
      </c>
      <c r="E2608" s="58">
        <v>3131494800000</v>
      </c>
      <c r="F2608" t="s">
        <v>9579</v>
      </c>
      <c r="G2608" t="s">
        <v>9580</v>
      </c>
      <c r="H2608" t="s">
        <v>9581</v>
      </c>
      <c r="I2608">
        <v>1456</v>
      </c>
    </row>
    <row r="2609" spans="1:9" x14ac:dyDescent="0.25">
      <c r="A2609" t="s">
        <v>110</v>
      </c>
      <c r="B2609" t="s">
        <v>9582</v>
      </c>
      <c r="C2609" s="57">
        <v>44342</v>
      </c>
      <c r="D2609" t="s">
        <v>9583</v>
      </c>
      <c r="E2609" s="58">
        <v>3817487000000</v>
      </c>
      <c r="F2609" t="s">
        <v>9584</v>
      </c>
      <c r="G2609" t="s">
        <v>114</v>
      </c>
      <c r="H2609" t="s">
        <v>114</v>
      </c>
      <c r="I2609">
        <v>1</v>
      </c>
    </row>
    <row r="2610" spans="1:9" x14ac:dyDescent="0.25">
      <c r="A2610" t="s">
        <v>110</v>
      </c>
      <c r="B2610" t="s">
        <v>9585</v>
      </c>
      <c r="C2610" s="57">
        <v>44342</v>
      </c>
      <c r="D2610" t="s">
        <v>9586</v>
      </c>
      <c r="E2610" s="58">
        <v>268636751400000</v>
      </c>
      <c r="F2610" t="s">
        <v>9587</v>
      </c>
      <c r="G2610" t="s">
        <v>9588</v>
      </c>
      <c r="H2610" t="s">
        <v>114</v>
      </c>
      <c r="I2610">
        <v>1</v>
      </c>
    </row>
    <row r="2611" spans="1:9" x14ac:dyDescent="0.25">
      <c r="A2611" t="s">
        <v>110</v>
      </c>
      <c r="B2611" t="s">
        <v>9589</v>
      </c>
      <c r="C2611" s="57">
        <v>44342</v>
      </c>
      <c r="D2611" t="s">
        <v>9590</v>
      </c>
      <c r="E2611" s="58">
        <v>238427082900000</v>
      </c>
      <c r="F2611" t="s">
        <v>9591</v>
      </c>
      <c r="G2611" t="s">
        <v>9592</v>
      </c>
      <c r="H2611" t="s">
        <v>8730</v>
      </c>
      <c r="I2611">
        <v>1</v>
      </c>
    </row>
    <row r="2612" spans="1:9" x14ac:dyDescent="0.25">
      <c r="A2612" t="s">
        <v>110</v>
      </c>
      <c r="B2612" t="s">
        <v>9593</v>
      </c>
      <c r="C2612" s="57">
        <v>44342</v>
      </c>
      <c r="D2612" t="s">
        <v>9594</v>
      </c>
      <c r="E2612" s="58">
        <v>2596197300000</v>
      </c>
      <c r="F2612" t="s">
        <v>9595</v>
      </c>
      <c r="G2612" t="s">
        <v>114</v>
      </c>
      <c r="H2612" t="s">
        <v>114</v>
      </c>
      <c r="I2612">
        <v>1</v>
      </c>
    </row>
    <row r="2613" spans="1:9" x14ac:dyDescent="0.25">
      <c r="A2613" t="s">
        <v>110</v>
      </c>
      <c r="B2613" t="s">
        <v>9596</v>
      </c>
      <c r="C2613" s="57">
        <v>44342</v>
      </c>
      <c r="D2613" t="s">
        <v>9597</v>
      </c>
      <c r="E2613" s="58">
        <v>2525712600000</v>
      </c>
      <c r="F2613" t="s">
        <v>9598</v>
      </c>
      <c r="G2613" t="s">
        <v>114</v>
      </c>
      <c r="H2613" t="s">
        <v>114</v>
      </c>
      <c r="I2613">
        <v>2</v>
      </c>
    </row>
    <row r="2614" spans="1:9" x14ac:dyDescent="0.25">
      <c r="A2614" t="s">
        <v>110</v>
      </c>
      <c r="B2614" t="s">
        <v>9599</v>
      </c>
      <c r="C2614" s="57">
        <v>44342</v>
      </c>
      <c r="D2614" t="s">
        <v>9600</v>
      </c>
      <c r="E2614" s="58">
        <v>3074795300000</v>
      </c>
      <c r="F2614" t="s">
        <v>9601</v>
      </c>
      <c r="G2614" t="s">
        <v>114</v>
      </c>
      <c r="H2614" t="s">
        <v>114</v>
      </c>
      <c r="I2614">
        <v>3</v>
      </c>
    </row>
    <row r="2615" spans="1:9" x14ac:dyDescent="0.25">
      <c r="A2615" t="s">
        <v>110</v>
      </c>
      <c r="B2615" t="s">
        <v>9602</v>
      </c>
      <c r="C2615" s="57">
        <v>44342</v>
      </c>
      <c r="D2615" t="s">
        <v>9603</v>
      </c>
      <c r="E2615" s="58">
        <v>3436762000000</v>
      </c>
      <c r="F2615" t="s">
        <v>9604</v>
      </c>
      <c r="G2615" t="s">
        <v>9605</v>
      </c>
      <c r="H2615" t="s">
        <v>114</v>
      </c>
      <c r="I2615">
        <v>29</v>
      </c>
    </row>
    <row r="2616" spans="1:9" x14ac:dyDescent="0.25">
      <c r="A2616" t="s">
        <v>110</v>
      </c>
      <c r="B2616" t="s">
        <v>9606</v>
      </c>
      <c r="C2616" s="57">
        <v>44342</v>
      </c>
      <c r="D2616" t="s">
        <v>9607</v>
      </c>
      <c r="E2616" s="58">
        <v>4001672300000</v>
      </c>
      <c r="F2616" t="s">
        <v>9608</v>
      </c>
      <c r="G2616" t="s">
        <v>114</v>
      </c>
      <c r="H2616" t="s">
        <v>114</v>
      </c>
      <c r="I2616">
        <v>1</v>
      </c>
    </row>
    <row r="2617" spans="1:9" x14ac:dyDescent="0.25">
      <c r="A2617" t="s">
        <v>110</v>
      </c>
      <c r="B2617" t="s">
        <v>9609</v>
      </c>
      <c r="C2617" s="57">
        <v>44342</v>
      </c>
      <c r="D2617" t="s">
        <v>9610</v>
      </c>
      <c r="E2617" s="58">
        <v>3080156010000</v>
      </c>
      <c r="F2617" t="s">
        <v>9611</v>
      </c>
      <c r="G2617" t="s">
        <v>114</v>
      </c>
      <c r="H2617" t="s">
        <v>114</v>
      </c>
      <c r="I2617">
        <v>1</v>
      </c>
    </row>
    <row r="2618" spans="1:9" x14ac:dyDescent="0.25">
      <c r="A2618" t="s">
        <v>110</v>
      </c>
      <c r="B2618" t="s">
        <v>9612</v>
      </c>
      <c r="C2618" s="57">
        <v>44342</v>
      </c>
      <c r="D2618" t="s">
        <v>9613</v>
      </c>
      <c r="E2618" s="58">
        <v>37314605000000</v>
      </c>
      <c r="F2618" t="s">
        <v>9614</v>
      </c>
      <c r="G2618" t="s">
        <v>114</v>
      </c>
      <c r="H2618" t="s">
        <v>114</v>
      </c>
      <c r="I2618">
        <v>3</v>
      </c>
    </row>
    <row r="2619" spans="1:9" x14ac:dyDescent="0.25">
      <c r="A2619" t="s">
        <v>110</v>
      </c>
      <c r="B2619" t="s">
        <v>9615</v>
      </c>
      <c r="C2619" s="57">
        <v>44342</v>
      </c>
      <c r="D2619" t="s">
        <v>9616</v>
      </c>
      <c r="E2619" s="58">
        <v>28283783000000</v>
      </c>
      <c r="F2619" t="s">
        <v>9617</v>
      </c>
      <c r="G2619" t="s">
        <v>9618</v>
      </c>
      <c r="H2619" t="s">
        <v>9619</v>
      </c>
      <c r="I2619">
        <v>1291</v>
      </c>
    </row>
    <row r="2620" spans="1:9" x14ac:dyDescent="0.25">
      <c r="A2620" t="s">
        <v>110</v>
      </c>
      <c r="B2620" t="s">
        <v>9620</v>
      </c>
      <c r="C2620" s="57">
        <v>44342</v>
      </c>
      <c r="D2620" t="s">
        <v>9621</v>
      </c>
      <c r="E2620" s="58">
        <v>29140429000000</v>
      </c>
      <c r="F2620" t="s">
        <v>9622</v>
      </c>
      <c r="G2620" t="s">
        <v>7264</v>
      </c>
      <c r="H2620" t="s">
        <v>9623</v>
      </c>
      <c r="I2620">
        <v>430</v>
      </c>
    </row>
    <row r="2621" spans="1:9" x14ac:dyDescent="0.25">
      <c r="A2621" t="s">
        <v>110</v>
      </c>
      <c r="B2621" t="s">
        <v>9624</v>
      </c>
      <c r="C2621" s="57">
        <v>44342</v>
      </c>
      <c r="D2621" t="s">
        <v>9625</v>
      </c>
      <c r="E2621" s="58">
        <v>28801756000000</v>
      </c>
      <c r="F2621" t="s">
        <v>9626</v>
      </c>
      <c r="G2621" t="s">
        <v>9627</v>
      </c>
      <c r="H2621" t="s">
        <v>9628</v>
      </c>
      <c r="I2621">
        <v>703</v>
      </c>
    </row>
    <row r="2622" spans="1:9" x14ac:dyDescent="0.25">
      <c r="A2622" t="s">
        <v>110</v>
      </c>
      <c r="B2622" t="s">
        <v>9629</v>
      </c>
      <c r="C2622" s="57">
        <v>44342</v>
      </c>
      <c r="D2622" t="s">
        <v>9630</v>
      </c>
      <c r="E2622" s="58">
        <v>23191564000000</v>
      </c>
      <c r="F2622" t="s">
        <v>9631</v>
      </c>
      <c r="G2622" t="s">
        <v>9632</v>
      </c>
      <c r="H2622" t="s">
        <v>114</v>
      </c>
      <c r="I2622">
        <v>1</v>
      </c>
    </row>
    <row r="2623" spans="1:9" x14ac:dyDescent="0.25">
      <c r="A2623" t="s">
        <v>110</v>
      </c>
      <c r="B2623" t="s">
        <v>9633</v>
      </c>
      <c r="C2623" s="57">
        <v>44342</v>
      </c>
      <c r="D2623" t="s">
        <v>9634</v>
      </c>
      <c r="E2623" s="58">
        <v>22025466000000</v>
      </c>
      <c r="F2623" t="s">
        <v>9635</v>
      </c>
      <c r="G2623" t="s">
        <v>114</v>
      </c>
      <c r="H2623" t="s">
        <v>114</v>
      </c>
      <c r="I2623">
        <v>1</v>
      </c>
    </row>
    <row r="2624" spans="1:9" x14ac:dyDescent="0.25">
      <c r="A2624" t="s">
        <v>110</v>
      </c>
      <c r="B2624" t="s">
        <v>9636</v>
      </c>
      <c r="C2624" s="57">
        <v>44342</v>
      </c>
      <c r="D2624" t="s">
        <v>9637</v>
      </c>
      <c r="E2624" s="58">
        <v>32557219000000</v>
      </c>
      <c r="F2624" t="s">
        <v>9638</v>
      </c>
      <c r="G2624" t="s">
        <v>114</v>
      </c>
      <c r="H2624" t="s">
        <v>114</v>
      </c>
      <c r="I2624">
        <v>1</v>
      </c>
    </row>
    <row r="2625" spans="1:9" x14ac:dyDescent="0.25">
      <c r="A2625" t="s">
        <v>110</v>
      </c>
      <c r="B2625" t="s">
        <v>9639</v>
      </c>
      <c r="C2625" s="57">
        <v>44342</v>
      </c>
      <c r="D2625" t="s">
        <v>9640</v>
      </c>
      <c r="E2625" s="58">
        <v>47350057000000</v>
      </c>
      <c r="F2625" t="s">
        <v>9641</v>
      </c>
      <c r="G2625" t="s">
        <v>881</v>
      </c>
      <c r="H2625" t="s">
        <v>9642</v>
      </c>
      <c r="I2625">
        <v>565</v>
      </c>
    </row>
    <row r="2626" spans="1:9" x14ac:dyDescent="0.25">
      <c r="A2626" t="s">
        <v>110</v>
      </c>
      <c r="B2626" t="s">
        <v>9643</v>
      </c>
      <c r="C2626" s="57">
        <v>44342</v>
      </c>
      <c r="D2626" t="s">
        <v>9644</v>
      </c>
      <c r="E2626" s="58">
        <v>20367690000000</v>
      </c>
      <c r="F2626" t="s">
        <v>9645</v>
      </c>
      <c r="G2626" t="s">
        <v>114</v>
      </c>
      <c r="H2626" t="s">
        <v>114</v>
      </c>
      <c r="I2626">
        <v>1</v>
      </c>
    </row>
    <row r="2627" spans="1:9" x14ac:dyDescent="0.25">
      <c r="A2627" t="s">
        <v>110</v>
      </c>
      <c r="B2627" t="s">
        <v>9646</v>
      </c>
      <c r="C2627" s="57">
        <v>44342</v>
      </c>
      <c r="D2627" t="s">
        <v>9647</v>
      </c>
      <c r="E2627" s="58">
        <v>11728406430000</v>
      </c>
      <c r="F2627" t="s">
        <v>9648</v>
      </c>
      <c r="G2627" t="s">
        <v>9649</v>
      </c>
      <c r="H2627" t="s">
        <v>114</v>
      </c>
      <c r="I2627">
        <v>29</v>
      </c>
    </row>
    <row r="2628" spans="1:9" x14ac:dyDescent="0.25">
      <c r="A2628" t="s">
        <v>110</v>
      </c>
      <c r="B2628" t="s">
        <v>9650</v>
      </c>
      <c r="C2628" s="57">
        <v>44342</v>
      </c>
      <c r="D2628" t="s">
        <v>9651</v>
      </c>
      <c r="E2628" s="58">
        <v>8044296100000</v>
      </c>
      <c r="F2628" t="s">
        <v>9652</v>
      </c>
      <c r="G2628" t="s">
        <v>114</v>
      </c>
      <c r="H2628" t="s">
        <v>114</v>
      </c>
      <c r="I2628">
        <v>68</v>
      </c>
    </row>
    <row r="2629" spans="1:9" x14ac:dyDescent="0.25">
      <c r="A2629" t="s">
        <v>110</v>
      </c>
      <c r="B2629" t="s">
        <v>9653</v>
      </c>
      <c r="C2629" s="57">
        <v>44342</v>
      </c>
      <c r="D2629" t="s">
        <v>9654</v>
      </c>
      <c r="E2629" s="58">
        <v>4452607600000</v>
      </c>
      <c r="F2629" t="s">
        <v>9655</v>
      </c>
      <c r="G2629" t="s">
        <v>114</v>
      </c>
      <c r="H2629" t="s">
        <v>114</v>
      </c>
      <c r="I2629">
        <v>2</v>
      </c>
    </row>
    <row r="2630" spans="1:9" x14ac:dyDescent="0.25">
      <c r="A2630" t="s">
        <v>110</v>
      </c>
      <c r="B2630" t="s">
        <v>9656</v>
      </c>
      <c r="C2630" s="57">
        <v>44342</v>
      </c>
      <c r="D2630" t="s">
        <v>9657</v>
      </c>
      <c r="E2630" s="58">
        <v>41418742000000</v>
      </c>
      <c r="F2630" t="s">
        <v>9658</v>
      </c>
      <c r="G2630" t="s">
        <v>114</v>
      </c>
      <c r="H2630" t="s">
        <v>114</v>
      </c>
      <c r="I2630">
        <v>1</v>
      </c>
    </row>
    <row r="2631" spans="1:9" x14ac:dyDescent="0.25">
      <c r="A2631" t="s">
        <v>110</v>
      </c>
      <c r="B2631" t="s">
        <v>9659</v>
      </c>
      <c r="C2631" s="57">
        <v>44342</v>
      </c>
      <c r="D2631" t="s">
        <v>9660</v>
      </c>
      <c r="E2631" s="58">
        <v>5611069200000</v>
      </c>
      <c r="F2631" t="s">
        <v>9661</v>
      </c>
      <c r="G2631" t="s">
        <v>114</v>
      </c>
      <c r="H2631" t="s">
        <v>114</v>
      </c>
      <c r="I2631">
        <v>25</v>
      </c>
    </row>
    <row r="2632" spans="1:9" x14ac:dyDescent="0.25">
      <c r="A2632" t="s">
        <v>110</v>
      </c>
      <c r="B2632" t="s">
        <v>9662</v>
      </c>
      <c r="C2632" s="57">
        <v>44342</v>
      </c>
      <c r="D2632" t="s">
        <v>9663</v>
      </c>
      <c r="E2632" s="58">
        <v>3725493100000</v>
      </c>
      <c r="F2632" t="s">
        <v>9664</v>
      </c>
      <c r="G2632" t="s">
        <v>114</v>
      </c>
      <c r="H2632" t="s">
        <v>114</v>
      </c>
      <c r="I2632">
        <v>5</v>
      </c>
    </row>
    <row r="2633" spans="1:9" x14ac:dyDescent="0.25">
      <c r="A2633" t="s">
        <v>110</v>
      </c>
      <c r="B2633" t="s">
        <v>9665</v>
      </c>
      <c r="C2633" s="57">
        <v>44342</v>
      </c>
      <c r="D2633" t="s">
        <v>9666</v>
      </c>
      <c r="E2633" s="58">
        <v>31549486000000</v>
      </c>
      <c r="F2633" t="s">
        <v>9667</v>
      </c>
      <c r="G2633" t="s">
        <v>114</v>
      </c>
      <c r="H2633" t="s">
        <v>114</v>
      </c>
      <c r="I2633">
        <v>37</v>
      </c>
    </row>
    <row r="2634" spans="1:9" x14ac:dyDescent="0.25">
      <c r="A2634" t="s">
        <v>110</v>
      </c>
      <c r="B2634" t="s">
        <v>9668</v>
      </c>
      <c r="C2634" s="57">
        <v>44342</v>
      </c>
      <c r="D2634" t="s">
        <v>9669</v>
      </c>
      <c r="E2634" s="58">
        <v>31112658000000</v>
      </c>
      <c r="F2634" t="s">
        <v>9670</v>
      </c>
      <c r="G2634" t="s">
        <v>114</v>
      </c>
      <c r="H2634" t="s">
        <v>114</v>
      </c>
      <c r="I2634">
        <v>1</v>
      </c>
    </row>
    <row r="2635" spans="1:9" x14ac:dyDescent="0.25">
      <c r="A2635" t="s">
        <v>110</v>
      </c>
      <c r="B2635" t="s">
        <v>9671</v>
      </c>
      <c r="C2635" s="57">
        <v>44342</v>
      </c>
      <c r="D2635" t="s">
        <v>9672</v>
      </c>
      <c r="E2635" s="58">
        <v>41560964000000</v>
      </c>
      <c r="F2635" t="s">
        <v>9673</v>
      </c>
      <c r="G2635" t="s">
        <v>114</v>
      </c>
      <c r="H2635" t="s">
        <v>114</v>
      </c>
      <c r="I2635">
        <v>1</v>
      </c>
    </row>
    <row r="2636" spans="1:9" x14ac:dyDescent="0.25">
      <c r="A2636" t="s">
        <v>110</v>
      </c>
      <c r="B2636" t="s">
        <v>9674</v>
      </c>
      <c r="C2636" s="57">
        <v>44342</v>
      </c>
      <c r="D2636" t="s">
        <v>9675</v>
      </c>
      <c r="E2636" s="58">
        <v>31749000000000</v>
      </c>
      <c r="F2636" t="s">
        <v>9676</v>
      </c>
      <c r="G2636" t="s">
        <v>114</v>
      </c>
      <c r="H2636" t="s">
        <v>114</v>
      </c>
      <c r="I2636">
        <v>60</v>
      </c>
    </row>
    <row r="2637" spans="1:9" x14ac:dyDescent="0.25">
      <c r="A2637" t="s">
        <v>110</v>
      </c>
      <c r="B2637" t="s">
        <v>9677</v>
      </c>
      <c r="C2637" s="57">
        <v>44342</v>
      </c>
      <c r="D2637" t="s">
        <v>9678</v>
      </c>
      <c r="E2637" s="58">
        <v>364872847800000</v>
      </c>
      <c r="F2637" t="s">
        <v>9679</v>
      </c>
      <c r="G2637" t="s">
        <v>114</v>
      </c>
      <c r="H2637" t="s">
        <v>9680</v>
      </c>
      <c r="I2637">
        <v>46</v>
      </c>
    </row>
    <row r="2638" spans="1:9" x14ac:dyDescent="0.25">
      <c r="A2638" t="s">
        <v>110</v>
      </c>
      <c r="B2638" t="s">
        <v>9681</v>
      </c>
      <c r="C2638" s="57">
        <v>44342</v>
      </c>
      <c r="D2638" t="s">
        <v>9682</v>
      </c>
      <c r="E2638" s="58">
        <v>20989459000000</v>
      </c>
      <c r="F2638" t="s">
        <v>9683</v>
      </c>
      <c r="G2638" t="s">
        <v>114</v>
      </c>
      <c r="H2638" t="s">
        <v>114</v>
      </c>
      <c r="I2638">
        <v>1</v>
      </c>
    </row>
    <row r="2639" spans="1:9" x14ac:dyDescent="0.25">
      <c r="A2639" t="s">
        <v>110</v>
      </c>
      <c r="B2639" t="s">
        <v>9684</v>
      </c>
      <c r="C2639" s="57">
        <v>44342</v>
      </c>
      <c r="D2639" t="s">
        <v>9685</v>
      </c>
      <c r="E2639" s="58">
        <v>350571995900000</v>
      </c>
      <c r="F2639" t="s">
        <v>9686</v>
      </c>
      <c r="G2639" t="s">
        <v>114</v>
      </c>
      <c r="H2639" t="s">
        <v>114</v>
      </c>
      <c r="I2639">
        <v>1</v>
      </c>
    </row>
    <row r="2640" spans="1:9" x14ac:dyDescent="0.25">
      <c r="A2640" t="s">
        <v>110</v>
      </c>
      <c r="B2640" t="s">
        <v>9687</v>
      </c>
      <c r="C2640" s="57">
        <v>44342</v>
      </c>
      <c r="D2640" t="s">
        <v>9688</v>
      </c>
      <c r="E2640" s="58">
        <v>156405657360000</v>
      </c>
      <c r="F2640" t="s">
        <v>9689</v>
      </c>
      <c r="G2640" t="s">
        <v>114</v>
      </c>
      <c r="H2640" t="s">
        <v>648</v>
      </c>
      <c r="I2640">
        <v>22</v>
      </c>
    </row>
    <row r="2641" spans="1:9" x14ac:dyDescent="0.25">
      <c r="A2641" t="s">
        <v>110</v>
      </c>
      <c r="B2641" t="s">
        <v>9690</v>
      </c>
      <c r="C2641" s="57">
        <v>44342</v>
      </c>
      <c r="D2641" t="s">
        <v>9691</v>
      </c>
      <c r="E2641" s="58">
        <v>407178726000000</v>
      </c>
      <c r="F2641" t="s">
        <v>9692</v>
      </c>
      <c r="G2641" t="s">
        <v>114</v>
      </c>
      <c r="H2641" t="s">
        <v>114</v>
      </c>
      <c r="I2641">
        <v>2</v>
      </c>
    </row>
    <row r="2642" spans="1:9" x14ac:dyDescent="0.25">
      <c r="A2642" t="s">
        <v>110</v>
      </c>
      <c r="B2642" t="s">
        <v>9693</v>
      </c>
      <c r="C2642" s="57">
        <v>44342</v>
      </c>
      <c r="D2642" t="s">
        <v>9694</v>
      </c>
      <c r="E2642" s="58">
        <v>440296711000000</v>
      </c>
      <c r="F2642" t="s">
        <v>9695</v>
      </c>
      <c r="G2642" t="s">
        <v>9696</v>
      </c>
      <c r="H2642" t="s">
        <v>114</v>
      </c>
      <c r="I2642">
        <v>3350</v>
      </c>
    </row>
    <row r="2643" spans="1:9" x14ac:dyDescent="0.25">
      <c r="A2643" t="s">
        <v>110</v>
      </c>
      <c r="B2643" t="s">
        <v>9697</v>
      </c>
      <c r="C2643" s="57">
        <v>44342</v>
      </c>
      <c r="D2643" t="s">
        <v>9698</v>
      </c>
      <c r="E2643" s="58">
        <v>370625495900000</v>
      </c>
      <c r="F2643" t="s">
        <v>9699</v>
      </c>
      <c r="G2643" t="s">
        <v>114</v>
      </c>
      <c r="H2643" t="s">
        <v>114</v>
      </c>
      <c r="I2643">
        <v>1</v>
      </c>
    </row>
    <row r="2644" spans="1:9" x14ac:dyDescent="0.25">
      <c r="A2644" t="s">
        <v>110</v>
      </c>
      <c r="B2644" t="s">
        <v>9700</v>
      </c>
      <c r="C2644" s="57">
        <v>44342</v>
      </c>
      <c r="D2644" t="s">
        <v>9701</v>
      </c>
      <c r="E2644" s="58">
        <v>160877539000000</v>
      </c>
      <c r="F2644" t="s">
        <v>9702</v>
      </c>
      <c r="G2644" t="s">
        <v>9703</v>
      </c>
      <c r="H2644" t="s">
        <v>9704</v>
      </c>
      <c r="I2644">
        <v>9085</v>
      </c>
    </row>
    <row r="2645" spans="1:9" x14ac:dyDescent="0.25">
      <c r="A2645" t="s">
        <v>110</v>
      </c>
      <c r="B2645" t="s">
        <v>9705</v>
      </c>
      <c r="C2645" s="57">
        <v>44342</v>
      </c>
      <c r="D2645" t="s">
        <v>9706</v>
      </c>
      <c r="E2645" s="58">
        <v>2584745000000</v>
      </c>
      <c r="F2645" t="s">
        <v>9707</v>
      </c>
      <c r="G2645" t="s">
        <v>114</v>
      </c>
      <c r="H2645" t="s">
        <v>114</v>
      </c>
      <c r="I2645">
        <v>1</v>
      </c>
    </row>
    <row r="2646" spans="1:9" x14ac:dyDescent="0.25">
      <c r="A2646" t="s">
        <v>110</v>
      </c>
      <c r="B2646" t="s">
        <v>9708</v>
      </c>
      <c r="C2646" s="57">
        <v>44342</v>
      </c>
      <c r="D2646" t="s">
        <v>9709</v>
      </c>
      <c r="E2646" s="58">
        <v>2846015000000</v>
      </c>
      <c r="F2646" t="s">
        <v>9710</v>
      </c>
      <c r="G2646" t="s">
        <v>114</v>
      </c>
      <c r="H2646" t="s">
        <v>9711</v>
      </c>
      <c r="I2646">
        <v>1</v>
      </c>
    </row>
    <row r="2647" spans="1:9" x14ac:dyDescent="0.25">
      <c r="A2647" t="s">
        <v>110</v>
      </c>
      <c r="B2647" t="s">
        <v>9712</v>
      </c>
      <c r="C2647" s="57">
        <v>44342</v>
      </c>
      <c r="D2647" t="s">
        <v>9713</v>
      </c>
      <c r="E2647" s="58">
        <v>3050376000000</v>
      </c>
      <c r="F2647" t="s">
        <v>9714</v>
      </c>
      <c r="G2647" t="s">
        <v>114</v>
      </c>
      <c r="H2647" t="s">
        <v>7264</v>
      </c>
      <c r="I2647">
        <v>1</v>
      </c>
    </row>
    <row r="2648" spans="1:9" x14ac:dyDescent="0.25">
      <c r="A2648" t="s">
        <v>110</v>
      </c>
      <c r="B2648" t="s">
        <v>9715</v>
      </c>
      <c r="C2648" s="57">
        <v>44342</v>
      </c>
      <c r="D2648" t="s">
        <v>9716</v>
      </c>
      <c r="E2648" s="58">
        <v>2247506000000</v>
      </c>
      <c r="F2648" t="s">
        <v>9717</v>
      </c>
      <c r="G2648" t="s">
        <v>114</v>
      </c>
      <c r="H2648" t="s">
        <v>114</v>
      </c>
      <c r="I2648">
        <v>1</v>
      </c>
    </row>
    <row r="2649" spans="1:9" x14ac:dyDescent="0.25">
      <c r="A2649" t="s">
        <v>110</v>
      </c>
      <c r="B2649" t="s">
        <v>9718</v>
      </c>
      <c r="C2649" s="57">
        <v>44342</v>
      </c>
      <c r="D2649" t="s">
        <v>9719</v>
      </c>
      <c r="E2649" s="58">
        <v>2459507000000</v>
      </c>
      <c r="F2649" t="s">
        <v>9720</v>
      </c>
      <c r="G2649" t="s">
        <v>114</v>
      </c>
      <c r="H2649" t="s">
        <v>114</v>
      </c>
      <c r="I2649">
        <v>1</v>
      </c>
    </row>
    <row r="2650" spans="1:9" x14ac:dyDescent="0.25">
      <c r="A2650" t="s">
        <v>110</v>
      </c>
      <c r="B2650" t="s">
        <v>9721</v>
      </c>
      <c r="C2650" s="57">
        <v>44342</v>
      </c>
      <c r="D2650" t="s">
        <v>9722</v>
      </c>
      <c r="E2650" s="58">
        <v>3375360000000</v>
      </c>
      <c r="F2650" t="s">
        <v>9723</v>
      </c>
      <c r="G2650" t="s">
        <v>9724</v>
      </c>
      <c r="H2650" t="s">
        <v>9725</v>
      </c>
      <c r="I2650">
        <v>45</v>
      </c>
    </row>
    <row r="2651" spans="1:9" x14ac:dyDescent="0.25">
      <c r="A2651" t="s">
        <v>110</v>
      </c>
      <c r="B2651" t="s">
        <v>9726</v>
      </c>
      <c r="C2651" s="57">
        <v>44342</v>
      </c>
      <c r="D2651" t="s">
        <v>9727</v>
      </c>
      <c r="E2651" s="58">
        <v>3323513640000</v>
      </c>
      <c r="F2651" t="s">
        <v>9728</v>
      </c>
      <c r="G2651" t="s">
        <v>114</v>
      </c>
      <c r="H2651" t="s">
        <v>114</v>
      </c>
      <c r="I2651">
        <v>1</v>
      </c>
    </row>
    <row r="2652" spans="1:9" x14ac:dyDescent="0.25">
      <c r="A2652" t="s">
        <v>110</v>
      </c>
      <c r="B2652" t="s">
        <v>9729</v>
      </c>
      <c r="C2652" s="57">
        <v>44342</v>
      </c>
      <c r="D2652" t="s">
        <v>9730</v>
      </c>
      <c r="E2652" s="58">
        <v>8165314490000</v>
      </c>
      <c r="F2652" t="s">
        <v>9731</v>
      </c>
      <c r="G2652" t="s">
        <v>114</v>
      </c>
      <c r="H2652" t="s">
        <v>114</v>
      </c>
      <c r="I2652">
        <v>44</v>
      </c>
    </row>
    <row r="2653" spans="1:9" x14ac:dyDescent="0.25">
      <c r="A2653" t="s">
        <v>110</v>
      </c>
      <c r="B2653" t="s">
        <v>9732</v>
      </c>
      <c r="C2653" s="57">
        <v>44342</v>
      </c>
      <c r="D2653" t="s">
        <v>9733</v>
      </c>
      <c r="E2653" s="58">
        <v>3552218468800</v>
      </c>
      <c r="F2653" t="s">
        <v>9734</v>
      </c>
      <c r="G2653" t="s">
        <v>114</v>
      </c>
      <c r="H2653" t="s">
        <v>114</v>
      </c>
      <c r="I2653">
        <v>1</v>
      </c>
    </row>
    <row r="2654" spans="1:9" x14ac:dyDescent="0.25">
      <c r="A2654" t="s">
        <v>110</v>
      </c>
      <c r="B2654" t="s">
        <v>9735</v>
      </c>
      <c r="C2654" s="57">
        <v>44342</v>
      </c>
      <c r="D2654" t="s">
        <v>9736</v>
      </c>
      <c r="E2654" t="s">
        <v>9737</v>
      </c>
      <c r="F2654" t="s">
        <v>9738</v>
      </c>
      <c r="G2654" t="s">
        <v>114</v>
      </c>
      <c r="H2654" t="s">
        <v>114</v>
      </c>
      <c r="I2654">
        <v>4</v>
      </c>
    </row>
    <row r="2655" spans="1:9" x14ac:dyDescent="0.25">
      <c r="A2655" t="s">
        <v>110</v>
      </c>
      <c r="B2655" t="s">
        <v>9739</v>
      </c>
      <c r="C2655" s="57">
        <v>44342</v>
      </c>
      <c r="D2655" t="s">
        <v>9740</v>
      </c>
      <c r="E2655" s="58">
        <v>2902186900000</v>
      </c>
      <c r="F2655" t="s">
        <v>9741</v>
      </c>
      <c r="G2655" t="s">
        <v>114</v>
      </c>
      <c r="H2655" t="s">
        <v>114</v>
      </c>
      <c r="I2655">
        <v>4</v>
      </c>
    </row>
    <row r="2656" spans="1:9" x14ac:dyDescent="0.25">
      <c r="A2656" t="s">
        <v>110</v>
      </c>
      <c r="B2656" t="s">
        <v>9742</v>
      </c>
      <c r="C2656" s="57">
        <v>44342</v>
      </c>
      <c r="D2656" t="s">
        <v>9743</v>
      </c>
      <c r="E2656" s="58">
        <v>4829009320000</v>
      </c>
      <c r="F2656" t="s">
        <v>9744</v>
      </c>
      <c r="G2656" t="s">
        <v>114</v>
      </c>
      <c r="H2656" t="s">
        <v>114</v>
      </c>
      <c r="I2656">
        <v>1</v>
      </c>
    </row>
    <row r="2657" spans="1:9" x14ac:dyDescent="0.25">
      <c r="A2657" t="s">
        <v>110</v>
      </c>
      <c r="B2657" t="s">
        <v>9745</v>
      </c>
      <c r="C2657" s="57">
        <v>44342</v>
      </c>
      <c r="D2657" t="s">
        <v>9746</v>
      </c>
      <c r="E2657" s="58">
        <v>3106626000000</v>
      </c>
      <c r="F2657" t="s">
        <v>9747</v>
      </c>
      <c r="G2657" t="s">
        <v>114</v>
      </c>
      <c r="H2657" t="s">
        <v>114</v>
      </c>
      <c r="I2657">
        <v>28</v>
      </c>
    </row>
    <row r="2658" spans="1:9" x14ac:dyDescent="0.25">
      <c r="A2658" t="s">
        <v>110</v>
      </c>
      <c r="B2658" t="s">
        <v>9748</v>
      </c>
      <c r="C2658" s="57">
        <v>44342</v>
      </c>
      <c r="D2658" t="s">
        <v>9749</v>
      </c>
      <c r="E2658" s="58">
        <v>18727676000000</v>
      </c>
      <c r="F2658" t="s">
        <v>9750</v>
      </c>
      <c r="G2658" t="s">
        <v>114</v>
      </c>
      <c r="H2658" t="s">
        <v>114</v>
      </c>
      <c r="I2658">
        <v>1</v>
      </c>
    </row>
    <row r="2659" spans="1:9" x14ac:dyDescent="0.25">
      <c r="A2659" t="s">
        <v>110</v>
      </c>
      <c r="B2659" t="s">
        <v>9751</v>
      </c>
      <c r="C2659" s="57">
        <v>44342</v>
      </c>
      <c r="D2659" t="s">
        <v>9752</v>
      </c>
      <c r="E2659" s="58">
        <v>3046370000000</v>
      </c>
      <c r="F2659" t="s">
        <v>9753</v>
      </c>
      <c r="G2659" t="s">
        <v>9754</v>
      </c>
      <c r="H2659" t="s">
        <v>9755</v>
      </c>
      <c r="I2659">
        <v>702</v>
      </c>
    </row>
    <row r="2660" spans="1:9" x14ac:dyDescent="0.25">
      <c r="A2660" t="s">
        <v>110</v>
      </c>
      <c r="B2660" t="s">
        <v>9756</v>
      </c>
      <c r="C2660" s="57">
        <v>44342</v>
      </c>
      <c r="D2660" t="s">
        <v>9757</v>
      </c>
      <c r="E2660" s="58">
        <v>3525070000000</v>
      </c>
      <c r="F2660" t="s">
        <v>9758</v>
      </c>
      <c r="G2660" t="s">
        <v>114</v>
      </c>
      <c r="H2660" t="s">
        <v>114</v>
      </c>
      <c r="I2660">
        <v>2</v>
      </c>
    </row>
    <row r="2661" spans="1:9" x14ac:dyDescent="0.25">
      <c r="A2661" t="s">
        <v>110</v>
      </c>
      <c r="B2661" t="s">
        <v>9759</v>
      </c>
      <c r="C2661" s="57">
        <v>44342</v>
      </c>
      <c r="D2661" t="s">
        <v>9760</v>
      </c>
      <c r="E2661" s="58">
        <v>3045280000000</v>
      </c>
      <c r="F2661" t="s">
        <v>9761</v>
      </c>
      <c r="G2661" t="s">
        <v>9762</v>
      </c>
      <c r="H2661" t="s">
        <v>9763</v>
      </c>
      <c r="I2661">
        <v>183</v>
      </c>
    </row>
    <row r="2662" spans="1:9" x14ac:dyDescent="0.25">
      <c r="A2662" t="s">
        <v>110</v>
      </c>
      <c r="B2662" t="s">
        <v>9764</v>
      </c>
      <c r="C2662" s="57">
        <v>44342</v>
      </c>
      <c r="D2662" t="s">
        <v>9765</v>
      </c>
      <c r="E2662" s="58">
        <v>3486000000000</v>
      </c>
      <c r="F2662" t="s">
        <v>9766</v>
      </c>
      <c r="G2662" t="s">
        <v>9767</v>
      </c>
      <c r="H2662" t="s">
        <v>9768</v>
      </c>
      <c r="I2662">
        <v>303</v>
      </c>
    </row>
    <row r="2663" spans="1:9" x14ac:dyDescent="0.25">
      <c r="A2663" t="s">
        <v>110</v>
      </c>
      <c r="B2663" t="s">
        <v>9769</v>
      </c>
      <c r="C2663" s="57">
        <v>44342</v>
      </c>
      <c r="D2663" t="s">
        <v>9770</v>
      </c>
      <c r="E2663" s="58">
        <v>4055530000000</v>
      </c>
      <c r="F2663" t="s">
        <v>9771</v>
      </c>
      <c r="G2663" t="s">
        <v>114</v>
      </c>
      <c r="H2663" t="s">
        <v>9772</v>
      </c>
      <c r="I2663">
        <v>95</v>
      </c>
    </row>
    <row r="2664" spans="1:9" x14ac:dyDescent="0.25">
      <c r="A2664" t="s">
        <v>110</v>
      </c>
      <c r="B2664" t="s">
        <v>9773</v>
      </c>
      <c r="C2664" s="57">
        <v>44342</v>
      </c>
      <c r="D2664" t="s">
        <v>9774</v>
      </c>
      <c r="E2664" s="58">
        <v>3596150000000</v>
      </c>
      <c r="F2664" t="s">
        <v>9775</v>
      </c>
      <c r="G2664" t="s">
        <v>9776</v>
      </c>
      <c r="H2664" t="s">
        <v>9777</v>
      </c>
      <c r="I2664">
        <v>984</v>
      </c>
    </row>
    <row r="2665" spans="1:9" x14ac:dyDescent="0.25">
      <c r="A2665" t="s">
        <v>110</v>
      </c>
      <c r="B2665" t="s">
        <v>9778</v>
      </c>
      <c r="C2665" s="57">
        <v>44342</v>
      </c>
      <c r="D2665" t="s">
        <v>9779</v>
      </c>
      <c r="E2665" s="58">
        <v>3546131870000</v>
      </c>
      <c r="F2665" t="s">
        <v>9780</v>
      </c>
      <c r="G2665" t="s">
        <v>114</v>
      </c>
      <c r="H2665" t="s">
        <v>114</v>
      </c>
      <c r="I2665">
        <v>2</v>
      </c>
    </row>
    <row r="2666" spans="1:9" x14ac:dyDescent="0.25">
      <c r="A2666" t="s">
        <v>110</v>
      </c>
      <c r="B2666" t="s">
        <v>9781</v>
      </c>
      <c r="C2666" s="57">
        <v>44342</v>
      </c>
      <c r="D2666" t="s">
        <v>9782</v>
      </c>
      <c r="E2666" s="58">
        <v>3272494500000</v>
      </c>
      <c r="F2666" t="s">
        <v>9783</v>
      </c>
      <c r="G2666" t="s">
        <v>114</v>
      </c>
      <c r="H2666" t="s">
        <v>114</v>
      </c>
      <c r="I2666">
        <v>1</v>
      </c>
    </row>
    <row r="2667" spans="1:9" x14ac:dyDescent="0.25">
      <c r="A2667" t="s">
        <v>110</v>
      </c>
      <c r="B2667" t="s">
        <v>9784</v>
      </c>
      <c r="C2667" s="57">
        <v>44342</v>
      </c>
      <c r="D2667" t="s">
        <v>9785</v>
      </c>
      <c r="E2667" s="58">
        <v>10561653400000</v>
      </c>
      <c r="F2667" t="s">
        <v>9786</v>
      </c>
      <c r="G2667" t="s">
        <v>9787</v>
      </c>
      <c r="H2667" t="s">
        <v>9788</v>
      </c>
      <c r="I2667">
        <v>4591</v>
      </c>
    </row>
    <row r="2668" spans="1:9" x14ac:dyDescent="0.25">
      <c r="A2668" t="s">
        <v>110</v>
      </c>
      <c r="B2668" t="s">
        <v>9789</v>
      </c>
      <c r="C2668" s="57">
        <v>44342</v>
      </c>
      <c r="D2668" t="s">
        <v>9790</v>
      </c>
      <c r="E2668" s="58">
        <v>10382998100000</v>
      </c>
      <c r="F2668" t="s">
        <v>9791</v>
      </c>
      <c r="G2668" t="s">
        <v>114</v>
      </c>
      <c r="H2668" t="s">
        <v>114</v>
      </c>
      <c r="I2668">
        <v>1</v>
      </c>
    </row>
    <row r="2669" spans="1:9" x14ac:dyDescent="0.25">
      <c r="A2669" t="s">
        <v>110</v>
      </c>
      <c r="B2669" t="s">
        <v>9792</v>
      </c>
      <c r="C2669" s="57">
        <v>44342</v>
      </c>
      <c r="D2669" t="s">
        <v>9793</v>
      </c>
      <c r="E2669" s="58">
        <v>2302331200000</v>
      </c>
      <c r="F2669" t="s">
        <v>9794</v>
      </c>
      <c r="G2669" t="s">
        <v>114</v>
      </c>
      <c r="H2669" t="s">
        <v>114</v>
      </c>
      <c r="I2669">
        <v>2</v>
      </c>
    </row>
    <row r="2670" spans="1:9" x14ac:dyDescent="0.25">
      <c r="A2670" t="s">
        <v>110</v>
      </c>
      <c r="B2670" t="s">
        <v>9795</v>
      </c>
      <c r="C2670" s="57">
        <v>44342</v>
      </c>
      <c r="D2670" t="s">
        <v>9796</v>
      </c>
      <c r="E2670" s="58">
        <v>338738921780000</v>
      </c>
      <c r="F2670" t="s">
        <v>9797</v>
      </c>
      <c r="G2670" t="s">
        <v>114</v>
      </c>
      <c r="H2670" t="s">
        <v>114</v>
      </c>
      <c r="I2670">
        <v>1</v>
      </c>
    </row>
    <row r="2671" spans="1:9" x14ac:dyDescent="0.25">
      <c r="A2671" t="s">
        <v>110</v>
      </c>
      <c r="B2671" t="s">
        <v>9798</v>
      </c>
      <c r="C2671" s="57">
        <v>44342</v>
      </c>
      <c r="D2671" t="s">
        <v>9799</v>
      </c>
      <c r="E2671" s="58">
        <v>3729542800000</v>
      </c>
      <c r="F2671" t="s">
        <v>9800</v>
      </c>
      <c r="G2671" t="s">
        <v>114</v>
      </c>
      <c r="H2671" t="s">
        <v>114</v>
      </c>
      <c r="I2671">
        <v>1</v>
      </c>
    </row>
    <row r="2672" spans="1:9" x14ac:dyDescent="0.25">
      <c r="A2672" t="s">
        <v>110</v>
      </c>
      <c r="B2672" t="s">
        <v>9801</v>
      </c>
      <c r="C2672" s="57">
        <v>44342</v>
      </c>
      <c r="D2672" t="s">
        <v>9802</v>
      </c>
      <c r="E2672" s="58">
        <v>4567615800000</v>
      </c>
      <c r="F2672" t="s">
        <v>9803</v>
      </c>
      <c r="G2672" t="s">
        <v>114</v>
      </c>
      <c r="H2672" t="s">
        <v>114</v>
      </c>
      <c r="I2672">
        <v>2</v>
      </c>
    </row>
    <row r="2673" spans="1:9" x14ac:dyDescent="0.25">
      <c r="A2673" t="s">
        <v>110</v>
      </c>
      <c r="B2673" t="s">
        <v>9804</v>
      </c>
      <c r="C2673" s="57">
        <v>44342</v>
      </c>
      <c r="D2673" t="s">
        <v>9805</v>
      </c>
      <c r="E2673" s="58">
        <v>3561323600000</v>
      </c>
      <c r="F2673" t="s">
        <v>9806</v>
      </c>
      <c r="G2673" t="s">
        <v>114</v>
      </c>
      <c r="H2673" t="s">
        <v>114</v>
      </c>
      <c r="I2673">
        <v>1</v>
      </c>
    </row>
    <row r="2674" spans="1:9" x14ac:dyDescent="0.25">
      <c r="A2674" t="s">
        <v>110</v>
      </c>
      <c r="B2674" t="s">
        <v>9807</v>
      </c>
      <c r="C2674" s="57">
        <v>44342</v>
      </c>
      <c r="D2674" t="s">
        <v>9808</v>
      </c>
      <c r="E2674" s="58">
        <v>3893479700000</v>
      </c>
      <c r="F2674" t="s">
        <v>9809</v>
      </c>
      <c r="G2674" t="s">
        <v>114</v>
      </c>
      <c r="H2674" t="s">
        <v>114</v>
      </c>
      <c r="I2674">
        <v>1</v>
      </c>
    </row>
    <row r="2675" spans="1:9" x14ac:dyDescent="0.25">
      <c r="A2675" t="s">
        <v>110</v>
      </c>
      <c r="B2675" t="s">
        <v>9810</v>
      </c>
      <c r="C2675" s="57">
        <v>44342</v>
      </c>
      <c r="D2675" t="s">
        <v>9811</v>
      </c>
      <c r="E2675" s="58">
        <v>4102854300000</v>
      </c>
      <c r="F2675" t="s">
        <v>9812</v>
      </c>
      <c r="G2675" t="s">
        <v>114</v>
      </c>
      <c r="H2675" t="s">
        <v>114</v>
      </c>
      <c r="I2675">
        <v>2</v>
      </c>
    </row>
    <row r="2676" spans="1:9" x14ac:dyDescent="0.25">
      <c r="A2676" t="s">
        <v>110</v>
      </c>
      <c r="B2676" t="s">
        <v>9813</v>
      </c>
      <c r="C2676" s="57">
        <v>44342</v>
      </c>
      <c r="D2676" t="s">
        <v>9814</v>
      </c>
      <c r="E2676" s="58">
        <v>4086314000000</v>
      </c>
      <c r="F2676" t="s">
        <v>9815</v>
      </c>
      <c r="G2676" t="s">
        <v>114</v>
      </c>
      <c r="H2676" t="s">
        <v>114</v>
      </c>
      <c r="I2676">
        <v>1</v>
      </c>
    </row>
    <row r="2677" spans="1:9" x14ac:dyDescent="0.25">
      <c r="A2677" t="s">
        <v>110</v>
      </c>
      <c r="B2677" t="s">
        <v>9816</v>
      </c>
      <c r="C2677" s="57">
        <v>44342</v>
      </c>
      <c r="D2677" t="s">
        <v>9817</v>
      </c>
      <c r="E2677" s="58">
        <v>3722282500000</v>
      </c>
      <c r="F2677" t="s">
        <v>9818</v>
      </c>
      <c r="G2677" t="s">
        <v>114</v>
      </c>
      <c r="H2677" t="s">
        <v>114</v>
      </c>
      <c r="I2677">
        <v>1</v>
      </c>
    </row>
    <row r="2678" spans="1:9" x14ac:dyDescent="0.25">
      <c r="A2678" t="s">
        <v>110</v>
      </c>
      <c r="B2678" t="s">
        <v>9819</v>
      </c>
      <c r="C2678" s="57">
        <v>44342</v>
      </c>
      <c r="D2678" t="s">
        <v>9820</v>
      </c>
      <c r="E2678" s="58">
        <v>3835415400000</v>
      </c>
      <c r="F2678" t="s">
        <v>9821</v>
      </c>
      <c r="G2678" t="s">
        <v>114</v>
      </c>
      <c r="H2678" t="s">
        <v>114</v>
      </c>
      <c r="I2678">
        <v>1</v>
      </c>
    </row>
    <row r="2679" spans="1:9" x14ac:dyDescent="0.25">
      <c r="A2679" t="s">
        <v>110</v>
      </c>
      <c r="B2679" t="s">
        <v>9822</v>
      </c>
      <c r="C2679" s="57">
        <v>44342</v>
      </c>
      <c r="D2679" t="s">
        <v>9823</v>
      </c>
      <c r="E2679" s="58">
        <v>4007728800000</v>
      </c>
      <c r="F2679" t="s">
        <v>9824</v>
      </c>
      <c r="G2679" t="s">
        <v>114</v>
      </c>
      <c r="H2679" t="s">
        <v>114</v>
      </c>
      <c r="I2679">
        <v>1</v>
      </c>
    </row>
    <row r="2680" spans="1:9" x14ac:dyDescent="0.25">
      <c r="A2680" t="s">
        <v>110</v>
      </c>
      <c r="B2680" t="s">
        <v>9825</v>
      </c>
      <c r="C2680" s="57">
        <v>44342</v>
      </c>
      <c r="D2680" t="s">
        <v>9826</v>
      </c>
      <c r="E2680" s="58">
        <v>3698285900000</v>
      </c>
      <c r="F2680" t="s">
        <v>9827</v>
      </c>
      <c r="G2680" t="s">
        <v>114</v>
      </c>
      <c r="H2680" t="s">
        <v>114</v>
      </c>
      <c r="I2680">
        <v>5</v>
      </c>
    </row>
    <row r="2681" spans="1:9" x14ac:dyDescent="0.25">
      <c r="A2681" t="s">
        <v>110</v>
      </c>
      <c r="B2681" t="s">
        <v>9828</v>
      </c>
      <c r="C2681" s="57">
        <v>44342</v>
      </c>
      <c r="D2681" t="s">
        <v>9829</v>
      </c>
      <c r="E2681" s="58">
        <v>1971068666000</v>
      </c>
      <c r="F2681" t="s">
        <v>9830</v>
      </c>
      <c r="G2681" t="s">
        <v>9831</v>
      </c>
      <c r="H2681" t="s">
        <v>9832</v>
      </c>
      <c r="I2681">
        <v>1</v>
      </c>
    </row>
    <row r="2682" spans="1:9" x14ac:dyDescent="0.25">
      <c r="A2682" t="s">
        <v>110</v>
      </c>
      <c r="B2682" t="s">
        <v>9833</v>
      </c>
      <c r="C2682" s="57">
        <v>44342</v>
      </c>
      <c r="D2682" t="s">
        <v>9834</v>
      </c>
      <c r="E2682" s="58">
        <v>1991153984000</v>
      </c>
      <c r="F2682" t="s">
        <v>9835</v>
      </c>
      <c r="G2682" t="s">
        <v>9836</v>
      </c>
      <c r="H2682" t="s">
        <v>9837</v>
      </c>
      <c r="I2682">
        <v>108</v>
      </c>
    </row>
    <row r="2683" spans="1:9" x14ac:dyDescent="0.25">
      <c r="A2683" t="s">
        <v>110</v>
      </c>
      <c r="B2683" t="s">
        <v>9838</v>
      </c>
      <c r="C2683" s="57">
        <v>44342</v>
      </c>
      <c r="D2683" t="s">
        <v>9839</v>
      </c>
      <c r="E2683" s="58">
        <v>3961127997000</v>
      </c>
      <c r="F2683" t="s">
        <v>9840</v>
      </c>
      <c r="G2683" t="s">
        <v>9841</v>
      </c>
      <c r="H2683" t="s">
        <v>9842</v>
      </c>
      <c r="I2683">
        <v>6</v>
      </c>
    </row>
    <row r="2684" spans="1:9" x14ac:dyDescent="0.25">
      <c r="A2684" t="s">
        <v>110</v>
      </c>
      <c r="B2684" t="s">
        <v>9843</v>
      </c>
      <c r="C2684" s="57">
        <v>44342</v>
      </c>
      <c r="D2684" t="s">
        <v>9844</v>
      </c>
      <c r="E2684" s="58">
        <v>3426581307000</v>
      </c>
      <c r="F2684" t="s">
        <v>9845</v>
      </c>
      <c r="G2684" t="s">
        <v>9841</v>
      </c>
      <c r="H2684" t="s">
        <v>9846</v>
      </c>
      <c r="I2684">
        <v>10695</v>
      </c>
    </row>
    <row r="2685" spans="1:9" x14ac:dyDescent="0.25">
      <c r="A2685" t="s">
        <v>110</v>
      </c>
      <c r="B2685" t="s">
        <v>9847</v>
      </c>
      <c r="C2685" s="57">
        <v>44342</v>
      </c>
      <c r="D2685" t="s">
        <v>9848</v>
      </c>
      <c r="E2685" s="58">
        <v>2528188684000</v>
      </c>
      <c r="F2685" t="s">
        <v>9849</v>
      </c>
      <c r="G2685" t="s">
        <v>9850</v>
      </c>
      <c r="H2685" t="s">
        <v>9851</v>
      </c>
      <c r="I2685">
        <v>3</v>
      </c>
    </row>
    <row r="2686" spans="1:9" x14ac:dyDescent="0.25">
      <c r="A2686" t="s">
        <v>110</v>
      </c>
      <c r="B2686" t="s">
        <v>9852</v>
      </c>
      <c r="C2686" s="57">
        <v>44342</v>
      </c>
      <c r="D2686" t="s">
        <v>9853</v>
      </c>
      <c r="E2686" s="58">
        <v>3408090797000</v>
      </c>
      <c r="F2686" t="s">
        <v>9854</v>
      </c>
      <c r="G2686" t="s">
        <v>9855</v>
      </c>
      <c r="H2686" t="s">
        <v>9856</v>
      </c>
      <c r="I2686">
        <v>7552</v>
      </c>
    </row>
    <row r="2687" spans="1:9" x14ac:dyDescent="0.25">
      <c r="A2687" t="s">
        <v>110</v>
      </c>
      <c r="B2687" t="s">
        <v>9857</v>
      </c>
      <c r="C2687" s="57">
        <v>44342</v>
      </c>
      <c r="D2687" t="s">
        <v>9858</v>
      </c>
      <c r="E2687" s="58">
        <v>1708105003000</v>
      </c>
      <c r="F2687" t="s">
        <v>9859</v>
      </c>
      <c r="G2687" t="s">
        <v>9831</v>
      </c>
      <c r="H2687" t="s">
        <v>9860</v>
      </c>
      <c r="I2687">
        <v>28521</v>
      </c>
    </row>
    <row r="2688" spans="1:9" x14ac:dyDescent="0.25">
      <c r="A2688" t="s">
        <v>110</v>
      </c>
      <c r="B2688" t="s">
        <v>9861</v>
      </c>
      <c r="C2688" s="57">
        <v>44342</v>
      </c>
      <c r="D2688" t="s">
        <v>9862</v>
      </c>
      <c r="E2688" s="58">
        <v>3921656411000</v>
      </c>
      <c r="F2688" t="s">
        <v>9863</v>
      </c>
      <c r="G2688" t="s">
        <v>9855</v>
      </c>
      <c r="H2688" t="s">
        <v>9864</v>
      </c>
      <c r="I2688">
        <v>3</v>
      </c>
    </row>
    <row r="2689" spans="1:9" x14ac:dyDescent="0.25">
      <c r="A2689" t="s">
        <v>110</v>
      </c>
      <c r="B2689" t="s">
        <v>9865</v>
      </c>
      <c r="C2689" s="57">
        <v>44342</v>
      </c>
      <c r="D2689" t="s">
        <v>9866</v>
      </c>
      <c r="E2689" s="58">
        <v>1781040954000</v>
      </c>
      <c r="F2689" t="s">
        <v>9867</v>
      </c>
      <c r="G2689" t="s">
        <v>317</v>
      </c>
      <c r="H2689" t="s">
        <v>9868</v>
      </c>
      <c r="I2689">
        <v>1</v>
      </c>
    </row>
    <row r="2690" spans="1:9" x14ac:dyDescent="0.25">
      <c r="A2690" t="s">
        <v>110</v>
      </c>
      <c r="B2690" t="s">
        <v>9869</v>
      </c>
      <c r="C2690" s="57">
        <v>44342</v>
      </c>
      <c r="D2690" t="s">
        <v>9870</v>
      </c>
      <c r="E2690" s="58">
        <v>4282988600000</v>
      </c>
      <c r="F2690" t="s">
        <v>9871</v>
      </c>
      <c r="G2690" t="s">
        <v>114</v>
      </c>
      <c r="H2690" t="s">
        <v>114</v>
      </c>
      <c r="I2690">
        <v>2</v>
      </c>
    </row>
    <row r="2691" spans="1:9" x14ac:dyDescent="0.25">
      <c r="A2691" t="s">
        <v>110</v>
      </c>
      <c r="B2691" t="s">
        <v>9872</v>
      </c>
      <c r="C2691" s="57">
        <v>44342</v>
      </c>
      <c r="D2691" t="s">
        <v>9873</v>
      </c>
      <c r="E2691" s="58">
        <v>1799816000000</v>
      </c>
      <c r="F2691" t="s">
        <v>9874</v>
      </c>
      <c r="G2691" t="s">
        <v>114</v>
      </c>
      <c r="H2691" t="s">
        <v>114</v>
      </c>
      <c r="I2691">
        <v>1</v>
      </c>
    </row>
    <row r="2692" spans="1:9" x14ac:dyDescent="0.25">
      <c r="A2692" t="s">
        <v>110</v>
      </c>
      <c r="B2692" t="s">
        <v>9875</v>
      </c>
      <c r="C2692" s="57">
        <v>44342</v>
      </c>
      <c r="D2692" t="s">
        <v>9876</v>
      </c>
      <c r="E2692" s="58">
        <v>4474667684000</v>
      </c>
      <c r="F2692" t="s">
        <v>9877</v>
      </c>
      <c r="G2692" t="s">
        <v>9878</v>
      </c>
      <c r="H2692" t="s">
        <v>9879</v>
      </c>
      <c r="I2692">
        <v>39311</v>
      </c>
    </row>
    <row r="2693" spans="1:9" x14ac:dyDescent="0.25">
      <c r="A2693" t="s">
        <v>110</v>
      </c>
      <c r="B2693" t="s">
        <v>9880</v>
      </c>
      <c r="C2693" s="57">
        <v>44342</v>
      </c>
      <c r="D2693" t="s">
        <v>9881</v>
      </c>
      <c r="E2693" s="58">
        <v>4656497600000</v>
      </c>
      <c r="F2693" t="s">
        <v>9882</v>
      </c>
      <c r="G2693" t="s">
        <v>114</v>
      </c>
      <c r="H2693" t="s">
        <v>114</v>
      </c>
      <c r="I2693">
        <v>1</v>
      </c>
    </row>
    <row r="2694" spans="1:9" x14ac:dyDescent="0.25">
      <c r="A2694" t="s">
        <v>110</v>
      </c>
      <c r="B2694" t="s">
        <v>9883</v>
      </c>
      <c r="C2694" s="57">
        <v>44342</v>
      </c>
      <c r="D2694" t="s">
        <v>9884</v>
      </c>
      <c r="E2694" s="58">
        <v>32709860570000</v>
      </c>
      <c r="F2694" t="s">
        <v>9885</v>
      </c>
      <c r="G2694" t="s">
        <v>114</v>
      </c>
      <c r="H2694" t="s">
        <v>114</v>
      </c>
      <c r="I2694">
        <v>1</v>
      </c>
    </row>
    <row r="2695" spans="1:9" x14ac:dyDescent="0.25">
      <c r="A2695" t="s">
        <v>110</v>
      </c>
      <c r="B2695" t="s">
        <v>9886</v>
      </c>
      <c r="C2695" s="57">
        <v>44342</v>
      </c>
      <c r="D2695" t="s">
        <v>9887</v>
      </c>
      <c r="E2695" s="58">
        <v>3552245900000</v>
      </c>
      <c r="F2695" t="s">
        <v>9888</v>
      </c>
      <c r="G2695" t="s">
        <v>114</v>
      </c>
      <c r="H2695" t="s">
        <v>114</v>
      </c>
      <c r="I2695">
        <v>1</v>
      </c>
    </row>
    <row r="2696" spans="1:9" x14ac:dyDescent="0.25">
      <c r="A2696" t="s">
        <v>110</v>
      </c>
      <c r="B2696" t="s">
        <v>9889</v>
      </c>
      <c r="C2696" s="57">
        <v>44342</v>
      </c>
      <c r="D2696" t="s">
        <v>9890</v>
      </c>
      <c r="E2696" s="58">
        <v>3097345760000</v>
      </c>
      <c r="F2696" t="s">
        <v>9891</v>
      </c>
      <c r="G2696" t="s">
        <v>9892</v>
      </c>
      <c r="H2696" t="s">
        <v>9893</v>
      </c>
      <c r="I2696">
        <v>30</v>
      </c>
    </row>
    <row r="2697" spans="1:9" x14ac:dyDescent="0.25">
      <c r="A2697" t="s">
        <v>110</v>
      </c>
      <c r="B2697" t="s">
        <v>9894</v>
      </c>
      <c r="C2697" s="57">
        <v>44342</v>
      </c>
      <c r="D2697" t="s">
        <v>9895</v>
      </c>
      <c r="E2697" s="58">
        <v>30904849500000</v>
      </c>
      <c r="F2697" t="s">
        <v>9896</v>
      </c>
      <c r="G2697" t="s">
        <v>8089</v>
      </c>
      <c r="H2697" t="s">
        <v>9897</v>
      </c>
      <c r="I2697">
        <v>821</v>
      </c>
    </row>
    <row r="2698" spans="1:9" x14ac:dyDescent="0.25">
      <c r="A2698" t="s">
        <v>110</v>
      </c>
      <c r="B2698" t="s">
        <v>9898</v>
      </c>
      <c r="C2698" s="57">
        <v>44342</v>
      </c>
      <c r="D2698" t="s">
        <v>9899</v>
      </c>
      <c r="E2698" s="58">
        <v>3165105408000</v>
      </c>
      <c r="F2698" t="s">
        <v>9900</v>
      </c>
      <c r="G2698" t="s">
        <v>114</v>
      </c>
      <c r="H2698" t="s">
        <v>114</v>
      </c>
      <c r="I2698">
        <v>30</v>
      </c>
    </row>
    <row r="2699" spans="1:9" x14ac:dyDescent="0.25">
      <c r="A2699" t="s">
        <v>110</v>
      </c>
      <c r="B2699" t="s">
        <v>9901</v>
      </c>
      <c r="C2699" s="57">
        <v>44342</v>
      </c>
      <c r="D2699" t="s">
        <v>9902</v>
      </c>
      <c r="E2699" s="58">
        <v>3474826900000</v>
      </c>
      <c r="F2699" t="s">
        <v>9903</v>
      </c>
      <c r="G2699" t="s">
        <v>114</v>
      </c>
      <c r="H2699" t="s">
        <v>114</v>
      </c>
      <c r="I2699">
        <v>1</v>
      </c>
    </row>
    <row r="2700" spans="1:9" x14ac:dyDescent="0.25">
      <c r="A2700" t="s">
        <v>110</v>
      </c>
      <c r="B2700" t="s">
        <v>9904</v>
      </c>
      <c r="C2700" s="57">
        <v>44342</v>
      </c>
      <c r="D2700" t="s">
        <v>9905</v>
      </c>
      <c r="E2700" t="s">
        <v>9906</v>
      </c>
      <c r="F2700" t="s">
        <v>9907</v>
      </c>
      <c r="G2700" t="s">
        <v>114</v>
      </c>
      <c r="H2700" t="s">
        <v>114</v>
      </c>
      <c r="I2700">
        <v>9</v>
      </c>
    </row>
    <row r="2701" spans="1:9" x14ac:dyDescent="0.25">
      <c r="A2701" t="s">
        <v>110</v>
      </c>
      <c r="B2701" t="s">
        <v>9908</v>
      </c>
      <c r="C2701" s="57">
        <v>44342</v>
      </c>
      <c r="D2701" t="s">
        <v>9909</v>
      </c>
      <c r="E2701" s="58">
        <v>2400715500000</v>
      </c>
      <c r="F2701" t="s">
        <v>9910</v>
      </c>
      <c r="G2701" t="s">
        <v>9911</v>
      </c>
      <c r="H2701" t="s">
        <v>114</v>
      </c>
      <c r="I2701">
        <v>2</v>
      </c>
    </row>
    <row r="2702" spans="1:9" x14ac:dyDescent="0.25">
      <c r="A2702" t="s">
        <v>110</v>
      </c>
      <c r="B2702" t="s">
        <v>9912</v>
      </c>
      <c r="C2702" s="57">
        <v>44342</v>
      </c>
      <c r="D2702" t="s">
        <v>9913</v>
      </c>
      <c r="E2702" s="58">
        <v>3506127254000</v>
      </c>
      <c r="F2702" t="s">
        <v>9914</v>
      </c>
      <c r="G2702" t="s">
        <v>114</v>
      </c>
      <c r="H2702" t="s">
        <v>114</v>
      </c>
      <c r="I2702">
        <v>1</v>
      </c>
    </row>
    <row r="2703" spans="1:9" x14ac:dyDescent="0.25">
      <c r="A2703" t="s">
        <v>110</v>
      </c>
      <c r="B2703" t="s">
        <v>9915</v>
      </c>
      <c r="C2703" s="57">
        <v>44342</v>
      </c>
      <c r="D2703" t="s">
        <v>9916</v>
      </c>
      <c r="E2703" s="58">
        <v>1990906204000</v>
      </c>
      <c r="F2703" t="s">
        <v>9917</v>
      </c>
      <c r="G2703" t="s">
        <v>9850</v>
      </c>
      <c r="H2703" t="s">
        <v>9918</v>
      </c>
      <c r="I2703">
        <v>4216</v>
      </c>
    </row>
    <row r="2704" spans="1:9" x14ac:dyDescent="0.25">
      <c r="A2704" t="s">
        <v>110</v>
      </c>
      <c r="B2704" t="s">
        <v>9919</v>
      </c>
      <c r="C2704" s="57">
        <v>44342</v>
      </c>
      <c r="D2704" t="s">
        <v>9920</v>
      </c>
      <c r="E2704" s="58">
        <v>1561494663000</v>
      </c>
      <c r="F2704" t="s">
        <v>9921</v>
      </c>
      <c r="G2704" t="s">
        <v>9922</v>
      </c>
      <c r="H2704" t="s">
        <v>9923</v>
      </c>
      <c r="I2704">
        <v>52405</v>
      </c>
    </row>
    <row r="2705" spans="1:9" x14ac:dyDescent="0.25">
      <c r="A2705" t="s">
        <v>110</v>
      </c>
      <c r="B2705" t="s">
        <v>9924</v>
      </c>
      <c r="C2705" s="57">
        <v>44342</v>
      </c>
      <c r="D2705" t="s">
        <v>9925</v>
      </c>
      <c r="E2705" s="58">
        <v>1577317183000</v>
      </c>
      <c r="F2705" t="s">
        <v>9926</v>
      </c>
      <c r="G2705" t="s">
        <v>9927</v>
      </c>
      <c r="H2705" t="s">
        <v>9928</v>
      </c>
      <c r="I2705">
        <v>8418</v>
      </c>
    </row>
    <row r="2706" spans="1:9" x14ac:dyDescent="0.25">
      <c r="A2706" t="s">
        <v>110</v>
      </c>
      <c r="B2706" t="s">
        <v>9929</v>
      </c>
      <c r="C2706" s="57">
        <v>44342</v>
      </c>
      <c r="D2706" t="s">
        <v>9930</v>
      </c>
      <c r="E2706" s="58">
        <v>5360030692000</v>
      </c>
      <c r="F2706" t="s">
        <v>9931</v>
      </c>
      <c r="G2706" t="s">
        <v>114</v>
      </c>
      <c r="H2706" t="s">
        <v>114</v>
      </c>
      <c r="I2706">
        <v>4</v>
      </c>
    </row>
    <row r="2707" spans="1:9" x14ac:dyDescent="0.25">
      <c r="A2707" t="s">
        <v>110</v>
      </c>
      <c r="B2707" t="s">
        <v>9932</v>
      </c>
      <c r="C2707" s="57">
        <v>44342</v>
      </c>
      <c r="D2707" t="s">
        <v>9933</v>
      </c>
      <c r="E2707" s="58">
        <v>323536627000000</v>
      </c>
      <c r="F2707" t="s">
        <v>9934</v>
      </c>
      <c r="G2707" t="s">
        <v>114</v>
      </c>
      <c r="H2707" t="s">
        <v>114</v>
      </c>
      <c r="I2707">
        <v>1</v>
      </c>
    </row>
    <row r="2708" spans="1:9" x14ac:dyDescent="0.25">
      <c r="A2708" t="s">
        <v>110</v>
      </c>
      <c r="B2708" t="s">
        <v>9935</v>
      </c>
      <c r="C2708" s="57">
        <v>44342</v>
      </c>
      <c r="D2708" t="s">
        <v>9936</v>
      </c>
      <c r="E2708" s="58">
        <v>1861880400000</v>
      </c>
      <c r="F2708" t="s">
        <v>9937</v>
      </c>
      <c r="G2708" t="s">
        <v>9938</v>
      </c>
      <c r="H2708" t="s">
        <v>9939</v>
      </c>
      <c r="I2708">
        <v>1</v>
      </c>
    </row>
    <row r="2709" spans="1:9" x14ac:dyDescent="0.25">
      <c r="A2709" t="s">
        <v>110</v>
      </c>
      <c r="B2709" t="s">
        <v>9940</v>
      </c>
      <c r="C2709" s="57">
        <v>44342</v>
      </c>
      <c r="D2709" t="s">
        <v>9941</v>
      </c>
      <c r="E2709" s="58">
        <v>2385247500000</v>
      </c>
      <c r="F2709" t="s">
        <v>9942</v>
      </c>
      <c r="G2709" t="s">
        <v>9943</v>
      </c>
      <c r="H2709" t="s">
        <v>9944</v>
      </c>
      <c r="I2709">
        <v>1</v>
      </c>
    </row>
    <row r="2710" spans="1:9" x14ac:dyDescent="0.25">
      <c r="A2710" t="s">
        <v>110</v>
      </c>
      <c r="B2710" t="s">
        <v>9945</v>
      </c>
      <c r="C2710" s="57">
        <v>44342</v>
      </c>
      <c r="D2710" t="s">
        <v>9946</v>
      </c>
      <c r="E2710" s="58">
        <v>2948696005100000</v>
      </c>
      <c r="F2710" t="s">
        <v>9947</v>
      </c>
      <c r="G2710" t="s">
        <v>9948</v>
      </c>
      <c r="H2710" t="s">
        <v>114</v>
      </c>
      <c r="I2710">
        <v>1</v>
      </c>
    </row>
    <row r="2711" spans="1:9" x14ac:dyDescent="0.25">
      <c r="A2711" t="s">
        <v>110</v>
      </c>
      <c r="B2711" t="s">
        <v>9949</v>
      </c>
      <c r="C2711" s="57">
        <v>44342</v>
      </c>
      <c r="D2711" t="s">
        <v>9950</v>
      </c>
      <c r="E2711" s="58">
        <v>3745288183200</v>
      </c>
      <c r="F2711" t="s">
        <v>9951</v>
      </c>
      <c r="G2711" t="s">
        <v>114</v>
      </c>
      <c r="H2711" t="s">
        <v>114</v>
      </c>
      <c r="I2711">
        <v>2</v>
      </c>
    </row>
    <row r="2712" spans="1:9" x14ac:dyDescent="0.25">
      <c r="A2712" t="s">
        <v>110</v>
      </c>
      <c r="B2712" t="s">
        <v>9952</v>
      </c>
      <c r="C2712" s="57">
        <v>44342</v>
      </c>
      <c r="D2712" t="s">
        <v>9953</v>
      </c>
      <c r="E2712" s="58">
        <v>3294882587000000</v>
      </c>
      <c r="F2712" t="s">
        <v>9954</v>
      </c>
      <c r="G2712" t="s">
        <v>9955</v>
      </c>
      <c r="H2712" t="s">
        <v>9956</v>
      </c>
      <c r="I2712">
        <v>11</v>
      </c>
    </row>
    <row r="2713" spans="1:9" x14ac:dyDescent="0.25">
      <c r="A2713" t="s">
        <v>110</v>
      </c>
      <c r="B2713" t="s">
        <v>9957</v>
      </c>
      <c r="C2713" s="57">
        <v>44342</v>
      </c>
      <c r="D2713" t="s">
        <v>9958</v>
      </c>
      <c r="E2713" s="58">
        <v>2717707000000</v>
      </c>
      <c r="F2713" t="s">
        <v>9959</v>
      </c>
      <c r="G2713" t="s">
        <v>114</v>
      </c>
      <c r="H2713" t="s">
        <v>114</v>
      </c>
      <c r="I2713">
        <v>1</v>
      </c>
    </row>
    <row r="2714" spans="1:9" x14ac:dyDescent="0.25">
      <c r="A2714" t="s">
        <v>110</v>
      </c>
      <c r="B2714" t="s">
        <v>9960</v>
      </c>
      <c r="C2714" s="57">
        <v>44342</v>
      </c>
      <c r="D2714" t="s">
        <v>9961</v>
      </c>
      <c r="E2714" s="58">
        <v>3285924900000</v>
      </c>
      <c r="F2714" t="s">
        <v>9962</v>
      </c>
      <c r="G2714" t="s">
        <v>114</v>
      </c>
      <c r="H2714" t="s">
        <v>114</v>
      </c>
      <c r="I2714">
        <v>6</v>
      </c>
    </row>
    <row r="2715" spans="1:9" x14ac:dyDescent="0.25">
      <c r="A2715" t="s">
        <v>110</v>
      </c>
      <c r="B2715" t="s">
        <v>9963</v>
      </c>
      <c r="C2715" s="57">
        <v>44342</v>
      </c>
      <c r="D2715" t="s">
        <v>9964</v>
      </c>
      <c r="E2715" s="58">
        <v>2558325000000</v>
      </c>
      <c r="F2715" t="s">
        <v>9965</v>
      </c>
      <c r="G2715" t="s">
        <v>114</v>
      </c>
      <c r="H2715" t="s">
        <v>114</v>
      </c>
      <c r="I2715">
        <v>1</v>
      </c>
    </row>
    <row r="2716" spans="1:9" x14ac:dyDescent="0.25">
      <c r="A2716" t="s">
        <v>110</v>
      </c>
      <c r="B2716" t="s">
        <v>9966</v>
      </c>
      <c r="C2716" s="57">
        <v>44342</v>
      </c>
      <c r="D2716" t="s">
        <v>9967</v>
      </c>
      <c r="E2716" t="s">
        <v>9968</v>
      </c>
      <c r="F2716" t="s">
        <v>9969</v>
      </c>
      <c r="G2716" t="s">
        <v>114</v>
      </c>
      <c r="H2716" t="s">
        <v>114</v>
      </c>
      <c r="I2716">
        <v>1</v>
      </c>
    </row>
    <row r="2717" spans="1:9" x14ac:dyDescent="0.25">
      <c r="A2717" t="s">
        <v>110</v>
      </c>
      <c r="B2717" t="s">
        <v>9970</v>
      </c>
      <c r="C2717" s="57">
        <v>44342</v>
      </c>
      <c r="D2717" t="s">
        <v>9971</v>
      </c>
      <c r="E2717" s="58">
        <v>412749710900000</v>
      </c>
      <c r="F2717" t="s">
        <v>9972</v>
      </c>
      <c r="G2717" t="s">
        <v>114</v>
      </c>
      <c r="H2717" t="s">
        <v>114</v>
      </c>
      <c r="I2717">
        <v>4</v>
      </c>
    </row>
    <row r="2718" spans="1:9" x14ac:dyDescent="0.25">
      <c r="A2718" t="s">
        <v>110</v>
      </c>
      <c r="B2718" t="s">
        <v>9973</v>
      </c>
      <c r="C2718" s="57">
        <v>44342</v>
      </c>
      <c r="D2718" t="s">
        <v>9974</v>
      </c>
      <c r="E2718" s="58">
        <v>1257132000000</v>
      </c>
      <c r="F2718" t="s">
        <v>9975</v>
      </c>
      <c r="G2718" t="s">
        <v>114</v>
      </c>
      <c r="H2718" t="s">
        <v>114</v>
      </c>
      <c r="I2718">
        <v>1</v>
      </c>
    </row>
    <row r="2719" spans="1:9" x14ac:dyDescent="0.25">
      <c r="A2719" t="s">
        <v>110</v>
      </c>
      <c r="B2719" t="s">
        <v>9976</v>
      </c>
      <c r="C2719" s="57">
        <v>44342</v>
      </c>
      <c r="D2719" t="s">
        <v>9977</v>
      </c>
      <c r="E2719" s="58">
        <v>4233183700000</v>
      </c>
      <c r="F2719" t="s">
        <v>9978</v>
      </c>
      <c r="G2719" t="s">
        <v>114</v>
      </c>
      <c r="H2719" t="s">
        <v>9979</v>
      </c>
      <c r="I2719">
        <v>3762</v>
      </c>
    </row>
    <row r="2720" spans="1:9" x14ac:dyDescent="0.25">
      <c r="A2720" t="s">
        <v>110</v>
      </c>
      <c r="B2720" t="s">
        <v>9980</v>
      </c>
      <c r="C2720" s="57">
        <v>44342</v>
      </c>
      <c r="D2720" t="s">
        <v>9981</v>
      </c>
      <c r="E2720" s="58">
        <v>3560957990000</v>
      </c>
      <c r="F2720" t="s">
        <v>9982</v>
      </c>
      <c r="G2720" t="s">
        <v>114</v>
      </c>
      <c r="H2720" t="s">
        <v>114</v>
      </c>
      <c r="I2720">
        <v>1</v>
      </c>
    </row>
    <row r="2721" spans="1:9" x14ac:dyDescent="0.25">
      <c r="A2721" t="s">
        <v>110</v>
      </c>
      <c r="B2721" t="s">
        <v>9983</v>
      </c>
      <c r="C2721" s="57">
        <v>44342</v>
      </c>
      <c r="D2721" t="s">
        <v>9984</v>
      </c>
      <c r="E2721" s="58">
        <v>30897182200000</v>
      </c>
      <c r="F2721" t="s">
        <v>9985</v>
      </c>
      <c r="G2721" t="s">
        <v>114</v>
      </c>
      <c r="H2721" t="s">
        <v>9986</v>
      </c>
      <c r="I2721">
        <v>114</v>
      </c>
    </row>
    <row r="2722" spans="1:9" x14ac:dyDescent="0.25">
      <c r="A2722" t="s">
        <v>110</v>
      </c>
      <c r="B2722" t="s">
        <v>9987</v>
      </c>
      <c r="C2722" s="57">
        <v>44342</v>
      </c>
      <c r="D2722" t="s">
        <v>9988</v>
      </c>
      <c r="E2722" s="58">
        <v>4461419393000</v>
      </c>
      <c r="F2722" t="s">
        <v>9989</v>
      </c>
      <c r="G2722" t="s">
        <v>114</v>
      </c>
      <c r="H2722" t="s">
        <v>9990</v>
      </c>
      <c r="I2722">
        <v>1</v>
      </c>
    </row>
    <row r="2723" spans="1:9" x14ac:dyDescent="0.25">
      <c r="A2723" t="s">
        <v>110</v>
      </c>
      <c r="B2723" t="s">
        <v>9991</v>
      </c>
      <c r="C2723" s="57">
        <v>44342</v>
      </c>
      <c r="D2723" t="s">
        <v>9992</v>
      </c>
      <c r="E2723" s="58">
        <v>472273576500000</v>
      </c>
      <c r="F2723" t="s">
        <v>8818</v>
      </c>
      <c r="G2723" t="s">
        <v>9993</v>
      </c>
      <c r="H2723" t="s">
        <v>9994</v>
      </c>
      <c r="I2723">
        <v>1</v>
      </c>
    </row>
    <row r="2724" spans="1:9" x14ac:dyDescent="0.25">
      <c r="A2724" t="s">
        <v>110</v>
      </c>
      <c r="B2724" t="s">
        <v>9995</v>
      </c>
      <c r="C2724" s="57">
        <v>44342</v>
      </c>
      <c r="D2724" t="s">
        <v>9996</v>
      </c>
      <c r="E2724" s="58">
        <v>3915447300000</v>
      </c>
      <c r="F2724" t="s">
        <v>9997</v>
      </c>
      <c r="G2724" t="s">
        <v>114</v>
      </c>
      <c r="H2724" t="s">
        <v>114</v>
      </c>
      <c r="I2724">
        <v>1</v>
      </c>
    </row>
    <row r="2725" spans="1:9" x14ac:dyDescent="0.25">
      <c r="A2725" t="s">
        <v>110</v>
      </c>
      <c r="B2725" t="s">
        <v>9998</v>
      </c>
      <c r="C2725" s="57">
        <v>44342</v>
      </c>
      <c r="D2725" t="s">
        <v>9999</v>
      </c>
      <c r="E2725" s="58">
        <v>36350441700000</v>
      </c>
      <c r="F2725" t="s">
        <v>10000</v>
      </c>
      <c r="G2725" t="s">
        <v>114</v>
      </c>
      <c r="H2725" t="s">
        <v>114</v>
      </c>
      <c r="I2725">
        <v>8</v>
      </c>
    </row>
    <row r="2726" spans="1:9" x14ac:dyDescent="0.25">
      <c r="A2726" t="s">
        <v>110</v>
      </c>
      <c r="B2726" t="s">
        <v>10001</v>
      </c>
      <c r="C2726" s="57">
        <v>44342</v>
      </c>
      <c r="D2726" t="s">
        <v>10002</v>
      </c>
      <c r="E2726" s="58">
        <v>1.0118856214009999E+18</v>
      </c>
      <c r="F2726" t="s">
        <v>10003</v>
      </c>
      <c r="G2726" t="s">
        <v>114</v>
      </c>
      <c r="H2726" t="s">
        <v>114</v>
      </c>
      <c r="I2726">
        <v>1</v>
      </c>
    </row>
    <row r="2727" spans="1:9" x14ac:dyDescent="0.25">
      <c r="A2727" t="s">
        <v>110</v>
      </c>
      <c r="B2727" t="s">
        <v>10004</v>
      </c>
      <c r="C2727" s="57">
        <v>44342</v>
      </c>
      <c r="D2727" t="s">
        <v>10005</v>
      </c>
      <c r="E2727" s="58">
        <v>2998062800000</v>
      </c>
      <c r="F2727" t="s">
        <v>10006</v>
      </c>
      <c r="G2727" t="s">
        <v>114</v>
      </c>
      <c r="H2727" t="s">
        <v>114</v>
      </c>
      <c r="I2727">
        <v>14</v>
      </c>
    </row>
    <row r="2728" spans="1:9" x14ac:dyDescent="0.25">
      <c r="A2728" t="s">
        <v>110</v>
      </c>
      <c r="B2728" t="s">
        <v>10007</v>
      </c>
      <c r="C2728" s="57">
        <v>44342</v>
      </c>
      <c r="D2728" t="s">
        <v>10008</v>
      </c>
      <c r="E2728" s="58">
        <v>42254461900000</v>
      </c>
      <c r="F2728" t="s">
        <v>10009</v>
      </c>
      <c r="G2728" t="s">
        <v>114</v>
      </c>
      <c r="H2728" t="s">
        <v>114</v>
      </c>
      <c r="I2728">
        <v>8</v>
      </c>
    </row>
    <row r="2729" spans="1:9" x14ac:dyDescent="0.25">
      <c r="A2729" t="s">
        <v>110</v>
      </c>
      <c r="B2729" t="s">
        <v>10010</v>
      </c>
      <c r="C2729" s="57">
        <v>44342</v>
      </c>
      <c r="D2729" t="s">
        <v>10011</v>
      </c>
      <c r="E2729" s="58">
        <v>14897388000000</v>
      </c>
      <c r="F2729" t="s">
        <v>10012</v>
      </c>
      <c r="G2729" t="s">
        <v>114</v>
      </c>
      <c r="H2729" t="s">
        <v>114</v>
      </c>
      <c r="I2729">
        <v>1</v>
      </c>
    </row>
    <row r="2730" spans="1:9" x14ac:dyDescent="0.25">
      <c r="A2730" t="s">
        <v>110</v>
      </c>
      <c r="B2730" t="s">
        <v>10013</v>
      </c>
      <c r="C2730" s="57">
        <v>44342</v>
      </c>
      <c r="D2730" t="s">
        <v>10014</v>
      </c>
      <c r="E2730" s="58">
        <v>208657234700000</v>
      </c>
      <c r="F2730" t="s">
        <v>10015</v>
      </c>
      <c r="G2730" t="s">
        <v>114</v>
      </c>
      <c r="H2730" t="s">
        <v>114</v>
      </c>
      <c r="I2730">
        <v>1</v>
      </c>
    </row>
    <row r="2731" spans="1:9" x14ac:dyDescent="0.25">
      <c r="A2731" t="s">
        <v>110</v>
      </c>
      <c r="B2731" t="s">
        <v>10016</v>
      </c>
      <c r="C2731" s="57">
        <v>44342</v>
      </c>
      <c r="D2731" t="s">
        <v>10017</v>
      </c>
      <c r="E2731" s="58">
        <v>3822410900000</v>
      </c>
      <c r="F2731" t="s">
        <v>10018</v>
      </c>
      <c r="G2731" t="s">
        <v>114</v>
      </c>
      <c r="H2731" t="s">
        <v>114</v>
      </c>
      <c r="I2731">
        <v>1</v>
      </c>
    </row>
    <row r="2732" spans="1:9" x14ac:dyDescent="0.25">
      <c r="A2732" t="s">
        <v>110</v>
      </c>
      <c r="B2732" t="s">
        <v>10019</v>
      </c>
      <c r="C2732" s="57">
        <v>44342</v>
      </c>
      <c r="D2732" t="s">
        <v>10020</v>
      </c>
      <c r="E2732" s="58">
        <v>4498640000000</v>
      </c>
      <c r="F2732" t="s">
        <v>10021</v>
      </c>
      <c r="G2732" t="s">
        <v>114</v>
      </c>
      <c r="H2732" t="s">
        <v>114</v>
      </c>
      <c r="I2732">
        <v>1</v>
      </c>
    </row>
    <row r="2733" spans="1:9" x14ac:dyDescent="0.25">
      <c r="A2733" t="s">
        <v>110</v>
      </c>
      <c r="B2733" t="s">
        <v>10022</v>
      </c>
      <c r="C2733" s="57">
        <v>44342</v>
      </c>
      <c r="D2733" t="s">
        <v>10023</v>
      </c>
      <c r="E2733" s="58">
        <v>3852511000000</v>
      </c>
      <c r="F2733" t="s">
        <v>10024</v>
      </c>
      <c r="G2733" t="s">
        <v>114</v>
      </c>
      <c r="H2733" t="s">
        <v>114</v>
      </c>
      <c r="I2733">
        <v>1</v>
      </c>
    </row>
    <row r="2734" spans="1:9" x14ac:dyDescent="0.25">
      <c r="A2734" t="s">
        <v>110</v>
      </c>
      <c r="B2734" t="s">
        <v>10025</v>
      </c>
      <c r="C2734" s="57">
        <v>44342</v>
      </c>
      <c r="D2734" t="s">
        <v>10026</v>
      </c>
      <c r="E2734" s="58">
        <v>3008220470000</v>
      </c>
      <c r="F2734" t="s">
        <v>10027</v>
      </c>
      <c r="G2734" t="s">
        <v>114</v>
      </c>
      <c r="H2734" t="s">
        <v>114</v>
      </c>
      <c r="I2734">
        <v>5</v>
      </c>
    </row>
    <row r="2735" spans="1:9" x14ac:dyDescent="0.25">
      <c r="A2735" t="s">
        <v>110</v>
      </c>
      <c r="B2735" t="s">
        <v>10028</v>
      </c>
      <c r="C2735" s="57">
        <v>44342</v>
      </c>
      <c r="D2735" t="s">
        <v>10029</v>
      </c>
      <c r="E2735" s="58">
        <v>3.9599354476112E+18</v>
      </c>
      <c r="F2735" t="s">
        <v>10030</v>
      </c>
      <c r="G2735" t="s">
        <v>114</v>
      </c>
      <c r="H2735" t="s">
        <v>114</v>
      </c>
      <c r="I2735">
        <v>2</v>
      </c>
    </row>
    <row r="2736" spans="1:9" x14ac:dyDescent="0.25">
      <c r="A2736" t="s">
        <v>110</v>
      </c>
      <c r="B2736" t="s">
        <v>10031</v>
      </c>
      <c r="C2736" s="57">
        <v>44342</v>
      </c>
      <c r="D2736" t="s">
        <v>10032</v>
      </c>
      <c r="E2736" s="58">
        <v>3533802153000</v>
      </c>
      <c r="F2736" t="s">
        <v>10033</v>
      </c>
      <c r="G2736" t="s">
        <v>114</v>
      </c>
      <c r="H2736" t="s">
        <v>114</v>
      </c>
      <c r="I2736">
        <v>0</v>
      </c>
    </row>
    <row r="2737" spans="1:9" x14ac:dyDescent="0.25">
      <c r="A2737" t="s">
        <v>110</v>
      </c>
      <c r="B2737" t="s">
        <v>10034</v>
      </c>
      <c r="C2737" s="57">
        <v>44342</v>
      </c>
      <c r="D2737" t="s">
        <v>10035</v>
      </c>
      <c r="E2737" s="58">
        <v>3249855802000</v>
      </c>
      <c r="F2737" t="s">
        <v>10036</v>
      </c>
      <c r="G2737" t="s">
        <v>114</v>
      </c>
      <c r="H2737" t="s">
        <v>10037</v>
      </c>
      <c r="I2737">
        <v>5</v>
      </c>
    </row>
    <row r="2738" spans="1:9" x14ac:dyDescent="0.25">
      <c r="A2738" t="s">
        <v>110</v>
      </c>
      <c r="B2738" t="s">
        <v>10038</v>
      </c>
      <c r="C2738" s="57">
        <v>44342</v>
      </c>
      <c r="D2738" t="s">
        <v>10039</v>
      </c>
      <c r="E2738" s="58">
        <v>3506469697000</v>
      </c>
      <c r="F2738" t="s">
        <v>10040</v>
      </c>
      <c r="G2738" t="s">
        <v>114</v>
      </c>
      <c r="H2738" t="s">
        <v>114</v>
      </c>
      <c r="I2738">
        <v>48</v>
      </c>
    </row>
    <row r="2739" spans="1:9" x14ac:dyDescent="0.25">
      <c r="A2739" t="s">
        <v>110</v>
      </c>
      <c r="B2739" t="s">
        <v>10041</v>
      </c>
      <c r="C2739" s="57">
        <v>44342</v>
      </c>
      <c r="D2739" t="s">
        <v>10042</v>
      </c>
      <c r="E2739" s="58">
        <v>3406638900000</v>
      </c>
      <c r="F2739" t="s">
        <v>10043</v>
      </c>
      <c r="G2739" t="s">
        <v>10044</v>
      </c>
      <c r="H2739" t="s">
        <v>10045</v>
      </c>
      <c r="I2739">
        <v>523</v>
      </c>
    </row>
    <row r="2740" spans="1:9" x14ac:dyDescent="0.25">
      <c r="A2740" t="s">
        <v>110</v>
      </c>
      <c r="B2740" t="s">
        <v>10046</v>
      </c>
      <c r="C2740" s="57">
        <v>44342</v>
      </c>
      <c r="D2740" t="s">
        <v>10047</v>
      </c>
      <c r="E2740" s="58">
        <v>3608027800000</v>
      </c>
      <c r="F2740" t="s">
        <v>10048</v>
      </c>
      <c r="G2740" t="s">
        <v>10049</v>
      </c>
      <c r="H2740" t="s">
        <v>10050</v>
      </c>
      <c r="I2740">
        <v>293</v>
      </c>
    </row>
    <row r="2741" spans="1:9" x14ac:dyDescent="0.25">
      <c r="A2741" t="s">
        <v>110</v>
      </c>
      <c r="B2741" t="s">
        <v>10051</v>
      </c>
      <c r="C2741" s="57">
        <v>44342</v>
      </c>
      <c r="D2741" t="s">
        <v>10052</v>
      </c>
      <c r="E2741" s="58">
        <v>2370745300000</v>
      </c>
      <c r="F2741" t="s">
        <v>10053</v>
      </c>
      <c r="G2741" t="s">
        <v>114</v>
      </c>
      <c r="H2741" t="s">
        <v>114</v>
      </c>
      <c r="I2741">
        <v>25</v>
      </c>
    </row>
    <row r="2742" spans="1:9" x14ac:dyDescent="0.25">
      <c r="A2742" t="s">
        <v>110</v>
      </c>
      <c r="B2742" t="s">
        <v>10054</v>
      </c>
      <c r="C2742" s="57">
        <v>44342</v>
      </c>
      <c r="D2742" t="s">
        <v>10055</v>
      </c>
      <c r="E2742" s="58">
        <v>2176780890000</v>
      </c>
      <c r="F2742" t="s">
        <v>10056</v>
      </c>
      <c r="G2742" t="s">
        <v>114</v>
      </c>
      <c r="H2742" t="s">
        <v>114</v>
      </c>
      <c r="I2742">
        <v>1</v>
      </c>
    </row>
    <row r="2743" spans="1:9" x14ac:dyDescent="0.25">
      <c r="A2743" t="s">
        <v>110</v>
      </c>
      <c r="B2743" t="s">
        <v>10057</v>
      </c>
      <c r="C2743" s="57">
        <v>44342</v>
      </c>
      <c r="D2743" t="s">
        <v>10058</v>
      </c>
      <c r="E2743" s="58">
        <v>2864561400000</v>
      </c>
      <c r="F2743" t="s">
        <v>10059</v>
      </c>
      <c r="G2743" t="s">
        <v>10060</v>
      </c>
      <c r="H2743" t="s">
        <v>10061</v>
      </c>
      <c r="I2743">
        <v>250</v>
      </c>
    </row>
    <row r="2744" spans="1:9" x14ac:dyDescent="0.25">
      <c r="A2744" t="s">
        <v>110</v>
      </c>
      <c r="B2744" t="s">
        <v>10062</v>
      </c>
      <c r="C2744" s="57">
        <v>44342</v>
      </c>
      <c r="D2744" t="s">
        <v>10063</v>
      </c>
      <c r="E2744" s="58">
        <v>1661822500000</v>
      </c>
      <c r="F2744" t="s">
        <v>10064</v>
      </c>
      <c r="G2744" t="s">
        <v>114</v>
      </c>
      <c r="H2744" t="s">
        <v>10065</v>
      </c>
      <c r="I2744">
        <v>1</v>
      </c>
    </row>
    <row r="2745" spans="1:9" x14ac:dyDescent="0.25">
      <c r="A2745" t="s">
        <v>110</v>
      </c>
      <c r="B2745" t="s">
        <v>10066</v>
      </c>
      <c r="C2745" s="57">
        <v>44342</v>
      </c>
      <c r="D2745" t="s">
        <v>10067</v>
      </c>
      <c r="E2745" s="58">
        <v>2078075400000</v>
      </c>
      <c r="F2745" t="s">
        <v>10068</v>
      </c>
      <c r="G2745" t="s">
        <v>114</v>
      </c>
      <c r="H2745" t="s">
        <v>10069</v>
      </c>
      <c r="I2745">
        <v>1</v>
      </c>
    </row>
    <row r="2746" spans="1:9" x14ac:dyDescent="0.25">
      <c r="A2746" t="s">
        <v>110</v>
      </c>
      <c r="B2746" t="s">
        <v>10070</v>
      </c>
      <c r="C2746" s="57">
        <v>44342</v>
      </c>
      <c r="D2746" t="s">
        <v>10071</v>
      </c>
      <c r="E2746" s="58">
        <v>2157618400000</v>
      </c>
      <c r="F2746" t="s">
        <v>10072</v>
      </c>
      <c r="G2746" t="s">
        <v>10073</v>
      </c>
      <c r="H2746" t="s">
        <v>1478</v>
      </c>
      <c r="I2746">
        <v>479</v>
      </c>
    </row>
    <row r="2747" spans="1:9" x14ac:dyDescent="0.25">
      <c r="A2747" t="s">
        <v>110</v>
      </c>
      <c r="B2747" t="s">
        <v>10074</v>
      </c>
      <c r="C2747" s="57">
        <v>44342</v>
      </c>
      <c r="D2747" t="s">
        <v>10075</v>
      </c>
      <c r="E2747" s="58">
        <v>2647466200000</v>
      </c>
      <c r="F2747" t="s">
        <v>10076</v>
      </c>
      <c r="G2747" t="s">
        <v>114</v>
      </c>
      <c r="H2747" t="s">
        <v>114</v>
      </c>
      <c r="I2747">
        <v>1</v>
      </c>
    </row>
    <row r="2748" spans="1:9" x14ac:dyDescent="0.25">
      <c r="A2748" t="s">
        <v>110</v>
      </c>
      <c r="B2748" t="s">
        <v>10077</v>
      </c>
      <c r="C2748" s="57">
        <v>44342</v>
      </c>
      <c r="D2748" t="s">
        <v>10078</v>
      </c>
      <c r="E2748" s="58">
        <v>2399688800000</v>
      </c>
      <c r="F2748" t="s">
        <v>10079</v>
      </c>
      <c r="G2748" t="s">
        <v>10080</v>
      </c>
      <c r="H2748" t="s">
        <v>114</v>
      </c>
      <c r="I2748">
        <v>1</v>
      </c>
    </row>
    <row r="2749" spans="1:9" x14ac:dyDescent="0.25">
      <c r="A2749" t="s">
        <v>110</v>
      </c>
      <c r="B2749" t="s">
        <v>10081</v>
      </c>
      <c r="C2749" s="57">
        <v>44342</v>
      </c>
      <c r="D2749" t="s">
        <v>10082</v>
      </c>
      <c r="E2749" s="58">
        <v>3804004600000</v>
      </c>
      <c r="F2749" t="s">
        <v>10083</v>
      </c>
      <c r="G2749" t="s">
        <v>10084</v>
      </c>
      <c r="H2749" t="s">
        <v>114</v>
      </c>
      <c r="I2749">
        <v>475</v>
      </c>
    </row>
    <row r="2750" spans="1:9" x14ac:dyDescent="0.25">
      <c r="A2750" t="s">
        <v>110</v>
      </c>
      <c r="B2750" t="s">
        <v>10085</v>
      </c>
      <c r="C2750" s="57">
        <v>44342</v>
      </c>
      <c r="D2750" t="s">
        <v>10086</v>
      </c>
      <c r="E2750" s="58">
        <v>2885915500000</v>
      </c>
      <c r="F2750" t="s">
        <v>10087</v>
      </c>
      <c r="G2750" t="s">
        <v>114</v>
      </c>
      <c r="H2750" t="s">
        <v>10088</v>
      </c>
      <c r="I2750">
        <v>563</v>
      </c>
    </row>
    <row r="2751" spans="1:9" x14ac:dyDescent="0.25">
      <c r="A2751" t="s">
        <v>110</v>
      </c>
      <c r="B2751" t="s">
        <v>10089</v>
      </c>
      <c r="C2751" s="57">
        <v>44342</v>
      </c>
      <c r="D2751" t="s">
        <v>10090</v>
      </c>
      <c r="E2751" s="58">
        <v>3.86254940614E+16</v>
      </c>
      <c r="F2751" t="s">
        <v>10091</v>
      </c>
      <c r="G2751" t="s">
        <v>114</v>
      </c>
      <c r="H2751" t="s">
        <v>114</v>
      </c>
      <c r="I2751">
        <v>28</v>
      </c>
    </row>
    <row r="2752" spans="1:9" x14ac:dyDescent="0.25">
      <c r="A2752" t="s">
        <v>110</v>
      </c>
      <c r="B2752" t="s">
        <v>10092</v>
      </c>
      <c r="C2752" s="57">
        <v>44342</v>
      </c>
      <c r="D2752" t="s">
        <v>10093</v>
      </c>
      <c r="E2752" s="58">
        <v>3814932631900000</v>
      </c>
      <c r="F2752" t="s">
        <v>10094</v>
      </c>
      <c r="G2752" t="s">
        <v>114</v>
      </c>
      <c r="H2752" t="s">
        <v>114</v>
      </c>
      <c r="I2752">
        <v>1</v>
      </c>
    </row>
    <row r="2753" spans="1:9" x14ac:dyDescent="0.25">
      <c r="A2753" t="s">
        <v>110</v>
      </c>
      <c r="B2753" t="s">
        <v>10095</v>
      </c>
      <c r="C2753" s="57">
        <v>44342</v>
      </c>
      <c r="D2753" t="s">
        <v>10096</v>
      </c>
      <c r="E2753" s="58">
        <v>3628705310000</v>
      </c>
      <c r="F2753" t="s">
        <v>10097</v>
      </c>
      <c r="G2753" t="s">
        <v>114</v>
      </c>
      <c r="H2753" t="s">
        <v>114</v>
      </c>
      <c r="I2753">
        <v>1</v>
      </c>
    </row>
    <row r="2754" spans="1:9" x14ac:dyDescent="0.25">
      <c r="A2754" t="s">
        <v>110</v>
      </c>
      <c r="B2754" t="s">
        <v>10098</v>
      </c>
      <c r="C2754" s="57">
        <v>44342</v>
      </c>
      <c r="D2754" t="s">
        <v>10099</v>
      </c>
      <c r="E2754" s="58">
        <v>33932045000000</v>
      </c>
      <c r="F2754" t="s">
        <v>10100</v>
      </c>
      <c r="G2754" t="s">
        <v>114</v>
      </c>
      <c r="H2754" t="s">
        <v>10101</v>
      </c>
      <c r="I2754">
        <v>24</v>
      </c>
    </row>
    <row r="2755" spans="1:9" x14ac:dyDescent="0.25">
      <c r="A2755" t="s">
        <v>110</v>
      </c>
      <c r="B2755" t="s">
        <v>10102</v>
      </c>
      <c r="C2755" s="57">
        <v>44342</v>
      </c>
      <c r="D2755" t="s">
        <v>10103</v>
      </c>
      <c r="E2755" s="58">
        <v>29990655000000</v>
      </c>
      <c r="F2755" t="s">
        <v>10104</v>
      </c>
      <c r="G2755" t="s">
        <v>114</v>
      </c>
      <c r="H2755" t="s">
        <v>114</v>
      </c>
      <c r="I2755">
        <v>113</v>
      </c>
    </row>
    <row r="2756" spans="1:9" x14ac:dyDescent="0.25">
      <c r="A2756" t="s">
        <v>110</v>
      </c>
      <c r="B2756" t="s">
        <v>10105</v>
      </c>
      <c r="C2756" s="57">
        <v>44342</v>
      </c>
      <c r="D2756" t="s">
        <v>10106</v>
      </c>
      <c r="E2756" s="58">
        <v>38904121000000</v>
      </c>
      <c r="F2756" t="s">
        <v>10107</v>
      </c>
      <c r="G2756" t="s">
        <v>114</v>
      </c>
      <c r="H2756" t="s">
        <v>114</v>
      </c>
      <c r="I2756">
        <v>1</v>
      </c>
    </row>
    <row r="2757" spans="1:9" x14ac:dyDescent="0.25">
      <c r="A2757" t="s">
        <v>110</v>
      </c>
      <c r="B2757" t="s">
        <v>10108</v>
      </c>
      <c r="C2757" s="57">
        <v>44342</v>
      </c>
      <c r="D2757" t="s">
        <v>10109</v>
      </c>
      <c r="E2757" s="58">
        <v>47579139000000</v>
      </c>
      <c r="F2757" t="s">
        <v>10110</v>
      </c>
      <c r="G2757" t="s">
        <v>10111</v>
      </c>
      <c r="H2757" t="s">
        <v>10112</v>
      </c>
      <c r="I2757">
        <v>161</v>
      </c>
    </row>
    <row r="2758" spans="1:9" x14ac:dyDescent="0.25">
      <c r="A2758" t="s">
        <v>110</v>
      </c>
      <c r="B2758" t="s">
        <v>10113</v>
      </c>
      <c r="C2758" s="57">
        <v>44342</v>
      </c>
      <c r="D2758" t="s">
        <v>10114</v>
      </c>
      <c r="E2758" s="58">
        <v>22256663000000</v>
      </c>
      <c r="F2758" t="s">
        <v>10115</v>
      </c>
      <c r="G2758" t="s">
        <v>10116</v>
      </c>
      <c r="H2758" t="s">
        <v>10117</v>
      </c>
      <c r="I2758">
        <v>1</v>
      </c>
    </row>
    <row r="2759" spans="1:9" x14ac:dyDescent="0.25">
      <c r="A2759" t="s">
        <v>110</v>
      </c>
      <c r="B2759" t="s">
        <v>10118</v>
      </c>
      <c r="C2759" s="57">
        <v>44342</v>
      </c>
      <c r="D2759" t="s">
        <v>10119</v>
      </c>
      <c r="E2759" s="58">
        <v>24448081000000</v>
      </c>
      <c r="F2759" t="s">
        <v>10120</v>
      </c>
      <c r="G2759" t="s">
        <v>10121</v>
      </c>
      <c r="H2759" t="s">
        <v>10122</v>
      </c>
      <c r="I2759">
        <v>1</v>
      </c>
    </row>
    <row r="2760" spans="1:9" x14ac:dyDescent="0.25">
      <c r="A2760" t="s">
        <v>110</v>
      </c>
      <c r="B2760" t="s">
        <v>10123</v>
      </c>
      <c r="C2760" s="57">
        <v>44342</v>
      </c>
      <c r="D2760" t="s">
        <v>10124</v>
      </c>
      <c r="E2760" s="58">
        <v>24104817000000</v>
      </c>
      <c r="F2760" t="s">
        <v>10125</v>
      </c>
      <c r="G2760" t="s">
        <v>10126</v>
      </c>
      <c r="H2760" t="s">
        <v>10127</v>
      </c>
      <c r="I2760">
        <v>1</v>
      </c>
    </row>
    <row r="2761" spans="1:9" x14ac:dyDescent="0.25">
      <c r="A2761" t="s">
        <v>110</v>
      </c>
      <c r="B2761" t="s">
        <v>10128</v>
      </c>
      <c r="C2761" s="57">
        <v>44342</v>
      </c>
      <c r="D2761" t="s">
        <v>10129</v>
      </c>
      <c r="E2761" s="58">
        <v>50577587000000</v>
      </c>
      <c r="F2761" t="s">
        <v>10130</v>
      </c>
      <c r="G2761" t="s">
        <v>114</v>
      </c>
      <c r="H2761" t="s">
        <v>10131</v>
      </c>
      <c r="I2761">
        <v>1146</v>
      </c>
    </row>
    <row r="2762" spans="1:9" x14ac:dyDescent="0.25">
      <c r="A2762" t="s">
        <v>110</v>
      </c>
      <c r="B2762" t="s">
        <v>10132</v>
      </c>
      <c r="C2762" s="57">
        <v>44342</v>
      </c>
      <c r="D2762" t="s">
        <v>10133</v>
      </c>
      <c r="E2762" s="58">
        <v>3039915305000000</v>
      </c>
      <c r="F2762" t="s">
        <v>10134</v>
      </c>
      <c r="G2762" t="s">
        <v>10135</v>
      </c>
      <c r="H2762" t="s">
        <v>10136</v>
      </c>
      <c r="I2762">
        <v>2448</v>
      </c>
    </row>
    <row r="2763" spans="1:9" x14ac:dyDescent="0.25">
      <c r="A2763" t="s">
        <v>110</v>
      </c>
      <c r="B2763" t="s">
        <v>10137</v>
      </c>
      <c r="C2763" s="57">
        <v>44342</v>
      </c>
      <c r="D2763" t="s">
        <v>10138</v>
      </c>
      <c r="E2763" s="58">
        <v>35424287000000</v>
      </c>
      <c r="F2763" t="s">
        <v>10139</v>
      </c>
      <c r="G2763" t="s">
        <v>10140</v>
      </c>
      <c r="H2763" t="s">
        <v>10141</v>
      </c>
      <c r="I2763">
        <v>80</v>
      </c>
    </row>
    <row r="2764" spans="1:9" x14ac:dyDescent="0.25">
      <c r="A2764" t="s">
        <v>110</v>
      </c>
      <c r="B2764" t="s">
        <v>10142</v>
      </c>
      <c r="C2764" s="57">
        <v>44342</v>
      </c>
      <c r="D2764" t="s">
        <v>10143</v>
      </c>
      <c r="E2764" s="58">
        <v>29988042000000</v>
      </c>
      <c r="F2764" t="s">
        <v>10144</v>
      </c>
      <c r="G2764" t="s">
        <v>114</v>
      </c>
      <c r="H2764" t="s">
        <v>114</v>
      </c>
      <c r="I2764">
        <v>10</v>
      </c>
    </row>
    <row r="2765" spans="1:9" x14ac:dyDescent="0.25">
      <c r="A2765" t="s">
        <v>110</v>
      </c>
      <c r="B2765" t="s">
        <v>10145</v>
      </c>
      <c r="C2765" s="57">
        <v>44342</v>
      </c>
      <c r="D2765" t="s">
        <v>10146</v>
      </c>
      <c r="E2765" s="58">
        <v>58601276000000</v>
      </c>
      <c r="F2765" t="s">
        <v>10147</v>
      </c>
      <c r="G2765" t="s">
        <v>114</v>
      </c>
      <c r="H2765" t="s">
        <v>114</v>
      </c>
      <c r="I2765">
        <v>2</v>
      </c>
    </row>
    <row r="2766" spans="1:9" x14ac:dyDescent="0.25">
      <c r="A2766" t="s">
        <v>110</v>
      </c>
      <c r="B2766" t="s">
        <v>10148</v>
      </c>
      <c r="C2766" s="57">
        <v>44342</v>
      </c>
      <c r="D2766" t="s">
        <v>10149</v>
      </c>
      <c r="E2766" s="58">
        <v>29990337000000</v>
      </c>
      <c r="F2766" t="s">
        <v>10150</v>
      </c>
      <c r="G2766" t="s">
        <v>10151</v>
      </c>
      <c r="H2766" t="s">
        <v>10152</v>
      </c>
      <c r="I2766">
        <v>249</v>
      </c>
    </row>
    <row r="2767" spans="1:9" x14ac:dyDescent="0.25">
      <c r="A2767" t="s">
        <v>110</v>
      </c>
      <c r="B2767" t="s">
        <v>10153</v>
      </c>
      <c r="C2767" s="57">
        <v>44342</v>
      </c>
      <c r="D2767" t="s">
        <v>10154</v>
      </c>
      <c r="E2767" s="58">
        <v>3844529900000</v>
      </c>
      <c r="F2767" t="s">
        <v>10155</v>
      </c>
      <c r="G2767" t="s">
        <v>114</v>
      </c>
      <c r="H2767" t="s">
        <v>114</v>
      </c>
      <c r="I2767">
        <v>4</v>
      </c>
    </row>
    <row r="2768" spans="1:9" x14ac:dyDescent="0.25">
      <c r="A2768" t="s">
        <v>110</v>
      </c>
      <c r="B2768" t="s">
        <v>10156</v>
      </c>
      <c r="C2768" s="57">
        <v>44342</v>
      </c>
      <c r="D2768" t="s">
        <v>10157</v>
      </c>
      <c r="E2768" s="58">
        <v>31903054000000</v>
      </c>
      <c r="F2768" t="s">
        <v>10158</v>
      </c>
      <c r="G2768" t="s">
        <v>10159</v>
      </c>
      <c r="H2768" t="s">
        <v>10160</v>
      </c>
      <c r="I2768">
        <v>5</v>
      </c>
    </row>
    <row r="2769" spans="1:9" x14ac:dyDescent="0.25">
      <c r="A2769" t="s">
        <v>110</v>
      </c>
      <c r="B2769" t="s">
        <v>10161</v>
      </c>
      <c r="C2769" s="57">
        <v>44342</v>
      </c>
      <c r="D2769" t="s">
        <v>10162</v>
      </c>
      <c r="E2769" s="58">
        <v>28000432000000</v>
      </c>
      <c r="F2769" t="s">
        <v>10163</v>
      </c>
      <c r="G2769" t="s">
        <v>114</v>
      </c>
      <c r="H2769" t="s">
        <v>114</v>
      </c>
      <c r="I2769">
        <v>31</v>
      </c>
    </row>
    <row r="2770" spans="1:9" x14ac:dyDescent="0.25">
      <c r="A2770" t="s">
        <v>110</v>
      </c>
      <c r="B2770" t="s">
        <v>10164</v>
      </c>
      <c r="C2770" s="57">
        <v>44342</v>
      </c>
      <c r="D2770" t="s">
        <v>10165</v>
      </c>
      <c r="E2770" s="58">
        <v>119225920000000</v>
      </c>
      <c r="F2770" t="s">
        <v>10166</v>
      </c>
      <c r="G2770" t="s">
        <v>10167</v>
      </c>
      <c r="H2770" t="s">
        <v>10168</v>
      </c>
      <c r="I2770">
        <v>4</v>
      </c>
    </row>
    <row r="2771" spans="1:9" x14ac:dyDescent="0.25">
      <c r="A2771" t="s">
        <v>110</v>
      </c>
      <c r="B2771" t="s">
        <v>10169</v>
      </c>
      <c r="C2771" s="57">
        <v>44342</v>
      </c>
      <c r="D2771" t="s">
        <v>10170</v>
      </c>
      <c r="E2771" s="58">
        <v>26897741300000</v>
      </c>
      <c r="F2771" t="s">
        <v>10171</v>
      </c>
      <c r="G2771" t="s">
        <v>114</v>
      </c>
      <c r="H2771" t="s">
        <v>114</v>
      </c>
      <c r="I2771">
        <v>1</v>
      </c>
    </row>
    <row r="2772" spans="1:9" x14ac:dyDescent="0.25">
      <c r="A2772" t="s">
        <v>110</v>
      </c>
      <c r="B2772" t="s">
        <v>10172</v>
      </c>
      <c r="C2772" s="57">
        <v>44342</v>
      </c>
      <c r="D2772" t="s">
        <v>10173</v>
      </c>
      <c r="E2772" s="58">
        <v>38291659000000</v>
      </c>
      <c r="F2772" t="s">
        <v>10174</v>
      </c>
      <c r="G2772" t="s">
        <v>10175</v>
      </c>
      <c r="H2772" t="s">
        <v>10176</v>
      </c>
      <c r="I2772">
        <v>4</v>
      </c>
    </row>
    <row r="2773" spans="1:9" x14ac:dyDescent="0.25">
      <c r="A2773" t="s">
        <v>110</v>
      </c>
      <c r="B2773" t="s">
        <v>10177</v>
      </c>
      <c r="C2773" s="57">
        <v>44342</v>
      </c>
      <c r="D2773" t="s">
        <v>10178</v>
      </c>
      <c r="E2773" s="58">
        <v>2454482120000</v>
      </c>
      <c r="F2773" t="s">
        <v>10179</v>
      </c>
      <c r="G2773" t="s">
        <v>114</v>
      </c>
      <c r="H2773" t="s">
        <v>114</v>
      </c>
      <c r="I2773">
        <v>1</v>
      </c>
    </row>
    <row r="2774" spans="1:9" x14ac:dyDescent="0.25">
      <c r="A2774" t="s">
        <v>110</v>
      </c>
      <c r="B2774" t="s">
        <v>10180</v>
      </c>
      <c r="C2774" s="57">
        <v>44342</v>
      </c>
      <c r="D2774" t="s">
        <v>10181</v>
      </c>
      <c r="E2774" s="58">
        <v>3116510500000</v>
      </c>
      <c r="F2774" t="s">
        <v>10182</v>
      </c>
      <c r="G2774" t="s">
        <v>114</v>
      </c>
      <c r="H2774" t="s">
        <v>114</v>
      </c>
      <c r="I2774">
        <v>1</v>
      </c>
    </row>
    <row r="2775" spans="1:9" x14ac:dyDescent="0.25">
      <c r="A2775" t="s">
        <v>110</v>
      </c>
      <c r="B2775" t="s">
        <v>10183</v>
      </c>
      <c r="C2775" s="57">
        <v>44342</v>
      </c>
      <c r="D2775" t="s">
        <v>10184</v>
      </c>
      <c r="E2775" s="58">
        <v>3387718100000</v>
      </c>
      <c r="F2775" t="s">
        <v>10185</v>
      </c>
      <c r="G2775" t="s">
        <v>114</v>
      </c>
      <c r="H2775" t="s">
        <v>114</v>
      </c>
      <c r="I2775">
        <v>1</v>
      </c>
    </row>
    <row r="2776" spans="1:9" x14ac:dyDescent="0.25">
      <c r="A2776" t="s">
        <v>110</v>
      </c>
      <c r="B2776" t="s">
        <v>10186</v>
      </c>
      <c r="C2776" s="57">
        <v>44342</v>
      </c>
      <c r="D2776" t="s">
        <v>10187</v>
      </c>
      <c r="E2776" s="58">
        <v>4050083400000</v>
      </c>
      <c r="F2776" t="s">
        <v>10188</v>
      </c>
      <c r="G2776" t="s">
        <v>114</v>
      </c>
      <c r="H2776" t="s">
        <v>114</v>
      </c>
      <c r="I2776">
        <v>5</v>
      </c>
    </row>
    <row r="2777" spans="1:9" x14ac:dyDescent="0.25">
      <c r="A2777" t="s">
        <v>110</v>
      </c>
      <c r="B2777" t="s">
        <v>10189</v>
      </c>
      <c r="C2777" s="57">
        <v>44342</v>
      </c>
      <c r="D2777" t="s">
        <v>10190</v>
      </c>
      <c r="E2777" s="58">
        <v>3894989600000</v>
      </c>
      <c r="F2777" t="s">
        <v>10191</v>
      </c>
      <c r="G2777" t="s">
        <v>114</v>
      </c>
      <c r="H2777" t="s">
        <v>114</v>
      </c>
      <c r="I2777">
        <v>1</v>
      </c>
    </row>
    <row r="2778" spans="1:9" x14ac:dyDescent="0.25">
      <c r="A2778" t="s">
        <v>110</v>
      </c>
      <c r="B2778" t="s">
        <v>10192</v>
      </c>
      <c r="C2778" s="57">
        <v>44342</v>
      </c>
      <c r="D2778" t="s">
        <v>10193</v>
      </c>
      <c r="E2778" s="58">
        <v>3116619000000</v>
      </c>
      <c r="F2778" t="s">
        <v>10194</v>
      </c>
      <c r="G2778" t="s">
        <v>114</v>
      </c>
      <c r="H2778" t="s">
        <v>114</v>
      </c>
      <c r="I2778">
        <v>1</v>
      </c>
    </row>
    <row r="2779" spans="1:9" x14ac:dyDescent="0.25">
      <c r="A2779" t="s">
        <v>110</v>
      </c>
      <c r="B2779" t="s">
        <v>10195</v>
      </c>
      <c r="C2779" s="57">
        <v>44342</v>
      </c>
      <c r="D2779" t="s">
        <v>10196</v>
      </c>
      <c r="E2779" s="58">
        <v>2934200500000</v>
      </c>
      <c r="F2779" t="s">
        <v>10197</v>
      </c>
      <c r="G2779" t="s">
        <v>114</v>
      </c>
      <c r="H2779" t="s">
        <v>114</v>
      </c>
      <c r="I2779">
        <v>1</v>
      </c>
    </row>
    <row r="2780" spans="1:9" x14ac:dyDescent="0.25">
      <c r="A2780" t="s">
        <v>110</v>
      </c>
      <c r="B2780" t="s">
        <v>10198</v>
      </c>
      <c r="C2780" s="57">
        <v>44342</v>
      </c>
      <c r="D2780" t="s">
        <v>10199</v>
      </c>
      <c r="E2780" s="58">
        <v>5617596600000</v>
      </c>
      <c r="F2780" t="s">
        <v>10200</v>
      </c>
      <c r="G2780" t="s">
        <v>114</v>
      </c>
      <c r="H2780" t="s">
        <v>114</v>
      </c>
      <c r="I2780">
        <v>9</v>
      </c>
    </row>
    <row r="2781" spans="1:9" x14ac:dyDescent="0.25">
      <c r="A2781" t="s">
        <v>110</v>
      </c>
      <c r="B2781" t="s">
        <v>10201</v>
      </c>
      <c r="C2781" s="57">
        <v>44342</v>
      </c>
      <c r="D2781" t="s">
        <v>10202</v>
      </c>
      <c r="E2781" s="58">
        <v>7495132000000</v>
      </c>
      <c r="F2781" t="s">
        <v>10203</v>
      </c>
      <c r="G2781" t="s">
        <v>10204</v>
      </c>
      <c r="H2781" t="s">
        <v>10205</v>
      </c>
      <c r="I2781">
        <v>3627</v>
      </c>
    </row>
    <row r="2782" spans="1:9" x14ac:dyDescent="0.25">
      <c r="A2782" t="s">
        <v>110</v>
      </c>
      <c r="B2782" t="s">
        <v>10206</v>
      </c>
      <c r="C2782" s="57">
        <v>44342</v>
      </c>
      <c r="D2782" t="s">
        <v>10207</v>
      </c>
      <c r="E2782" s="58">
        <v>3378416700000</v>
      </c>
      <c r="F2782" t="s">
        <v>10208</v>
      </c>
      <c r="G2782" t="s">
        <v>10209</v>
      </c>
      <c r="H2782" t="s">
        <v>10210</v>
      </c>
      <c r="I2782">
        <v>7</v>
      </c>
    </row>
    <row r="2783" spans="1:9" x14ac:dyDescent="0.25">
      <c r="A2783" t="s">
        <v>110</v>
      </c>
      <c r="B2783" t="s">
        <v>10211</v>
      </c>
      <c r="C2783" s="57">
        <v>44342</v>
      </c>
      <c r="D2783" t="s">
        <v>10212</v>
      </c>
      <c r="E2783" s="58">
        <v>3209112400000</v>
      </c>
      <c r="F2783" t="s">
        <v>10213</v>
      </c>
      <c r="G2783" t="s">
        <v>10214</v>
      </c>
      <c r="H2783" t="s">
        <v>10215</v>
      </c>
      <c r="I2783">
        <v>353</v>
      </c>
    </row>
    <row r="2784" spans="1:9" x14ac:dyDescent="0.25">
      <c r="A2784" t="s">
        <v>110</v>
      </c>
      <c r="B2784" t="s">
        <v>10216</v>
      </c>
      <c r="C2784" s="57">
        <v>44342</v>
      </c>
      <c r="D2784" t="s">
        <v>10217</v>
      </c>
      <c r="E2784" s="58">
        <v>3918266600000</v>
      </c>
      <c r="F2784" t="s">
        <v>10218</v>
      </c>
      <c r="G2784" t="s">
        <v>10219</v>
      </c>
      <c r="H2784" t="s">
        <v>114</v>
      </c>
      <c r="I2784">
        <v>3</v>
      </c>
    </row>
    <row r="2785" spans="1:9" x14ac:dyDescent="0.25">
      <c r="A2785" t="s">
        <v>110</v>
      </c>
      <c r="B2785" t="s">
        <v>10220</v>
      </c>
      <c r="C2785" s="57">
        <v>44342</v>
      </c>
      <c r="D2785" t="s">
        <v>10221</v>
      </c>
      <c r="E2785" s="58">
        <v>2530950130000</v>
      </c>
      <c r="F2785" t="s">
        <v>10222</v>
      </c>
      <c r="G2785" t="s">
        <v>114</v>
      </c>
      <c r="H2785" t="s">
        <v>114</v>
      </c>
      <c r="I2785">
        <v>13</v>
      </c>
    </row>
    <row r="2786" spans="1:9" x14ac:dyDescent="0.25">
      <c r="A2786" t="s">
        <v>110</v>
      </c>
      <c r="B2786" t="s">
        <v>10223</v>
      </c>
      <c r="C2786" s="57">
        <v>44342</v>
      </c>
      <c r="D2786" t="s">
        <v>10224</v>
      </c>
      <c r="E2786" s="58">
        <v>2858294000000</v>
      </c>
      <c r="F2786" t="s">
        <v>10225</v>
      </c>
      <c r="G2786" t="s">
        <v>114</v>
      </c>
      <c r="H2786" t="s">
        <v>10226</v>
      </c>
      <c r="I2786">
        <v>1</v>
      </c>
    </row>
    <row r="2787" spans="1:9" x14ac:dyDescent="0.25">
      <c r="A2787" t="s">
        <v>110</v>
      </c>
      <c r="B2787" t="s">
        <v>10227</v>
      </c>
      <c r="C2787" s="57">
        <v>44342</v>
      </c>
      <c r="D2787" t="s">
        <v>10228</v>
      </c>
      <c r="E2787" s="58">
        <v>3177476000000</v>
      </c>
      <c r="F2787" t="s">
        <v>10229</v>
      </c>
      <c r="G2787" t="s">
        <v>114</v>
      </c>
      <c r="H2787" t="s">
        <v>114</v>
      </c>
      <c r="I2787">
        <v>102</v>
      </c>
    </row>
    <row r="2788" spans="1:9" x14ac:dyDescent="0.25">
      <c r="A2788" t="s">
        <v>110</v>
      </c>
      <c r="B2788" t="s">
        <v>10230</v>
      </c>
      <c r="C2788" s="57">
        <v>44342</v>
      </c>
      <c r="D2788" t="s">
        <v>10231</v>
      </c>
      <c r="E2788" s="58">
        <v>4228544000000</v>
      </c>
      <c r="F2788" t="s">
        <v>10232</v>
      </c>
      <c r="G2788" t="s">
        <v>114</v>
      </c>
      <c r="H2788" t="s">
        <v>114</v>
      </c>
      <c r="I2788">
        <v>1</v>
      </c>
    </row>
    <row r="2789" spans="1:9" x14ac:dyDescent="0.25">
      <c r="A2789" t="s">
        <v>110</v>
      </c>
      <c r="B2789" t="s">
        <v>10233</v>
      </c>
      <c r="C2789" s="57">
        <v>44342</v>
      </c>
      <c r="D2789" t="s">
        <v>10234</v>
      </c>
      <c r="E2789" s="58">
        <v>3623680400000</v>
      </c>
      <c r="F2789" t="s">
        <v>10235</v>
      </c>
      <c r="G2789" t="s">
        <v>5446</v>
      </c>
      <c r="H2789" t="s">
        <v>114</v>
      </c>
      <c r="I2789">
        <v>1</v>
      </c>
    </row>
    <row r="2790" spans="1:9" x14ac:dyDescent="0.25">
      <c r="A2790" t="s">
        <v>110</v>
      </c>
      <c r="B2790" t="s">
        <v>10236</v>
      </c>
      <c r="C2790" s="57">
        <v>44342</v>
      </c>
      <c r="D2790" t="s">
        <v>10237</v>
      </c>
      <c r="E2790" s="58">
        <v>3611970000000</v>
      </c>
      <c r="F2790" t="s">
        <v>10238</v>
      </c>
      <c r="G2790" t="s">
        <v>114</v>
      </c>
      <c r="H2790" t="s">
        <v>114</v>
      </c>
      <c r="I2790">
        <v>1</v>
      </c>
    </row>
    <row r="2791" spans="1:9" x14ac:dyDescent="0.25">
      <c r="A2791" t="s">
        <v>110</v>
      </c>
      <c r="B2791" t="s">
        <v>10239</v>
      </c>
      <c r="C2791" s="57">
        <v>44342</v>
      </c>
      <c r="D2791" t="s">
        <v>10240</v>
      </c>
      <c r="E2791" s="58">
        <v>3119543000000</v>
      </c>
      <c r="F2791" t="s">
        <v>10241</v>
      </c>
      <c r="G2791" t="s">
        <v>114</v>
      </c>
      <c r="H2791" t="s">
        <v>114</v>
      </c>
      <c r="I2791">
        <v>1</v>
      </c>
    </row>
    <row r="2792" spans="1:9" x14ac:dyDescent="0.25">
      <c r="A2792" t="s">
        <v>110</v>
      </c>
      <c r="B2792" t="s">
        <v>10242</v>
      </c>
      <c r="C2792" s="57">
        <v>44342</v>
      </c>
      <c r="D2792" t="s">
        <v>10243</v>
      </c>
      <c r="E2792" s="58">
        <v>3086511000000</v>
      </c>
      <c r="F2792" t="s">
        <v>10244</v>
      </c>
      <c r="G2792" t="s">
        <v>114</v>
      </c>
      <c r="H2792" t="s">
        <v>114</v>
      </c>
      <c r="I2792">
        <v>35</v>
      </c>
    </row>
    <row r="2793" spans="1:9" x14ac:dyDescent="0.25">
      <c r="A2793" t="s">
        <v>110</v>
      </c>
      <c r="B2793" t="s">
        <v>10245</v>
      </c>
      <c r="C2793" s="57">
        <v>44342</v>
      </c>
      <c r="D2793" t="s">
        <v>10246</v>
      </c>
      <c r="E2793" s="58">
        <v>3907585000000</v>
      </c>
      <c r="F2793" t="s">
        <v>10247</v>
      </c>
      <c r="G2793" t="s">
        <v>114</v>
      </c>
      <c r="H2793" t="s">
        <v>114</v>
      </c>
      <c r="I2793">
        <v>1</v>
      </c>
    </row>
    <row r="2794" spans="1:9" x14ac:dyDescent="0.25">
      <c r="A2794" t="s">
        <v>110</v>
      </c>
      <c r="B2794" t="s">
        <v>10248</v>
      </c>
      <c r="C2794" s="57">
        <v>44342</v>
      </c>
      <c r="D2794" t="s">
        <v>10249</v>
      </c>
      <c r="E2794" s="58">
        <v>3304008869000000</v>
      </c>
      <c r="F2794" t="s">
        <v>10250</v>
      </c>
      <c r="G2794" t="s">
        <v>9955</v>
      </c>
      <c r="H2794" t="s">
        <v>10251</v>
      </c>
      <c r="I2794">
        <v>1</v>
      </c>
    </row>
    <row r="2795" spans="1:9" x14ac:dyDescent="0.25">
      <c r="A2795" t="s">
        <v>110</v>
      </c>
      <c r="B2795" t="s">
        <v>10252</v>
      </c>
      <c r="C2795" s="57">
        <v>44342</v>
      </c>
      <c r="D2795" t="s">
        <v>10253</v>
      </c>
      <c r="E2795" s="58">
        <v>4014327091200000</v>
      </c>
      <c r="F2795" t="s">
        <v>10254</v>
      </c>
      <c r="G2795" t="s">
        <v>114</v>
      </c>
      <c r="H2795" t="s">
        <v>114</v>
      </c>
      <c r="I2795">
        <v>1</v>
      </c>
    </row>
    <row r="2796" spans="1:9" x14ac:dyDescent="0.25">
      <c r="A2796" t="s">
        <v>110</v>
      </c>
      <c r="B2796" t="s">
        <v>10255</v>
      </c>
      <c r="C2796" s="57">
        <v>44342</v>
      </c>
      <c r="D2796" t="s">
        <v>10256</v>
      </c>
      <c r="E2796" s="58">
        <v>477926540500000</v>
      </c>
      <c r="F2796" t="s">
        <v>10257</v>
      </c>
      <c r="G2796" t="s">
        <v>114</v>
      </c>
      <c r="H2796" t="s">
        <v>114</v>
      </c>
      <c r="I2796">
        <v>1021</v>
      </c>
    </row>
    <row r="2797" spans="1:9" x14ac:dyDescent="0.25">
      <c r="A2797" t="s">
        <v>110</v>
      </c>
      <c r="B2797" t="s">
        <v>10258</v>
      </c>
      <c r="C2797" s="57">
        <v>44342</v>
      </c>
      <c r="D2797" t="s">
        <v>10259</v>
      </c>
      <c r="E2797" s="58">
        <v>202281313200000</v>
      </c>
      <c r="F2797" t="s">
        <v>10260</v>
      </c>
      <c r="G2797" t="s">
        <v>10261</v>
      </c>
      <c r="H2797" t="s">
        <v>114</v>
      </c>
      <c r="I2797">
        <v>1</v>
      </c>
    </row>
    <row r="2798" spans="1:9" x14ac:dyDescent="0.25">
      <c r="A2798" t="s">
        <v>110</v>
      </c>
      <c r="B2798" t="s">
        <v>10262</v>
      </c>
      <c r="C2798" s="57">
        <v>44342</v>
      </c>
      <c r="D2798" t="s">
        <v>10263</v>
      </c>
      <c r="E2798" s="58">
        <v>306197545300000</v>
      </c>
      <c r="F2798" t="s">
        <v>10264</v>
      </c>
      <c r="G2798" t="s">
        <v>114</v>
      </c>
      <c r="H2798" t="s">
        <v>114</v>
      </c>
      <c r="I2798">
        <v>62</v>
      </c>
    </row>
    <row r="2799" spans="1:9" x14ac:dyDescent="0.25">
      <c r="A2799" t="s">
        <v>110</v>
      </c>
      <c r="B2799" t="s">
        <v>10265</v>
      </c>
      <c r="C2799" s="57">
        <v>44342</v>
      </c>
      <c r="D2799" t="s">
        <v>10266</v>
      </c>
      <c r="E2799" s="58">
        <v>1.760120472357E+16</v>
      </c>
      <c r="F2799" t="s">
        <v>10267</v>
      </c>
      <c r="G2799" t="s">
        <v>114</v>
      </c>
      <c r="H2799" t="s">
        <v>114</v>
      </c>
      <c r="I2799">
        <v>1</v>
      </c>
    </row>
    <row r="2800" spans="1:9" x14ac:dyDescent="0.25">
      <c r="A2800" t="s">
        <v>110</v>
      </c>
      <c r="B2800" t="s">
        <v>10268</v>
      </c>
      <c r="C2800" s="57">
        <v>44342</v>
      </c>
      <c r="D2800" t="s">
        <v>10269</v>
      </c>
      <c r="E2800" s="58">
        <v>2103444883000</v>
      </c>
      <c r="F2800" t="s">
        <v>10270</v>
      </c>
      <c r="G2800" t="s">
        <v>10271</v>
      </c>
      <c r="H2800" t="s">
        <v>10272</v>
      </c>
      <c r="I2800">
        <v>22145</v>
      </c>
    </row>
    <row r="2801" spans="1:9" x14ac:dyDescent="0.25">
      <c r="A2801" t="s">
        <v>110</v>
      </c>
      <c r="B2801" t="s">
        <v>10273</v>
      </c>
      <c r="C2801" s="57">
        <v>44342</v>
      </c>
      <c r="D2801" t="s">
        <v>10274</v>
      </c>
      <c r="E2801" s="58">
        <v>333053856000000</v>
      </c>
      <c r="F2801" t="s">
        <v>10275</v>
      </c>
      <c r="G2801" t="s">
        <v>10276</v>
      </c>
      <c r="H2801" t="s">
        <v>10277</v>
      </c>
      <c r="I2801">
        <v>2003</v>
      </c>
    </row>
    <row r="2802" spans="1:9" x14ac:dyDescent="0.25">
      <c r="A2802" t="s">
        <v>110</v>
      </c>
      <c r="B2802" t="s">
        <v>10278</v>
      </c>
      <c r="C2802" s="57">
        <v>44342</v>
      </c>
      <c r="D2802" t="s">
        <v>10279</v>
      </c>
      <c r="E2802" s="58">
        <v>151759501000000</v>
      </c>
      <c r="F2802" t="s">
        <v>10280</v>
      </c>
      <c r="G2802" t="s">
        <v>114</v>
      </c>
      <c r="H2802" t="s">
        <v>114</v>
      </c>
      <c r="I2802">
        <v>24</v>
      </c>
    </row>
    <row r="2803" spans="1:9" x14ac:dyDescent="0.25">
      <c r="A2803" t="s">
        <v>110</v>
      </c>
      <c r="B2803" t="s">
        <v>10281</v>
      </c>
      <c r="C2803" s="57">
        <v>44342</v>
      </c>
      <c r="D2803" t="s">
        <v>10282</v>
      </c>
      <c r="E2803" s="58">
        <v>1942223965000000</v>
      </c>
      <c r="F2803" t="s">
        <v>10283</v>
      </c>
      <c r="G2803" t="s">
        <v>10284</v>
      </c>
      <c r="H2803" t="s">
        <v>10285</v>
      </c>
      <c r="I2803">
        <v>342</v>
      </c>
    </row>
    <row r="2804" spans="1:9" x14ac:dyDescent="0.25">
      <c r="A2804" t="s">
        <v>110</v>
      </c>
      <c r="B2804" t="s">
        <v>10286</v>
      </c>
      <c r="C2804" s="57">
        <v>44342</v>
      </c>
      <c r="D2804" t="s">
        <v>10287</v>
      </c>
      <c r="E2804" s="58">
        <v>4780962400000</v>
      </c>
      <c r="F2804" t="s">
        <v>10288</v>
      </c>
      <c r="G2804" t="s">
        <v>114</v>
      </c>
      <c r="H2804" t="s">
        <v>10289</v>
      </c>
      <c r="I2804">
        <v>6275</v>
      </c>
    </row>
    <row r="2805" spans="1:9" x14ac:dyDescent="0.25">
      <c r="A2805" t="s">
        <v>110</v>
      </c>
      <c r="B2805" t="s">
        <v>10290</v>
      </c>
      <c r="C2805" s="57">
        <v>44342</v>
      </c>
      <c r="D2805" t="s">
        <v>10291</v>
      </c>
      <c r="E2805" s="58">
        <v>4053335180000</v>
      </c>
      <c r="F2805" t="s">
        <v>10292</v>
      </c>
      <c r="G2805" t="s">
        <v>114</v>
      </c>
      <c r="H2805" t="s">
        <v>10293</v>
      </c>
      <c r="I2805">
        <v>2544</v>
      </c>
    </row>
    <row r="2806" spans="1:9" x14ac:dyDescent="0.25">
      <c r="A2806" t="s">
        <v>110</v>
      </c>
      <c r="B2806" t="s">
        <v>10294</v>
      </c>
      <c r="C2806" s="57">
        <v>44342</v>
      </c>
      <c r="D2806" t="s">
        <v>10295</v>
      </c>
      <c r="E2806" s="58">
        <v>930079871470000</v>
      </c>
      <c r="F2806" t="s">
        <v>10296</v>
      </c>
      <c r="G2806" t="s">
        <v>10297</v>
      </c>
      <c r="H2806" t="s">
        <v>10298</v>
      </c>
      <c r="I2806">
        <v>1382</v>
      </c>
    </row>
    <row r="2807" spans="1:9" x14ac:dyDescent="0.25">
      <c r="A2807" t="s">
        <v>110</v>
      </c>
      <c r="B2807" t="s">
        <v>10299</v>
      </c>
      <c r="C2807" s="57">
        <v>44342</v>
      </c>
      <c r="D2807" t="s">
        <v>10300</v>
      </c>
      <c r="E2807" s="58">
        <v>6431691520000</v>
      </c>
      <c r="F2807" t="s">
        <v>10301</v>
      </c>
      <c r="G2807" t="s">
        <v>10302</v>
      </c>
      <c r="H2807" t="s">
        <v>10303</v>
      </c>
      <c r="I2807">
        <v>6986</v>
      </c>
    </row>
    <row r="2808" spans="1:9" x14ac:dyDescent="0.25">
      <c r="A2808" t="s">
        <v>110</v>
      </c>
      <c r="B2808" t="s">
        <v>10304</v>
      </c>
      <c r="C2808" s="57">
        <v>44342</v>
      </c>
      <c r="D2808" t="s">
        <v>10305</v>
      </c>
      <c r="E2808" s="58">
        <v>34636306000000</v>
      </c>
      <c r="F2808" t="s">
        <v>10306</v>
      </c>
      <c r="G2808" t="s">
        <v>114</v>
      </c>
      <c r="H2808" t="s">
        <v>114</v>
      </c>
      <c r="I2808">
        <v>2</v>
      </c>
    </row>
    <row r="2809" spans="1:9" x14ac:dyDescent="0.25">
      <c r="A2809" t="s">
        <v>110</v>
      </c>
      <c r="B2809" t="s">
        <v>10307</v>
      </c>
      <c r="C2809" s="57">
        <v>44342</v>
      </c>
      <c r="D2809" t="s">
        <v>10308</v>
      </c>
      <c r="E2809" s="58">
        <v>33326644000000</v>
      </c>
      <c r="F2809" t="s">
        <v>10309</v>
      </c>
      <c r="G2809" t="s">
        <v>114</v>
      </c>
      <c r="H2809" t="s">
        <v>114</v>
      </c>
      <c r="I2809">
        <v>2</v>
      </c>
    </row>
    <row r="2810" spans="1:9" x14ac:dyDescent="0.25">
      <c r="A2810" t="s">
        <v>110</v>
      </c>
      <c r="B2810" t="s">
        <v>10310</v>
      </c>
      <c r="C2810" s="57">
        <v>44342</v>
      </c>
      <c r="D2810" t="s">
        <v>10311</v>
      </c>
      <c r="E2810" s="58">
        <v>19059206000000</v>
      </c>
      <c r="F2810" t="s">
        <v>10312</v>
      </c>
      <c r="G2810" t="s">
        <v>114</v>
      </c>
      <c r="H2810" t="s">
        <v>114</v>
      </c>
      <c r="I2810">
        <v>1</v>
      </c>
    </row>
    <row r="2811" spans="1:9" x14ac:dyDescent="0.25">
      <c r="A2811" t="s">
        <v>110</v>
      </c>
      <c r="B2811" t="s">
        <v>10313</v>
      </c>
      <c r="C2811" s="57">
        <v>44342</v>
      </c>
      <c r="D2811" t="s">
        <v>10314</v>
      </c>
      <c r="E2811" s="58">
        <v>20679812000000</v>
      </c>
      <c r="F2811" t="s">
        <v>10315</v>
      </c>
      <c r="G2811" t="s">
        <v>114</v>
      </c>
      <c r="H2811" t="s">
        <v>114</v>
      </c>
      <c r="I2811">
        <v>1</v>
      </c>
    </row>
    <row r="2812" spans="1:9" x14ac:dyDescent="0.25">
      <c r="A2812" t="s">
        <v>110</v>
      </c>
      <c r="B2812" t="s">
        <v>10316</v>
      </c>
      <c r="C2812" s="57">
        <v>44342</v>
      </c>
      <c r="D2812" t="s">
        <v>10317</v>
      </c>
      <c r="E2812" s="58">
        <v>35798519000000</v>
      </c>
      <c r="F2812" t="s">
        <v>10318</v>
      </c>
      <c r="G2812" t="s">
        <v>114</v>
      </c>
      <c r="H2812" t="s">
        <v>10319</v>
      </c>
      <c r="I2812">
        <v>2692</v>
      </c>
    </row>
    <row r="2813" spans="1:9" x14ac:dyDescent="0.25">
      <c r="A2813" t="s">
        <v>110</v>
      </c>
      <c r="B2813" t="s">
        <v>10320</v>
      </c>
      <c r="C2813" s="57">
        <v>44342</v>
      </c>
      <c r="D2813" t="s">
        <v>10321</v>
      </c>
      <c r="E2813" s="58">
        <v>43412720000000</v>
      </c>
      <c r="F2813" t="s">
        <v>10322</v>
      </c>
      <c r="G2813" t="s">
        <v>114</v>
      </c>
      <c r="H2813" t="s">
        <v>114</v>
      </c>
      <c r="I2813">
        <v>455</v>
      </c>
    </row>
    <row r="2814" spans="1:9" x14ac:dyDescent="0.25">
      <c r="A2814" t="s">
        <v>110</v>
      </c>
      <c r="B2814" t="s">
        <v>10323</v>
      </c>
      <c r="C2814" s="57">
        <v>44342</v>
      </c>
      <c r="D2814" t="s">
        <v>10324</v>
      </c>
      <c r="E2814" s="58">
        <v>21309227000000</v>
      </c>
      <c r="F2814" t="s">
        <v>10325</v>
      </c>
      <c r="G2814" t="s">
        <v>114</v>
      </c>
      <c r="H2814" t="s">
        <v>114</v>
      </c>
      <c r="I2814">
        <v>1</v>
      </c>
    </row>
    <row r="2815" spans="1:9" x14ac:dyDescent="0.25">
      <c r="A2815" t="s">
        <v>110</v>
      </c>
      <c r="B2815" t="s">
        <v>10326</v>
      </c>
      <c r="C2815" s="57">
        <v>44342</v>
      </c>
      <c r="D2815" t="s">
        <v>10327</v>
      </c>
      <c r="E2815" s="58">
        <v>31571509000000</v>
      </c>
      <c r="F2815" t="s">
        <v>10328</v>
      </c>
      <c r="G2815" t="s">
        <v>114</v>
      </c>
      <c r="H2815" t="s">
        <v>114</v>
      </c>
      <c r="I2815">
        <v>20</v>
      </c>
    </row>
    <row r="2816" spans="1:9" x14ac:dyDescent="0.25">
      <c r="A2816" t="s">
        <v>110</v>
      </c>
      <c r="B2816" t="s">
        <v>10329</v>
      </c>
      <c r="C2816" s="57">
        <v>44342</v>
      </c>
      <c r="D2816" t="s">
        <v>10330</v>
      </c>
      <c r="E2816" s="58">
        <v>20825290000000</v>
      </c>
      <c r="F2816" t="s">
        <v>10331</v>
      </c>
      <c r="G2816" t="s">
        <v>114</v>
      </c>
      <c r="H2816" t="s">
        <v>114</v>
      </c>
      <c r="I2816">
        <v>1</v>
      </c>
    </row>
    <row r="2817" spans="1:9" x14ac:dyDescent="0.25">
      <c r="A2817" t="s">
        <v>110</v>
      </c>
      <c r="B2817" t="s">
        <v>10332</v>
      </c>
      <c r="C2817" s="57">
        <v>44342</v>
      </c>
      <c r="D2817" t="s">
        <v>10333</v>
      </c>
      <c r="E2817" s="58">
        <v>19920190000000</v>
      </c>
      <c r="F2817" t="s">
        <v>10334</v>
      </c>
      <c r="G2817" t="s">
        <v>114</v>
      </c>
      <c r="H2817" t="s">
        <v>114</v>
      </c>
      <c r="I2817">
        <v>1</v>
      </c>
    </row>
    <row r="2818" spans="1:9" x14ac:dyDescent="0.25">
      <c r="A2818" t="s">
        <v>110</v>
      </c>
      <c r="B2818" t="s">
        <v>10335</v>
      </c>
      <c r="C2818" s="57">
        <v>44342</v>
      </c>
      <c r="D2818" t="s">
        <v>10336</v>
      </c>
      <c r="E2818" s="58">
        <v>19245752000000</v>
      </c>
      <c r="F2818" t="s">
        <v>10337</v>
      </c>
      <c r="G2818" t="s">
        <v>114</v>
      </c>
      <c r="H2818" t="s">
        <v>114</v>
      </c>
      <c r="I2818">
        <v>1</v>
      </c>
    </row>
    <row r="2819" spans="1:9" x14ac:dyDescent="0.25">
      <c r="A2819" t="s">
        <v>110</v>
      </c>
      <c r="B2819" t="s">
        <v>10338</v>
      </c>
      <c r="C2819" s="57">
        <v>44342</v>
      </c>
      <c r="D2819" t="s">
        <v>10339</v>
      </c>
      <c r="E2819" s="58">
        <v>27307900000000</v>
      </c>
      <c r="F2819" t="s">
        <v>10340</v>
      </c>
      <c r="G2819" t="s">
        <v>10341</v>
      </c>
      <c r="H2819" t="s">
        <v>10342</v>
      </c>
      <c r="I2819">
        <v>655</v>
      </c>
    </row>
    <row r="2820" spans="1:9" x14ac:dyDescent="0.25">
      <c r="A2820" t="s">
        <v>110</v>
      </c>
      <c r="B2820" t="s">
        <v>10343</v>
      </c>
      <c r="C2820" s="57">
        <v>44342</v>
      </c>
      <c r="D2820" t="s">
        <v>10344</v>
      </c>
      <c r="E2820" s="58">
        <v>20469638000000</v>
      </c>
      <c r="F2820" t="s">
        <v>10345</v>
      </c>
      <c r="G2820" t="s">
        <v>114</v>
      </c>
      <c r="H2820" t="s">
        <v>114</v>
      </c>
      <c r="I2820">
        <v>1</v>
      </c>
    </row>
    <row r="2821" spans="1:9" x14ac:dyDescent="0.25">
      <c r="A2821" t="s">
        <v>110</v>
      </c>
      <c r="B2821" t="s">
        <v>10346</v>
      </c>
      <c r="C2821" s="57">
        <v>44342</v>
      </c>
      <c r="D2821" t="s">
        <v>10347</v>
      </c>
      <c r="E2821" s="58">
        <v>18702860000000</v>
      </c>
      <c r="F2821" t="s">
        <v>10348</v>
      </c>
      <c r="G2821" t="s">
        <v>114</v>
      </c>
      <c r="H2821" t="s">
        <v>114</v>
      </c>
      <c r="I2821">
        <v>1</v>
      </c>
    </row>
    <row r="2822" spans="1:9" x14ac:dyDescent="0.25">
      <c r="A2822" t="s">
        <v>110</v>
      </c>
      <c r="B2822" t="s">
        <v>10349</v>
      </c>
      <c r="C2822" s="57">
        <v>44342</v>
      </c>
      <c r="D2822" t="s">
        <v>10350</v>
      </c>
      <c r="E2822" s="58">
        <v>38063894000000</v>
      </c>
      <c r="F2822" t="s">
        <v>10351</v>
      </c>
      <c r="G2822" t="s">
        <v>114</v>
      </c>
      <c r="H2822" t="s">
        <v>114</v>
      </c>
      <c r="I2822">
        <v>64</v>
      </c>
    </row>
    <row r="2823" spans="1:9" x14ac:dyDescent="0.25">
      <c r="A2823" t="s">
        <v>110</v>
      </c>
      <c r="B2823" t="s">
        <v>10352</v>
      </c>
      <c r="C2823" s="57">
        <v>44342</v>
      </c>
      <c r="D2823" t="s">
        <v>10353</v>
      </c>
      <c r="E2823" s="58">
        <v>20708491000000</v>
      </c>
      <c r="F2823" t="s">
        <v>10354</v>
      </c>
      <c r="G2823" t="s">
        <v>114</v>
      </c>
      <c r="H2823" t="s">
        <v>10355</v>
      </c>
      <c r="I2823">
        <v>5</v>
      </c>
    </row>
    <row r="2824" spans="1:9" x14ac:dyDescent="0.25">
      <c r="A2824" t="s">
        <v>110</v>
      </c>
      <c r="B2824" t="s">
        <v>10356</v>
      </c>
      <c r="C2824" s="57">
        <v>44342</v>
      </c>
      <c r="D2824" t="s">
        <v>10357</v>
      </c>
      <c r="E2824" s="58">
        <v>27596026000000</v>
      </c>
      <c r="F2824" t="s">
        <v>10358</v>
      </c>
      <c r="G2824" t="s">
        <v>114</v>
      </c>
      <c r="H2824" t="s">
        <v>114</v>
      </c>
      <c r="I2824">
        <v>1</v>
      </c>
    </row>
    <row r="2825" spans="1:9" x14ac:dyDescent="0.25">
      <c r="A2825" t="s">
        <v>110</v>
      </c>
      <c r="B2825" t="s">
        <v>10359</v>
      </c>
      <c r="C2825" s="57">
        <v>44342</v>
      </c>
      <c r="D2825" t="s">
        <v>10360</v>
      </c>
      <c r="E2825" s="58">
        <v>24312570000000</v>
      </c>
      <c r="F2825" t="s">
        <v>10361</v>
      </c>
      <c r="G2825" t="s">
        <v>114</v>
      </c>
      <c r="H2825" t="s">
        <v>114</v>
      </c>
      <c r="I2825">
        <v>1</v>
      </c>
    </row>
    <row r="2826" spans="1:9" x14ac:dyDescent="0.25">
      <c r="A2826" t="s">
        <v>110</v>
      </c>
      <c r="B2826" t="s">
        <v>10362</v>
      </c>
      <c r="C2826" s="57">
        <v>44342</v>
      </c>
      <c r="D2826" t="s">
        <v>10363</v>
      </c>
      <c r="E2826" s="58">
        <v>3903709100700</v>
      </c>
      <c r="F2826" t="s">
        <v>10364</v>
      </c>
      <c r="G2826" t="s">
        <v>114</v>
      </c>
      <c r="H2826" t="s">
        <v>114</v>
      </c>
      <c r="I2826">
        <v>6</v>
      </c>
    </row>
    <row r="2827" spans="1:9" x14ac:dyDescent="0.25">
      <c r="A2827" t="s">
        <v>110</v>
      </c>
      <c r="B2827" t="s">
        <v>10365</v>
      </c>
      <c r="C2827" s="57">
        <v>44342</v>
      </c>
      <c r="D2827" t="s">
        <v>10366</v>
      </c>
      <c r="E2827" s="58">
        <v>3394062200000</v>
      </c>
      <c r="F2827" t="s">
        <v>10367</v>
      </c>
      <c r="G2827" t="s">
        <v>114</v>
      </c>
      <c r="H2827" t="s">
        <v>114</v>
      </c>
      <c r="I2827">
        <v>2</v>
      </c>
    </row>
    <row r="2828" spans="1:9" x14ac:dyDescent="0.25">
      <c r="A2828" t="s">
        <v>110</v>
      </c>
      <c r="B2828" t="s">
        <v>10368</v>
      </c>
      <c r="C2828" s="57">
        <v>44342</v>
      </c>
      <c r="D2828" t="s">
        <v>10369</v>
      </c>
      <c r="E2828" s="58">
        <v>3291039700000</v>
      </c>
      <c r="F2828" t="s">
        <v>10370</v>
      </c>
      <c r="G2828" t="s">
        <v>114</v>
      </c>
      <c r="H2828" t="s">
        <v>114</v>
      </c>
      <c r="I2828">
        <v>3</v>
      </c>
    </row>
    <row r="2829" spans="1:9" x14ac:dyDescent="0.25">
      <c r="A2829" t="s">
        <v>110</v>
      </c>
      <c r="B2829" t="s">
        <v>10371</v>
      </c>
      <c r="C2829" s="57">
        <v>44342</v>
      </c>
      <c r="D2829" t="s">
        <v>10372</v>
      </c>
      <c r="E2829" s="58">
        <v>1983024300000</v>
      </c>
      <c r="F2829" t="s">
        <v>10373</v>
      </c>
      <c r="G2829" t="s">
        <v>114</v>
      </c>
      <c r="H2829" t="s">
        <v>114</v>
      </c>
      <c r="I2829">
        <v>1</v>
      </c>
    </row>
    <row r="2830" spans="1:9" x14ac:dyDescent="0.25">
      <c r="A2830" t="s">
        <v>110</v>
      </c>
      <c r="B2830" t="s">
        <v>10374</v>
      </c>
      <c r="C2830" s="57">
        <v>44342</v>
      </c>
      <c r="D2830" t="s">
        <v>10375</v>
      </c>
      <c r="E2830" s="58">
        <v>4449398200000</v>
      </c>
      <c r="F2830" t="s">
        <v>10376</v>
      </c>
      <c r="G2830" t="s">
        <v>114</v>
      </c>
      <c r="H2830" t="s">
        <v>114</v>
      </c>
      <c r="I2830">
        <v>4</v>
      </c>
    </row>
    <row r="2831" spans="1:9" x14ac:dyDescent="0.25">
      <c r="A2831" t="s">
        <v>110</v>
      </c>
      <c r="B2831" t="s">
        <v>10377</v>
      </c>
      <c r="C2831" s="57">
        <v>44342</v>
      </c>
      <c r="D2831" t="s">
        <v>10378</v>
      </c>
      <c r="E2831" s="58">
        <v>4910201300000</v>
      </c>
      <c r="F2831" t="s">
        <v>10379</v>
      </c>
      <c r="G2831" t="s">
        <v>114</v>
      </c>
      <c r="H2831" t="s">
        <v>114</v>
      </c>
      <c r="I2831">
        <v>1</v>
      </c>
    </row>
    <row r="2832" spans="1:9" x14ac:dyDescent="0.25">
      <c r="A2832" t="s">
        <v>110</v>
      </c>
      <c r="B2832" t="s">
        <v>10380</v>
      </c>
      <c r="C2832" s="57">
        <v>44342</v>
      </c>
      <c r="D2832" t="s">
        <v>10381</v>
      </c>
      <c r="E2832" s="58">
        <v>5577595300000</v>
      </c>
      <c r="F2832" t="s">
        <v>10382</v>
      </c>
      <c r="G2832" t="s">
        <v>114</v>
      </c>
      <c r="H2832" t="s">
        <v>114</v>
      </c>
      <c r="I2832">
        <v>3</v>
      </c>
    </row>
    <row r="2833" spans="1:9" x14ac:dyDescent="0.25">
      <c r="A2833" t="s">
        <v>110</v>
      </c>
      <c r="B2833" t="s">
        <v>10383</v>
      </c>
      <c r="C2833" s="57">
        <v>44342</v>
      </c>
      <c r="D2833" t="s">
        <v>10384</v>
      </c>
      <c r="E2833" s="58">
        <v>3026262400000</v>
      </c>
      <c r="F2833" t="s">
        <v>10385</v>
      </c>
      <c r="G2833" t="s">
        <v>114</v>
      </c>
      <c r="H2833" t="s">
        <v>114</v>
      </c>
      <c r="I2833">
        <v>1</v>
      </c>
    </row>
    <row r="2834" spans="1:9" x14ac:dyDescent="0.25">
      <c r="A2834" t="s">
        <v>110</v>
      </c>
      <c r="B2834" t="s">
        <v>10386</v>
      </c>
      <c r="C2834" s="57">
        <v>44342</v>
      </c>
      <c r="D2834" t="s">
        <v>10387</v>
      </c>
      <c r="E2834" s="58">
        <v>3063099740000</v>
      </c>
      <c r="F2834" t="s">
        <v>10388</v>
      </c>
      <c r="G2834" t="s">
        <v>114</v>
      </c>
      <c r="H2834" t="s">
        <v>114</v>
      </c>
      <c r="I2834">
        <v>1</v>
      </c>
    </row>
    <row r="2835" spans="1:9" x14ac:dyDescent="0.25">
      <c r="A2835" t="s">
        <v>110</v>
      </c>
      <c r="B2835" t="s">
        <v>10389</v>
      </c>
      <c r="C2835" s="57">
        <v>44342</v>
      </c>
      <c r="D2835" t="s">
        <v>10390</v>
      </c>
      <c r="E2835" s="58">
        <v>3084255860000</v>
      </c>
      <c r="F2835" t="s">
        <v>10391</v>
      </c>
      <c r="G2835" t="s">
        <v>114</v>
      </c>
      <c r="H2835" t="s">
        <v>114</v>
      </c>
      <c r="I2835">
        <v>1</v>
      </c>
    </row>
    <row r="2836" spans="1:9" x14ac:dyDescent="0.25">
      <c r="A2836" t="s">
        <v>110</v>
      </c>
      <c r="B2836" t="s">
        <v>10392</v>
      </c>
      <c r="C2836" s="57">
        <v>44342</v>
      </c>
      <c r="D2836" t="s">
        <v>10393</v>
      </c>
      <c r="E2836" s="58">
        <v>2258576910000</v>
      </c>
      <c r="F2836" t="s">
        <v>10394</v>
      </c>
      <c r="G2836" t="s">
        <v>114</v>
      </c>
      <c r="H2836" t="s">
        <v>114</v>
      </c>
      <c r="I2836">
        <v>1</v>
      </c>
    </row>
    <row r="2837" spans="1:9" x14ac:dyDescent="0.25">
      <c r="A2837" t="s">
        <v>110</v>
      </c>
      <c r="B2837" t="s">
        <v>10395</v>
      </c>
      <c r="C2837" s="57">
        <v>44342</v>
      </c>
      <c r="D2837" t="s">
        <v>10396</v>
      </c>
      <c r="E2837" s="58">
        <v>2937996918000</v>
      </c>
      <c r="F2837" t="s">
        <v>10397</v>
      </c>
      <c r="G2837" t="s">
        <v>10398</v>
      </c>
      <c r="H2837" t="s">
        <v>10399</v>
      </c>
      <c r="I2837">
        <v>1</v>
      </c>
    </row>
    <row r="2838" spans="1:9" x14ac:dyDescent="0.25">
      <c r="A2838" t="s">
        <v>110</v>
      </c>
      <c r="B2838" t="s">
        <v>10400</v>
      </c>
      <c r="C2838" s="57">
        <v>44342</v>
      </c>
      <c r="D2838" t="s">
        <v>10401</v>
      </c>
      <c r="E2838" s="58">
        <v>3334805810000</v>
      </c>
      <c r="F2838" t="s">
        <v>10402</v>
      </c>
      <c r="G2838" t="s">
        <v>114</v>
      </c>
      <c r="H2838" t="s">
        <v>114</v>
      </c>
      <c r="I2838">
        <v>1</v>
      </c>
    </row>
    <row r="2839" spans="1:9" x14ac:dyDescent="0.25">
      <c r="A2839" t="s">
        <v>110</v>
      </c>
      <c r="B2839" t="s">
        <v>10403</v>
      </c>
      <c r="C2839" s="57">
        <v>44342</v>
      </c>
      <c r="D2839" t="s">
        <v>10404</v>
      </c>
      <c r="E2839" s="58">
        <v>2094362700000</v>
      </c>
      <c r="F2839" t="s">
        <v>10405</v>
      </c>
      <c r="G2839" t="s">
        <v>114</v>
      </c>
      <c r="H2839" t="s">
        <v>10406</v>
      </c>
      <c r="I2839">
        <v>2</v>
      </c>
    </row>
    <row r="2840" spans="1:9" x14ac:dyDescent="0.25">
      <c r="A2840" t="s">
        <v>110</v>
      </c>
      <c r="B2840" t="s">
        <v>10407</v>
      </c>
      <c r="C2840" s="57">
        <v>44342</v>
      </c>
      <c r="D2840" t="s">
        <v>10408</v>
      </c>
      <c r="E2840" s="58">
        <v>2741005800000</v>
      </c>
      <c r="F2840" t="s">
        <v>10409</v>
      </c>
      <c r="G2840" t="s">
        <v>114</v>
      </c>
      <c r="H2840" t="s">
        <v>114</v>
      </c>
      <c r="I2840">
        <v>1</v>
      </c>
    </row>
    <row r="2841" spans="1:9" x14ac:dyDescent="0.25">
      <c r="A2841" t="s">
        <v>110</v>
      </c>
      <c r="B2841" t="s">
        <v>10410</v>
      </c>
      <c r="C2841" s="57">
        <v>44342</v>
      </c>
      <c r="D2841" t="s">
        <v>10411</v>
      </c>
      <c r="E2841" s="58">
        <v>2261846390000</v>
      </c>
      <c r="F2841" t="s">
        <v>10412</v>
      </c>
      <c r="G2841" t="s">
        <v>114</v>
      </c>
      <c r="H2841" t="s">
        <v>114</v>
      </c>
      <c r="I2841">
        <v>5</v>
      </c>
    </row>
    <row r="2842" spans="1:9" x14ac:dyDescent="0.25">
      <c r="A2842" t="s">
        <v>110</v>
      </c>
      <c r="B2842" t="s">
        <v>10413</v>
      </c>
      <c r="C2842" s="57">
        <v>44342</v>
      </c>
      <c r="D2842" t="s">
        <v>10414</v>
      </c>
      <c r="E2842" s="58">
        <v>3716549000000</v>
      </c>
      <c r="F2842" t="s">
        <v>10415</v>
      </c>
      <c r="G2842" t="s">
        <v>114</v>
      </c>
      <c r="H2842" t="s">
        <v>114</v>
      </c>
      <c r="I2842">
        <v>1</v>
      </c>
    </row>
    <row r="2843" spans="1:9" x14ac:dyDescent="0.25">
      <c r="A2843" t="s">
        <v>110</v>
      </c>
      <c r="B2843" t="s">
        <v>10416</v>
      </c>
      <c r="C2843" s="57">
        <v>44342</v>
      </c>
      <c r="D2843" t="s">
        <v>10417</v>
      </c>
      <c r="E2843" s="58">
        <v>3279119700000</v>
      </c>
      <c r="F2843" t="s">
        <v>10418</v>
      </c>
      <c r="G2843" t="s">
        <v>114</v>
      </c>
      <c r="H2843" t="s">
        <v>114</v>
      </c>
      <c r="I2843">
        <v>1</v>
      </c>
    </row>
    <row r="2844" spans="1:9" x14ac:dyDescent="0.25">
      <c r="A2844" t="s">
        <v>110</v>
      </c>
      <c r="B2844" t="s">
        <v>10419</v>
      </c>
      <c r="C2844" s="57">
        <v>44342</v>
      </c>
      <c r="D2844" t="s">
        <v>10420</v>
      </c>
      <c r="E2844" s="58">
        <v>2940845000000</v>
      </c>
      <c r="F2844" t="s">
        <v>10421</v>
      </c>
      <c r="G2844" t="s">
        <v>114</v>
      </c>
      <c r="H2844" t="s">
        <v>114</v>
      </c>
      <c r="I2844">
        <v>224</v>
      </c>
    </row>
    <row r="2845" spans="1:9" x14ac:dyDescent="0.25">
      <c r="A2845" t="s">
        <v>110</v>
      </c>
      <c r="B2845" t="s">
        <v>10422</v>
      </c>
      <c r="C2845" s="57">
        <v>44342</v>
      </c>
      <c r="D2845" t="s">
        <v>10423</v>
      </c>
      <c r="E2845" s="58">
        <v>3078789000000</v>
      </c>
      <c r="F2845" t="s">
        <v>10424</v>
      </c>
      <c r="G2845" t="s">
        <v>114</v>
      </c>
      <c r="H2845" t="s">
        <v>10425</v>
      </c>
      <c r="I2845">
        <v>464</v>
      </c>
    </row>
    <row r="2846" spans="1:9" x14ac:dyDescent="0.25">
      <c r="A2846" t="s">
        <v>110</v>
      </c>
      <c r="B2846" t="s">
        <v>10426</v>
      </c>
      <c r="C2846" s="57">
        <v>44342</v>
      </c>
      <c r="D2846" t="s">
        <v>10427</v>
      </c>
      <c r="E2846" s="58">
        <v>2697251990000</v>
      </c>
      <c r="F2846" t="s">
        <v>10428</v>
      </c>
      <c r="G2846" t="s">
        <v>114</v>
      </c>
      <c r="H2846" t="s">
        <v>114</v>
      </c>
      <c r="I2846">
        <v>1</v>
      </c>
    </row>
    <row r="2847" spans="1:9" x14ac:dyDescent="0.25">
      <c r="A2847" t="s">
        <v>110</v>
      </c>
      <c r="B2847" t="s">
        <v>10429</v>
      </c>
      <c r="C2847" s="57">
        <v>44342</v>
      </c>
      <c r="D2847" t="s">
        <v>10430</v>
      </c>
      <c r="E2847" s="58">
        <v>3153139000000</v>
      </c>
      <c r="F2847" t="s">
        <v>10431</v>
      </c>
      <c r="G2847" t="s">
        <v>114</v>
      </c>
      <c r="H2847" t="s">
        <v>10432</v>
      </c>
      <c r="I2847">
        <v>11</v>
      </c>
    </row>
    <row r="2848" spans="1:9" x14ac:dyDescent="0.25">
      <c r="A2848" t="s">
        <v>110</v>
      </c>
      <c r="B2848" t="s">
        <v>10433</v>
      </c>
      <c r="C2848" s="57">
        <v>44342</v>
      </c>
      <c r="D2848" t="s">
        <v>10434</v>
      </c>
      <c r="E2848" s="58">
        <v>2773583000000</v>
      </c>
      <c r="F2848" t="s">
        <v>10435</v>
      </c>
      <c r="G2848" t="s">
        <v>10436</v>
      </c>
      <c r="H2848" t="s">
        <v>114</v>
      </c>
      <c r="I2848">
        <v>1</v>
      </c>
    </row>
    <row r="2849" spans="1:9" x14ac:dyDescent="0.25">
      <c r="A2849" t="s">
        <v>110</v>
      </c>
      <c r="B2849" t="s">
        <v>10437</v>
      </c>
      <c r="C2849" s="57">
        <v>44342</v>
      </c>
      <c r="D2849" t="s">
        <v>10438</v>
      </c>
      <c r="E2849" s="58">
        <v>3802218600000</v>
      </c>
      <c r="F2849" t="s">
        <v>10439</v>
      </c>
      <c r="G2849" t="s">
        <v>114</v>
      </c>
      <c r="H2849" t="s">
        <v>114</v>
      </c>
      <c r="I2849">
        <v>3</v>
      </c>
    </row>
    <row r="2850" spans="1:9" x14ac:dyDescent="0.25">
      <c r="A2850" t="s">
        <v>110</v>
      </c>
      <c r="B2850" t="s">
        <v>10440</v>
      </c>
      <c r="C2850" s="57">
        <v>44342</v>
      </c>
      <c r="D2850" t="s">
        <v>10441</v>
      </c>
      <c r="E2850" s="58">
        <v>5056997000000</v>
      </c>
      <c r="F2850" t="s">
        <v>10442</v>
      </c>
      <c r="G2850" t="s">
        <v>114</v>
      </c>
      <c r="H2850" t="s">
        <v>114</v>
      </c>
      <c r="I2850">
        <v>4</v>
      </c>
    </row>
    <row r="2851" spans="1:9" x14ac:dyDescent="0.25">
      <c r="A2851" t="s">
        <v>110</v>
      </c>
      <c r="B2851" t="s">
        <v>10443</v>
      </c>
      <c r="C2851" s="57">
        <v>44342</v>
      </c>
      <c r="D2851" t="s">
        <v>10444</v>
      </c>
      <c r="E2851" s="58">
        <v>3545626394300</v>
      </c>
      <c r="F2851" t="s">
        <v>10445</v>
      </c>
      <c r="G2851" t="s">
        <v>114</v>
      </c>
      <c r="H2851" t="s">
        <v>114</v>
      </c>
      <c r="I2851">
        <v>1</v>
      </c>
    </row>
    <row r="2852" spans="1:9" x14ac:dyDescent="0.25">
      <c r="A2852" t="s">
        <v>110</v>
      </c>
      <c r="B2852" t="s">
        <v>10446</v>
      </c>
      <c r="C2852" s="57">
        <v>44342</v>
      </c>
      <c r="D2852" t="s">
        <v>10447</v>
      </c>
      <c r="E2852" s="58">
        <v>2577565600000</v>
      </c>
      <c r="F2852" t="s">
        <v>10448</v>
      </c>
      <c r="G2852" t="s">
        <v>10449</v>
      </c>
      <c r="H2852" t="s">
        <v>114</v>
      </c>
      <c r="I2852">
        <v>1</v>
      </c>
    </row>
    <row r="2853" spans="1:9" x14ac:dyDescent="0.25">
      <c r="A2853" t="s">
        <v>110</v>
      </c>
      <c r="B2853" t="s">
        <v>10450</v>
      </c>
      <c r="C2853" s="57">
        <v>44342</v>
      </c>
      <c r="D2853" t="s">
        <v>10451</v>
      </c>
      <c r="E2853" s="58">
        <v>4286237500000</v>
      </c>
      <c r="F2853" t="s">
        <v>10452</v>
      </c>
      <c r="G2853" t="s">
        <v>114</v>
      </c>
      <c r="H2853" t="s">
        <v>114</v>
      </c>
      <c r="I2853">
        <v>4</v>
      </c>
    </row>
    <row r="2854" spans="1:9" x14ac:dyDescent="0.25">
      <c r="A2854" t="s">
        <v>110</v>
      </c>
      <c r="B2854" t="s">
        <v>10453</v>
      </c>
      <c r="C2854" s="57">
        <v>44342</v>
      </c>
      <c r="D2854" t="s">
        <v>10454</v>
      </c>
      <c r="E2854" s="58">
        <v>1724540000000</v>
      </c>
      <c r="F2854" t="s">
        <v>10455</v>
      </c>
      <c r="G2854" t="s">
        <v>114</v>
      </c>
      <c r="H2854" t="s">
        <v>114</v>
      </c>
      <c r="I2854">
        <v>1</v>
      </c>
    </row>
    <row r="2855" spans="1:9" x14ac:dyDescent="0.25">
      <c r="A2855" t="s">
        <v>110</v>
      </c>
      <c r="B2855" t="s">
        <v>10456</v>
      </c>
      <c r="C2855" s="57">
        <v>44342</v>
      </c>
      <c r="D2855" t="s">
        <v>10457</v>
      </c>
      <c r="E2855" s="58">
        <v>34693629000000</v>
      </c>
      <c r="F2855" t="s">
        <v>10458</v>
      </c>
      <c r="G2855" t="s">
        <v>114</v>
      </c>
      <c r="H2855" t="s">
        <v>114</v>
      </c>
      <c r="I2855">
        <v>2</v>
      </c>
    </row>
    <row r="2856" spans="1:9" x14ac:dyDescent="0.25">
      <c r="A2856" t="s">
        <v>110</v>
      </c>
      <c r="B2856" t="s">
        <v>10459</v>
      </c>
      <c r="C2856" s="57">
        <v>44342</v>
      </c>
      <c r="D2856" t="s">
        <v>10460</v>
      </c>
      <c r="E2856" s="58">
        <v>1258654000000</v>
      </c>
      <c r="F2856" t="s">
        <v>10461</v>
      </c>
      <c r="G2856" t="s">
        <v>114</v>
      </c>
      <c r="H2856" t="s">
        <v>114</v>
      </c>
      <c r="I2856">
        <v>1</v>
      </c>
    </row>
    <row r="2857" spans="1:9" x14ac:dyDescent="0.25">
      <c r="A2857" t="s">
        <v>110</v>
      </c>
      <c r="B2857" t="s">
        <v>10462</v>
      </c>
      <c r="C2857" s="57">
        <v>44342</v>
      </c>
      <c r="D2857" t="s">
        <v>10463</v>
      </c>
      <c r="E2857" s="58">
        <v>7181103500000</v>
      </c>
      <c r="F2857" t="s">
        <v>10464</v>
      </c>
      <c r="G2857" t="s">
        <v>114</v>
      </c>
      <c r="H2857" t="s">
        <v>114</v>
      </c>
      <c r="I2857">
        <v>3</v>
      </c>
    </row>
    <row r="2858" spans="1:9" x14ac:dyDescent="0.25">
      <c r="A2858" t="s">
        <v>110</v>
      </c>
      <c r="B2858" t="s">
        <v>10465</v>
      </c>
      <c r="C2858" s="57">
        <v>44342</v>
      </c>
      <c r="D2858" t="s">
        <v>10466</v>
      </c>
      <c r="E2858" s="58">
        <v>4580835000000</v>
      </c>
      <c r="F2858" t="s">
        <v>10467</v>
      </c>
      <c r="G2858" t="s">
        <v>114</v>
      </c>
      <c r="H2858" t="s">
        <v>566</v>
      </c>
      <c r="I2858">
        <v>1</v>
      </c>
    </row>
    <row r="2859" spans="1:9" x14ac:dyDescent="0.25">
      <c r="A2859" t="s">
        <v>110</v>
      </c>
      <c r="B2859" t="s">
        <v>10468</v>
      </c>
      <c r="C2859" s="57">
        <v>44342</v>
      </c>
      <c r="D2859" t="s">
        <v>10469</v>
      </c>
      <c r="E2859" s="58">
        <v>3619145260000</v>
      </c>
      <c r="F2859" t="s">
        <v>10470</v>
      </c>
      <c r="G2859" t="s">
        <v>114</v>
      </c>
      <c r="H2859" t="s">
        <v>114</v>
      </c>
      <c r="I2859">
        <v>4</v>
      </c>
    </row>
    <row r="2860" spans="1:9" x14ac:dyDescent="0.25">
      <c r="A2860" t="s">
        <v>110</v>
      </c>
      <c r="B2860" t="s">
        <v>10471</v>
      </c>
      <c r="C2860" s="57">
        <v>44342</v>
      </c>
      <c r="D2860" t="s">
        <v>10472</v>
      </c>
      <c r="E2860" s="58">
        <v>1047977750000</v>
      </c>
      <c r="F2860" t="s">
        <v>10473</v>
      </c>
      <c r="G2860" t="s">
        <v>114</v>
      </c>
      <c r="H2860" t="s">
        <v>114</v>
      </c>
      <c r="I2860">
        <v>6</v>
      </c>
    </row>
    <row r="2861" spans="1:9" x14ac:dyDescent="0.25">
      <c r="A2861" t="s">
        <v>110</v>
      </c>
      <c r="B2861" t="s">
        <v>10474</v>
      </c>
      <c r="C2861" s="57">
        <v>44342</v>
      </c>
      <c r="D2861" t="s">
        <v>10475</v>
      </c>
      <c r="E2861" s="58">
        <v>2806154400000</v>
      </c>
      <c r="F2861" t="s">
        <v>10476</v>
      </c>
      <c r="G2861" t="s">
        <v>10477</v>
      </c>
      <c r="H2861" t="s">
        <v>114</v>
      </c>
      <c r="I2861">
        <v>1</v>
      </c>
    </row>
    <row r="2862" spans="1:9" x14ac:dyDescent="0.25">
      <c r="A2862" t="s">
        <v>110</v>
      </c>
      <c r="B2862" t="s">
        <v>10478</v>
      </c>
      <c r="C2862" s="57">
        <v>44342</v>
      </c>
      <c r="D2862" t="s">
        <v>10479</v>
      </c>
      <c r="E2862" s="58">
        <v>2937400100000</v>
      </c>
      <c r="F2862" t="s">
        <v>10480</v>
      </c>
      <c r="G2862" t="s">
        <v>10481</v>
      </c>
      <c r="H2862" t="s">
        <v>114</v>
      </c>
      <c r="I2862">
        <v>1</v>
      </c>
    </row>
    <row r="2863" spans="1:9" x14ac:dyDescent="0.25">
      <c r="A2863" t="s">
        <v>110</v>
      </c>
      <c r="B2863" t="s">
        <v>10482</v>
      </c>
      <c r="C2863" s="57">
        <v>44342</v>
      </c>
      <c r="D2863" t="s">
        <v>10483</v>
      </c>
      <c r="E2863" s="58">
        <v>2547924400000</v>
      </c>
      <c r="F2863" t="s">
        <v>10484</v>
      </c>
      <c r="G2863" t="s">
        <v>10485</v>
      </c>
      <c r="H2863" t="s">
        <v>10486</v>
      </c>
      <c r="I2863">
        <v>1</v>
      </c>
    </row>
    <row r="2864" spans="1:9" x14ac:dyDescent="0.25">
      <c r="A2864" t="s">
        <v>110</v>
      </c>
      <c r="B2864" t="s">
        <v>10487</v>
      </c>
      <c r="C2864" s="57">
        <v>44342</v>
      </c>
      <c r="D2864" t="s">
        <v>10488</v>
      </c>
      <c r="E2864" s="58">
        <v>3125197700000</v>
      </c>
      <c r="F2864" t="s">
        <v>10489</v>
      </c>
      <c r="G2864" t="s">
        <v>10490</v>
      </c>
      <c r="H2864" t="s">
        <v>10491</v>
      </c>
      <c r="I2864">
        <v>3253</v>
      </c>
    </row>
    <row r="2865" spans="1:9" x14ac:dyDescent="0.25">
      <c r="A2865" t="s">
        <v>110</v>
      </c>
      <c r="B2865" t="s">
        <v>10492</v>
      </c>
      <c r="C2865" s="57">
        <v>44342</v>
      </c>
      <c r="D2865" t="s">
        <v>10493</v>
      </c>
      <c r="E2865" s="58">
        <v>411416315100000</v>
      </c>
      <c r="F2865" t="s">
        <v>10494</v>
      </c>
      <c r="G2865" t="s">
        <v>114</v>
      </c>
      <c r="H2865" t="s">
        <v>114</v>
      </c>
      <c r="I2865">
        <v>399</v>
      </c>
    </row>
    <row r="2866" spans="1:9" x14ac:dyDescent="0.25">
      <c r="A2866" t="s">
        <v>110</v>
      </c>
      <c r="B2866" t="s">
        <v>10495</v>
      </c>
      <c r="C2866" s="57">
        <v>44342</v>
      </c>
      <c r="D2866" t="s">
        <v>10496</v>
      </c>
      <c r="E2866" t="s">
        <v>10497</v>
      </c>
      <c r="F2866" t="s">
        <v>10498</v>
      </c>
      <c r="G2866" t="s">
        <v>114</v>
      </c>
      <c r="H2866" t="s">
        <v>10499</v>
      </c>
      <c r="I2866">
        <v>231</v>
      </c>
    </row>
    <row r="2867" spans="1:9" x14ac:dyDescent="0.25">
      <c r="A2867" t="s">
        <v>110</v>
      </c>
      <c r="B2867" t="s">
        <v>10500</v>
      </c>
      <c r="C2867" s="57">
        <v>44342</v>
      </c>
      <c r="D2867" t="s">
        <v>114</v>
      </c>
      <c r="E2867" t="s">
        <v>595</v>
      </c>
      <c r="F2867" t="s">
        <v>114</v>
      </c>
      <c r="G2867" t="s">
        <v>114</v>
      </c>
      <c r="H2867" t="s">
        <v>114</v>
      </c>
      <c r="I2867">
        <v>0</v>
      </c>
    </row>
    <row r="2868" spans="1:9" x14ac:dyDescent="0.25">
      <c r="A2868" t="s">
        <v>110</v>
      </c>
      <c r="B2868" t="s">
        <v>10501</v>
      </c>
      <c r="C2868" s="57">
        <v>44342</v>
      </c>
      <c r="D2868" t="s">
        <v>10502</v>
      </c>
      <c r="E2868" s="58">
        <v>1880642600000</v>
      </c>
      <c r="F2868" t="s">
        <v>10503</v>
      </c>
      <c r="G2868" t="s">
        <v>114</v>
      </c>
      <c r="H2868" t="s">
        <v>114</v>
      </c>
      <c r="I2868">
        <v>167</v>
      </c>
    </row>
    <row r="2869" spans="1:9" x14ac:dyDescent="0.25">
      <c r="A2869" t="s">
        <v>110</v>
      </c>
      <c r="B2869" t="s">
        <v>10504</v>
      </c>
      <c r="C2869" s="57">
        <v>44342</v>
      </c>
      <c r="D2869" t="s">
        <v>10505</v>
      </c>
      <c r="E2869" s="58">
        <v>4169884900000</v>
      </c>
      <c r="F2869" t="s">
        <v>10506</v>
      </c>
      <c r="G2869" t="s">
        <v>114</v>
      </c>
      <c r="H2869" t="s">
        <v>114</v>
      </c>
      <c r="I2869">
        <v>134</v>
      </c>
    </row>
    <row r="2870" spans="1:9" x14ac:dyDescent="0.25">
      <c r="A2870" t="s">
        <v>110</v>
      </c>
      <c r="B2870" t="s">
        <v>10507</v>
      </c>
      <c r="C2870" s="57">
        <v>44342</v>
      </c>
      <c r="D2870" t="s">
        <v>10508</v>
      </c>
      <c r="E2870" s="58">
        <v>296754386980000</v>
      </c>
      <c r="F2870" t="s">
        <v>10509</v>
      </c>
      <c r="G2870" t="s">
        <v>114</v>
      </c>
      <c r="H2870" t="s">
        <v>114</v>
      </c>
      <c r="I2870">
        <v>2</v>
      </c>
    </row>
    <row r="2871" spans="1:9" x14ac:dyDescent="0.25">
      <c r="A2871" t="s">
        <v>110</v>
      </c>
      <c r="B2871" t="s">
        <v>10510</v>
      </c>
      <c r="C2871" s="57">
        <v>44342</v>
      </c>
      <c r="D2871" t="s">
        <v>10511</v>
      </c>
      <c r="E2871" s="58">
        <v>1124879900000</v>
      </c>
      <c r="F2871" t="s">
        <v>10512</v>
      </c>
      <c r="G2871" t="s">
        <v>114</v>
      </c>
      <c r="H2871" t="s">
        <v>114</v>
      </c>
      <c r="I2871">
        <v>3</v>
      </c>
    </row>
    <row r="2872" spans="1:9" x14ac:dyDescent="0.25">
      <c r="A2872" t="s">
        <v>110</v>
      </c>
      <c r="B2872" t="s">
        <v>10513</v>
      </c>
      <c r="C2872" s="57">
        <v>44342</v>
      </c>
      <c r="D2872" t="s">
        <v>10514</v>
      </c>
      <c r="E2872" s="58">
        <v>4427362881190000</v>
      </c>
      <c r="F2872" t="s">
        <v>10515</v>
      </c>
      <c r="G2872" t="s">
        <v>114</v>
      </c>
      <c r="H2872" t="s">
        <v>114</v>
      </c>
      <c r="I2872">
        <v>1</v>
      </c>
    </row>
    <row r="2873" spans="1:9" x14ac:dyDescent="0.25">
      <c r="A2873" t="s">
        <v>110</v>
      </c>
      <c r="B2873" t="s">
        <v>10516</v>
      </c>
      <c r="C2873" s="57">
        <v>44342</v>
      </c>
      <c r="D2873" t="s">
        <v>10517</v>
      </c>
      <c r="E2873" s="58">
        <v>3209515400000</v>
      </c>
      <c r="F2873" t="s">
        <v>10518</v>
      </c>
      <c r="G2873" t="s">
        <v>114</v>
      </c>
      <c r="H2873" t="s">
        <v>114</v>
      </c>
      <c r="I2873">
        <v>14</v>
      </c>
    </row>
    <row r="2874" spans="1:9" x14ac:dyDescent="0.25">
      <c r="A2874" t="s">
        <v>110</v>
      </c>
      <c r="B2874" t="s">
        <v>10519</v>
      </c>
      <c r="C2874" s="57">
        <v>44342</v>
      </c>
      <c r="D2874" t="s">
        <v>10520</v>
      </c>
      <c r="E2874" s="58">
        <v>3787875000000</v>
      </c>
      <c r="F2874" t="s">
        <v>10521</v>
      </c>
      <c r="G2874" t="s">
        <v>114</v>
      </c>
      <c r="H2874" t="s">
        <v>114</v>
      </c>
      <c r="I2874">
        <v>6</v>
      </c>
    </row>
    <row r="2875" spans="1:9" x14ac:dyDescent="0.25">
      <c r="A2875" t="s">
        <v>110</v>
      </c>
      <c r="B2875" t="s">
        <v>10522</v>
      </c>
      <c r="C2875" s="57">
        <v>44342</v>
      </c>
      <c r="D2875" t="s">
        <v>10523</v>
      </c>
      <c r="E2875" s="58">
        <v>4840128630000</v>
      </c>
      <c r="F2875" t="s">
        <v>10524</v>
      </c>
      <c r="G2875" t="s">
        <v>114</v>
      </c>
      <c r="H2875" t="s">
        <v>114</v>
      </c>
      <c r="I2875">
        <v>2</v>
      </c>
    </row>
    <row r="2876" spans="1:9" x14ac:dyDescent="0.25">
      <c r="A2876" t="s">
        <v>110</v>
      </c>
      <c r="B2876" t="s">
        <v>10525</v>
      </c>
      <c r="C2876" s="57">
        <v>44342</v>
      </c>
      <c r="D2876" t="s">
        <v>10526</v>
      </c>
      <c r="E2876" s="58">
        <v>7205151200000</v>
      </c>
      <c r="F2876" t="s">
        <v>10527</v>
      </c>
      <c r="G2876" t="s">
        <v>114</v>
      </c>
      <c r="H2876" t="s">
        <v>114</v>
      </c>
      <c r="I2876">
        <v>1</v>
      </c>
    </row>
    <row r="2877" spans="1:9" x14ac:dyDescent="0.25">
      <c r="A2877" t="s">
        <v>110</v>
      </c>
      <c r="B2877" t="s">
        <v>10528</v>
      </c>
      <c r="C2877" s="57">
        <v>44342</v>
      </c>
      <c r="D2877" t="s">
        <v>10529</v>
      </c>
      <c r="E2877" s="58">
        <v>3768692000000</v>
      </c>
      <c r="F2877" t="s">
        <v>10530</v>
      </c>
      <c r="G2877" t="s">
        <v>10531</v>
      </c>
      <c r="H2877" t="s">
        <v>10532</v>
      </c>
      <c r="I2877">
        <v>4</v>
      </c>
    </row>
    <row r="2878" spans="1:9" x14ac:dyDescent="0.25">
      <c r="A2878" t="s">
        <v>110</v>
      </c>
      <c r="B2878" t="s">
        <v>10533</v>
      </c>
      <c r="C2878" s="57">
        <v>44342</v>
      </c>
      <c r="D2878" t="s">
        <v>10534</v>
      </c>
      <c r="E2878" s="58">
        <v>2184616900000</v>
      </c>
      <c r="F2878" t="s">
        <v>10535</v>
      </c>
      <c r="G2878" t="s">
        <v>10536</v>
      </c>
      <c r="H2878" t="s">
        <v>10537</v>
      </c>
      <c r="I2878">
        <v>3</v>
      </c>
    </row>
    <row r="2879" spans="1:9" x14ac:dyDescent="0.25">
      <c r="A2879" t="s">
        <v>110</v>
      </c>
      <c r="B2879" t="s">
        <v>10538</v>
      </c>
      <c r="C2879" s="57">
        <v>44342</v>
      </c>
      <c r="D2879" t="s">
        <v>10539</v>
      </c>
      <c r="E2879" s="58">
        <v>3072987592000</v>
      </c>
      <c r="F2879" t="s">
        <v>10540</v>
      </c>
      <c r="G2879" t="s">
        <v>10541</v>
      </c>
      <c r="H2879" t="s">
        <v>10542</v>
      </c>
      <c r="I2879">
        <v>87</v>
      </c>
    </row>
    <row r="2880" spans="1:9" x14ac:dyDescent="0.25">
      <c r="A2880" t="s">
        <v>110</v>
      </c>
      <c r="B2880" t="s">
        <v>10543</v>
      </c>
      <c r="C2880" s="57">
        <v>44342</v>
      </c>
      <c r="D2880" t="s">
        <v>10544</v>
      </c>
      <c r="E2880" s="58">
        <v>2814409600000</v>
      </c>
      <c r="F2880" t="s">
        <v>10545</v>
      </c>
      <c r="G2880" t="s">
        <v>114</v>
      </c>
      <c r="H2880" t="s">
        <v>114</v>
      </c>
      <c r="I2880">
        <v>4</v>
      </c>
    </row>
    <row r="2881" spans="1:9" x14ac:dyDescent="0.25">
      <c r="A2881" t="s">
        <v>110</v>
      </c>
      <c r="B2881" t="s">
        <v>10546</v>
      </c>
      <c r="C2881" s="57">
        <v>44342</v>
      </c>
      <c r="D2881" t="s">
        <v>10547</v>
      </c>
      <c r="E2881" s="58">
        <v>4135989000000</v>
      </c>
      <c r="F2881" t="s">
        <v>10548</v>
      </c>
      <c r="G2881" t="s">
        <v>2403</v>
      </c>
      <c r="H2881" t="s">
        <v>114</v>
      </c>
      <c r="I2881">
        <v>16</v>
      </c>
    </row>
    <row r="2882" spans="1:9" x14ac:dyDescent="0.25">
      <c r="A2882" t="s">
        <v>110</v>
      </c>
      <c r="B2882" t="s">
        <v>10549</v>
      </c>
      <c r="C2882" s="57">
        <v>44342</v>
      </c>
      <c r="D2882" t="s">
        <v>10550</v>
      </c>
      <c r="E2882" s="58">
        <v>1353469700000</v>
      </c>
      <c r="F2882" t="s">
        <v>10551</v>
      </c>
      <c r="G2882" t="s">
        <v>114</v>
      </c>
      <c r="H2882" t="s">
        <v>114</v>
      </c>
      <c r="I2882">
        <v>1</v>
      </c>
    </row>
    <row r="2883" spans="1:9" x14ac:dyDescent="0.25">
      <c r="A2883" t="s">
        <v>110</v>
      </c>
      <c r="B2883" t="s">
        <v>10552</v>
      </c>
      <c r="C2883" s="57">
        <v>44342</v>
      </c>
      <c r="D2883" t="s">
        <v>10553</v>
      </c>
      <c r="E2883" s="58">
        <v>3806675100000</v>
      </c>
      <c r="F2883" t="s">
        <v>10554</v>
      </c>
      <c r="G2883" t="s">
        <v>114</v>
      </c>
      <c r="H2883" t="s">
        <v>114</v>
      </c>
      <c r="I2883">
        <v>33</v>
      </c>
    </row>
    <row r="2884" spans="1:9" x14ac:dyDescent="0.25">
      <c r="A2884" t="s">
        <v>110</v>
      </c>
      <c r="B2884" t="s">
        <v>10555</v>
      </c>
      <c r="C2884" s="57">
        <v>44342</v>
      </c>
      <c r="D2884" t="s">
        <v>10556</v>
      </c>
      <c r="E2884" s="58">
        <v>3297729200000</v>
      </c>
      <c r="F2884" t="s">
        <v>10557</v>
      </c>
      <c r="G2884" t="s">
        <v>10558</v>
      </c>
      <c r="H2884" t="s">
        <v>10559</v>
      </c>
      <c r="I2884">
        <v>5436</v>
      </c>
    </row>
    <row r="2885" spans="1:9" x14ac:dyDescent="0.25">
      <c r="A2885" t="s">
        <v>110</v>
      </c>
      <c r="B2885" t="s">
        <v>10560</v>
      </c>
      <c r="C2885" s="57">
        <v>44342</v>
      </c>
      <c r="D2885" t="s">
        <v>10561</v>
      </c>
      <c r="E2885" s="58">
        <v>4264972000000</v>
      </c>
      <c r="F2885" t="s">
        <v>10562</v>
      </c>
      <c r="G2885" t="s">
        <v>114</v>
      </c>
      <c r="H2885" t="s">
        <v>114</v>
      </c>
      <c r="I2885">
        <v>6</v>
      </c>
    </row>
    <row r="2886" spans="1:9" x14ac:dyDescent="0.25">
      <c r="A2886" t="s">
        <v>110</v>
      </c>
      <c r="B2886" t="s">
        <v>10563</v>
      </c>
      <c r="C2886" s="57">
        <v>44342</v>
      </c>
      <c r="D2886" t="s">
        <v>10564</v>
      </c>
      <c r="E2886" s="58">
        <v>4503072200000</v>
      </c>
      <c r="F2886" t="s">
        <v>10565</v>
      </c>
      <c r="G2886" t="s">
        <v>114</v>
      </c>
      <c r="H2886" t="s">
        <v>114</v>
      </c>
      <c r="I2886">
        <v>1</v>
      </c>
    </row>
    <row r="2887" spans="1:9" x14ac:dyDescent="0.25">
      <c r="A2887" t="s">
        <v>110</v>
      </c>
      <c r="B2887" t="s">
        <v>10566</v>
      </c>
      <c r="C2887" s="57">
        <v>44342</v>
      </c>
      <c r="D2887" t="s">
        <v>10567</v>
      </c>
      <c r="E2887" s="58">
        <v>3223797600000</v>
      </c>
      <c r="F2887" t="s">
        <v>10568</v>
      </c>
      <c r="G2887" t="s">
        <v>114</v>
      </c>
      <c r="H2887" t="s">
        <v>114</v>
      </c>
      <c r="I2887">
        <v>12</v>
      </c>
    </row>
    <row r="2888" spans="1:9" x14ac:dyDescent="0.25">
      <c r="A2888" t="s">
        <v>110</v>
      </c>
      <c r="B2888" t="s">
        <v>10569</v>
      </c>
      <c r="C2888" s="57">
        <v>44342</v>
      </c>
      <c r="D2888" t="s">
        <v>10570</v>
      </c>
      <c r="E2888" s="58">
        <v>8076576070000</v>
      </c>
      <c r="F2888" t="s">
        <v>10571</v>
      </c>
      <c r="G2888" t="s">
        <v>10572</v>
      </c>
      <c r="H2888" t="s">
        <v>10573</v>
      </c>
      <c r="I2888">
        <v>3</v>
      </c>
    </row>
    <row r="2889" spans="1:9" x14ac:dyDescent="0.25">
      <c r="A2889" t="s">
        <v>110</v>
      </c>
      <c r="B2889" t="s">
        <v>10574</v>
      </c>
      <c r="C2889" s="57">
        <v>44342</v>
      </c>
      <c r="D2889" t="s">
        <v>10575</v>
      </c>
      <c r="E2889" s="58">
        <v>2956187000000</v>
      </c>
      <c r="F2889" t="s">
        <v>10576</v>
      </c>
      <c r="G2889" t="s">
        <v>10577</v>
      </c>
      <c r="H2889" t="s">
        <v>10578</v>
      </c>
      <c r="I2889">
        <v>1</v>
      </c>
    </row>
    <row r="2890" spans="1:9" x14ac:dyDescent="0.25">
      <c r="A2890" t="s">
        <v>110</v>
      </c>
      <c r="B2890" t="s">
        <v>10579</v>
      </c>
      <c r="C2890" s="57">
        <v>44342</v>
      </c>
      <c r="D2890" t="s">
        <v>10580</v>
      </c>
      <c r="E2890" s="58">
        <v>2126419000000</v>
      </c>
      <c r="F2890" t="s">
        <v>10581</v>
      </c>
      <c r="G2890" t="s">
        <v>10582</v>
      </c>
      <c r="H2890" t="s">
        <v>10583</v>
      </c>
      <c r="I2890">
        <v>1</v>
      </c>
    </row>
    <row r="2891" spans="1:9" x14ac:dyDescent="0.25">
      <c r="A2891" t="s">
        <v>110</v>
      </c>
      <c r="B2891" t="s">
        <v>10584</v>
      </c>
      <c r="C2891" s="57">
        <v>44342</v>
      </c>
      <c r="D2891" t="s">
        <v>10585</v>
      </c>
      <c r="E2891" s="58">
        <v>2760460000000</v>
      </c>
      <c r="F2891" t="s">
        <v>10586</v>
      </c>
      <c r="G2891" t="s">
        <v>10587</v>
      </c>
      <c r="H2891" t="s">
        <v>10588</v>
      </c>
      <c r="I2891">
        <v>1</v>
      </c>
    </row>
    <row r="2892" spans="1:9" x14ac:dyDescent="0.25">
      <c r="A2892" t="s">
        <v>110</v>
      </c>
      <c r="B2892" t="s">
        <v>10589</v>
      </c>
      <c r="C2892" s="57">
        <v>44342</v>
      </c>
      <c r="D2892" t="s">
        <v>10590</v>
      </c>
      <c r="E2892" s="58">
        <v>2949714000000</v>
      </c>
      <c r="F2892" t="s">
        <v>10591</v>
      </c>
      <c r="G2892" t="s">
        <v>10592</v>
      </c>
      <c r="H2892" t="s">
        <v>10593</v>
      </c>
      <c r="I2892">
        <v>1</v>
      </c>
    </row>
    <row r="2893" spans="1:9" x14ac:dyDescent="0.25">
      <c r="A2893" t="s">
        <v>110</v>
      </c>
      <c r="B2893" t="s">
        <v>10594</v>
      </c>
      <c r="C2893" s="57">
        <v>44342</v>
      </c>
      <c r="D2893" t="s">
        <v>10595</v>
      </c>
      <c r="E2893" s="58">
        <v>2274962000000</v>
      </c>
      <c r="F2893" t="s">
        <v>10596</v>
      </c>
      <c r="G2893" t="s">
        <v>10597</v>
      </c>
      <c r="H2893" t="s">
        <v>10598</v>
      </c>
      <c r="I2893">
        <v>1</v>
      </c>
    </row>
    <row r="2894" spans="1:9" x14ac:dyDescent="0.25">
      <c r="A2894" t="s">
        <v>110</v>
      </c>
      <c r="B2894" t="s">
        <v>10599</v>
      </c>
      <c r="C2894" s="57">
        <v>44342</v>
      </c>
      <c r="D2894" t="s">
        <v>10600</v>
      </c>
      <c r="E2894" s="58">
        <v>2651036000000</v>
      </c>
      <c r="F2894" t="s">
        <v>10601</v>
      </c>
      <c r="G2894" t="s">
        <v>10602</v>
      </c>
      <c r="H2894" t="s">
        <v>10603</v>
      </c>
      <c r="I2894">
        <v>1</v>
      </c>
    </row>
    <row r="2895" spans="1:9" x14ac:dyDescent="0.25">
      <c r="A2895" t="s">
        <v>110</v>
      </c>
      <c r="B2895" t="s">
        <v>10604</v>
      </c>
      <c r="C2895" s="57">
        <v>44342</v>
      </c>
      <c r="D2895" t="s">
        <v>10605</v>
      </c>
      <c r="E2895" s="58">
        <v>2754402000000</v>
      </c>
      <c r="F2895" t="s">
        <v>10606</v>
      </c>
      <c r="G2895" t="s">
        <v>10607</v>
      </c>
      <c r="H2895" t="s">
        <v>10608</v>
      </c>
      <c r="I2895">
        <v>1</v>
      </c>
    </row>
    <row r="2896" spans="1:9" x14ac:dyDescent="0.25">
      <c r="A2896" t="s">
        <v>110</v>
      </c>
      <c r="B2896" t="s">
        <v>10609</v>
      </c>
      <c r="C2896" s="57">
        <v>44342</v>
      </c>
      <c r="D2896" t="s">
        <v>10610</v>
      </c>
      <c r="E2896" s="58">
        <v>3086973400000</v>
      </c>
      <c r="F2896" t="s">
        <v>10611</v>
      </c>
      <c r="G2896" t="s">
        <v>114</v>
      </c>
      <c r="H2896" t="s">
        <v>114</v>
      </c>
      <c r="I2896">
        <v>28</v>
      </c>
    </row>
    <row r="2897" spans="1:9" x14ac:dyDescent="0.25">
      <c r="A2897" t="s">
        <v>110</v>
      </c>
      <c r="B2897" t="s">
        <v>10612</v>
      </c>
      <c r="C2897" s="57">
        <v>44342</v>
      </c>
      <c r="D2897" t="s">
        <v>10613</v>
      </c>
      <c r="E2897" s="58">
        <v>2741563700000</v>
      </c>
      <c r="F2897" t="s">
        <v>10614</v>
      </c>
      <c r="G2897" t="s">
        <v>114</v>
      </c>
      <c r="H2897" t="s">
        <v>114</v>
      </c>
      <c r="I2897">
        <v>1</v>
      </c>
    </row>
    <row r="2898" spans="1:9" x14ac:dyDescent="0.25">
      <c r="A2898" t="s">
        <v>110</v>
      </c>
      <c r="B2898" t="s">
        <v>10615</v>
      </c>
      <c r="C2898" s="57">
        <v>44342</v>
      </c>
      <c r="D2898" t="s">
        <v>10616</v>
      </c>
      <c r="E2898" s="58">
        <v>3258095000000</v>
      </c>
      <c r="F2898" t="s">
        <v>10617</v>
      </c>
      <c r="G2898" t="s">
        <v>114</v>
      </c>
      <c r="H2898" t="s">
        <v>10618</v>
      </c>
      <c r="I2898">
        <v>1155</v>
      </c>
    </row>
    <row r="2899" spans="1:9" x14ac:dyDescent="0.25">
      <c r="A2899" t="s">
        <v>110</v>
      </c>
      <c r="B2899" t="s">
        <v>10619</v>
      </c>
      <c r="C2899" s="57">
        <v>44342</v>
      </c>
      <c r="D2899" t="s">
        <v>10620</v>
      </c>
      <c r="E2899" s="58">
        <v>29510680000000</v>
      </c>
      <c r="F2899" t="s">
        <v>10621</v>
      </c>
      <c r="G2899" t="s">
        <v>114</v>
      </c>
      <c r="H2899" t="s">
        <v>114</v>
      </c>
      <c r="I2899">
        <v>6</v>
      </c>
    </row>
    <row r="2900" spans="1:9" x14ac:dyDescent="0.25">
      <c r="A2900" t="s">
        <v>110</v>
      </c>
      <c r="B2900" t="s">
        <v>10622</v>
      </c>
      <c r="C2900" s="57">
        <v>44342</v>
      </c>
      <c r="D2900" t="s">
        <v>10623</v>
      </c>
      <c r="E2900" s="58">
        <v>2280853000000</v>
      </c>
      <c r="F2900" t="s">
        <v>10624</v>
      </c>
      <c r="G2900" t="s">
        <v>10625</v>
      </c>
      <c r="H2900" t="s">
        <v>10626</v>
      </c>
      <c r="I2900">
        <v>1</v>
      </c>
    </row>
    <row r="2901" spans="1:9" x14ac:dyDescent="0.25">
      <c r="A2901" t="s">
        <v>110</v>
      </c>
      <c r="B2901" t="s">
        <v>10627</v>
      </c>
      <c r="C2901" s="57">
        <v>44342</v>
      </c>
      <c r="D2901" t="s">
        <v>10628</v>
      </c>
      <c r="E2901" s="58">
        <v>4019142400000</v>
      </c>
      <c r="F2901" t="s">
        <v>10629</v>
      </c>
      <c r="G2901" t="s">
        <v>114</v>
      </c>
      <c r="H2901" t="s">
        <v>114</v>
      </c>
      <c r="I2901">
        <v>4</v>
      </c>
    </row>
    <row r="2902" spans="1:9" x14ac:dyDescent="0.25">
      <c r="A2902" t="s">
        <v>110</v>
      </c>
      <c r="B2902" t="s">
        <v>10630</v>
      </c>
      <c r="C2902" s="57">
        <v>44342</v>
      </c>
      <c r="D2902" t="s">
        <v>10631</v>
      </c>
      <c r="E2902" s="58">
        <v>3442550300000</v>
      </c>
      <c r="F2902" t="s">
        <v>10632</v>
      </c>
      <c r="G2902" t="s">
        <v>114</v>
      </c>
      <c r="H2902" t="s">
        <v>114</v>
      </c>
      <c r="I2902">
        <v>2</v>
      </c>
    </row>
    <row r="2903" spans="1:9" x14ac:dyDescent="0.25">
      <c r="A2903" t="s">
        <v>110</v>
      </c>
      <c r="B2903" t="s">
        <v>10633</v>
      </c>
      <c r="C2903" s="57">
        <v>44342</v>
      </c>
      <c r="D2903" t="s">
        <v>10634</v>
      </c>
      <c r="E2903" s="58">
        <v>2774169400000</v>
      </c>
      <c r="F2903" t="s">
        <v>10635</v>
      </c>
      <c r="G2903" t="s">
        <v>114</v>
      </c>
      <c r="H2903" t="s">
        <v>114</v>
      </c>
      <c r="I2903">
        <v>2</v>
      </c>
    </row>
    <row r="2904" spans="1:9" x14ac:dyDescent="0.25">
      <c r="A2904" t="s">
        <v>110</v>
      </c>
      <c r="B2904" t="s">
        <v>10636</v>
      </c>
      <c r="C2904" s="57">
        <v>44342</v>
      </c>
      <c r="D2904" t="s">
        <v>10637</v>
      </c>
      <c r="E2904" s="58">
        <v>3291841800000</v>
      </c>
      <c r="F2904" t="s">
        <v>10638</v>
      </c>
      <c r="G2904" t="s">
        <v>114</v>
      </c>
      <c r="H2904" t="s">
        <v>114</v>
      </c>
      <c r="I2904">
        <v>1</v>
      </c>
    </row>
    <row r="2905" spans="1:9" x14ac:dyDescent="0.25">
      <c r="A2905" t="s">
        <v>110</v>
      </c>
      <c r="B2905" t="s">
        <v>10639</v>
      </c>
      <c r="C2905" s="57">
        <v>44342</v>
      </c>
      <c r="D2905" t="s">
        <v>10640</v>
      </c>
      <c r="E2905" s="58">
        <v>5235460066000</v>
      </c>
      <c r="F2905" t="s">
        <v>10641</v>
      </c>
      <c r="G2905" t="s">
        <v>114</v>
      </c>
      <c r="H2905" t="s">
        <v>10642</v>
      </c>
      <c r="I2905">
        <v>1</v>
      </c>
    </row>
    <row r="2906" spans="1:9" x14ac:dyDescent="0.25">
      <c r="A2906" t="s">
        <v>110</v>
      </c>
      <c r="B2906" t="s">
        <v>10643</v>
      </c>
      <c r="C2906" s="57">
        <v>44342</v>
      </c>
      <c r="D2906" t="s">
        <v>10644</v>
      </c>
      <c r="E2906" s="58">
        <v>3516302900000</v>
      </c>
      <c r="F2906" t="s">
        <v>10645</v>
      </c>
      <c r="G2906" t="s">
        <v>10646</v>
      </c>
      <c r="H2906" t="s">
        <v>10647</v>
      </c>
      <c r="I2906">
        <v>3</v>
      </c>
    </row>
    <row r="2907" spans="1:9" x14ac:dyDescent="0.25">
      <c r="A2907" t="s">
        <v>110</v>
      </c>
      <c r="B2907" t="s">
        <v>10648</v>
      </c>
      <c r="C2907" s="57">
        <v>44342</v>
      </c>
      <c r="D2907" t="s">
        <v>10649</v>
      </c>
      <c r="E2907" s="58">
        <v>887322470330000</v>
      </c>
      <c r="F2907" t="s">
        <v>10650</v>
      </c>
      <c r="G2907" t="s">
        <v>10651</v>
      </c>
      <c r="H2907" t="s">
        <v>114</v>
      </c>
      <c r="I2907">
        <v>854</v>
      </c>
    </row>
    <row r="2908" spans="1:9" x14ac:dyDescent="0.25">
      <c r="A2908" t="s">
        <v>110</v>
      </c>
      <c r="B2908" t="s">
        <v>10652</v>
      </c>
      <c r="C2908" s="57">
        <v>44342</v>
      </c>
      <c r="D2908" t="s">
        <v>10653</v>
      </c>
      <c r="E2908" s="58">
        <v>6659326900000</v>
      </c>
      <c r="F2908" t="s">
        <v>10654</v>
      </c>
      <c r="G2908" t="s">
        <v>114</v>
      </c>
      <c r="H2908" t="s">
        <v>114</v>
      </c>
      <c r="I2908">
        <v>1</v>
      </c>
    </row>
    <row r="2909" spans="1:9" x14ac:dyDescent="0.25">
      <c r="A2909" t="s">
        <v>110</v>
      </c>
      <c r="B2909" t="s">
        <v>10655</v>
      </c>
      <c r="C2909" s="57">
        <v>44342</v>
      </c>
      <c r="D2909" t="s">
        <v>10656</v>
      </c>
      <c r="E2909" s="58">
        <v>2685853770000</v>
      </c>
      <c r="F2909" t="s">
        <v>10657</v>
      </c>
      <c r="G2909" t="s">
        <v>114</v>
      </c>
      <c r="H2909" t="s">
        <v>114</v>
      </c>
      <c r="I2909">
        <v>1</v>
      </c>
    </row>
    <row r="2910" spans="1:9" x14ac:dyDescent="0.25">
      <c r="A2910" t="s">
        <v>110</v>
      </c>
      <c r="B2910" t="s">
        <v>10658</v>
      </c>
      <c r="C2910" s="57">
        <v>44342</v>
      </c>
      <c r="D2910" t="s">
        <v>10659</v>
      </c>
      <c r="E2910" s="58">
        <v>8787553000000</v>
      </c>
      <c r="F2910" t="s">
        <v>10660</v>
      </c>
      <c r="G2910" t="s">
        <v>114</v>
      </c>
      <c r="H2910" t="s">
        <v>114</v>
      </c>
      <c r="I2910">
        <v>1</v>
      </c>
    </row>
    <row r="2911" spans="1:9" x14ac:dyDescent="0.25">
      <c r="A2911" t="s">
        <v>110</v>
      </c>
      <c r="B2911" t="s">
        <v>10661</v>
      </c>
      <c r="C2911" s="57">
        <v>44342</v>
      </c>
      <c r="D2911" t="s">
        <v>10662</v>
      </c>
      <c r="E2911" s="58">
        <v>1363969680910000</v>
      </c>
      <c r="F2911" t="s">
        <v>10663</v>
      </c>
      <c r="G2911" t="s">
        <v>10664</v>
      </c>
      <c r="H2911" t="s">
        <v>114</v>
      </c>
      <c r="I2911">
        <v>8</v>
      </c>
    </row>
    <row r="2912" spans="1:9" x14ac:dyDescent="0.25">
      <c r="A2912" t="s">
        <v>110</v>
      </c>
      <c r="B2912" t="s">
        <v>10665</v>
      </c>
      <c r="C2912" s="57">
        <v>44342</v>
      </c>
      <c r="D2912" t="s">
        <v>10666</v>
      </c>
      <c r="E2912" s="58">
        <v>209231985700000</v>
      </c>
      <c r="F2912" t="s">
        <v>10667</v>
      </c>
      <c r="G2912" t="s">
        <v>114</v>
      </c>
      <c r="H2912" t="s">
        <v>114</v>
      </c>
      <c r="I2912">
        <v>1</v>
      </c>
    </row>
    <row r="2913" spans="1:9" x14ac:dyDescent="0.25">
      <c r="A2913" t="s">
        <v>110</v>
      </c>
      <c r="B2913" t="s">
        <v>10668</v>
      </c>
      <c r="C2913" s="57">
        <v>44342</v>
      </c>
      <c r="D2913" t="s">
        <v>10669</v>
      </c>
      <c r="E2913" s="58">
        <v>3251184600000</v>
      </c>
      <c r="F2913" t="s">
        <v>10670</v>
      </c>
      <c r="G2913" t="s">
        <v>114</v>
      </c>
      <c r="H2913" t="s">
        <v>114</v>
      </c>
      <c r="I2913">
        <v>3</v>
      </c>
    </row>
    <row r="2914" spans="1:9" x14ac:dyDescent="0.25">
      <c r="A2914" t="s">
        <v>110</v>
      </c>
      <c r="B2914" t="s">
        <v>10671</v>
      </c>
      <c r="C2914" s="57">
        <v>44342</v>
      </c>
      <c r="D2914" t="s">
        <v>10672</v>
      </c>
      <c r="E2914" s="58">
        <v>601385667400000</v>
      </c>
      <c r="F2914" t="s">
        <v>10673</v>
      </c>
      <c r="G2914" t="s">
        <v>114</v>
      </c>
      <c r="H2914" t="s">
        <v>114</v>
      </c>
      <c r="I2914">
        <v>1</v>
      </c>
    </row>
    <row r="2915" spans="1:9" x14ac:dyDescent="0.25">
      <c r="A2915" t="s">
        <v>110</v>
      </c>
      <c r="B2915" t="s">
        <v>10674</v>
      </c>
      <c r="C2915" s="57">
        <v>44342</v>
      </c>
      <c r="D2915" t="s">
        <v>10675</v>
      </c>
      <c r="E2915" s="58">
        <v>3160591700000</v>
      </c>
      <c r="F2915" t="s">
        <v>10676</v>
      </c>
      <c r="G2915" t="s">
        <v>114</v>
      </c>
      <c r="H2915" t="s">
        <v>114</v>
      </c>
      <c r="I2915">
        <v>1</v>
      </c>
    </row>
    <row r="2916" spans="1:9" x14ac:dyDescent="0.25">
      <c r="A2916" t="s">
        <v>110</v>
      </c>
      <c r="B2916" t="s">
        <v>10677</v>
      </c>
      <c r="C2916" s="57">
        <v>44342</v>
      </c>
      <c r="D2916" t="s">
        <v>10678</v>
      </c>
      <c r="E2916" s="58">
        <v>4398869400000</v>
      </c>
      <c r="F2916" t="s">
        <v>10679</v>
      </c>
      <c r="G2916" t="s">
        <v>114</v>
      </c>
      <c r="H2916" t="s">
        <v>114</v>
      </c>
      <c r="I2916">
        <v>3</v>
      </c>
    </row>
    <row r="2917" spans="1:9" x14ac:dyDescent="0.25">
      <c r="A2917" t="s">
        <v>110</v>
      </c>
      <c r="B2917" t="s">
        <v>10680</v>
      </c>
      <c r="C2917" s="57">
        <v>44342</v>
      </c>
      <c r="D2917" t="s">
        <v>10681</v>
      </c>
      <c r="E2917" s="58">
        <v>4644623960000</v>
      </c>
      <c r="F2917" t="s">
        <v>10682</v>
      </c>
      <c r="G2917" t="s">
        <v>7654</v>
      </c>
      <c r="H2917" t="s">
        <v>114</v>
      </c>
      <c r="I2917">
        <v>1</v>
      </c>
    </row>
    <row r="2918" spans="1:9" x14ac:dyDescent="0.25">
      <c r="A2918" t="s">
        <v>110</v>
      </c>
      <c r="B2918" t="s">
        <v>10683</v>
      </c>
      <c r="C2918" s="57">
        <v>44342</v>
      </c>
      <c r="D2918" t="s">
        <v>10684</v>
      </c>
      <c r="E2918" s="58">
        <v>452459060800000</v>
      </c>
      <c r="F2918" t="s">
        <v>10685</v>
      </c>
      <c r="G2918" t="s">
        <v>114</v>
      </c>
      <c r="H2918" t="s">
        <v>114</v>
      </c>
      <c r="I2918">
        <v>1</v>
      </c>
    </row>
    <row r="2919" spans="1:9" x14ac:dyDescent="0.25">
      <c r="A2919" t="s">
        <v>110</v>
      </c>
      <c r="B2919" t="s">
        <v>10686</v>
      </c>
      <c r="C2919" s="57">
        <v>44342</v>
      </c>
      <c r="D2919" t="s">
        <v>10687</v>
      </c>
      <c r="E2919" s="58">
        <v>3210756700000</v>
      </c>
      <c r="F2919" t="s">
        <v>10688</v>
      </c>
      <c r="G2919" t="s">
        <v>1781</v>
      </c>
      <c r="H2919" t="s">
        <v>114</v>
      </c>
      <c r="I2919">
        <v>93</v>
      </c>
    </row>
    <row r="2920" spans="1:9" x14ac:dyDescent="0.25">
      <c r="A2920" t="s">
        <v>110</v>
      </c>
      <c r="B2920" t="s">
        <v>10689</v>
      </c>
      <c r="C2920" s="57">
        <v>44342</v>
      </c>
      <c r="D2920" t="s">
        <v>10690</v>
      </c>
      <c r="E2920" s="58">
        <v>2013924000000</v>
      </c>
      <c r="F2920" t="s">
        <v>10691</v>
      </c>
      <c r="G2920" t="s">
        <v>114</v>
      </c>
      <c r="H2920" t="s">
        <v>114</v>
      </c>
      <c r="I2920">
        <v>2</v>
      </c>
    </row>
    <row r="2921" spans="1:9" x14ac:dyDescent="0.25">
      <c r="A2921" t="s">
        <v>110</v>
      </c>
      <c r="B2921" t="s">
        <v>10692</v>
      </c>
      <c r="C2921" s="57">
        <v>44342</v>
      </c>
      <c r="D2921" t="s">
        <v>10693</v>
      </c>
      <c r="E2921" s="58">
        <v>2768518100000</v>
      </c>
      <c r="F2921" t="s">
        <v>10694</v>
      </c>
      <c r="G2921" t="s">
        <v>114</v>
      </c>
      <c r="H2921" t="s">
        <v>114</v>
      </c>
      <c r="I2921">
        <v>1</v>
      </c>
    </row>
    <row r="2922" spans="1:9" x14ac:dyDescent="0.25">
      <c r="A2922" t="s">
        <v>110</v>
      </c>
      <c r="B2922" t="s">
        <v>10695</v>
      </c>
      <c r="C2922" s="57">
        <v>44342</v>
      </c>
      <c r="D2922" t="s">
        <v>10696</v>
      </c>
      <c r="E2922" s="58">
        <v>417845919000000</v>
      </c>
      <c r="F2922" t="s">
        <v>10697</v>
      </c>
      <c r="G2922" t="s">
        <v>114</v>
      </c>
      <c r="H2922" t="s">
        <v>114</v>
      </c>
      <c r="I2922">
        <v>54</v>
      </c>
    </row>
    <row r="2923" spans="1:9" x14ac:dyDescent="0.25">
      <c r="A2923" t="s">
        <v>110</v>
      </c>
      <c r="B2923" t="s">
        <v>10698</v>
      </c>
      <c r="C2923" s="57">
        <v>44342</v>
      </c>
      <c r="D2923" t="s">
        <v>10699</v>
      </c>
      <c r="E2923" s="58">
        <v>590089801000000</v>
      </c>
      <c r="F2923" t="s">
        <v>10700</v>
      </c>
      <c r="G2923" t="s">
        <v>114</v>
      </c>
      <c r="H2923" t="s">
        <v>114</v>
      </c>
      <c r="I2923">
        <v>2</v>
      </c>
    </row>
    <row r="2924" spans="1:9" x14ac:dyDescent="0.25">
      <c r="A2924" t="s">
        <v>110</v>
      </c>
      <c r="B2924" t="s">
        <v>10701</v>
      </c>
      <c r="C2924" s="57">
        <v>44342</v>
      </c>
      <c r="D2924" t="s">
        <v>10702</v>
      </c>
      <c r="E2924" s="58">
        <v>340019513700000</v>
      </c>
      <c r="F2924" t="s">
        <v>10703</v>
      </c>
      <c r="G2924" t="s">
        <v>114</v>
      </c>
      <c r="H2924" t="s">
        <v>114</v>
      </c>
      <c r="I2924">
        <v>4</v>
      </c>
    </row>
    <row r="2925" spans="1:9" x14ac:dyDescent="0.25">
      <c r="A2925" t="s">
        <v>110</v>
      </c>
      <c r="B2925" t="s">
        <v>10704</v>
      </c>
      <c r="C2925" s="57">
        <v>44342</v>
      </c>
      <c r="D2925" t="s">
        <v>10705</v>
      </c>
      <c r="E2925" s="58">
        <v>223174827680000</v>
      </c>
      <c r="F2925" t="s">
        <v>10706</v>
      </c>
      <c r="G2925" t="s">
        <v>114</v>
      </c>
      <c r="H2925" t="s">
        <v>114</v>
      </c>
      <c r="I2925">
        <v>1</v>
      </c>
    </row>
    <row r="2926" spans="1:9" x14ac:dyDescent="0.25">
      <c r="A2926" t="s">
        <v>110</v>
      </c>
      <c r="B2926" t="s">
        <v>10707</v>
      </c>
      <c r="C2926" s="57">
        <v>44342</v>
      </c>
      <c r="D2926" t="s">
        <v>10708</v>
      </c>
      <c r="E2926" s="58">
        <v>231218292400000</v>
      </c>
      <c r="F2926" t="s">
        <v>10709</v>
      </c>
      <c r="G2926" t="s">
        <v>114</v>
      </c>
      <c r="H2926" t="s">
        <v>114</v>
      </c>
      <c r="I2926">
        <v>1</v>
      </c>
    </row>
    <row r="2927" spans="1:9" x14ac:dyDescent="0.25">
      <c r="A2927" t="s">
        <v>110</v>
      </c>
      <c r="B2927" t="s">
        <v>10710</v>
      </c>
      <c r="C2927" s="57">
        <v>44342</v>
      </c>
      <c r="D2927" t="s">
        <v>10711</v>
      </c>
      <c r="E2927" s="58">
        <v>235287636200000</v>
      </c>
      <c r="F2927" t="s">
        <v>10712</v>
      </c>
      <c r="G2927" t="s">
        <v>114</v>
      </c>
      <c r="H2927" t="s">
        <v>114</v>
      </c>
      <c r="I2927">
        <v>1</v>
      </c>
    </row>
    <row r="2928" spans="1:9" x14ac:dyDescent="0.25">
      <c r="A2928" t="s">
        <v>110</v>
      </c>
      <c r="B2928" t="s">
        <v>10713</v>
      </c>
      <c r="C2928" s="57">
        <v>44342</v>
      </c>
      <c r="D2928" t="s">
        <v>10714</v>
      </c>
      <c r="E2928" s="58">
        <v>2088355400000</v>
      </c>
      <c r="F2928" t="s">
        <v>10715</v>
      </c>
      <c r="G2928" t="s">
        <v>114</v>
      </c>
      <c r="H2928" t="s">
        <v>114</v>
      </c>
      <c r="I2928">
        <v>12</v>
      </c>
    </row>
    <row r="2929" spans="1:9" x14ac:dyDescent="0.25">
      <c r="A2929" t="s">
        <v>110</v>
      </c>
      <c r="B2929" t="s">
        <v>10716</v>
      </c>
      <c r="C2929" s="57">
        <v>44342</v>
      </c>
      <c r="D2929" t="s">
        <v>10717</v>
      </c>
      <c r="E2929" s="58">
        <v>4811204600000</v>
      </c>
      <c r="F2929" t="s">
        <v>10718</v>
      </c>
      <c r="G2929" t="s">
        <v>5526</v>
      </c>
      <c r="H2929" t="s">
        <v>10719</v>
      </c>
      <c r="I2929">
        <v>783</v>
      </c>
    </row>
    <row r="2930" spans="1:9" x14ac:dyDescent="0.25">
      <c r="A2930" t="s">
        <v>110</v>
      </c>
      <c r="B2930" t="s">
        <v>10720</v>
      </c>
      <c r="C2930" s="57">
        <v>44342</v>
      </c>
      <c r="D2930" t="s">
        <v>10721</v>
      </c>
      <c r="E2930" s="58">
        <v>3439380600000</v>
      </c>
      <c r="F2930" t="s">
        <v>10722</v>
      </c>
      <c r="G2930" t="s">
        <v>114</v>
      </c>
      <c r="H2930" t="s">
        <v>114</v>
      </c>
      <c r="I2930">
        <v>5</v>
      </c>
    </row>
    <row r="2931" spans="1:9" x14ac:dyDescent="0.25">
      <c r="A2931" t="s">
        <v>110</v>
      </c>
      <c r="B2931" t="s">
        <v>10723</v>
      </c>
      <c r="C2931" s="57">
        <v>44342</v>
      </c>
      <c r="D2931" t="s">
        <v>10724</v>
      </c>
      <c r="E2931" s="58">
        <v>191457687800000</v>
      </c>
      <c r="F2931" t="s">
        <v>10725</v>
      </c>
      <c r="G2931" t="s">
        <v>114</v>
      </c>
      <c r="H2931" t="s">
        <v>114</v>
      </c>
      <c r="I2931">
        <v>1</v>
      </c>
    </row>
    <row r="2932" spans="1:9" x14ac:dyDescent="0.25">
      <c r="A2932" t="s">
        <v>110</v>
      </c>
      <c r="B2932" t="s">
        <v>10726</v>
      </c>
      <c r="C2932" s="57">
        <v>44342</v>
      </c>
      <c r="D2932" t="s">
        <v>10727</v>
      </c>
      <c r="E2932" s="58">
        <v>2816501534900000</v>
      </c>
      <c r="F2932" t="s">
        <v>10728</v>
      </c>
      <c r="G2932" t="s">
        <v>114</v>
      </c>
      <c r="H2932" t="s">
        <v>114</v>
      </c>
      <c r="I2932">
        <v>1</v>
      </c>
    </row>
    <row r="2933" spans="1:9" x14ac:dyDescent="0.25">
      <c r="A2933" t="s">
        <v>110</v>
      </c>
      <c r="B2933" t="s">
        <v>10729</v>
      </c>
      <c r="C2933" s="57">
        <v>44342</v>
      </c>
      <c r="D2933" t="s">
        <v>10730</v>
      </c>
      <c r="E2933" s="58">
        <v>442231746500000</v>
      </c>
      <c r="F2933" t="s">
        <v>10731</v>
      </c>
      <c r="G2933" t="s">
        <v>3214</v>
      </c>
      <c r="H2933" t="s">
        <v>10732</v>
      </c>
      <c r="I2933">
        <v>3</v>
      </c>
    </row>
    <row r="2934" spans="1:9" x14ac:dyDescent="0.25">
      <c r="A2934" t="s">
        <v>110</v>
      </c>
      <c r="B2934" t="s">
        <v>10733</v>
      </c>
      <c r="C2934" s="57">
        <v>44342</v>
      </c>
      <c r="D2934" t="s">
        <v>10734</v>
      </c>
      <c r="E2934" s="58">
        <v>5043755000000</v>
      </c>
      <c r="F2934" t="s">
        <v>10735</v>
      </c>
      <c r="G2934" t="s">
        <v>10736</v>
      </c>
      <c r="H2934" t="s">
        <v>114</v>
      </c>
      <c r="I2934">
        <v>86</v>
      </c>
    </row>
    <row r="2935" spans="1:9" x14ac:dyDescent="0.25">
      <c r="A2935" t="s">
        <v>110</v>
      </c>
      <c r="B2935" t="s">
        <v>10737</v>
      </c>
      <c r="C2935" s="57">
        <v>44342</v>
      </c>
      <c r="D2935" t="s">
        <v>10738</v>
      </c>
      <c r="E2935" s="58">
        <v>10325155860000</v>
      </c>
      <c r="F2935" t="s">
        <v>10739</v>
      </c>
      <c r="G2935" t="s">
        <v>10740</v>
      </c>
      <c r="H2935" t="s">
        <v>10741</v>
      </c>
      <c r="I2935">
        <v>4410</v>
      </c>
    </row>
    <row r="2936" spans="1:9" x14ac:dyDescent="0.25">
      <c r="A2936" t="s">
        <v>110</v>
      </c>
      <c r="B2936" t="s">
        <v>10742</v>
      </c>
      <c r="C2936" s="57">
        <v>44342</v>
      </c>
      <c r="D2936" t="s">
        <v>10743</v>
      </c>
      <c r="E2936" s="58">
        <v>1828426700000</v>
      </c>
      <c r="F2936" t="s">
        <v>10744</v>
      </c>
      <c r="G2936" t="s">
        <v>10745</v>
      </c>
      <c r="H2936" t="s">
        <v>10746</v>
      </c>
      <c r="I2936">
        <v>1</v>
      </c>
    </row>
    <row r="2937" spans="1:9" x14ac:dyDescent="0.25">
      <c r="A2937" t="s">
        <v>110</v>
      </c>
      <c r="B2937" t="s">
        <v>10747</v>
      </c>
      <c r="C2937" s="57">
        <v>44342</v>
      </c>
      <c r="D2937" t="s">
        <v>10748</v>
      </c>
      <c r="E2937" s="58">
        <v>34842632400000</v>
      </c>
      <c r="F2937" t="s">
        <v>10749</v>
      </c>
      <c r="G2937" t="s">
        <v>114</v>
      </c>
      <c r="H2937" t="s">
        <v>114</v>
      </c>
      <c r="I2937">
        <v>342</v>
      </c>
    </row>
    <row r="2938" spans="1:9" x14ac:dyDescent="0.25">
      <c r="A2938" t="s">
        <v>110</v>
      </c>
      <c r="B2938" t="s">
        <v>10750</v>
      </c>
      <c r="C2938" s="57">
        <v>44342</v>
      </c>
      <c r="D2938" t="s">
        <v>10751</v>
      </c>
      <c r="E2938" s="58">
        <v>59889060400000</v>
      </c>
      <c r="F2938" t="s">
        <v>10752</v>
      </c>
      <c r="G2938" t="s">
        <v>10753</v>
      </c>
      <c r="H2938" t="s">
        <v>114</v>
      </c>
      <c r="I2938">
        <v>1</v>
      </c>
    </row>
    <row r="2939" spans="1:9" x14ac:dyDescent="0.25">
      <c r="A2939" t="s">
        <v>110</v>
      </c>
      <c r="B2939" t="s">
        <v>10754</v>
      </c>
      <c r="C2939" s="57">
        <v>44342</v>
      </c>
      <c r="D2939" t="s">
        <v>10755</v>
      </c>
      <c r="E2939" s="58">
        <v>2500334800000</v>
      </c>
      <c r="F2939" t="s">
        <v>10756</v>
      </c>
      <c r="G2939" t="s">
        <v>114</v>
      </c>
      <c r="H2939" t="s">
        <v>114</v>
      </c>
      <c r="I2939">
        <v>1</v>
      </c>
    </row>
    <row r="2940" spans="1:9" x14ac:dyDescent="0.25">
      <c r="A2940" t="s">
        <v>110</v>
      </c>
      <c r="B2940" t="s">
        <v>10757</v>
      </c>
      <c r="C2940" s="57">
        <v>44342</v>
      </c>
      <c r="D2940" t="s">
        <v>10758</v>
      </c>
      <c r="E2940" s="58">
        <v>3267029400000</v>
      </c>
      <c r="F2940" t="s">
        <v>10759</v>
      </c>
      <c r="G2940" t="s">
        <v>114</v>
      </c>
      <c r="H2940" t="s">
        <v>114</v>
      </c>
      <c r="I2940">
        <v>133</v>
      </c>
    </row>
    <row r="2941" spans="1:9" x14ac:dyDescent="0.25">
      <c r="A2941" t="s">
        <v>110</v>
      </c>
      <c r="B2941" t="s">
        <v>10760</v>
      </c>
      <c r="C2941" s="57">
        <v>44342</v>
      </c>
      <c r="D2941" t="s">
        <v>10761</v>
      </c>
      <c r="E2941" s="58">
        <v>3.0085215404389002E+18</v>
      </c>
      <c r="F2941" t="s">
        <v>10762</v>
      </c>
      <c r="G2941" t="s">
        <v>114</v>
      </c>
      <c r="H2941" t="s">
        <v>114</v>
      </c>
      <c r="I2941">
        <v>4</v>
      </c>
    </row>
    <row r="2942" spans="1:9" x14ac:dyDescent="0.25">
      <c r="A2942" t="s">
        <v>110</v>
      </c>
      <c r="B2942" t="s">
        <v>10763</v>
      </c>
      <c r="C2942" s="57">
        <v>44342</v>
      </c>
      <c r="D2942" t="s">
        <v>10764</v>
      </c>
      <c r="E2942" s="58">
        <v>31992959600000</v>
      </c>
      <c r="F2942" t="s">
        <v>10765</v>
      </c>
      <c r="G2942" t="s">
        <v>10766</v>
      </c>
      <c r="H2942" t="s">
        <v>10767</v>
      </c>
      <c r="I2942">
        <v>4060</v>
      </c>
    </row>
    <row r="2943" spans="1:9" x14ac:dyDescent="0.25">
      <c r="A2943" t="s">
        <v>110</v>
      </c>
      <c r="B2943" t="s">
        <v>10768</v>
      </c>
      <c r="C2943" s="57">
        <v>44342</v>
      </c>
      <c r="D2943" t="s">
        <v>10769</v>
      </c>
      <c r="E2943" s="58">
        <v>17449727100000</v>
      </c>
      <c r="F2943" t="s">
        <v>10770</v>
      </c>
      <c r="G2943" t="s">
        <v>10771</v>
      </c>
      <c r="H2943" t="s">
        <v>10772</v>
      </c>
      <c r="I2943">
        <v>12339</v>
      </c>
    </row>
    <row r="2944" spans="1:9" x14ac:dyDescent="0.25">
      <c r="A2944" t="s">
        <v>110</v>
      </c>
      <c r="B2944" t="s">
        <v>10773</v>
      </c>
      <c r="C2944" s="57">
        <v>44342</v>
      </c>
      <c r="D2944" t="s">
        <v>10774</v>
      </c>
      <c r="E2944" s="58">
        <v>24731332600000</v>
      </c>
      <c r="F2944" t="s">
        <v>10775</v>
      </c>
      <c r="G2944" t="s">
        <v>10776</v>
      </c>
      <c r="H2944" t="s">
        <v>10777</v>
      </c>
      <c r="I2944">
        <v>202</v>
      </c>
    </row>
    <row r="2945" spans="1:9" x14ac:dyDescent="0.25">
      <c r="A2945" t="s">
        <v>110</v>
      </c>
      <c r="B2945" t="s">
        <v>10778</v>
      </c>
      <c r="C2945" s="57">
        <v>44342</v>
      </c>
      <c r="D2945" t="s">
        <v>10779</v>
      </c>
      <c r="E2945" s="58">
        <v>26742307500000</v>
      </c>
      <c r="F2945" t="s">
        <v>10780</v>
      </c>
      <c r="G2945" t="s">
        <v>10781</v>
      </c>
      <c r="H2945" t="s">
        <v>10782</v>
      </c>
      <c r="I2945">
        <v>12896</v>
      </c>
    </row>
    <row r="2946" spans="1:9" x14ac:dyDescent="0.25">
      <c r="A2946" t="s">
        <v>110</v>
      </c>
      <c r="B2946" t="s">
        <v>10783</v>
      </c>
      <c r="C2946" s="57">
        <v>44342</v>
      </c>
      <c r="D2946" t="s">
        <v>10784</v>
      </c>
      <c r="E2946" s="58">
        <v>31245209000000</v>
      </c>
      <c r="F2946" t="s">
        <v>10785</v>
      </c>
      <c r="G2946" t="s">
        <v>10786</v>
      </c>
      <c r="H2946" t="s">
        <v>10787</v>
      </c>
      <c r="I2946">
        <v>19902</v>
      </c>
    </row>
    <row r="2947" spans="1:9" x14ac:dyDescent="0.25">
      <c r="A2947" t="s">
        <v>110</v>
      </c>
      <c r="B2947" t="s">
        <v>10788</v>
      </c>
      <c r="C2947" s="57">
        <v>44342</v>
      </c>
      <c r="D2947" t="s">
        <v>10789</v>
      </c>
      <c r="E2947" s="58">
        <v>31207519900000</v>
      </c>
      <c r="F2947" t="s">
        <v>10790</v>
      </c>
      <c r="G2947" t="s">
        <v>114</v>
      </c>
      <c r="H2947" t="s">
        <v>114</v>
      </c>
      <c r="I2947">
        <v>6</v>
      </c>
    </row>
    <row r="2948" spans="1:9" x14ac:dyDescent="0.25">
      <c r="A2948" t="s">
        <v>110</v>
      </c>
      <c r="B2948" t="s">
        <v>10791</v>
      </c>
      <c r="C2948" s="57">
        <v>44342</v>
      </c>
      <c r="D2948" t="s">
        <v>10792</v>
      </c>
      <c r="E2948" s="58">
        <v>1930595000000</v>
      </c>
      <c r="F2948" t="s">
        <v>10793</v>
      </c>
      <c r="G2948" t="s">
        <v>114</v>
      </c>
      <c r="H2948" t="s">
        <v>114</v>
      </c>
      <c r="I2948">
        <v>1</v>
      </c>
    </row>
    <row r="2949" spans="1:9" x14ac:dyDescent="0.25">
      <c r="A2949" t="s">
        <v>110</v>
      </c>
      <c r="B2949" t="s">
        <v>10794</v>
      </c>
      <c r="C2949" s="57">
        <v>44342</v>
      </c>
      <c r="D2949" t="s">
        <v>10795</v>
      </c>
      <c r="E2949" s="58">
        <v>4009049000000</v>
      </c>
      <c r="F2949" t="s">
        <v>10796</v>
      </c>
      <c r="G2949" t="s">
        <v>114</v>
      </c>
      <c r="H2949" t="s">
        <v>114</v>
      </c>
      <c r="I2949">
        <v>21</v>
      </c>
    </row>
    <row r="2950" spans="1:9" x14ac:dyDescent="0.25">
      <c r="A2950" t="s">
        <v>110</v>
      </c>
      <c r="B2950" t="s">
        <v>10797</v>
      </c>
      <c r="C2950" s="57">
        <v>44342</v>
      </c>
      <c r="D2950" t="s">
        <v>10798</v>
      </c>
      <c r="E2950" s="58">
        <v>3597837840000</v>
      </c>
      <c r="F2950" t="s">
        <v>10799</v>
      </c>
      <c r="G2950" t="s">
        <v>114</v>
      </c>
      <c r="H2950" t="s">
        <v>114</v>
      </c>
      <c r="I2950">
        <v>4</v>
      </c>
    </row>
    <row r="2951" spans="1:9" x14ac:dyDescent="0.25">
      <c r="A2951" t="s">
        <v>110</v>
      </c>
      <c r="B2951" t="s">
        <v>10800</v>
      </c>
      <c r="C2951" s="57">
        <v>44342</v>
      </c>
      <c r="D2951" t="s">
        <v>10801</v>
      </c>
      <c r="E2951" s="58">
        <v>2446294000000</v>
      </c>
      <c r="F2951" t="s">
        <v>10802</v>
      </c>
      <c r="G2951" t="s">
        <v>114</v>
      </c>
      <c r="H2951" t="s">
        <v>114</v>
      </c>
      <c r="I2951">
        <v>3</v>
      </c>
    </row>
    <row r="2952" spans="1:9" x14ac:dyDescent="0.25">
      <c r="A2952" t="s">
        <v>110</v>
      </c>
      <c r="B2952" t="s">
        <v>10803</v>
      </c>
      <c r="C2952" s="57">
        <v>44342</v>
      </c>
      <c r="D2952" t="s">
        <v>10804</v>
      </c>
      <c r="E2952" s="58">
        <v>3827129100000</v>
      </c>
      <c r="F2952" t="s">
        <v>10805</v>
      </c>
      <c r="G2952" t="s">
        <v>114</v>
      </c>
      <c r="H2952" t="s">
        <v>114</v>
      </c>
      <c r="I2952">
        <v>1</v>
      </c>
    </row>
    <row r="2953" spans="1:9" x14ac:dyDescent="0.25">
      <c r="A2953" t="s">
        <v>110</v>
      </c>
      <c r="B2953" t="s">
        <v>10806</v>
      </c>
      <c r="C2953" s="57">
        <v>44342</v>
      </c>
      <c r="D2953" t="s">
        <v>10807</v>
      </c>
      <c r="E2953" t="s">
        <v>10808</v>
      </c>
      <c r="F2953" t="s">
        <v>10809</v>
      </c>
      <c r="G2953" t="s">
        <v>114</v>
      </c>
      <c r="H2953" t="s">
        <v>114</v>
      </c>
      <c r="I2953">
        <v>14</v>
      </c>
    </row>
    <row r="2954" spans="1:9" x14ac:dyDescent="0.25">
      <c r="A2954" t="s">
        <v>110</v>
      </c>
      <c r="B2954" t="s">
        <v>10810</v>
      </c>
      <c r="C2954" s="57">
        <v>44342</v>
      </c>
      <c r="D2954" t="s">
        <v>10811</v>
      </c>
      <c r="E2954" s="58">
        <v>3139279100000</v>
      </c>
      <c r="F2954" t="s">
        <v>10812</v>
      </c>
      <c r="G2954" t="s">
        <v>114</v>
      </c>
      <c r="H2954" t="s">
        <v>114</v>
      </c>
      <c r="I2954">
        <v>12</v>
      </c>
    </row>
    <row r="2955" spans="1:9" x14ac:dyDescent="0.25">
      <c r="A2955" t="s">
        <v>110</v>
      </c>
      <c r="B2955" t="s">
        <v>10813</v>
      </c>
      <c r="C2955" s="57">
        <v>44342</v>
      </c>
      <c r="D2955" t="s">
        <v>10814</v>
      </c>
      <c r="E2955" s="58">
        <v>2567359500000</v>
      </c>
      <c r="F2955" t="s">
        <v>10815</v>
      </c>
      <c r="G2955" t="s">
        <v>10816</v>
      </c>
      <c r="H2955" t="s">
        <v>114</v>
      </c>
      <c r="I2955">
        <v>1</v>
      </c>
    </row>
    <row r="2956" spans="1:9" x14ac:dyDescent="0.25">
      <c r="A2956" t="s">
        <v>110</v>
      </c>
      <c r="B2956" t="s">
        <v>10817</v>
      </c>
      <c r="C2956" s="57">
        <v>44342</v>
      </c>
      <c r="D2956" t="s">
        <v>10818</v>
      </c>
      <c r="E2956" s="58">
        <v>3677133750000</v>
      </c>
      <c r="F2956" t="s">
        <v>10819</v>
      </c>
      <c r="G2956" t="s">
        <v>114</v>
      </c>
      <c r="H2956" t="s">
        <v>114</v>
      </c>
      <c r="I2956">
        <v>44</v>
      </c>
    </row>
    <row r="2957" spans="1:9" x14ac:dyDescent="0.25">
      <c r="A2957" t="s">
        <v>110</v>
      </c>
      <c r="B2957" t="s">
        <v>10820</v>
      </c>
      <c r="C2957" s="57">
        <v>44342</v>
      </c>
      <c r="D2957" t="s">
        <v>10821</v>
      </c>
      <c r="E2957" s="58">
        <v>2538346300000</v>
      </c>
      <c r="F2957" t="s">
        <v>10822</v>
      </c>
      <c r="G2957" t="s">
        <v>10823</v>
      </c>
      <c r="H2957" t="s">
        <v>10824</v>
      </c>
      <c r="I2957">
        <v>1</v>
      </c>
    </row>
    <row r="2958" spans="1:9" x14ac:dyDescent="0.25">
      <c r="A2958" t="s">
        <v>110</v>
      </c>
      <c r="B2958" t="s">
        <v>10825</v>
      </c>
      <c r="C2958" s="57">
        <v>44342</v>
      </c>
      <c r="D2958" t="s">
        <v>10826</v>
      </c>
      <c r="E2958" s="58">
        <v>2144511200000</v>
      </c>
      <c r="F2958" t="s">
        <v>10827</v>
      </c>
      <c r="G2958" t="s">
        <v>10828</v>
      </c>
      <c r="H2958" t="s">
        <v>10829</v>
      </c>
      <c r="I2958">
        <v>1</v>
      </c>
    </row>
    <row r="2959" spans="1:9" x14ac:dyDescent="0.25">
      <c r="A2959" t="s">
        <v>110</v>
      </c>
      <c r="B2959" t="s">
        <v>10830</v>
      </c>
      <c r="C2959" s="57">
        <v>44342</v>
      </c>
      <c r="D2959" t="s">
        <v>10831</v>
      </c>
      <c r="E2959" s="58">
        <v>3594472600000</v>
      </c>
      <c r="F2959" t="s">
        <v>10832</v>
      </c>
      <c r="G2959" t="s">
        <v>114</v>
      </c>
      <c r="H2959" t="s">
        <v>114</v>
      </c>
      <c r="I2959">
        <v>1</v>
      </c>
    </row>
    <row r="2960" spans="1:9" x14ac:dyDescent="0.25">
      <c r="A2960" t="s">
        <v>110</v>
      </c>
      <c r="B2960" t="s">
        <v>10833</v>
      </c>
      <c r="C2960" s="57">
        <v>44342</v>
      </c>
      <c r="D2960" t="s">
        <v>10834</v>
      </c>
      <c r="E2960" s="58">
        <v>2532106300000</v>
      </c>
      <c r="F2960" t="s">
        <v>10835</v>
      </c>
      <c r="G2960" t="s">
        <v>114</v>
      </c>
      <c r="H2960" t="s">
        <v>114</v>
      </c>
      <c r="I2960">
        <v>1</v>
      </c>
    </row>
    <row r="2961" spans="1:9" x14ac:dyDescent="0.25">
      <c r="A2961" t="s">
        <v>110</v>
      </c>
      <c r="B2961" t="s">
        <v>10836</v>
      </c>
      <c r="C2961" s="57">
        <v>44342</v>
      </c>
      <c r="D2961" t="s">
        <v>10837</v>
      </c>
      <c r="E2961" s="58">
        <v>3037827260000</v>
      </c>
      <c r="F2961" t="s">
        <v>10838</v>
      </c>
      <c r="G2961" t="s">
        <v>10839</v>
      </c>
      <c r="H2961" t="s">
        <v>10840</v>
      </c>
      <c r="I2961">
        <v>170</v>
      </c>
    </row>
    <row r="2962" spans="1:9" x14ac:dyDescent="0.25">
      <c r="A2962" t="s">
        <v>110</v>
      </c>
      <c r="B2962" t="s">
        <v>10841</v>
      </c>
      <c r="C2962" s="57">
        <v>44342</v>
      </c>
      <c r="D2962" t="s">
        <v>10842</v>
      </c>
      <c r="E2962" s="58">
        <v>48540932400000</v>
      </c>
      <c r="F2962" t="s">
        <v>10843</v>
      </c>
      <c r="G2962" t="s">
        <v>10844</v>
      </c>
      <c r="H2962" t="s">
        <v>10845</v>
      </c>
      <c r="I2962">
        <v>15796</v>
      </c>
    </row>
    <row r="2963" spans="1:9" x14ac:dyDescent="0.25">
      <c r="A2963" t="s">
        <v>110</v>
      </c>
      <c r="B2963" t="s">
        <v>10846</v>
      </c>
      <c r="C2963" s="57">
        <v>44342</v>
      </c>
      <c r="D2963" t="s">
        <v>10847</v>
      </c>
      <c r="E2963" s="58">
        <v>8111464000000</v>
      </c>
      <c r="F2963" t="s">
        <v>10848</v>
      </c>
      <c r="G2963" t="s">
        <v>114</v>
      </c>
      <c r="H2963" t="s">
        <v>114</v>
      </c>
      <c r="I2963">
        <v>16</v>
      </c>
    </row>
    <row r="2964" spans="1:9" x14ac:dyDescent="0.25">
      <c r="A2964" t="s">
        <v>110</v>
      </c>
      <c r="B2964" t="s">
        <v>10849</v>
      </c>
      <c r="C2964" s="57">
        <v>44342</v>
      </c>
      <c r="D2964" t="s">
        <v>10850</v>
      </c>
      <c r="E2964" s="58">
        <v>3635787000000</v>
      </c>
      <c r="F2964" t="s">
        <v>10851</v>
      </c>
      <c r="G2964" t="s">
        <v>114</v>
      </c>
      <c r="H2964" t="s">
        <v>114</v>
      </c>
      <c r="I2964">
        <v>6</v>
      </c>
    </row>
    <row r="2965" spans="1:9" x14ac:dyDescent="0.25">
      <c r="A2965" t="s">
        <v>110</v>
      </c>
      <c r="B2965" t="s">
        <v>10852</v>
      </c>
      <c r="C2965" s="57">
        <v>44342</v>
      </c>
      <c r="D2965" t="s">
        <v>10853</v>
      </c>
      <c r="E2965" s="58">
        <v>3948916000000</v>
      </c>
      <c r="F2965" t="s">
        <v>10854</v>
      </c>
      <c r="G2965" t="s">
        <v>114</v>
      </c>
      <c r="H2965" t="s">
        <v>114</v>
      </c>
      <c r="I2965">
        <v>35</v>
      </c>
    </row>
    <row r="2966" spans="1:9" x14ac:dyDescent="0.25">
      <c r="A2966" t="s">
        <v>110</v>
      </c>
      <c r="B2966" t="s">
        <v>10855</v>
      </c>
      <c r="C2966" s="57">
        <v>44342</v>
      </c>
      <c r="D2966" t="s">
        <v>10856</v>
      </c>
      <c r="E2966" t="s">
        <v>10857</v>
      </c>
      <c r="F2966" t="s">
        <v>10858</v>
      </c>
      <c r="G2966" t="s">
        <v>114</v>
      </c>
      <c r="H2966" t="s">
        <v>114</v>
      </c>
      <c r="I2966">
        <v>1</v>
      </c>
    </row>
    <row r="2967" spans="1:9" x14ac:dyDescent="0.25">
      <c r="A2967" t="s">
        <v>110</v>
      </c>
      <c r="B2967" t="s">
        <v>10859</v>
      </c>
      <c r="C2967" s="57">
        <v>44342</v>
      </c>
      <c r="D2967" t="s">
        <v>10860</v>
      </c>
      <c r="E2967" s="58">
        <v>9742791000000</v>
      </c>
      <c r="F2967" t="s">
        <v>10861</v>
      </c>
      <c r="G2967" t="s">
        <v>114</v>
      </c>
      <c r="H2967" t="s">
        <v>114</v>
      </c>
      <c r="I2967">
        <v>6</v>
      </c>
    </row>
    <row r="2968" spans="1:9" x14ac:dyDescent="0.25">
      <c r="A2968" t="s">
        <v>110</v>
      </c>
      <c r="B2968" t="s">
        <v>10862</v>
      </c>
      <c r="C2968" s="57">
        <v>44342</v>
      </c>
      <c r="D2968" t="s">
        <v>10863</v>
      </c>
      <c r="E2968" s="58">
        <v>2259610000000</v>
      </c>
      <c r="F2968" t="s">
        <v>10864</v>
      </c>
      <c r="G2968" t="s">
        <v>114</v>
      </c>
      <c r="H2968" t="s">
        <v>114</v>
      </c>
      <c r="I2968">
        <v>1</v>
      </c>
    </row>
    <row r="2969" spans="1:9" x14ac:dyDescent="0.25">
      <c r="A2969" t="s">
        <v>110</v>
      </c>
      <c r="B2969" t="s">
        <v>10865</v>
      </c>
      <c r="C2969" s="57">
        <v>44342</v>
      </c>
      <c r="D2969" t="s">
        <v>10866</v>
      </c>
      <c r="E2969" s="58">
        <v>8904507000000</v>
      </c>
      <c r="F2969" t="s">
        <v>10867</v>
      </c>
      <c r="G2969" t="s">
        <v>114</v>
      </c>
      <c r="H2969" t="s">
        <v>114</v>
      </c>
      <c r="I2969">
        <v>2</v>
      </c>
    </row>
    <row r="2970" spans="1:9" x14ac:dyDescent="0.25">
      <c r="A2970" t="s">
        <v>110</v>
      </c>
      <c r="B2970" t="s">
        <v>10868</v>
      </c>
      <c r="C2970" s="57">
        <v>44342</v>
      </c>
      <c r="D2970" t="s">
        <v>10869</v>
      </c>
      <c r="E2970" s="58">
        <v>4423539000000</v>
      </c>
      <c r="F2970" t="s">
        <v>10870</v>
      </c>
      <c r="G2970" t="s">
        <v>114</v>
      </c>
      <c r="H2970" t="s">
        <v>114</v>
      </c>
      <c r="I2970">
        <v>4</v>
      </c>
    </row>
    <row r="2971" spans="1:9" x14ac:dyDescent="0.25">
      <c r="A2971" t="s">
        <v>110</v>
      </c>
      <c r="B2971" t="s">
        <v>10871</v>
      </c>
      <c r="C2971" s="57">
        <v>44342</v>
      </c>
      <c r="D2971" t="s">
        <v>10872</v>
      </c>
      <c r="E2971" s="58">
        <v>87305461400000</v>
      </c>
      <c r="F2971" t="s">
        <v>10873</v>
      </c>
      <c r="G2971" t="s">
        <v>114</v>
      </c>
      <c r="H2971" t="s">
        <v>114</v>
      </c>
      <c r="I2971">
        <v>5</v>
      </c>
    </row>
    <row r="2972" spans="1:9" x14ac:dyDescent="0.25">
      <c r="A2972" t="s">
        <v>110</v>
      </c>
      <c r="B2972" t="s">
        <v>10874</v>
      </c>
      <c r="C2972" s="57">
        <v>44342</v>
      </c>
      <c r="D2972" t="s">
        <v>10875</v>
      </c>
      <c r="E2972" s="58">
        <v>386662084000000</v>
      </c>
      <c r="F2972" t="s">
        <v>10876</v>
      </c>
      <c r="G2972" t="s">
        <v>114</v>
      </c>
      <c r="H2972" t="s">
        <v>114</v>
      </c>
      <c r="I2972">
        <v>1</v>
      </c>
    </row>
    <row r="2973" spans="1:9" x14ac:dyDescent="0.25">
      <c r="A2973" t="s">
        <v>110</v>
      </c>
      <c r="B2973" t="s">
        <v>10877</v>
      </c>
      <c r="C2973" s="57">
        <v>44342</v>
      </c>
      <c r="D2973" t="s">
        <v>10878</v>
      </c>
      <c r="E2973" s="58">
        <v>18288561300000</v>
      </c>
      <c r="F2973" t="s">
        <v>10879</v>
      </c>
      <c r="G2973" t="s">
        <v>114</v>
      </c>
      <c r="H2973" t="s">
        <v>114</v>
      </c>
      <c r="I2973">
        <v>2</v>
      </c>
    </row>
    <row r="2974" spans="1:9" x14ac:dyDescent="0.25">
      <c r="A2974" t="s">
        <v>110</v>
      </c>
      <c r="B2974" t="s">
        <v>10880</v>
      </c>
      <c r="C2974" s="57">
        <v>44342</v>
      </c>
      <c r="D2974" t="s">
        <v>10881</v>
      </c>
      <c r="E2974" s="58">
        <v>3217497900000</v>
      </c>
      <c r="F2974" t="s">
        <v>10882</v>
      </c>
      <c r="G2974" t="s">
        <v>10883</v>
      </c>
      <c r="H2974" t="s">
        <v>10884</v>
      </c>
      <c r="I2974">
        <v>48</v>
      </c>
    </row>
    <row r="2975" spans="1:9" x14ac:dyDescent="0.25">
      <c r="A2975" t="s">
        <v>110</v>
      </c>
      <c r="B2975" t="s">
        <v>10885</v>
      </c>
      <c r="C2975" s="57">
        <v>44342</v>
      </c>
      <c r="D2975" t="s">
        <v>10886</v>
      </c>
      <c r="E2975" s="58">
        <v>3465824907100</v>
      </c>
      <c r="F2975" t="s">
        <v>10887</v>
      </c>
      <c r="G2975" t="s">
        <v>114</v>
      </c>
      <c r="H2975" t="s">
        <v>114</v>
      </c>
      <c r="I2975">
        <v>1</v>
      </c>
    </row>
    <row r="2976" spans="1:9" x14ac:dyDescent="0.25">
      <c r="A2976" t="s">
        <v>110</v>
      </c>
      <c r="B2976" t="s">
        <v>10888</v>
      </c>
      <c r="C2976" s="57">
        <v>44342</v>
      </c>
      <c r="D2976" t="s">
        <v>10889</v>
      </c>
      <c r="E2976" s="58">
        <v>1852615300000</v>
      </c>
      <c r="F2976" t="s">
        <v>10890</v>
      </c>
      <c r="G2976" t="s">
        <v>10891</v>
      </c>
      <c r="H2976" t="s">
        <v>114</v>
      </c>
      <c r="I2976">
        <v>1</v>
      </c>
    </row>
    <row r="2977" spans="1:9" x14ac:dyDescent="0.25">
      <c r="A2977" t="s">
        <v>110</v>
      </c>
      <c r="B2977" t="s">
        <v>10892</v>
      </c>
      <c r="C2977" s="57">
        <v>44342</v>
      </c>
      <c r="D2977" t="s">
        <v>10893</v>
      </c>
      <c r="E2977" s="58">
        <v>3759031000000</v>
      </c>
      <c r="F2977" t="s">
        <v>10894</v>
      </c>
      <c r="G2977" t="s">
        <v>114</v>
      </c>
      <c r="H2977" t="s">
        <v>114</v>
      </c>
      <c r="I2977">
        <v>1</v>
      </c>
    </row>
    <row r="2978" spans="1:9" x14ac:dyDescent="0.25">
      <c r="A2978" t="s">
        <v>110</v>
      </c>
      <c r="B2978" t="s">
        <v>10895</v>
      </c>
      <c r="C2978" s="57">
        <v>44342</v>
      </c>
      <c r="D2978" t="s">
        <v>10896</v>
      </c>
      <c r="E2978" s="58">
        <v>3143518000000</v>
      </c>
      <c r="F2978" t="s">
        <v>10897</v>
      </c>
      <c r="G2978" t="s">
        <v>10898</v>
      </c>
      <c r="H2978" t="s">
        <v>114</v>
      </c>
      <c r="I2978">
        <v>1</v>
      </c>
    </row>
    <row r="2979" spans="1:9" x14ac:dyDescent="0.25">
      <c r="A2979" t="s">
        <v>110</v>
      </c>
      <c r="B2979" t="s">
        <v>10899</v>
      </c>
      <c r="C2979" s="57">
        <v>44342</v>
      </c>
      <c r="D2979" t="s">
        <v>10900</v>
      </c>
      <c r="E2979" t="s">
        <v>10901</v>
      </c>
      <c r="F2979" t="s">
        <v>10902</v>
      </c>
      <c r="G2979" t="s">
        <v>114</v>
      </c>
      <c r="H2979" t="s">
        <v>114</v>
      </c>
      <c r="I2979">
        <v>1</v>
      </c>
    </row>
    <row r="2980" spans="1:9" x14ac:dyDescent="0.25">
      <c r="A2980" t="s">
        <v>110</v>
      </c>
      <c r="B2980" t="s">
        <v>10903</v>
      </c>
      <c r="C2980" s="57">
        <v>44342</v>
      </c>
      <c r="D2980" t="s">
        <v>10904</v>
      </c>
      <c r="E2980" s="58">
        <v>2968541000000</v>
      </c>
      <c r="F2980" t="s">
        <v>10905</v>
      </c>
      <c r="G2980" t="s">
        <v>114</v>
      </c>
      <c r="H2980" t="s">
        <v>10906</v>
      </c>
      <c r="I2980">
        <v>7</v>
      </c>
    </row>
    <row r="2981" spans="1:9" x14ac:dyDescent="0.25">
      <c r="A2981" t="s">
        <v>110</v>
      </c>
      <c r="B2981" t="s">
        <v>10907</v>
      </c>
      <c r="C2981" s="57">
        <v>44342</v>
      </c>
      <c r="D2981" t="s">
        <v>10908</v>
      </c>
      <c r="E2981" s="58">
        <v>247098136000000</v>
      </c>
      <c r="F2981" t="s">
        <v>10909</v>
      </c>
      <c r="G2981" t="s">
        <v>114</v>
      </c>
      <c r="H2981" t="s">
        <v>114</v>
      </c>
      <c r="I2981">
        <v>1</v>
      </c>
    </row>
    <row r="2982" spans="1:9" x14ac:dyDescent="0.25">
      <c r="A2982" t="s">
        <v>110</v>
      </c>
      <c r="B2982" t="s">
        <v>10910</v>
      </c>
      <c r="C2982" s="57">
        <v>44342</v>
      </c>
      <c r="D2982" t="s">
        <v>10911</v>
      </c>
      <c r="E2982" s="58">
        <v>4126592474000</v>
      </c>
      <c r="F2982" t="s">
        <v>10912</v>
      </c>
      <c r="G2982" t="s">
        <v>10913</v>
      </c>
      <c r="H2982" t="s">
        <v>10914</v>
      </c>
      <c r="I2982">
        <v>7539</v>
      </c>
    </row>
    <row r="2983" spans="1:9" x14ac:dyDescent="0.25">
      <c r="A2983" t="s">
        <v>110</v>
      </c>
      <c r="B2983" t="s">
        <v>10915</v>
      </c>
      <c r="C2983" s="57">
        <v>44342</v>
      </c>
      <c r="D2983" t="s">
        <v>10916</v>
      </c>
      <c r="E2983" s="58">
        <v>74281043200000</v>
      </c>
      <c r="F2983" t="s">
        <v>10917</v>
      </c>
      <c r="G2983" t="s">
        <v>114</v>
      </c>
      <c r="H2983" t="s">
        <v>114</v>
      </c>
      <c r="I2983">
        <v>1</v>
      </c>
    </row>
    <row r="2984" spans="1:9" x14ac:dyDescent="0.25">
      <c r="A2984" t="s">
        <v>110</v>
      </c>
      <c r="B2984" t="s">
        <v>10918</v>
      </c>
      <c r="C2984" s="57">
        <v>44342</v>
      </c>
      <c r="D2984" t="s">
        <v>10919</v>
      </c>
      <c r="E2984" s="58">
        <v>4057670000000</v>
      </c>
      <c r="F2984" t="s">
        <v>10920</v>
      </c>
      <c r="G2984" t="s">
        <v>10921</v>
      </c>
      <c r="H2984" t="s">
        <v>10922</v>
      </c>
      <c r="I2984">
        <v>8</v>
      </c>
    </row>
    <row r="2985" spans="1:9" x14ac:dyDescent="0.25">
      <c r="A2985" t="s">
        <v>110</v>
      </c>
      <c r="B2985" t="s">
        <v>10923</v>
      </c>
      <c r="C2985" s="57">
        <v>44342</v>
      </c>
      <c r="D2985" t="s">
        <v>10924</v>
      </c>
      <c r="E2985" s="58">
        <v>297682433200000</v>
      </c>
      <c r="F2985" t="s">
        <v>10925</v>
      </c>
      <c r="G2985" t="s">
        <v>114</v>
      </c>
      <c r="H2985" t="s">
        <v>10926</v>
      </c>
      <c r="I2985">
        <v>2</v>
      </c>
    </row>
    <row r="2986" spans="1:9" x14ac:dyDescent="0.25">
      <c r="A2986" t="s">
        <v>110</v>
      </c>
      <c r="B2986" t="s">
        <v>10927</v>
      </c>
      <c r="C2986" s="57">
        <v>44342</v>
      </c>
      <c r="D2986" t="s">
        <v>10928</v>
      </c>
      <c r="E2986" s="58">
        <v>4476224900000</v>
      </c>
      <c r="F2986" t="s">
        <v>10929</v>
      </c>
      <c r="G2986" t="s">
        <v>114</v>
      </c>
      <c r="H2986" t="s">
        <v>114</v>
      </c>
      <c r="I2986">
        <v>7</v>
      </c>
    </row>
    <row r="2987" spans="1:9" x14ac:dyDescent="0.25">
      <c r="A2987" t="s">
        <v>110</v>
      </c>
      <c r="B2987" t="s">
        <v>10930</v>
      </c>
      <c r="C2987" s="57">
        <v>44342</v>
      </c>
      <c r="D2987" t="s">
        <v>10931</v>
      </c>
      <c r="E2987" s="58">
        <v>2592557900000</v>
      </c>
      <c r="F2987" t="s">
        <v>10932</v>
      </c>
      <c r="G2987" t="s">
        <v>114</v>
      </c>
      <c r="H2987" t="s">
        <v>114</v>
      </c>
      <c r="I2987">
        <v>1</v>
      </c>
    </row>
    <row r="2988" spans="1:9" x14ac:dyDescent="0.25">
      <c r="A2988" t="s">
        <v>110</v>
      </c>
      <c r="B2988" t="s">
        <v>10933</v>
      </c>
      <c r="C2988" s="57">
        <v>44342</v>
      </c>
      <c r="D2988" t="s">
        <v>10934</v>
      </c>
      <c r="E2988" s="58">
        <v>3189376000000</v>
      </c>
      <c r="F2988" t="s">
        <v>10935</v>
      </c>
      <c r="G2988" t="s">
        <v>114</v>
      </c>
      <c r="H2988" t="s">
        <v>114</v>
      </c>
      <c r="I2988">
        <v>2</v>
      </c>
    </row>
    <row r="2989" spans="1:9" x14ac:dyDescent="0.25">
      <c r="A2989" t="s">
        <v>110</v>
      </c>
      <c r="B2989" t="s">
        <v>10936</v>
      </c>
      <c r="C2989" s="57">
        <v>44342</v>
      </c>
      <c r="D2989" t="s">
        <v>10937</v>
      </c>
      <c r="E2989" s="58">
        <v>3680380000000</v>
      </c>
      <c r="F2989" t="s">
        <v>10938</v>
      </c>
      <c r="G2989" t="s">
        <v>114</v>
      </c>
      <c r="H2989" t="s">
        <v>114</v>
      </c>
      <c r="I2989">
        <v>7</v>
      </c>
    </row>
    <row r="2990" spans="1:9" x14ac:dyDescent="0.25">
      <c r="A2990" t="s">
        <v>110</v>
      </c>
      <c r="B2990" t="s">
        <v>10939</v>
      </c>
      <c r="C2990" s="57">
        <v>44342</v>
      </c>
      <c r="D2990" t="s">
        <v>10940</v>
      </c>
      <c r="E2990" s="58">
        <v>3002602932000</v>
      </c>
      <c r="F2990" t="s">
        <v>10941</v>
      </c>
      <c r="G2990" t="s">
        <v>10942</v>
      </c>
      <c r="H2990" t="s">
        <v>10943</v>
      </c>
      <c r="I2990">
        <v>9</v>
      </c>
    </row>
    <row r="2991" spans="1:9" x14ac:dyDescent="0.25">
      <c r="A2991" t="s">
        <v>110</v>
      </c>
      <c r="B2991" t="s">
        <v>10944</v>
      </c>
      <c r="C2991" s="57">
        <v>44342</v>
      </c>
      <c r="D2991" t="s">
        <v>10945</v>
      </c>
      <c r="E2991" s="58">
        <v>4145596100000</v>
      </c>
      <c r="F2991" t="s">
        <v>10946</v>
      </c>
      <c r="G2991" t="s">
        <v>10947</v>
      </c>
      <c r="H2991" t="s">
        <v>114</v>
      </c>
      <c r="I2991">
        <v>14</v>
      </c>
    </row>
    <row r="2992" spans="1:9" x14ac:dyDescent="0.25">
      <c r="A2992" t="s">
        <v>110</v>
      </c>
      <c r="B2992" t="s">
        <v>10948</v>
      </c>
      <c r="C2992" s="57">
        <v>44342</v>
      </c>
      <c r="D2992" t="s">
        <v>10949</v>
      </c>
      <c r="E2992" s="58">
        <v>4077604300000</v>
      </c>
      <c r="F2992" t="s">
        <v>10950</v>
      </c>
      <c r="G2992" t="s">
        <v>114</v>
      </c>
      <c r="H2992" t="s">
        <v>114</v>
      </c>
      <c r="I2992">
        <v>1</v>
      </c>
    </row>
    <row r="2993" spans="1:9" x14ac:dyDescent="0.25">
      <c r="A2993" t="s">
        <v>110</v>
      </c>
      <c r="B2993" t="s">
        <v>10951</v>
      </c>
      <c r="C2993" s="57">
        <v>44342</v>
      </c>
      <c r="D2993" t="s">
        <v>10952</v>
      </c>
      <c r="E2993" s="58">
        <v>2652543100000</v>
      </c>
      <c r="F2993" t="s">
        <v>10953</v>
      </c>
      <c r="G2993" t="s">
        <v>114</v>
      </c>
      <c r="H2993" t="s">
        <v>114</v>
      </c>
      <c r="I2993">
        <v>80</v>
      </c>
    </row>
    <row r="2994" spans="1:9" x14ac:dyDescent="0.25">
      <c r="A2994" t="s">
        <v>110</v>
      </c>
      <c r="B2994" t="s">
        <v>10954</v>
      </c>
      <c r="C2994" s="57">
        <v>44342</v>
      </c>
      <c r="D2994" t="s">
        <v>10955</v>
      </c>
      <c r="E2994" s="58">
        <v>2837349800000</v>
      </c>
      <c r="F2994" t="s">
        <v>10956</v>
      </c>
      <c r="G2994" t="s">
        <v>114</v>
      </c>
      <c r="H2994" t="s">
        <v>114</v>
      </c>
      <c r="I2994">
        <v>1</v>
      </c>
    </row>
    <row r="2995" spans="1:9" x14ac:dyDescent="0.25">
      <c r="A2995" t="s">
        <v>110</v>
      </c>
      <c r="B2995" t="s">
        <v>10957</v>
      </c>
      <c r="C2995" s="57">
        <v>44342</v>
      </c>
      <c r="D2995" t="s">
        <v>10958</v>
      </c>
      <c r="E2995" s="58">
        <v>3106822900000</v>
      </c>
      <c r="F2995" t="s">
        <v>10959</v>
      </c>
      <c r="G2995" t="s">
        <v>114</v>
      </c>
      <c r="H2995" t="s">
        <v>114</v>
      </c>
      <c r="I2995">
        <v>3</v>
      </c>
    </row>
    <row r="2996" spans="1:9" x14ac:dyDescent="0.25">
      <c r="A2996" t="s">
        <v>110</v>
      </c>
      <c r="B2996" t="s">
        <v>10960</v>
      </c>
      <c r="C2996" s="57">
        <v>44342</v>
      </c>
      <c r="D2996" t="s">
        <v>10961</v>
      </c>
      <c r="E2996" s="58">
        <v>19017882000000</v>
      </c>
      <c r="F2996" t="s">
        <v>10962</v>
      </c>
      <c r="G2996" t="s">
        <v>114</v>
      </c>
      <c r="H2996" t="s">
        <v>114</v>
      </c>
      <c r="I2996">
        <v>4</v>
      </c>
    </row>
    <row r="2997" spans="1:9" x14ac:dyDescent="0.25">
      <c r="A2997" t="s">
        <v>110</v>
      </c>
      <c r="B2997" t="s">
        <v>10963</v>
      </c>
      <c r="C2997" s="57">
        <v>44342</v>
      </c>
      <c r="D2997" t="s">
        <v>10964</v>
      </c>
      <c r="E2997" s="58">
        <v>5235209000000</v>
      </c>
      <c r="F2997" t="s">
        <v>10965</v>
      </c>
      <c r="G2997" t="s">
        <v>114</v>
      </c>
      <c r="H2997" t="s">
        <v>114</v>
      </c>
      <c r="I2997">
        <v>5</v>
      </c>
    </row>
    <row r="2998" spans="1:9" x14ac:dyDescent="0.25">
      <c r="A2998" t="s">
        <v>110</v>
      </c>
      <c r="B2998" t="s">
        <v>10966</v>
      </c>
      <c r="C2998" s="57">
        <v>44342</v>
      </c>
      <c r="D2998" t="s">
        <v>10967</v>
      </c>
      <c r="E2998" s="58">
        <v>2926010300000</v>
      </c>
      <c r="F2998" t="s">
        <v>10968</v>
      </c>
      <c r="G2998" t="s">
        <v>114</v>
      </c>
      <c r="H2998" t="s">
        <v>10969</v>
      </c>
      <c r="I2998">
        <v>229</v>
      </c>
    </row>
    <row r="2999" spans="1:9" x14ac:dyDescent="0.25">
      <c r="A2999" t="s">
        <v>110</v>
      </c>
      <c r="B2999" t="s">
        <v>10970</v>
      </c>
      <c r="C2999" s="57">
        <v>44342</v>
      </c>
      <c r="D2999" t="s">
        <v>10971</v>
      </c>
      <c r="E2999" s="58">
        <v>3766454600000</v>
      </c>
      <c r="F2999" t="s">
        <v>10972</v>
      </c>
      <c r="G2999" t="s">
        <v>114</v>
      </c>
      <c r="H2999" t="s">
        <v>114</v>
      </c>
      <c r="I2999">
        <v>28</v>
      </c>
    </row>
    <row r="3000" spans="1:9" x14ac:dyDescent="0.25">
      <c r="A3000" t="s">
        <v>110</v>
      </c>
      <c r="B3000" t="s">
        <v>10973</v>
      </c>
      <c r="C3000" s="57">
        <v>44342</v>
      </c>
      <c r="D3000" t="s">
        <v>10974</v>
      </c>
      <c r="E3000" s="58">
        <v>3172305600000</v>
      </c>
      <c r="F3000" t="s">
        <v>10975</v>
      </c>
      <c r="G3000" t="s">
        <v>10976</v>
      </c>
      <c r="H3000" t="s">
        <v>10977</v>
      </c>
      <c r="I3000">
        <v>39</v>
      </c>
    </row>
    <row r="3001" spans="1:9" x14ac:dyDescent="0.25">
      <c r="A3001" t="s">
        <v>110</v>
      </c>
      <c r="B3001" t="s">
        <v>10978</v>
      </c>
      <c r="C3001" s="57">
        <v>44342</v>
      </c>
      <c r="D3001" t="s">
        <v>10979</v>
      </c>
      <c r="E3001" s="58">
        <v>3082642600000</v>
      </c>
      <c r="F3001" t="s">
        <v>10980</v>
      </c>
      <c r="G3001" t="s">
        <v>10981</v>
      </c>
      <c r="H3001" t="s">
        <v>114</v>
      </c>
      <c r="I3001">
        <v>1</v>
      </c>
    </row>
    <row r="3002" spans="1:9" x14ac:dyDescent="0.25">
      <c r="A3002" t="s">
        <v>110</v>
      </c>
      <c r="B3002" t="s">
        <v>10982</v>
      </c>
      <c r="C3002" s="57">
        <v>44342</v>
      </c>
      <c r="D3002" t="s">
        <v>10983</v>
      </c>
      <c r="E3002" s="58">
        <v>6609771400000</v>
      </c>
      <c r="F3002" t="s">
        <v>10984</v>
      </c>
      <c r="G3002" t="s">
        <v>114</v>
      </c>
      <c r="H3002" t="s">
        <v>114</v>
      </c>
      <c r="I3002">
        <v>78</v>
      </c>
    </row>
    <row r="3003" spans="1:9" x14ac:dyDescent="0.25">
      <c r="A3003" t="s">
        <v>110</v>
      </c>
      <c r="B3003" t="s">
        <v>10985</v>
      </c>
      <c r="C3003" s="57">
        <v>44342</v>
      </c>
      <c r="D3003" t="s">
        <v>10986</v>
      </c>
      <c r="E3003" s="58">
        <v>1462513328280000</v>
      </c>
      <c r="F3003" t="s">
        <v>10987</v>
      </c>
      <c r="G3003" t="s">
        <v>10988</v>
      </c>
      <c r="H3003" t="s">
        <v>114</v>
      </c>
      <c r="I3003">
        <v>7</v>
      </c>
    </row>
    <row r="3004" spans="1:9" x14ac:dyDescent="0.25">
      <c r="A3004" t="s">
        <v>110</v>
      </c>
      <c r="B3004" t="s">
        <v>10989</v>
      </c>
      <c r="C3004" s="57">
        <v>44342</v>
      </c>
      <c r="D3004" t="s">
        <v>10990</v>
      </c>
      <c r="E3004" s="58">
        <v>5318631510000</v>
      </c>
      <c r="F3004" t="s">
        <v>10991</v>
      </c>
      <c r="G3004" t="s">
        <v>10992</v>
      </c>
      <c r="H3004" t="s">
        <v>114</v>
      </c>
      <c r="I3004">
        <v>3</v>
      </c>
    </row>
    <row r="3005" spans="1:9" x14ac:dyDescent="0.25">
      <c r="A3005" t="s">
        <v>110</v>
      </c>
      <c r="B3005" t="s">
        <v>10993</v>
      </c>
      <c r="C3005" s="57">
        <v>44342</v>
      </c>
      <c r="D3005" t="s">
        <v>10994</v>
      </c>
      <c r="E3005" s="58">
        <v>2731048400000</v>
      </c>
      <c r="F3005" t="s">
        <v>10995</v>
      </c>
      <c r="G3005" t="s">
        <v>114</v>
      </c>
      <c r="H3005" t="s">
        <v>114</v>
      </c>
      <c r="I3005">
        <v>1</v>
      </c>
    </row>
    <row r="3006" spans="1:9" x14ac:dyDescent="0.25">
      <c r="A3006" t="s">
        <v>110</v>
      </c>
      <c r="B3006" t="s">
        <v>10996</v>
      </c>
      <c r="C3006" s="57">
        <v>44342</v>
      </c>
      <c r="D3006" t="s">
        <v>10997</v>
      </c>
      <c r="E3006" s="58">
        <v>937324216130000</v>
      </c>
      <c r="F3006" t="s">
        <v>10998</v>
      </c>
      <c r="G3006" t="s">
        <v>114</v>
      </c>
      <c r="H3006" t="s">
        <v>114</v>
      </c>
      <c r="I3006">
        <v>344</v>
      </c>
    </row>
    <row r="3007" spans="1:9" x14ac:dyDescent="0.25">
      <c r="A3007" t="s">
        <v>110</v>
      </c>
      <c r="B3007" t="s">
        <v>10999</v>
      </c>
      <c r="C3007" s="57">
        <v>44342</v>
      </c>
      <c r="D3007" t="s">
        <v>11000</v>
      </c>
      <c r="E3007" s="58">
        <v>1346697853320000</v>
      </c>
      <c r="F3007" t="s">
        <v>11001</v>
      </c>
      <c r="G3007" t="s">
        <v>114</v>
      </c>
      <c r="H3007" t="s">
        <v>114</v>
      </c>
      <c r="I3007">
        <v>14</v>
      </c>
    </row>
    <row r="3008" spans="1:9" x14ac:dyDescent="0.25">
      <c r="A3008" t="s">
        <v>110</v>
      </c>
      <c r="B3008" t="s">
        <v>11002</v>
      </c>
      <c r="C3008" s="57">
        <v>44342</v>
      </c>
      <c r="D3008" t="s">
        <v>11003</v>
      </c>
      <c r="E3008" s="58">
        <v>3414244310000</v>
      </c>
      <c r="F3008" t="s">
        <v>11004</v>
      </c>
      <c r="G3008" t="s">
        <v>114</v>
      </c>
      <c r="H3008" t="s">
        <v>114</v>
      </c>
      <c r="I3008">
        <v>3</v>
      </c>
    </row>
    <row r="3009" spans="1:9" x14ac:dyDescent="0.25">
      <c r="A3009" t="s">
        <v>110</v>
      </c>
      <c r="B3009" t="s">
        <v>11005</v>
      </c>
      <c r="C3009" s="57">
        <v>44342</v>
      </c>
      <c r="D3009" t="s">
        <v>11006</v>
      </c>
      <c r="E3009" s="58">
        <v>3714503800000</v>
      </c>
      <c r="F3009" t="s">
        <v>11007</v>
      </c>
      <c r="G3009" t="s">
        <v>114</v>
      </c>
      <c r="H3009" t="s">
        <v>11008</v>
      </c>
      <c r="I3009">
        <v>3</v>
      </c>
    </row>
    <row r="3010" spans="1:9" x14ac:dyDescent="0.25">
      <c r="A3010" t="s">
        <v>110</v>
      </c>
      <c r="B3010" t="s">
        <v>11009</v>
      </c>
      <c r="C3010" s="57">
        <v>44342</v>
      </c>
      <c r="D3010" t="s">
        <v>11010</v>
      </c>
      <c r="E3010" s="58">
        <v>2667471000000</v>
      </c>
      <c r="F3010" t="s">
        <v>11011</v>
      </c>
      <c r="G3010" t="s">
        <v>114</v>
      </c>
      <c r="H3010" t="s">
        <v>114</v>
      </c>
      <c r="I3010">
        <v>3</v>
      </c>
    </row>
    <row r="3011" spans="1:9" x14ac:dyDescent="0.25">
      <c r="A3011" t="s">
        <v>110</v>
      </c>
      <c r="B3011" t="s">
        <v>11012</v>
      </c>
      <c r="C3011" s="57">
        <v>44342</v>
      </c>
      <c r="D3011" t="s">
        <v>11013</v>
      </c>
      <c r="E3011" s="58">
        <v>3963502100000</v>
      </c>
      <c r="F3011" t="s">
        <v>11014</v>
      </c>
      <c r="G3011" t="s">
        <v>114</v>
      </c>
      <c r="H3011" t="s">
        <v>114</v>
      </c>
      <c r="I3011">
        <v>2</v>
      </c>
    </row>
    <row r="3012" spans="1:9" x14ac:dyDescent="0.25">
      <c r="A3012" t="s">
        <v>110</v>
      </c>
      <c r="B3012" t="s">
        <v>11015</v>
      </c>
      <c r="C3012" s="57">
        <v>44342</v>
      </c>
      <c r="D3012" t="s">
        <v>11016</v>
      </c>
      <c r="E3012" t="s">
        <v>11017</v>
      </c>
      <c r="F3012" t="s">
        <v>11018</v>
      </c>
      <c r="G3012" t="s">
        <v>114</v>
      </c>
      <c r="H3012" t="s">
        <v>114</v>
      </c>
      <c r="I3012">
        <v>2</v>
      </c>
    </row>
    <row r="3013" spans="1:9" x14ac:dyDescent="0.25">
      <c r="A3013" t="s">
        <v>110</v>
      </c>
      <c r="B3013" t="s">
        <v>11019</v>
      </c>
      <c r="C3013" s="57">
        <v>44342</v>
      </c>
      <c r="D3013" t="s">
        <v>11020</v>
      </c>
      <c r="E3013" s="58">
        <v>331921552000000</v>
      </c>
      <c r="F3013" t="s">
        <v>11021</v>
      </c>
      <c r="G3013" t="s">
        <v>114</v>
      </c>
      <c r="H3013" t="s">
        <v>11022</v>
      </c>
      <c r="I3013">
        <v>1</v>
      </c>
    </row>
    <row r="3014" spans="1:9" x14ac:dyDescent="0.25">
      <c r="A3014" t="s">
        <v>110</v>
      </c>
      <c r="B3014" t="s">
        <v>11023</v>
      </c>
      <c r="C3014" s="57">
        <v>44342</v>
      </c>
      <c r="D3014" t="s">
        <v>11024</v>
      </c>
      <c r="E3014" s="58">
        <v>148472694520000</v>
      </c>
      <c r="F3014" t="s">
        <v>11025</v>
      </c>
      <c r="G3014" t="s">
        <v>114</v>
      </c>
      <c r="H3014" t="s">
        <v>114</v>
      </c>
      <c r="I3014">
        <v>1</v>
      </c>
    </row>
    <row r="3015" spans="1:9" x14ac:dyDescent="0.25">
      <c r="A3015" t="s">
        <v>110</v>
      </c>
      <c r="B3015" t="s">
        <v>11026</v>
      </c>
      <c r="C3015" s="57">
        <v>44342</v>
      </c>
      <c r="D3015" t="s">
        <v>11027</v>
      </c>
      <c r="E3015" s="58">
        <v>38993069740000</v>
      </c>
      <c r="F3015" t="s">
        <v>11028</v>
      </c>
      <c r="G3015" t="s">
        <v>114</v>
      </c>
      <c r="H3015" t="s">
        <v>114</v>
      </c>
      <c r="I3015">
        <v>1</v>
      </c>
    </row>
    <row r="3016" spans="1:9" x14ac:dyDescent="0.25">
      <c r="A3016" t="s">
        <v>110</v>
      </c>
      <c r="B3016" t="s">
        <v>11029</v>
      </c>
      <c r="C3016" s="57">
        <v>44342</v>
      </c>
      <c r="D3016" t="s">
        <v>11030</v>
      </c>
      <c r="E3016" s="58">
        <v>866649871470000</v>
      </c>
      <c r="F3016" t="s">
        <v>11031</v>
      </c>
      <c r="G3016" t="s">
        <v>114</v>
      </c>
      <c r="H3016" t="s">
        <v>114</v>
      </c>
      <c r="I3016">
        <v>18</v>
      </c>
    </row>
    <row r="3017" spans="1:9" x14ac:dyDescent="0.25">
      <c r="A3017" t="s">
        <v>110</v>
      </c>
      <c r="B3017" t="s">
        <v>11032</v>
      </c>
      <c r="C3017" s="57">
        <v>44342</v>
      </c>
      <c r="D3017" t="s">
        <v>11033</v>
      </c>
      <c r="E3017" s="58">
        <v>2879455270000</v>
      </c>
      <c r="F3017" t="s">
        <v>11034</v>
      </c>
      <c r="G3017" t="s">
        <v>114</v>
      </c>
      <c r="H3017" t="s">
        <v>114</v>
      </c>
      <c r="I3017">
        <v>2</v>
      </c>
    </row>
    <row r="3018" spans="1:9" x14ac:dyDescent="0.25">
      <c r="A3018" t="s">
        <v>110</v>
      </c>
      <c r="B3018" t="s">
        <v>11035</v>
      </c>
      <c r="C3018" s="57">
        <v>44342</v>
      </c>
      <c r="D3018" t="s">
        <v>11036</v>
      </c>
      <c r="E3018" s="58">
        <v>3758383830000</v>
      </c>
      <c r="F3018" t="s">
        <v>11037</v>
      </c>
      <c r="G3018" t="s">
        <v>11038</v>
      </c>
      <c r="H3018" t="s">
        <v>114</v>
      </c>
      <c r="I3018">
        <v>15720</v>
      </c>
    </row>
    <row r="3019" spans="1:9" x14ac:dyDescent="0.25">
      <c r="A3019" t="s">
        <v>110</v>
      </c>
      <c r="B3019" t="s">
        <v>11039</v>
      </c>
      <c r="C3019" s="57">
        <v>44342</v>
      </c>
      <c r="D3019" t="s">
        <v>11040</v>
      </c>
      <c r="E3019" s="58">
        <v>3915398140000</v>
      </c>
      <c r="F3019" t="s">
        <v>11041</v>
      </c>
      <c r="G3019" t="s">
        <v>114</v>
      </c>
      <c r="H3019" t="s">
        <v>114</v>
      </c>
      <c r="I3019">
        <v>2</v>
      </c>
    </row>
    <row r="3020" spans="1:9" x14ac:dyDescent="0.25">
      <c r="A3020" t="s">
        <v>110</v>
      </c>
      <c r="B3020" t="s">
        <v>11042</v>
      </c>
      <c r="C3020" s="57">
        <v>44342</v>
      </c>
      <c r="D3020" t="s">
        <v>114</v>
      </c>
      <c r="E3020" t="s">
        <v>595</v>
      </c>
      <c r="F3020" t="s">
        <v>114</v>
      </c>
      <c r="G3020" t="s">
        <v>114</v>
      </c>
      <c r="H3020" t="s">
        <v>114</v>
      </c>
      <c r="I3020">
        <v>0</v>
      </c>
    </row>
    <row r="3021" spans="1:9" x14ac:dyDescent="0.25">
      <c r="A3021" t="s">
        <v>110</v>
      </c>
      <c r="B3021" t="s">
        <v>11043</v>
      </c>
      <c r="C3021" s="57">
        <v>44342</v>
      </c>
      <c r="D3021" t="s">
        <v>11044</v>
      </c>
      <c r="E3021" s="58">
        <v>3959437900000</v>
      </c>
      <c r="F3021" t="s">
        <v>11045</v>
      </c>
      <c r="G3021" t="s">
        <v>114</v>
      </c>
      <c r="H3021" t="s">
        <v>114</v>
      </c>
      <c r="I3021">
        <v>4</v>
      </c>
    </row>
    <row r="3022" spans="1:9" x14ac:dyDescent="0.25">
      <c r="A3022" t="s">
        <v>110</v>
      </c>
      <c r="B3022" t="s">
        <v>11046</v>
      </c>
      <c r="C3022" s="57">
        <v>44342</v>
      </c>
      <c r="D3022" t="s">
        <v>11047</v>
      </c>
      <c r="E3022" s="58">
        <v>7945190380000</v>
      </c>
      <c r="F3022" t="s">
        <v>11048</v>
      </c>
      <c r="G3022" t="s">
        <v>11049</v>
      </c>
      <c r="H3022" t="s">
        <v>10651</v>
      </c>
      <c r="I3022">
        <v>2</v>
      </c>
    </row>
    <row r="3023" spans="1:9" x14ac:dyDescent="0.25">
      <c r="A3023" t="s">
        <v>110</v>
      </c>
      <c r="B3023" t="s">
        <v>11050</v>
      </c>
      <c r="C3023" s="57">
        <v>44342</v>
      </c>
      <c r="D3023" t="s">
        <v>11051</v>
      </c>
      <c r="E3023" s="58">
        <v>3014269270000</v>
      </c>
      <c r="F3023" t="s">
        <v>11052</v>
      </c>
      <c r="G3023" t="s">
        <v>114</v>
      </c>
      <c r="H3023" t="s">
        <v>114</v>
      </c>
      <c r="I3023">
        <v>12</v>
      </c>
    </row>
    <row r="3024" spans="1:9" x14ac:dyDescent="0.25">
      <c r="A3024" t="s">
        <v>110</v>
      </c>
      <c r="B3024" t="s">
        <v>11053</v>
      </c>
      <c r="C3024" s="57">
        <v>44342</v>
      </c>
      <c r="D3024" t="s">
        <v>11054</v>
      </c>
      <c r="E3024" s="58">
        <v>115822783000000</v>
      </c>
      <c r="F3024" t="s">
        <v>11055</v>
      </c>
      <c r="G3024" t="s">
        <v>114</v>
      </c>
      <c r="H3024" t="s">
        <v>114</v>
      </c>
      <c r="I3024">
        <v>4</v>
      </c>
    </row>
    <row r="3025" spans="1:9" x14ac:dyDescent="0.25">
      <c r="A3025" t="s">
        <v>110</v>
      </c>
      <c r="B3025" t="s">
        <v>11056</v>
      </c>
      <c r="C3025" s="57">
        <v>44342</v>
      </c>
      <c r="D3025" t="s">
        <v>11057</v>
      </c>
      <c r="E3025" s="58">
        <v>398236504000000</v>
      </c>
      <c r="F3025" t="s">
        <v>11058</v>
      </c>
      <c r="G3025" t="s">
        <v>114</v>
      </c>
      <c r="H3025" t="s">
        <v>114</v>
      </c>
      <c r="I3025">
        <v>1</v>
      </c>
    </row>
    <row r="3026" spans="1:9" x14ac:dyDescent="0.25">
      <c r="A3026" t="s">
        <v>110</v>
      </c>
      <c r="B3026" t="s">
        <v>11059</v>
      </c>
      <c r="C3026" s="57">
        <v>44342</v>
      </c>
      <c r="D3026" t="s">
        <v>11060</v>
      </c>
      <c r="E3026" s="58">
        <v>2534687200000</v>
      </c>
      <c r="F3026" t="s">
        <v>11061</v>
      </c>
      <c r="G3026" t="s">
        <v>114</v>
      </c>
      <c r="H3026" t="s">
        <v>114</v>
      </c>
      <c r="I3026">
        <v>1</v>
      </c>
    </row>
    <row r="3027" spans="1:9" x14ac:dyDescent="0.25">
      <c r="A3027" t="s">
        <v>110</v>
      </c>
      <c r="B3027" t="s">
        <v>11062</v>
      </c>
      <c r="C3027" s="57">
        <v>44342</v>
      </c>
      <c r="D3027" t="s">
        <v>11063</v>
      </c>
      <c r="E3027" s="58">
        <v>4358559800000</v>
      </c>
      <c r="F3027" t="s">
        <v>11064</v>
      </c>
      <c r="G3027" t="s">
        <v>114</v>
      </c>
      <c r="H3027" t="s">
        <v>114</v>
      </c>
      <c r="I3027">
        <v>9</v>
      </c>
    </row>
    <row r="3028" spans="1:9" x14ac:dyDescent="0.25">
      <c r="A3028" t="s">
        <v>110</v>
      </c>
      <c r="B3028" t="s">
        <v>11065</v>
      </c>
      <c r="C3028" s="57">
        <v>44342</v>
      </c>
      <c r="D3028" t="s">
        <v>11066</v>
      </c>
      <c r="E3028" s="58">
        <v>4511063000000</v>
      </c>
      <c r="F3028" t="s">
        <v>11067</v>
      </c>
      <c r="G3028" t="s">
        <v>114</v>
      </c>
      <c r="H3028" t="s">
        <v>114</v>
      </c>
      <c r="I3028">
        <v>298</v>
      </c>
    </row>
    <row r="3029" spans="1:9" x14ac:dyDescent="0.25">
      <c r="A3029" t="s">
        <v>110</v>
      </c>
      <c r="B3029" t="s">
        <v>11068</v>
      </c>
      <c r="C3029" s="57">
        <v>44342</v>
      </c>
      <c r="D3029" t="s">
        <v>11069</v>
      </c>
      <c r="E3029" s="58">
        <v>2241438157000</v>
      </c>
      <c r="F3029" t="s">
        <v>11070</v>
      </c>
      <c r="G3029" t="s">
        <v>11071</v>
      </c>
      <c r="H3029" t="s">
        <v>114</v>
      </c>
      <c r="I3029">
        <v>6</v>
      </c>
    </row>
    <row r="3030" spans="1:9" x14ac:dyDescent="0.25">
      <c r="A3030" t="s">
        <v>110</v>
      </c>
      <c r="B3030" t="s">
        <v>11072</v>
      </c>
      <c r="C3030" s="57">
        <v>44342</v>
      </c>
      <c r="D3030" t="s">
        <v>11073</v>
      </c>
      <c r="E3030" s="58">
        <v>3103173000000</v>
      </c>
      <c r="F3030" t="s">
        <v>11074</v>
      </c>
      <c r="G3030" t="s">
        <v>11075</v>
      </c>
      <c r="H3030" t="s">
        <v>11076</v>
      </c>
      <c r="I3030">
        <v>4</v>
      </c>
    </row>
    <row r="3031" spans="1:9" x14ac:dyDescent="0.25">
      <c r="A3031" t="s">
        <v>110</v>
      </c>
      <c r="B3031" t="s">
        <v>11077</v>
      </c>
      <c r="C3031" s="57">
        <v>44342</v>
      </c>
      <c r="D3031" t="s">
        <v>11078</v>
      </c>
      <c r="E3031" s="58">
        <v>28654072314000</v>
      </c>
      <c r="F3031" t="s">
        <v>11079</v>
      </c>
      <c r="G3031" t="s">
        <v>114</v>
      </c>
      <c r="H3031" t="s">
        <v>11080</v>
      </c>
      <c r="I3031">
        <v>1</v>
      </c>
    </row>
    <row r="3032" spans="1:9" x14ac:dyDescent="0.25">
      <c r="A3032" t="s">
        <v>110</v>
      </c>
      <c r="B3032" t="s">
        <v>11081</v>
      </c>
      <c r="C3032" s="57">
        <v>44342</v>
      </c>
      <c r="D3032" t="s">
        <v>11082</v>
      </c>
      <c r="E3032" s="58">
        <v>2882030000000</v>
      </c>
      <c r="F3032" t="s">
        <v>11083</v>
      </c>
      <c r="G3032" t="s">
        <v>114</v>
      </c>
      <c r="H3032" t="s">
        <v>114</v>
      </c>
      <c r="I3032">
        <v>1</v>
      </c>
    </row>
    <row r="3033" spans="1:9" x14ac:dyDescent="0.25">
      <c r="A3033" t="s">
        <v>110</v>
      </c>
      <c r="B3033" t="s">
        <v>11084</v>
      </c>
      <c r="C3033" s="57">
        <v>44342</v>
      </c>
      <c r="D3033" t="s">
        <v>11085</v>
      </c>
      <c r="E3033" s="58">
        <v>2695274214300</v>
      </c>
      <c r="F3033" t="s">
        <v>11086</v>
      </c>
      <c r="G3033" t="s">
        <v>114</v>
      </c>
      <c r="H3033" t="s">
        <v>114</v>
      </c>
      <c r="I3033">
        <v>5</v>
      </c>
    </row>
    <row r="3034" spans="1:9" x14ac:dyDescent="0.25">
      <c r="A3034" t="s">
        <v>110</v>
      </c>
      <c r="B3034" t="s">
        <v>11087</v>
      </c>
      <c r="C3034" s="57">
        <v>44342</v>
      </c>
      <c r="D3034" t="s">
        <v>11088</v>
      </c>
      <c r="E3034" s="58">
        <v>6160541800000</v>
      </c>
      <c r="F3034" t="s">
        <v>11089</v>
      </c>
      <c r="G3034" t="s">
        <v>114</v>
      </c>
      <c r="H3034" t="s">
        <v>114</v>
      </c>
      <c r="I3034">
        <v>43</v>
      </c>
    </row>
    <row r="3035" spans="1:9" x14ac:dyDescent="0.25">
      <c r="A3035" t="s">
        <v>110</v>
      </c>
      <c r="B3035" t="s">
        <v>11090</v>
      </c>
      <c r="C3035" s="57">
        <v>44342</v>
      </c>
      <c r="D3035" t="s">
        <v>11091</v>
      </c>
      <c r="E3035" s="58">
        <v>43679090956100</v>
      </c>
      <c r="F3035" t="s">
        <v>11092</v>
      </c>
      <c r="G3035" t="s">
        <v>114</v>
      </c>
      <c r="H3035" t="s">
        <v>114</v>
      </c>
      <c r="I3035">
        <v>1</v>
      </c>
    </row>
    <row r="3036" spans="1:9" x14ac:dyDescent="0.25">
      <c r="A3036" t="s">
        <v>110</v>
      </c>
      <c r="B3036" t="s">
        <v>11093</v>
      </c>
      <c r="C3036" s="57">
        <v>44342</v>
      </c>
      <c r="D3036" t="s">
        <v>11094</v>
      </c>
      <c r="E3036" s="58">
        <v>18766800300000</v>
      </c>
      <c r="F3036" t="s">
        <v>11095</v>
      </c>
      <c r="G3036" t="s">
        <v>114</v>
      </c>
      <c r="H3036" t="s">
        <v>114</v>
      </c>
      <c r="I3036">
        <v>5</v>
      </c>
    </row>
    <row r="3037" spans="1:9" x14ac:dyDescent="0.25">
      <c r="A3037" t="s">
        <v>110</v>
      </c>
      <c r="B3037" t="s">
        <v>11096</v>
      </c>
      <c r="C3037" s="57">
        <v>44342</v>
      </c>
      <c r="D3037" t="s">
        <v>11097</v>
      </c>
      <c r="E3037" s="58">
        <v>26467785000000</v>
      </c>
      <c r="F3037" t="s">
        <v>11098</v>
      </c>
      <c r="G3037" t="s">
        <v>114</v>
      </c>
      <c r="H3037" t="s">
        <v>114</v>
      </c>
      <c r="I3037">
        <v>1</v>
      </c>
    </row>
    <row r="3038" spans="1:9" x14ac:dyDescent="0.25">
      <c r="A3038" t="s">
        <v>110</v>
      </c>
      <c r="B3038" t="s">
        <v>11099</v>
      </c>
      <c r="C3038" s="57">
        <v>44342</v>
      </c>
      <c r="D3038" t="s">
        <v>11100</v>
      </c>
      <c r="E3038" s="58">
        <v>32584654700000</v>
      </c>
      <c r="F3038" t="s">
        <v>11101</v>
      </c>
      <c r="G3038" t="s">
        <v>114</v>
      </c>
      <c r="H3038" t="s">
        <v>114</v>
      </c>
      <c r="I3038">
        <v>2</v>
      </c>
    </row>
    <row r="3039" spans="1:9" x14ac:dyDescent="0.25">
      <c r="A3039" t="s">
        <v>110</v>
      </c>
      <c r="B3039" t="s">
        <v>11102</v>
      </c>
      <c r="C3039" s="57">
        <v>44342</v>
      </c>
      <c r="D3039" t="s">
        <v>11103</v>
      </c>
      <c r="E3039" s="58">
        <v>27426181900800</v>
      </c>
      <c r="F3039" t="s">
        <v>11104</v>
      </c>
      <c r="G3039" t="s">
        <v>114</v>
      </c>
      <c r="H3039" t="s">
        <v>114</v>
      </c>
      <c r="I3039">
        <v>4</v>
      </c>
    </row>
    <row r="3040" spans="1:9" x14ac:dyDescent="0.25">
      <c r="A3040" t="s">
        <v>110</v>
      </c>
      <c r="B3040" t="s">
        <v>11105</v>
      </c>
      <c r="C3040" s="57">
        <v>44342</v>
      </c>
      <c r="D3040" t="s">
        <v>11106</v>
      </c>
      <c r="E3040" s="58">
        <v>27066132980000</v>
      </c>
      <c r="F3040" t="s">
        <v>11107</v>
      </c>
      <c r="G3040" t="s">
        <v>114</v>
      </c>
      <c r="H3040" t="s">
        <v>114</v>
      </c>
      <c r="I3040">
        <v>1</v>
      </c>
    </row>
    <row r="3041" spans="1:9" x14ac:dyDescent="0.25">
      <c r="A3041" t="s">
        <v>110</v>
      </c>
      <c r="B3041" t="s">
        <v>11108</v>
      </c>
      <c r="C3041" s="57">
        <v>44342</v>
      </c>
      <c r="D3041" t="s">
        <v>11109</v>
      </c>
      <c r="E3041" s="58">
        <v>32988710900000</v>
      </c>
      <c r="F3041" t="s">
        <v>11110</v>
      </c>
      <c r="G3041" t="s">
        <v>114</v>
      </c>
      <c r="H3041" t="s">
        <v>114</v>
      </c>
      <c r="I3041">
        <v>1</v>
      </c>
    </row>
    <row r="3042" spans="1:9" x14ac:dyDescent="0.25">
      <c r="A3042" t="s">
        <v>110</v>
      </c>
      <c r="B3042" t="s">
        <v>11111</v>
      </c>
      <c r="C3042" s="57">
        <v>44342</v>
      </c>
      <c r="D3042" t="s">
        <v>11112</v>
      </c>
      <c r="E3042" s="58">
        <v>27619322000000</v>
      </c>
      <c r="F3042" t="s">
        <v>11113</v>
      </c>
      <c r="G3042" t="s">
        <v>114</v>
      </c>
      <c r="H3042" t="s">
        <v>114</v>
      </c>
      <c r="I3042">
        <v>1</v>
      </c>
    </row>
    <row r="3043" spans="1:9" x14ac:dyDescent="0.25">
      <c r="A3043" t="s">
        <v>110</v>
      </c>
      <c r="B3043" t="s">
        <v>11114</v>
      </c>
      <c r="C3043" s="57">
        <v>44342</v>
      </c>
      <c r="D3043" t="s">
        <v>11115</v>
      </c>
      <c r="E3043" s="58">
        <v>26010182000000</v>
      </c>
      <c r="F3043" t="s">
        <v>11116</v>
      </c>
      <c r="G3043" t="s">
        <v>114</v>
      </c>
      <c r="H3043" t="s">
        <v>114</v>
      </c>
      <c r="I3043">
        <v>1</v>
      </c>
    </row>
    <row r="3044" spans="1:9" x14ac:dyDescent="0.25">
      <c r="A3044" t="s">
        <v>110</v>
      </c>
      <c r="B3044" t="s">
        <v>11117</v>
      </c>
      <c r="C3044" s="57">
        <v>44342</v>
      </c>
      <c r="D3044" t="s">
        <v>11118</v>
      </c>
      <c r="E3044" s="58">
        <v>40728032000000</v>
      </c>
      <c r="F3044" t="s">
        <v>11119</v>
      </c>
      <c r="G3044" t="s">
        <v>114</v>
      </c>
      <c r="H3044" t="s">
        <v>114</v>
      </c>
      <c r="I3044">
        <v>12</v>
      </c>
    </row>
    <row r="3045" spans="1:9" x14ac:dyDescent="0.25">
      <c r="A3045" t="s">
        <v>110</v>
      </c>
      <c r="B3045" t="s">
        <v>11120</v>
      </c>
      <c r="C3045" s="57">
        <v>44342</v>
      </c>
      <c r="D3045" t="s">
        <v>11121</v>
      </c>
      <c r="E3045" s="58">
        <v>46175044000000</v>
      </c>
      <c r="F3045" t="s">
        <v>11122</v>
      </c>
      <c r="G3045" t="s">
        <v>114</v>
      </c>
      <c r="H3045" t="s">
        <v>114</v>
      </c>
      <c r="I3045">
        <v>40</v>
      </c>
    </row>
    <row r="3046" spans="1:9" x14ac:dyDescent="0.25">
      <c r="A3046" t="s">
        <v>110</v>
      </c>
      <c r="B3046" t="s">
        <v>11123</v>
      </c>
      <c r="C3046" s="57">
        <v>44342</v>
      </c>
      <c r="D3046" t="s">
        <v>11124</v>
      </c>
      <c r="E3046" s="58">
        <v>30634412000000</v>
      </c>
      <c r="F3046" t="s">
        <v>11125</v>
      </c>
      <c r="G3046" t="s">
        <v>114</v>
      </c>
      <c r="H3046" t="s">
        <v>114</v>
      </c>
      <c r="I3046">
        <v>1</v>
      </c>
    </row>
    <row r="3047" spans="1:9" x14ac:dyDescent="0.25">
      <c r="A3047" t="s">
        <v>110</v>
      </c>
      <c r="B3047" t="s">
        <v>11126</v>
      </c>
      <c r="C3047" s="57">
        <v>44342</v>
      </c>
      <c r="D3047" t="s">
        <v>11127</v>
      </c>
      <c r="E3047" s="58">
        <v>23711391000000</v>
      </c>
      <c r="F3047" t="s">
        <v>11128</v>
      </c>
      <c r="G3047" t="s">
        <v>114</v>
      </c>
      <c r="H3047" t="s">
        <v>114</v>
      </c>
      <c r="I3047">
        <v>55</v>
      </c>
    </row>
    <row r="3048" spans="1:9" x14ac:dyDescent="0.25">
      <c r="A3048" t="s">
        <v>110</v>
      </c>
      <c r="B3048" t="s">
        <v>11129</v>
      </c>
      <c r="C3048" s="57">
        <v>44342</v>
      </c>
      <c r="D3048" t="s">
        <v>11130</v>
      </c>
      <c r="E3048" s="58">
        <v>28695785000000</v>
      </c>
      <c r="F3048" t="s">
        <v>11131</v>
      </c>
      <c r="G3048" t="s">
        <v>114</v>
      </c>
      <c r="H3048" t="s">
        <v>114</v>
      </c>
      <c r="I3048">
        <v>1</v>
      </c>
    </row>
    <row r="3049" spans="1:9" x14ac:dyDescent="0.25">
      <c r="A3049" t="s">
        <v>110</v>
      </c>
      <c r="B3049" t="s">
        <v>11132</v>
      </c>
      <c r="C3049" s="57">
        <v>44342</v>
      </c>
      <c r="D3049" t="s">
        <v>11133</v>
      </c>
      <c r="E3049" s="58">
        <v>28698280000000</v>
      </c>
      <c r="F3049" t="s">
        <v>11134</v>
      </c>
      <c r="G3049" t="s">
        <v>6506</v>
      </c>
      <c r="H3049" t="s">
        <v>11135</v>
      </c>
      <c r="I3049">
        <v>375</v>
      </c>
    </row>
    <row r="3050" spans="1:9" x14ac:dyDescent="0.25">
      <c r="A3050" t="s">
        <v>110</v>
      </c>
      <c r="B3050" t="s">
        <v>11136</v>
      </c>
      <c r="C3050" s="57">
        <v>44342</v>
      </c>
      <c r="D3050" t="s">
        <v>11137</v>
      </c>
      <c r="E3050" s="58">
        <v>4632741300000</v>
      </c>
      <c r="F3050" t="s">
        <v>11138</v>
      </c>
      <c r="G3050" t="s">
        <v>114</v>
      </c>
      <c r="H3050" t="s">
        <v>114</v>
      </c>
      <c r="I3050">
        <v>2</v>
      </c>
    </row>
    <row r="3051" spans="1:9" x14ac:dyDescent="0.25">
      <c r="A3051" t="s">
        <v>110</v>
      </c>
      <c r="B3051" t="s">
        <v>11139</v>
      </c>
      <c r="C3051" s="57">
        <v>44342</v>
      </c>
      <c r="D3051" t="s">
        <v>11140</v>
      </c>
      <c r="E3051" s="58">
        <v>30448643300000</v>
      </c>
      <c r="F3051" t="s">
        <v>11141</v>
      </c>
      <c r="G3051" t="s">
        <v>114</v>
      </c>
      <c r="H3051" t="s">
        <v>114</v>
      </c>
      <c r="I3051">
        <v>1</v>
      </c>
    </row>
    <row r="3052" spans="1:9" x14ac:dyDescent="0.25">
      <c r="A3052" t="s">
        <v>110</v>
      </c>
      <c r="B3052" t="s">
        <v>11142</v>
      </c>
      <c r="C3052" s="57">
        <v>44342</v>
      </c>
      <c r="D3052" t="s">
        <v>11143</v>
      </c>
      <c r="E3052" s="58">
        <v>22205631000000</v>
      </c>
      <c r="F3052" t="s">
        <v>11144</v>
      </c>
      <c r="G3052" t="s">
        <v>114</v>
      </c>
      <c r="H3052" t="s">
        <v>114</v>
      </c>
      <c r="I3052">
        <v>1</v>
      </c>
    </row>
    <row r="3053" spans="1:9" x14ac:dyDescent="0.25">
      <c r="A3053" t="s">
        <v>110</v>
      </c>
      <c r="B3053" t="s">
        <v>11145</v>
      </c>
      <c r="C3053" s="57">
        <v>44342</v>
      </c>
      <c r="D3053" t="s">
        <v>11146</v>
      </c>
      <c r="E3053" s="58">
        <v>21467933000000</v>
      </c>
      <c r="F3053" t="s">
        <v>11147</v>
      </c>
      <c r="G3053" t="s">
        <v>114</v>
      </c>
      <c r="H3053" t="s">
        <v>114</v>
      </c>
      <c r="I3053">
        <v>1</v>
      </c>
    </row>
    <row r="3054" spans="1:9" x14ac:dyDescent="0.25">
      <c r="A3054" t="s">
        <v>110</v>
      </c>
      <c r="B3054" t="s">
        <v>11148</v>
      </c>
      <c r="C3054" s="57">
        <v>44342</v>
      </c>
      <c r="D3054" t="s">
        <v>11149</v>
      </c>
      <c r="E3054" s="58">
        <v>3905517000000</v>
      </c>
      <c r="F3054" t="s">
        <v>11150</v>
      </c>
      <c r="G3054" t="s">
        <v>114</v>
      </c>
      <c r="H3054" t="s">
        <v>114</v>
      </c>
      <c r="I3054">
        <v>2</v>
      </c>
    </row>
    <row r="3055" spans="1:9" x14ac:dyDescent="0.25">
      <c r="A3055" t="s">
        <v>110</v>
      </c>
      <c r="B3055" t="s">
        <v>11151</v>
      </c>
      <c r="C3055" s="57">
        <v>44342</v>
      </c>
      <c r="D3055" t="s">
        <v>11152</v>
      </c>
      <c r="E3055" s="58">
        <v>13527700500000</v>
      </c>
      <c r="F3055" t="s">
        <v>11153</v>
      </c>
      <c r="G3055" t="s">
        <v>114</v>
      </c>
      <c r="H3055" t="s">
        <v>114</v>
      </c>
      <c r="I3055">
        <v>3</v>
      </c>
    </row>
    <row r="3056" spans="1:9" x14ac:dyDescent="0.25">
      <c r="A3056" t="s">
        <v>110</v>
      </c>
      <c r="B3056" t="s">
        <v>11154</v>
      </c>
      <c r="C3056" s="57">
        <v>44342</v>
      </c>
      <c r="D3056" t="s">
        <v>11155</v>
      </c>
      <c r="E3056" s="58">
        <v>2997184500000</v>
      </c>
      <c r="F3056" t="s">
        <v>11156</v>
      </c>
      <c r="G3056" t="s">
        <v>11157</v>
      </c>
      <c r="H3056" t="s">
        <v>11158</v>
      </c>
      <c r="I3056">
        <v>1521</v>
      </c>
    </row>
    <row r="3057" spans="1:9" x14ac:dyDescent="0.25">
      <c r="A3057" t="s">
        <v>110</v>
      </c>
      <c r="B3057" t="s">
        <v>11159</v>
      </c>
      <c r="C3057" s="57">
        <v>44342</v>
      </c>
      <c r="D3057" t="s">
        <v>11160</v>
      </c>
      <c r="E3057" s="58">
        <v>2998240800000</v>
      </c>
      <c r="F3057" t="s">
        <v>11161</v>
      </c>
      <c r="G3057" t="s">
        <v>114</v>
      </c>
      <c r="H3057" t="s">
        <v>11162</v>
      </c>
      <c r="I3057">
        <v>123</v>
      </c>
    </row>
    <row r="3058" spans="1:9" x14ac:dyDescent="0.25">
      <c r="A3058" t="s">
        <v>110</v>
      </c>
      <c r="B3058" t="s">
        <v>11163</v>
      </c>
      <c r="C3058" s="57">
        <v>44342</v>
      </c>
      <c r="D3058" t="s">
        <v>114</v>
      </c>
      <c r="E3058" t="s">
        <v>595</v>
      </c>
      <c r="F3058" t="s">
        <v>114</v>
      </c>
      <c r="G3058" t="s">
        <v>114</v>
      </c>
      <c r="H3058" t="s">
        <v>114</v>
      </c>
      <c r="I3058">
        <v>0</v>
      </c>
    </row>
    <row r="3059" spans="1:9" x14ac:dyDescent="0.25">
      <c r="A3059" t="s">
        <v>110</v>
      </c>
      <c r="B3059" t="s">
        <v>11164</v>
      </c>
      <c r="C3059" s="57">
        <v>44342</v>
      </c>
      <c r="D3059" t="s">
        <v>11165</v>
      </c>
      <c r="E3059" s="58">
        <v>3875845404100</v>
      </c>
      <c r="F3059" t="s">
        <v>11166</v>
      </c>
      <c r="G3059" t="s">
        <v>114</v>
      </c>
      <c r="H3059" t="s">
        <v>114</v>
      </c>
      <c r="I3059">
        <v>4</v>
      </c>
    </row>
    <row r="3060" spans="1:9" x14ac:dyDescent="0.25">
      <c r="A3060" t="s">
        <v>110</v>
      </c>
      <c r="B3060" t="s">
        <v>11167</v>
      </c>
      <c r="C3060" s="57">
        <v>44342</v>
      </c>
      <c r="D3060" t="s">
        <v>11168</v>
      </c>
      <c r="E3060" s="58">
        <v>2497532700000</v>
      </c>
      <c r="F3060" t="s">
        <v>11169</v>
      </c>
      <c r="G3060" t="s">
        <v>114</v>
      </c>
      <c r="H3060" t="s">
        <v>114</v>
      </c>
      <c r="I3060">
        <v>44</v>
      </c>
    </row>
    <row r="3061" spans="1:9" x14ac:dyDescent="0.25">
      <c r="A3061" t="s">
        <v>110</v>
      </c>
      <c r="B3061" t="s">
        <v>11170</v>
      </c>
      <c r="C3061" s="57">
        <v>44342</v>
      </c>
      <c r="D3061" t="s">
        <v>11171</v>
      </c>
      <c r="E3061" t="s">
        <v>11172</v>
      </c>
      <c r="F3061" t="s">
        <v>11173</v>
      </c>
      <c r="G3061" t="s">
        <v>114</v>
      </c>
      <c r="H3061" t="s">
        <v>114</v>
      </c>
      <c r="I3061">
        <v>1</v>
      </c>
    </row>
    <row r="3062" spans="1:9" x14ac:dyDescent="0.25">
      <c r="A3062" t="s">
        <v>110</v>
      </c>
      <c r="B3062" t="s">
        <v>11174</v>
      </c>
      <c r="C3062" s="57">
        <v>44342</v>
      </c>
      <c r="D3062" t="s">
        <v>11175</v>
      </c>
      <c r="E3062" s="58">
        <v>4262652600000</v>
      </c>
      <c r="F3062" t="s">
        <v>11176</v>
      </c>
      <c r="G3062" t="s">
        <v>11177</v>
      </c>
      <c r="H3062" t="s">
        <v>11178</v>
      </c>
      <c r="I3062">
        <v>3335</v>
      </c>
    </row>
    <row r="3063" spans="1:9" x14ac:dyDescent="0.25">
      <c r="A3063" t="s">
        <v>110</v>
      </c>
      <c r="B3063" t="s">
        <v>11179</v>
      </c>
      <c r="C3063" s="57">
        <v>44342</v>
      </c>
      <c r="D3063" t="s">
        <v>11180</v>
      </c>
      <c r="E3063" s="58">
        <v>2934528300000</v>
      </c>
      <c r="F3063" t="s">
        <v>11181</v>
      </c>
      <c r="G3063" t="s">
        <v>114</v>
      </c>
      <c r="H3063" t="s">
        <v>114</v>
      </c>
      <c r="I3063">
        <v>3</v>
      </c>
    </row>
    <row r="3064" spans="1:9" x14ac:dyDescent="0.25">
      <c r="A3064" t="s">
        <v>110</v>
      </c>
      <c r="B3064" t="s">
        <v>11182</v>
      </c>
      <c r="C3064" s="57">
        <v>44342</v>
      </c>
      <c r="D3064" t="s">
        <v>11183</v>
      </c>
      <c r="E3064" s="58">
        <v>3101897300000</v>
      </c>
      <c r="F3064" t="s">
        <v>11184</v>
      </c>
      <c r="G3064" t="s">
        <v>11185</v>
      </c>
      <c r="H3064" t="s">
        <v>114</v>
      </c>
      <c r="I3064">
        <v>3</v>
      </c>
    </row>
    <row r="3065" spans="1:9" x14ac:dyDescent="0.25">
      <c r="A3065" t="s">
        <v>110</v>
      </c>
      <c r="B3065" t="s">
        <v>11186</v>
      </c>
      <c r="C3065" s="57">
        <v>44342</v>
      </c>
      <c r="D3065" t="s">
        <v>11187</v>
      </c>
      <c r="E3065" s="58">
        <v>2607915000000</v>
      </c>
      <c r="F3065" t="s">
        <v>11188</v>
      </c>
      <c r="G3065" t="s">
        <v>114</v>
      </c>
      <c r="H3065" t="s">
        <v>11189</v>
      </c>
      <c r="I3065">
        <v>1</v>
      </c>
    </row>
    <row r="3066" spans="1:9" x14ac:dyDescent="0.25">
      <c r="A3066" t="s">
        <v>110</v>
      </c>
      <c r="B3066" t="s">
        <v>11190</v>
      </c>
      <c r="C3066" s="57">
        <v>44342</v>
      </c>
      <c r="D3066" t="s">
        <v>11191</v>
      </c>
      <c r="E3066" s="58">
        <v>2422532900000</v>
      </c>
      <c r="F3066" t="s">
        <v>11192</v>
      </c>
      <c r="G3066" t="s">
        <v>114</v>
      </c>
      <c r="H3066" t="s">
        <v>11193</v>
      </c>
      <c r="I3066">
        <v>1</v>
      </c>
    </row>
    <row r="3067" spans="1:9" x14ac:dyDescent="0.25">
      <c r="A3067" t="s">
        <v>110</v>
      </c>
      <c r="B3067" t="s">
        <v>11194</v>
      </c>
      <c r="C3067" s="57">
        <v>44342</v>
      </c>
      <c r="D3067" t="s">
        <v>11195</v>
      </c>
      <c r="E3067" s="58">
        <v>2635626500000</v>
      </c>
      <c r="F3067" t="s">
        <v>11196</v>
      </c>
      <c r="G3067" t="s">
        <v>114</v>
      </c>
      <c r="H3067" t="s">
        <v>11197</v>
      </c>
      <c r="I3067">
        <v>1</v>
      </c>
    </row>
    <row r="3068" spans="1:9" x14ac:dyDescent="0.25">
      <c r="A3068" t="s">
        <v>110</v>
      </c>
      <c r="B3068" t="s">
        <v>11198</v>
      </c>
      <c r="C3068" s="57">
        <v>44342</v>
      </c>
      <c r="D3068" t="s">
        <v>11199</v>
      </c>
      <c r="E3068" s="58">
        <v>2809137860000</v>
      </c>
      <c r="F3068" t="s">
        <v>11200</v>
      </c>
      <c r="G3068" t="s">
        <v>114</v>
      </c>
      <c r="H3068" t="s">
        <v>114</v>
      </c>
      <c r="I3068">
        <v>1</v>
      </c>
    </row>
    <row r="3069" spans="1:9" x14ac:dyDescent="0.25">
      <c r="A3069" t="s">
        <v>110</v>
      </c>
      <c r="B3069" t="s">
        <v>11201</v>
      </c>
      <c r="C3069" s="57">
        <v>44342</v>
      </c>
      <c r="D3069" t="s">
        <v>11202</v>
      </c>
      <c r="E3069" s="58">
        <v>2307493000000</v>
      </c>
      <c r="F3069" t="s">
        <v>11203</v>
      </c>
      <c r="G3069" t="s">
        <v>11204</v>
      </c>
      <c r="H3069" t="s">
        <v>114</v>
      </c>
      <c r="I3069">
        <v>1</v>
      </c>
    </row>
    <row r="3070" spans="1:9" x14ac:dyDescent="0.25">
      <c r="A3070" t="s">
        <v>110</v>
      </c>
      <c r="B3070" t="s">
        <v>11205</v>
      </c>
      <c r="C3070" s="57">
        <v>44342</v>
      </c>
      <c r="D3070" t="s">
        <v>11206</v>
      </c>
      <c r="E3070" s="58">
        <v>2713734900000</v>
      </c>
      <c r="F3070" t="s">
        <v>11207</v>
      </c>
      <c r="G3070" t="s">
        <v>11208</v>
      </c>
      <c r="H3070" t="s">
        <v>114</v>
      </c>
      <c r="I3070">
        <v>1</v>
      </c>
    </row>
    <row r="3071" spans="1:9" x14ac:dyDescent="0.25">
      <c r="A3071" t="s">
        <v>110</v>
      </c>
      <c r="B3071" t="s">
        <v>11209</v>
      </c>
      <c r="C3071" s="57">
        <v>44342</v>
      </c>
      <c r="D3071" t="s">
        <v>11210</v>
      </c>
      <c r="E3071" s="58">
        <v>2639779000000</v>
      </c>
      <c r="F3071" t="s">
        <v>11211</v>
      </c>
      <c r="G3071" t="s">
        <v>114</v>
      </c>
      <c r="H3071" t="s">
        <v>114</v>
      </c>
      <c r="I3071">
        <v>1</v>
      </c>
    </row>
    <row r="3072" spans="1:9" x14ac:dyDescent="0.25">
      <c r="A3072" t="s">
        <v>110</v>
      </c>
      <c r="B3072" t="s">
        <v>11212</v>
      </c>
      <c r="C3072" s="57">
        <v>44342</v>
      </c>
      <c r="D3072" t="s">
        <v>11213</v>
      </c>
      <c r="E3072" s="58">
        <v>2772171400000</v>
      </c>
      <c r="F3072" t="s">
        <v>11214</v>
      </c>
      <c r="G3072" t="s">
        <v>11215</v>
      </c>
      <c r="H3072" t="s">
        <v>114</v>
      </c>
      <c r="I3072">
        <v>1</v>
      </c>
    </row>
    <row r="3073" spans="1:9" x14ac:dyDescent="0.25">
      <c r="A3073" t="s">
        <v>110</v>
      </c>
      <c r="B3073" t="s">
        <v>11216</v>
      </c>
      <c r="C3073" s="57">
        <v>44342</v>
      </c>
      <c r="D3073" t="s">
        <v>11217</v>
      </c>
      <c r="E3073" s="58">
        <v>2005541000000</v>
      </c>
      <c r="F3073" t="s">
        <v>11218</v>
      </c>
      <c r="G3073" t="s">
        <v>11219</v>
      </c>
      <c r="H3073" t="s">
        <v>114</v>
      </c>
      <c r="I3073">
        <v>1</v>
      </c>
    </row>
    <row r="3074" spans="1:9" x14ac:dyDescent="0.25">
      <c r="A3074" t="s">
        <v>110</v>
      </c>
      <c r="B3074" t="s">
        <v>11220</v>
      </c>
      <c r="C3074" s="57">
        <v>44342</v>
      </c>
      <c r="D3074" t="s">
        <v>11221</v>
      </c>
      <c r="E3074" s="58">
        <v>4204388000000</v>
      </c>
      <c r="F3074" t="s">
        <v>11222</v>
      </c>
      <c r="G3074" t="s">
        <v>114</v>
      </c>
      <c r="H3074" t="s">
        <v>11223</v>
      </c>
      <c r="I3074">
        <v>202</v>
      </c>
    </row>
    <row r="3075" spans="1:9" x14ac:dyDescent="0.25">
      <c r="A3075" t="s">
        <v>110</v>
      </c>
      <c r="B3075" t="s">
        <v>11224</v>
      </c>
      <c r="C3075" s="57">
        <v>44342</v>
      </c>
      <c r="D3075" t="s">
        <v>11225</v>
      </c>
      <c r="E3075" s="58">
        <v>3193241600000</v>
      </c>
      <c r="F3075" t="s">
        <v>11226</v>
      </c>
      <c r="G3075" t="s">
        <v>114</v>
      </c>
      <c r="H3075" t="s">
        <v>114</v>
      </c>
      <c r="I3075">
        <v>1</v>
      </c>
    </row>
    <row r="3076" spans="1:9" x14ac:dyDescent="0.25">
      <c r="A3076" t="s">
        <v>110</v>
      </c>
      <c r="B3076" t="s">
        <v>11227</v>
      </c>
      <c r="C3076" s="57">
        <v>44342</v>
      </c>
      <c r="D3076" t="s">
        <v>11228</v>
      </c>
      <c r="E3076" s="58">
        <v>2860372100000</v>
      </c>
      <c r="F3076" t="s">
        <v>11229</v>
      </c>
      <c r="G3076" t="s">
        <v>114</v>
      </c>
      <c r="H3076" t="s">
        <v>114</v>
      </c>
      <c r="I3076">
        <v>16</v>
      </c>
    </row>
    <row r="3077" spans="1:9" x14ac:dyDescent="0.25">
      <c r="A3077" t="s">
        <v>110</v>
      </c>
      <c r="B3077" t="s">
        <v>11230</v>
      </c>
      <c r="C3077" s="57">
        <v>44342</v>
      </c>
      <c r="D3077" t="s">
        <v>11231</v>
      </c>
      <c r="E3077" s="58">
        <v>2767831680000</v>
      </c>
      <c r="F3077" t="s">
        <v>11232</v>
      </c>
      <c r="G3077" t="s">
        <v>114</v>
      </c>
      <c r="H3077" t="s">
        <v>114</v>
      </c>
      <c r="I3077">
        <v>2</v>
      </c>
    </row>
    <row r="3078" spans="1:9" x14ac:dyDescent="0.25">
      <c r="A3078" t="s">
        <v>110</v>
      </c>
      <c r="B3078" t="s">
        <v>11233</v>
      </c>
      <c r="C3078" s="57">
        <v>44342</v>
      </c>
      <c r="D3078" t="s">
        <v>11234</v>
      </c>
      <c r="E3078" s="58">
        <v>928036967100000</v>
      </c>
      <c r="F3078" t="s">
        <v>11235</v>
      </c>
      <c r="G3078" t="s">
        <v>114</v>
      </c>
      <c r="H3078" t="s">
        <v>114</v>
      </c>
      <c r="I3078">
        <v>1</v>
      </c>
    </row>
    <row r="3079" spans="1:9" x14ac:dyDescent="0.25">
      <c r="A3079" t="s">
        <v>110</v>
      </c>
      <c r="B3079" t="s">
        <v>11236</v>
      </c>
      <c r="C3079" s="57">
        <v>44342</v>
      </c>
      <c r="D3079" t="s">
        <v>11237</v>
      </c>
      <c r="E3079" s="58">
        <v>1160828782300000</v>
      </c>
      <c r="F3079" t="s">
        <v>11238</v>
      </c>
      <c r="G3079" t="s">
        <v>114</v>
      </c>
      <c r="H3079" t="s">
        <v>114</v>
      </c>
      <c r="I3079">
        <v>1</v>
      </c>
    </row>
    <row r="3080" spans="1:9" x14ac:dyDescent="0.25">
      <c r="A3080" t="s">
        <v>110</v>
      </c>
      <c r="B3080" t="s">
        <v>11239</v>
      </c>
      <c r="C3080" s="57">
        <v>44342</v>
      </c>
      <c r="D3080" t="s">
        <v>11240</v>
      </c>
      <c r="E3080" s="58">
        <v>1052696282800000</v>
      </c>
      <c r="F3080" t="s">
        <v>11241</v>
      </c>
      <c r="G3080" t="s">
        <v>114</v>
      </c>
      <c r="H3080" t="s">
        <v>11242</v>
      </c>
      <c r="I3080">
        <v>1</v>
      </c>
    </row>
    <row r="3081" spans="1:9" x14ac:dyDescent="0.25">
      <c r="A3081" t="s">
        <v>110</v>
      </c>
      <c r="B3081" t="s">
        <v>11243</v>
      </c>
      <c r="C3081" s="57">
        <v>44342</v>
      </c>
      <c r="D3081" t="s">
        <v>11244</v>
      </c>
      <c r="E3081" s="58">
        <v>2724323580000</v>
      </c>
      <c r="F3081" t="s">
        <v>11245</v>
      </c>
      <c r="G3081" t="s">
        <v>566</v>
      </c>
      <c r="H3081" t="s">
        <v>114</v>
      </c>
      <c r="I3081">
        <v>48</v>
      </c>
    </row>
    <row r="3082" spans="1:9" x14ac:dyDescent="0.25">
      <c r="A3082" t="s">
        <v>110</v>
      </c>
      <c r="B3082" t="s">
        <v>11246</v>
      </c>
      <c r="C3082" s="57">
        <v>44342</v>
      </c>
      <c r="D3082" t="s">
        <v>11247</v>
      </c>
      <c r="E3082" s="58">
        <v>10802277100000</v>
      </c>
      <c r="F3082" t="s">
        <v>11248</v>
      </c>
      <c r="G3082" t="s">
        <v>114</v>
      </c>
      <c r="H3082" t="s">
        <v>114</v>
      </c>
      <c r="I3082">
        <v>1</v>
      </c>
    </row>
    <row r="3083" spans="1:9" x14ac:dyDescent="0.25">
      <c r="A3083" t="s">
        <v>110</v>
      </c>
      <c r="B3083" t="s">
        <v>11249</v>
      </c>
      <c r="C3083" s="57">
        <v>44342</v>
      </c>
      <c r="D3083" t="s">
        <v>11250</v>
      </c>
      <c r="E3083" t="s">
        <v>11251</v>
      </c>
      <c r="F3083" t="s">
        <v>11252</v>
      </c>
      <c r="G3083" t="s">
        <v>114</v>
      </c>
      <c r="H3083" t="s">
        <v>114</v>
      </c>
      <c r="I3083">
        <v>1</v>
      </c>
    </row>
    <row r="3084" spans="1:9" x14ac:dyDescent="0.25">
      <c r="A3084" t="s">
        <v>110</v>
      </c>
      <c r="B3084" t="s">
        <v>11253</v>
      </c>
      <c r="C3084" s="57">
        <v>44342</v>
      </c>
      <c r="D3084" t="s">
        <v>11254</v>
      </c>
      <c r="E3084" s="58">
        <v>8457175000000</v>
      </c>
      <c r="F3084" t="s">
        <v>11255</v>
      </c>
      <c r="G3084" t="s">
        <v>114</v>
      </c>
      <c r="H3084" t="s">
        <v>11256</v>
      </c>
      <c r="I3084">
        <v>322</v>
      </c>
    </row>
    <row r="3085" spans="1:9" x14ac:dyDescent="0.25">
      <c r="A3085" t="s">
        <v>110</v>
      </c>
      <c r="B3085" t="s">
        <v>11257</v>
      </c>
      <c r="C3085" s="57">
        <v>44342</v>
      </c>
      <c r="D3085" t="s">
        <v>11258</v>
      </c>
      <c r="E3085" s="58">
        <v>3568182520000</v>
      </c>
      <c r="F3085" t="s">
        <v>11259</v>
      </c>
      <c r="G3085" t="s">
        <v>114</v>
      </c>
      <c r="H3085" t="s">
        <v>114</v>
      </c>
      <c r="I3085">
        <v>3</v>
      </c>
    </row>
    <row r="3086" spans="1:9" x14ac:dyDescent="0.25">
      <c r="A3086" t="s">
        <v>110</v>
      </c>
      <c r="B3086" t="s">
        <v>11260</v>
      </c>
      <c r="C3086" s="57">
        <v>44342</v>
      </c>
      <c r="D3086" t="s">
        <v>11261</v>
      </c>
      <c r="E3086" s="58">
        <v>3299034000000</v>
      </c>
      <c r="F3086" t="s">
        <v>11262</v>
      </c>
      <c r="G3086" t="s">
        <v>114</v>
      </c>
      <c r="H3086" t="s">
        <v>114</v>
      </c>
      <c r="I3086">
        <v>69</v>
      </c>
    </row>
    <row r="3087" spans="1:9" x14ac:dyDescent="0.25">
      <c r="A3087" t="s">
        <v>110</v>
      </c>
      <c r="B3087" t="s">
        <v>11263</v>
      </c>
      <c r="C3087" s="57">
        <v>44342</v>
      </c>
      <c r="D3087" t="s">
        <v>11264</v>
      </c>
      <c r="E3087" s="58">
        <v>2569639190000</v>
      </c>
      <c r="F3087" t="s">
        <v>11265</v>
      </c>
      <c r="G3087" t="s">
        <v>114</v>
      </c>
      <c r="H3087" t="s">
        <v>114</v>
      </c>
      <c r="I3087">
        <v>1</v>
      </c>
    </row>
    <row r="3088" spans="1:9" x14ac:dyDescent="0.25">
      <c r="A3088" t="s">
        <v>110</v>
      </c>
      <c r="B3088" t="s">
        <v>11266</v>
      </c>
      <c r="C3088" s="57">
        <v>44342</v>
      </c>
      <c r="D3088" t="s">
        <v>11267</v>
      </c>
      <c r="E3088" s="58">
        <v>328406982000000</v>
      </c>
      <c r="F3088" t="s">
        <v>11268</v>
      </c>
      <c r="G3088" t="s">
        <v>114</v>
      </c>
      <c r="H3088" t="s">
        <v>114</v>
      </c>
      <c r="I3088">
        <v>1</v>
      </c>
    </row>
    <row r="3089" spans="1:9" x14ac:dyDescent="0.25">
      <c r="A3089" t="s">
        <v>110</v>
      </c>
      <c r="B3089" t="s">
        <v>11269</v>
      </c>
      <c r="C3089" s="57">
        <v>44342</v>
      </c>
      <c r="D3089" t="s">
        <v>11270</v>
      </c>
      <c r="E3089" s="58">
        <v>52791755000000</v>
      </c>
      <c r="F3089" t="s">
        <v>11271</v>
      </c>
      <c r="G3089" t="s">
        <v>114</v>
      </c>
      <c r="H3089" t="s">
        <v>114</v>
      </c>
      <c r="I3089">
        <v>36</v>
      </c>
    </row>
    <row r="3090" spans="1:9" x14ac:dyDescent="0.25">
      <c r="A3090" t="s">
        <v>110</v>
      </c>
      <c r="B3090" t="s">
        <v>11272</v>
      </c>
      <c r="C3090" s="57">
        <v>44342</v>
      </c>
      <c r="D3090" t="s">
        <v>11273</v>
      </c>
      <c r="E3090" s="58">
        <v>376778574600000</v>
      </c>
      <c r="F3090" t="s">
        <v>11274</v>
      </c>
      <c r="G3090" t="s">
        <v>114</v>
      </c>
      <c r="H3090" t="s">
        <v>114</v>
      </c>
      <c r="I3090">
        <v>1</v>
      </c>
    </row>
    <row r="3091" spans="1:9" x14ac:dyDescent="0.25">
      <c r="A3091" t="s">
        <v>110</v>
      </c>
      <c r="B3091" t="s">
        <v>11275</v>
      </c>
      <c r="C3091" s="57">
        <v>44342</v>
      </c>
      <c r="D3091" t="s">
        <v>11276</v>
      </c>
      <c r="E3091" s="58">
        <v>3117601400000</v>
      </c>
      <c r="F3091" t="s">
        <v>11277</v>
      </c>
      <c r="G3091" t="s">
        <v>114</v>
      </c>
      <c r="H3091" t="s">
        <v>114</v>
      </c>
      <c r="I3091">
        <v>1</v>
      </c>
    </row>
    <row r="3092" spans="1:9" x14ac:dyDescent="0.25">
      <c r="A3092" t="s">
        <v>110</v>
      </c>
      <c r="B3092" t="s">
        <v>11278</v>
      </c>
      <c r="C3092" s="57">
        <v>44342</v>
      </c>
      <c r="D3092" t="s">
        <v>11279</v>
      </c>
      <c r="E3092" s="58">
        <v>316665189000000</v>
      </c>
      <c r="F3092" t="s">
        <v>11280</v>
      </c>
      <c r="G3092" t="s">
        <v>114</v>
      </c>
      <c r="H3092" t="s">
        <v>114</v>
      </c>
      <c r="I3092">
        <v>1</v>
      </c>
    </row>
    <row r="3093" spans="1:9" x14ac:dyDescent="0.25">
      <c r="A3093" t="s">
        <v>110</v>
      </c>
      <c r="B3093" t="s">
        <v>11281</v>
      </c>
      <c r="C3093" s="57">
        <v>44342</v>
      </c>
      <c r="D3093" t="s">
        <v>11282</v>
      </c>
      <c r="E3093" s="58">
        <v>35967774400000</v>
      </c>
      <c r="F3093" t="s">
        <v>11283</v>
      </c>
      <c r="G3093" t="s">
        <v>114</v>
      </c>
      <c r="H3093" t="s">
        <v>114</v>
      </c>
      <c r="I3093">
        <v>1</v>
      </c>
    </row>
    <row r="3094" spans="1:9" x14ac:dyDescent="0.25">
      <c r="A3094" t="s">
        <v>110</v>
      </c>
      <c r="B3094" t="s">
        <v>11284</v>
      </c>
      <c r="C3094" s="57">
        <v>44342</v>
      </c>
      <c r="D3094" t="s">
        <v>11285</v>
      </c>
      <c r="E3094" s="58">
        <v>3059637400000</v>
      </c>
      <c r="F3094" t="s">
        <v>11286</v>
      </c>
      <c r="G3094" t="s">
        <v>11287</v>
      </c>
      <c r="H3094" t="s">
        <v>11288</v>
      </c>
      <c r="I3094">
        <v>1761</v>
      </c>
    </row>
    <row r="3095" spans="1:9" x14ac:dyDescent="0.25">
      <c r="A3095" t="s">
        <v>110</v>
      </c>
      <c r="B3095" t="s">
        <v>11289</v>
      </c>
      <c r="C3095" s="57">
        <v>44342</v>
      </c>
      <c r="D3095" t="s">
        <v>11290</v>
      </c>
      <c r="E3095" s="58">
        <v>2129029200000</v>
      </c>
      <c r="F3095" t="s">
        <v>11291</v>
      </c>
      <c r="G3095" t="s">
        <v>114</v>
      </c>
      <c r="H3095" t="s">
        <v>114</v>
      </c>
      <c r="I3095">
        <v>1</v>
      </c>
    </row>
    <row r="3096" spans="1:9" x14ac:dyDescent="0.25">
      <c r="A3096" t="s">
        <v>110</v>
      </c>
      <c r="B3096" t="s">
        <v>11292</v>
      </c>
      <c r="C3096" s="57">
        <v>44342</v>
      </c>
      <c r="D3096" t="s">
        <v>11293</v>
      </c>
      <c r="E3096" s="58">
        <v>3402799800000</v>
      </c>
      <c r="F3096" t="s">
        <v>11294</v>
      </c>
      <c r="G3096" t="s">
        <v>114</v>
      </c>
      <c r="H3096" t="s">
        <v>114</v>
      </c>
      <c r="I3096">
        <v>1</v>
      </c>
    </row>
    <row r="3097" spans="1:9" x14ac:dyDescent="0.25">
      <c r="A3097" t="s">
        <v>110</v>
      </c>
      <c r="B3097" t="s">
        <v>11295</v>
      </c>
      <c r="C3097" s="57">
        <v>44342</v>
      </c>
      <c r="D3097" t="s">
        <v>11296</v>
      </c>
      <c r="E3097" s="58">
        <v>1987694430000</v>
      </c>
      <c r="F3097" t="s">
        <v>11297</v>
      </c>
      <c r="G3097" t="s">
        <v>114</v>
      </c>
      <c r="H3097" t="s">
        <v>114</v>
      </c>
      <c r="I3097">
        <v>1</v>
      </c>
    </row>
    <row r="3098" spans="1:9" x14ac:dyDescent="0.25">
      <c r="A3098" t="s">
        <v>110</v>
      </c>
      <c r="B3098" t="s">
        <v>11298</v>
      </c>
      <c r="C3098" s="57">
        <v>44342</v>
      </c>
      <c r="D3098" t="s">
        <v>11299</v>
      </c>
      <c r="E3098" s="58">
        <v>2920619260000</v>
      </c>
      <c r="F3098" t="s">
        <v>11300</v>
      </c>
      <c r="G3098" t="s">
        <v>114</v>
      </c>
      <c r="H3098" t="s">
        <v>114</v>
      </c>
      <c r="I3098">
        <v>12</v>
      </c>
    </row>
    <row r="3099" spans="1:9" x14ac:dyDescent="0.25">
      <c r="A3099" t="s">
        <v>110</v>
      </c>
      <c r="B3099" t="s">
        <v>11301</v>
      </c>
      <c r="C3099" s="57">
        <v>44342</v>
      </c>
      <c r="D3099" t="s">
        <v>11302</v>
      </c>
      <c r="E3099" s="58">
        <v>2903541000000</v>
      </c>
      <c r="F3099" t="s">
        <v>11303</v>
      </c>
      <c r="G3099" t="s">
        <v>114</v>
      </c>
      <c r="H3099" t="s">
        <v>114</v>
      </c>
      <c r="I3099">
        <v>8</v>
      </c>
    </row>
    <row r="3100" spans="1:9" x14ac:dyDescent="0.25">
      <c r="A3100" t="s">
        <v>110</v>
      </c>
      <c r="B3100" t="s">
        <v>11304</v>
      </c>
      <c r="C3100" s="57">
        <v>44342</v>
      </c>
      <c r="D3100" t="s">
        <v>11305</v>
      </c>
      <c r="E3100" s="58">
        <v>2095352000000</v>
      </c>
      <c r="F3100" t="s">
        <v>11306</v>
      </c>
      <c r="G3100" t="s">
        <v>11307</v>
      </c>
      <c r="H3100" t="s">
        <v>11308</v>
      </c>
      <c r="I3100">
        <v>7616</v>
      </c>
    </row>
    <row r="3101" spans="1:9" x14ac:dyDescent="0.25">
      <c r="A3101" t="s">
        <v>110</v>
      </c>
      <c r="B3101" t="s">
        <v>11309</v>
      </c>
      <c r="C3101" s="57">
        <v>44342</v>
      </c>
      <c r="D3101" t="s">
        <v>11310</v>
      </c>
      <c r="E3101" s="58">
        <v>1046392400000</v>
      </c>
      <c r="F3101" t="s">
        <v>11311</v>
      </c>
      <c r="G3101" t="s">
        <v>3598</v>
      </c>
      <c r="H3101" t="s">
        <v>114</v>
      </c>
      <c r="I3101">
        <v>1</v>
      </c>
    </row>
    <row r="3102" spans="1:9" x14ac:dyDescent="0.25">
      <c r="A3102" t="s">
        <v>110</v>
      </c>
      <c r="B3102" t="s">
        <v>11312</v>
      </c>
      <c r="C3102" s="57">
        <v>44342</v>
      </c>
      <c r="D3102" t="s">
        <v>11313</v>
      </c>
      <c r="E3102" s="58">
        <v>4882031100000</v>
      </c>
      <c r="F3102" t="s">
        <v>11314</v>
      </c>
      <c r="G3102" t="s">
        <v>11315</v>
      </c>
      <c r="H3102" t="s">
        <v>11316</v>
      </c>
      <c r="I3102">
        <v>1606</v>
      </c>
    </row>
    <row r="3103" spans="1:9" x14ac:dyDescent="0.25">
      <c r="A3103" t="s">
        <v>110</v>
      </c>
      <c r="B3103" t="s">
        <v>11317</v>
      </c>
      <c r="C3103" s="57">
        <v>44342</v>
      </c>
      <c r="D3103" t="s">
        <v>11318</v>
      </c>
      <c r="E3103" s="58">
        <v>3376749190000</v>
      </c>
      <c r="F3103" t="s">
        <v>11319</v>
      </c>
      <c r="G3103" t="s">
        <v>114</v>
      </c>
      <c r="H3103" t="s">
        <v>114</v>
      </c>
      <c r="I3103">
        <v>1</v>
      </c>
    </row>
    <row r="3104" spans="1:9" x14ac:dyDescent="0.25">
      <c r="A3104" t="s">
        <v>110</v>
      </c>
      <c r="B3104" t="s">
        <v>11320</v>
      </c>
      <c r="C3104" s="57">
        <v>44342</v>
      </c>
      <c r="D3104" t="s">
        <v>11321</v>
      </c>
      <c r="E3104" s="58">
        <v>265278144554300</v>
      </c>
      <c r="F3104" t="s">
        <v>11322</v>
      </c>
      <c r="G3104" t="s">
        <v>114</v>
      </c>
      <c r="H3104" t="s">
        <v>114</v>
      </c>
      <c r="I3104">
        <v>4</v>
      </c>
    </row>
    <row r="3105" spans="1:9" x14ac:dyDescent="0.25">
      <c r="A3105" t="s">
        <v>110</v>
      </c>
      <c r="B3105" t="s">
        <v>11323</v>
      </c>
      <c r="C3105" s="57">
        <v>44342</v>
      </c>
      <c r="D3105" t="s">
        <v>11324</v>
      </c>
      <c r="E3105" s="58">
        <v>197205368000000</v>
      </c>
      <c r="F3105" t="s">
        <v>11325</v>
      </c>
      <c r="G3105" t="s">
        <v>114</v>
      </c>
      <c r="H3105" t="s">
        <v>114</v>
      </c>
      <c r="I3105">
        <v>1</v>
      </c>
    </row>
    <row r="3106" spans="1:9" x14ac:dyDescent="0.25">
      <c r="A3106" t="s">
        <v>110</v>
      </c>
      <c r="B3106" t="s">
        <v>11326</v>
      </c>
      <c r="C3106" s="57">
        <v>44342</v>
      </c>
      <c r="D3106" t="s">
        <v>11327</v>
      </c>
      <c r="E3106" s="58">
        <v>263301586000000</v>
      </c>
      <c r="F3106" t="s">
        <v>11328</v>
      </c>
      <c r="G3106" t="s">
        <v>114</v>
      </c>
      <c r="H3106" t="s">
        <v>114</v>
      </c>
      <c r="I3106">
        <v>1</v>
      </c>
    </row>
    <row r="3107" spans="1:9" x14ac:dyDescent="0.25">
      <c r="A3107" t="s">
        <v>110</v>
      </c>
      <c r="B3107" t="s">
        <v>11329</v>
      </c>
      <c r="C3107" s="57">
        <v>44342</v>
      </c>
      <c r="D3107" t="s">
        <v>11330</v>
      </c>
      <c r="E3107" s="58">
        <v>299877871661400</v>
      </c>
      <c r="F3107" t="s">
        <v>11331</v>
      </c>
      <c r="G3107" t="s">
        <v>114</v>
      </c>
      <c r="H3107" t="s">
        <v>114</v>
      </c>
      <c r="I3107">
        <v>1</v>
      </c>
    </row>
    <row r="3108" spans="1:9" x14ac:dyDescent="0.25">
      <c r="A3108" t="s">
        <v>110</v>
      </c>
      <c r="B3108" t="s">
        <v>11332</v>
      </c>
      <c r="C3108" s="57">
        <v>44342</v>
      </c>
      <c r="D3108" t="s">
        <v>11333</v>
      </c>
      <c r="E3108" s="58">
        <v>685849229000000</v>
      </c>
      <c r="F3108" t="s">
        <v>11334</v>
      </c>
      <c r="G3108" t="s">
        <v>114</v>
      </c>
      <c r="H3108" t="s">
        <v>114</v>
      </c>
      <c r="I3108">
        <v>25</v>
      </c>
    </row>
    <row r="3109" spans="1:9" x14ac:dyDescent="0.25">
      <c r="A3109" t="s">
        <v>110</v>
      </c>
      <c r="B3109" t="s">
        <v>11335</v>
      </c>
      <c r="C3109" s="57">
        <v>44342</v>
      </c>
      <c r="D3109" t="s">
        <v>11336</v>
      </c>
      <c r="E3109" s="58">
        <v>3663729300000</v>
      </c>
      <c r="F3109" t="s">
        <v>11337</v>
      </c>
      <c r="G3109" t="s">
        <v>11338</v>
      </c>
      <c r="H3109" t="s">
        <v>11339</v>
      </c>
      <c r="I3109">
        <v>1729</v>
      </c>
    </row>
    <row r="3110" spans="1:9" x14ac:dyDescent="0.25">
      <c r="A3110" t="s">
        <v>110</v>
      </c>
      <c r="B3110" t="s">
        <v>11340</v>
      </c>
      <c r="C3110" s="57">
        <v>44342</v>
      </c>
      <c r="D3110" t="s">
        <v>11341</v>
      </c>
      <c r="E3110" s="58">
        <v>2822584100000</v>
      </c>
      <c r="F3110" t="s">
        <v>11342</v>
      </c>
      <c r="G3110" t="s">
        <v>11343</v>
      </c>
      <c r="H3110" t="s">
        <v>114</v>
      </c>
      <c r="I3110">
        <v>1</v>
      </c>
    </row>
    <row r="3111" spans="1:9" x14ac:dyDescent="0.25">
      <c r="A3111" t="s">
        <v>110</v>
      </c>
      <c r="B3111" t="s">
        <v>11344</v>
      </c>
      <c r="C3111" s="57">
        <v>44342</v>
      </c>
      <c r="D3111" t="s">
        <v>11345</v>
      </c>
      <c r="E3111" s="58">
        <v>2857146500000</v>
      </c>
      <c r="F3111" t="s">
        <v>11346</v>
      </c>
      <c r="G3111" t="s">
        <v>114</v>
      </c>
      <c r="H3111" t="s">
        <v>114</v>
      </c>
      <c r="I3111">
        <v>1</v>
      </c>
    </row>
    <row r="3112" spans="1:9" x14ac:dyDescent="0.25">
      <c r="A3112" t="s">
        <v>110</v>
      </c>
      <c r="B3112" t="s">
        <v>11347</v>
      </c>
      <c r="C3112" s="57">
        <v>44342</v>
      </c>
      <c r="D3112" t="s">
        <v>11348</v>
      </c>
      <c r="E3112" s="58">
        <v>2540271800000</v>
      </c>
      <c r="F3112" t="s">
        <v>11349</v>
      </c>
      <c r="G3112" t="s">
        <v>114</v>
      </c>
      <c r="H3112" t="s">
        <v>114</v>
      </c>
      <c r="I3112">
        <v>1</v>
      </c>
    </row>
    <row r="3113" spans="1:9" x14ac:dyDescent="0.25">
      <c r="A3113" t="s">
        <v>110</v>
      </c>
      <c r="B3113" t="s">
        <v>11350</v>
      </c>
      <c r="C3113" s="57">
        <v>44342</v>
      </c>
      <c r="D3113" t="s">
        <v>11351</v>
      </c>
      <c r="E3113" s="58">
        <v>8357780200000</v>
      </c>
      <c r="F3113" t="s">
        <v>11352</v>
      </c>
      <c r="G3113" t="s">
        <v>11353</v>
      </c>
      <c r="H3113" t="s">
        <v>114</v>
      </c>
      <c r="I3113">
        <v>1</v>
      </c>
    </row>
    <row r="3114" spans="1:9" x14ac:dyDescent="0.25">
      <c r="A3114" t="s">
        <v>110</v>
      </c>
      <c r="B3114" t="s">
        <v>11354</v>
      </c>
      <c r="C3114" s="57">
        <v>44342</v>
      </c>
      <c r="D3114" t="s">
        <v>11355</v>
      </c>
      <c r="E3114" s="58">
        <v>2301213800000</v>
      </c>
      <c r="F3114" t="s">
        <v>11356</v>
      </c>
      <c r="G3114" t="s">
        <v>114</v>
      </c>
      <c r="H3114" t="s">
        <v>114</v>
      </c>
      <c r="I3114">
        <v>1</v>
      </c>
    </row>
    <row r="3115" spans="1:9" x14ac:dyDescent="0.25">
      <c r="A3115" t="s">
        <v>110</v>
      </c>
      <c r="B3115" t="s">
        <v>11357</v>
      </c>
      <c r="C3115" s="57">
        <v>44342</v>
      </c>
      <c r="D3115" t="s">
        <v>11358</v>
      </c>
      <c r="E3115" s="58">
        <v>2774527000000</v>
      </c>
      <c r="F3115" t="s">
        <v>11359</v>
      </c>
      <c r="G3115" t="s">
        <v>114</v>
      </c>
      <c r="H3115" t="s">
        <v>114</v>
      </c>
      <c r="I3115">
        <v>1</v>
      </c>
    </row>
    <row r="3116" spans="1:9" x14ac:dyDescent="0.25">
      <c r="A3116" t="s">
        <v>110</v>
      </c>
      <c r="B3116" t="s">
        <v>11360</v>
      </c>
      <c r="C3116" s="57">
        <v>44342</v>
      </c>
      <c r="D3116" t="s">
        <v>114</v>
      </c>
      <c r="E3116" t="s">
        <v>595</v>
      </c>
      <c r="F3116" t="s">
        <v>114</v>
      </c>
      <c r="G3116" t="s">
        <v>114</v>
      </c>
      <c r="H3116" t="s">
        <v>114</v>
      </c>
      <c r="I3116">
        <v>0</v>
      </c>
    </row>
    <row r="3117" spans="1:9" x14ac:dyDescent="0.25">
      <c r="A3117" t="s">
        <v>110</v>
      </c>
      <c r="B3117" t="s">
        <v>11361</v>
      </c>
      <c r="C3117" s="57">
        <v>44342</v>
      </c>
      <c r="D3117" t="s">
        <v>11362</v>
      </c>
      <c r="E3117" s="58">
        <v>4453864000000</v>
      </c>
      <c r="F3117" t="s">
        <v>11363</v>
      </c>
      <c r="G3117" t="s">
        <v>114</v>
      </c>
      <c r="H3117" t="s">
        <v>114</v>
      </c>
      <c r="I3117">
        <v>16</v>
      </c>
    </row>
    <row r="3118" spans="1:9" x14ac:dyDescent="0.25">
      <c r="A3118" t="s">
        <v>110</v>
      </c>
      <c r="B3118" t="s">
        <v>11364</v>
      </c>
      <c r="C3118" s="57">
        <v>44342</v>
      </c>
      <c r="D3118" t="s">
        <v>11365</v>
      </c>
      <c r="E3118" s="58">
        <v>2837956300000</v>
      </c>
      <c r="F3118" t="s">
        <v>11366</v>
      </c>
      <c r="G3118" t="s">
        <v>11367</v>
      </c>
      <c r="H3118" t="s">
        <v>11368</v>
      </c>
      <c r="I3118">
        <v>58</v>
      </c>
    </row>
    <row r="3119" spans="1:9" x14ac:dyDescent="0.25">
      <c r="A3119" t="s">
        <v>110</v>
      </c>
      <c r="B3119" t="s">
        <v>11369</v>
      </c>
      <c r="C3119" s="57">
        <v>44342</v>
      </c>
      <c r="D3119" t="s">
        <v>11370</v>
      </c>
      <c r="E3119" s="58">
        <v>3232984816500</v>
      </c>
      <c r="F3119" t="s">
        <v>11371</v>
      </c>
      <c r="G3119" t="s">
        <v>114</v>
      </c>
      <c r="H3119" t="s">
        <v>114</v>
      </c>
      <c r="I3119">
        <v>9</v>
      </c>
    </row>
    <row r="3120" spans="1:9" x14ac:dyDescent="0.25">
      <c r="A3120" t="s">
        <v>110</v>
      </c>
      <c r="B3120" t="s">
        <v>11372</v>
      </c>
      <c r="C3120" s="57">
        <v>44342</v>
      </c>
      <c r="D3120" t="s">
        <v>11373</v>
      </c>
      <c r="E3120" s="58">
        <v>4603621100000</v>
      </c>
      <c r="F3120" t="s">
        <v>11374</v>
      </c>
      <c r="G3120" t="s">
        <v>114</v>
      </c>
      <c r="H3120" t="s">
        <v>11375</v>
      </c>
      <c r="I3120">
        <v>835</v>
      </c>
    </row>
    <row r="3121" spans="1:9" x14ac:dyDescent="0.25">
      <c r="A3121" t="s">
        <v>110</v>
      </c>
      <c r="B3121" t="s">
        <v>11376</v>
      </c>
      <c r="C3121" s="57">
        <v>44342</v>
      </c>
      <c r="D3121" t="s">
        <v>11377</v>
      </c>
      <c r="E3121" s="58">
        <v>3711781800000</v>
      </c>
      <c r="F3121" t="s">
        <v>11378</v>
      </c>
      <c r="G3121" t="s">
        <v>114</v>
      </c>
      <c r="H3121" t="s">
        <v>114</v>
      </c>
      <c r="I3121">
        <v>1</v>
      </c>
    </row>
    <row r="3122" spans="1:9" x14ac:dyDescent="0.25">
      <c r="A3122" t="s">
        <v>110</v>
      </c>
      <c r="B3122" t="s">
        <v>11379</v>
      </c>
      <c r="C3122" s="57">
        <v>44342</v>
      </c>
      <c r="D3122" t="s">
        <v>11380</v>
      </c>
      <c r="E3122" s="58">
        <v>3070493700000</v>
      </c>
      <c r="F3122" t="s">
        <v>11381</v>
      </c>
      <c r="G3122" t="s">
        <v>114</v>
      </c>
      <c r="H3122" t="s">
        <v>114</v>
      </c>
      <c r="I3122">
        <v>1</v>
      </c>
    </row>
    <row r="3123" spans="1:9" x14ac:dyDescent="0.25">
      <c r="A3123" t="s">
        <v>110</v>
      </c>
      <c r="B3123" t="s">
        <v>11382</v>
      </c>
      <c r="C3123" s="57">
        <v>44342</v>
      </c>
      <c r="D3123" t="s">
        <v>11383</v>
      </c>
      <c r="E3123" s="58">
        <v>2255320800000</v>
      </c>
      <c r="F3123" t="s">
        <v>11384</v>
      </c>
      <c r="G3123" t="s">
        <v>114</v>
      </c>
      <c r="H3123" t="s">
        <v>114</v>
      </c>
      <c r="I3123">
        <v>1</v>
      </c>
    </row>
    <row r="3124" spans="1:9" x14ac:dyDescent="0.25">
      <c r="A3124" t="s">
        <v>110</v>
      </c>
      <c r="B3124" t="s">
        <v>11385</v>
      </c>
      <c r="C3124" s="57">
        <v>44342</v>
      </c>
      <c r="D3124" t="s">
        <v>11386</v>
      </c>
      <c r="E3124" s="58">
        <v>4564166155000</v>
      </c>
      <c r="F3124" t="s">
        <v>11387</v>
      </c>
      <c r="G3124" t="s">
        <v>114</v>
      </c>
      <c r="H3124" t="s">
        <v>11388</v>
      </c>
      <c r="I3124">
        <v>1</v>
      </c>
    </row>
    <row r="3125" spans="1:9" x14ac:dyDescent="0.25">
      <c r="A3125" t="s">
        <v>110</v>
      </c>
      <c r="B3125" t="s">
        <v>11389</v>
      </c>
      <c r="C3125" s="57">
        <v>44342</v>
      </c>
      <c r="D3125" t="s">
        <v>11390</v>
      </c>
      <c r="E3125" s="58">
        <v>350246402197900</v>
      </c>
      <c r="F3125" t="s">
        <v>11391</v>
      </c>
      <c r="G3125" t="s">
        <v>114</v>
      </c>
      <c r="H3125" t="s">
        <v>114</v>
      </c>
      <c r="I3125">
        <v>1</v>
      </c>
    </row>
    <row r="3126" spans="1:9" x14ac:dyDescent="0.25">
      <c r="A3126" t="s">
        <v>110</v>
      </c>
      <c r="B3126" t="s">
        <v>11392</v>
      </c>
      <c r="C3126" s="57">
        <v>44342</v>
      </c>
      <c r="D3126" t="s">
        <v>11393</v>
      </c>
      <c r="E3126" s="58">
        <v>3000797730000</v>
      </c>
      <c r="F3126" t="s">
        <v>11394</v>
      </c>
      <c r="G3126" t="s">
        <v>114</v>
      </c>
      <c r="H3126" t="s">
        <v>114</v>
      </c>
      <c r="I3126">
        <v>1</v>
      </c>
    </row>
    <row r="3127" spans="1:9" x14ac:dyDescent="0.25">
      <c r="A3127" t="s">
        <v>110</v>
      </c>
      <c r="B3127" t="s">
        <v>11395</v>
      </c>
      <c r="C3127" s="57">
        <v>44342</v>
      </c>
      <c r="D3127" t="s">
        <v>11396</v>
      </c>
      <c r="E3127" s="58">
        <v>2675252450000</v>
      </c>
      <c r="F3127" t="s">
        <v>11397</v>
      </c>
      <c r="G3127" t="s">
        <v>114</v>
      </c>
      <c r="H3127" t="s">
        <v>114</v>
      </c>
      <c r="I3127">
        <v>1</v>
      </c>
    </row>
    <row r="3128" spans="1:9" x14ac:dyDescent="0.25">
      <c r="A3128" t="s">
        <v>110</v>
      </c>
      <c r="B3128" t="s">
        <v>11398</v>
      </c>
      <c r="C3128" s="57">
        <v>44342</v>
      </c>
      <c r="D3128" t="s">
        <v>11399</v>
      </c>
      <c r="E3128" s="58">
        <v>4495084760000</v>
      </c>
      <c r="F3128" t="s">
        <v>11400</v>
      </c>
      <c r="G3128" t="s">
        <v>114</v>
      </c>
      <c r="H3128" t="s">
        <v>114</v>
      </c>
      <c r="I3128">
        <v>1</v>
      </c>
    </row>
    <row r="3129" spans="1:9" x14ac:dyDescent="0.25">
      <c r="A3129" t="s">
        <v>110</v>
      </c>
      <c r="B3129" t="s">
        <v>11401</v>
      </c>
      <c r="C3129" s="57">
        <v>44342</v>
      </c>
      <c r="D3129" t="s">
        <v>11402</v>
      </c>
      <c r="E3129" s="58">
        <v>4973353600000</v>
      </c>
      <c r="F3129" t="s">
        <v>11403</v>
      </c>
      <c r="G3129" t="s">
        <v>114</v>
      </c>
      <c r="H3129" t="s">
        <v>114</v>
      </c>
      <c r="I3129">
        <v>1</v>
      </c>
    </row>
    <row r="3130" spans="1:9" x14ac:dyDescent="0.25">
      <c r="A3130" t="s">
        <v>110</v>
      </c>
      <c r="B3130" t="s">
        <v>11404</v>
      </c>
      <c r="C3130" s="57">
        <v>44342</v>
      </c>
      <c r="D3130" t="s">
        <v>11405</v>
      </c>
      <c r="E3130" s="58">
        <v>1200547310000</v>
      </c>
      <c r="F3130" t="s">
        <v>11406</v>
      </c>
      <c r="G3130" t="s">
        <v>114</v>
      </c>
      <c r="H3130" t="s">
        <v>114</v>
      </c>
      <c r="I3130">
        <v>12</v>
      </c>
    </row>
    <row r="3131" spans="1:9" x14ac:dyDescent="0.25">
      <c r="A3131" t="s">
        <v>110</v>
      </c>
      <c r="B3131" t="s">
        <v>11407</v>
      </c>
      <c r="C3131" s="57">
        <v>44342</v>
      </c>
      <c r="D3131" t="s">
        <v>11408</v>
      </c>
      <c r="E3131" s="58">
        <v>4153450100000</v>
      </c>
      <c r="F3131" t="s">
        <v>11409</v>
      </c>
      <c r="G3131" t="s">
        <v>114</v>
      </c>
      <c r="H3131" t="s">
        <v>114</v>
      </c>
      <c r="I3131">
        <v>1</v>
      </c>
    </row>
    <row r="3132" spans="1:9" x14ac:dyDescent="0.25">
      <c r="A3132" t="s">
        <v>110</v>
      </c>
      <c r="B3132" t="s">
        <v>11410</v>
      </c>
      <c r="C3132" s="57">
        <v>44342</v>
      </c>
      <c r="D3132" t="s">
        <v>11411</v>
      </c>
      <c r="E3132" s="58">
        <v>17479678760000</v>
      </c>
      <c r="F3132" t="s">
        <v>11412</v>
      </c>
      <c r="G3132" t="s">
        <v>114</v>
      </c>
      <c r="H3132" t="s">
        <v>4632</v>
      </c>
      <c r="I3132">
        <v>255</v>
      </c>
    </row>
    <row r="3133" spans="1:9" x14ac:dyDescent="0.25">
      <c r="A3133" t="s">
        <v>110</v>
      </c>
      <c r="B3133" t="s">
        <v>11413</v>
      </c>
      <c r="C3133" s="57">
        <v>44342</v>
      </c>
      <c r="D3133" t="s">
        <v>11414</v>
      </c>
      <c r="E3133" s="58">
        <v>4557817727150000</v>
      </c>
      <c r="F3133" t="s">
        <v>11415</v>
      </c>
      <c r="G3133" t="s">
        <v>114</v>
      </c>
      <c r="H3133" t="s">
        <v>114</v>
      </c>
      <c r="I3133">
        <v>2</v>
      </c>
    </row>
    <row r="3134" spans="1:9" x14ac:dyDescent="0.25">
      <c r="A3134" t="s">
        <v>110</v>
      </c>
      <c r="B3134" t="s">
        <v>11416</v>
      </c>
      <c r="C3134" s="57">
        <v>44342</v>
      </c>
      <c r="D3134" t="s">
        <v>11417</v>
      </c>
      <c r="E3134" s="58">
        <v>2740401730000</v>
      </c>
      <c r="F3134" t="s">
        <v>11418</v>
      </c>
      <c r="G3134" t="s">
        <v>114</v>
      </c>
      <c r="H3134" t="s">
        <v>114</v>
      </c>
      <c r="I3134">
        <v>1</v>
      </c>
    </row>
    <row r="3135" spans="1:9" x14ac:dyDescent="0.25">
      <c r="A3135" t="s">
        <v>110</v>
      </c>
      <c r="B3135" t="s">
        <v>11419</v>
      </c>
      <c r="C3135" s="57">
        <v>44342</v>
      </c>
      <c r="D3135" t="s">
        <v>11420</v>
      </c>
      <c r="E3135" s="58">
        <v>3347483400000</v>
      </c>
      <c r="F3135" t="s">
        <v>11421</v>
      </c>
      <c r="G3135" t="s">
        <v>114</v>
      </c>
      <c r="H3135" t="s">
        <v>114</v>
      </c>
      <c r="I3135">
        <v>1</v>
      </c>
    </row>
    <row r="3136" spans="1:9" x14ac:dyDescent="0.25">
      <c r="A3136" t="s">
        <v>110</v>
      </c>
      <c r="B3136" t="s">
        <v>11422</v>
      </c>
      <c r="C3136" s="57">
        <v>44342</v>
      </c>
      <c r="D3136" t="s">
        <v>11423</v>
      </c>
      <c r="E3136" s="58">
        <v>4587146911600000</v>
      </c>
      <c r="F3136" t="s">
        <v>11424</v>
      </c>
      <c r="G3136" t="s">
        <v>648</v>
      </c>
      <c r="H3136" t="s">
        <v>114</v>
      </c>
      <c r="I3136">
        <v>76</v>
      </c>
    </row>
    <row r="3137" spans="1:9" x14ac:dyDescent="0.25">
      <c r="A3137" t="s">
        <v>110</v>
      </c>
      <c r="B3137" t="s">
        <v>11425</v>
      </c>
      <c r="C3137" s="57">
        <v>44342</v>
      </c>
      <c r="D3137" t="s">
        <v>11426</v>
      </c>
      <c r="E3137" s="58">
        <v>5449935400000</v>
      </c>
      <c r="F3137" t="s">
        <v>11427</v>
      </c>
      <c r="G3137" t="s">
        <v>114</v>
      </c>
      <c r="H3137" t="s">
        <v>114</v>
      </c>
      <c r="I3137">
        <v>1</v>
      </c>
    </row>
    <row r="3138" spans="1:9" x14ac:dyDescent="0.25">
      <c r="A3138" t="s">
        <v>110</v>
      </c>
      <c r="B3138" t="s">
        <v>11428</v>
      </c>
      <c r="C3138" s="57">
        <v>44342</v>
      </c>
      <c r="D3138" t="s">
        <v>11429</v>
      </c>
      <c r="E3138" s="58">
        <v>7354862690000</v>
      </c>
      <c r="F3138" t="s">
        <v>11430</v>
      </c>
      <c r="G3138" t="s">
        <v>11431</v>
      </c>
      <c r="H3138" t="s">
        <v>11432</v>
      </c>
      <c r="I3138">
        <v>5087</v>
      </c>
    </row>
    <row r="3139" spans="1:9" x14ac:dyDescent="0.25">
      <c r="A3139" t="s">
        <v>110</v>
      </c>
      <c r="B3139" t="s">
        <v>11433</v>
      </c>
      <c r="C3139" s="57">
        <v>44342</v>
      </c>
      <c r="D3139" t="s">
        <v>11434</v>
      </c>
      <c r="E3139" s="58">
        <v>2982068400000</v>
      </c>
      <c r="F3139" t="s">
        <v>11435</v>
      </c>
      <c r="G3139" t="s">
        <v>114</v>
      </c>
      <c r="H3139" t="s">
        <v>114</v>
      </c>
      <c r="I3139">
        <v>1</v>
      </c>
    </row>
    <row r="3140" spans="1:9" x14ac:dyDescent="0.25">
      <c r="A3140" t="s">
        <v>110</v>
      </c>
      <c r="B3140" t="s">
        <v>11436</v>
      </c>
      <c r="C3140" s="57">
        <v>44342</v>
      </c>
      <c r="D3140" t="s">
        <v>11437</v>
      </c>
      <c r="E3140" s="58">
        <v>26204421300000</v>
      </c>
      <c r="F3140" t="s">
        <v>11438</v>
      </c>
      <c r="G3140" t="s">
        <v>11439</v>
      </c>
      <c r="H3140" t="s">
        <v>11440</v>
      </c>
      <c r="I3140">
        <v>9</v>
      </c>
    </row>
    <row r="3141" spans="1:9" x14ac:dyDescent="0.25">
      <c r="A3141" t="s">
        <v>110</v>
      </c>
      <c r="B3141" t="s">
        <v>11441</v>
      </c>
      <c r="C3141" s="57">
        <v>44342</v>
      </c>
      <c r="D3141" t="s">
        <v>11442</v>
      </c>
      <c r="E3141" s="58">
        <v>28684165500000</v>
      </c>
      <c r="F3141" t="s">
        <v>11443</v>
      </c>
      <c r="G3141" t="s">
        <v>11444</v>
      </c>
      <c r="H3141" t="s">
        <v>11445</v>
      </c>
      <c r="I3141">
        <v>381</v>
      </c>
    </row>
    <row r="3142" spans="1:9" x14ac:dyDescent="0.25">
      <c r="A3142" t="s">
        <v>110</v>
      </c>
      <c r="B3142" t="s">
        <v>11446</v>
      </c>
      <c r="C3142" s="57">
        <v>44342</v>
      </c>
      <c r="D3142" t="s">
        <v>11447</v>
      </c>
      <c r="E3142" s="58">
        <v>24916032000000</v>
      </c>
      <c r="F3142" t="s">
        <v>11448</v>
      </c>
      <c r="G3142" t="s">
        <v>11449</v>
      </c>
      <c r="H3142" t="s">
        <v>11450</v>
      </c>
      <c r="I3142">
        <v>10</v>
      </c>
    </row>
    <row r="3143" spans="1:9" x14ac:dyDescent="0.25">
      <c r="A3143" t="s">
        <v>110</v>
      </c>
      <c r="B3143" t="s">
        <v>11451</v>
      </c>
      <c r="C3143" s="57">
        <v>44342</v>
      </c>
      <c r="D3143" t="s">
        <v>11452</v>
      </c>
      <c r="E3143" s="58">
        <v>3108415313000</v>
      </c>
      <c r="F3143" t="s">
        <v>11453</v>
      </c>
      <c r="G3143" t="s">
        <v>114</v>
      </c>
      <c r="H3143" t="s">
        <v>114</v>
      </c>
      <c r="I3143">
        <v>1</v>
      </c>
    </row>
    <row r="3144" spans="1:9" x14ac:dyDescent="0.25">
      <c r="A3144" t="s">
        <v>110</v>
      </c>
      <c r="B3144" t="s">
        <v>11454</v>
      </c>
      <c r="C3144" s="57">
        <v>44342</v>
      </c>
      <c r="D3144" t="s">
        <v>11455</v>
      </c>
      <c r="E3144" s="58">
        <v>3347883900000</v>
      </c>
      <c r="F3144" t="s">
        <v>11456</v>
      </c>
      <c r="G3144" t="s">
        <v>11457</v>
      </c>
      <c r="H3144" t="s">
        <v>114</v>
      </c>
      <c r="I3144">
        <v>500</v>
      </c>
    </row>
    <row r="3145" spans="1:9" x14ac:dyDescent="0.25">
      <c r="A3145" t="s">
        <v>110</v>
      </c>
      <c r="B3145" t="s">
        <v>11458</v>
      </c>
      <c r="C3145" s="57">
        <v>44342</v>
      </c>
      <c r="D3145" t="s">
        <v>11459</v>
      </c>
      <c r="E3145" s="58">
        <v>969277713400000</v>
      </c>
      <c r="F3145" t="s">
        <v>11460</v>
      </c>
      <c r="G3145" t="s">
        <v>11461</v>
      </c>
      <c r="H3145" t="s">
        <v>114</v>
      </c>
      <c r="I3145">
        <v>124</v>
      </c>
    </row>
    <row r="3146" spans="1:9" x14ac:dyDescent="0.25">
      <c r="A3146" t="s">
        <v>110</v>
      </c>
      <c r="B3146" t="s">
        <v>11462</v>
      </c>
      <c r="C3146" s="57">
        <v>44342</v>
      </c>
      <c r="D3146" t="s">
        <v>11463</v>
      </c>
      <c r="E3146" s="58">
        <v>2.0242006645235601E+19</v>
      </c>
      <c r="F3146" t="s">
        <v>11464</v>
      </c>
      <c r="G3146" t="s">
        <v>114</v>
      </c>
      <c r="H3146" t="s">
        <v>114</v>
      </c>
      <c r="I3146">
        <v>1</v>
      </c>
    </row>
    <row r="3147" spans="1:9" x14ac:dyDescent="0.25">
      <c r="A3147" t="s">
        <v>110</v>
      </c>
      <c r="B3147" t="s">
        <v>11465</v>
      </c>
      <c r="C3147" s="57">
        <v>44342</v>
      </c>
      <c r="D3147" t="s">
        <v>11466</v>
      </c>
      <c r="E3147" s="58">
        <v>4209950800000</v>
      </c>
      <c r="F3147" t="s">
        <v>11467</v>
      </c>
      <c r="G3147" t="s">
        <v>114</v>
      </c>
      <c r="H3147" t="s">
        <v>114</v>
      </c>
      <c r="I3147">
        <v>2</v>
      </c>
    </row>
    <row r="3148" spans="1:9" x14ac:dyDescent="0.25">
      <c r="A3148" t="s">
        <v>110</v>
      </c>
      <c r="B3148" t="s">
        <v>11468</v>
      </c>
      <c r="C3148" s="57">
        <v>44342</v>
      </c>
      <c r="D3148" t="s">
        <v>11469</v>
      </c>
      <c r="E3148" s="58">
        <v>4976308200000</v>
      </c>
      <c r="F3148" t="s">
        <v>11470</v>
      </c>
      <c r="G3148" t="s">
        <v>114</v>
      </c>
      <c r="H3148" t="s">
        <v>114</v>
      </c>
      <c r="I3148">
        <v>3</v>
      </c>
    </row>
    <row r="3149" spans="1:9" x14ac:dyDescent="0.25">
      <c r="A3149" t="s">
        <v>110</v>
      </c>
      <c r="B3149" t="s">
        <v>11471</v>
      </c>
      <c r="C3149" s="57">
        <v>44342</v>
      </c>
      <c r="D3149" t="s">
        <v>11472</v>
      </c>
      <c r="E3149" s="58">
        <v>3029344600000</v>
      </c>
      <c r="F3149" t="s">
        <v>11473</v>
      </c>
      <c r="G3149" t="s">
        <v>11474</v>
      </c>
      <c r="H3149" t="s">
        <v>11475</v>
      </c>
      <c r="I3149">
        <v>772</v>
      </c>
    </row>
    <row r="3150" spans="1:9" x14ac:dyDescent="0.25">
      <c r="A3150" t="s">
        <v>110</v>
      </c>
      <c r="B3150" t="s">
        <v>11476</v>
      </c>
      <c r="C3150" s="57">
        <v>44342</v>
      </c>
      <c r="D3150" t="s">
        <v>11477</v>
      </c>
      <c r="E3150" s="58">
        <v>4907531800000</v>
      </c>
      <c r="F3150" t="s">
        <v>11478</v>
      </c>
      <c r="G3150" t="s">
        <v>114</v>
      </c>
      <c r="H3150" t="s">
        <v>114</v>
      </c>
      <c r="I3150">
        <v>1</v>
      </c>
    </row>
    <row r="3151" spans="1:9" x14ac:dyDescent="0.25">
      <c r="A3151" t="s">
        <v>110</v>
      </c>
      <c r="B3151" t="s">
        <v>11479</v>
      </c>
      <c r="C3151" s="57">
        <v>44342</v>
      </c>
      <c r="D3151" t="s">
        <v>11480</v>
      </c>
      <c r="E3151" s="58">
        <v>3473222000000</v>
      </c>
      <c r="F3151" t="s">
        <v>11481</v>
      </c>
      <c r="G3151" t="s">
        <v>114</v>
      </c>
      <c r="H3151" t="s">
        <v>114</v>
      </c>
      <c r="I3151">
        <v>1</v>
      </c>
    </row>
    <row r="3152" spans="1:9" x14ac:dyDescent="0.25">
      <c r="A3152" t="s">
        <v>110</v>
      </c>
      <c r="B3152" t="s">
        <v>11482</v>
      </c>
      <c r="C3152" s="57">
        <v>44342</v>
      </c>
      <c r="D3152" t="s">
        <v>11483</v>
      </c>
      <c r="E3152" s="58">
        <v>3392712900000</v>
      </c>
      <c r="F3152" t="s">
        <v>11484</v>
      </c>
      <c r="G3152" t="s">
        <v>114</v>
      </c>
      <c r="H3152" t="s">
        <v>114</v>
      </c>
      <c r="I3152">
        <v>1</v>
      </c>
    </row>
    <row r="3153" spans="1:9" x14ac:dyDescent="0.25">
      <c r="A3153" t="s">
        <v>110</v>
      </c>
      <c r="B3153" t="s">
        <v>11485</v>
      </c>
      <c r="C3153" s="57">
        <v>44342</v>
      </c>
      <c r="D3153" t="s">
        <v>11486</v>
      </c>
      <c r="E3153" s="58">
        <v>3400625200000</v>
      </c>
      <c r="F3153" t="s">
        <v>11487</v>
      </c>
      <c r="G3153" t="s">
        <v>114</v>
      </c>
      <c r="H3153" t="s">
        <v>114</v>
      </c>
      <c r="I3153">
        <v>1</v>
      </c>
    </row>
    <row r="3154" spans="1:9" x14ac:dyDescent="0.25">
      <c r="A3154" t="s">
        <v>110</v>
      </c>
      <c r="B3154" t="s">
        <v>11488</v>
      </c>
      <c r="C3154" s="57">
        <v>44342</v>
      </c>
      <c r="D3154" t="s">
        <v>11489</v>
      </c>
      <c r="E3154" s="58">
        <v>236736223530000</v>
      </c>
      <c r="F3154" t="s">
        <v>11490</v>
      </c>
      <c r="G3154" t="s">
        <v>114</v>
      </c>
      <c r="H3154" t="s">
        <v>114</v>
      </c>
      <c r="I3154">
        <v>4</v>
      </c>
    </row>
    <row r="3155" spans="1:9" x14ac:dyDescent="0.25">
      <c r="A3155" t="s">
        <v>110</v>
      </c>
      <c r="B3155" t="s">
        <v>11491</v>
      </c>
      <c r="C3155" s="57">
        <v>44342</v>
      </c>
      <c r="D3155" t="s">
        <v>11492</v>
      </c>
      <c r="E3155" s="58">
        <v>3927407390000</v>
      </c>
      <c r="F3155" t="s">
        <v>11493</v>
      </c>
      <c r="G3155" t="s">
        <v>114</v>
      </c>
      <c r="H3155" t="s">
        <v>11494</v>
      </c>
      <c r="I3155">
        <v>36</v>
      </c>
    </row>
    <row r="3156" spans="1:9" x14ac:dyDescent="0.25">
      <c r="A3156" t="s">
        <v>110</v>
      </c>
      <c r="B3156" t="s">
        <v>11495</v>
      </c>
      <c r="C3156" s="57">
        <v>44342</v>
      </c>
      <c r="D3156" t="s">
        <v>11496</v>
      </c>
      <c r="E3156" s="58">
        <v>3624850800000</v>
      </c>
      <c r="F3156" t="s">
        <v>11497</v>
      </c>
      <c r="G3156" t="s">
        <v>1478</v>
      </c>
      <c r="H3156" t="s">
        <v>11498</v>
      </c>
      <c r="I3156">
        <v>829</v>
      </c>
    </row>
    <row r="3157" spans="1:9" x14ac:dyDescent="0.25">
      <c r="A3157" t="s">
        <v>110</v>
      </c>
      <c r="B3157" t="s">
        <v>11499</v>
      </c>
      <c r="C3157" s="57">
        <v>44342</v>
      </c>
      <c r="D3157" t="s">
        <v>11500</v>
      </c>
      <c r="E3157" s="58">
        <v>3451324720000</v>
      </c>
      <c r="F3157" t="s">
        <v>11501</v>
      </c>
      <c r="G3157" t="s">
        <v>11502</v>
      </c>
      <c r="H3157" t="s">
        <v>11503</v>
      </c>
      <c r="I3157">
        <v>26523</v>
      </c>
    </row>
    <row r="3158" spans="1:9" x14ac:dyDescent="0.25">
      <c r="A3158" t="s">
        <v>110</v>
      </c>
      <c r="B3158" t="s">
        <v>11504</v>
      </c>
      <c r="C3158" s="57">
        <v>44342</v>
      </c>
      <c r="D3158" t="s">
        <v>11505</v>
      </c>
      <c r="E3158" s="58">
        <v>2494706920000</v>
      </c>
      <c r="F3158" t="s">
        <v>11506</v>
      </c>
      <c r="G3158" t="s">
        <v>114</v>
      </c>
      <c r="H3158" t="s">
        <v>114</v>
      </c>
      <c r="I3158">
        <v>1</v>
      </c>
    </row>
    <row r="3159" spans="1:9" x14ac:dyDescent="0.25">
      <c r="A3159" t="s">
        <v>110</v>
      </c>
      <c r="B3159" t="s">
        <v>11507</v>
      </c>
      <c r="C3159" s="57">
        <v>44342</v>
      </c>
      <c r="D3159" t="s">
        <v>11508</v>
      </c>
      <c r="E3159" s="58">
        <v>1242534160000</v>
      </c>
      <c r="F3159" t="s">
        <v>11509</v>
      </c>
      <c r="G3159" t="s">
        <v>114</v>
      </c>
      <c r="H3159" t="s">
        <v>114</v>
      </c>
      <c r="I3159">
        <v>1</v>
      </c>
    </row>
    <row r="3160" spans="1:9" x14ac:dyDescent="0.25">
      <c r="A3160" t="s">
        <v>110</v>
      </c>
      <c r="B3160" t="s">
        <v>11510</v>
      </c>
      <c r="C3160" s="57">
        <v>44342</v>
      </c>
      <c r="D3160" t="s">
        <v>11511</v>
      </c>
      <c r="E3160" s="58">
        <v>3524390740000</v>
      </c>
      <c r="F3160" t="s">
        <v>11512</v>
      </c>
      <c r="G3160" t="s">
        <v>114</v>
      </c>
      <c r="H3160" t="s">
        <v>114</v>
      </c>
      <c r="I3160">
        <v>1</v>
      </c>
    </row>
    <row r="3161" spans="1:9" x14ac:dyDescent="0.25">
      <c r="A3161" t="s">
        <v>110</v>
      </c>
      <c r="B3161" t="s">
        <v>11513</v>
      </c>
      <c r="C3161" s="57">
        <v>44342</v>
      </c>
      <c r="D3161" t="s">
        <v>11514</v>
      </c>
      <c r="E3161" s="58">
        <v>269900883670000</v>
      </c>
      <c r="F3161" t="s">
        <v>11515</v>
      </c>
      <c r="G3161" t="s">
        <v>114</v>
      </c>
      <c r="H3161" t="s">
        <v>114</v>
      </c>
      <c r="I3161">
        <v>1</v>
      </c>
    </row>
    <row r="3162" spans="1:9" x14ac:dyDescent="0.25">
      <c r="A3162" t="s">
        <v>110</v>
      </c>
      <c r="B3162" t="s">
        <v>11516</v>
      </c>
      <c r="C3162" s="57">
        <v>44342</v>
      </c>
      <c r="D3162" t="s">
        <v>11517</v>
      </c>
      <c r="E3162" s="58">
        <v>4009622261000</v>
      </c>
      <c r="F3162" t="s">
        <v>11518</v>
      </c>
      <c r="G3162" t="s">
        <v>11519</v>
      </c>
      <c r="H3162" t="s">
        <v>11520</v>
      </c>
      <c r="I3162">
        <v>25</v>
      </c>
    </row>
    <row r="3163" spans="1:9" x14ac:dyDescent="0.25">
      <c r="A3163" t="s">
        <v>110</v>
      </c>
      <c r="B3163" t="s">
        <v>11521</v>
      </c>
      <c r="C3163" s="57">
        <v>44342</v>
      </c>
      <c r="D3163" t="s">
        <v>11522</v>
      </c>
      <c r="E3163" s="58">
        <v>51575837900000</v>
      </c>
      <c r="F3163" t="s">
        <v>11523</v>
      </c>
      <c r="G3163" t="s">
        <v>114</v>
      </c>
      <c r="H3163" t="s">
        <v>114</v>
      </c>
      <c r="I3163">
        <v>1</v>
      </c>
    </row>
    <row r="3164" spans="1:9" x14ac:dyDescent="0.25">
      <c r="A3164" t="s">
        <v>110</v>
      </c>
      <c r="B3164" t="s">
        <v>11524</v>
      </c>
      <c r="C3164" s="57">
        <v>44342</v>
      </c>
      <c r="D3164" t="s">
        <v>11525</v>
      </c>
      <c r="E3164" s="58">
        <v>22682886300000</v>
      </c>
      <c r="F3164" t="s">
        <v>11526</v>
      </c>
      <c r="G3164" t="s">
        <v>114</v>
      </c>
      <c r="H3164" t="s">
        <v>114</v>
      </c>
      <c r="I3164">
        <v>1</v>
      </c>
    </row>
    <row r="3165" spans="1:9" x14ac:dyDescent="0.25">
      <c r="A3165" t="s">
        <v>110</v>
      </c>
      <c r="B3165" t="s">
        <v>11527</v>
      </c>
      <c r="C3165" s="57">
        <v>44342</v>
      </c>
      <c r="D3165" t="s">
        <v>11528</v>
      </c>
      <c r="E3165" s="58">
        <v>4157387763000</v>
      </c>
      <c r="F3165" t="s">
        <v>11529</v>
      </c>
      <c r="G3165" t="s">
        <v>114</v>
      </c>
      <c r="H3165" t="s">
        <v>114</v>
      </c>
      <c r="I3165">
        <v>1</v>
      </c>
    </row>
    <row r="3166" spans="1:9" x14ac:dyDescent="0.25">
      <c r="A3166" t="s">
        <v>110</v>
      </c>
      <c r="B3166" t="s">
        <v>11530</v>
      </c>
      <c r="C3166" s="57">
        <v>44342</v>
      </c>
      <c r="D3166" t="s">
        <v>11531</v>
      </c>
      <c r="E3166" s="58">
        <v>3853880400000</v>
      </c>
      <c r="F3166" t="s">
        <v>11532</v>
      </c>
      <c r="G3166" t="s">
        <v>11533</v>
      </c>
      <c r="H3166" t="s">
        <v>114</v>
      </c>
      <c r="I3166">
        <v>660</v>
      </c>
    </row>
    <row r="3167" spans="1:9" x14ac:dyDescent="0.25">
      <c r="A3167" t="s">
        <v>110</v>
      </c>
      <c r="B3167" t="s">
        <v>11534</v>
      </c>
      <c r="C3167" s="57">
        <v>44342</v>
      </c>
      <c r="D3167" t="s">
        <v>11535</v>
      </c>
      <c r="E3167" s="58">
        <v>51766041790000</v>
      </c>
      <c r="F3167" t="s">
        <v>11536</v>
      </c>
      <c r="G3167" t="s">
        <v>3603</v>
      </c>
      <c r="H3167" t="s">
        <v>114</v>
      </c>
      <c r="I3167">
        <v>176</v>
      </c>
    </row>
    <row r="3168" spans="1:9" x14ac:dyDescent="0.25">
      <c r="A3168" t="s">
        <v>110</v>
      </c>
      <c r="B3168" t="s">
        <v>11537</v>
      </c>
      <c r="C3168" s="57">
        <v>44342</v>
      </c>
      <c r="D3168" t="s">
        <v>11538</v>
      </c>
      <c r="E3168" s="58">
        <v>3030941300000</v>
      </c>
      <c r="F3168" t="s">
        <v>11539</v>
      </c>
      <c r="G3168" t="s">
        <v>114</v>
      </c>
      <c r="H3168" t="s">
        <v>114</v>
      </c>
      <c r="I3168">
        <v>1</v>
      </c>
    </row>
    <row r="3169" spans="1:9" x14ac:dyDescent="0.25">
      <c r="A3169" t="s">
        <v>110</v>
      </c>
      <c r="B3169" t="s">
        <v>11540</v>
      </c>
      <c r="C3169" s="57">
        <v>44342</v>
      </c>
      <c r="D3169" t="s">
        <v>11541</v>
      </c>
      <c r="E3169" s="58">
        <v>2713583450000</v>
      </c>
      <c r="F3169" t="s">
        <v>11542</v>
      </c>
      <c r="G3169" t="s">
        <v>114</v>
      </c>
      <c r="H3169" t="s">
        <v>114</v>
      </c>
      <c r="I3169">
        <v>1</v>
      </c>
    </row>
    <row r="3170" spans="1:9" x14ac:dyDescent="0.25">
      <c r="A3170" t="s">
        <v>110</v>
      </c>
      <c r="B3170" t="s">
        <v>11543</v>
      </c>
      <c r="C3170" s="57">
        <v>44342</v>
      </c>
      <c r="D3170" t="s">
        <v>11544</v>
      </c>
      <c r="E3170" s="58">
        <v>2487216200000</v>
      </c>
      <c r="F3170" t="s">
        <v>11545</v>
      </c>
      <c r="G3170" t="s">
        <v>114</v>
      </c>
      <c r="H3170" t="s">
        <v>114</v>
      </c>
      <c r="I3170">
        <v>2</v>
      </c>
    </row>
    <row r="3171" spans="1:9" x14ac:dyDescent="0.25">
      <c r="A3171" t="s">
        <v>110</v>
      </c>
      <c r="B3171" t="s">
        <v>11546</v>
      </c>
      <c r="C3171" s="57">
        <v>44342</v>
      </c>
      <c r="D3171" t="s">
        <v>11547</v>
      </c>
      <c r="E3171" s="58">
        <v>4117726200000</v>
      </c>
      <c r="F3171" t="s">
        <v>11548</v>
      </c>
      <c r="G3171" t="s">
        <v>114</v>
      </c>
      <c r="H3171" t="s">
        <v>114</v>
      </c>
      <c r="I3171">
        <v>1</v>
      </c>
    </row>
    <row r="3172" spans="1:9" x14ac:dyDescent="0.25">
      <c r="A3172" t="s">
        <v>110</v>
      </c>
      <c r="B3172" t="s">
        <v>11549</v>
      </c>
      <c r="C3172" s="57">
        <v>44342</v>
      </c>
      <c r="D3172" t="s">
        <v>11550</v>
      </c>
      <c r="E3172" s="58">
        <v>3823058900000</v>
      </c>
      <c r="F3172" t="s">
        <v>11551</v>
      </c>
      <c r="G3172" t="s">
        <v>114</v>
      </c>
      <c r="H3172" t="s">
        <v>114</v>
      </c>
      <c r="I3172">
        <v>5</v>
      </c>
    </row>
    <row r="3173" spans="1:9" x14ac:dyDescent="0.25">
      <c r="A3173" t="s">
        <v>110</v>
      </c>
      <c r="B3173" t="s">
        <v>11552</v>
      </c>
      <c r="C3173" s="57">
        <v>44342</v>
      </c>
      <c r="D3173" t="s">
        <v>11553</v>
      </c>
      <c r="E3173" s="58">
        <v>23269683300000</v>
      </c>
      <c r="F3173" t="s">
        <v>11554</v>
      </c>
      <c r="G3173" t="s">
        <v>114</v>
      </c>
      <c r="H3173" t="s">
        <v>114</v>
      </c>
      <c r="I3173">
        <v>42</v>
      </c>
    </row>
    <row r="3174" spans="1:9" x14ac:dyDescent="0.25">
      <c r="A3174" t="s">
        <v>110</v>
      </c>
      <c r="B3174" t="s">
        <v>11555</v>
      </c>
      <c r="C3174" s="57">
        <v>44342</v>
      </c>
      <c r="D3174" t="s">
        <v>11556</v>
      </c>
      <c r="E3174" s="58">
        <v>103414696800000</v>
      </c>
      <c r="F3174" t="s">
        <v>11557</v>
      </c>
      <c r="G3174" t="s">
        <v>114</v>
      </c>
      <c r="H3174" t="s">
        <v>114</v>
      </c>
      <c r="I3174">
        <v>1</v>
      </c>
    </row>
    <row r="3175" spans="1:9" x14ac:dyDescent="0.25">
      <c r="A3175" t="s">
        <v>110</v>
      </c>
      <c r="B3175" t="s">
        <v>11558</v>
      </c>
      <c r="C3175" s="57">
        <v>44342</v>
      </c>
      <c r="D3175" t="s">
        <v>11559</v>
      </c>
      <c r="E3175" s="58">
        <v>3145961000000</v>
      </c>
      <c r="F3175" t="s">
        <v>11560</v>
      </c>
      <c r="G3175" t="s">
        <v>114</v>
      </c>
      <c r="H3175" t="s">
        <v>114</v>
      </c>
      <c r="I3175">
        <v>2</v>
      </c>
    </row>
    <row r="3176" spans="1:9" x14ac:dyDescent="0.25">
      <c r="A3176" t="s">
        <v>110</v>
      </c>
      <c r="B3176" t="s">
        <v>11561</v>
      </c>
      <c r="C3176" s="57">
        <v>44342</v>
      </c>
      <c r="D3176" t="s">
        <v>11562</v>
      </c>
      <c r="E3176" t="s">
        <v>11563</v>
      </c>
      <c r="F3176" t="s">
        <v>11564</v>
      </c>
      <c r="G3176" t="s">
        <v>114</v>
      </c>
      <c r="H3176" t="s">
        <v>114</v>
      </c>
      <c r="I3176">
        <v>8</v>
      </c>
    </row>
    <row r="3177" spans="1:9" x14ac:dyDescent="0.25">
      <c r="A3177" t="s">
        <v>110</v>
      </c>
      <c r="B3177" t="s">
        <v>11565</v>
      </c>
      <c r="C3177" s="57">
        <v>44342</v>
      </c>
      <c r="D3177" t="s">
        <v>11566</v>
      </c>
      <c r="E3177" s="58">
        <v>2814876600000</v>
      </c>
      <c r="F3177" t="s">
        <v>11567</v>
      </c>
      <c r="G3177" t="s">
        <v>114</v>
      </c>
      <c r="H3177" t="s">
        <v>114</v>
      </c>
      <c r="I3177">
        <v>7</v>
      </c>
    </row>
    <row r="3178" spans="1:9" x14ac:dyDescent="0.25">
      <c r="A3178" t="s">
        <v>110</v>
      </c>
      <c r="B3178" t="s">
        <v>11568</v>
      </c>
      <c r="C3178" s="57">
        <v>44342</v>
      </c>
      <c r="D3178" t="s">
        <v>11569</v>
      </c>
      <c r="E3178" s="58">
        <v>1676471000000</v>
      </c>
      <c r="F3178" t="s">
        <v>11570</v>
      </c>
      <c r="G3178" t="s">
        <v>114</v>
      </c>
      <c r="H3178" t="s">
        <v>114</v>
      </c>
      <c r="I3178">
        <v>243</v>
      </c>
    </row>
    <row r="3179" spans="1:9" x14ac:dyDescent="0.25">
      <c r="A3179" t="s">
        <v>110</v>
      </c>
      <c r="B3179" t="s">
        <v>11571</v>
      </c>
      <c r="C3179" s="57">
        <v>44342</v>
      </c>
      <c r="D3179" t="s">
        <v>11572</v>
      </c>
      <c r="E3179" s="58">
        <v>2513422501000</v>
      </c>
      <c r="F3179" t="s">
        <v>11573</v>
      </c>
      <c r="G3179" t="s">
        <v>114</v>
      </c>
      <c r="H3179" t="s">
        <v>114</v>
      </c>
      <c r="I3179">
        <v>1</v>
      </c>
    </row>
    <row r="3180" spans="1:9" x14ac:dyDescent="0.25">
      <c r="A3180" t="s">
        <v>110</v>
      </c>
      <c r="B3180" t="s">
        <v>11574</v>
      </c>
      <c r="C3180" s="57">
        <v>44342</v>
      </c>
      <c r="D3180" t="s">
        <v>11575</v>
      </c>
      <c r="E3180" s="58">
        <v>2992680431000</v>
      </c>
      <c r="F3180" t="s">
        <v>11576</v>
      </c>
      <c r="G3180" t="s">
        <v>114</v>
      </c>
      <c r="H3180" t="s">
        <v>114</v>
      </c>
      <c r="I3180">
        <v>23</v>
      </c>
    </row>
    <row r="3181" spans="1:9" x14ac:dyDescent="0.25">
      <c r="A3181" t="s">
        <v>110</v>
      </c>
      <c r="B3181" t="s">
        <v>11577</v>
      </c>
      <c r="C3181" s="57">
        <v>44342</v>
      </c>
      <c r="D3181" t="s">
        <v>11578</v>
      </c>
      <c r="E3181" t="s">
        <v>11579</v>
      </c>
      <c r="F3181" t="s">
        <v>11580</v>
      </c>
      <c r="G3181" t="s">
        <v>114</v>
      </c>
      <c r="H3181" t="s">
        <v>114</v>
      </c>
      <c r="I3181">
        <v>1</v>
      </c>
    </row>
    <row r="3182" spans="1:9" x14ac:dyDescent="0.25">
      <c r="A3182" t="s">
        <v>110</v>
      </c>
      <c r="B3182" t="s">
        <v>11581</v>
      </c>
      <c r="C3182" s="57">
        <v>44342</v>
      </c>
      <c r="D3182" t="s">
        <v>11582</v>
      </c>
      <c r="E3182" s="58">
        <v>3138924000000</v>
      </c>
      <c r="F3182" t="s">
        <v>11583</v>
      </c>
      <c r="G3182" t="s">
        <v>114</v>
      </c>
      <c r="H3182" t="s">
        <v>114</v>
      </c>
      <c r="I3182">
        <v>2</v>
      </c>
    </row>
    <row r="3183" spans="1:9" x14ac:dyDescent="0.25">
      <c r="A3183" t="s">
        <v>110</v>
      </c>
      <c r="B3183" t="s">
        <v>11584</v>
      </c>
      <c r="C3183" s="57">
        <v>44342</v>
      </c>
      <c r="D3183" t="s">
        <v>11585</v>
      </c>
      <c r="E3183" s="58">
        <v>1670159858000</v>
      </c>
      <c r="F3183" t="s">
        <v>11586</v>
      </c>
      <c r="G3183" t="s">
        <v>114</v>
      </c>
      <c r="H3183" t="s">
        <v>114</v>
      </c>
      <c r="I3183">
        <v>5</v>
      </c>
    </row>
    <row r="3184" spans="1:9" x14ac:dyDescent="0.25">
      <c r="A3184" t="s">
        <v>110</v>
      </c>
      <c r="B3184" t="s">
        <v>11587</v>
      </c>
      <c r="C3184" s="57">
        <v>44342</v>
      </c>
      <c r="D3184" t="s">
        <v>11588</v>
      </c>
      <c r="E3184" s="58">
        <v>3606659900000</v>
      </c>
      <c r="F3184" t="s">
        <v>11589</v>
      </c>
      <c r="G3184" t="s">
        <v>11590</v>
      </c>
      <c r="H3184" t="s">
        <v>11591</v>
      </c>
      <c r="I3184">
        <v>2795</v>
      </c>
    </row>
    <row r="3185" spans="1:9" x14ac:dyDescent="0.25">
      <c r="A3185" t="s">
        <v>110</v>
      </c>
      <c r="B3185" t="s">
        <v>11592</v>
      </c>
      <c r="C3185" s="57">
        <v>44342</v>
      </c>
      <c r="D3185" t="s">
        <v>11593</v>
      </c>
      <c r="E3185" s="58">
        <v>2364879900000</v>
      </c>
      <c r="F3185" t="s">
        <v>11594</v>
      </c>
      <c r="G3185" t="s">
        <v>114</v>
      </c>
      <c r="H3185" t="s">
        <v>114</v>
      </c>
      <c r="I3185">
        <v>5</v>
      </c>
    </row>
    <row r="3186" spans="1:9" x14ac:dyDescent="0.25">
      <c r="A3186" t="s">
        <v>110</v>
      </c>
      <c r="B3186" t="s">
        <v>11595</v>
      </c>
      <c r="C3186" s="57">
        <v>44342</v>
      </c>
      <c r="D3186" t="s">
        <v>11596</v>
      </c>
      <c r="E3186" s="58">
        <v>3471010300000</v>
      </c>
      <c r="F3186" t="s">
        <v>11597</v>
      </c>
      <c r="G3186" t="s">
        <v>11598</v>
      </c>
      <c r="H3186" t="s">
        <v>11599</v>
      </c>
      <c r="I3186">
        <v>25523</v>
      </c>
    </row>
    <row r="3187" spans="1:9" x14ac:dyDescent="0.25">
      <c r="A3187" t="s">
        <v>110</v>
      </c>
      <c r="B3187" t="s">
        <v>11600</v>
      </c>
      <c r="C3187" s="57">
        <v>44342</v>
      </c>
      <c r="D3187" t="s">
        <v>11601</v>
      </c>
      <c r="E3187" s="58">
        <v>2499538802000</v>
      </c>
      <c r="F3187" t="s">
        <v>11602</v>
      </c>
      <c r="G3187" t="s">
        <v>11603</v>
      </c>
      <c r="H3187" t="s">
        <v>11604</v>
      </c>
      <c r="I3187">
        <v>1289</v>
      </c>
    </row>
    <row r="3188" spans="1:9" x14ac:dyDescent="0.25">
      <c r="A3188" t="s">
        <v>110</v>
      </c>
      <c r="B3188" t="s">
        <v>11605</v>
      </c>
      <c r="C3188" s="57">
        <v>44342</v>
      </c>
      <c r="D3188" t="s">
        <v>11606</v>
      </c>
      <c r="E3188" s="58">
        <v>3313980340000</v>
      </c>
      <c r="F3188" t="s">
        <v>11607</v>
      </c>
      <c r="G3188" t="s">
        <v>114</v>
      </c>
      <c r="H3188" t="s">
        <v>114</v>
      </c>
      <c r="I3188">
        <v>1</v>
      </c>
    </row>
    <row r="3189" spans="1:9" x14ac:dyDescent="0.25">
      <c r="A3189" t="s">
        <v>110</v>
      </c>
      <c r="B3189" t="s">
        <v>11608</v>
      </c>
      <c r="C3189" s="57">
        <v>44342</v>
      </c>
      <c r="D3189" t="s">
        <v>11609</v>
      </c>
      <c r="E3189" s="58">
        <v>4856438100000</v>
      </c>
      <c r="F3189" t="s">
        <v>11610</v>
      </c>
      <c r="G3189" t="s">
        <v>11611</v>
      </c>
      <c r="H3189" t="s">
        <v>11612</v>
      </c>
      <c r="I3189">
        <v>2</v>
      </c>
    </row>
    <row r="3190" spans="1:9" x14ac:dyDescent="0.25">
      <c r="A3190" t="s">
        <v>110</v>
      </c>
      <c r="B3190" t="s">
        <v>11613</v>
      </c>
      <c r="C3190" s="57">
        <v>44342</v>
      </c>
      <c r="D3190" t="s">
        <v>11614</v>
      </c>
      <c r="E3190" s="58">
        <v>3537815100000</v>
      </c>
      <c r="F3190" t="s">
        <v>11615</v>
      </c>
      <c r="G3190" t="s">
        <v>114</v>
      </c>
      <c r="H3190" t="s">
        <v>11616</v>
      </c>
      <c r="I3190">
        <v>1133</v>
      </c>
    </row>
    <row r="3191" spans="1:9" x14ac:dyDescent="0.25">
      <c r="A3191" t="s">
        <v>110</v>
      </c>
      <c r="B3191" t="s">
        <v>11617</v>
      </c>
      <c r="C3191" s="57">
        <v>44342</v>
      </c>
      <c r="D3191" t="s">
        <v>11618</v>
      </c>
      <c r="E3191" s="58">
        <v>1657834862000</v>
      </c>
      <c r="F3191" t="s">
        <v>11619</v>
      </c>
      <c r="G3191" t="s">
        <v>11620</v>
      </c>
      <c r="H3191" t="s">
        <v>11621</v>
      </c>
      <c r="I3191">
        <v>2</v>
      </c>
    </row>
    <row r="3192" spans="1:9" x14ac:dyDescent="0.25">
      <c r="A3192" t="s">
        <v>110</v>
      </c>
      <c r="B3192" t="s">
        <v>11622</v>
      </c>
      <c r="C3192" s="57">
        <v>44342</v>
      </c>
      <c r="D3192" t="s">
        <v>11623</v>
      </c>
      <c r="E3192" s="58">
        <v>302058657500000</v>
      </c>
      <c r="F3192" t="s">
        <v>11624</v>
      </c>
      <c r="G3192" t="s">
        <v>11625</v>
      </c>
      <c r="H3192" t="s">
        <v>11626</v>
      </c>
      <c r="I3192">
        <v>1004</v>
      </c>
    </row>
    <row r="3193" spans="1:9" x14ac:dyDescent="0.25">
      <c r="A3193" t="s">
        <v>110</v>
      </c>
      <c r="B3193" t="s">
        <v>11627</v>
      </c>
      <c r="C3193" s="57">
        <v>44342</v>
      </c>
      <c r="D3193" t="s">
        <v>11628</v>
      </c>
      <c r="E3193" s="58">
        <v>5572597700000</v>
      </c>
      <c r="F3193" t="s">
        <v>11629</v>
      </c>
      <c r="G3193" t="s">
        <v>114</v>
      </c>
      <c r="H3193" t="s">
        <v>114</v>
      </c>
      <c r="I3193">
        <v>1</v>
      </c>
    </row>
    <row r="3194" spans="1:9" x14ac:dyDescent="0.25">
      <c r="A3194" t="s">
        <v>110</v>
      </c>
      <c r="B3194" t="s">
        <v>11630</v>
      </c>
      <c r="C3194" s="57">
        <v>44342</v>
      </c>
      <c r="D3194" t="s">
        <v>11631</v>
      </c>
      <c r="E3194" s="58">
        <v>325106709700000</v>
      </c>
      <c r="F3194" t="s">
        <v>11632</v>
      </c>
      <c r="G3194" t="s">
        <v>11633</v>
      </c>
      <c r="H3194" t="s">
        <v>114</v>
      </c>
      <c r="I3194">
        <v>2</v>
      </c>
    </row>
    <row r="3195" spans="1:9" x14ac:dyDescent="0.25">
      <c r="A3195" t="s">
        <v>110</v>
      </c>
      <c r="B3195" t="s">
        <v>11634</v>
      </c>
      <c r="C3195" s="57">
        <v>44342</v>
      </c>
      <c r="D3195" t="s">
        <v>11635</v>
      </c>
      <c r="E3195" s="58">
        <v>290208563900000</v>
      </c>
      <c r="F3195" t="s">
        <v>11636</v>
      </c>
      <c r="G3195" t="s">
        <v>11637</v>
      </c>
      <c r="H3195" t="s">
        <v>11638</v>
      </c>
      <c r="I3195">
        <v>955</v>
      </c>
    </row>
    <row r="3196" spans="1:9" x14ac:dyDescent="0.25">
      <c r="A3196" t="s">
        <v>110</v>
      </c>
      <c r="B3196" t="s">
        <v>11639</v>
      </c>
      <c r="C3196" s="57">
        <v>44342</v>
      </c>
      <c r="D3196" t="s">
        <v>11640</v>
      </c>
      <c r="E3196" s="58">
        <v>5185262800000</v>
      </c>
      <c r="F3196" t="s">
        <v>11641</v>
      </c>
      <c r="G3196" t="s">
        <v>114</v>
      </c>
      <c r="H3196" t="s">
        <v>114</v>
      </c>
      <c r="I3196">
        <v>3</v>
      </c>
    </row>
    <row r="3197" spans="1:9" x14ac:dyDescent="0.25">
      <c r="A3197" t="s">
        <v>110</v>
      </c>
      <c r="B3197" t="s">
        <v>11642</v>
      </c>
      <c r="C3197" s="57">
        <v>44342</v>
      </c>
      <c r="D3197" t="s">
        <v>11643</v>
      </c>
      <c r="E3197" s="58">
        <v>3495707400000</v>
      </c>
      <c r="F3197" t="s">
        <v>11644</v>
      </c>
      <c r="G3197" t="s">
        <v>114</v>
      </c>
      <c r="H3197" t="s">
        <v>114</v>
      </c>
      <c r="I3197">
        <v>2</v>
      </c>
    </row>
    <row r="3198" spans="1:9" x14ac:dyDescent="0.25">
      <c r="A3198" t="s">
        <v>110</v>
      </c>
      <c r="B3198" t="s">
        <v>11645</v>
      </c>
      <c r="C3198" s="57">
        <v>44342</v>
      </c>
      <c r="D3198" t="s">
        <v>11646</v>
      </c>
      <c r="E3198" s="58">
        <v>4073284500000</v>
      </c>
      <c r="F3198" t="s">
        <v>11647</v>
      </c>
      <c r="G3198" t="s">
        <v>114</v>
      </c>
      <c r="H3198" t="s">
        <v>114</v>
      </c>
      <c r="I3198">
        <v>1</v>
      </c>
    </row>
    <row r="3199" spans="1:9" x14ac:dyDescent="0.25">
      <c r="A3199" t="s">
        <v>110</v>
      </c>
      <c r="B3199" t="s">
        <v>11648</v>
      </c>
      <c r="C3199" s="57">
        <v>44342</v>
      </c>
      <c r="D3199" t="s">
        <v>11649</v>
      </c>
      <c r="E3199" s="58">
        <v>4258463300000</v>
      </c>
      <c r="F3199" t="s">
        <v>11650</v>
      </c>
      <c r="G3199" t="s">
        <v>114</v>
      </c>
      <c r="H3199" t="s">
        <v>114</v>
      </c>
      <c r="I3199">
        <v>11</v>
      </c>
    </row>
    <row r="3200" spans="1:9" x14ac:dyDescent="0.25">
      <c r="A3200" t="s">
        <v>110</v>
      </c>
      <c r="B3200" t="s">
        <v>11651</v>
      </c>
      <c r="C3200" s="57">
        <v>44342</v>
      </c>
      <c r="D3200" t="s">
        <v>11652</v>
      </c>
      <c r="E3200" s="58">
        <v>2863969300000</v>
      </c>
      <c r="F3200" t="s">
        <v>11653</v>
      </c>
      <c r="G3200" t="s">
        <v>114</v>
      </c>
      <c r="H3200" t="s">
        <v>114</v>
      </c>
      <c r="I3200">
        <v>9</v>
      </c>
    </row>
    <row r="3201" spans="1:9" x14ac:dyDescent="0.25">
      <c r="A3201" t="s">
        <v>110</v>
      </c>
      <c r="B3201" t="s">
        <v>11654</v>
      </c>
      <c r="C3201" s="57">
        <v>44342</v>
      </c>
      <c r="D3201" t="s">
        <v>11655</v>
      </c>
      <c r="E3201" s="58">
        <v>28280602800000</v>
      </c>
      <c r="F3201" t="s">
        <v>11656</v>
      </c>
      <c r="G3201" t="s">
        <v>114</v>
      </c>
      <c r="H3201" t="s">
        <v>114</v>
      </c>
      <c r="I3201">
        <v>1</v>
      </c>
    </row>
    <row r="3202" spans="1:9" x14ac:dyDescent="0.25">
      <c r="A3202" t="s">
        <v>110</v>
      </c>
      <c r="B3202" t="s">
        <v>11657</v>
      </c>
      <c r="C3202" s="57">
        <v>44342</v>
      </c>
      <c r="D3202" t="s">
        <v>11658</v>
      </c>
      <c r="E3202" s="58">
        <v>17167732800000</v>
      </c>
      <c r="F3202" t="s">
        <v>11659</v>
      </c>
      <c r="G3202" t="s">
        <v>114</v>
      </c>
      <c r="H3202" t="s">
        <v>114</v>
      </c>
      <c r="I3202">
        <v>1</v>
      </c>
    </row>
    <row r="3203" spans="1:9" x14ac:dyDescent="0.25">
      <c r="A3203" t="s">
        <v>110</v>
      </c>
      <c r="B3203" t="s">
        <v>11660</v>
      </c>
      <c r="C3203" s="57">
        <v>44342</v>
      </c>
      <c r="D3203" t="s">
        <v>11661</v>
      </c>
      <c r="E3203" s="58">
        <v>2772640900000</v>
      </c>
      <c r="F3203" t="s">
        <v>11662</v>
      </c>
      <c r="G3203" t="s">
        <v>11663</v>
      </c>
      <c r="H3203" t="s">
        <v>11664</v>
      </c>
      <c r="I3203">
        <v>131</v>
      </c>
    </row>
    <row r="3204" spans="1:9" x14ac:dyDescent="0.25">
      <c r="A3204" t="s">
        <v>110</v>
      </c>
      <c r="B3204" t="s">
        <v>11665</v>
      </c>
      <c r="C3204" s="57">
        <v>44342</v>
      </c>
      <c r="D3204" t="s">
        <v>11666</v>
      </c>
      <c r="E3204" s="58">
        <v>3228660400000</v>
      </c>
      <c r="F3204" t="s">
        <v>11667</v>
      </c>
      <c r="G3204" t="s">
        <v>114</v>
      </c>
      <c r="H3204" t="s">
        <v>114</v>
      </c>
      <c r="I3204">
        <v>1</v>
      </c>
    </row>
    <row r="3205" spans="1:9" x14ac:dyDescent="0.25">
      <c r="A3205" t="s">
        <v>110</v>
      </c>
      <c r="B3205" t="s">
        <v>11668</v>
      </c>
      <c r="C3205" s="57">
        <v>44342</v>
      </c>
      <c r="D3205" t="s">
        <v>11669</v>
      </c>
      <c r="E3205" s="58">
        <v>2935754900000</v>
      </c>
      <c r="F3205" t="s">
        <v>11670</v>
      </c>
      <c r="G3205" t="s">
        <v>11671</v>
      </c>
      <c r="H3205" t="s">
        <v>11672</v>
      </c>
      <c r="I3205">
        <v>11</v>
      </c>
    </row>
    <row r="3206" spans="1:9" x14ac:dyDescent="0.25">
      <c r="A3206" t="s">
        <v>110</v>
      </c>
      <c r="B3206" t="s">
        <v>11673</v>
      </c>
      <c r="C3206" s="57">
        <v>44342</v>
      </c>
      <c r="D3206" t="s">
        <v>11674</v>
      </c>
      <c r="E3206" s="58">
        <v>3362475090000</v>
      </c>
      <c r="F3206" t="s">
        <v>11675</v>
      </c>
      <c r="G3206" t="s">
        <v>114</v>
      </c>
      <c r="H3206" t="s">
        <v>114</v>
      </c>
      <c r="I3206">
        <v>1</v>
      </c>
    </row>
    <row r="3207" spans="1:9" x14ac:dyDescent="0.25">
      <c r="A3207" t="s">
        <v>110</v>
      </c>
      <c r="B3207" t="s">
        <v>11676</v>
      </c>
      <c r="C3207" s="57">
        <v>44342</v>
      </c>
      <c r="D3207" t="s">
        <v>11677</v>
      </c>
      <c r="E3207" s="58">
        <v>6293603400000</v>
      </c>
      <c r="F3207" t="s">
        <v>11678</v>
      </c>
      <c r="G3207" t="s">
        <v>114</v>
      </c>
      <c r="H3207" t="s">
        <v>11679</v>
      </c>
      <c r="I3207">
        <v>1</v>
      </c>
    </row>
    <row r="3208" spans="1:9" x14ac:dyDescent="0.25">
      <c r="A3208" t="s">
        <v>110</v>
      </c>
      <c r="B3208" t="s">
        <v>11680</v>
      </c>
      <c r="C3208" s="57">
        <v>44342</v>
      </c>
      <c r="D3208" t="s">
        <v>11681</v>
      </c>
      <c r="E3208" s="58">
        <v>3614345600000</v>
      </c>
      <c r="F3208" t="s">
        <v>11682</v>
      </c>
      <c r="G3208" t="s">
        <v>3625</v>
      </c>
      <c r="H3208" t="s">
        <v>114</v>
      </c>
      <c r="I3208">
        <v>30</v>
      </c>
    </row>
    <row r="3209" spans="1:9" x14ac:dyDescent="0.25">
      <c r="A3209" t="s">
        <v>110</v>
      </c>
      <c r="B3209" t="s">
        <v>11683</v>
      </c>
      <c r="C3209" s="57">
        <v>44342</v>
      </c>
      <c r="D3209" t="s">
        <v>11684</v>
      </c>
      <c r="E3209" s="58">
        <v>3152361000000</v>
      </c>
      <c r="F3209" t="s">
        <v>11685</v>
      </c>
      <c r="G3209" t="s">
        <v>114</v>
      </c>
      <c r="H3209" t="s">
        <v>114</v>
      </c>
      <c r="I3209">
        <v>3</v>
      </c>
    </row>
    <row r="3210" spans="1:9" x14ac:dyDescent="0.25">
      <c r="A3210" t="s">
        <v>110</v>
      </c>
      <c r="B3210" t="s">
        <v>11686</v>
      </c>
      <c r="C3210" s="57">
        <v>44342</v>
      </c>
      <c r="D3210" t="s">
        <v>11687</v>
      </c>
      <c r="E3210" s="58">
        <v>3213899000000</v>
      </c>
      <c r="F3210" t="s">
        <v>11688</v>
      </c>
      <c r="G3210" t="s">
        <v>114</v>
      </c>
      <c r="H3210" t="s">
        <v>114</v>
      </c>
      <c r="I3210">
        <v>33</v>
      </c>
    </row>
    <row r="3211" spans="1:9" x14ac:dyDescent="0.25">
      <c r="A3211" t="s">
        <v>110</v>
      </c>
      <c r="B3211" t="s">
        <v>11689</v>
      </c>
      <c r="C3211" s="57">
        <v>44342</v>
      </c>
      <c r="D3211" t="s">
        <v>11690</v>
      </c>
      <c r="E3211" s="58">
        <v>3316225980000</v>
      </c>
      <c r="F3211" t="s">
        <v>11691</v>
      </c>
      <c r="G3211" t="s">
        <v>114</v>
      </c>
      <c r="H3211" t="s">
        <v>114</v>
      </c>
      <c r="I3211">
        <v>10</v>
      </c>
    </row>
    <row r="3212" spans="1:9" x14ac:dyDescent="0.25">
      <c r="A3212" t="s">
        <v>110</v>
      </c>
      <c r="B3212" t="s">
        <v>11692</v>
      </c>
      <c r="C3212" s="57">
        <v>44342</v>
      </c>
      <c r="D3212" t="s">
        <v>11693</v>
      </c>
      <c r="E3212" s="58">
        <v>2790142100000</v>
      </c>
      <c r="F3212" t="s">
        <v>11694</v>
      </c>
      <c r="G3212" t="s">
        <v>114</v>
      </c>
      <c r="H3212" t="s">
        <v>114</v>
      </c>
      <c r="I3212">
        <v>1</v>
      </c>
    </row>
    <row r="3213" spans="1:9" x14ac:dyDescent="0.25">
      <c r="A3213" t="s">
        <v>110</v>
      </c>
      <c r="B3213" t="s">
        <v>11695</v>
      </c>
      <c r="C3213" s="57">
        <v>44342</v>
      </c>
      <c r="D3213" t="s">
        <v>11696</v>
      </c>
      <c r="E3213" s="58">
        <v>1400485711000</v>
      </c>
      <c r="F3213" t="s">
        <v>11697</v>
      </c>
      <c r="G3213" t="s">
        <v>11620</v>
      </c>
      <c r="H3213" t="s">
        <v>11698</v>
      </c>
      <c r="I3213">
        <v>18768</v>
      </c>
    </row>
    <row r="3214" spans="1:9" x14ac:dyDescent="0.25">
      <c r="A3214" t="s">
        <v>110</v>
      </c>
      <c r="B3214" t="s">
        <v>11699</v>
      </c>
      <c r="C3214" s="57">
        <v>44342</v>
      </c>
      <c r="D3214" t="s">
        <v>11700</v>
      </c>
      <c r="E3214" s="58">
        <v>3761475940000</v>
      </c>
      <c r="F3214" t="s">
        <v>11701</v>
      </c>
      <c r="G3214" t="s">
        <v>114</v>
      </c>
      <c r="H3214" t="s">
        <v>114</v>
      </c>
      <c r="I3214">
        <v>13</v>
      </c>
    </row>
    <row r="3215" spans="1:9" x14ac:dyDescent="0.25">
      <c r="A3215" t="s">
        <v>110</v>
      </c>
      <c r="B3215" t="s">
        <v>11702</v>
      </c>
      <c r="C3215" s="57">
        <v>44342</v>
      </c>
      <c r="D3215" t="s">
        <v>11703</v>
      </c>
      <c r="E3215" s="58">
        <v>3400481000000</v>
      </c>
      <c r="F3215" t="s">
        <v>11704</v>
      </c>
      <c r="G3215" t="s">
        <v>114</v>
      </c>
      <c r="H3215" t="s">
        <v>114</v>
      </c>
      <c r="I3215">
        <v>1</v>
      </c>
    </row>
    <row r="3216" spans="1:9" x14ac:dyDescent="0.25">
      <c r="A3216" t="s">
        <v>110</v>
      </c>
      <c r="B3216" t="s">
        <v>11705</v>
      </c>
      <c r="C3216" s="57">
        <v>44342</v>
      </c>
      <c r="D3216" t="s">
        <v>11706</v>
      </c>
      <c r="E3216" s="58">
        <v>3939627000000</v>
      </c>
      <c r="F3216" t="s">
        <v>11707</v>
      </c>
      <c r="G3216" t="s">
        <v>114</v>
      </c>
      <c r="H3216" t="s">
        <v>11708</v>
      </c>
      <c r="I3216">
        <v>1</v>
      </c>
    </row>
    <row r="3217" spans="1:9" x14ac:dyDescent="0.25">
      <c r="A3217" t="s">
        <v>110</v>
      </c>
      <c r="B3217" t="s">
        <v>11709</v>
      </c>
      <c r="C3217" s="57">
        <v>44342</v>
      </c>
      <c r="D3217" t="s">
        <v>11710</v>
      </c>
      <c r="E3217" s="58">
        <v>2845755000000</v>
      </c>
      <c r="F3217" t="s">
        <v>11711</v>
      </c>
      <c r="G3217" t="s">
        <v>114</v>
      </c>
      <c r="H3217" t="s">
        <v>114</v>
      </c>
      <c r="I3217">
        <v>1</v>
      </c>
    </row>
    <row r="3218" spans="1:9" x14ac:dyDescent="0.25">
      <c r="A3218" t="s">
        <v>110</v>
      </c>
      <c r="B3218" t="s">
        <v>11712</v>
      </c>
      <c r="C3218" s="57">
        <v>44342</v>
      </c>
      <c r="D3218" t="s">
        <v>11713</v>
      </c>
      <c r="E3218" s="58">
        <v>3798263000000</v>
      </c>
      <c r="F3218" t="s">
        <v>11714</v>
      </c>
      <c r="G3218" t="s">
        <v>114</v>
      </c>
      <c r="H3218" t="s">
        <v>11715</v>
      </c>
      <c r="I3218">
        <v>1</v>
      </c>
    </row>
    <row r="3219" spans="1:9" x14ac:dyDescent="0.25">
      <c r="A3219" t="s">
        <v>110</v>
      </c>
      <c r="B3219" t="s">
        <v>11716</v>
      </c>
      <c r="C3219" s="57">
        <v>44342</v>
      </c>
      <c r="D3219" t="s">
        <v>11717</v>
      </c>
      <c r="E3219" s="58">
        <v>4061187000000</v>
      </c>
      <c r="F3219" t="s">
        <v>11718</v>
      </c>
      <c r="G3219" t="s">
        <v>114</v>
      </c>
      <c r="H3219" t="s">
        <v>114</v>
      </c>
      <c r="I3219">
        <v>1</v>
      </c>
    </row>
    <row r="3220" spans="1:9" x14ac:dyDescent="0.25">
      <c r="A3220" t="s">
        <v>110</v>
      </c>
      <c r="B3220" t="s">
        <v>11719</v>
      </c>
      <c r="C3220" s="57">
        <v>44342</v>
      </c>
      <c r="D3220" t="s">
        <v>11720</v>
      </c>
      <c r="E3220" s="58">
        <v>1315810670000</v>
      </c>
      <c r="F3220" t="s">
        <v>11721</v>
      </c>
      <c r="G3220" t="s">
        <v>114</v>
      </c>
      <c r="H3220" t="s">
        <v>114</v>
      </c>
      <c r="I3220">
        <v>1</v>
      </c>
    </row>
    <row r="3221" spans="1:9" x14ac:dyDescent="0.25">
      <c r="A3221" t="s">
        <v>110</v>
      </c>
      <c r="B3221" t="s">
        <v>11722</v>
      </c>
      <c r="C3221" s="57">
        <v>44342</v>
      </c>
      <c r="D3221" t="s">
        <v>11723</v>
      </c>
      <c r="E3221" s="58">
        <v>1.3377394995E+16</v>
      </c>
      <c r="F3221" t="s">
        <v>11724</v>
      </c>
      <c r="G3221" t="s">
        <v>11725</v>
      </c>
      <c r="H3221" t="s">
        <v>11726</v>
      </c>
      <c r="I3221">
        <v>8</v>
      </c>
    </row>
    <row r="3222" spans="1:9" x14ac:dyDescent="0.25">
      <c r="A3222" t="s">
        <v>110</v>
      </c>
      <c r="B3222" t="s">
        <v>11727</v>
      </c>
      <c r="C3222" s="57">
        <v>44342</v>
      </c>
      <c r="D3222" t="s">
        <v>11728</v>
      </c>
      <c r="E3222" s="58">
        <v>3974393830000</v>
      </c>
      <c r="F3222" t="s">
        <v>11729</v>
      </c>
      <c r="G3222" t="s">
        <v>114</v>
      </c>
      <c r="H3222" t="s">
        <v>114</v>
      </c>
      <c r="I3222">
        <v>1</v>
      </c>
    </row>
    <row r="3223" spans="1:9" x14ac:dyDescent="0.25">
      <c r="A3223" t="s">
        <v>110</v>
      </c>
      <c r="B3223" t="s">
        <v>11730</v>
      </c>
      <c r="C3223" s="57">
        <v>44342</v>
      </c>
      <c r="D3223" t="s">
        <v>11731</v>
      </c>
      <c r="E3223" s="58">
        <v>3045386240000</v>
      </c>
      <c r="F3223" t="s">
        <v>11732</v>
      </c>
      <c r="G3223" t="s">
        <v>11733</v>
      </c>
      <c r="H3223" t="s">
        <v>11734</v>
      </c>
      <c r="I3223">
        <v>3961</v>
      </c>
    </row>
    <row r="3224" spans="1:9" x14ac:dyDescent="0.25">
      <c r="A3224" t="s">
        <v>110</v>
      </c>
      <c r="B3224" t="s">
        <v>11735</v>
      </c>
      <c r="C3224" s="57">
        <v>44342</v>
      </c>
      <c r="D3224" t="s">
        <v>11736</v>
      </c>
      <c r="E3224" s="58">
        <v>3086391100000</v>
      </c>
      <c r="F3224" t="s">
        <v>11737</v>
      </c>
      <c r="G3224" t="s">
        <v>11738</v>
      </c>
      <c r="H3224" t="s">
        <v>11739</v>
      </c>
      <c r="I3224">
        <v>4631</v>
      </c>
    </row>
    <row r="3225" spans="1:9" x14ac:dyDescent="0.25">
      <c r="A3225" t="s">
        <v>110</v>
      </c>
      <c r="B3225" t="s">
        <v>11740</v>
      </c>
      <c r="C3225" s="57">
        <v>44342</v>
      </c>
      <c r="D3225" t="s">
        <v>11741</v>
      </c>
      <c r="E3225" s="58">
        <v>6057205940000</v>
      </c>
      <c r="F3225" t="s">
        <v>11742</v>
      </c>
      <c r="G3225" t="s">
        <v>11743</v>
      </c>
      <c r="H3225" t="s">
        <v>11744</v>
      </c>
      <c r="I3225">
        <v>13</v>
      </c>
    </row>
    <row r="3226" spans="1:9" x14ac:dyDescent="0.25">
      <c r="A3226" t="s">
        <v>110</v>
      </c>
      <c r="B3226" t="s">
        <v>11745</v>
      </c>
      <c r="C3226" s="57">
        <v>44342</v>
      </c>
      <c r="D3226" t="s">
        <v>11746</v>
      </c>
      <c r="E3226" s="58">
        <v>2042149370000</v>
      </c>
      <c r="F3226" t="s">
        <v>11747</v>
      </c>
      <c r="G3226" t="s">
        <v>114</v>
      </c>
      <c r="H3226" t="s">
        <v>11748</v>
      </c>
      <c r="I3226">
        <v>13</v>
      </c>
    </row>
    <row r="3227" spans="1:9" x14ac:dyDescent="0.25">
      <c r="A3227" t="s">
        <v>110</v>
      </c>
      <c r="B3227" t="s">
        <v>11749</v>
      </c>
      <c r="C3227" s="57">
        <v>44342</v>
      </c>
      <c r="D3227" t="s">
        <v>11750</v>
      </c>
      <c r="E3227" s="58">
        <v>3086670391000</v>
      </c>
      <c r="F3227" t="s">
        <v>11751</v>
      </c>
      <c r="G3227" t="s">
        <v>114</v>
      </c>
      <c r="H3227" t="s">
        <v>114</v>
      </c>
      <c r="I3227">
        <v>0</v>
      </c>
    </row>
    <row r="3228" spans="1:9" x14ac:dyDescent="0.25">
      <c r="A3228" t="s">
        <v>110</v>
      </c>
      <c r="B3228" t="s">
        <v>11752</v>
      </c>
      <c r="C3228" s="57">
        <v>44342</v>
      </c>
      <c r="D3228" t="s">
        <v>11753</v>
      </c>
      <c r="E3228" s="58">
        <v>4728626500000</v>
      </c>
      <c r="F3228" t="s">
        <v>11754</v>
      </c>
      <c r="G3228" t="s">
        <v>11755</v>
      </c>
      <c r="H3228" t="s">
        <v>11756</v>
      </c>
      <c r="I3228">
        <v>2233</v>
      </c>
    </row>
    <row r="3229" spans="1:9" x14ac:dyDescent="0.25">
      <c r="A3229" t="s">
        <v>110</v>
      </c>
      <c r="B3229" t="s">
        <v>11757</v>
      </c>
      <c r="C3229" s="57">
        <v>44342</v>
      </c>
      <c r="D3229" t="s">
        <v>11758</v>
      </c>
      <c r="E3229" s="58">
        <v>5912690800000</v>
      </c>
      <c r="F3229" t="s">
        <v>11759</v>
      </c>
      <c r="G3229" t="s">
        <v>114</v>
      </c>
      <c r="H3229" t="s">
        <v>114</v>
      </c>
      <c r="I3229">
        <v>12</v>
      </c>
    </row>
    <row r="3230" spans="1:9" x14ac:dyDescent="0.25">
      <c r="A3230" t="s">
        <v>110</v>
      </c>
      <c r="B3230" t="s">
        <v>11760</v>
      </c>
      <c r="C3230" s="57">
        <v>44342</v>
      </c>
      <c r="D3230" t="s">
        <v>11761</v>
      </c>
      <c r="E3230" s="58">
        <v>2441011000000</v>
      </c>
      <c r="F3230" t="s">
        <v>11762</v>
      </c>
      <c r="G3230" t="s">
        <v>114</v>
      </c>
      <c r="H3230" t="s">
        <v>114</v>
      </c>
      <c r="I3230">
        <v>2</v>
      </c>
    </row>
    <row r="3231" spans="1:9" x14ac:dyDescent="0.25">
      <c r="A3231" t="s">
        <v>110</v>
      </c>
      <c r="B3231" t="s">
        <v>11763</v>
      </c>
      <c r="C3231" s="57">
        <v>44342</v>
      </c>
      <c r="D3231" t="s">
        <v>11764</v>
      </c>
      <c r="E3231" s="58">
        <v>2839128200000</v>
      </c>
      <c r="F3231" t="s">
        <v>11765</v>
      </c>
      <c r="G3231" t="s">
        <v>114</v>
      </c>
      <c r="H3231" t="s">
        <v>540</v>
      </c>
      <c r="I3231">
        <v>98</v>
      </c>
    </row>
    <row r="3232" spans="1:9" x14ac:dyDescent="0.25">
      <c r="A3232" t="s">
        <v>110</v>
      </c>
      <c r="B3232" t="s">
        <v>11766</v>
      </c>
      <c r="C3232" s="57">
        <v>44342</v>
      </c>
      <c r="D3232" t="s">
        <v>11767</v>
      </c>
      <c r="E3232" s="58">
        <v>6181482080000</v>
      </c>
      <c r="F3232" t="s">
        <v>11768</v>
      </c>
      <c r="G3232" t="s">
        <v>114</v>
      </c>
      <c r="H3232" t="s">
        <v>114</v>
      </c>
      <c r="I3232">
        <v>5</v>
      </c>
    </row>
    <row r="3233" spans="1:9" x14ac:dyDescent="0.25">
      <c r="A3233" t="s">
        <v>110</v>
      </c>
      <c r="B3233" t="s">
        <v>11769</v>
      </c>
      <c r="C3233" s="57">
        <v>44342</v>
      </c>
      <c r="D3233" t="s">
        <v>11770</v>
      </c>
      <c r="E3233" s="58">
        <v>3033011000000</v>
      </c>
      <c r="F3233" t="s">
        <v>11771</v>
      </c>
      <c r="G3233" t="s">
        <v>11772</v>
      </c>
      <c r="H3233" t="s">
        <v>11773</v>
      </c>
      <c r="I3233">
        <v>2</v>
      </c>
    </row>
    <row r="3234" spans="1:9" x14ac:dyDescent="0.25">
      <c r="A3234" t="s">
        <v>110</v>
      </c>
      <c r="B3234" t="s">
        <v>11774</v>
      </c>
      <c r="C3234" s="57">
        <v>44342</v>
      </c>
      <c r="D3234" t="s">
        <v>11775</v>
      </c>
      <c r="E3234" s="58">
        <v>6088977000000</v>
      </c>
      <c r="F3234" t="s">
        <v>11776</v>
      </c>
      <c r="G3234" t="s">
        <v>114</v>
      </c>
      <c r="H3234" t="s">
        <v>114</v>
      </c>
      <c r="I3234">
        <v>4</v>
      </c>
    </row>
    <row r="3235" spans="1:9" x14ac:dyDescent="0.25">
      <c r="A3235" t="s">
        <v>110</v>
      </c>
      <c r="B3235" t="s">
        <v>11777</v>
      </c>
      <c r="C3235" s="57">
        <v>44342</v>
      </c>
      <c r="D3235" t="s">
        <v>11778</v>
      </c>
      <c r="E3235" s="58">
        <v>438669720400000</v>
      </c>
      <c r="F3235" t="s">
        <v>11779</v>
      </c>
      <c r="G3235" t="s">
        <v>114</v>
      </c>
      <c r="H3235" t="s">
        <v>6506</v>
      </c>
      <c r="I3235">
        <v>7</v>
      </c>
    </row>
    <row r="3236" spans="1:9" x14ac:dyDescent="0.25">
      <c r="A3236" t="s">
        <v>110</v>
      </c>
      <c r="B3236" t="s">
        <v>11780</v>
      </c>
      <c r="C3236" s="57">
        <v>44342</v>
      </c>
      <c r="D3236" t="s">
        <v>11781</v>
      </c>
      <c r="E3236" s="58">
        <v>6776805900000</v>
      </c>
      <c r="F3236" t="s">
        <v>11782</v>
      </c>
      <c r="G3236" t="s">
        <v>114</v>
      </c>
      <c r="H3236" t="s">
        <v>114</v>
      </c>
      <c r="I3236">
        <v>1</v>
      </c>
    </row>
    <row r="3237" spans="1:9" x14ac:dyDescent="0.25">
      <c r="A3237" t="s">
        <v>110</v>
      </c>
      <c r="B3237" t="s">
        <v>11783</v>
      </c>
      <c r="C3237" s="57">
        <v>44342</v>
      </c>
      <c r="D3237" t="s">
        <v>11784</v>
      </c>
      <c r="E3237" s="58">
        <v>5289115900000</v>
      </c>
      <c r="F3237" t="s">
        <v>11785</v>
      </c>
      <c r="G3237" t="s">
        <v>114</v>
      </c>
      <c r="H3237" t="s">
        <v>114</v>
      </c>
      <c r="I3237">
        <v>7</v>
      </c>
    </row>
    <row r="3238" spans="1:9" x14ac:dyDescent="0.25">
      <c r="A3238" t="s">
        <v>110</v>
      </c>
      <c r="B3238" t="s">
        <v>11786</v>
      </c>
      <c r="C3238" s="57">
        <v>44342</v>
      </c>
      <c r="D3238" t="s">
        <v>11787</v>
      </c>
      <c r="E3238" s="58">
        <v>6390806900000</v>
      </c>
      <c r="F3238" t="s">
        <v>11788</v>
      </c>
      <c r="G3238" t="s">
        <v>114</v>
      </c>
      <c r="H3238" t="s">
        <v>114</v>
      </c>
      <c r="I3238">
        <v>1</v>
      </c>
    </row>
    <row r="3239" spans="1:9" x14ac:dyDescent="0.25">
      <c r="A3239" t="s">
        <v>110</v>
      </c>
      <c r="B3239" t="s">
        <v>11789</v>
      </c>
      <c r="C3239" s="57">
        <v>44342</v>
      </c>
      <c r="D3239" t="s">
        <v>11790</v>
      </c>
      <c r="E3239" s="58">
        <v>3416520800000</v>
      </c>
      <c r="F3239" t="s">
        <v>11791</v>
      </c>
      <c r="G3239" t="s">
        <v>114</v>
      </c>
      <c r="H3239" t="s">
        <v>114</v>
      </c>
      <c r="I3239">
        <v>1</v>
      </c>
    </row>
    <row r="3240" spans="1:9" x14ac:dyDescent="0.25">
      <c r="A3240" t="s">
        <v>110</v>
      </c>
      <c r="B3240" t="s">
        <v>11792</v>
      </c>
      <c r="C3240" s="57">
        <v>44342</v>
      </c>
      <c r="D3240" t="s">
        <v>11793</v>
      </c>
      <c r="E3240" s="58">
        <v>7716846800000</v>
      </c>
      <c r="F3240" t="s">
        <v>11794</v>
      </c>
      <c r="G3240" t="s">
        <v>114</v>
      </c>
      <c r="H3240" t="s">
        <v>114</v>
      </c>
      <c r="I3240">
        <v>56</v>
      </c>
    </row>
    <row r="3241" spans="1:9" x14ac:dyDescent="0.25">
      <c r="A3241" t="s">
        <v>110</v>
      </c>
      <c r="B3241" t="s">
        <v>11795</v>
      </c>
      <c r="C3241" s="57">
        <v>44342</v>
      </c>
      <c r="D3241" t="s">
        <v>11796</v>
      </c>
      <c r="E3241" s="58">
        <v>3014860000000</v>
      </c>
      <c r="F3241" t="s">
        <v>11797</v>
      </c>
      <c r="G3241" t="s">
        <v>11798</v>
      </c>
      <c r="H3241" t="s">
        <v>11799</v>
      </c>
      <c r="I3241">
        <v>1191</v>
      </c>
    </row>
    <row r="3242" spans="1:9" x14ac:dyDescent="0.25">
      <c r="A3242" t="s">
        <v>110</v>
      </c>
      <c r="B3242" t="s">
        <v>11800</v>
      </c>
      <c r="C3242" s="57">
        <v>44342</v>
      </c>
      <c r="D3242" t="s">
        <v>11801</v>
      </c>
      <c r="E3242" s="58">
        <v>3631890000000</v>
      </c>
      <c r="F3242" t="s">
        <v>11802</v>
      </c>
      <c r="G3242" t="s">
        <v>114</v>
      </c>
      <c r="H3242" t="s">
        <v>11803</v>
      </c>
      <c r="I3242">
        <v>87</v>
      </c>
    </row>
    <row r="3243" spans="1:9" x14ac:dyDescent="0.25">
      <c r="A3243" t="s">
        <v>110</v>
      </c>
      <c r="B3243" t="s">
        <v>11804</v>
      </c>
      <c r="C3243" s="57">
        <v>44342</v>
      </c>
      <c r="D3243" t="s">
        <v>11805</v>
      </c>
      <c r="E3243" s="58">
        <v>2771122141700</v>
      </c>
      <c r="F3243" t="s">
        <v>11806</v>
      </c>
      <c r="G3243" t="s">
        <v>114</v>
      </c>
      <c r="H3243" t="s">
        <v>114</v>
      </c>
      <c r="I3243">
        <v>2</v>
      </c>
    </row>
    <row r="3244" spans="1:9" x14ac:dyDescent="0.25">
      <c r="A3244" t="s">
        <v>110</v>
      </c>
      <c r="B3244" t="s">
        <v>11807</v>
      </c>
      <c r="C3244" s="57">
        <v>44342</v>
      </c>
      <c r="D3244" t="s">
        <v>11808</v>
      </c>
      <c r="E3244" s="58">
        <v>2782406910000</v>
      </c>
      <c r="F3244" t="s">
        <v>11809</v>
      </c>
      <c r="G3244" t="s">
        <v>114</v>
      </c>
      <c r="H3244" t="s">
        <v>114</v>
      </c>
      <c r="I3244">
        <v>1</v>
      </c>
    </row>
    <row r="3245" spans="1:9" x14ac:dyDescent="0.25">
      <c r="A3245" t="s">
        <v>110</v>
      </c>
      <c r="B3245" t="s">
        <v>11810</v>
      </c>
      <c r="C3245" s="57">
        <v>44342</v>
      </c>
      <c r="D3245" t="s">
        <v>11811</v>
      </c>
      <c r="E3245" s="58">
        <v>1919686600000</v>
      </c>
      <c r="F3245" t="s">
        <v>11812</v>
      </c>
      <c r="G3245" t="s">
        <v>114</v>
      </c>
      <c r="H3245" t="s">
        <v>11813</v>
      </c>
      <c r="I3245">
        <v>126</v>
      </c>
    </row>
    <row r="3246" spans="1:9" x14ac:dyDescent="0.25">
      <c r="A3246" t="s">
        <v>110</v>
      </c>
      <c r="B3246" t="s">
        <v>11814</v>
      </c>
      <c r="C3246" s="57">
        <v>44342</v>
      </c>
      <c r="D3246" t="s">
        <v>11815</v>
      </c>
      <c r="E3246" s="58">
        <v>4252174965000</v>
      </c>
      <c r="F3246" t="s">
        <v>11816</v>
      </c>
      <c r="G3246" t="s">
        <v>114</v>
      </c>
      <c r="H3246" t="s">
        <v>114</v>
      </c>
      <c r="I3246">
        <v>1</v>
      </c>
    </row>
    <row r="3247" spans="1:9" x14ac:dyDescent="0.25">
      <c r="A3247" t="s">
        <v>110</v>
      </c>
      <c r="B3247" t="s">
        <v>11817</v>
      </c>
      <c r="C3247" s="57">
        <v>44342</v>
      </c>
      <c r="D3247" t="s">
        <v>11818</v>
      </c>
      <c r="E3247" s="58">
        <v>4976777556000</v>
      </c>
      <c r="F3247" t="s">
        <v>11819</v>
      </c>
      <c r="G3247" t="s">
        <v>114</v>
      </c>
      <c r="H3247" t="s">
        <v>114</v>
      </c>
      <c r="I3247">
        <v>1</v>
      </c>
    </row>
    <row r="3248" spans="1:9" x14ac:dyDescent="0.25">
      <c r="A3248" t="s">
        <v>110</v>
      </c>
      <c r="B3248" t="s">
        <v>11820</v>
      </c>
      <c r="C3248" s="57">
        <v>44342</v>
      </c>
      <c r="D3248" t="s">
        <v>11821</v>
      </c>
      <c r="E3248" s="58">
        <v>259756751600000</v>
      </c>
      <c r="F3248" t="s">
        <v>11822</v>
      </c>
      <c r="G3248" t="s">
        <v>114</v>
      </c>
      <c r="H3248" t="s">
        <v>114</v>
      </c>
      <c r="I3248">
        <v>1</v>
      </c>
    </row>
    <row r="3249" spans="1:9" x14ac:dyDescent="0.25">
      <c r="A3249" t="s">
        <v>110</v>
      </c>
      <c r="B3249" t="s">
        <v>11823</v>
      </c>
      <c r="C3249" s="57">
        <v>44342</v>
      </c>
      <c r="D3249" t="s">
        <v>11824</v>
      </c>
      <c r="E3249" s="58">
        <v>351507312000000</v>
      </c>
      <c r="F3249" t="s">
        <v>11825</v>
      </c>
      <c r="G3249" t="s">
        <v>114</v>
      </c>
      <c r="H3249" t="s">
        <v>11826</v>
      </c>
      <c r="I3249">
        <v>1509</v>
      </c>
    </row>
    <row r="3250" spans="1:9" x14ac:dyDescent="0.25">
      <c r="A3250" t="s">
        <v>110</v>
      </c>
      <c r="B3250" t="s">
        <v>11827</v>
      </c>
      <c r="C3250" s="57">
        <v>44342</v>
      </c>
      <c r="D3250" t="s">
        <v>11828</v>
      </c>
      <c r="E3250" s="58">
        <v>380499416000000</v>
      </c>
      <c r="F3250" t="s">
        <v>11829</v>
      </c>
      <c r="G3250" t="s">
        <v>114</v>
      </c>
      <c r="H3250" t="s">
        <v>11830</v>
      </c>
      <c r="I3250">
        <v>879</v>
      </c>
    </row>
    <row r="3251" spans="1:9" x14ac:dyDescent="0.25">
      <c r="A3251" t="s">
        <v>110</v>
      </c>
      <c r="B3251" t="s">
        <v>11831</v>
      </c>
      <c r="C3251" s="57">
        <v>44342</v>
      </c>
      <c r="D3251" t="s">
        <v>11832</v>
      </c>
      <c r="E3251" s="58">
        <v>2026493070000</v>
      </c>
      <c r="F3251" t="s">
        <v>11833</v>
      </c>
      <c r="G3251" t="s">
        <v>114</v>
      </c>
      <c r="H3251" t="s">
        <v>114</v>
      </c>
      <c r="I3251">
        <v>1</v>
      </c>
    </row>
    <row r="3252" spans="1:9" x14ac:dyDescent="0.25">
      <c r="A3252" t="s">
        <v>110</v>
      </c>
      <c r="B3252" t="s">
        <v>11834</v>
      </c>
      <c r="C3252" s="57">
        <v>44342</v>
      </c>
      <c r="D3252" t="s">
        <v>11835</v>
      </c>
      <c r="E3252" s="58">
        <v>1283748570000</v>
      </c>
      <c r="F3252" t="s">
        <v>11836</v>
      </c>
      <c r="G3252" t="s">
        <v>114</v>
      </c>
      <c r="H3252" t="s">
        <v>114</v>
      </c>
      <c r="I3252">
        <v>1</v>
      </c>
    </row>
    <row r="3253" spans="1:9" x14ac:dyDescent="0.25">
      <c r="A3253" t="s">
        <v>110</v>
      </c>
      <c r="B3253" t="s">
        <v>11837</v>
      </c>
      <c r="C3253" s="57">
        <v>44342</v>
      </c>
      <c r="D3253" t="s">
        <v>11838</v>
      </c>
      <c r="E3253" s="58">
        <v>53316475850000</v>
      </c>
      <c r="F3253" t="s">
        <v>11839</v>
      </c>
      <c r="G3253" t="s">
        <v>11840</v>
      </c>
      <c r="H3253" t="s">
        <v>11841</v>
      </c>
      <c r="I3253">
        <v>196</v>
      </c>
    </row>
    <row r="3254" spans="1:9" x14ac:dyDescent="0.25">
      <c r="A3254" t="s">
        <v>110</v>
      </c>
      <c r="B3254" t="s">
        <v>11842</v>
      </c>
      <c r="C3254" s="57">
        <v>44342</v>
      </c>
      <c r="D3254" t="s">
        <v>11843</v>
      </c>
      <c r="E3254" s="58">
        <v>3017796860000</v>
      </c>
      <c r="F3254" t="s">
        <v>11844</v>
      </c>
      <c r="G3254" t="s">
        <v>11845</v>
      </c>
      <c r="H3254" t="s">
        <v>11846</v>
      </c>
      <c r="I3254">
        <v>42</v>
      </c>
    </row>
    <row r="3255" spans="1:9" x14ac:dyDescent="0.25">
      <c r="A3255" t="s">
        <v>110</v>
      </c>
      <c r="B3255" t="s">
        <v>11847</v>
      </c>
      <c r="C3255" s="57">
        <v>44342</v>
      </c>
      <c r="D3255" t="s">
        <v>11848</v>
      </c>
      <c r="E3255" s="58">
        <v>3973982100000</v>
      </c>
      <c r="F3255" t="s">
        <v>11849</v>
      </c>
      <c r="G3255" t="s">
        <v>114</v>
      </c>
      <c r="H3255" t="s">
        <v>114</v>
      </c>
      <c r="I3255">
        <v>1</v>
      </c>
    </row>
    <row r="3256" spans="1:9" x14ac:dyDescent="0.25">
      <c r="A3256" t="s">
        <v>110</v>
      </c>
      <c r="B3256" t="s">
        <v>11850</v>
      </c>
      <c r="C3256" s="57">
        <v>44342</v>
      </c>
      <c r="D3256" t="s">
        <v>11851</v>
      </c>
      <c r="E3256" s="58">
        <v>10477765090000</v>
      </c>
      <c r="F3256" t="s">
        <v>11852</v>
      </c>
      <c r="G3256" t="s">
        <v>160</v>
      </c>
      <c r="H3256" t="s">
        <v>11853</v>
      </c>
      <c r="I3256">
        <v>1075</v>
      </c>
    </row>
    <row r="3257" spans="1:9" x14ac:dyDescent="0.25">
      <c r="A3257" t="s">
        <v>110</v>
      </c>
      <c r="B3257" t="s">
        <v>11854</v>
      </c>
      <c r="C3257" s="57">
        <v>44342</v>
      </c>
      <c r="D3257" t="s">
        <v>11855</v>
      </c>
      <c r="E3257" s="58">
        <v>57211385000000</v>
      </c>
      <c r="F3257" t="s">
        <v>11856</v>
      </c>
      <c r="G3257" t="s">
        <v>11857</v>
      </c>
      <c r="H3257" t="s">
        <v>11858</v>
      </c>
      <c r="I3257">
        <v>2283</v>
      </c>
    </row>
    <row r="3258" spans="1:9" x14ac:dyDescent="0.25">
      <c r="A3258" t="s">
        <v>110</v>
      </c>
      <c r="B3258" t="s">
        <v>11859</v>
      </c>
      <c r="C3258" s="57">
        <v>44342</v>
      </c>
      <c r="D3258" t="s">
        <v>11860</v>
      </c>
      <c r="E3258" s="58">
        <v>325819179000000</v>
      </c>
      <c r="F3258" t="s">
        <v>11861</v>
      </c>
      <c r="G3258" t="s">
        <v>11862</v>
      </c>
      <c r="H3258" t="s">
        <v>11863</v>
      </c>
      <c r="I3258">
        <v>95</v>
      </c>
    </row>
    <row r="3259" spans="1:9" x14ac:dyDescent="0.25">
      <c r="A3259" t="s">
        <v>110</v>
      </c>
      <c r="B3259" t="s">
        <v>11864</v>
      </c>
      <c r="C3259" s="57">
        <v>44342</v>
      </c>
      <c r="D3259" t="s">
        <v>11865</v>
      </c>
      <c r="E3259" s="58">
        <v>373541524000000</v>
      </c>
      <c r="F3259" t="s">
        <v>11866</v>
      </c>
      <c r="G3259" t="s">
        <v>1781</v>
      </c>
      <c r="H3259" t="s">
        <v>11867</v>
      </c>
      <c r="I3259">
        <v>80</v>
      </c>
    </row>
    <row r="3260" spans="1:9" x14ac:dyDescent="0.25">
      <c r="A3260" t="s">
        <v>110</v>
      </c>
      <c r="B3260" t="s">
        <v>11868</v>
      </c>
      <c r="C3260" s="57">
        <v>44342</v>
      </c>
      <c r="D3260" t="s">
        <v>11869</v>
      </c>
      <c r="E3260" s="58">
        <v>272698751000000</v>
      </c>
      <c r="F3260" t="s">
        <v>11870</v>
      </c>
      <c r="G3260" t="s">
        <v>11871</v>
      </c>
      <c r="H3260" t="s">
        <v>11872</v>
      </c>
      <c r="I3260">
        <v>262</v>
      </c>
    </row>
    <row r="3261" spans="1:9" x14ac:dyDescent="0.25">
      <c r="A3261" t="s">
        <v>110</v>
      </c>
      <c r="B3261" t="s">
        <v>11873</v>
      </c>
      <c r="C3261" s="57">
        <v>44342</v>
      </c>
      <c r="D3261" t="s">
        <v>11874</v>
      </c>
      <c r="E3261" s="58">
        <v>291480202000000</v>
      </c>
      <c r="F3261" t="s">
        <v>11875</v>
      </c>
      <c r="G3261" t="s">
        <v>11876</v>
      </c>
      <c r="H3261" t="s">
        <v>11877</v>
      </c>
      <c r="I3261">
        <v>1</v>
      </c>
    </row>
    <row r="3262" spans="1:9" x14ac:dyDescent="0.25">
      <c r="A3262" t="s">
        <v>110</v>
      </c>
      <c r="B3262" t="s">
        <v>11878</v>
      </c>
      <c r="C3262" s="57">
        <v>44342</v>
      </c>
      <c r="D3262" t="s">
        <v>11879</v>
      </c>
      <c r="E3262" s="58">
        <v>333455168000000</v>
      </c>
      <c r="F3262" t="s">
        <v>11880</v>
      </c>
      <c r="G3262" t="s">
        <v>114</v>
      </c>
      <c r="H3262" t="s">
        <v>114</v>
      </c>
      <c r="I3262">
        <v>4</v>
      </c>
    </row>
    <row r="3263" spans="1:9" x14ac:dyDescent="0.25">
      <c r="A3263" t="s">
        <v>110</v>
      </c>
      <c r="B3263" t="s">
        <v>11881</v>
      </c>
      <c r="C3263" s="57">
        <v>44342</v>
      </c>
      <c r="D3263" t="s">
        <v>11882</v>
      </c>
      <c r="E3263" s="58">
        <v>291376434000000</v>
      </c>
      <c r="F3263" t="s">
        <v>11883</v>
      </c>
      <c r="G3263" t="s">
        <v>11884</v>
      </c>
      <c r="H3263" t="s">
        <v>11885</v>
      </c>
      <c r="I3263">
        <v>1</v>
      </c>
    </row>
    <row r="3264" spans="1:9" x14ac:dyDescent="0.25">
      <c r="A3264" t="s">
        <v>110</v>
      </c>
      <c r="B3264" t="s">
        <v>11886</v>
      </c>
      <c r="C3264" s="57">
        <v>44342</v>
      </c>
      <c r="D3264" t="s">
        <v>11887</v>
      </c>
      <c r="E3264" s="58">
        <v>2615756400000</v>
      </c>
      <c r="F3264" t="s">
        <v>11888</v>
      </c>
      <c r="G3264" t="s">
        <v>114</v>
      </c>
      <c r="H3264" t="s">
        <v>114</v>
      </c>
      <c r="I3264">
        <v>15</v>
      </c>
    </row>
    <row r="3265" spans="1:9" x14ac:dyDescent="0.25">
      <c r="A3265" t="s">
        <v>110</v>
      </c>
      <c r="B3265" t="s">
        <v>11889</v>
      </c>
      <c r="C3265" s="57">
        <v>44342</v>
      </c>
      <c r="D3265" t="s">
        <v>11890</v>
      </c>
      <c r="E3265" s="58">
        <v>4098187900000</v>
      </c>
      <c r="F3265" t="s">
        <v>11891</v>
      </c>
      <c r="G3265" t="s">
        <v>114</v>
      </c>
      <c r="H3265" t="s">
        <v>114</v>
      </c>
      <c r="I3265">
        <v>4</v>
      </c>
    </row>
    <row r="3266" spans="1:9" x14ac:dyDescent="0.25">
      <c r="A3266" t="s">
        <v>110</v>
      </c>
      <c r="B3266" t="s">
        <v>11892</v>
      </c>
      <c r="C3266" s="57">
        <v>44342</v>
      </c>
      <c r="D3266" t="s">
        <v>11893</v>
      </c>
      <c r="E3266" s="58">
        <v>578647283050000</v>
      </c>
      <c r="F3266" t="s">
        <v>11894</v>
      </c>
      <c r="G3266" t="s">
        <v>114</v>
      </c>
      <c r="H3266" t="s">
        <v>114</v>
      </c>
      <c r="I3266">
        <v>2</v>
      </c>
    </row>
    <row r="3267" spans="1:9" x14ac:dyDescent="0.25">
      <c r="A3267" t="s">
        <v>110</v>
      </c>
      <c r="B3267" t="s">
        <v>11895</v>
      </c>
      <c r="C3267" s="57">
        <v>44342</v>
      </c>
      <c r="D3267" t="s">
        <v>11896</v>
      </c>
      <c r="E3267" s="58">
        <v>26517909000000</v>
      </c>
      <c r="F3267" t="s">
        <v>11897</v>
      </c>
      <c r="G3267" t="s">
        <v>114</v>
      </c>
      <c r="H3267" t="s">
        <v>114</v>
      </c>
      <c r="I3267">
        <v>1</v>
      </c>
    </row>
    <row r="3268" spans="1:9" x14ac:dyDescent="0.25">
      <c r="A3268" t="s">
        <v>110</v>
      </c>
      <c r="B3268" t="s">
        <v>11898</v>
      </c>
      <c r="C3268" s="57">
        <v>44342</v>
      </c>
      <c r="D3268" t="s">
        <v>11899</v>
      </c>
      <c r="E3268" s="58">
        <v>3340822770000</v>
      </c>
      <c r="F3268" t="s">
        <v>11900</v>
      </c>
      <c r="G3268" t="s">
        <v>114</v>
      </c>
      <c r="H3268" t="s">
        <v>114</v>
      </c>
      <c r="I3268">
        <v>13</v>
      </c>
    </row>
    <row r="3269" spans="1:9" x14ac:dyDescent="0.25">
      <c r="A3269" t="s">
        <v>110</v>
      </c>
      <c r="B3269" t="s">
        <v>11901</v>
      </c>
      <c r="C3269" s="57">
        <v>44342</v>
      </c>
      <c r="D3269" t="s">
        <v>11902</v>
      </c>
      <c r="E3269" s="58">
        <v>33571420000000</v>
      </c>
      <c r="F3269" t="s">
        <v>11903</v>
      </c>
      <c r="G3269" t="s">
        <v>11904</v>
      </c>
      <c r="H3269" t="s">
        <v>11905</v>
      </c>
      <c r="I3269">
        <v>25</v>
      </c>
    </row>
    <row r="3270" spans="1:9" x14ac:dyDescent="0.25">
      <c r="A3270" t="s">
        <v>110</v>
      </c>
      <c r="B3270" t="s">
        <v>11906</v>
      </c>
      <c r="C3270" s="57">
        <v>44342</v>
      </c>
      <c r="D3270" t="s">
        <v>11907</v>
      </c>
      <c r="E3270" s="58">
        <v>86149282000000</v>
      </c>
      <c r="F3270" t="s">
        <v>11908</v>
      </c>
      <c r="G3270" t="s">
        <v>114</v>
      </c>
      <c r="H3270" t="s">
        <v>114</v>
      </c>
      <c r="I3270">
        <v>831</v>
      </c>
    </row>
    <row r="3271" spans="1:9" x14ac:dyDescent="0.25">
      <c r="A3271" t="s">
        <v>110</v>
      </c>
      <c r="B3271" t="s">
        <v>11909</v>
      </c>
      <c r="C3271" s="57">
        <v>44342</v>
      </c>
      <c r="D3271" t="s">
        <v>11910</v>
      </c>
      <c r="E3271" s="58">
        <v>125250375000000</v>
      </c>
      <c r="F3271" t="s">
        <v>11911</v>
      </c>
      <c r="G3271" t="s">
        <v>11912</v>
      </c>
      <c r="H3271" t="s">
        <v>11913</v>
      </c>
      <c r="I3271">
        <v>8</v>
      </c>
    </row>
    <row r="3272" spans="1:9" x14ac:dyDescent="0.25">
      <c r="A3272" t="s">
        <v>110</v>
      </c>
      <c r="B3272" t="s">
        <v>11914</v>
      </c>
      <c r="C3272" s="57">
        <v>44342</v>
      </c>
      <c r="D3272" t="s">
        <v>11915</v>
      </c>
      <c r="E3272" s="58">
        <v>34814562000000</v>
      </c>
      <c r="F3272" t="s">
        <v>11916</v>
      </c>
      <c r="G3272" t="s">
        <v>114</v>
      </c>
      <c r="H3272" t="s">
        <v>114</v>
      </c>
      <c r="I3272">
        <v>2</v>
      </c>
    </row>
    <row r="3273" spans="1:9" x14ac:dyDescent="0.25">
      <c r="A3273" t="s">
        <v>110</v>
      </c>
      <c r="B3273" t="s">
        <v>11917</v>
      </c>
      <c r="C3273" s="57">
        <v>44342</v>
      </c>
      <c r="D3273" t="s">
        <v>11918</v>
      </c>
      <c r="E3273" s="58">
        <v>31336216000000</v>
      </c>
      <c r="F3273" t="s">
        <v>11919</v>
      </c>
      <c r="G3273" t="s">
        <v>114</v>
      </c>
      <c r="H3273" t="s">
        <v>114</v>
      </c>
      <c r="I3273">
        <v>4</v>
      </c>
    </row>
    <row r="3274" spans="1:9" x14ac:dyDescent="0.25">
      <c r="A3274" t="s">
        <v>110</v>
      </c>
      <c r="B3274" t="s">
        <v>11920</v>
      </c>
      <c r="C3274" s="57">
        <v>44342</v>
      </c>
      <c r="D3274" t="s">
        <v>11921</v>
      </c>
      <c r="E3274" s="58">
        <v>25576613000000</v>
      </c>
      <c r="F3274" t="s">
        <v>11922</v>
      </c>
      <c r="G3274" t="s">
        <v>114</v>
      </c>
      <c r="H3274" t="s">
        <v>11923</v>
      </c>
      <c r="I3274">
        <v>1</v>
      </c>
    </row>
    <row r="3275" spans="1:9" x14ac:dyDescent="0.25">
      <c r="A3275" t="s">
        <v>110</v>
      </c>
      <c r="B3275" t="s">
        <v>11924</v>
      </c>
      <c r="C3275" s="57">
        <v>44342</v>
      </c>
      <c r="D3275" t="s">
        <v>11925</v>
      </c>
      <c r="E3275" s="58">
        <v>27218204000000</v>
      </c>
      <c r="F3275" t="s">
        <v>11926</v>
      </c>
      <c r="G3275" t="s">
        <v>11927</v>
      </c>
      <c r="H3275" t="s">
        <v>11928</v>
      </c>
      <c r="I3275">
        <v>275</v>
      </c>
    </row>
    <row r="3276" spans="1:9" x14ac:dyDescent="0.25">
      <c r="A3276" t="s">
        <v>110</v>
      </c>
      <c r="B3276" t="s">
        <v>11929</v>
      </c>
      <c r="C3276" s="57">
        <v>44342</v>
      </c>
      <c r="D3276" t="s">
        <v>11930</v>
      </c>
      <c r="E3276" s="58">
        <v>3252254686000000</v>
      </c>
      <c r="F3276" t="s">
        <v>11931</v>
      </c>
      <c r="G3276" t="s">
        <v>114</v>
      </c>
      <c r="H3276" t="s">
        <v>114</v>
      </c>
      <c r="I3276">
        <v>2</v>
      </c>
    </row>
    <row r="3277" spans="1:9" x14ac:dyDescent="0.25">
      <c r="A3277" t="s">
        <v>110</v>
      </c>
      <c r="B3277" t="s">
        <v>11932</v>
      </c>
      <c r="C3277" s="57">
        <v>44342</v>
      </c>
      <c r="D3277" t="s">
        <v>11933</v>
      </c>
      <c r="E3277" s="58">
        <v>43052534000000</v>
      </c>
      <c r="F3277" t="s">
        <v>11934</v>
      </c>
      <c r="G3277" t="s">
        <v>11935</v>
      </c>
      <c r="H3277" t="s">
        <v>11936</v>
      </c>
      <c r="I3277">
        <v>150</v>
      </c>
    </row>
    <row r="3278" spans="1:9" x14ac:dyDescent="0.25">
      <c r="A3278" t="s">
        <v>110</v>
      </c>
      <c r="B3278" t="s">
        <v>11937</v>
      </c>
      <c r="C3278" s="57">
        <v>44342</v>
      </c>
      <c r="D3278" t="s">
        <v>11938</v>
      </c>
      <c r="E3278" s="58">
        <v>25916107000000</v>
      </c>
      <c r="F3278" t="s">
        <v>11939</v>
      </c>
      <c r="G3278" t="s">
        <v>11940</v>
      </c>
      <c r="H3278" t="s">
        <v>11941</v>
      </c>
      <c r="I3278">
        <v>15</v>
      </c>
    </row>
    <row r="3279" spans="1:9" x14ac:dyDescent="0.25">
      <c r="A3279" t="s">
        <v>110</v>
      </c>
      <c r="B3279" t="s">
        <v>11942</v>
      </c>
      <c r="C3279" s="57">
        <v>44342</v>
      </c>
      <c r="D3279" t="s">
        <v>11943</v>
      </c>
      <c r="E3279" s="58">
        <v>26393288000000</v>
      </c>
      <c r="F3279" t="s">
        <v>11944</v>
      </c>
      <c r="G3279" t="s">
        <v>114</v>
      </c>
      <c r="H3279" t="s">
        <v>11945</v>
      </c>
      <c r="I3279">
        <v>2</v>
      </c>
    </row>
    <row r="3280" spans="1:9" x14ac:dyDescent="0.25">
      <c r="A3280" t="s">
        <v>110</v>
      </c>
      <c r="B3280" t="s">
        <v>11946</v>
      </c>
      <c r="C3280" s="57">
        <v>44342</v>
      </c>
      <c r="D3280" t="s">
        <v>11947</v>
      </c>
      <c r="E3280" s="58">
        <v>31827292000000</v>
      </c>
      <c r="F3280" t="s">
        <v>11948</v>
      </c>
      <c r="G3280" t="s">
        <v>114</v>
      </c>
      <c r="H3280" t="s">
        <v>114</v>
      </c>
      <c r="I3280">
        <v>5</v>
      </c>
    </row>
    <row r="3281" spans="1:9" x14ac:dyDescent="0.25">
      <c r="A3281" t="s">
        <v>110</v>
      </c>
      <c r="B3281" t="s">
        <v>11949</v>
      </c>
      <c r="C3281" s="57">
        <v>44342</v>
      </c>
      <c r="D3281" t="s">
        <v>11950</v>
      </c>
      <c r="E3281" s="58">
        <v>3017711500000</v>
      </c>
      <c r="F3281" t="s">
        <v>11951</v>
      </c>
      <c r="G3281" t="s">
        <v>114</v>
      </c>
      <c r="H3281" t="s">
        <v>114</v>
      </c>
      <c r="I3281">
        <v>1</v>
      </c>
    </row>
    <row r="3282" spans="1:9" x14ac:dyDescent="0.25">
      <c r="A3282" t="s">
        <v>110</v>
      </c>
      <c r="B3282" t="s">
        <v>11952</v>
      </c>
      <c r="C3282" s="57">
        <v>44342</v>
      </c>
      <c r="D3282" t="s">
        <v>11953</v>
      </c>
      <c r="E3282" s="58">
        <v>4530072800000</v>
      </c>
      <c r="F3282" t="s">
        <v>11954</v>
      </c>
      <c r="G3282" t="s">
        <v>114</v>
      </c>
      <c r="H3282" t="s">
        <v>114</v>
      </c>
      <c r="I3282">
        <v>5</v>
      </c>
    </row>
    <row r="3283" spans="1:9" x14ac:dyDescent="0.25">
      <c r="A3283" t="s">
        <v>110</v>
      </c>
      <c r="B3283" t="s">
        <v>11955</v>
      </c>
      <c r="C3283" s="57">
        <v>44342</v>
      </c>
      <c r="D3283" t="s">
        <v>11956</v>
      </c>
      <c r="E3283" s="58">
        <v>2898962300000</v>
      </c>
      <c r="F3283" t="s">
        <v>11957</v>
      </c>
      <c r="G3283" t="s">
        <v>114</v>
      </c>
      <c r="H3283" t="s">
        <v>114</v>
      </c>
      <c r="I3283">
        <v>1</v>
      </c>
    </row>
    <row r="3284" spans="1:9" x14ac:dyDescent="0.25">
      <c r="A3284" t="s">
        <v>110</v>
      </c>
      <c r="B3284" t="s">
        <v>11958</v>
      </c>
      <c r="C3284" s="57">
        <v>44342</v>
      </c>
      <c r="D3284" t="s">
        <v>11959</v>
      </c>
      <c r="E3284" s="58">
        <v>3397171700000</v>
      </c>
      <c r="F3284" t="s">
        <v>11960</v>
      </c>
      <c r="G3284" t="s">
        <v>114</v>
      </c>
      <c r="H3284" t="s">
        <v>114</v>
      </c>
      <c r="I3284">
        <v>18</v>
      </c>
    </row>
    <row r="3285" spans="1:9" x14ac:dyDescent="0.25">
      <c r="A3285" t="s">
        <v>110</v>
      </c>
      <c r="B3285" t="s">
        <v>11961</v>
      </c>
      <c r="C3285" s="57">
        <v>44342</v>
      </c>
      <c r="D3285" t="s">
        <v>11962</v>
      </c>
      <c r="E3285" s="58">
        <v>2342824000000</v>
      </c>
      <c r="F3285" t="s">
        <v>11963</v>
      </c>
      <c r="G3285" t="s">
        <v>114</v>
      </c>
      <c r="H3285" t="s">
        <v>114</v>
      </c>
      <c r="I3285">
        <v>1</v>
      </c>
    </row>
    <row r="3286" spans="1:9" x14ac:dyDescent="0.25">
      <c r="A3286" t="s">
        <v>110</v>
      </c>
      <c r="B3286" t="s">
        <v>11964</v>
      </c>
      <c r="C3286" s="57">
        <v>44342</v>
      </c>
      <c r="D3286" t="s">
        <v>11965</v>
      </c>
      <c r="E3286" s="58">
        <v>1062590700000</v>
      </c>
      <c r="F3286" t="s">
        <v>11966</v>
      </c>
      <c r="G3286" t="s">
        <v>114</v>
      </c>
      <c r="H3286" t="s">
        <v>114</v>
      </c>
      <c r="I3286">
        <v>1</v>
      </c>
    </row>
    <row r="3287" spans="1:9" x14ac:dyDescent="0.25">
      <c r="A3287" t="s">
        <v>110</v>
      </c>
      <c r="B3287" t="s">
        <v>11967</v>
      </c>
      <c r="C3287" s="57">
        <v>44342</v>
      </c>
      <c r="D3287" t="s">
        <v>11968</v>
      </c>
      <c r="E3287" s="58">
        <v>3163663900000</v>
      </c>
      <c r="F3287" t="s">
        <v>11969</v>
      </c>
      <c r="G3287" t="s">
        <v>114</v>
      </c>
      <c r="H3287" t="s">
        <v>114</v>
      </c>
      <c r="I3287">
        <v>1</v>
      </c>
    </row>
    <row r="3288" spans="1:9" x14ac:dyDescent="0.25">
      <c r="A3288" t="s">
        <v>110</v>
      </c>
      <c r="B3288" t="s">
        <v>11970</v>
      </c>
      <c r="C3288" s="57">
        <v>44342</v>
      </c>
      <c r="D3288" t="s">
        <v>11971</v>
      </c>
      <c r="E3288" s="58">
        <v>2770676100000</v>
      </c>
      <c r="F3288" t="s">
        <v>11972</v>
      </c>
      <c r="G3288" t="s">
        <v>114</v>
      </c>
      <c r="H3288" t="s">
        <v>114</v>
      </c>
      <c r="I3288">
        <v>1</v>
      </c>
    </row>
    <row r="3289" spans="1:9" x14ac:dyDescent="0.25">
      <c r="A3289" t="s">
        <v>110</v>
      </c>
      <c r="B3289" t="s">
        <v>11973</v>
      </c>
      <c r="C3289" s="57">
        <v>44342</v>
      </c>
      <c r="D3289" t="s">
        <v>11974</v>
      </c>
      <c r="E3289" s="58">
        <v>14555423310000</v>
      </c>
      <c r="F3289" t="s">
        <v>11975</v>
      </c>
      <c r="G3289" t="s">
        <v>11976</v>
      </c>
      <c r="H3289" t="s">
        <v>11977</v>
      </c>
      <c r="I3289">
        <v>269</v>
      </c>
    </row>
    <row r="3290" spans="1:9" x14ac:dyDescent="0.25">
      <c r="A3290" t="s">
        <v>110</v>
      </c>
      <c r="B3290" t="s">
        <v>11978</v>
      </c>
      <c r="C3290" s="57">
        <v>44342</v>
      </c>
      <c r="D3290" t="s">
        <v>11979</v>
      </c>
      <c r="E3290" s="58">
        <v>3397509900000</v>
      </c>
      <c r="F3290" t="s">
        <v>11980</v>
      </c>
      <c r="G3290" t="s">
        <v>114</v>
      </c>
      <c r="H3290" t="s">
        <v>114</v>
      </c>
      <c r="I3290">
        <v>14</v>
      </c>
    </row>
    <row r="3291" spans="1:9" x14ac:dyDescent="0.25">
      <c r="A3291" t="s">
        <v>110</v>
      </c>
      <c r="B3291" t="s">
        <v>11981</v>
      </c>
      <c r="C3291" s="57">
        <v>44342</v>
      </c>
      <c r="D3291" t="s">
        <v>11982</v>
      </c>
      <c r="E3291" s="58">
        <v>2752880500000</v>
      </c>
      <c r="F3291" t="s">
        <v>11983</v>
      </c>
      <c r="G3291" t="s">
        <v>114</v>
      </c>
      <c r="H3291" t="s">
        <v>114</v>
      </c>
      <c r="I3291">
        <v>1</v>
      </c>
    </row>
    <row r="3292" spans="1:9" x14ac:dyDescent="0.25">
      <c r="A3292" t="s">
        <v>110</v>
      </c>
      <c r="B3292" t="s">
        <v>11984</v>
      </c>
      <c r="C3292" s="57">
        <v>44342</v>
      </c>
      <c r="D3292" t="s">
        <v>11985</v>
      </c>
      <c r="E3292" s="58">
        <v>3025354500000</v>
      </c>
      <c r="F3292" t="s">
        <v>11986</v>
      </c>
      <c r="G3292" t="s">
        <v>114</v>
      </c>
      <c r="H3292" t="s">
        <v>114</v>
      </c>
      <c r="I3292">
        <v>1</v>
      </c>
    </row>
    <row r="3293" spans="1:9" x14ac:dyDescent="0.25">
      <c r="A3293" t="s">
        <v>110</v>
      </c>
      <c r="B3293" t="s">
        <v>11987</v>
      </c>
      <c r="C3293" s="57">
        <v>44342</v>
      </c>
      <c r="D3293" t="s">
        <v>11988</v>
      </c>
      <c r="E3293" s="58">
        <v>2917438200000</v>
      </c>
      <c r="F3293" t="s">
        <v>11989</v>
      </c>
      <c r="G3293" t="s">
        <v>114</v>
      </c>
      <c r="H3293" t="s">
        <v>114</v>
      </c>
      <c r="I3293">
        <v>1</v>
      </c>
    </row>
    <row r="3294" spans="1:9" x14ac:dyDescent="0.25">
      <c r="A3294" t="s">
        <v>110</v>
      </c>
      <c r="B3294" t="s">
        <v>11990</v>
      </c>
      <c r="C3294" s="57">
        <v>44342</v>
      </c>
      <c r="D3294" t="s">
        <v>11991</v>
      </c>
      <c r="E3294" s="58">
        <v>2965538230000</v>
      </c>
      <c r="F3294" t="s">
        <v>11992</v>
      </c>
      <c r="G3294" t="s">
        <v>114</v>
      </c>
      <c r="H3294" t="s">
        <v>114</v>
      </c>
      <c r="I3294">
        <v>7</v>
      </c>
    </row>
    <row r="3295" spans="1:9" x14ac:dyDescent="0.25">
      <c r="A3295" t="s">
        <v>110</v>
      </c>
      <c r="B3295" t="s">
        <v>11993</v>
      </c>
      <c r="C3295" s="57">
        <v>44342</v>
      </c>
      <c r="D3295" t="s">
        <v>11994</v>
      </c>
      <c r="E3295" s="58">
        <v>3679701600000</v>
      </c>
      <c r="F3295" t="s">
        <v>11995</v>
      </c>
      <c r="G3295" t="s">
        <v>11996</v>
      </c>
      <c r="H3295" t="s">
        <v>11997</v>
      </c>
      <c r="I3295">
        <v>3</v>
      </c>
    </row>
    <row r="3296" spans="1:9" x14ac:dyDescent="0.25">
      <c r="A3296" t="s">
        <v>110</v>
      </c>
      <c r="B3296" t="s">
        <v>11998</v>
      </c>
      <c r="C3296" s="57">
        <v>44342</v>
      </c>
      <c r="D3296" t="s">
        <v>11999</v>
      </c>
      <c r="E3296" s="58">
        <v>3208939200000</v>
      </c>
      <c r="F3296" t="s">
        <v>12000</v>
      </c>
      <c r="G3296" t="s">
        <v>114</v>
      </c>
      <c r="H3296" t="s">
        <v>114</v>
      </c>
      <c r="I3296">
        <v>1</v>
      </c>
    </row>
    <row r="3297" spans="1:9" x14ac:dyDescent="0.25">
      <c r="A3297" t="s">
        <v>110</v>
      </c>
      <c r="B3297" t="s">
        <v>12001</v>
      </c>
      <c r="C3297" s="57">
        <v>44342</v>
      </c>
      <c r="D3297" t="s">
        <v>12002</v>
      </c>
      <c r="E3297" s="58">
        <v>2700409300000</v>
      </c>
      <c r="F3297" t="s">
        <v>12003</v>
      </c>
      <c r="G3297" t="s">
        <v>114</v>
      </c>
      <c r="H3297" t="s">
        <v>114</v>
      </c>
      <c r="I3297">
        <v>1</v>
      </c>
    </row>
    <row r="3298" spans="1:9" x14ac:dyDescent="0.25">
      <c r="A3298" t="s">
        <v>110</v>
      </c>
      <c r="B3298" t="s">
        <v>12004</v>
      </c>
      <c r="C3298" s="57">
        <v>44342</v>
      </c>
      <c r="D3298" t="s">
        <v>12005</v>
      </c>
      <c r="E3298" s="58">
        <v>2046075700000</v>
      </c>
      <c r="F3298" t="s">
        <v>12006</v>
      </c>
      <c r="G3298" t="s">
        <v>114</v>
      </c>
      <c r="H3298" t="s">
        <v>114</v>
      </c>
      <c r="I3298">
        <v>1</v>
      </c>
    </row>
    <row r="3299" spans="1:9" x14ac:dyDescent="0.25">
      <c r="A3299" t="s">
        <v>110</v>
      </c>
      <c r="B3299" t="s">
        <v>12007</v>
      </c>
      <c r="C3299" s="57">
        <v>44342</v>
      </c>
      <c r="D3299" t="s">
        <v>12008</v>
      </c>
      <c r="E3299" s="58">
        <v>2828941708000</v>
      </c>
      <c r="F3299" t="s">
        <v>12009</v>
      </c>
      <c r="G3299" t="s">
        <v>114</v>
      </c>
      <c r="H3299" t="s">
        <v>12010</v>
      </c>
      <c r="I3299">
        <v>36745</v>
      </c>
    </row>
    <row r="3300" spans="1:9" x14ac:dyDescent="0.25">
      <c r="A3300" t="s">
        <v>110</v>
      </c>
      <c r="B3300" t="s">
        <v>12011</v>
      </c>
      <c r="C3300" s="57">
        <v>44342</v>
      </c>
      <c r="D3300" t="s">
        <v>12012</v>
      </c>
      <c r="E3300" s="58">
        <v>2960829155000</v>
      </c>
      <c r="F3300" t="s">
        <v>12013</v>
      </c>
      <c r="G3300" t="s">
        <v>114</v>
      </c>
      <c r="H3300" t="s">
        <v>114</v>
      </c>
      <c r="I3300">
        <v>0</v>
      </c>
    </row>
    <row r="3301" spans="1:9" x14ac:dyDescent="0.25">
      <c r="A3301" t="s">
        <v>110</v>
      </c>
      <c r="B3301" t="s">
        <v>12014</v>
      </c>
      <c r="C3301" s="57">
        <v>44342</v>
      </c>
      <c r="D3301" t="s">
        <v>12015</v>
      </c>
      <c r="E3301" s="58">
        <v>1714341300000</v>
      </c>
      <c r="F3301" t="s">
        <v>12016</v>
      </c>
      <c r="G3301" t="s">
        <v>114</v>
      </c>
      <c r="H3301" t="s">
        <v>114</v>
      </c>
      <c r="I3301">
        <v>2</v>
      </c>
    </row>
    <row r="3302" spans="1:9" x14ac:dyDescent="0.25">
      <c r="A3302" t="s">
        <v>110</v>
      </c>
      <c r="B3302" t="s">
        <v>12017</v>
      </c>
      <c r="C3302" s="57">
        <v>44342</v>
      </c>
      <c r="D3302" t="s">
        <v>12018</v>
      </c>
      <c r="E3302" s="58">
        <v>5574920850000</v>
      </c>
      <c r="F3302" t="s">
        <v>12019</v>
      </c>
      <c r="G3302" t="s">
        <v>114</v>
      </c>
      <c r="H3302" t="s">
        <v>12020</v>
      </c>
      <c r="I3302">
        <v>47</v>
      </c>
    </row>
    <row r="3303" spans="1:9" x14ac:dyDescent="0.25">
      <c r="A3303" t="s">
        <v>110</v>
      </c>
      <c r="B3303" t="s">
        <v>12021</v>
      </c>
      <c r="C3303" s="57">
        <v>44342</v>
      </c>
      <c r="D3303" t="s">
        <v>12022</v>
      </c>
      <c r="E3303" s="58">
        <v>717907112250000</v>
      </c>
      <c r="F3303" t="s">
        <v>12023</v>
      </c>
      <c r="G3303" t="s">
        <v>114</v>
      </c>
      <c r="H3303" t="s">
        <v>114</v>
      </c>
      <c r="I3303">
        <v>1</v>
      </c>
    </row>
    <row r="3304" spans="1:9" x14ac:dyDescent="0.25">
      <c r="A3304" t="s">
        <v>110</v>
      </c>
      <c r="B3304" t="s">
        <v>12024</v>
      </c>
      <c r="C3304" s="57">
        <v>44342</v>
      </c>
      <c r="D3304" t="s">
        <v>12025</v>
      </c>
      <c r="E3304" s="58">
        <v>4713401600000</v>
      </c>
      <c r="F3304" t="s">
        <v>12026</v>
      </c>
      <c r="G3304" t="s">
        <v>114</v>
      </c>
      <c r="H3304" t="s">
        <v>114</v>
      </c>
      <c r="I3304">
        <v>4</v>
      </c>
    </row>
    <row r="3305" spans="1:9" x14ac:dyDescent="0.25">
      <c r="A3305" t="s">
        <v>110</v>
      </c>
      <c r="B3305" t="s">
        <v>12027</v>
      </c>
      <c r="C3305" s="57">
        <v>44342</v>
      </c>
      <c r="D3305" t="s">
        <v>12028</v>
      </c>
      <c r="E3305" s="58">
        <v>2973412750000</v>
      </c>
      <c r="F3305" t="s">
        <v>12029</v>
      </c>
      <c r="G3305" t="s">
        <v>12030</v>
      </c>
      <c r="H3305" t="s">
        <v>12031</v>
      </c>
      <c r="I3305">
        <v>70</v>
      </c>
    </row>
    <row r="3306" spans="1:9" x14ac:dyDescent="0.25">
      <c r="A3306" t="s">
        <v>110</v>
      </c>
      <c r="B3306" t="s">
        <v>12032</v>
      </c>
      <c r="C3306" s="57">
        <v>44342</v>
      </c>
      <c r="D3306" t="s">
        <v>12033</v>
      </c>
      <c r="E3306" s="58">
        <v>2194449360000</v>
      </c>
      <c r="F3306" t="s">
        <v>12034</v>
      </c>
      <c r="G3306" t="s">
        <v>114</v>
      </c>
      <c r="H3306" t="s">
        <v>114</v>
      </c>
      <c r="I3306">
        <v>1</v>
      </c>
    </row>
    <row r="3307" spans="1:9" x14ac:dyDescent="0.25">
      <c r="A3307" t="s">
        <v>110</v>
      </c>
      <c r="B3307" t="s">
        <v>12035</v>
      </c>
      <c r="C3307" s="57">
        <v>44342</v>
      </c>
      <c r="D3307" t="s">
        <v>12036</v>
      </c>
      <c r="E3307" s="58">
        <v>2672847202000</v>
      </c>
      <c r="F3307" t="s">
        <v>12037</v>
      </c>
      <c r="G3307" t="s">
        <v>114</v>
      </c>
      <c r="H3307" t="s">
        <v>12038</v>
      </c>
      <c r="I3307">
        <v>2</v>
      </c>
    </row>
    <row r="3308" spans="1:9" x14ac:dyDescent="0.25">
      <c r="A3308" t="s">
        <v>110</v>
      </c>
      <c r="B3308" t="s">
        <v>12039</v>
      </c>
      <c r="C3308" s="57">
        <v>44342</v>
      </c>
      <c r="D3308" t="s">
        <v>12040</v>
      </c>
      <c r="E3308" s="58">
        <v>574379246640000</v>
      </c>
      <c r="F3308" t="s">
        <v>12041</v>
      </c>
      <c r="G3308" t="s">
        <v>12042</v>
      </c>
      <c r="H3308" t="s">
        <v>12043</v>
      </c>
      <c r="I3308">
        <v>7405</v>
      </c>
    </row>
    <row r="3309" spans="1:9" x14ac:dyDescent="0.25">
      <c r="A3309" t="s">
        <v>110</v>
      </c>
      <c r="B3309" t="s">
        <v>12044</v>
      </c>
      <c r="C3309" s="57">
        <v>44342</v>
      </c>
      <c r="D3309" t="s">
        <v>12045</v>
      </c>
      <c r="E3309" s="58">
        <v>2912169700000</v>
      </c>
      <c r="F3309" t="s">
        <v>12046</v>
      </c>
      <c r="G3309" t="s">
        <v>114</v>
      </c>
      <c r="H3309" t="s">
        <v>114</v>
      </c>
      <c r="I3309">
        <v>5</v>
      </c>
    </row>
    <row r="3310" spans="1:9" x14ac:dyDescent="0.25">
      <c r="A3310" t="s">
        <v>110</v>
      </c>
      <c r="B3310" t="s">
        <v>12047</v>
      </c>
      <c r="C3310" s="57">
        <v>44342</v>
      </c>
      <c r="D3310" t="s">
        <v>12048</v>
      </c>
      <c r="E3310" s="58">
        <v>3256255300000</v>
      </c>
      <c r="F3310" t="s">
        <v>12049</v>
      </c>
      <c r="G3310" t="s">
        <v>12050</v>
      </c>
      <c r="H3310" t="s">
        <v>12051</v>
      </c>
      <c r="I3310">
        <v>4495</v>
      </c>
    </row>
    <row r="3311" spans="1:9" x14ac:dyDescent="0.25">
      <c r="A3311" t="s">
        <v>110</v>
      </c>
      <c r="B3311" t="s">
        <v>12052</v>
      </c>
      <c r="C3311" s="57">
        <v>44342</v>
      </c>
      <c r="D3311" t="s">
        <v>12053</v>
      </c>
      <c r="E3311" s="58">
        <v>2731581770000</v>
      </c>
      <c r="F3311" t="s">
        <v>12054</v>
      </c>
      <c r="G3311" t="s">
        <v>114</v>
      </c>
      <c r="H3311" t="s">
        <v>114</v>
      </c>
      <c r="I3311">
        <v>7</v>
      </c>
    </row>
    <row r="3312" spans="1:9" x14ac:dyDescent="0.25">
      <c r="A3312" t="s">
        <v>110</v>
      </c>
      <c r="B3312" t="s">
        <v>12055</v>
      </c>
      <c r="C3312" s="57">
        <v>44342</v>
      </c>
      <c r="D3312" t="s">
        <v>12056</v>
      </c>
      <c r="E3312" s="58">
        <v>2854763000000</v>
      </c>
      <c r="F3312" t="s">
        <v>12057</v>
      </c>
      <c r="G3312" t="s">
        <v>12058</v>
      </c>
      <c r="H3312" t="s">
        <v>12059</v>
      </c>
      <c r="I3312">
        <v>10775</v>
      </c>
    </row>
    <row r="3313" spans="1:9" x14ac:dyDescent="0.25">
      <c r="A3313" t="s">
        <v>110</v>
      </c>
      <c r="B3313" t="s">
        <v>12060</v>
      </c>
      <c r="C3313" s="57">
        <v>44342</v>
      </c>
      <c r="D3313" t="s">
        <v>12061</v>
      </c>
      <c r="E3313" s="58">
        <v>3009846000000</v>
      </c>
      <c r="F3313" t="s">
        <v>12062</v>
      </c>
      <c r="G3313" t="s">
        <v>114</v>
      </c>
      <c r="H3313" t="s">
        <v>114</v>
      </c>
      <c r="I3313">
        <v>10</v>
      </c>
    </row>
    <row r="3314" spans="1:9" x14ac:dyDescent="0.25">
      <c r="A3314" t="s">
        <v>110</v>
      </c>
      <c r="B3314" t="s">
        <v>12063</v>
      </c>
      <c r="C3314" s="57">
        <v>44342</v>
      </c>
      <c r="D3314" t="s">
        <v>12064</v>
      </c>
      <c r="E3314" s="58">
        <v>2895165000000</v>
      </c>
      <c r="F3314" t="s">
        <v>12065</v>
      </c>
      <c r="G3314" t="s">
        <v>114</v>
      </c>
      <c r="H3314" t="s">
        <v>114</v>
      </c>
      <c r="I3314">
        <v>1</v>
      </c>
    </row>
    <row r="3315" spans="1:9" x14ac:dyDescent="0.25">
      <c r="A3315" t="s">
        <v>110</v>
      </c>
      <c r="B3315" t="s">
        <v>12066</v>
      </c>
      <c r="C3315" s="57">
        <v>44342</v>
      </c>
      <c r="D3315" t="s">
        <v>12067</v>
      </c>
      <c r="E3315" s="58">
        <v>2885062000000</v>
      </c>
      <c r="F3315" t="s">
        <v>12068</v>
      </c>
      <c r="G3315" t="s">
        <v>114</v>
      </c>
      <c r="H3315" t="s">
        <v>114</v>
      </c>
      <c r="I3315">
        <v>299</v>
      </c>
    </row>
    <row r="3316" spans="1:9" x14ac:dyDescent="0.25">
      <c r="A3316" t="s">
        <v>110</v>
      </c>
      <c r="B3316" t="s">
        <v>12069</v>
      </c>
      <c r="C3316" s="57">
        <v>44342</v>
      </c>
      <c r="D3316" t="s">
        <v>12070</v>
      </c>
      <c r="E3316" s="58">
        <v>3367617800000</v>
      </c>
      <c r="F3316" t="s">
        <v>12071</v>
      </c>
      <c r="G3316" t="s">
        <v>114</v>
      </c>
      <c r="H3316" t="s">
        <v>114</v>
      </c>
      <c r="I3316">
        <v>1</v>
      </c>
    </row>
    <row r="3317" spans="1:9" x14ac:dyDescent="0.25">
      <c r="A3317" t="s">
        <v>110</v>
      </c>
      <c r="B3317" t="s">
        <v>12072</v>
      </c>
      <c r="C3317" s="57">
        <v>44342</v>
      </c>
      <c r="D3317" t="s">
        <v>12073</v>
      </c>
      <c r="E3317" s="58">
        <v>1783471900000</v>
      </c>
      <c r="F3317" t="s">
        <v>12074</v>
      </c>
      <c r="G3317" t="s">
        <v>114</v>
      </c>
      <c r="H3317" t="s">
        <v>114</v>
      </c>
      <c r="I3317">
        <v>1</v>
      </c>
    </row>
    <row r="3318" spans="1:9" x14ac:dyDescent="0.25">
      <c r="A3318" t="s">
        <v>110</v>
      </c>
      <c r="B3318" t="s">
        <v>12075</v>
      </c>
      <c r="C3318" s="57">
        <v>44342</v>
      </c>
      <c r="D3318" t="s">
        <v>12076</v>
      </c>
      <c r="E3318" s="58">
        <v>3100542640000</v>
      </c>
      <c r="F3318" t="s">
        <v>12077</v>
      </c>
      <c r="G3318" t="s">
        <v>12078</v>
      </c>
      <c r="H3318" t="s">
        <v>12079</v>
      </c>
      <c r="I3318">
        <v>2792</v>
      </c>
    </row>
    <row r="3319" spans="1:9" x14ac:dyDescent="0.25">
      <c r="A3319" t="s">
        <v>110</v>
      </c>
      <c r="B3319" t="s">
        <v>12080</v>
      </c>
      <c r="C3319" s="57">
        <v>44342</v>
      </c>
      <c r="D3319" t="s">
        <v>12081</v>
      </c>
      <c r="E3319" s="58">
        <v>6794616100000</v>
      </c>
      <c r="F3319" t="s">
        <v>12082</v>
      </c>
      <c r="G3319" t="s">
        <v>114</v>
      </c>
      <c r="H3319" t="s">
        <v>114</v>
      </c>
      <c r="I3319">
        <v>1</v>
      </c>
    </row>
    <row r="3320" spans="1:9" x14ac:dyDescent="0.25">
      <c r="A3320" t="s">
        <v>110</v>
      </c>
      <c r="B3320" t="s">
        <v>12083</v>
      </c>
      <c r="C3320" s="57">
        <v>44342</v>
      </c>
      <c r="D3320" t="s">
        <v>12084</v>
      </c>
      <c r="E3320" s="58">
        <v>15555123600000</v>
      </c>
      <c r="F3320" t="s">
        <v>12085</v>
      </c>
      <c r="G3320" t="s">
        <v>114</v>
      </c>
      <c r="H3320" t="s">
        <v>114</v>
      </c>
      <c r="I3320">
        <v>3</v>
      </c>
    </row>
    <row r="3321" spans="1:9" x14ac:dyDescent="0.25">
      <c r="A3321" t="s">
        <v>110</v>
      </c>
      <c r="B3321" t="s">
        <v>12086</v>
      </c>
      <c r="C3321" s="57">
        <v>44342</v>
      </c>
      <c r="D3321" t="s">
        <v>12087</v>
      </c>
      <c r="E3321" s="58">
        <v>4437637360000</v>
      </c>
      <c r="F3321" t="s">
        <v>12088</v>
      </c>
      <c r="G3321" t="s">
        <v>114</v>
      </c>
      <c r="H3321" t="s">
        <v>114</v>
      </c>
      <c r="I3321">
        <v>102</v>
      </c>
    </row>
    <row r="3322" spans="1:9" x14ac:dyDescent="0.25">
      <c r="A3322" t="s">
        <v>110</v>
      </c>
      <c r="B3322" t="s">
        <v>12089</v>
      </c>
      <c r="C3322" s="57">
        <v>44342</v>
      </c>
      <c r="D3322" t="s">
        <v>12090</v>
      </c>
      <c r="E3322" s="58">
        <v>9499529490000</v>
      </c>
      <c r="F3322" t="s">
        <v>12091</v>
      </c>
      <c r="G3322" t="s">
        <v>114</v>
      </c>
      <c r="H3322" t="s">
        <v>114</v>
      </c>
      <c r="I3322">
        <v>1</v>
      </c>
    </row>
    <row r="3323" spans="1:9" x14ac:dyDescent="0.25">
      <c r="A3323" t="s">
        <v>110</v>
      </c>
      <c r="B3323" t="s">
        <v>12092</v>
      </c>
      <c r="C3323" s="57">
        <v>44342</v>
      </c>
      <c r="D3323" t="s">
        <v>12093</v>
      </c>
      <c r="E3323" s="58">
        <v>3119424867000</v>
      </c>
      <c r="F3323" t="s">
        <v>12094</v>
      </c>
      <c r="G3323" t="s">
        <v>114</v>
      </c>
      <c r="H3323" t="s">
        <v>114</v>
      </c>
      <c r="I3323">
        <v>5</v>
      </c>
    </row>
    <row r="3324" spans="1:9" x14ac:dyDescent="0.25">
      <c r="A3324" t="s">
        <v>110</v>
      </c>
      <c r="B3324" t="s">
        <v>12095</v>
      </c>
      <c r="C3324" s="57">
        <v>44342</v>
      </c>
      <c r="D3324" t="s">
        <v>12096</v>
      </c>
      <c r="E3324" s="58">
        <v>27308684000000</v>
      </c>
      <c r="F3324" t="s">
        <v>12097</v>
      </c>
      <c r="G3324" t="s">
        <v>114</v>
      </c>
      <c r="H3324" t="s">
        <v>114</v>
      </c>
      <c r="I3324">
        <v>1</v>
      </c>
    </row>
    <row r="3325" spans="1:9" x14ac:dyDescent="0.25">
      <c r="A3325" t="s">
        <v>110</v>
      </c>
      <c r="B3325" t="s">
        <v>12098</v>
      </c>
      <c r="C3325" s="57">
        <v>44342</v>
      </c>
      <c r="D3325" t="s">
        <v>12099</v>
      </c>
      <c r="E3325" s="58">
        <v>848922383690000</v>
      </c>
      <c r="F3325" t="s">
        <v>12100</v>
      </c>
      <c r="G3325" t="s">
        <v>12101</v>
      </c>
      <c r="H3325" t="s">
        <v>12102</v>
      </c>
      <c r="I3325">
        <v>1</v>
      </c>
    </row>
    <row r="3326" spans="1:9" x14ac:dyDescent="0.25">
      <c r="A3326" t="s">
        <v>110</v>
      </c>
      <c r="B3326" t="s">
        <v>12103</v>
      </c>
      <c r="C3326" s="57">
        <v>44342</v>
      </c>
      <c r="D3326" t="s">
        <v>12104</v>
      </c>
      <c r="E3326" s="58">
        <v>2864548246940000</v>
      </c>
      <c r="F3326" t="s">
        <v>12105</v>
      </c>
      <c r="G3326" t="s">
        <v>114</v>
      </c>
      <c r="H3326" t="s">
        <v>114</v>
      </c>
      <c r="I3326">
        <v>4</v>
      </c>
    </row>
    <row r="3327" spans="1:9" x14ac:dyDescent="0.25">
      <c r="A3327" t="s">
        <v>110</v>
      </c>
      <c r="B3327" t="s">
        <v>12106</v>
      </c>
      <c r="C3327" s="57">
        <v>44342</v>
      </c>
      <c r="D3327" t="s">
        <v>12107</v>
      </c>
      <c r="E3327" s="58">
        <v>274345980000000</v>
      </c>
      <c r="F3327" t="s">
        <v>12108</v>
      </c>
      <c r="G3327" t="s">
        <v>12109</v>
      </c>
      <c r="H3327" t="s">
        <v>114</v>
      </c>
      <c r="I3327">
        <v>9</v>
      </c>
    </row>
    <row r="3328" spans="1:9" x14ac:dyDescent="0.25">
      <c r="A3328" t="s">
        <v>110</v>
      </c>
      <c r="B3328" t="s">
        <v>12110</v>
      </c>
      <c r="C3328" s="57">
        <v>44342</v>
      </c>
      <c r="D3328" t="s">
        <v>12111</v>
      </c>
      <c r="E3328" s="58">
        <v>482921714000000</v>
      </c>
      <c r="F3328" t="s">
        <v>12112</v>
      </c>
      <c r="G3328" t="s">
        <v>12113</v>
      </c>
      <c r="H3328" t="s">
        <v>12114</v>
      </c>
      <c r="I3328">
        <v>174</v>
      </c>
    </row>
    <row r="3329" spans="1:9" x14ac:dyDescent="0.25">
      <c r="A3329" t="s">
        <v>110</v>
      </c>
      <c r="B3329" t="s">
        <v>12115</v>
      </c>
      <c r="C3329" s="57">
        <v>44342</v>
      </c>
      <c r="D3329" t="s">
        <v>114</v>
      </c>
      <c r="E3329" s="58">
        <v>275050030000000</v>
      </c>
      <c r="F3329" t="s">
        <v>12116</v>
      </c>
      <c r="G3329" t="s">
        <v>114</v>
      </c>
      <c r="H3329" t="s">
        <v>114</v>
      </c>
      <c r="I3329">
        <v>1</v>
      </c>
    </row>
    <row r="3330" spans="1:9" x14ac:dyDescent="0.25">
      <c r="A3330" t="s">
        <v>110</v>
      </c>
      <c r="B3330" t="s">
        <v>12117</v>
      </c>
      <c r="C3330" s="57">
        <v>44342</v>
      </c>
      <c r="D3330" t="s">
        <v>12118</v>
      </c>
      <c r="E3330" s="58">
        <v>302397807000000</v>
      </c>
      <c r="F3330" t="s">
        <v>12119</v>
      </c>
      <c r="G3330" t="s">
        <v>12120</v>
      </c>
      <c r="H3330" t="s">
        <v>12121</v>
      </c>
      <c r="I3330">
        <v>1</v>
      </c>
    </row>
    <row r="3331" spans="1:9" x14ac:dyDescent="0.25">
      <c r="A3331" t="s">
        <v>110</v>
      </c>
      <c r="B3331" t="s">
        <v>12122</v>
      </c>
      <c r="C3331" s="57">
        <v>44342</v>
      </c>
      <c r="D3331" t="s">
        <v>12123</v>
      </c>
      <c r="E3331" s="58">
        <v>293635212000000</v>
      </c>
      <c r="F3331" t="s">
        <v>12124</v>
      </c>
      <c r="G3331" t="s">
        <v>12125</v>
      </c>
      <c r="H3331" t="s">
        <v>12126</v>
      </c>
      <c r="I3331">
        <v>6</v>
      </c>
    </row>
    <row r="3332" spans="1:9" x14ac:dyDescent="0.25">
      <c r="A3332" t="s">
        <v>110</v>
      </c>
      <c r="B3332" t="s">
        <v>12127</v>
      </c>
      <c r="C3332" s="57">
        <v>44342</v>
      </c>
      <c r="D3332" t="s">
        <v>12128</v>
      </c>
      <c r="E3332" s="58">
        <v>513180747000000</v>
      </c>
      <c r="F3332" t="s">
        <v>12129</v>
      </c>
      <c r="G3332" t="s">
        <v>12130</v>
      </c>
      <c r="H3332" t="s">
        <v>114</v>
      </c>
      <c r="I3332">
        <v>14</v>
      </c>
    </row>
    <row r="3333" spans="1:9" x14ac:dyDescent="0.25">
      <c r="A3333" t="s">
        <v>110</v>
      </c>
      <c r="B3333" t="s">
        <v>12131</v>
      </c>
      <c r="C3333" s="57">
        <v>44342</v>
      </c>
      <c r="D3333" t="s">
        <v>12132</v>
      </c>
      <c r="E3333" s="58">
        <v>287490831000000</v>
      </c>
      <c r="F3333" t="s">
        <v>12133</v>
      </c>
      <c r="G3333" t="s">
        <v>114</v>
      </c>
      <c r="H3333" t="s">
        <v>114</v>
      </c>
      <c r="I3333">
        <v>1</v>
      </c>
    </row>
    <row r="3334" spans="1:9" x14ac:dyDescent="0.25">
      <c r="A3334" t="s">
        <v>110</v>
      </c>
      <c r="B3334" t="s">
        <v>12134</v>
      </c>
      <c r="C3334" s="57">
        <v>44342</v>
      </c>
      <c r="D3334" t="s">
        <v>12135</v>
      </c>
      <c r="E3334" s="58">
        <v>201339726000000</v>
      </c>
      <c r="F3334" t="s">
        <v>12136</v>
      </c>
      <c r="G3334" t="s">
        <v>114</v>
      </c>
      <c r="H3334" t="s">
        <v>114</v>
      </c>
      <c r="I3334">
        <v>1</v>
      </c>
    </row>
    <row r="3335" spans="1:9" x14ac:dyDescent="0.25">
      <c r="A3335" t="s">
        <v>110</v>
      </c>
      <c r="B3335" t="s">
        <v>12137</v>
      </c>
      <c r="C3335" s="57">
        <v>44342</v>
      </c>
      <c r="D3335" t="s">
        <v>12138</v>
      </c>
      <c r="E3335" s="58">
        <v>392103701900000</v>
      </c>
      <c r="F3335" t="s">
        <v>12139</v>
      </c>
      <c r="G3335" t="s">
        <v>114</v>
      </c>
      <c r="H3335" t="s">
        <v>114</v>
      </c>
      <c r="I3335">
        <v>1</v>
      </c>
    </row>
    <row r="3336" spans="1:9" x14ac:dyDescent="0.25">
      <c r="A3336" t="s">
        <v>110</v>
      </c>
      <c r="B3336" t="s">
        <v>12140</v>
      </c>
      <c r="C3336" s="57">
        <v>44342</v>
      </c>
      <c r="D3336" t="s">
        <v>12141</v>
      </c>
      <c r="E3336" s="58">
        <v>3742958945000</v>
      </c>
      <c r="F3336" t="s">
        <v>12142</v>
      </c>
      <c r="G3336" t="s">
        <v>12143</v>
      </c>
      <c r="H3336" t="s">
        <v>12144</v>
      </c>
      <c r="I3336">
        <v>20</v>
      </c>
    </row>
    <row r="3337" spans="1:9" x14ac:dyDescent="0.25">
      <c r="A3337" t="s">
        <v>110</v>
      </c>
      <c r="B3337" t="s">
        <v>12145</v>
      </c>
      <c r="C3337" s="57">
        <v>44342</v>
      </c>
      <c r="D3337" t="s">
        <v>12146</v>
      </c>
      <c r="E3337" s="58">
        <v>2898288949000</v>
      </c>
      <c r="F3337" t="s">
        <v>12147</v>
      </c>
      <c r="G3337" t="s">
        <v>114</v>
      </c>
      <c r="H3337" t="s">
        <v>114</v>
      </c>
      <c r="I3337">
        <v>5</v>
      </c>
    </row>
    <row r="3338" spans="1:9" x14ac:dyDescent="0.25">
      <c r="A3338" t="s">
        <v>110</v>
      </c>
      <c r="B3338" t="s">
        <v>12148</v>
      </c>
      <c r="C3338" s="57">
        <v>44342</v>
      </c>
      <c r="D3338" t="s">
        <v>12149</v>
      </c>
      <c r="E3338" s="58">
        <v>2951344388000</v>
      </c>
      <c r="F3338" t="s">
        <v>12150</v>
      </c>
      <c r="G3338" t="s">
        <v>114</v>
      </c>
      <c r="H3338" t="s">
        <v>114</v>
      </c>
      <c r="I3338">
        <v>9</v>
      </c>
    </row>
    <row r="3339" spans="1:9" x14ac:dyDescent="0.25">
      <c r="A3339" t="s">
        <v>110</v>
      </c>
      <c r="B3339" t="s">
        <v>12151</v>
      </c>
      <c r="C3339" s="57">
        <v>44342</v>
      </c>
      <c r="D3339" t="s">
        <v>12152</v>
      </c>
      <c r="E3339" s="58">
        <v>2729602291000</v>
      </c>
      <c r="F3339" t="s">
        <v>12153</v>
      </c>
      <c r="G3339" t="s">
        <v>12154</v>
      </c>
      <c r="H3339" t="s">
        <v>12155</v>
      </c>
      <c r="I3339">
        <v>32</v>
      </c>
    </row>
    <row r="3340" spans="1:9" x14ac:dyDescent="0.25">
      <c r="A3340" t="s">
        <v>110</v>
      </c>
      <c r="B3340" t="s">
        <v>12156</v>
      </c>
      <c r="C3340" s="57">
        <v>44342</v>
      </c>
      <c r="D3340" t="s">
        <v>12157</v>
      </c>
      <c r="E3340" s="58">
        <v>4464191459300</v>
      </c>
      <c r="F3340" t="s">
        <v>12158</v>
      </c>
      <c r="G3340" t="s">
        <v>114</v>
      </c>
      <c r="H3340" t="s">
        <v>114</v>
      </c>
      <c r="I3340">
        <v>8</v>
      </c>
    </row>
    <row r="3341" spans="1:9" x14ac:dyDescent="0.25">
      <c r="A3341" t="s">
        <v>110</v>
      </c>
      <c r="B3341" t="s">
        <v>12159</v>
      </c>
      <c r="C3341" s="57">
        <v>44342</v>
      </c>
      <c r="D3341" t="s">
        <v>12160</v>
      </c>
      <c r="E3341" s="58">
        <v>3209033334000</v>
      </c>
      <c r="F3341" t="s">
        <v>12161</v>
      </c>
      <c r="G3341" t="s">
        <v>114</v>
      </c>
      <c r="H3341" t="s">
        <v>114</v>
      </c>
      <c r="I3341">
        <v>1</v>
      </c>
    </row>
    <row r="3342" spans="1:9" x14ac:dyDescent="0.25">
      <c r="A3342" t="s">
        <v>110</v>
      </c>
      <c r="B3342" t="s">
        <v>12162</v>
      </c>
      <c r="C3342" s="57">
        <v>44342</v>
      </c>
      <c r="D3342" t="s">
        <v>12163</v>
      </c>
      <c r="E3342" t="s">
        <v>12164</v>
      </c>
      <c r="F3342" t="s">
        <v>12165</v>
      </c>
      <c r="G3342" t="s">
        <v>114</v>
      </c>
      <c r="H3342" t="s">
        <v>114</v>
      </c>
      <c r="I3342">
        <v>4</v>
      </c>
    </row>
    <row r="3343" spans="1:9" x14ac:dyDescent="0.25">
      <c r="A3343" t="s">
        <v>110</v>
      </c>
      <c r="B3343" t="s">
        <v>12166</v>
      </c>
      <c r="C3343" s="57">
        <v>44342</v>
      </c>
      <c r="D3343" t="s">
        <v>12167</v>
      </c>
      <c r="E3343" s="58">
        <v>2026130700000</v>
      </c>
      <c r="F3343" t="s">
        <v>12168</v>
      </c>
      <c r="G3343" t="s">
        <v>114</v>
      </c>
      <c r="H3343" t="s">
        <v>114</v>
      </c>
      <c r="I3343">
        <v>4</v>
      </c>
    </row>
    <row r="3344" spans="1:9" x14ac:dyDescent="0.25">
      <c r="A3344" t="s">
        <v>110</v>
      </c>
      <c r="B3344" t="s">
        <v>12169</v>
      </c>
      <c r="C3344" s="57">
        <v>44342</v>
      </c>
      <c r="D3344" t="s">
        <v>12170</v>
      </c>
      <c r="E3344" s="58">
        <v>2646171564600</v>
      </c>
      <c r="F3344" t="s">
        <v>12171</v>
      </c>
      <c r="G3344" t="s">
        <v>114</v>
      </c>
      <c r="H3344" t="s">
        <v>114</v>
      </c>
      <c r="I3344">
        <v>1</v>
      </c>
    </row>
    <row r="3345" spans="1:9" x14ac:dyDescent="0.25">
      <c r="A3345" t="s">
        <v>110</v>
      </c>
      <c r="B3345" t="s">
        <v>12172</v>
      </c>
      <c r="C3345" s="57">
        <v>44342</v>
      </c>
      <c r="D3345" t="s">
        <v>12173</v>
      </c>
      <c r="E3345" t="s">
        <v>12174</v>
      </c>
      <c r="F3345" t="s">
        <v>12175</v>
      </c>
      <c r="G3345" t="s">
        <v>114</v>
      </c>
      <c r="H3345" t="s">
        <v>114</v>
      </c>
      <c r="I3345">
        <v>10</v>
      </c>
    </row>
    <row r="3346" spans="1:9" x14ac:dyDescent="0.25">
      <c r="A3346" t="s">
        <v>110</v>
      </c>
      <c r="B3346" t="s">
        <v>12176</v>
      </c>
      <c r="C3346" s="57">
        <v>44342</v>
      </c>
      <c r="D3346" t="s">
        <v>12177</v>
      </c>
      <c r="E3346" s="58">
        <v>1376515630000</v>
      </c>
      <c r="F3346" t="s">
        <v>12178</v>
      </c>
      <c r="G3346" t="s">
        <v>114</v>
      </c>
      <c r="H3346" t="s">
        <v>114</v>
      </c>
      <c r="I3346">
        <v>3</v>
      </c>
    </row>
    <row r="3347" spans="1:9" x14ac:dyDescent="0.25">
      <c r="A3347" t="s">
        <v>110</v>
      </c>
      <c r="B3347" t="s">
        <v>12179</v>
      </c>
      <c r="C3347" s="57">
        <v>44342</v>
      </c>
      <c r="D3347" t="s">
        <v>12180</v>
      </c>
      <c r="E3347" s="58">
        <v>23109406300000</v>
      </c>
      <c r="F3347" t="s">
        <v>12181</v>
      </c>
      <c r="G3347" t="s">
        <v>114</v>
      </c>
      <c r="H3347" t="s">
        <v>12182</v>
      </c>
      <c r="I3347">
        <v>1</v>
      </c>
    </row>
    <row r="3348" spans="1:9" x14ac:dyDescent="0.25">
      <c r="A3348" t="s">
        <v>110</v>
      </c>
      <c r="B3348" t="s">
        <v>12183</v>
      </c>
      <c r="C3348" s="57">
        <v>44342</v>
      </c>
      <c r="D3348" t="s">
        <v>12184</v>
      </c>
      <c r="E3348" s="58">
        <v>27333812100000</v>
      </c>
      <c r="F3348" t="s">
        <v>12185</v>
      </c>
      <c r="G3348" t="s">
        <v>12186</v>
      </c>
      <c r="H3348" t="s">
        <v>12187</v>
      </c>
      <c r="I3348">
        <v>3</v>
      </c>
    </row>
    <row r="3349" spans="1:9" x14ac:dyDescent="0.25">
      <c r="A3349" t="s">
        <v>110</v>
      </c>
      <c r="B3349" t="s">
        <v>12188</v>
      </c>
      <c r="C3349" s="57">
        <v>44342</v>
      </c>
      <c r="D3349" t="s">
        <v>12189</v>
      </c>
      <c r="E3349" s="58">
        <v>29290090900000</v>
      </c>
      <c r="F3349" t="s">
        <v>12190</v>
      </c>
      <c r="G3349" t="s">
        <v>12191</v>
      </c>
      <c r="H3349" t="s">
        <v>12192</v>
      </c>
      <c r="I3349">
        <v>7</v>
      </c>
    </row>
    <row r="3350" spans="1:9" x14ac:dyDescent="0.25">
      <c r="A3350" t="s">
        <v>110</v>
      </c>
      <c r="B3350" t="s">
        <v>12193</v>
      </c>
      <c r="C3350" s="57">
        <v>44342</v>
      </c>
      <c r="D3350" t="s">
        <v>12194</v>
      </c>
      <c r="E3350" s="58">
        <v>32276324100000</v>
      </c>
      <c r="F3350" t="s">
        <v>12195</v>
      </c>
      <c r="G3350" t="s">
        <v>12196</v>
      </c>
      <c r="H3350" t="s">
        <v>12197</v>
      </c>
      <c r="I3350">
        <v>303</v>
      </c>
    </row>
    <row r="3351" spans="1:9" x14ac:dyDescent="0.25">
      <c r="A3351" t="s">
        <v>110</v>
      </c>
      <c r="B3351" t="s">
        <v>12198</v>
      </c>
      <c r="C3351" s="57">
        <v>44342</v>
      </c>
      <c r="D3351" t="s">
        <v>12199</v>
      </c>
      <c r="E3351" s="58">
        <v>42527580700000</v>
      </c>
      <c r="F3351" t="s">
        <v>12200</v>
      </c>
      <c r="G3351" t="s">
        <v>114</v>
      </c>
      <c r="H3351" t="s">
        <v>114</v>
      </c>
      <c r="I3351">
        <v>1</v>
      </c>
    </row>
    <row r="3352" spans="1:9" x14ac:dyDescent="0.25">
      <c r="A3352" t="s">
        <v>110</v>
      </c>
      <c r="B3352" t="s">
        <v>12201</v>
      </c>
      <c r="C3352" s="57">
        <v>44342</v>
      </c>
      <c r="D3352" t="s">
        <v>12202</v>
      </c>
      <c r="E3352" s="58">
        <v>31438777000000</v>
      </c>
      <c r="F3352" t="s">
        <v>12203</v>
      </c>
      <c r="G3352" t="s">
        <v>114</v>
      </c>
      <c r="H3352" t="s">
        <v>114</v>
      </c>
      <c r="I3352">
        <v>2</v>
      </c>
    </row>
    <row r="3353" spans="1:9" x14ac:dyDescent="0.25">
      <c r="A3353" t="s">
        <v>110</v>
      </c>
      <c r="B3353" t="s">
        <v>12204</v>
      </c>
      <c r="C3353" s="57">
        <v>44342</v>
      </c>
      <c r="D3353" t="s">
        <v>12205</v>
      </c>
      <c r="E3353" s="58">
        <v>2432575954000</v>
      </c>
      <c r="F3353" t="s">
        <v>12206</v>
      </c>
      <c r="G3353" t="s">
        <v>12207</v>
      </c>
      <c r="H3353" t="s">
        <v>114</v>
      </c>
      <c r="I3353">
        <v>1</v>
      </c>
    </row>
    <row r="3354" spans="1:9" x14ac:dyDescent="0.25">
      <c r="A3354" t="s">
        <v>110</v>
      </c>
      <c r="B3354" t="s">
        <v>12208</v>
      </c>
      <c r="C3354" s="57">
        <v>44342</v>
      </c>
      <c r="D3354" t="s">
        <v>12209</v>
      </c>
      <c r="E3354" s="58">
        <v>3145229900000</v>
      </c>
      <c r="F3354" t="s">
        <v>12210</v>
      </c>
      <c r="G3354" t="s">
        <v>114</v>
      </c>
      <c r="H3354" t="s">
        <v>114</v>
      </c>
      <c r="I3354">
        <v>1</v>
      </c>
    </row>
    <row r="3355" spans="1:9" x14ac:dyDescent="0.25">
      <c r="A3355" t="s">
        <v>110</v>
      </c>
      <c r="B3355" t="s">
        <v>12211</v>
      </c>
      <c r="C3355" s="57">
        <v>44342</v>
      </c>
      <c r="D3355" t="s">
        <v>12212</v>
      </c>
      <c r="E3355" s="58">
        <v>368396569100000</v>
      </c>
      <c r="F3355" t="s">
        <v>12213</v>
      </c>
      <c r="G3355" t="s">
        <v>114</v>
      </c>
      <c r="H3355" t="s">
        <v>114</v>
      </c>
      <c r="I3355">
        <v>1</v>
      </c>
    </row>
    <row r="3356" spans="1:9" x14ac:dyDescent="0.25">
      <c r="A3356" t="s">
        <v>110</v>
      </c>
      <c r="B3356" t="s">
        <v>12214</v>
      </c>
      <c r="C3356" s="57">
        <v>44342</v>
      </c>
      <c r="D3356" t="s">
        <v>12215</v>
      </c>
      <c r="E3356" s="58">
        <v>252071200400000</v>
      </c>
      <c r="F3356" t="s">
        <v>12216</v>
      </c>
      <c r="G3356" t="s">
        <v>114</v>
      </c>
      <c r="H3356" t="s">
        <v>114</v>
      </c>
      <c r="I3356">
        <v>1</v>
      </c>
    </row>
    <row r="3357" spans="1:9" x14ac:dyDescent="0.25">
      <c r="A3357" t="s">
        <v>110</v>
      </c>
      <c r="B3357" t="s">
        <v>12217</v>
      </c>
      <c r="C3357" s="57">
        <v>44342</v>
      </c>
      <c r="D3357" t="s">
        <v>12218</v>
      </c>
      <c r="E3357" s="58">
        <v>3507741349000000</v>
      </c>
      <c r="F3357" t="s">
        <v>12219</v>
      </c>
      <c r="G3357" t="s">
        <v>114</v>
      </c>
      <c r="H3357" t="s">
        <v>114</v>
      </c>
      <c r="I3357">
        <v>57</v>
      </c>
    </row>
    <row r="3358" spans="1:9" x14ac:dyDescent="0.25">
      <c r="A3358" t="s">
        <v>110</v>
      </c>
      <c r="B3358" t="s">
        <v>12220</v>
      </c>
      <c r="C3358" s="57">
        <v>44342</v>
      </c>
      <c r="D3358" t="s">
        <v>12221</v>
      </c>
      <c r="E3358" s="58">
        <v>29400095900000</v>
      </c>
      <c r="F3358" t="s">
        <v>12222</v>
      </c>
      <c r="G3358" t="s">
        <v>114</v>
      </c>
      <c r="H3358" t="s">
        <v>114</v>
      </c>
      <c r="I3358">
        <v>1</v>
      </c>
    </row>
    <row r="3359" spans="1:9" x14ac:dyDescent="0.25">
      <c r="A3359" t="s">
        <v>110</v>
      </c>
      <c r="B3359" t="s">
        <v>12223</v>
      </c>
      <c r="C3359" s="57">
        <v>44342</v>
      </c>
      <c r="D3359" t="s">
        <v>12224</v>
      </c>
      <c r="E3359" s="58">
        <v>25528939200000</v>
      </c>
      <c r="F3359" t="s">
        <v>12225</v>
      </c>
      <c r="G3359" t="s">
        <v>114</v>
      </c>
      <c r="H3359" t="s">
        <v>114</v>
      </c>
      <c r="I3359">
        <v>1</v>
      </c>
    </row>
    <row r="3360" spans="1:9" x14ac:dyDescent="0.25">
      <c r="A3360" t="s">
        <v>110</v>
      </c>
      <c r="B3360" t="s">
        <v>12226</v>
      </c>
      <c r="C3360" s="57">
        <v>44342</v>
      </c>
      <c r="D3360" t="s">
        <v>12227</v>
      </c>
      <c r="E3360" s="58">
        <v>3944709000000</v>
      </c>
      <c r="F3360" t="s">
        <v>12228</v>
      </c>
      <c r="G3360" t="s">
        <v>12229</v>
      </c>
      <c r="H3360" t="s">
        <v>114</v>
      </c>
      <c r="I3360">
        <v>1</v>
      </c>
    </row>
    <row r="3361" spans="1:9" x14ac:dyDescent="0.25">
      <c r="A3361" t="s">
        <v>110</v>
      </c>
      <c r="B3361" t="s">
        <v>12230</v>
      </c>
      <c r="C3361" s="57">
        <v>44342</v>
      </c>
      <c r="D3361" t="s">
        <v>12231</v>
      </c>
      <c r="E3361" s="58">
        <v>2640929000000</v>
      </c>
      <c r="F3361" t="s">
        <v>12232</v>
      </c>
      <c r="G3361" t="s">
        <v>114</v>
      </c>
      <c r="H3361" t="s">
        <v>114</v>
      </c>
      <c r="I3361">
        <v>2</v>
      </c>
    </row>
    <row r="3362" spans="1:9" x14ac:dyDescent="0.25">
      <c r="A3362" t="s">
        <v>110</v>
      </c>
      <c r="B3362" t="s">
        <v>12233</v>
      </c>
      <c r="C3362" s="57">
        <v>44342</v>
      </c>
      <c r="D3362" t="s">
        <v>12234</v>
      </c>
      <c r="E3362" s="58">
        <v>2729188270000</v>
      </c>
      <c r="F3362" t="s">
        <v>12235</v>
      </c>
      <c r="G3362" t="s">
        <v>114</v>
      </c>
      <c r="H3362" t="s">
        <v>114</v>
      </c>
      <c r="I3362">
        <v>2</v>
      </c>
    </row>
    <row r="3363" spans="1:9" x14ac:dyDescent="0.25">
      <c r="A3363" t="s">
        <v>110</v>
      </c>
      <c r="B3363" t="s">
        <v>12236</v>
      </c>
      <c r="C3363" s="57">
        <v>44342</v>
      </c>
      <c r="D3363" t="s">
        <v>12237</v>
      </c>
      <c r="E3363" s="58">
        <v>2767017000000</v>
      </c>
      <c r="F3363" t="s">
        <v>12238</v>
      </c>
      <c r="G3363" t="s">
        <v>12239</v>
      </c>
      <c r="H3363" t="s">
        <v>12240</v>
      </c>
      <c r="I3363">
        <v>697</v>
      </c>
    </row>
    <row r="3364" spans="1:9" x14ac:dyDescent="0.25">
      <c r="A3364" t="s">
        <v>110</v>
      </c>
      <c r="B3364" t="s">
        <v>12241</v>
      </c>
      <c r="C3364" s="57">
        <v>44342</v>
      </c>
      <c r="D3364" t="s">
        <v>12242</v>
      </c>
      <c r="E3364" s="58">
        <v>54544881000000</v>
      </c>
      <c r="F3364" t="s">
        <v>12243</v>
      </c>
      <c r="G3364" t="s">
        <v>114</v>
      </c>
      <c r="H3364" t="s">
        <v>114</v>
      </c>
      <c r="I3364">
        <v>4</v>
      </c>
    </row>
    <row r="3365" spans="1:9" x14ac:dyDescent="0.25">
      <c r="A3365" t="s">
        <v>110</v>
      </c>
      <c r="B3365" t="s">
        <v>12244</v>
      </c>
      <c r="C3365" s="57">
        <v>44342</v>
      </c>
      <c r="D3365" t="s">
        <v>12245</v>
      </c>
      <c r="E3365" s="58">
        <v>2943009900000</v>
      </c>
      <c r="F3365" t="s">
        <v>12246</v>
      </c>
      <c r="G3365" t="s">
        <v>114</v>
      </c>
      <c r="H3365" t="s">
        <v>114</v>
      </c>
      <c r="I3365">
        <v>2</v>
      </c>
    </row>
    <row r="3366" spans="1:9" x14ac:dyDescent="0.25">
      <c r="A3366" t="s">
        <v>110</v>
      </c>
      <c r="B3366" t="s">
        <v>12247</v>
      </c>
      <c r="C3366" s="57">
        <v>44342</v>
      </c>
      <c r="D3366" t="s">
        <v>12248</v>
      </c>
      <c r="E3366" s="58">
        <v>27802265000000</v>
      </c>
      <c r="F3366" t="s">
        <v>12249</v>
      </c>
      <c r="G3366" t="s">
        <v>114</v>
      </c>
      <c r="H3366" t="s">
        <v>114</v>
      </c>
      <c r="I3366">
        <v>51</v>
      </c>
    </row>
    <row r="3367" spans="1:9" x14ac:dyDescent="0.25">
      <c r="A3367" t="s">
        <v>110</v>
      </c>
      <c r="B3367" t="s">
        <v>12250</v>
      </c>
      <c r="C3367" s="57">
        <v>44342</v>
      </c>
      <c r="D3367" t="s">
        <v>12251</v>
      </c>
      <c r="E3367" s="58">
        <v>22942979000000</v>
      </c>
      <c r="F3367" t="s">
        <v>12252</v>
      </c>
      <c r="G3367" t="s">
        <v>114</v>
      </c>
      <c r="H3367" t="s">
        <v>12253</v>
      </c>
      <c r="I3367">
        <v>2559</v>
      </c>
    </row>
    <row r="3368" spans="1:9" x14ac:dyDescent="0.25">
      <c r="A3368" t="s">
        <v>110</v>
      </c>
      <c r="B3368" t="s">
        <v>12254</v>
      </c>
      <c r="C3368" s="57">
        <v>44342</v>
      </c>
      <c r="D3368" t="s">
        <v>12255</v>
      </c>
      <c r="E3368" s="58">
        <v>23295457000000</v>
      </c>
      <c r="F3368" t="s">
        <v>12256</v>
      </c>
      <c r="G3368" t="s">
        <v>114</v>
      </c>
      <c r="H3368" t="s">
        <v>12257</v>
      </c>
      <c r="I3368">
        <v>1102</v>
      </c>
    </row>
    <row r="3369" spans="1:9" x14ac:dyDescent="0.25">
      <c r="A3369" t="s">
        <v>110</v>
      </c>
      <c r="B3369" t="s">
        <v>12258</v>
      </c>
      <c r="C3369" s="57">
        <v>44342</v>
      </c>
      <c r="D3369" t="s">
        <v>12259</v>
      </c>
      <c r="E3369" s="58">
        <v>2320445000000</v>
      </c>
      <c r="F3369" t="s">
        <v>12260</v>
      </c>
      <c r="G3369" t="s">
        <v>114</v>
      </c>
      <c r="H3369" t="s">
        <v>114</v>
      </c>
      <c r="I3369">
        <v>1</v>
      </c>
    </row>
    <row r="3370" spans="1:9" x14ac:dyDescent="0.25">
      <c r="A3370" t="s">
        <v>110</v>
      </c>
      <c r="B3370" t="s">
        <v>12261</v>
      </c>
      <c r="C3370" s="57">
        <v>44342</v>
      </c>
      <c r="D3370" t="s">
        <v>12262</v>
      </c>
      <c r="E3370" s="58">
        <v>26553749400000</v>
      </c>
      <c r="F3370" t="s">
        <v>12263</v>
      </c>
      <c r="G3370" t="s">
        <v>12264</v>
      </c>
      <c r="H3370" t="s">
        <v>114</v>
      </c>
      <c r="I3370">
        <v>1</v>
      </c>
    </row>
    <row r="3371" spans="1:9" x14ac:dyDescent="0.25">
      <c r="A3371" t="s">
        <v>110</v>
      </c>
      <c r="B3371" t="s">
        <v>12265</v>
      </c>
      <c r="C3371" s="57">
        <v>44342</v>
      </c>
      <c r="D3371" t="s">
        <v>12266</v>
      </c>
      <c r="E3371" s="58">
        <v>30438113000000</v>
      </c>
      <c r="F3371" t="s">
        <v>12267</v>
      </c>
      <c r="G3371" t="s">
        <v>10140</v>
      </c>
      <c r="H3371" t="s">
        <v>12268</v>
      </c>
      <c r="I3371">
        <v>10245</v>
      </c>
    </row>
    <row r="3372" spans="1:9" x14ac:dyDescent="0.25">
      <c r="A3372" t="s">
        <v>110</v>
      </c>
      <c r="B3372" t="s">
        <v>12269</v>
      </c>
      <c r="C3372" s="57">
        <v>44342</v>
      </c>
      <c r="D3372" t="s">
        <v>12270</v>
      </c>
      <c r="E3372" s="58">
        <v>31712189000000</v>
      </c>
      <c r="F3372" t="s">
        <v>12271</v>
      </c>
      <c r="G3372" t="s">
        <v>114</v>
      </c>
      <c r="H3372" t="s">
        <v>114</v>
      </c>
      <c r="I3372">
        <v>74</v>
      </c>
    </row>
    <row r="3373" spans="1:9" x14ac:dyDescent="0.25">
      <c r="A3373" t="s">
        <v>110</v>
      </c>
      <c r="B3373" t="s">
        <v>12272</v>
      </c>
      <c r="C3373" s="57">
        <v>44342</v>
      </c>
      <c r="D3373" t="s">
        <v>12273</v>
      </c>
      <c r="E3373" s="58">
        <v>30554355000000</v>
      </c>
      <c r="F3373" t="s">
        <v>12274</v>
      </c>
      <c r="G3373" t="s">
        <v>114</v>
      </c>
      <c r="H3373" t="s">
        <v>114</v>
      </c>
      <c r="I3373">
        <v>1</v>
      </c>
    </row>
    <row r="3374" spans="1:9" x14ac:dyDescent="0.25">
      <c r="A3374" t="s">
        <v>110</v>
      </c>
      <c r="B3374" t="s">
        <v>12275</v>
      </c>
      <c r="C3374" s="57">
        <v>44342</v>
      </c>
      <c r="D3374" t="s">
        <v>12276</v>
      </c>
      <c r="E3374" s="58">
        <v>15201601000000</v>
      </c>
      <c r="F3374" t="s">
        <v>12277</v>
      </c>
      <c r="G3374" t="s">
        <v>114</v>
      </c>
      <c r="H3374" t="s">
        <v>12278</v>
      </c>
      <c r="I3374">
        <v>359</v>
      </c>
    </row>
    <row r="3375" spans="1:9" x14ac:dyDescent="0.25">
      <c r="A3375" t="s">
        <v>110</v>
      </c>
      <c r="B3375" t="s">
        <v>12279</v>
      </c>
      <c r="C3375" s="57">
        <v>44342</v>
      </c>
      <c r="D3375" t="s">
        <v>12280</v>
      </c>
      <c r="E3375" s="58">
        <v>24659505000000</v>
      </c>
      <c r="F3375" t="s">
        <v>12281</v>
      </c>
      <c r="G3375" t="s">
        <v>114</v>
      </c>
      <c r="H3375" t="s">
        <v>114</v>
      </c>
      <c r="I3375">
        <v>1</v>
      </c>
    </row>
    <row r="3376" spans="1:9" x14ac:dyDescent="0.25">
      <c r="A3376" t="s">
        <v>110</v>
      </c>
      <c r="B3376" t="s">
        <v>12282</v>
      </c>
      <c r="C3376" s="57">
        <v>44342</v>
      </c>
      <c r="D3376" t="s">
        <v>12283</v>
      </c>
      <c r="E3376" s="58">
        <v>34162500000000</v>
      </c>
      <c r="F3376" t="s">
        <v>12284</v>
      </c>
      <c r="G3376" t="s">
        <v>12285</v>
      </c>
      <c r="H3376" t="s">
        <v>12286</v>
      </c>
      <c r="I3376">
        <v>7914</v>
      </c>
    </row>
    <row r="3377" spans="1:9" x14ac:dyDescent="0.25">
      <c r="A3377" t="s">
        <v>110</v>
      </c>
      <c r="B3377" t="s">
        <v>12287</v>
      </c>
      <c r="C3377" s="57">
        <v>44342</v>
      </c>
      <c r="D3377" t="s">
        <v>12288</v>
      </c>
      <c r="E3377" s="58">
        <v>63261855600000</v>
      </c>
      <c r="F3377" t="s">
        <v>12289</v>
      </c>
      <c r="G3377" t="s">
        <v>114</v>
      </c>
      <c r="H3377" t="s">
        <v>114</v>
      </c>
      <c r="I3377">
        <v>1</v>
      </c>
    </row>
    <row r="3378" spans="1:9" x14ac:dyDescent="0.25">
      <c r="A3378" t="s">
        <v>110</v>
      </c>
      <c r="B3378" t="s">
        <v>12290</v>
      </c>
      <c r="C3378" s="57">
        <v>44342</v>
      </c>
      <c r="D3378" t="s">
        <v>12291</v>
      </c>
      <c r="E3378" s="58">
        <v>24275058000000</v>
      </c>
      <c r="F3378" t="s">
        <v>12292</v>
      </c>
      <c r="G3378" t="s">
        <v>114</v>
      </c>
      <c r="H3378" t="s">
        <v>114</v>
      </c>
      <c r="I3378">
        <v>1</v>
      </c>
    </row>
    <row r="3379" spans="1:9" x14ac:dyDescent="0.25">
      <c r="A3379" t="s">
        <v>110</v>
      </c>
      <c r="B3379" t="s">
        <v>12293</v>
      </c>
      <c r="C3379" s="57">
        <v>44342</v>
      </c>
      <c r="D3379" t="s">
        <v>12294</v>
      </c>
      <c r="E3379" s="58">
        <v>36121487000000</v>
      </c>
      <c r="F3379" t="s">
        <v>12295</v>
      </c>
      <c r="G3379" t="s">
        <v>114</v>
      </c>
      <c r="H3379" t="s">
        <v>114</v>
      </c>
      <c r="I3379">
        <v>5</v>
      </c>
    </row>
    <row r="3380" spans="1:9" x14ac:dyDescent="0.25">
      <c r="A3380" t="s">
        <v>110</v>
      </c>
      <c r="B3380" t="s">
        <v>12296</v>
      </c>
      <c r="C3380" s="57">
        <v>44342</v>
      </c>
      <c r="D3380" t="s">
        <v>12297</v>
      </c>
      <c r="E3380" s="58">
        <v>21853926000000</v>
      </c>
      <c r="F3380" t="s">
        <v>12298</v>
      </c>
      <c r="G3380" t="s">
        <v>12299</v>
      </c>
      <c r="H3380" t="s">
        <v>12300</v>
      </c>
      <c r="I3380">
        <v>14827</v>
      </c>
    </row>
    <row r="3381" spans="1:9" x14ac:dyDescent="0.25">
      <c r="A3381" t="s">
        <v>110</v>
      </c>
      <c r="B3381" t="s">
        <v>12301</v>
      </c>
      <c r="C3381" s="57">
        <v>44342</v>
      </c>
      <c r="D3381" t="s">
        <v>12302</v>
      </c>
      <c r="E3381" s="58">
        <v>23025828000000</v>
      </c>
      <c r="F3381" t="s">
        <v>12303</v>
      </c>
      <c r="G3381" t="s">
        <v>12304</v>
      </c>
      <c r="H3381" t="s">
        <v>12305</v>
      </c>
      <c r="I3381">
        <v>7769</v>
      </c>
    </row>
    <row r="3382" spans="1:9" x14ac:dyDescent="0.25">
      <c r="A3382" t="s">
        <v>110</v>
      </c>
      <c r="B3382" t="s">
        <v>12306</v>
      </c>
      <c r="C3382" s="57">
        <v>44342</v>
      </c>
      <c r="D3382" t="s">
        <v>12307</v>
      </c>
      <c r="E3382" s="58">
        <v>23717428000000</v>
      </c>
      <c r="F3382" t="s">
        <v>12308</v>
      </c>
      <c r="G3382" t="s">
        <v>12309</v>
      </c>
      <c r="H3382" t="s">
        <v>12310</v>
      </c>
      <c r="I3382">
        <v>31559</v>
      </c>
    </row>
    <row r="3383" spans="1:9" x14ac:dyDescent="0.25">
      <c r="A3383" t="s">
        <v>110</v>
      </c>
      <c r="B3383" t="s">
        <v>12311</v>
      </c>
      <c r="C3383" s="57">
        <v>44342</v>
      </c>
      <c r="D3383" t="s">
        <v>12312</v>
      </c>
      <c r="E3383" s="58">
        <v>22237069000000</v>
      </c>
      <c r="F3383" t="s">
        <v>12313</v>
      </c>
      <c r="G3383" t="s">
        <v>12314</v>
      </c>
      <c r="H3383" t="s">
        <v>12315</v>
      </c>
      <c r="I3383">
        <v>4904</v>
      </c>
    </row>
    <row r="3384" spans="1:9" x14ac:dyDescent="0.25">
      <c r="A3384" t="s">
        <v>110</v>
      </c>
      <c r="B3384" t="s">
        <v>12316</v>
      </c>
      <c r="C3384" s="57">
        <v>44342</v>
      </c>
      <c r="D3384" t="s">
        <v>12317</v>
      </c>
      <c r="E3384" s="58">
        <v>30765553600000</v>
      </c>
      <c r="F3384" t="s">
        <v>12318</v>
      </c>
      <c r="G3384" t="s">
        <v>114</v>
      </c>
      <c r="H3384" t="s">
        <v>114</v>
      </c>
      <c r="I3384">
        <v>1</v>
      </c>
    </row>
    <row r="3385" spans="1:9" x14ac:dyDescent="0.25">
      <c r="A3385" t="s">
        <v>110</v>
      </c>
      <c r="B3385" t="s">
        <v>12319</v>
      </c>
      <c r="C3385" s="57">
        <v>44342</v>
      </c>
      <c r="D3385" t="s">
        <v>12320</v>
      </c>
      <c r="E3385" s="58">
        <v>285182124300000</v>
      </c>
      <c r="F3385" t="s">
        <v>12321</v>
      </c>
      <c r="G3385" t="s">
        <v>114</v>
      </c>
      <c r="H3385" t="s">
        <v>114</v>
      </c>
      <c r="I3385">
        <v>1</v>
      </c>
    </row>
    <row r="3386" spans="1:9" x14ac:dyDescent="0.25">
      <c r="A3386" t="s">
        <v>110</v>
      </c>
      <c r="B3386" t="s">
        <v>12322</v>
      </c>
      <c r="C3386" s="57">
        <v>44342</v>
      </c>
      <c r="D3386" t="s">
        <v>12323</v>
      </c>
      <c r="E3386" s="58">
        <v>2915322941000</v>
      </c>
      <c r="F3386" t="s">
        <v>12324</v>
      </c>
      <c r="G3386" t="s">
        <v>114</v>
      </c>
      <c r="H3386" t="s">
        <v>12325</v>
      </c>
      <c r="I3386">
        <v>28</v>
      </c>
    </row>
    <row r="3387" spans="1:9" x14ac:dyDescent="0.25">
      <c r="A3387" t="s">
        <v>110</v>
      </c>
      <c r="B3387" t="s">
        <v>81</v>
      </c>
      <c r="C3387" s="57">
        <v>44342</v>
      </c>
      <c r="D3387" t="s">
        <v>12326</v>
      </c>
      <c r="E3387" s="58">
        <v>3341423609000</v>
      </c>
      <c r="F3387" t="s">
        <v>12327</v>
      </c>
      <c r="G3387" t="s">
        <v>12328</v>
      </c>
      <c r="H3387" t="s">
        <v>12329</v>
      </c>
      <c r="I3387">
        <v>2240</v>
      </c>
    </row>
    <row r="3388" spans="1:9" x14ac:dyDescent="0.25">
      <c r="A3388" t="s">
        <v>110</v>
      </c>
      <c r="B3388" t="s">
        <v>12330</v>
      </c>
      <c r="C3388" s="57">
        <v>44342</v>
      </c>
      <c r="D3388" t="s">
        <v>12331</v>
      </c>
      <c r="E3388" s="58">
        <v>2964533281000</v>
      </c>
      <c r="F3388" t="s">
        <v>12332</v>
      </c>
      <c r="G3388" t="s">
        <v>114</v>
      </c>
      <c r="H3388" t="s">
        <v>7264</v>
      </c>
      <c r="I3388">
        <v>199</v>
      </c>
    </row>
    <row r="3389" spans="1:9" x14ac:dyDescent="0.25">
      <c r="A3389" t="s">
        <v>110</v>
      </c>
      <c r="B3389" t="s">
        <v>12333</v>
      </c>
      <c r="C3389" s="57">
        <v>44342</v>
      </c>
      <c r="D3389" t="s">
        <v>12334</v>
      </c>
      <c r="E3389" s="58">
        <v>284357725500000</v>
      </c>
      <c r="F3389" t="s">
        <v>12335</v>
      </c>
      <c r="G3389" t="s">
        <v>12336</v>
      </c>
      <c r="H3389" t="s">
        <v>12337</v>
      </c>
      <c r="I3389">
        <v>3</v>
      </c>
    </row>
    <row r="3390" spans="1:9" x14ac:dyDescent="0.25">
      <c r="A3390" t="s">
        <v>110</v>
      </c>
      <c r="B3390" t="s">
        <v>12338</v>
      </c>
      <c r="C3390" s="57">
        <v>44342</v>
      </c>
      <c r="D3390" t="s">
        <v>12339</v>
      </c>
      <c r="E3390" s="58">
        <v>209666011700000</v>
      </c>
      <c r="F3390" t="s">
        <v>12340</v>
      </c>
      <c r="G3390" t="s">
        <v>114</v>
      </c>
      <c r="H3390" t="s">
        <v>114</v>
      </c>
      <c r="I3390">
        <v>1</v>
      </c>
    </row>
    <row r="3391" spans="1:9" x14ac:dyDescent="0.25">
      <c r="A3391" t="s">
        <v>110</v>
      </c>
      <c r="B3391" t="s">
        <v>12341</v>
      </c>
      <c r="C3391" s="57">
        <v>44342</v>
      </c>
      <c r="D3391" t="s">
        <v>12342</v>
      </c>
      <c r="E3391" s="58">
        <v>2293332000000</v>
      </c>
      <c r="F3391" t="s">
        <v>12343</v>
      </c>
      <c r="G3391" t="s">
        <v>114</v>
      </c>
      <c r="H3391" t="s">
        <v>114</v>
      </c>
      <c r="I3391">
        <v>1</v>
      </c>
    </row>
    <row r="3392" spans="1:9" x14ac:dyDescent="0.25">
      <c r="A3392" t="s">
        <v>110</v>
      </c>
      <c r="B3392" t="s">
        <v>12344</v>
      </c>
      <c r="C3392" s="57">
        <v>44342</v>
      </c>
      <c r="D3392" t="s">
        <v>12345</v>
      </c>
      <c r="E3392" s="58">
        <v>2985993730000</v>
      </c>
      <c r="F3392" t="s">
        <v>12346</v>
      </c>
      <c r="G3392" t="s">
        <v>114</v>
      </c>
      <c r="H3392" t="s">
        <v>114</v>
      </c>
      <c r="I3392">
        <v>5</v>
      </c>
    </row>
    <row r="3393" spans="1:9" x14ac:dyDescent="0.25">
      <c r="A3393" t="s">
        <v>110</v>
      </c>
      <c r="B3393" t="s">
        <v>12347</v>
      </c>
      <c r="C3393" s="57">
        <v>44342</v>
      </c>
      <c r="D3393" t="s">
        <v>12348</v>
      </c>
      <c r="E3393" s="58">
        <v>230226356000000</v>
      </c>
      <c r="F3393" t="s">
        <v>12349</v>
      </c>
      <c r="G3393" t="s">
        <v>114</v>
      </c>
      <c r="H3393" t="s">
        <v>114</v>
      </c>
      <c r="I3393">
        <v>1</v>
      </c>
    </row>
    <row r="3394" spans="1:9" x14ac:dyDescent="0.25">
      <c r="A3394" t="s">
        <v>110</v>
      </c>
      <c r="B3394" t="s">
        <v>12350</v>
      </c>
      <c r="C3394" s="57">
        <v>44342</v>
      </c>
      <c r="D3394" t="s">
        <v>12351</v>
      </c>
      <c r="E3394" s="58">
        <v>298644906300000</v>
      </c>
      <c r="F3394" t="s">
        <v>12352</v>
      </c>
      <c r="G3394" t="s">
        <v>114</v>
      </c>
      <c r="H3394" t="s">
        <v>114</v>
      </c>
      <c r="I3394">
        <v>1</v>
      </c>
    </row>
    <row r="3395" spans="1:9" x14ac:dyDescent="0.25">
      <c r="A3395" t="s">
        <v>110</v>
      </c>
      <c r="B3395" t="s">
        <v>12353</v>
      </c>
      <c r="C3395" s="57">
        <v>44342</v>
      </c>
      <c r="D3395" t="s">
        <v>12354</v>
      </c>
      <c r="E3395" s="58">
        <v>92217694018200</v>
      </c>
      <c r="F3395" t="s">
        <v>12355</v>
      </c>
      <c r="G3395" t="s">
        <v>114</v>
      </c>
      <c r="H3395" t="s">
        <v>114</v>
      </c>
      <c r="I3395">
        <v>6</v>
      </c>
    </row>
    <row r="3396" spans="1:9" x14ac:dyDescent="0.25">
      <c r="A3396" t="s">
        <v>110</v>
      </c>
      <c r="B3396" t="s">
        <v>12356</v>
      </c>
      <c r="C3396" s="57">
        <v>44342</v>
      </c>
      <c r="D3396" t="s">
        <v>12357</v>
      </c>
      <c r="E3396" s="58">
        <v>162429188600000</v>
      </c>
      <c r="F3396" t="s">
        <v>12358</v>
      </c>
      <c r="G3396" t="s">
        <v>114</v>
      </c>
      <c r="H3396" t="s">
        <v>114</v>
      </c>
      <c r="I3396">
        <v>3</v>
      </c>
    </row>
    <row r="3397" spans="1:9" x14ac:dyDescent="0.25">
      <c r="A3397" t="s">
        <v>110</v>
      </c>
      <c r="B3397" t="s">
        <v>12359</v>
      </c>
      <c r="C3397" s="57">
        <v>44342</v>
      </c>
      <c r="D3397" t="s">
        <v>12360</v>
      </c>
      <c r="E3397" s="58">
        <v>3256841290000</v>
      </c>
      <c r="F3397" t="s">
        <v>12361</v>
      </c>
      <c r="G3397" t="s">
        <v>114</v>
      </c>
      <c r="H3397" t="s">
        <v>12362</v>
      </c>
      <c r="I3397">
        <v>115</v>
      </c>
    </row>
    <row r="3398" spans="1:9" x14ac:dyDescent="0.25">
      <c r="A3398" t="s">
        <v>110</v>
      </c>
      <c r="B3398" t="s">
        <v>12363</v>
      </c>
      <c r="C3398" s="57">
        <v>44342</v>
      </c>
      <c r="D3398" t="s">
        <v>12364</v>
      </c>
      <c r="E3398" s="58">
        <v>2889294400000</v>
      </c>
      <c r="F3398" t="s">
        <v>12365</v>
      </c>
      <c r="G3398" t="s">
        <v>114</v>
      </c>
      <c r="H3398" t="s">
        <v>160</v>
      </c>
      <c r="I3398">
        <v>4</v>
      </c>
    </row>
    <row r="3399" spans="1:9" x14ac:dyDescent="0.25">
      <c r="A3399" t="s">
        <v>110</v>
      </c>
      <c r="B3399" t="s">
        <v>12366</v>
      </c>
      <c r="C3399" s="57">
        <v>44342</v>
      </c>
      <c r="D3399" t="s">
        <v>12367</v>
      </c>
      <c r="E3399" s="58">
        <v>2774415560000</v>
      </c>
      <c r="F3399" t="s">
        <v>12368</v>
      </c>
      <c r="G3399" t="s">
        <v>114</v>
      </c>
      <c r="H3399" t="s">
        <v>114</v>
      </c>
      <c r="I3399">
        <v>1</v>
      </c>
    </row>
    <row r="3400" spans="1:9" x14ac:dyDescent="0.25">
      <c r="A3400" t="s">
        <v>110</v>
      </c>
      <c r="B3400" t="s">
        <v>12369</v>
      </c>
      <c r="C3400" s="57">
        <v>44342</v>
      </c>
      <c r="D3400" t="s">
        <v>12370</v>
      </c>
      <c r="E3400" s="58">
        <v>2417394990000</v>
      </c>
      <c r="F3400" t="s">
        <v>12371</v>
      </c>
      <c r="G3400" t="s">
        <v>114</v>
      </c>
      <c r="H3400" t="s">
        <v>114</v>
      </c>
      <c r="I3400">
        <v>1</v>
      </c>
    </row>
    <row r="3401" spans="1:9" x14ac:dyDescent="0.25">
      <c r="A3401" t="s">
        <v>110</v>
      </c>
      <c r="B3401" t="s">
        <v>12372</v>
      </c>
      <c r="C3401" s="57">
        <v>44342</v>
      </c>
      <c r="D3401" t="s">
        <v>12373</v>
      </c>
      <c r="E3401" s="58">
        <v>3092066040000</v>
      </c>
      <c r="F3401" t="s">
        <v>12374</v>
      </c>
      <c r="G3401" t="s">
        <v>114</v>
      </c>
      <c r="H3401" t="s">
        <v>114</v>
      </c>
      <c r="I3401">
        <v>1</v>
      </c>
    </row>
    <row r="3402" spans="1:9" x14ac:dyDescent="0.25">
      <c r="A3402" t="s">
        <v>110</v>
      </c>
      <c r="B3402" t="s">
        <v>12375</v>
      </c>
      <c r="C3402" s="57">
        <v>44342</v>
      </c>
      <c r="D3402" t="s">
        <v>12376</v>
      </c>
      <c r="E3402" s="58">
        <v>3362475200000</v>
      </c>
      <c r="F3402" t="s">
        <v>12377</v>
      </c>
      <c r="G3402" t="s">
        <v>12378</v>
      </c>
      <c r="H3402" t="s">
        <v>12379</v>
      </c>
      <c r="I3402">
        <v>2897</v>
      </c>
    </row>
    <row r="3403" spans="1:9" x14ac:dyDescent="0.25">
      <c r="A3403" t="s">
        <v>110</v>
      </c>
      <c r="B3403" t="s">
        <v>12380</v>
      </c>
      <c r="C3403" s="57">
        <v>44342</v>
      </c>
      <c r="D3403" t="s">
        <v>12381</v>
      </c>
      <c r="E3403" s="58">
        <v>3445803840000</v>
      </c>
      <c r="F3403" t="s">
        <v>12382</v>
      </c>
      <c r="G3403" t="s">
        <v>114</v>
      </c>
      <c r="H3403" t="s">
        <v>114</v>
      </c>
      <c r="I3403">
        <v>2</v>
      </c>
    </row>
    <row r="3404" spans="1:9" x14ac:dyDescent="0.25">
      <c r="A3404" t="s">
        <v>110</v>
      </c>
      <c r="B3404" t="s">
        <v>12383</v>
      </c>
      <c r="C3404" s="57">
        <v>44342</v>
      </c>
      <c r="D3404" t="s">
        <v>12384</v>
      </c>
      <c r="E3404" s="58">
        <v>2227965200000</v>
      </c>
      <c r="F3404" t="s">
        <v>12385</v>
      </c>
      <c r="G3404" t="s">
        <v>114</v>
      </c>
      <c r="H3404" t="s">
        <v>114</v>
      </c>
      <c r="I3404">
        <v>1</v>
      </c>
    </row>
    <row r="3405" spans="1:9" x14ac:dyDescent="0.25">
      <c r="A3405" t="s">
        <v>110</v>
      </c>
      <c r="B3405" t="s">
        <v>12386</v>
      </c>
      <c r="C3405" s="57">
        <v>44342</v>
      </c>
      <c r="D3405" t="s">
        <v>12387</v>
      </c>
      <c r="E3405" s="58">
        <v>8407017640000</v>
      </c>
      <c r="F3405" t="s">
        <v>12388</v>
      </c>
      <c r="G3405" t="s">
        <v>114</v>
      </c>
      <c r="H3405" t="s">
        <v>114</v>
      </c>
      <c r="I3405">
        <v>9</v>
      </c>
    </row>
    <row r="3406" spans="1:9" x14ac:dyDescent="0.25">
      <c r="A3406" t="s">
        <v>110</v>
      </c>
      <c r="B3406" t="s">
        <v>12389</v>
      </c>
      <c r="C3406" s="57">
        <v>44342</v>
      </c>
      <c r="D3406" t="s">
        <v>12390</v>
      </c>
      <c r="E3406" s="58">
        <v>2683718043000</v>
      </c>
      <c r="F3406" t="s">
        <v>12391</v>
      </c>
      <c r="G3406" t="s">
        <v>114</v>
      </c>
      <c r="H3406" t="s">
        <v>114</v>
      </c>
      <c r="I3406">
        <v>1</v>
      </c>
    </row>
    <row r="3407" spans="1:9" x14ac:dyDescent="0.25">
      <c r="A3407" t="s">
        <v>110</v>
      </c>
      <c r="B3407" t="s">
        <v>12392</v>
      </c>
      <c r="C3407" s="57">
        <v>44342</v>
      </c>
      <c r="D3407" t="s">
        <v>12393</v>
      </c>
      <c r="E3407" s="58">
        <v>2393264721000</v>
      </c>
      <c r="F3407" t="s">
        <v>12394</v>
      </c>
      <c r="G3407" t="s">
        <v>1076</v>
      </c>
      <c r="H3407" t="s">
        <v>114</v>
      </c>
      <c r="I3407">
        <v>54</v>
      </c>
    </row>
    <row r="3408" spans="1:9" x14ac:dyDescent="0.25">
      <c r="A3408" t="s">
        <v>110</v>
      </c>
      <c r="B3408" t="s">
        <v>12395</v>
      </c>
      <c r="C3408" s="57">
        <v>44342</v>
      </c>
      <c r="D3408" t="s">
        <v>12396</v>
      </c>
      <c r="E3408" s="58">
        <v>3274382000000</v>
      </c>
      <c r="F3408" t="s">
        <v>12397</v>
      </c>
      <c r="G3408" t="s">
        <v>114</v>
      </c>
      <c r="H3408" t="s">
        <v>114</v>
      </c>
      <c r="I3408">
        <v>1</v>
      </c>
    </row>
    <row r="3409" spans="1:9" x14ac:dyDescent="0.25">
      <c r="A3409" t="s">
        <v>110</v>
      </c>
      <c r="B3409" t="s">
        <v>12398</v>
      </c>
      <c r="C3409" s="57">
        <v>44342</v>
      </c>
      <c r="D3409" t="s">
        <v>12399</v>
      </c>
      <c r="E3409" s="58">
        <v>2901009100000</v>
      </c>
      <c r="F3409" t="s">
        <v>12400</v>
      </c>
      <c r="G3409" t="s">
        <v>114</v>
      </c>
      <c r="H3409" t="s">
        <v>114</v>
      </c>
      <c r="I3409">
        <v>2</v>
      </c>
    </row>
    <row r="3410" spans="1:9" x14ac:dyDescent="0.25">
      <c r="A3410" t="s">
        <v>110</v>
      </c>
      <c r="B3410" t="s">
        <v>12401</v>
      </c>
      <c r="C3410" s="57">
        <v>44342</v>
      </c>
      <c r="D3410" t="s">
        <v>12402</v>
      </c>
      <c r="E3410" s="58">
        <v>2659417592000</v>
      </c>
      <c r="F3410" t="s">
        <v>12403</v>
      </c>
      <c r="G3410" t="s">
        <v>12404</v>
      </c>
      <c r="H3410" t="s">
        <v>114</v>
      </c>
      <c r="I3410">
        <v>116</v>
      </c>
    </row>
    <row r="3411" spans="1:9" x14ac:dyDescent="0.25">
      <c r="A3411" t="s">
        <v>110</v>
      </c>
      <c r="B3411" t="s">
        <v>12405</v>
      </c>
      <c r="C3411" s="57">
        <v>44342</v>
      </c>
      <c r="D3411" t="s">
        <v>12406</v>
      </c>
      <c r="E3411" s="58">
        <v>35567223430000</v>
      </c>
      <c r="F3411" t="s">
        <v>12407</v>
      </c>
      <c r="G3411" t="s">
        <v>114</v>
      </c>
      <c r="H3411" t="s">
        <v>114</v>
      </c>
      <c r="I3411">
        <v>1</v>
      </c>
    </row>
    <row r="3412" spans="1:9" x14ac:dyDescent="0.25">
      <c r="A3412" t="s">
        <v>110</v>
      </c>
      <c r="B3412" t="s">
        <v>12408</v>
      </c>
      <c r="C3412" s="57">
        <v>44342</v>
      </c>
      <c r="D3412" t="s">
        <v>12409</v>
      </c>
      <c r="E3412" s="58">
        <v>151359377630000</v>
      </c>
      <c r="F3412" t="s">
        <v>12410</v>
      </c>
      <c r="G3412" t="s">
        <v>114</v>
      </c>
      <c r="H3412" t="s">
        <v>114</v>
      </c>
      <c r="I3412">
        <v>1</v>
      </c>
    </row>
    <row r="3413" spans="1:9" x14ac:dyDescent="0.25">
      <c r="A3413" t="s">
        <v>110</v>
      </c>
      <c r="B3413" t="s">
        <v>12411</v>
      </c>
      <c r="C3413" s="57">
        <v>44342</v>
      </c>
      <c r="D3413" t="s">
        <v>12412</v>
      </c>
      <c r="E3413" s="58">
        <v>2671151200000</v>
      </c>
      <c r="F3413" t="s">
        <v>12413</v>
      </c>
      <c r="G3413" t="s">
        <v>114</v>
      </c>
      <c r="H3413" t="s">
        <v>114</v>
      </c>
      <c r="I3413">
        <v>45</v>
      </c>
    </row>
    <row r="3414" spans="1:9" x14ac:dyDescent="0.25">
      <c r="A3414" t="s">
        <v>110</v>
      </c>
      <c r="B3414" t="s">
        <v>12414</v>
      </c>
      <c r="C3414" s="57">
        <v>44342</v>
      </c>
      <c r="D3414" t="s">
        <v>12415</v>
      </c>
      <c r="E3414" s="58">
        <v>2671927400000</v>
      </c>
      <c r="F3414" t="s">
        <v>12416</v>
      </c>
      <c r="G3414" t="s">
        <v>114</v>
      </c>
      <c r="H3414" t="s">
        <v>114</v>
      </c>
      <c r="I3414">
        <v>1</v>
      </c>
    </row>
    <row r="3415" spans="1:9" x14ac:dyDescent="0.25">
      <c r="A3415" t="s">
        <v>110</v>
      </c>
      <c r="B3415" t="s">
        <v>12417</v>
      </c>
      <c r="C3415" s="57">
        <v>44342</v>
      </c>
      <c r="D3415" t="s">
        <v>12418</v>
      </c>
      <c r="E3415" s="58">
        <v>7443526585400000</v>
      </c>
      <c r="F3415" t="s">
        <v>12419</v>
      </c>
      <c r="G3415" t="s">
        <v>114</v>
      </c>
      <c r="H3415" t="s">
        <v>114</v>
      </c>
      <c r="I3415">
        <v>2</v>
      </c>
    </row>
    <row r="3416" spans="1:9" x14ac:dyDescent="0.25">
      <c r="A3416" t="s">
        <v>110</v>
      </c>
      <c r="B3416" t="s">
        <v>12420</v>
      </c>
      <c r="C3416" s="57">
        <v>44342</v>
      </c>
      <c r="D3416" t="s">
        <v>12421</v>
      </c>
      <c r="E3416" s="58">
        <v>1327438700000</v>
      </c>
      <c r="F3416" t="s">
        <v>12422</v>
      </c>
      <c r="G3416" t="s">
        <v>114</v>
      </c>
      <c r="H3416" t="s">
        <v>114</v>
      </c>
      <c r="I3416">
        <v>1</v>
      </c>
    </row>
    <row r="3417" spans="1:9" x14ac:dyDescent="0.25">
      <c r="A3417" t="s">
        <v>110</v>
      </c>
      <c r="B3417" t="s">
        <v>12423</v>
      </c>
      <c r="C3417" s="57">
        <v>44342</v>
      </c>
      <c r="D3417" t="s">
        <v>12424</v>
      </c>
      <c r="E3417" s="58">
        <v>3006367100000</v>
      </c>
      <c r="F3417" t="s">
        <v>12425</v>
      </c>
      <c r="G3417" t="s">
        <v>114</v>
      </c>
      <c r="H3417" t="s">
        <v>114</v>
      </c>
      <c r="I3417">
        <v>1</v>
      </c>
    </row>
    <row r="3418" spans="1:9" x14ac:dyDescent="0.25">
      <c r="A3418" t="s">
        <v>110</v>
      </c>
      <c r="B3418" t="s">
        <v>12426</v>
      </c>
      <c r="C3418" s="57">
        <v>44342</v>
      </c>
      <c r="D3418" t="s">
        <v>12427</v>
      </c>
      <c r="E3418" s="58">
        <v>2603717400000</v>
      </c>
      <c r="F3418" t="s">
        <v>12428</v>
      </c>
      <c r="G3418" t="s">
        <v>114</v>
      </c>
      <c r="H3418" t="s">
        <v>114</v>
      </c>
      <c r="I3418">
        <v>1</v>
      </c>
    </row>
    <row r="3419" spans="1:9" x14ac:dyDescent="0.25">
      <c r="A3419" t="s">
        <v>110</v>
      </c>
      <c r="B3419" t="s">
        <v>12429</v>
      </c>
      <c r="C3419" s="57">
        <v>44342</v>
      </c>
      <c r="D3419" t="s">
        <v>12430</v>
      </c>
      <c r="E3419" s="58">
        <v>58124492700000</v>
      </c>
      <c r="F3419" t="s">
        <v>12431</v>
      </c>
      <c r="G3419" t="s">
        <v>114</v>
      </c>
      <c r="H3419" t="s">
        <v>114</v>
      </c>
      <c r="I3419">
        <v>1</v>
      </c>
    </row>
    <row r="3420" spans="1:9" x14ac:dyDescent="0.25">
      <c r="A3420" t="s">
        <v>110</v>
      </c>
      <c r="B3420" t="s">
        <v>12432</v>
      </c>
      <c r="C3420" s="57">
        <v>44342</v>
      </c>
      <c r="D3420" t="s">
        <v>12433</v>
      </c>
      <c r="E3420" s="58">
        <v>87241172100000</v>
      </c>
      <c r="F3420" t="s">
        <v>12434</v>
      </c>
      <c r="G3420" t="s">
        <v>114</v>
      </c>
      <c r="H3420" t="s">
        <v>114</v>
      </c>
      <c r="I3420">
        <v>1</v>
      </c>
    </row>
    <row r="3421" spans="1:9" x14ac:dyDescent="0.25">
      <c r="A3421" t="s">
        <v>110</v>
      </c>
      <c r="B3421" t="s">
        <v>12435</v>
      </c>
      <c r="C3421" s="57">
        <v>44342</v>
      </c>
      <c r="D3421" t="s">
        <v>12436</v>
      </c>
      <c r="E3421" s="58">
        <v>201792885200000</v>
      </c>
      <c r="F3421" t="s">
        <v>12437</v>
      </c>
      <c r="G3421" t="s">
        <v>114</v>
      </c>
      <c r="H3421" t="s">
        <v>114</v>
      </c>
      <c r="I3421">
        <v>1</v>
      </c>
    </row>
    <row r="3422" spans="1:9" x14ac:dyDescent="0.25">
      <c r="A3422" t="s">
        <v>110</v>
      </c>
      <c r="B3422" t="s">
        <v>12438</v>
      </c>
      <c r="C3422" s="57">
        <v>44342</v>
      </c>
      <c r="D3422" t="s">
        <v>12439</v>
      </c>
      <c r="E3422" s="58">
        <v>305096784148600</v>
      </c>
      <c r="F3422" t="s">
        <v>12440</v>
      </c>
      <c r="G3422" t="s">
        <v>114</v>
      </c>
      <c r="H3422" t="s">
        <v>114</v>
      </c>
      <c r="I3422">
        <v>1</v>
      </c>
    </row>
    <row r="3423" spans="1:9" x14ac:dyDescent="0.25">
      <c r="A3423" t="s">
        <v>110</v>
      </c>
      <c r="B3423" t="s">
        <v>12441</v>
      </c>
      <c r="C3423" s="57">
        <v>44342</v>
      </c>
      <c r="D3423" t="s">
        <v>12442</v>
      </c>
      <c r="E3423" s="58">
        <v>294579760400000</v>
      </c>
      <c r="F3423" t="s">
        <v>12443</v>
      </c>
      <c r="G3423" t="s">
        <v>114</v>
      </c>
      <c r="H3423" t="s">
        <v>114</v>
      </c>
      <c r="I3423">
        <v>1</v>
      </c>
    </row>
    <row r="3424" spans="1:9" x14ac:dyDescent="0.25">
      <c r="A3424" t="s">
        <v>110</v>
      </c>
      <c r="B3424" t="s">
        <v>12444</v>
      </c>
      <c r="C3424" s="57">
        <v>44342</v>
      </c>
      <c r="D3424" t="s">
        <v>12445</v>
      </c>
      <c r="E3424" t="s">
        <v>12446</v>
      </c>
      <c r="F3424" t="s">
        <v>12447</v>
      </c>
      <c r="G3424" t="s">
        <v>114</v>
      </c>
      <c r="H3424" t="s">
        <v>114</v>
      </c>
      <c r="I3424">
        <v>6</v>
      </c>
    </row>
    <row r="3425" spans="1:9" x14ac:dyDescent="0.25">
      <c r="A3425" t="s">
        <v>110</v>
      </c>
      <c r="B3425" t="s">
        <v>12448</v>
      </c>
      <c r="C3425" s="57">
        <v>44342</v>
      </c>
      <c r="D3425" t="s">
        <v>12449</v>
      </c>
      <c r="E3425" s="58">
        <v>24118819000000</v>
      </c>
      <c r="F3425" t="s">
        <v>12450</v>
      </c>
      <c r="G3425" t="s">
        <v>12451</v>
      </c>
      <c r="H3425" t="s">
        <v>12452</v>
      </c>
      <c r="I3425">
        <v>8568</v>
      </c>
    </row>
    <row r="3426" spans="1:9" x14ac:dyDescent="0.25">
      <c r="A3426" t="s">
        <v>110</v>
      </c>
      <c r="B3426" t="s">
        <v>12453</v>
      </c>
      <c r="C3426" s="57">
        <v>44342</v>
      </c>
      <c r="D3426" t="s">
        <v>12454</v>
      </c>
      <c r="E3426" s="58">
        <v>25319853000000</v>
      </c>
      <c r="F3426" t="s">
        <v>12455</v>
      </c>
      <c r="G3426" t="s">
        <v>12456</v>
      </c>
      <c r="H3426" t="s">
        <v>12457</v>
      </c>
      <c r="I3426">
        <v>15897</v>
      </c>
    </row>
    <row r="3427" spans="1:9" x14ac:dyDescent="0.25">
      <c r="A3427" t="s">
        <v>110</v>
      </c>
      <c r="B3427" t="s">
        <v>12458</v>
      </c>
      <c r="C3427" s="57">
        <v>44342</v>
      </c>
      <c r="D3427" t="s">
        <v>12459</v>
      </c>
      <c r="E3427" s="58">
        <v>37908924000000</v>
      </c>
      <c r="F3427" t="s">
        <v>12460</v>
      </c>
      <c r="G3427" t="s">
        <v>114</v>
      </c>
      <c r="H3427" t="s">
        <v>114</v>
      </c>
      <c r="I3427">
        <v>44</v>
      </c>
    </row>
    <row r="3428" spans="1:9" x14ac:dyDescent="0.25">
      <c r="A3428" t="s">
        <v>110</v>
      </c>
      <c r="B3428" t="s">
        <v>12461</v>
      </c>
      <c r="C3428" s="57">
        <v>44342</v>
      </c>
      <c r="D3428" t="s">
        <v>12462</v>
      </c>
      <c r="E3428" s="58">
        <v>25806301000000</v>
      </c>
      <c r="F3428" t="s">
        <v>12463</v>
      </c>
      <c r="G3428" t="s">
        <v>12464</v>
      </c>
      <c r="H3428" t="s">
        <v>12465</v>
      </c>
      <c r="I3428">
        <v>41092</v>
      </c>
    </row>
    <row r="3429" spans="1:9" x14ac:dyDescent="0.25">
      <c r="A3429" t="s">
        <v>110</v>
      </c>
      <c r="B3429" t="s">
        <v>12466</v>
      </c>
      <c r="C3429" s="57">
        <v>44342</v>
      </c>
      <c r="D3429" t="s">
        <v>12467</v>
      </c>
      <c r="E3429" s="58">
        <v>26200746000000</v>
      </c>
      <c r="F3429" t="s">
        <v>12468</v>
      </c>
      <c r="G3429" t="s">
        <v>12469</v>
      </c>
      <c r="H3429" t="s">
        <v>12470</v>
      </c>
      <c r="I3429">
        <v>25503</v>
      </c>
    </row>
    <row r="3430" spans="1:9" x14ac:dyDescent="0.25">
      <c r="A3430" t="s">
        <v>110</v>
      </c>
      <c r="B3430" t="s">
        <v>12471</v>
      </c>
      <c r="C3430" s="57">
        <v>44342</v>
      </c>
      <c r="D3430" t="s">
        <v>12472</v>
      </c>
      <c r="E3430" s="58">
        <v>23332526000000</v>
      </c>
      <c r="F3430" t="s">
        <v>12473</v>
      </c>
      <c r="G3430" t="s">
        <v>114</v>
      </c>
      <c r="H3430" t="s">
        <v>114</v>
      </c>
      <c r="I3430">
        <v>1</v>
      </c>
    </row>
    <row r="3431" spans="1:9" x14ac:dyDescent="0.25">
      <c r="A3431" t="s">
        <v>110</v>
      </c>
      <c r="B3431" t="s">
        <v>12474</v>
      </c>
      <c r="C3431" s="57">
        <v>44342</v>
      </c>
      <c r="D3431" t="s">
        <v>12475</v>
      </c>
      <c r="E3431" s="58">
        <v>24183375500000</v>
      </c>
      <c r="F3431" t="s">
        <v>12476</v>
      </c>
      <c r="G3431" t="s">
        <v>114</v>
      </c>
      <c r="H3431" t="s">
        <v>114</v>
      </c>
      <c r="I3431">
        <v>1</v>
      </c>
    </row>
    <row r="3432" spans="1:9" x14ac:dyDescent="0.25">
      <c r="A3432" t="s">
        <v>110</v>
      </c>
      <c r="B3432" t="s">
        <v>12477</v>
      </c>
      <c r="C3432" s="57">
        <v>44342</v>
      </c>
      <c r="D3432" t="s">
        <v>12478</v>
      </c>
      <c r="E3432" s="58">
        <v>24296660000000</v>
      </c>
      <c r="F3432" t="s">
        <v>12479</v>
      </c>
      <c r="G3432" t="s">
        <v>114</v>
      </c>
      <c r="H3432" t="s">
        <v>114</v>
      </c>
      <c r="I3432">
        <v>1</v>
      </c>
    </row>
    <row r="3433" spans="1:9" x14ac:dyDescent="0.25">
      <c r="A3433" t="s">
        <v>110</v>
      </c>
      <c r="B3433" t="s">
        <v>12480</v>
      </c>
      <c r="C3433" s="57">
        <v>44342</v>
      </c>
      <c r="D3433" t="s">
        <v>12481</v>
      </c>
      <c r="E3433" s="58">
        <v>23208391000000</v>
      </c>
      <c r="F3433" t="s">
        <v>12482</v>
      </c>
      <c r="G3433" t="s">
        <v>12483</v>
      </c>
      <c r="H3433" t="s">
        <v>12484</v>
      </c>
      <c r="I3433">
        <v>1123</v>
      </c>
    </row>
    <row r="3434" spans="1:9" x14ac:dyDescent="0.25">
      <c r="A3434" t="s">
        <v>110</v>
      </c>
      <c r="B3434" t="s">
        <v>12485</v>
      </c>
      <c r="C3434" s="57">
        <v>44342</v>
      </c>
      <c r="D3434" t="s">
        <v>12486</v>
      </c>
      <c r="E3434" s="58">
        <v>30593325000000</v>
      </c>
      <c r="F3434" t="s">
        <v>12487</v>
      </c>
      <c r="G3434" t="s">
        <v>114</v>
      </c>
      <c r="H3434" t="s">
        <v>114</v>
      </c>
      <c r="I3434">
        <v>3</v>
      </c>
    </row>
    <row r="3435" spans="1:9" x14ac:dyDescent="0.25">
      <c r="A3435" t="s">
        <v>110</v>
      </c>
      <c r="B3435" t="s">
        <v>12488</v>
      </c>
      <c r="C3435" s="57">
        <v>44342</v>
      </c>
      <c r="D3435" t="s">
        <v>12489</v>
      </c>
      <c r="E3435" s="58">
        <v>23826404000000</v>
      </c>
      <c r="F3435" t="s">
        <v>12490</v>
      </c>
      <c r="G3435" t="s">
        <v>114</v>
      </c>
      <c r="H3435" t="s">
        <v>114</v>
      </c>
      <c r="I3435">
        <v>1</v>
      </c>
    </row>
    <row r="3436" spans="1:9" x14ac:dyDescent="0.25">
      <c r="A3436" t="s">
        <v>110</v>
      </c>
      <c r="B3436" t="s">
        <v>12491</v>
      </c>
      <c r="C3436" s="57">
        <v>44342</v>
      </c>
      <c r="D3436" t="s">
        <v>12492</v>
      </c>
      <c r="E3436" s="58">
        <v>23394977000000</v>
      </c>
      <c r="F3436" t="s">
        <v>12493</v>
      </c>
      <c r="G3436" t="s">
        <v>12494</v>
      </c>
      <c r="H3436" t="s">
        <v>12495</v>
      </c>
      <c r="I3436">
        <v>1495</v>
      </c>
    </row>
    <row r="3437" spans="1:9" x14ac:dyDescent="0.25">
      <c r="A3437" t="s">
        <v>110</v>
      </c>
      <c r="B3437" t="s">
        <v>12496</v>
      </c>
      <c r="C3437" s="57">
        <v>44342</v>
      </c>
      <c r="D3437" t="s">
        <v>12497</v>
      </c>
      <c r="E3437" s="58">
        <v>24785649000000</v>
      </c>
      <c r="F3437" t="s">
        <v>12498</v>
      </c>
      <c r="G3437" t="s">
        <v>114</v>
      </c>
      <c r="H3437" t="s">
        <v>12499</v>
      </c>
      <c r="I3437">
        <v>1</v>
      </c>
    </row>
    <row r="3438" spans="1:9" x14ac:dyDescent="0.25">
      <c r="A3438" t="s">
        <v>110</v>
      </c>
      <c r="B3438" t="s">
        <v>12500</v>
      </c>
      <c r="C3438" s="57">
        <v>44342</v>
      </c>
      <c r="D3438" t="s">
        <v>12501</v>
      </c>
      <c r="E3438" s="58">
        <v>28333533000000</v>
      </c>
      <c r="F3438" t="s">
        <v>12502</v>
      </c>
      <c r="G3438" t="s">
        <v>12503</v>
      </c>
      <c r="H3438" t="s">
        <v>114</v>
      </c>
      <c r="I3438">
        <v>1</v>
      </c>
    </row>
    <row r="3439" spans="1:9" x14ac:dyDescent="0.25">
      <c r="A3439" t="s">
        <v>110</v>
      </c>
      <c r="B3439" t="s">
        <v>12504</v>
      </c>
      <c r="C3439" s="57">
        <v>44342</v>
      </c>
      <c r="D3439" t="s">
        <v>12505</v>
      </c>
      <c r="E3439" s="58">
        <v>34950150000000</v>
      </c>
      <c r="F3439" t="s">
        <v>12506</v>
      </c>
      <c r="G3439" t="s">
        <v>12507</v>
      </c>
      <c r="H3439" t="s">
        <v>12508</v>
      </c>
      <c r="I3439">
        <v>1</v>
      </c>
    </row>
    <row r="3440" spans="1:9" x14ac:dyDescent="0.25">
      <c r="A3440" t="s">
        <v>110</v>
      </c>
      <c r="B3440" t="s">
        <v>12509</v>
      </c>
      <c r="C3440" s="57">
        <v>44342</v>
      </c>
      <c r="D3440" t="s">
        <v>12510</v>
      </c>
      <c r="E3440" s="58">
        <v>31345702000000</v>
      </c>
      <c r="F3440" t="s">
        <v>12511</v>
      </c>
      <c r="G3440" t="s">
        <v>12512</v>
      </c>
      <c r="H3440" t="s">
        <v>12513</v>
      </c>
      <c r="I3440">
        <v>1</v>
      </c>
    </row>
    <row r="3441" spans="1:9" x14ac:dyDescent="0.25">
      <c r="A3441" t="s">
        <v>110</v>
      </c>
      <c r="B3441" t="s">
        <v>12514</v>
      </c>
      <c r="C3441" s="57">
        <v>44342</v>
      </c>
      <c r="D3441" t="s">
        <v>12515</v>
      </c>
      <c r="E3441" s="58">
        <v>2904162260000</v>
      </c>
      <c r="F3441" t="s">
        <v>12516</v>
      </c>
      <c r="G3441" t="s">
        <v>114</v>
      </c>
      <c r="H3441" t="s">
        <v>114</v>
      </c>
      <c r="I3441">
        <v>1</v>
      </c>
    </row>
    <row r="3442" spans="1:9" x14ac:dyDescent="0.25">
      <c r="A3442" t="s">
        <v>110</v>
      </c>
      <c r="B3442" t="s">
        <v>12517</v>
      </c>
      <c r="C3442" s="57">
        <v>44342</v>
      </c>
      <c r="D3442" t="s">
        <v>12518</v>
      </c>
      <c r="E3442" s="58">
        <v>2814865100000</v>
      </c>
      <c r="F3442" t="s">
        <v>12519</v>
      </c>
      <c r="G3442" t="s">
        <v>114</v>
      </c>
      <c r="H3442" t="s">
        <v>114</v>
      </c>
      <c r="I3442">
        <v>1</v>
      </c>
    </row>
    <row r="3443" spans="1:9" x14ac:dyDescent="0.25">
      <c r="A3443" t="s">
        <v>110</v>
      </c>
      <c r="B3443" t="s">
        <v>12520</v>
      </c>
      <c r="C3443" s="57">
        <v>44342</v>
      </c>
      <c r="D3443" t="s">
        <v>12521</v>
      </c>
      <c r="E3443" s="58">
        <v>35209386700000</v>
      </c>
      <c r="F3443" t="s">
        <v>12522</v>
      </c>
      <c r="G3443" t="s">
        <v>114</v>
      </c>
      <c r="H3443" t="s">
        <v>114</v>
      </c>
      <c r="I3443">
        <v>1</v>
      </c>
    </row>
    <row r="3444" spans="1:9" x14ac:dyDescent="0.25">
      <c r="A3444" t="s">
        <v>110</v>
      </c>
      <c r="B3444" t="s">
        <v>12523</v>
      </c>
      <c r="C3444" s="57">
        <v>44342</v>
      </c>
      <c r="D3444" t="s">
        <v>12524</v>
      </c>
      <c r="E3444" s="58">
        <v>2908330161000</v>
      </c>
      <c r="F3444" t="s">
        <v>12525</v>
      </c>
      <c r="G3444" t="s">
        <v>114</v>
      </c>
      <c r="H3444" t="s">
        <v>114</v>
      </c>
      <c r="I3444">
        <v>1</v>
      </c>
    </row>
    <row r="3445" spans="1:9" x14ac:dyDescent="0.25">
      <c r="A3445" t="s">
        <v>110</v>
      </c>
      <c r="B3445" t="s">
        <v>12526</v>
      </c>
      <c r="C3445" s="57">
        <v>44342</v>
      </c>
      <c r="D3445" t="s">
        <v>12527</v>
      </c>
      <c r="E3445" s="58">
        <v>1801970719000</v>
      </c>
      <c r="F3445" t="s">
        <v>12528</v>
      </c>
      <c r="G3445" t="s">
        <v>114</v>
      </c>
      <c r="H3445" t="s">
        <v>114</v>
      </c>
      <c r="I3445">
        <v>1</v>
      </c>
    </row>
    <row r="3446" spans="1:9" x14ac:dyDescent="0.25">
      <c r="A3446" t="s">
        <v>110</v>
      </c>
      <c r="B3446" t="s">
        <v>12529</v>
      </c>
      <c r="C3446" s="57">
        <v>44342</v>
      </c>
      <c r="D3446" t="s">
        <v>12530</v>
      </c>
      <c r="E3446" s="58">
        <v>10154789320000</v>
      </c>
      <c r="F3446" t="s">
        <v>12531</v>
      </c>
      <c r="G3446" t="s">
        <v>114</v>
      </c>
      <c r="H3446" t="s">
        <v>114</v>
      </c>
      <c r="I3446">
        <v>5</v>
      </c>
    </row>
    <row r="3447" spans="1:9" x14ac:dyDescent="0.25">
      <c r="A3447" t="s">
        <v>110</v>
      </c>
      <c r="B3447" t="s">
        <v>12532</v>
      </c>
      <c r="C3447" s="57">
        <v>44342</v>
      </c>
      <c r="D3447" t="s">
        <v>12533</v>
      </c>
      <c r="E3447" s="58">
        <v>2762125150000</v>
      </c>
      <c r="F3447" t="s">
        <v>12534</v>
      </c>
      <c r="G3447" t="s">
        <v>114</v>
      </c>
      <c r="H3447" t="s">
        <v>114</v>
      </c>
      <c r="I3447">
        <v>7</v>
      </c>
    </row>
    <row r="3448" spans="1:9" x14ac:dyDescent="0.25">
      <c r="A3448" t="s">
        <v>110</v>
      </c>
      <c r="B3448" t="s">
        <v>12535</v>
      </c>
      <c r="C3448" s="57">
        <v>44342</v>
      </c>
      <c r="D3448" t="s">
        <v>12536</v>
      </c>
      <c r="E3448" s="58">
        <v>16289987150000</v>
      </c>
      <c r="F3448" t="s">
        <v>12537</v>
      </c>
      <c r="G3448" t="s">
        <v>12538</v>
      </c>
      <c r="H3448" t="s">
        <v>12539</v>
      </c>
      <c r="I3448">
        <v>38512</v>
      </c>
    </row>
    <row r="3449" spans="1:9" x14ac:dyDescent="0.25">
      <c r="A3449" t="s">
        <v>110</v>
      </c>
      <c r="B3449" t="s">
        <v>12540</v>
      </c>
      <c r="C3449" s="57">
        <v>44342</v>
      </c>
      <c r="D3449" t="s">
        <v>12541</v>
      </c>
      <c r="E3449" s="58">
        <v>1927495500000</v>
      </c>
      <c r="F3449" t="s">
        <v>12542</v>
      </c>
      <c r="G3449" t="s">
        <v>114</v>
      </c>
      <c r="H3449" t="s">
        <v>114</v>
      </c>
      <c r="I3449">
        <v>1</v>
      </c>
    </row>
    <row r="3450" spans="1:9" x14ac:dyDescent="0.25">
      <c r="A3450" t="s">
        <v>110</v>
      </c>
      <c r="B3450" t="s">
        <v>12543</v>
      </c>
      <c r="C3450" s="57">
        <v>44342</v>
      </c>
      <c r="D3450" t="s">
        <v>12544</v>
      </c>
      <c r="E3450" s="58">
        <v>1626294400000</v>
      </c>
      <c r="F3450" t="s">
        <v>12545</v>
      </c>
      <c r="G3450" t="s">
        <v>114</v>
      </c>
      <c r="H3450" t="s">
        <v>114</v>
      </c>
      <c r="I3450">
        <v>2</v>
      </c>
    </row>
    <row r="3451" spans="1:9" x14ac:dyDescent="0.25">
      <c r="A3451" t="s">
        <v>110</v>
      </c>
      <c r="B3451" t="s">
        <v>12546</v>
      </c>
      <c r="C3451" s="57">
        <v>44342</v>
      </c>
      <c r="D3451" t="s">
        <v>12547</v>
      </c>
      <c r="E3451" s="58">
        <v>2888964290000</v>
      </c>
      <c r="F3451" t="s">
        <v>12548</v>
      </c>
      <c r="G3451" t="s">
        <v>114</v>
      </c>
      <c r="H3451" t="s">
        <v>114</v>
      </c>
      <c r="I3451">
        <v>1</v>
      </c>
    </row>
    <row r="3452" spans="1:9" x14ac:dyDescent="0.25">
      <c r="A3452" t="s">
        <v>110</v>
      </c>
      <c r="B3452" t="s">
        <v>12549</v>
      </c>
      <c r="C3452" s="57">
        <v>44342</v>
      </c>
      <c r="D3452" t="s">
        <v>12550</v>
      </c>
      <c r="E3452" s="58">
        <v>1113156826000000</v>
      </c>
      <c r="F3452" t="s">
        <v>12551</v>
      </c>
      <c r="G3452" t="s">
        <v>114</v>
      </c>
      <c r="H3452" t="s">
        <v>114</v>
      </c>
      <c r="I3452">
        <v>1</v>
      </c>
    </row>
    <row r="3453" spans="1:9" x14ac:dyDescent="0.25">
      <c r="A3453" t="s">
        <v>110</v>
      </c>
      <c r="B3453" t="s">
        <v>12552</v>
      </c>
      <c r="C3453" s="57">
        <v>44342</v>
      </c>
      <c r="D3453" t="s">
        <v>12553</v>
      </c>
      <c r="E3453" s="58">
        <v>2.4916923548722002E+18</v>
      </c>
      <c r="F3453" t="s">
        <v>12554</v>
      </c>
      <c r="G3453" t="s">
        <v>114</v>
      </c>
      <c r="H3453" t="s">
        <v>114</v>
      </c>
      <c r="I3453">
        <v>12</v>
      </c>
    </row>
    <row r="3454" spans="1:9" x14ac:dyDescent="0.25">
      <c r="A3454" t="s">
        <v>110</v>
      </c>
      <c r="B3454" t="s">
        <v>12555</v>
      </c>
      <c r="C3454" s="57">
        <v>44342</v>
      </c>
      <c r="D3454" t="s">
        <v>12556</v>
      </c>
      <c r="E3454" t="s">
        <v>12557</v>
      </c>
      <c r="F3454" t="s">
        <v>12556</v>
      </c>
      <c r="G3454" t="s">
        <v>114</v>
      </c>
      <c r="H3454" t="s">
        <v>114</v>
      </c>
      <c r="I3454">
        <v>4</v>
      </c>
    </row>
    <row r="3455" spans="1:9" x14ac:dyDescent="0.25">
      <c r="A3455" t="s">
        <v>110</v>
      </c>
      <c r="B3455" t="s">
        <v>12558</v>
      </c>
      <c r="C3455" s="57">
        <v>44342</v>
      </c>
      <c r="D3455" t="s">
        <v>12559</v>
      </c>
      <c r="E3455" t="s">
        <v>12560</v>
      </c>
      <c r="F3455" t="s">
        <v>12561</v>
      </c>
      <c r="G3455" t="s">
        <v>114</v>
      </c>
      <c r="H3455" t="s">
        <v>114</v>
      </c>
      <c r="I3455">
        <v>1</v>
      </c>
    </row>
    <row r="3456" spans="1:9" x14ac:dyDescent="0.25">
      <c r="A3456" t="s">
        <v>110</v>
      </c>
      <c r="B3456" t="s">
        <v>12562</v>
      </c>
      <c r="C3456" s="57">
        <v>44342</v>
      </c>
      <c r="D3456" t="s">
        <v>12563</v>
      </c>
      <c r="E3456" s="58">
        <v>2920347336000</v>
      </c>
      <c r="F3456" t="s">
        <v>12564</v>
      </c>
      <c r="G3456" t="s">
        <v>4841</v>
      </c>
      <c r="H3456" t="s">
        <v>12565</v>
      </c>
      <c r="I3456">
        <v>1219</v>
      </c>
    </row>
    <row r="3457" spans="1:9" x14ac:dyDescent="0.25">
      <c r="A3457" t="s">
        <v>110</v>
      </c>
      <c r="B3457" t="s">
        <v>12566</v>
      </c>
      <c r="C3457" s="57">
        <v>44342</v>
      </c>
      <c r="D3457" t="s">
        <v>12567</v>
      </c>
      <c r="E3457" s="58">
        <v>751468913839100</v>
      </c>
      <c r="F3457" t="s">
        <v>12568</v>
      </c>
      <c r="G3457" t="s">
        <v>114</v>
      </c>
      <c r="H3457" t="s">
        <v>114</v>
      </c>
      <c r="I3457">
        <v>1</v>
      </c>
    </row>
    <row r="3458" spans="1:9" x14ac:dyDescent="0.25">
      <c r="A3458" t="s">
        <v>110</v>
      </c>
      <c r="B3458" t="s">
        <v>12569</v>
      </c>
      <c r="C3458" s="57">
        <v>44342</v>
      </c>
      <c r="D3458" t="s">
        <v>12570</v>
      </c>
      <c r="E3458" s="58">
        <v>2625146270000000</v>
      </c>
      <c r="F3458" t="s">
        <v>12571</v>
      </c>
      <c r="G3458" t="s">
        <v>114</v>
      </c>
      <c r="H3458" t="s">
        <v>114</v>
      </c>
      <c r="I3458">
        <v>4</v>
      </c>
    </row>
    <row r="3459" spans="1:9" x14ac:dyDescent="0.25">
      <c r="A3459" t="s">
        <v>110</v>
      </c>
      <c r="B3459" t="s">
        <v>12572</v>
      </c>
      <c r="C3459" s="57">
        <v>44342</v>
      </c>
      <c r="D3459" t="s">
        <v>12573</v>
      </c>
      <c r="E3459" s="58">
        <v>6.6191439600870799E+18</v>
      </c>
      <c r="F3459" t="s">
        <v>12574</v>
      </c>
      <c r="G3459" t="s">
        <v>114</v>
      </c>
      <c r="H3459" t="s">
        <v>114</v>
      </c>
      <c r="I3459">
        <v>4</v>
      </c>
    </row>
    <row r="3460" spans="1:9" x14ac:dyDescent="0.25">
      <c r="A3460" t="s">
        <v>110</v>
      </c>
      <c r="B3460" t="s">
        <v>12575</v>
      </c>
      <c r="C3460" s="57">
        <v>44342</v>
      </c>
      <c r="D3460" t="s">
        <v>12576</v>
      </c>
      <c r="E3460" s="58">
        <v>2970649300000</v>
      </c>
      <c r="F3460" t="s">
        <v>12577</v>
      </c>
      <c r="G3460" t="s">
        <v>114</v>
      </c>
      <c r="H3460" t="s">
        <v>12578</v>
      </c>
      <c r="I3460">
        <v>3</v>
      </c>
    </row>
    <row r="3461" spans="1:9" x14ac:dyDescent="0.25">
      <c r="A3461" t="s">
        <v>1095</v>
      </c>
      <c r="B3461" t="s">
        <v>12579</v>
      </c>
      <c r="C3461" s="57">
        <v>44342</v>
      </c>
      <c r="D3461" t="s">
        <v>12580</v>
      </c>
      <c r="E3461" s="58">
        <v>2458022600000</v>
      </c>
      <c r="F3461" t="s">
        <v>12581</v>
      </c>
      <c r="G3461" t="s">
        <v>114</v>
      </c>
      <c r="H3461" t="s">
        <v>12582</v>
      </c>
      <c r="I3461">
        <v>41931</v>
      </c>
    </row>
    <row r="3462" spans="1:9" x14ac:dyDescent="0.25">
      <c r="A3462" t="s">
        <v>110</v>
      </c>
      <c r="B3462" t="s">
        <v>12583</v>
      </c>
      <c r="C3462" s="57">
        <v>44342</v>
      </c>
      <c r="D3462" t="s">
        <v>12584</v>
      </c>
      <c r="E3462" s="58">
        <v>2850271000000</v>
      </c>
      <c r="F3462" t="s">
        <v>12585</v>
      </c>
      <c r="G3462" t="s">
        <v>12586</v>
      </c>
      <c r="H3462" t="s">
        <v>12587</v>
      </c>
      <c r="I3462">
        <v>5496</v>
      </c>
    </row>
    <row r="3463" spans="1:9" x14ac:dyDescent="0.25">
      <c r="A3463" t="s">
        <v>110</v>
      </c>
      <c r="B3463" t="s">
        <v>12588</v>
      </c>
      <c r="C3463" s="57">
        <v>44342</v>
      </c>
      <c r="D3463" t="s">
        <v>12589</v>
      </c>
      <c r="E3463" s="58">
        <v>2761444000000</v>
      </c>
      <c r="F3463" t="s">
        <v>12590</v>
      </c>
      <c r="G3463" t="s">
        <v>12591</v>
      </c>
      <c r="H3463" t="s">
        <v>114</v>
      </c>
      <c r="I3463">
        <v>9</v>
      </c>
    </row>
    <row r="3464" spans="1:9" x14ac:dyDescent="0.25">
      <c r="A3464" t="s">
        <v>110</v>
      </c>
      <c r="B3464" t="s">
        <v>12592</v>
      </c>
      <c r="C3464" s="57">
        <v>44342</v>
      </c>
      <c r="D3464" t="s">
        <v>12593</v>
      </c>
      <c r="E3464" s="58">
        <v>1711262000000</v>
      </c>
      <c r="F3464" t="s">
        <v>12594</v>
      </c>
      <c r="G3464" t="s">
        <v>12595</v>
      </c>
      <c r="H3464" t="s">
        <v>12596</v>
      </c>
      <c r="I3464">
        <v>143463</v>
      </c>
    </row>
    <row r="3465" spans="1:9" x14ac:dyDescent="0.25">
      <c r="A3465" t="s">
        <v>110</v>
      </c>
      <c r="B3465" t="s">
        <v>12597</v>
      </c>
      <c r="C3465" s="57">
        <v>44342</v>
      </c>
      <c r="D3465" t="s">
        <v>12598</v>
      </c>
      <c r="E3465" s="58">
        <v>1623253000000</v>
      </c>
      <c r="F3465" t="s">
        <v>12599</v>
      </c>
      <c r="G3465" t="s">
        <v>12600</v>
      </c>
      <c r="H3465" t="s">
        <v>12601</v>
      </c>
      <c r="I3465">
        <v>12411</v>
      </c>
    </row>
    <row r="3466" spans="1:9" x14ac:dyDescent="0.25">
      <c r="A3466" t="s">
        <v>110</v>
      </c>
      <c r="B3466" t="s">
        <v>12602</v>
      </c>
      <c r="C3466" s="57">
        <v>44342</v>
      </c>
      <c r="D3466" t="s">
        <v>12603</v>
      </c>
      <c r="E3466" s="58">
        <v>2020983000000</v>
      </c>
      <c r="F3466" t="s">
        <v>12604</v>
      </c>
      <c r="G3466" t="s">
        <v>12605</v>
      </c>
      <c r="H3466" t="s">
        <v>12606</v>
      </c>
      <c r="I3466">
        <v>7155</v>
      </c>
    </row>
    <row r="3467" spans="1:9" x14ac:dyDescent="0.25">
      <c r="A3467" t="s">
        <v>110</v>
      </c>
      <c r="B3467" t="s">
        <v>12607</v>
      </c>
      <c r="C3467" s="57">
        <v>44342</v>
      </c>
      <c r="D3467" t="s">
        <v>12608</v>
      </c>
      <c r="E3467" s="58">
        <v>2117329090000</v>
      </c>
      <c r="F3467" t="s">
        <v>12609</v>
      </c>
      <c r="G3467" t="s">
        <v>114</v>
      </c>
      <c r="H3467" t="s">
        <v>114</v>
      </c>
      <c r="I3467">
        <v>1</v>
      </c>
    </row>
    <row r="3468" spans="1:9" x14ac:dyDescent="0.25">
      <c r="A3468" t="s">
        <v>110</v>
      </c>
      <c r="B3468" t="s">
        <v>12610</v>
      </c>
      <c r="C3468" s="57">
        <v>44342</v>
      </c>
      <c r="D3468" t="s">
        <v>12611</v>
      </c>
      <c r="E3468" s="58">
        <v>2611584660000</v>
      </c>
      <c r="F3468" t="s">
        <v>12612</v>
      </c>
      <c r="G3468" t="s">
        <v>12613</v>
      </c>
      <c r="H3468" t="s">
        <v>12614</v>
      </c>
      <c r="I3468">
        <v>727</v>
      </c>
    </row>
    <row r="3469" spans="1:9" x14ac:dyDescent="0.25">
      <c r="A3469" t="s">
        <v>110</v>
      </c>
      <c r="B3469" t="s">
        <v>12615</v>
      </c>
      <c r="C3469" s="57">
        <v>44342</v>
      </c>
      <c r="D3469" t="s">
        <v>12616</v>
      </c>
      <c r="E3469" s="58">
        <v>2605853760000</v>
      </c>
      <c r="F3469" t="s">
        <v>12617</v>
      </c>
      <c r="G3469" t="s">
        <v>12618</v>
      </c>
      <c r="H3469" t="s">
        <v>12619</v>
      </c>
      <c r="I3469">
        <v>108</v>
      </c>
    </row>
    <row r="3470" spans="1:9" x14ac:dyDescent="0.25">
      <c r="A3470" t="s">
        <v>110</v>
      </c>
      <c r="B3470" t="s">
        <v>12620</v>
      </c>
      <c r="C3470" s="57">
        <v>44342</v>
      </c>
      <c r="D3470" t="s">
        <v>12621</v>
      </c>
      <c r="E3470" s="58">
        <v>1375278708950000</v>
      </c>
      <c r="F3470" t="s">
        <v>12622</v>
      </c>
      <c r="G3470" t="s">
        <v>114</v>
      </c>
      <c r="H3470" t="s">
        <v>114</v>
      </c>
      <c r="I3470">
        <v>3</v>
      </c>
    </row>
    <row r="3471" spans="1:9" x14ac:dyDescent="0.25">
      <c r="A3471" t="s">
        <v>110</v>
      </c>
      <c r="B3471" t="s">
        <v>12623</v>
      </c>
      <c r="C3471" s="57">
        <v>44342</v>
      </c>
      <c r="D3471" t="s">
        <v>12624</v>
      </c>
      <c r="E3471" s="58">
        <v>1509183600000</v>
      </c>
      <c r="F3471" t="s">
        <v>12625</v>
      </c>
      <c r="G3471" t="s">
        <v>114</v>
      </c>
      <c r="H3471" t="s">
        <v>114</v>
      </c>
      <c r="I3471">
        <v>35</v>
      </c>
    </row>
    <row r="3472" spans="1:9" x14ac:dyDescent="0.25">
      <c r="A3472" t="s">
        <v>110</v>
      </c>
      <c r="B3472" t="s">
        <v>12626</v>
      </c>
      <c r="C3472" s="57">
        <v>44342</v>
      </c>
      <c r="D3472" t="s">
        <v>12627</v>
      </c>
      <c r="E3472" s="58">
        <v>2967494566740000</v>
      </c>
      <c r="F3472" t="s">
        <v>12628</v>
      </c>
      <c r="G3472" t="s">
        <v>114</v>
      </c>
      <c r="H3472" t="s">
        <v>114</v>
      </c>
      <c r="I3472">
        <v>4</v>
      </c>
    </row>
    <row r="3473" spans="1:9" x14ac:dyDescent="0.25">
      <c r="A3473" t="s">
        <v>110</v>
      </c>
      <c r="B3473" t="s">
        <v>12629</v>
      </c>
      <c r="C3473" s="57">
        <v>44342</v>
      </c>
      <c r="D3473" t="s">
        <v>12630</v>
      </c>
      <c r="E3473" s="58">
        <v>7931755100000</v>
      </c>
      <c r="F3473" t="s">
        <v>12631</v>
      </c>
      <c r="G3473" t="s">
        <v>114</v>
      </c>
      <c r="H3473" t="s">
        <v>114</v>
      </c>
      <c r="I3473">
        <v>5</v>
      </c>
    </row>
    <row r="3474" spans="1:9" x14ac:dyDescent="0.25">
      <c r="A3474" t="s">
        <v>110</v>
      </c>
      <c r="B3474" t="s">
        <v>12632</v>
      </c>
      <c r="C3474" s="57">
        <v>44342</v>
      </c>
      <c r="D3474" t="s">
        <v>12633</v>
      </c>
      <c r="E3474" s="58">
        <v>1991151963900</v>
      </c>
      <c r="F3474" t="s">
        <v>12634</v>
      </c>
      <c r="G3474" t="s">
        <v>114</v>
      </c>
      <c r="H3474" t="s">
        <v>114</v>
      </c>
      <c r="I3474">
        <v>4</v>
      </c>
    </row>
    <row r="3475" spans="1:9" x14ac:dyDescent="0.25">
      <c r="A3475" t="s">
        <v>110</v>
      </c>
      <c r="B3475" t="s">
        <v>12635</v>
      </c>
      <c r="C3475" s="57">
        <v>44342</v>
      </c>
      <c r="D3475" t="s">
        <v>12636</v>
      </c>
      <c r="E3475" s="58">
        <v>413375207740000</v>
      </c>
      <c r="F3475" t="s">
        <v>12637</v>
      </c>
      <c r="G3475" t="s">
        <v>114</v>
      </c>
      <c r="H3475" t="s">
        <v>114</v>
      </c>
      <c r="I3475">
        <v>19</v>
      </c>
    </row>
    <row r="3476" spans="1:9" x14ac:dyDescent="0.25">
      <c r="A3476" t="s">
        <v>110</v>
      </c>
      <c r="B3476" t="s">
        <v>12638</v>
      </c>
      <c r="C3476" s="57">
        <v>44342</v>
      </c>
      <c r="D3476" t="s">
        <v>12639</v>
      </c>
      <c r="E3476" s="58">
        <v>2676876400000</v>
      </c>
      <c r="F3476" t="s">
        <v>12640</v>
      </c>
      <c r="G3476" t="s">
        <v>114</v>
      </c>
      <c r="H3476" t="s">
        <v>12641</v>
      </c>
      <c r="I3476">
        <v>354</v>
      </c>
    </row>
    <row r="3477" spans="1:9" x14ac:dyDescent="0.25">
      <c r="A3477" t="s">
        <v>110</v>
      </c>
      <c r="B3477" t="s">
        <v>12642</v>
      </c>
      <c r="C3477" s="57">
        <v>44342</v>
      </c>
      <c r="D3477" t="s">
        <v>12643</v>
      </c>
      <c r="E3477" s="58">
        <v>1915240000000</v>
      </c>
      <c r="F3477" t="s">
        <v>12644</v>
      </c>
      <c r="G3477" t="s">
        <v>12645</v>
      </c>
      <c r="H3477" t="s">
        <v>12646</v>
      </c>
      <c r="I3477">
        <v>29421</v>
      </c>
    </row>
    <row r="3478" spans="1:9" x14ac:dyDescent="0.25">
      <c r="A3478" t="s">
        <v>110</v>
      </c>
      <c r="B3478" t="s">
        <v>12647</v>
      </c>
      <c r="C3478" s="57">
        <v>44342</v>
      </c>
      <c r="D3478" t="s">
        <v>12648</v>
      </c>
      <c r="E3478" s="58">
        <v>2693584000000</v>
      </c>
      <c r="F3478" t="s">
        <v>12649</v>
      </c>
      <c r="G3478" t="s">
        <v>12650</v>
      </c>
      <c r="H3478" t="s">
        <v>114</v>
      </c>
      <c r="I3478">
        <v>305</v>
      </c>
    </row>
    <row r="3479" spans="1:9" x14ac:dyDescent="0.25">
      <c r="A3479" t="s">
        <v>110</v>
      </c>
      <c r="B3479" t="s">
        <v>12651</v>
      </c>
      <c r="C3479" s="57">
        <v>44342</v>
      </c>
      <c r="D3479" t="s">
        <v>12652</v>
      </c>
      <c r="E3479" s="58">
        <v>1925693000000</v>
      </c>
      <c r="F3479" t="s">
        <v>12653</v>
      </c>
      <c r="G3479" t="s">
        <v>12654</v>
      </c>
      <c r="H3479" t="s">
        <v>12655</v>
      </c>
      <c r="I3479">
        <v>1551</v>
      </c>
    </row>
    <row r="3480" spans="1:9" x14ac:dyDescent="0.25">
      <c r="A3480" t="s">
        <v>110</v>
      </c>
      <c r="B3480" t="s">
        <v>12656</v>
      </c>
      <c r="C3480" s="57">
        <v>44342</v>
      </c>
      <c r="D3480" t="s">
        <v>12657</v>
      </c>
      <c r="E3480" s="58">
        <v>1996050000000</v>
      </c>
      <c r="F3480" t="s">
        <v>12658</v>
      </c>
      <c r="G3480" t="s">
        <v>12659</v>
      </c>
      <c r="H3480" t="s">
        <v>12660</v>
      </c>
      <c r="I3480">
        <v>1605</v>
      </c>
    </row>
    <row r="3481" spans="1:9" x14ac:dyDescent="0.25">
      <c r="A3481" t="s">
        <v>110</v>
      </c>
      <c r="B3481" t="s">
        <v>12661</v>
      </c>
      <c r="C3481" s="57">
        <v>44342</v>
      </c>
      <c r="D3481" t="s">
        <v>12662</v>
      </c>
      <c r="E3481" s="58">
        <v>2133155000000</v>
      </c>
      <c r="F3481" t="s">
        <v>12663</v>
      </c>
      <c r="G3481" t="s">
        <v>12664</v>
      </c>
      <c r="H3481" t="s">
        <v>12665</v>
      </c>
      <c r="I3481">
        <v>12134</v>
      </c>
    </row>
    <row r="3482" spans="1:9" x14ac:dyDescent="0.25">
      <c r="A3482" t="s">
        <v>110</v>
      </c>
      <c r="B3482" t="s">
        <v>12666</v>
      </c>
      <c r="C3482" s="57">
        <v>44342</v>
      </c>
      <c r="D3482" t="s">
        <v>12667</v>
      </c>
      <c r="E3482" s="58">
        <v>2408661000000</v>
      </c>
      <c r="F3482" t="s">
        <v>12668</v>
      </c>
      <c r="G3482" t="s">
        <v>12669</v>
      </c>
      <c r="H3482" t="s">
        <v>12670</v>
      </c>
      <c r="I3482">
        <v>3400</v>
      </c>
    </row>
    <row r="3483" spans="1:9" x14ac:dyDescent="0.25">
      <c r="A3483" t="s">
        <v>110</v>
      </c>
      <c r="B3483" t="s">
        <v>12671</v>
      </c>
      <c r="C3483" s="57">
        <v>44342</v>
      </c>
      <c r="D3483" t="s">
        <v>12672</v>
      </c>
      <c r="E3483" s="58">
        <v>2486820000000</v>
      </c>
      <c r="F3483" t="s">
        <v>12673</v>
      </c>
      <c r="G3483" t="s">
        <v>880</v>
      </c>
      <c r="H3483" t="s">
        <v>12674</v>
      </c>
      <c r="I3483">
        <v>322</v>
      </c>
    </row>
    <row r="3484" spans="1:9" x14ac:dyDescent="0.25">
      <c r="A3484" t="s">
        <v>110</v>
      </c>
      <c r="B3484" t="s">
        <v>12675</v>
      </c>
      <c r="C3484" s="57">
        <v>44342</v>
      </c>
      <c r="D3484" t="s">
        <v>12676</v>
      </c>
      <c r="E3484" t="s">
        <v>12677</v>
      </c>
      <c r="F3484" t="s">
        <v>12678</v>
      </c>
      <c r="G3484" t="s">
        <v>12679</v>
      </c>
      <c r="H3484" t="s">
        <v>114</v>
      </c>
      <c r="I3484">
        <v>1</v>
      </c>
    </row>
    <row r="3485" spans="1:9" x14ac:dyDescent="0.25">
      <c r="A3485" t="s">
        <v>110</v>
      </c>
      <c r="B3485" t="s">
        <v>12680</v>
      </c>
      <c r="C3485" s="57">
        <v>44342</v>
      </c>
      <c r="D3485" t="s">
        <v>12681</v>
      </c>
      <c r="E3485" s="58">
        <v>1575313276000</v>
      </c>
      <c r="F3485" t="s">
        <v>12682</v>
      </c>
      <c r="G3485" t="s">
        <v>12683</v>
      </c>
      <c r="H3485" t="s">
        <v>114</v>
      </c>
      <c r="I3485">
        <v>1</v>
      </c>
    </row>
    <row r="3486" spans="1:9" x14ac:dyDescent="0.25">
      <c r="A3486" t="s">
        <v>110</v>
      </c>
      <c r="B3486" t="s">
        <v>12684</v>
      </c>
      <c r="C3486" s="57">
        <v>44342</v>
      </c>
      <c r="D3486" t="s">
        <v>12685</v>
      </c>
      <c r="E3486" s="58">
        <v>3152748700000</v>
      </c>
      <c r="F3486" t="s">
        <v>12686</v>
      </c>
      <c r="G3486" t="s">
        <v>114</v>
      </c>
      <c r="H3486" t="s">
        <v>114</v>
      </c>
      <c r="I3486">
        <v>1</v>
      </c>
    </row>
    <row r="3487" spans="1:9" x14ac:dyDescent="0.25">
      <c r="A3487" t="s">
        <v>110</v>
      </c>
      <c r="B3487" t="s">
        <v>12687</v>
      </c>
      <c r="C3487" s="57">
        <v>44342</v>
      </c>
      <c r="D3487" t="s">
        <v>12688</v>
      </c>
      <c r="E3487" s="58">
        <v>3096954200000</v>
      </c>
      <c r="F3487" t="s">
        <v>12689</v>
      </c>
      <c r="G3487" t="s">
        <v>114</v>
      </c>
      <c r="H3487" t="s">
        <v>114</v>
      </c>
      <c r="I3487">
        <v>1</v>
      </c>
    </row>
    <row r="3488" spans="1:9" x14ac:dyDescent="0.25">
      <c r="A3488" t="s">
        <v>110</v>
      </c>
      <c r="B3488" t="s">
        <v>12690</v>
      </c>
      <c r="C3488" s="57">
        <v>44342</v>
      </c>
      <c r="D3488" t="s">
        <v>12691</v>
      </c>
      <c r="E3488" s="58">
        <v>3424602800000</v>
      </c>
      <c r="F3488" t="s">
        <v>12692</v>
      </c>
      <c r="G3488" t="s">
        <v>114</v>
      </c>
      <c r="H3488" t="s">
        <v>114</v>
      </c>
      <c r="I3488">
        <v>3</v>
      </c>
    </row>
    <row r="3489" spans="1:9" x14ac:dyDescent="0.25">
      <c r="A3489" t="s">
        <v>110</v>
      </c>
      <c r="B3489" t="s">
        <v>12693</v>
      </c>
      <c r="C3489" s="57">
        <v>44342</v>
      </c>
      <c r="D3489" t="s">
        <v>12694</v>
      </c>
      <c r="E3489" s="58">
        <v>2891667400000</v>
      </c>
      <c r="F3489" t="s">
        <v>12695</v>
      </c>
      <c r="G3489" t="s">
        <v>12696</v>
      </c>
      <c r="H3489" t="s">
        <v>12697</v>
      </c>
      <c r="I3489">
        <v>160</v>
      </c>
    </row>
    <row r="3490" spans="1:9" x14ac:dyDescent="0.25">
      <c r="A3490" t="s">
        <v>110</v>
      </c>
      <c r="B3490" t="s">
        <v>12698</v>
      </c>
      <c r="C3490" s="57">
        <v>44342</v>
      </c>
      <c r="D3490" t="s">
        <v>12699</v>
      </c>
      <c r="E3490" s="58">
        <v>2724769000000</v>
      </c>
      <c r="F3490" t="s">
        <v>12700</v>
      </c>
      <c r="G3490" t="s">
        <v>12701</v>
      </c>
      <c r="H3490" t="s">
        <v>12702</v>
      </c>
      <c r="I3490">
        <v>189</v>
      </c>
    </row>
    <row r="3491" spans="1:9" x14ac:dyDescent="0.25">
      <c r="A3491" t="s">
        <v>110</v>
      </c>
      <c r="B3491" t="s">
        <v>12703</v>
      </c>
      <c r="C3491" s="57">
        <v>44342</v>
      </c>
      <c r="D3491" t="s">
        <v>12704</v>
      </c>
      <c r="E3491" s="58">
        <v>4038182900000</v>
      </c>
      <c r="F3491" t="s">
        <v>12705</v>
      </c>
      <c r="G3491" t="s">
        <v>12706</v>
      </c>
      <c r="H3491" t="s">
        <v>12707</v>
      </c>
      <c r="I3491">
        <v>12</v>
      </c>
    </row>
    <row r="3492" spans="1:9" x14ac:dyDescent="0.25">
      <c r="A3492" t="s">
        <v>110</v>
      </c>
      <c r="B3492" t="s">
        <v>12708</v>
      </c>
      <c r="C3492" s="57">
        <v>44342</v>
      </c>
      <c r="D3492" t="s">
        <v>12709</v>
      </c>
      <c r="E3492" s="58">
        <v>3386821900000</v>
      </c>
      <c r="F3492" t="s">
        <v>12710</v>
      </c>
      <c r="G3492" t="s">
        <v>114</v>
      </c>
      <c r="H3492" t="s">
        <v>12711</v>
      </c>
      <c r="I3492">
        <v>125</v>
      </c>
    </row>
    <row r="3493" spans="1:9" x14ac:dyDescent="0.25">
      <c r="A3493" t="s">
        <v>110</v>
      </c>
      <c r="B3493" t="s">
        <v>12712</v>
      </c>
      <c r="C3493" s="57">
        <v>44342</v>
      </c>
      <c r="D3493" t="s">
        <v>12713</v>
      </c>
      <c r="E3493" s="58">
        <v>2562324890000</v>
      </c>
      <c r="F3493" t="s">
        <v>12714</v>
      </c>
      <c r="G3493" t="s">
        <v>114</v>
      </c>
      <c r="H3493" t="s">
        <v>12715</v>
      </c>
      <c r="I3493">
        <v>1</v>
      </c>
    </row>
    <row r="3494" spans="1:9" x14ac:dyDescent="0.25">
      <c r="A3494" t="s">
        <v>110</v>
      </c>
      <c r="B3494" t="s">
        <v>12716</v>
      </c>
      <c r="C3494" s="57">
        <v>44342</v>
      </c>
      <c r="D3494" t="s">
        <v>12717</v>
      </c>
      <c r="E3494" s="58">
        <v>2181098200000</v>
      </c>
      <c r="F3494" t="s">
        <v>12718</v>
      </c>
      <c r="G3494" t="s">
        <v>12719</v>
      </c>
      <c r="H3494" t="s">
        <v>12720</v>
      </c>
      <c r="I3494">
        <v>1</v>
      </c>
    </row>
    <row r="3495" spans="1:9" x14ac:dyDescent="0.25">
      <c r="A3495" t="s">
        <v>110</v>
      </c>
      <c r="B3495" t="s">
        <v>12721</v>
      </c>
      <c r="C3495" s="57">
        <v>44342</v>
      </c>
      <c r="D3495" t="s">
        <v>12722</v>
      </c>
      <c r="E3495" s="58">
        <v>254414264300000</v>
      </c>
      <c r="F3495" t="s">
        <v>12723</v>
      </c>
      <c r="G3495" t="s">
        <v>12724</v>
      </c>
      <c r="H3495" t="s">
        <v>12725</v>
      </c>
      <c r="I3495">
        <v>75</v>
      </c>
    </row>
    <row r="3496" spans="1:9" x14ac:dyDescent="0.25">
      <c r="A3496" t="s">
        <v>110</v>
      </c>
      <c r="B3496" t="s">
        <v>12726</v>
      </c>
      <c r="C3496" s="57">
        <v>44342</v>
      </c>
      <c r="D3496" t="s">
        <v>12727</v>
      </c>
      <c r="E3496" s="58">
        <v>3241917900000</v>
      </c>
      <c r="F3496" t="s">
        <v>12728</v>
      </c>
      <c r="G3496" t="s">
        <v>12729</v>
      </c>
      <c r="H3496" t="s">
        <v>114</v>
      </c>
      <c r="I3496">
        <v>135</v>
      </c>
    </row>
    <row r="3497" spans="1:9" x14ac:dyDescent="0.25">
      <c r="A3497" t="s">
        <v>110</v>
      </c>
      <c r="B3497" t="s">
        <v>12730</v>
      </c>
      <c r="C3497" s="57">
        <v>44342</v>
      </c>
      <c r="D3497" t="s">
        <v>12731</v>
      </c>
      <c r="E3497" s="58">
        <v>2500562200000</v>
      </c>
      <c r="F3497" t="s">
        <v>12732</v>
      </c>
      <c r="G3497" t="s">
        <v>114</v>
      </c>
      <c r="H3497" t="s">
        <v>114</v>
      </c>
      <c r="I3497">
        <v>2</v>
      </c>
    </row>
    <row r="3498" spans="1:9" x14ac:dyDescent="0.25">
      <c r="A3498" t="s">
        <v>110</v>
      </c>
      <c r="B3498" t="s">
        <v>12733</v>
      </c>
      <c r="C3498" s="57">
        <v>44342</v>
      </c>
      <c r="D3498" t="s">
        <v>12734</v>
      </c>
      <c r="E3498" s="58">
        <v>4190970800000</v>
      </c>
      <c r="F3498" t="s">
        <v>12735</v>
      </c>
      <c r="G3498" t="s">
        <v>114</v>
      </c>
      <c r="H3498" t="s">
        <v>114</v>
      </c>
      <c r="I3498">
        <v>1</v>
      </c>
    </row>
    <row r="3499" spans="1:9" x14ac:dyDescent="0.25">
      <c r="A3499" t="s">
        <v>110</v>
      </c>
      <c r="B3499" t="s">
        <v>12736</v>
      </c>
      <c r="C3499" s="57">
        <v>44342</v>
      </c>
      <c r="D3499" t="s">
        <v>12737</v>
      </c>
      <c r="E3499" s="58">
        <v>2230180300000</v>
      </c>
      <c r="F3499" t="s">
        <v>12738</v>
      </c>
      <c r="G3499" t="s">
        <v>12739</v>
      </c>
      <c r="H3499" t="s">
        <v>12740</v>
      </c>
      <c r="I3499">
        <v>1</v>
      </c>
    </row>
    <row r="3500" spans="1:9" x14ac:dyDescent="0.25">
      <c r="A3500" t="s">
        <v>110</v>
      </c>
      <c r="B3500" t="s">
        <v>12741</v>
      </c>
      <c r="C3500" s="57">
        <v>44342</v>
      </c>
      <c r="D3500" t="s">
        <v>12742</v>
      </c>
      <c r="E3500" s="58">
        <v>5841632700000</v>
      </c>
      <c r="F3500" t="s">
        <v>12743</v>
      </c>
      <c r="G3500" t="s">
        <v>114</v>
      </c>
      <c r="H3500" t="s">
        <v>114</v>
      </c>
      <c r="I3500">
        <v>27</v>
      </c>
    </row>
    <row r="3501" spans="1:9" x14ac:dyDescent="0.25">
      <c r="A3501" t="s">
        <v>110</v>
      </c>
      <c r="B3501" t="s">
        <v>12744</v>
      </c>
      <c r="C3501" s="57">
        <v>44342</v>
      </c>
      <c r="D3501" t="s">
        <v>12745</v>
      </c>
      <c r="E3501" t="s">
        <v>12746</v>
      </c>
      <c r="F3501" t="s">
        <v>12747</v>
      </c>
      <c r="G3501" t="s">
        <v>114</v>
      </c>
      <c r="H3501" t="s">
        <v>12748</v>
      </c>
      <c r="I3501">
        <v>1713</v>
      </c>
    </row>
    <row r="3502" spans="1:9" x14ac:dyDescent="0.25">
      <c r="A3502" t="s">
        <v>110</v>
      </c>
      <c r="B3502" t="s">
        <v>12749</v>
      </c>
      <c r="C3502" s="57">
        <v>44342</v>
      </c>
      <c r="D3502" t="s">
        <v>12750</v>
      </c>
      <c r="E3502" s="58">
        <v>3211605600000</v>
      </c>
      <c r="F3502" t="s">
        <v>12751</v>
      </c>
      <c r="G3502" t="s">
        <v>12752</v>
      </c>
      <c r="H3502" t="s">
        <v>114</v>
      </c>
      <c r="I3502">
        <v>142</v>
      </c>
    </row>
    <row r="3503" spans="1:9" x14ac:dyDescent="0.25">
      <c r="A3503" t="s">
        <v>110</v>
      </c>
      <c r="B3503" t="s">
        <v>12753</v>
      </c>
      <c r="C3503" s="57">
        <v>44342</v>
      </c>
      <c r="D3503" t="s">
        <v>12754</v>
      </c>
      <c r="E3503" s="58">
        <v>3431184800000</v>
      </c>
      <c r="F3503" t="s">
        <v>12755</v>
      </c>
      <c r="G3503" t="s">
        <v>114</v>
      </c>
      <c r="H3503" t="s">
        <v>114</v>
      </c>
      <c r="I3503">
        <v>1</v>
      </c>
    </row>
    <row r="3504" spans="1:9" x14ac:dyDescent="0.25">
      <c r="A3504" t="s">
        <v>110</v>
      </c>
      <c r="B3504" t="s">
        <v>12756</v>
      </c>
      <c r="C3504" s="57">
        <v>44342</v>
      </c>
      <c r="D3504" t="s">
        <v>12757</v>
      </c>
      <c r="E3504" s="58">
        <v>2783858700000</v>
      </c>
      <c r="F3504" t="s">
        <v>12758</v>
      </c>
      <c r="G3504" t="s">
        <v>1781</v>
      </c>
      <c r="H3504" t="s">
        <v>114</v>
      </c>
      <c r="I3504">
        <v>118</v>
      </c>
    </row>
    <row r="3505" spans="1:9" x14ac:dyDescent="0.25">
      <c r="A3505" t="s">
        <v>110</v>
      </c>
      <c r="B3505" t="s">
        <v>12759</v>
      </c>
      <c r="C3505" s="57">
        <v>44342</v>
      </c>
      <c r="D3505" t="s">
        <v>12760</v>
      </c>
      <c r="E3505" s="58">
        <v>12442215300000</v>
      </c>
      <c r="F3505" t="s">
        <v>12761</v>
      </c>
      <c r="G3505" t="s">
        <v>12762</v>
      </c>
      <c r="H3505" t="s">
        <v>12763</v>
      </c>
      <c r="I3505">
        <v>182</v>
      </c>
    </row>
    <row r="3506" spans="1:9" x14ac:dyDescent="0.25">
      <c r="A3506" t="s">
        <v>110</v>
      </c>
      <c r="B3506" t="s">
        <v>12764</v>
      </c>
      <c r="C3506" s="57">
        <v>44342</v>
      </c>
      <c r="D3506" t="s">
        <v>12765</v>
      </c>
      <c r="E3506" s="58">
        <v>2033925600000</v>
      </c>
      <c r="F3506" t="s">
        <v>12766</v>
      </c>
      <c r="G3506" t="s">
        <v>114</v>
      </c>
      <c r="H3506" t="s">
        <v>114</v>
      </c>
      <c r="I3506">
        <v>1</v>
      </c>
    </row>
    <row r="3507" spans="1:9" x14ac:dyDescent="0.25">
      <c r="A3507" t="s">
        <v>110</v>
      </c>
      <c r="B3507" t="s">
        <v>12767</v>
      </c>
      <c r="C3507" s="57">
        <v>44342</v>
      </c>
      <c r="D3507" t="s">
        <v>12768</v>
      </c>
      <c r="E3507" s="58">
        <v>7474170900000</v>
      </c>
      <c r="F3507" t="s">
        <v>12769</v>
      </c>
      <c r="G3507" t="s">
        <v>12770</v>
      </c>
      <c r="H3507" t="s">
        <v>12771</v>
      </c>
      <c r="I3507">
        <v>1</v>
      </c>
    </row>
    <row r="3508" spans="1:9" x14ac:dyDescent="0.25">
      <c r="A3508" t="s">
        <v>110</v>
      </c>
      <c r="B3508" t="s">
        <v>12772</v>
      </c>
      <c r="C3508" s="57">
        <v>44342</v>
      </c>
      <c r="D3508" t="s">
        <v>12773</v>
      </c>
      <c r="E3508" s="58">
        <v>7474789000000</v>
      </c>
      <c r="F3508" t="s">
        <v>12774</v>
      </c>
      <c r="G3508" t="s">
        <v>114</v>
      </c>
      <c r="H3508" t="s">
        <v>12144</v>
      </c>
      <c r="I3508">
        <v>1</v>
      </c>
    </row>
    <row r="3509" spans="1:9" x14ac:dyDescent="0.25">
      <c r="A3509" t="s">
        <v>110</v>
      </c>
      <c r="B3509" t="s">
        <v>12775</v>
      </c>
      <c r="C3509" s="57">
        <v>44342</v>
      </c>
      <c r="D3509" t="s">
        <v>12776</v>
      </c>
      <c r="E3509" s="58">
        <v>2769289000000</v>
      </c>
      <c r="F3509" t="s">
        <v>12777</v>
      </c>
      <c r="G3509" t="s">
        <v>12778</v>
      </c>
      <c r="H3509" t="s">
        <v>12779</v>
      </c>
      <c r="I3509">
        <v>143</v>
      </c>
    </row>
    <row r="3510" spans="1:9" x14ac:dyDescent="0.25">
      <c r="A3510" t="s">
        <v>110</v>
      </c>
      <c r="B3510" t="s">
        <v>12780</v>
      </c>
      <c r="C3510" s="57">
        <v>44342</v>
      </c>
      <c r="D3510" t="s">
        <v>12781</v>
      </c>
      <c r="E3510" s="58">
        <v>3937784600000</v>
      </c>
      <c r="F3510" t="s">
        <v>12782</v>
      </c>
      <c r="G3510" t="s">
        <v>12783</v>
      </c>
      <c r="H3510" t="s">
        <v>12784</v>
      </c>
      <c r="I3510">
        <v>1529</v>
      </c>
    </row>
    <row r="3511" spans="1:9" x14ac:dyDescent="0.25">
      <c r="A3511" t="s">
        <v>110</v>
      </c>
      <c r="B3511" t="s">
        <v>12785</v>
      </c>
      <c r="C3511" s="57">
        <v>44342</v>
      </c>
      <c r="D3511" t="s">
        <v>12786</v>
      </c>
      <c r="E3511" s="58">
        <v>2197454100000</v>
      </c>
      <c r="F3511" t="s">
        <v>12787</v>
      </c>
      <c r="G3511" t="s">
        <v>114</v>
      </c>
      <c r="H3511" t="s">
        <v>114</v>
      </c>
      <c r="I3511">
        <v>3</v>
      </c>
    </row>
    <row r="3512" spans="1:9" x14ac:dyDescent="0.25">
      <c r="A3512" t="s">
        <v>110</v>
      </c>
      <c r="B3512" t="s">
        <v>12788</v>
      </c>
      <c r="C3512" s="57">
        <v>44342</v>
      </c>
      <c r="D3512" t="s">
        <v>12789</v>
      </c>
      <c r="E3512" s="58">
        <v>2487231200000</v>
      </c>
      <c r="F3512" t="s">
        <v>12790</v>
      </c>
      <c r="G3512" t="s">
        <v>114</v>
      </c>
      <c r="H3512" t="s">
        <v>114</v>
      </c>
      <c r="I3512">
        <v>1</v>
      </c>
    </row>
    <row r="3513" spans="1:9" x14ac:dyDescent="0.25">
      <c r="A3513" t="s">
        <v>110</v>
      </c>
      <c r="B3513" t="s">
        <v>12791</v>
      </c>
      <c r="C3513" s="57">
        <v>44342</v>
      </c>
      <c r="D3513" t="s">
        <v>12792</v>
      </c>
      <c r="E3513" s="58">
        <v>4500222500000</v>
      </c>
      <c r="F3513" t="s">
        <v>12793</v>
      </c>
      <c r="G3513" t="s">
        <v>1478</v>
      </c>
      <c r="H3513" t="s">
        <v>12794</v>
      </c>
      <c r="I3513">
        <v>2596</v>
      </c>
    </row>
    <row r="3514" spans="1:9" x14ac:dyDescent="0.25">
      <c r="A3514" t="s">
        <v>110</v>
      </c>
      <c r="B3514" t="s">
        <v>12795</v>
      </c>
      <c r="C3514" s="57">
        <v>44342</v>
      </c>
      <c r="D3514" t="s">
        <v>12796</v>
      </c>
      <c r="E3514" s="58">
        <v>2780724000000</v>
      </c>
      <c r="F3514" t="s">
        <v>12797</v>
      </c>
      <c r="G3514" t="s">
        <v>114</v>
      </c>
      <c r="H3514" t="s">
        <v>114</v>
      </c>
      <c r="I3514">
        <v>2</v>
      </c>
    </row>
    <row r="3515" spans="1:9" x14ac:dyDescent="0.25">
      <c r="A3515" t="s">
        <v>110</v>
      </c>
      <c r="B3515" t="s">
        <v>12798</v>
      </c>
      <c r="C3515" s="57">
        <v>44342</v>
      </c>
      <c r="D3515" t="s">
        <v>12799</v>
      </c>
      <c r="E3515" s="58">
        <v>1612827872100</v>
      </c>
      <c r="F3515" t="s">
        <v>12800</v>
      </c>
      <c r="G3515" t="s">
        <v>114</v>
      </c>
      <c r="H3515" t="s">
        <v>114</v>
      </c>
      <c r="I3515">
        <v>2</v>
      </c>
    </row>
    <row r="3516" spans="1:9" x14ac:dyDescent="0.25">
      <c r="A3516" t="s">
        <v>110</v>
      </c>
      <c r="B3516" t="s">
        <v>12801</v>
      </c>
      <c r="C3516" s="57">
        <v>44342</v>
      </c>
      <c r="D3516" t="s">
        <v>12802</v>
      </c>
      <c r="E3516" s="58">
        <v>24194478500000</v>
      </c>
      <c r="F3516" t="s">
        <v>12803</v>
      </c>
      <c r="G3516" t="s">
        <v>12804</v>
      </c>
      <c r="H3516" t="s">
        <v>12805</v>
      </c>
      <c r="I3516">
        <v>1</v>
      </c>
    </row>
    <row r="3517" spans="1:9" x14ac:dyDescent="0.25">
      <c r="A3517" t="s">
        <v>110</v>
      </c>
      <c r="B3517" t="s">
        <v>12806</v>
      </c>
      <c r="C3517" s="57">
        <v>44342</v>
      </c>
      <c r="D3517" t="s">
        <v>12807</v>
      </c>
      <c r="E3517" s="58">
        <v>22005085500000</v>
      </c>
      <c r="F3517" t="s">
        <v>12808</v>
      </c>
      <c r="G3517" t="s">
        <v>12809</v>
      </c>
      <c r="H3517" t="s">
        <v>12810</v>
      </c>
      <c r="I3517">
        <v>1</v>
      </c>
    </row>
    <row r="3518" spans="1:9" x14ac:dyDescent="0.25">
      <c r="A3518" t="s">
        <v>110</v>
      </c>
      <c r="B3518" t="s">
        <v>12811</v>
      </c>
      <c r="C3518" s="57">
        <v>44342</v>
      </c>
      <c r="D3518" t="s">
        <v>12812</v>
      </c>
      <c r="E3518" s="58">
        <v>294275861200000</v>
      </c>
      <c r="F3518" t="s">
        <v>12813</v>
      </c>
      <c r="G3518" t="s">
        <v>12814</v>
      </c>
      <c r="H3518" t="s">
        <v>12815</v>
      </c>
      <c r="I3518">
        <v>11</v>
      </c>
    </row>
    <row r="3519" spans="1:9" x14ac:dyDescent="0.25">
      <c r="A3519" t="s">
        <v>110</v>
      </c>
      <c r="B3519" t="s">
        <v>12816</v>
      </c>
      <c r="C3519" s="57">
        <v>44342</v>
      </c>
      <c r="D3519" t="s">
        <v>12817</v>
      </c>
      <c r="E3519" s="58">
        <v>357953691100000</v>
      </c>
      <c r="F3519" t="s">
        <v>12818</v>
      </c>
      <c r="G3519" t="s">
        <v>114</v>
      </c>
      <c r="H3519" t="s">
        <v>114</v>
      </c>
      <c r="I3519">
        <v>1</v>
      </c>
    </row>
    <row r="3520" spans="1:9" x14ac:dyDescent="0.25">
      <c r="A3520" t="s">
        <v>110</v>
      </c>
      <c r="B3520" t="s">
        <v>12819</v>
      </c>
      <c r="C3520" s="57">
        <v>44342</v>
      </c>
      <c r="D3520" t="s">
        <v>12820</v>
      </c>
      <c r="E3520" s="58">
        <v>3105189000000</v>
      </c>
      <c r="F3520" t="s">
        <v>12821</v>
      </c>
      <c r="G3520" t="s">
        <v>114</v>
      </c>
      <c r="H3520" t="s">
        <v>114</v>
      </c>
      <c r="I3520">
        <v>1</v>
      </c>
    </row>
    <row r="3521" spans="1:9" x14ac:dyDescent="0.25">
      <c r="A3521" t="s">
        <v>110</v>
      </c>
      <c r="B3521" t="s">
        <v>12822</v>
      </c>
      <c r="C3521" s="57">
        <v>44342</v>
      </c>
      <c r="D3521" t="s">
        <v>12823</v>
      </c>
      <c r="E3521" s="58">
        <v>2685378100000</v>
      </c>
      <c r="F3521" t="s">
        <v>12824</v>
      </c>
      <c r="G3521" t="s">
        <v>114</v>
      </c>
      <c r="H3521" t="s">
        <v>114</v>
      </c>
      <c r="I3521">
        <v>4</v>
      </c>
    </row>
    <row r="3522" spans="1:9" x14ac:dyDescent="0.25">
      <c r="A3522" t="s">
        <v>110</v>
      </c>
      <c r="B3522" t="s">
        <v>12825</v>
      </c>
      <c r="C3522" s="57">
        <v>44342</v>
      </c>
      <c r="D3522" t="s">
        <v>12826</v>
      </c>
      <c r="E3522" s="58">
        <v>4702169600000</v>
      </c>
      <c r="F3522" t="s">
        <v>12827</v>
      </c>
      <c r="G3522" t="s">
        <v>114</v>
      </c>
      <c r="H3522" t="s">
        <v>114</v>
      </c>
      <c r="I3522">
        <v>2</v>
      </c>
    </row>
    <row r="3523" spans="1:9" x14ac:dyDescent="0.25">
      <c r="A3523" t="s">
        <v>110</v>
      </c>
      <c r="B3523" t="s">
        <v>12828</v>
      </c>
      <c r="C3523" s="57">
        <v>44342</v>
      </c>
      <c r="D3523" t="s">
        <v>12829</v>
      </c>
      <c r="E3523" s="58">
        <v>2271465120000</v>
      </c>
      <c r="F3523" t="s">
        <v>12830</v>
      </c>
      <c r="G3523" t="s">
        <v>114</v>
      </c>
      <c r="H3523" t="s">
        <v>114</v>
      </c>
      <c r="I3523">
        <v>1</v>
      </c>
    </row>
    <row r="3524" spans="1:9" x14ac:dyDescent="0.25">
      <c r="A3524" t="s">
        <v>110</v>
      </c>
      <c r="B3524" t="s">
        <v>12831</v>
      </c>
      <c r="C3524" s="57">
        <v>44342</v>
      </c>
      <c r="D3524" t="s">
        <v>12832</v>
      </c>
      <c r="E3524" s="58">
        <v>700069177600000</v>
      </c>
      <c r="F3524" t="s">
        <v>12833</v>
      </c>
      <c r="G3524" t="s">
        <v>114</v>
      </c>
      <c r="H3524" t="s">
        <v>114</v>
      </c>
      <c r="I3524">
        <v>1</v>
      </c>
    </row>
    <row r="3525" spans="1:9" x14ac:dyDescent="0.25">
      <c r="A3525" t="s">
        <v>110</v>
      </c>
      <c r="B3525" t="s">
        <v>12834</v>
      </c>
      <c r="C3525" s="57">
        <v>44342</v>
      </c>
      <c r="D3525" t="s">
        <v>12835</v>
      </c>
      <c r="E3525" s="58">
        <v>1022388362190000</v>
      </c>
      <c r="F3525" t="s">
        <v>12836</v>
      </c>
      <c r="G3525" t="s">
        <v>114</v>
      </c>
      <c r="H3525" t="s">
        <v>114</v>
      </c>
      <c r="I3525">
        <v>4</v>
      </c>
    </row>
    <row r="3526" spans="1:9" x14ac:dyDescent="0.25">
      <c r="A3526" t="s">
        <v>110</v>
      </c>
      <c r="B3526" t="s">
        <v>12837</v>
      </c>
      <c r="C3526" s="57">
        <v>44342</v>
      </c>
      <c r="D3526" t="s">
        <v>12838</v>
      </c>
      <c r="E3526" s="58">
        <v>2789227800000</v>
      </c>
      <c r="F3526" t="s">
        <v>12839</v>
      </c>
      <c r="G3526" t="s">
        <v>114</v>
      </c>
      <c r="H3526" t="s">
        <v>12840</v>
      </c>
      <c r="I3526">
        <v>3</v>
      </c>
    </row>
    <row r="3527" spans="1:9" x14ac:dyDescent="0.25">
      <c r="A3527" t="s">
        <v>110</v>
      </c>
      <c r="B3527" t="s">
        <v>12841</v>
      </c>
      <c r="C3527" s="57">
        <v>44342</v>
      </c>
      <c r="D3527" t="s">
        <v>12842</v>
      </c>
      <c r="E3527" s="58">
        <v>537433100500000</v>
      </c>
      <c r="F3527" t="s">
        <v>12843</v>
      </c>
      <c r="G3527" t="s">
        <v>114</v>
      </c>
      <c r="H3527" t="s">
        <v>114</v>
      </c>
      <c r="I3527">
        <v>1</v>
      </c>
    </row>
    <row r="3528" spans="1:9" x14ac:dyDescent="0.25">
      <c r="A3528" t="s">
        <v>110</v>
      </c>
      <c r="B3528" t="s">
        <v>12844</v>
      </c>
      <c r="C3528" s="57">
        <v>44342</v>
      </c>
      <c r="D3528" t="s">
        <v>12845</v>
      </c>
      <c r="E3528" s="58">
        <v>319261145918600</v>
      </c>
      <c r="F3528" t="s">
        <v>12846</v>
      </c>
      <c r="G3528" t="s">
        <v>114</v>
      </c>
      <c r="H3528" t="s">
        <v>114</v>
      </c>
      <c r="I3528">
        <v>1</v>
      </c>
    </row>
    <row r="3529" spans="1:9" x14ac:dyDescent="0.25">
      <c r="A3529" t="s">
        <v>110</v>
      </c>
      <c r="B3529" t="s">
        <v>12847</v>
      </c>
      <c r="C3529" s="57">
        <v>44342</v>
      </c>
      <c r="D3529" t="s">
        <v>12848</v>
      </c>
      <c r="E3529" s="58">
        <v>3367987000000</v>
      </c>
      <c r="F3529" t="s">
        <v>12849</v>
      </c>
      <c r="G3529" t="s">
        <v>114</v>
      </c>
      <c r="H3529" t="s">
        <v>114</v>
      </c>
      <c r="I3529">
        <v>32</v>
      </c>
    </row>
    <row r="3530" spans="1:9" x14ac:dyDescent="0.25">
      <c r="A3530" t="s">
        <v>110</v>
      </c>
      <c r="B3530" t="s">
        <v>12850</v>
      </c>
      <c r="C3530" s="57">
        <v>44342</v>
      </c>
      <c r="D3530" t="s">
        <v>12851</v>
      </c>
      <c r="E3530" s="58">
        <v>2717236200000</v>
      </c>
      <c r="F3530" t="s">
        <v>12852</v>
      </c>
      <c r="G3530" t="s">
        <v>114</v>
      </c>
      <c r="H3530" t="s">
        <v>9166</v>
      </c>
      <c r="I3530">
        <v>1</v>
      </c>
    </row>
    <row r="3531" spans="1:9" x14ac:dyDescent="0.25">
      <c r="A3531" t="s">
        <v>110</v>
      </c>
      <c r="B3531" t="s">
        <v>12853</v>
      </c>
      <c r="C3531" s="57">
        <v>44342</v>
      </c>
      <c r="D3531" t="s">
        <v>12854</v>
      </c>
      <c r="E3531" s="58">
        <v>284823863200000</v>
      </c>
      <c r="F3531" t="s">
        <v>12855</v>
      </c>
      <c r="G3531" t="s">
        <v>114</v>
      </c>
      <c r="H3531" t="s">
        <v>114</v>
      </c>
      <c r="I3531">
        <v>1</v>
      </c>
    </row>
    <row r="3532" spans="1:9" x14ac:dyDescent="0.25">
      <c r="A3532" t="s">
        <v>110</v>
      </c>
      <c r="B3532" t="s">
        <v>12856</v>
      </c>
      <c r="C3532" s="57">
        <v>44342</v>
      </c>
      <c r="D3532" t="s">
        <v>12857</v>
      </c>
      <c r="E3532" s="58">
        <v>2678662000000</v>
      </c>
      <c r="F3532" t="s">
        <v>12858</v>
      </c>
      <c r="G3532" t="s">
        <v>12859</v>
      </c>
      <c r="H3532" t="s">
        <v>12860</v>
      </c>
      <c r="I3532">
        <v>23479</v>
      </c>
    </row>
    <row r="3533" spans="1:9" x14ac:dyDescent="0.25">
      <c r="A3533" t="s">
        <v>110</v>
      </c>
      <c r="B3533" t="s">
        <v>12861</v>
      </c>
      <c r="C3533" s="57">
        <v>44342</v>
      </c>
      <c r="D3533" t="s">
        <v>12862</v>
      </c>
      <c r="E3533" s="58">
        <v>2758375000000</v>
      </c>
      <c r="F3533" t="s">
        <v>12863</v>
      </c>
      <c r="G3533" t="s">
        <v>12864</v>
      </c>
      <c r="H3533" t="s">
        <v>12865</v>
      </c>
      <c r="I3533">
        <v>11502</v>
      </c>
    </row>
    <row r="3534" spans="1:9" x14ac:dyDescent="0.25">
      <c r="A3534" t="s">
        <v>110</v>
      </c>
      <c r="B3534" t="s">
        <v>12866</v>
      </c>
      <c r="C3534" s="57">
        <v>44342</v>
      </c>
      <c r="D3534" t="s">
        <v>12867</v>
      </c>
      <c r="E3534" s="58">
        <v>3861134000000</v>
      </c>
      <c r="F3534" t="s">
        <v>12868</v>
      </c>
      <c r="G3534" t="s">
        <v>881</v>
      </c>
      <c r="H3534" t="s">
        <v>12869</v>
      </c>
      <c r="I3534">
        <v>298</v>
      </c>
    </row>
    <row r="3535" spans="1:9" x14ac:dyDescent="0.25">
      <c r="A3535" t="s">
        <v>110</v>
      </c>
      <c r="B3535" t="s">
        <v>12870</v>
      </c>
      <c r="C3535" s="57">
        <v>44342</v>
      </c>
      <c r="D3535" t="s">
        <v>12871</v>
      </c>
      <c r="E3535" s="58">
        <v>2671729000000</v>
      </c>
      <c r="F3535" t="s">
        <v>12872</v>
      </c>
      <c r="G3535" t="s">
        <v>114</v>
      </c>
      <c r="H3535" t="s">
        <v>114</v>
      </c>
      <c r="I3535">
        <v>4</v>
      </c>
    </row>
    <row r="3536" spans="1:9" x14ac:dyDescent="0.25">
      <c r="A3536" t="s">
        <v>110</v>
      </c>
      <c r="B3536" t="s">
        <v>12873</v>
      </c>
      <c r="C3536" s="57">
        <v>44342</v>
      </c>
      <c r="D3536" t="s">
        <v>12874</v>
      </c>
      <c r="E3536" s="58">
        <v>292847385000000</v>
      </c>
      <c r="F3536" t="s">
        <v>12875</v>
      </c>
      <c r="G3536" t="s">
        <v>114</v>
      </c>
      <c r="H3536" t="s">
        <v>114</v>
      </c>
      <c r="I3536">
        <v>3</v>
      </c>
    </row>
    <row r="3537" spans="1:9" x14ac:dyDescent="0.25">
      <c r="A3537" t="s">
        <v>110</v>
      </c>
      <c r="B3537" t="s">
        <v>12876</v>
      </c>
      <c r="C3537" s="57">
        <v>44342</v>
      </c>
      <c r="D3537" t="s">
        <v>12877</v>
      </c>
      <c r="E3537" s="58">
        <v>2844703523000</v>
      </c>
      <c r="F3537" t="s">
        <v>12878</v>
      </c>
      <c r="G3537" t="s">
        <v>114</v>
      </c>
      <c r="H3537" t="s">
        <v>114</v>
      </c>
      <c r="I3537">
        <v>4</v>
      </c>
    </row>
    <row r="3538" spans="1:9" x14ac:dyDescent="0.25">
      <c r="A3538" t="s">
        <v>110</v>
      </c>
      <c r="B3538" t="s">
        <v>12879</v>
      </c>
      <c r="C3538" s="57">
        <v>44342</v>
      </c>
      <c r="D3538" t="s">
        <v>12880</v>
      </c>
      <c r="E3538" s="58">
        <v>2773900190000</v>
      </c>
      <c r="F3538" t="s">
        <v>12881</v>
      </c>
      <c r="G3538" t="s">
        <v>12882</v>
      </c>
      <c r="H3538" t="s">
        <v>12883</v>
      </c>
      <c r="I3538">
        <v>3</v>
      </c>
    </row>
    <row r="3539" spans="1:9" x14ac:dyDescent="0.25">
      <c r="A3539" t="s">
        <v>110</v>
      </c>
      <c r="B3539" t="s">
        <v>12884</v>
      </c>
      <c r="C3539" s="57">
        <v>44342</v>
      </c>
      <c r="D3539" t="s">
        <v>12885</v>
      </c>
      <c r="E3539" s="58">
        <v>4248565400000</v>
      </c>
      <c r="F3539" t="s">
        <v>12886</v>
      </c>
      <c r="G3539" t="s">
        <v>114</v>
      </c>
      <c r="H3539" t="s">
        <v>114</v>
      </c>
      <c r="I3539">
        <v>5</v>
      </c>
    </row>
    <row r="3540" spans="1:9" x14ac:dyDescent="0.25">
      <c r="A3540" t="s">
        <v>110</v>
      </c>
      <c r="B3540" t="s">
        <v>12887</v>
      </c>
      <c r="C3540" s="57">
        <v>44342</v>
      </c>
      <c r="D3540" t="s">
        <v>12888</v>
      </c>
      <c r="E3540" s="58">
        <v>4207508010000</v>
      </c>
      <c r="F3540" t="s">
        <v>12889</v>
      </c>
      <c r="G3540" t="s">
        <v>12890</v>
      </c>
      <c r="H3540" t="s">
        <v>12891</v>
      </c>
      <c r="I3540">
        <v>8</v>
      </c>
    </row>
    <row r="3541" spans="1:9" x14ac:dyDescent="0.25">
      <c r="A3541" t="s">
        <v>110</v>
      </c>
      <c r="B3541" t="s">
        <v>12892</v>
      </c>
      <c r="C3541" s="57">
        <v>44342</v>
      </c>
      <c r="D3541" t="s">
        <v>12893</v>
      </c>
      <c r="E3541" s="58">
        <v>1221911340000</v>
      </c>
      <c r="F3541" t="s">
        <v>12894</v>
      </c>
      <c r="G3541" t="s">
        <v>114</v>
      </c>
      <c r="H3541" t="s">
        <v>114</v>
      </c>
      <c r="I3541">
        <v>1</v>
      </c>
    </row>
    <row r="3542" spans="1:9" x14ac:dyDescent="0.25">
      <c r="A3542" t="s">
        <v>110</v>
      </c>
      <c r="B3542" t="s">
        <v>12895</v>
      </c>
      <c r="C3542" s="57">
        <v>44342</v>
      </c>
      <c r="D3542" t="s">
        <v>12896</v>
      </c>
      <c r="E3542" t="s">
        <v>12897</v>
      </c>
      <c r="F3542" t="s">
        <v>12898</v>
      </c>
      <c r="G3542" t="s">
        <v>114</v>
      </c>
      <c r="H3542" t="s">
        <v>114</v>
      </c>
      <c r="I3542">
        <v>4</v>
      </c>
    </row>
    <row r="3543" spans="1:9" x14ac:dyDescent="0.25">
      <c r="A3543" t="s">
        <v>110</v>
      </c>
      <c r="B3543" t="s">
        <v>12899</v>
      </c>
      <c r="C3543" s="57">
        <v>44342</v>
      </c>
      <c r="D3543" t="s">
        <v>12900</v>
      </c>
      <c r="E3543" s="58">
        <v>3044364540000</v>
      </c>
      <c r="F3543" t="s">
        <v>12901</v>
      </c>
      <c r="G3543" t="s">
        <v>12902</v>
      </c>
      <c r="H3543" t="s">
        <v>12903</v>
      </c>
      <c r="I3543">
        <v>34844</v>
      </c>
    </row>
    <row r="3544" spans="1:9" x14ac:dyDescent="0.25">
      <c r="A3544" t="s">
        <v>110</v>
      </c>
      <c r="B3544" t="s">
        <v>12904</v>
      </c>
      <c r="C3544" s="57">
        <v>44342</v>
      </c>
      <c r="D3544" t="s">
        <v>12905</v>
      </c>
      <c r="E3544" s="58">
        <v>3990205200000</v>
      </c>
      <c r="F3544" t="s">
        <v>12906</v>
      </c>
      <c r="G3544" t="s">
        <v>114</v>
      </c>
      <c r="H3544" t="s">
        <v>114</v>
      </c>
      <c r="I3544">
        <v>1</v>
      </c>
    </row>
    <row r="3545" spans="1:9" x14ac:dyDescent="0.25">
      <c r="A3545" t="s">
        <v>110</v>
      </c>
      <c r="B3545" t="s">
        <v>12907</v>
      </c>
      <c r="C3545" s="57">
        <v>44342</v>
      </c>
      <c r="D3545" t="s">
        <v>12908</v>
      </c>
      <c r="E3545" s="58">
        <v>2185972760000</v>
      </c>
      <c r="F3545" t="s">
        <v>12909</v>
      </c>
      <c r="G3545" t="s">
        <v>114</v>
      </c>
      <c r="H3545" t="s">
        <v>114</v>
      </c>
      <c r="I3545">
        <v>5</v>
      </c>
    </row>
    <row r="3546" spans="1:9" x14ac:dyDescent="0.25">
      <c r="A3546" t="s">
        <v>110</v>
      </c>
      <c r="B3546" t="s">
        <v>12910</v>
      </c>
      <c r="C3546" s="57">
        <v>44342</v>
      </c>
      <c r="D3546" t="s">
        <v>12911</v>
      </c>
      <c r="E3546" s="58">
        <v>3677721230000</v>
      </c>
      <c r="F3546" t="s">
        <v>12912</v>
      </c>
      <c r="G3546" t="s">
        <v>114</v>
      </c>
      <c r="H3546" t="s">
        <v>114</v>
      </c>
      <c r="I3546">
        <v>1</v>
      </c>
    </row>
    <row r="3547" spans="1:9" x14ac:dyDescent="0.25">
      <c r="A3547" t="s">
        <v>110</v>
      </c>
      <c r="B3547" t="s">
        <v>12913</v>
      </c>
      <c r="C3547" s="57">
        <v>44342</v>
      </c>
      <c r="D3547" t="s">
        <v>12914</v>
      </c>
      <c r="E3547" s="58">
        <v>3117289500000</v>
      </c>
      <c r="F3547" t="s">
        <v>12915</v>
      </c>
      <c r="G3547" t="s">
        <v>114</v>
      </c>
      <c r="H3547" t="s">
        <v>114</v>
      </c>
      <c r="I3547">
        <v>1</v>
      </c>
    </row>
    <row r="3548" spans="1:9" x14ac:dyDescent="0.25">
      <c r="A3548" t="s">
        <v>110</v>
      </c>
      <c r="B3548" t="s">
        <v>12916</v>
      </c>
      <c r="C3548" s="57">
        <v>44342</v>
      </c>
      <c r="D3548" t="s">
        <v>12917</v>
      </c>
      <c r="E3548" s="58">
        <v>2552114000000</v>
      </c>
      <c r="F3548" t="s">
        <v>12918</v>
      </c>
      <c r="G3548" t="s">
        <v>12919</v>
      </c>
      <c r="H3548" t="s">
        <v>12920</v>
      </c>
      <c r="I3548">
        <v>27392</v>
      </c>
    </row>
    <row r="3549" spans="1:9" x14ac:dyDescent="0.25">
      <c r="A3549" t="s">
        <v>110</v>
      </c>
      <c r="B3549" t="s">
        <v>12921</v>
      </c>
      <c r="C3549" s="57">
        <v>44342</v>
      </c>
      <c r="D3549" t="s">
        <v>12922</v>
      </c>
      <c r="E3549" s="58">
        <v>4866192000000</v>
      </c>
      <c r="F3549" t="s">
        <v>12923</v>
      </c>
      <c r="G3549" t="s">
        <v>114</v>
      </c>
      <c r="H3549" t="s">
        <v>114</v>
      </c>
      <c r="I3549">
        <v>1</v>
      </c>
    </row>
    <row r="3550" spans="1:9" x14ac:dyDescent="0.25">
      <c r="A3550" t="s">
        <v>110</v>
      </c>
      <c r="B3550" t="s">
        <v>12924</v>
      </c>
      <c r="C3550" s="57">
        <v>44342</v>
      </c>
      <c r="D3550" t="s">
        <v>12925</v>
      </c>
      <c r="E3550" s="58">
        <v>2542309000000</v>
      </c>
      <c r="F3550" t="s">
        <v>12926</v>
      </c>
      <c r="G3550" t="s">
        <v>114</v>
      </c>
      <c r="H3550" t="s">
        <v>114</v>
      </c>
      <c r="I3550">
        <v>1</v>
      </c>
    </row>
    <row r="3551" spans="1:9" x14ac:dyDescent="0.25">
      <c r="A3551" t="s">
        <v>110</v>
      </c>
      <c r="B3551" t="s">
        <v>12927</v>
      </c>
      <c r="C3551" s="57">
        <v>44342</v>
      </c>
      <c r="D3551" t="s">
        <v>12928</v>
      </c>
      <c r="E3551" s="58">
        <v>1937497142000</v>
      </c>
      <c r="F3551" t="s">
        <v>12929</v>
      </c>
      <c r="G3551" t="s">
        <v>12930</v>
      </c>
      <c r="H3551" t="s">
        <v>114</v>
      </c>
      <c r="I3551">
        <v>1</v>
      </c>
    </row>
    <row r="3552" spans="1:9" x14ac:dyDescent="0.25">
      <c r="A3552" t="s">
        <v>110</v>
      </c>
      <c r="B3552" t="s">
        <v>12931</v>
      </c>
      <c r="C3552" s="57">
        <v>44342</v>
      </c>
      <c r="D3552" t="s">
        <v>12932</v>
      </c>
      <c r="E3552" s="58">
        <v>2039008391000</v>
      </c>
      <c r="F3552" t="s">
        <v>12933</v>
      </c>
      <c r="G3552" t="s">
        <v>12934</v>
      </c>
      <c r="H3552" t="s">
        <v>114</v>
      </c>
      <c r="I3552">
        <v>1</v>
      </c>
    </row>
    <row r="3553" spans="1:9" x14ac:dyDescent="0.25">
      <c r="A3553" t="s">
        <v>110</v>
      </c>
      <c r="B3553" t="s">
        <v>12935</v>
      </c>
      <c r="C3553" s="57">
        <v>44342</v>
      </c>
      <c r="D3553" t="s">
        <v>12936</v>
      </c>
      <c r="E3553" s="58">
        <v>1995980770000</v>
      </c>
      <c r="F3553" t="s">
        <v>12937</v>
      </c>
      <c r="G3553" t="s">
        <v>12938</v>
      </c>
      <c r="H3553" t="s">
        <v>114</v>
      </c>
      <c r="I3553">
        <v>1</v>
      </c>
    </row>
    <row r="3554" spans="1:9" x14ac:dyDescent="0.25">
      <c r="A3554" t="s">
        <v>110</v>
      </c>
      <c r="B3554" t="s">
        <v>12939</v>
      </c>
      <c r="C3554" s="57">
        <v>44342</v>
      </c>
      <c r="D3554" t="s">
        <v>12940</v>
      </c>
      <c r="E3554" s="58">
        <v>2063384000000</v>
      </c>
      <c r="F3554" t="s">
        <v>12941</v>
      </c>
      <c r="G3554" t="s">
        <v>12942</v>
      </c>
      <c r="H3554" t="s">
        <v>12943</v>
      </c>
      <c r="I3554">
        <v>18925</v>
      </c>
    </row>
    <row r="3555" spans="1:9" x14ac:dyDescent="0.25">
      <c r="A3555" t="s">
        <v>110</v>
      </c>
      <c r="B3555" t="s">
        <v>12944</v>
      </c>
      <c r="C3555" s="57">
        <v>44342</v>
      </c>
      <c r="D3555" t="s">
        <v>12945</v>
      </c>
      <c r="E3555" s="58">
        <v>1879680600000</v>
      </c>
      <c r="F3555" t="s">
        <v>12946</v>
      </c>
      <c r="G3555" t="s">
        <v>114</v>
      </c>
      <c r="H3555" t="s">
        <v>114</v>
      </c>
      <c r="I3555">
        <v>1</v>
      </c>
    </row>
    <row r="3556" spans="1:9" x14ac:dyDescent="0.25">
      <c r="A3556" t="s">
        <v>110</v>
      </c>
      <c r="B3556" t="s">
        <v>12947</v>
      </c>
      <c r="C3556" s="57">
        <v>44342</v>
      </c>
      <c r="D3556" t="s">
        <v>12948</v>
      </c>
      <c r="E3556" s="58">
        <v>1578513000000</v>
      </c>
      <c r="F3556" t="s">
        <v>12949</v>
      </c>
      <c r="G3556" t="s">
        <v>12950</v>
      </c>
      <c r="H3556" t="s">
        <v>12951</v>
      </c>
      <c r="I3556">
        <v>5290</v>
      </c>
    </row>
    <row r="3557" spans="1:9" x14ac:dyDescent="0.25">
      <c r="A3557" t="s">
        <v>110</v>
      </c>
      <c r="B3557" t="s">
        <v>12952</v>
      </c>
      <c r="C3557" s="57">
        <v>44342</v>
      </c>
      <c r="D3557" t="s">
        <v>12953</v>
      </c>
      <c r="E3557" s="58">
        <v>3345217800000</v>
      </c>
      <c r="F3557" t="s">
        <v>12954</v>
      </c>
      <c r="G3557" t="s">
        <v>114</v>
      </c>
      <c r="H3557" t="s">
        <v>114</v>
      </c>
      <c r="I3557">
        <v>2</v>
      </c>
    </row>
    <row r="3558" spans="1:9" x14ac:dyDescent="0.25">
      <c r="A3558" t="s">
        <v>110</v>
      </c>
      <c r="B3558" t="s">
        <v>12955</v>
      </c>
      <c r="C3558" s="57">
        <v>44342</v>
      </c>
      <c r="D3558" t="s">
        <v>12956</v>
      </c>
      <c r="E3558" s="58">
        <v>3626442000000</v>
      </c>
      <c r="F3558" t="s">
        <v>12957</v>
      </c>
      <c r="G3558" t="s">
        <v>12958</v>
      </c>
      <c r="H3558" t="s">
        <v>12959</v>
      </c>
      <c r="I3558">
        <v>880</v>
      </c>
    </row>
    <row r="3559" spans="1:9" x14ac:dyDescent="0.25">
      <c r="A3559" t="s">
        <v>110</v>
      </c>
      <c r="B3559" t="s">
        <v>12960</v>
      </c>
      <c r="C3559" s="57">
        <v>44342</v>
      </c>
      <c r="D3559" t="s">
        <v>12961</v>
      </c>
      <c r="E3559" s="58">
        <v>2625655000000</v>
      </c>
      <c r="F3559" t="s">
        <v>12962</v>
      </c>
      <c r="G3559" t="s">
        <v>12963</v>
      </c>
      <c r="H3559" t="s">
        <v>12964</v>
      </c>
      <c r="I3559">
        <v>1318</v>
      </c>
    </row>
    <row r="3560" spans="1:9" x14ac:dyDescent="0.25">
      <c r="A3560" t="s">
        <v>110</v>
      </c>
      <c r="B3560" t="s">
        <v>12965</v>
      </c>
      <c r="C3560" s="57">
        <v>44342</v>
      </c>
      <c r="D3560" t="s">
        <v>12966</v>
      </c>
      <c r="E3560" s="58">
        <v>1922195962000</v>
      </c>
      <c r="F3560" t="s">
        <v>12967</v>
      </c>
      <c r="G3560" t="s">
        <v>12968</v>
      </c>
      <c r="H3560" t="s">
        <v>114</v>
      </c>
      <c r="I3560">
        <v>1</v>
      </c>
    </row>
    <row r="3561" spans="1:9" x14ac:dyDescent="0.25">
      <c r="A3561" t="s">
        <v>110</v>
      </c>
      <c r="B3561" t="s">
        <v>12969</v>
      </c>
      <c r="C3561" s="57">
        <v>44342</v>
      </c>
      <c r="D3561" t="s">
        <v>12970</v>
      </c>
      <c r="E3561" s="58">
        <v>2770055000000</v>
      </c>
      <c r="F3561" t="s">
        <v>12971</v>
      </c>
      <c r="G3561" t="s">
        <v>12972</v>
      </c>
      <c r="H3561" t="s">
        <v>12973</v>
      </c>
      <c r="I3561">
        <v>2</v>
      </c>
    </row>
    <row r="3562" spans="1:9" x14ac:dyDescent="0.25">
      <c r="A3562" t="s">
        <v>110</v>
      </c>
      <c r="B3562" t="s">
        <v>12974</v>
      </c>
      <c r="C3562" s="57">
        <v>44342</v>
      </c>
      <c r="D3562" t="s">
        <v>12975</v>
      </c>
      <c r="E3562" s="58">
        <v>2293386000000</v>
      </c>
      <c r="F3562" t="s">
        <v>12976</v>
      </c>
      <c r="G3562" t="s">
        <v>12977</v>
      </c>
      <c r="H3562" t="s">
        <v>114</v>
      </c>
      <c r="I3562">
        <v>2</v>
      </c>
    </row>
    <row r="3563" spans="1:9" x14ac:dyDescent="0.25">
      <c r="A3563" t="s">
        <v>110</v>
      </c>
      <c r="B3563" t="s">
        <v>12978</v>
      </c>
      <c r="C3563" s="57">
        <v>44342</v>
      </c>
      <c r="D3563" t="s">
        <v>12979</v>
      </c>
      <c r="E3563" s="58">
        <v>4030646980000</v>
      </c>
      <c r="F3563" t="s">
        <v>12980</v>
      </c>
      <c r="G3563" t="s">
        <v>12981</v>
      </c>
      <c r="H3563" t="s">
        <v>12982</v>
      </c>
      <c r="I3563">
        <v>7</v>
      </c>
    </row>
    <row r="3564" spans="1:9" x14ac:dyDescent="0.25">
      <c r="A3564" t="s">
        <v>110</v>
      </c>
      <c r="B3564" t="s">
        <v>12983</v>
      </c>
      <c r="C3564" s="57">
        <v>44342</v>
      </c>
      <c r="D3564" t="s">
        <v>12984</v>
      </c>
      <c r="E3564" s="58">
        <v>4414083900000</v>
      </c>
      <c r="F3564" t="s">
        <v>12985</v>
      </c>
      <c r="G3564" t="s">
        <v>12986</v>
      </c>
      <c r="H3564" t="s">
        <v>114</v>
      </c>
      <c r="I3564">
        <v>30</v>
      </c>
    </row>
    <row r="3565" spans="1:9" x14ac:dyDescent="0.25">
      <c r="A3565" t="s">
        <v>110</v>
      </c>
      <c r="B3565" t="s">
        <v>12987</v>
      </c>
      <c r="C3565" s="57">
        <v>44342</v>
      </c>
      <c r="D3565" t="s">
        <v>12988</v>
      </c>
      <c r="E3565" s="58">
        <v>2760979500000</v>
      </c>
      <c r="F3565" t="s">
        <v>12989</v>
      </c>
      <c r="G3565" t="s">
        <v>114</v>
      </c>
      <c r="H3565" t="s">
        <v>114</v>
      </c>
      <c r="I3565">
        <v>47</v>
      </c>
    </row>
    <row r="3566" spans="1:9" x14ac:dyDescent="0.25">
      <c r="A3566" t="s">
        <v>110</v>
      </c>
      <c r="B3566" t="s">
        <v>12990</v>
      </c>
      <c r="C3566" s="57">
        <v>44342</v>
      </c>
      <c r="D3566" t="s">
        <v>12991</v>
      </c>
      <c r="E3566" s="58">
        <v>13060387600000</v>
      </c>
      <c r="F3566" t="s">
        <v>12992</v>
      </c>
      <c r="G3566" t="s">
        <v>114</v>
      </c>
      <c r="H3566" t="s">
        <v>114</v>
      </c>
      <c r="I3566">
        <v>1</v>
      </c>
    </row>
    <row r="3567" spans="1:9" x14ac:dyDescent="0.25">
      <c r="A3567" t="s">
        <v>110</v>
      </c>
      <c r="B3567" t="s">
        <v>12993</v>
      </c>
      <c r="C3567" s="57">
        <v>44342</v>
      </c>
      <c r="D3567" t="s">
        <v>12994</v>
      </c>
      <c r="E3567" s="58">
        <v>3259851530000</v>
      </c>
      <c r="F3567" t="s">
        <v>12995</v>
      </c>
      <c r="G3567" t="s">
        <v>114</v>
      </c>
      <c r="H3567" t="s">
        <v>114</v>
      </c>
      <c r="I3567">
        <v>1</v>
      </c>
    </row>
    <row r="3568" spans="1:9" x14ac:dyDescent="0.25">
      <c r="A3568" t="s">
        <v>110</v>
      </c>
      <c r="B3568" t="s">
        <v>12996</v>
      </c>
      <c r="C3568" s="57">
        <v>44342</v>
      </c>
      <c r="D3568" t="s">
        <v>12997</v>
      </c>
      <c r="E3568" s="58">
        <v>6180856240000</v>
      </c>
      <c r="F3568" t="s">
        <v>12998</v>
      </c>
      <c r="G3568" t="s">
        <v>12999</v>
      </c>
      <c r="H3568" t="s">
        <v>13000</v>
      </c>
      <c r="I3568">
        <v>424</v>
      </c>
    </row>
    <row r="3569" spans="1:9" x14ac:dyDescent="0.25">
      <c r="A3569" t="s">
        <v>110</v>
      </c>
      <c r="B3569" t="s">
        <v>13001</v>
      </c>
      <c r="C3569" s="57">
        <v>44342</v>
      </c>
      <c r="D3569" t="s">
        <v>13002</v>
      </c>
      <c r="E3569" s="58">
        <v>224750899600000</v>
      </c>
      <c r="F3569" t="s">
        <v>13003</v>
      </c>
      <c r="G3569" t="s">
        <v>114</v>
      </c>
      <c r="H3569" t="s">
        <v>114</v>
      </c>
      <c r="I3569">
        <v>1</v>
      </c>
    </row>
    <row r="3570" spans="1:9" x14ac:dyDescent="0.25">
      <c r="A3570" t="s">
        <v>110</v>
      </c>
      <c r="B3570" t="s">
        <v>13004</v>
      </c>
      <c r="C3570" s="57">
        <v>44342</v>
      </c>
      <c r="D3570" t="s">
        <v>13005</v>
      </c>
      <c r="E3570" s="58">
        <v>225678987400000</v>
      </c>
      <c r="F3570" t="s">
        <v>13006</v>
      </c>
      <c r="G3570" t="s">
        <v>114</v>
      </c>
      <c r="H3570" t="s">
        <v>114</v>
      </c>
      <c r="I3570">
        <v>1</v>
      </c>
    </row>
    <row r="3571" spans="1:9" x14ac:dyDescent="0.25">
      <c r="A3571" t="s">
        <v>110</v>
      </c>
      <c r="B3571" t="s">
        <v>13007</v>
      </c>
      <c r="C3571" s="57">
        <v>44342</v>
      </c>
      <c r="D3571" t="s">
        <v>13008</v>
      </c>
      <c r="E3571" s="58">
        <v>326692652210000</v>
      </c>
      <c r="F3571" t="s">
        <v>13009</v>
      </c>
      <c r="G3571" t="s">
        <v>114</v>
      </c>
      <c r="H3571" t="s">
        <v>114</v>
      </c>
      <c r="I3571">
        <v>1</v>
      </c>
    </row>
    <row r="3572" spans="1:9" x14ac:dyDescent="0.25">
      <c r="A3572" t="s">
        <v>110</v>
      </c>
      <c r="B3572" t="s">
        <v>13010</v>
      </c>
      <c r="C3572" s="57">
        <v>44342</v>
      </c>
      <c r="D3572" t="s">
        <v>13011</v>
      </c>
      <c r="E3572" s="58">
        <v>272796196200000</v>
      </c>
      <c r="F3572" t="s">
        <v>13012</v>
      </c>
      <c r="G3572" t="s">
        <v>2198</v>
      </c>
      <c r="H3572" t="s">
        <v>114</v>
      </c>
      <c r="I3572">
        <v>2</v>
      </c>
    </row>
    <row r="3573" spans="1:9" x14ac:dyDescent="0.25">
      <c r="A3573" t="s">
        <v>110</v>
      </c>
      <c r="B3573" t="s">
        <v>13013</v>
      </c>
      <c r="C3573" s="57">
        <v>44342</v>
      </c>
      <c r="D3573" t="s">
        <v>13014</v>
      </c>
      <c r="E3573" s="58">
        <v>277085373300000</v>
      </c>
      <c r="F3573" t="s">
        <v>13015</v>
      </c>
      <c r="G3573" t="s">
        <v>114</v>
      </c>
      <c r="H3573" t="s">
        <v>2194</v>
      </c>
      <c r="I3573">
        <v>2</v>
      </c>
    </row>
    <row r="3574" spans="1:9" x14ac:dyDescent="0.25">
      <c r="A3574" t="s">
        <v>110</v>
      </c>
      <c r="B3574" t="s">
        <v>13016</v>
      </c>
      <c r="C3574" s="57">
        <v>44342</v>
      </c>
      <c r="D3574" t="s">
        <v>13017</v>
      </c>
      <c r="E3574" s="58">
        <v>27295135100000</v>
      </c>
      <c r="F3574" t="s">
        <v>13018</v>
      </c>
      <c r="G3574" t="s">
        <v>114</v>
      </c>
      <c r="H3574" t="s">
        <v>114</v>
      </c>
      <c r="I3574">
        <v>7</v>
      </c>
    </row>
    <row r="3575" spans="1:9" x14ac:dyDescent="0.25">
      <c r="A3575" t="s">
        <v>110</v>
      </c>
      <c r="B3575" t="s">
        <v>13019</v>
      </c>
      <c r="C3575" s="57">
        <v>44342</v>
      </c>
      <c r="D3575" t="s">
        <v>13020</v>
      </c>
      <c r="E3575" s="58">
        <v>26634661700000</v>
      </c>
      <c r="F3575" t="s">
        <v>13021</v>
      </c>
      <c r="G3575" t="s">
        <v>13022</v>
      </c>
      <c r="H3575" t="s">
        <v>114</v>
      </c>
      <c r="I3575">
        <v>7</v>
      </c>
    </row>
    <row r="3576" spans="1:9" x14ac:dyDescent="0.25">
      <c r="A3576" t="s">
        <v>110</v>
      </c>
      <c r="B3576" t="s">
        <v>13023</v>
      </c>
      <c r="C3576" s="57">
        <v>44342</v>
      </c>
      <c r="D3576" t="s">
        <v>13024</v>
      </c>
      <c r="E3576" t="s">
        <v>13025</v>
      </c>
      <c r="F3576" t="s">
        <v>13026</v>
      </c>
      <c r="G3576" t="s">
        <v>114</v>
      </c>
      <c r="H3576" t="s">
        <v>114</v>
      </c>
      <c r="I3576">
        <v>5</v>
      </c>
    </row>
    <row r="3577" spans="1:9" x14ac:dyDescent="0.25">
      <c r="A3577" t="s">
        <v>110</v>
      </c>
      <c r="B3577" t="s">
        <v>13027</v>
      </c>
      <c r="C3577" s="57">
        <v>44342</v>
      </c>
      <c r="D3577" t="s">
        <v>13028</v>
      </c>
      <c r="E3577" s="58">
        <v>4302173880000</v>
      </c>
      <c r="F3577" t="s">
        <v>13029</v>
      </c>
      <c r="G3577" t="s">
        <v>114</v>
      </c>
      <c r="H3577" t="s">
        <v>114</v>
      </c>
      <c r="I3577">
        <v>24</v>
      </c>
    </row>
    <row r="3578" spans="1:9" x14ac:dyDescent="0.25">
      <c r="A3578" t="s">
        <v>110</v>
      </c>
      <c r="B3578" t="s">
        <v>13030</v>
      </c>
      <c r="C3578" s="57">
        <v>44342</v>
      </c>
      <c r="D3578" t="s">
        <v>13031</v>
      </c>
      <c r="E3578" s="58">
        <v>3.8854792303E+16</v>
      </c>
      <c r="F3578" t="s">
        <v>13032</v>
      </c>
      <c r="G3578" t="s">
        <v>114</v>
      </c>
      <c r="H3578" t="s">
        <v>114</v>
      </c>
      <c r="I3578">
        <v>1</v>
      </c>
    </row>
    <row r="3579" spans="1:9" x14ac:dyDescent="0.25">
      <c r="A3579" t="s">
        <v>110</v>
      </c>
      <c r="B3579" t="s">
        <v>13033</v>
      </c>
      <c r="C3579" s="57">
        <v>44342</v>
      </c>
      <c r="D3579" t="s">
        <v>13034</v>
      </c>
      <c r="E3579" s="58">
        <v>1897381600000</v>
      </c>
      <c r="F3579" t="s">
        <v>13035</v>
      </c>
      <c r="G3579" t="s">
        <v>114</v>
      </c>
      <c r="H3579" t="s">
        <v>114</v>
      </c>
      <c r="I3579">
        <v>1</v>
      </c>
    </row>
    <row r="3580" spans="1:9" x14ac:dyDescent="0.25">
      <c r="A3580" t="s">
        <v>110</v>
      </c>
      <c r="B3580" t="s">
        <v>13036</v>
      </c>
      <c r="C3580" s="57">
        <v>44342</v>
      </c>
      <c r="D3580" t="s">
        <v>13037</v>
      </c>
      <c r="E3580" s="58">
        <v>2970571550000</v>
      </c>
      <c r="F3580" t="s">
        <v>13038</v>
      </c>
      <c r="G3580" t="s">
        <v>13039</v>
      </c>
      <c r="H3580" t="s">
        <v>13040</v>
      </c>
      <c r="I3580">
        <v>17709</v>
      </c>
    </row>
    <row r="3581" spans="1:9" x14ac:dyDescent="0.25">
      <c r="A3581" t="s">
        <v>110</v>
      </c>
      <c r="B3581" t="s">
        <v>13041</v>
      </c>
      <c r="C3581" s="57">
        <v>44342</v>
      </c>
      <c r="D3581" t="s">
        <v>13042</v>
      </c>
      <c r="E3581" s="58">
        <v>2618988300000</v>
      </c>
      <c r="F3581" t="s">
        <v>13043</v>
      </c>
      <c r="G3581" t="s">
        <v>114</v>
      </c>
      <c r="H3581" t="s">
        <v>114</v>
      </c>
      <c r="I3581">
        <v>2</v>
      </c>
    </row>
    <row r="3582" spans="1:9" x14ac:dyDescent="0.25">
      <c r="A3582" t="s">
        <v>110</v>
      </c>
      <c r="B3582" t="s">
        <v>13044</v>
      </c>
      <c r="C3582" s="57">
        <v>44342</v>
      </c>
      <c r="D3582" t="s">
        <v>13045</v>
      </c>
      <c r="E3582" s="58">
        <v>2794566300000</v>
      </c>
      <c r="F3582" t="s">
        <v>13046</v>
      </c>
      <c r="G3582" t="s">
        <v>114</v>
      </c>
      <c r="H3582" t="s">
        <v>114</v>
      </c>
      <c r="I3582">
        <v>1</v>
      </c>
    </row>
    <row r="3583" spans="1:9" x14ac:dyDescent="0.25">
      <c r="A3583" t="s">
        <v>110</v>
      </c>
      <c r="B3583" t="s">
        <v>13047</v>
      </c>
      <c r="C3583" s="57">
        <v>44342</v>
      </c>
      <c r="D3583" t="s">
        <v>13048</v>
      </c>
      <c r="E3583" s="58">
        <v>2299518400000</v>
      </c>
      <c r="F3583" t="s">
        <v>13049</v>
      </c>
      <c r="G3583" t="s">
        <v>114</v>
      </c>
      <c r="H3583" t="s">
        <v>114</v>
      </c>
      <c r="I3583">
        <v>1</v>
      </c>
    </row>
    <row r="3584" spans="1:9" x14ac:dyDescent="0.25">
      <c r="A3584" t="s">
        <v>110</v>
      </c>
      <c r="B3584" t="s">
        <v>13050</v>
      </c>
      <c r="C3584" s="57">
        <v>44342</v>
      </c>
      <c r="D3584" t="s">
        <v>13051</v>
      </c>
      <c r="E3584" s="58">
        <v>2707917600000</v>
      </c>
      <c r="F3584" t="s">
        <v>13052</v>
      </c>
      <c r="G3584" t="s">
        <v>114</v>
      </c>
      <c r="H3584" t="s">
        <v>114</v>
      </c>
      <c r="I3584">
        <v>1</v>
      </c>
    </row>
    <row r="3585" spans="1:9" x14ac:dyDescent="0.25">
      <c r="A3585" t="s">
        <v>110</v>
      </c>
      <c r="B3585" t="s">
        <v>13053</v>
      </c>
      <c r="C3585" s="57">
        <v>44342</v>
      </c>
      <c r="D3585" t="s">
        <v>13054</v>
      </c>
      <c r="E3585" s="58">
        <v>2935447300000</v>
      </c>
      <c r="F3585" t="s">
        <v>13055</v>
      </c>
      <c r="G3585" t="s">
        <v>114</v>
      </c>
      <c r="H3585" t="s">
        <v>114</v>
      </c>
      <c r="I3585">
        <v>1</v>
      </c>
    </row>
    <row r="3586" spans="1:9" x14ac:dyDescent="0.25">
      <c r="A3586" t="s">
        <v>110</v>
      </c>
      <c r="B3586" t="s">
        <v>13056</v>
      </c>
      <c r="C3586" s="57">
        <v>44342</v>
      </c>
      <c r="D3586" t="s">
        <v>13057</v>
      </c>
      <c r="E3586" s="58">
        <v>2947060000000</v>
      </c>
      <c r="F3586" t="s">
        <v>13058</v>
      </c>
      <c r="G3586" t="s">
        <v>114</v>
      </c>
      <c r="H3586" t="s">
        <v>114</v>
      </c>
      <c r="I3586">
        <v>4</v>
      </c>
    </row>
    <row r="3587" spans="1:9" x14ac:dyDescent="0.25">
      <c r="A3587" t="s">
        <v>110</v>
      </c>
      <c r="B3587" t="s">
        <v>13059</v>
      </c>
      <c r="C3587" s="57">
        <v>44342</v>
      </c>
      <c r="D3587" t="s">
        <v>13060</v>
      </c>
      <c r="E3587" s="58">
        <v>3057527600000</v>
      </c>
      <c r="F3587" t="s">
        <v>13061</v>
      </c>
      <c r="G3587" t="s">
        <v>114</v>
      </c>
      <c r="H3587" t="s">
        <v>114</v>
      </c>
      <c r="I3587">
        <v>1</v>
      </c>
    </row>
    <row r="3588" spans="1:9" x14ac:dyDescent="0.25">
      <c r="A3588" t="s">
        <v>110</v>
      </c>
      <c r="B3588" t="s">
        <v>13062</v>
      </c>
      <c r="C3588" s="57">
        <v>44342</v>
      </c>
      <c r="D3588" t="s">
        <v>13063</v>
      </c>
      <c r="E3588" s="58">
        <v>3010789500000</v>
      </c>
      <c r="F3588" t="s">
        <v>13064</v>
      </c>
      <c r="G3588" t="s">
        <v>114</v>
      </c>
      <c r="H3588" t="s">
        <v>114</v>
      </c>
      <c r="I3588">
        <v>4</v>
      </c>
    </row>
    <row r="3589" spans="1:9" x14ac:dyDescent="0.25">
      <c r="A3589" t="s">
        <v>110</v>
      </c>
      <c r="B3589" t="s">
        <v>13065</v>
      </c>
      <c r="C3589" s="57">
        <v>44342</v>
      </c>
      <c r="D3589" t="s">
        <v>13066</v>
      </c>
      <c r="E3589" s="58">
        <v>5447394960000</v>
      </c>
      <c r="F3589" t="s">
        <v>13067</v>
      </c>
      <c r="G3589" t="s">
        <v>114</v>
      </c>
      <c r="H3589" t="s">
        <v>13068</v>
      </c>
      <c r="I3589">
        <v>1</v>
      </c>
    </row>
    <row r="3590" spans="1:9" x14ac:dyDescent="0.25">
      <c r="A3590" t="s">
        <v>110</v>
      </c>
      <c r="B3590" t="s">
        <v>13069</v>
      </c>
      <c r="C3590" s="57">
        <v>44342</v>
      </c>
      <c r="D3590" t="s">
        <v>13070</v>
      </c>
      <c r="E3590" s="58">
        <v>3997506780000</v>
      </c>
      <c r="F3590" t="s">
        <v>13071</v>
      </c>
      <c r="G3590" t="s">
        <v>114</v>
      </c>
      <c r="H3590" t="s">
        <v>2987</v>
      </c>
      <c r="I3590">
        <v>1</v>
      </c>
    </row>
    <row r="3591" spans="1:9" x14ac:dyDescent="0.25">
      <c r="A3591" t="s">
        <v>110</v>
      </c>
      <c r="B3591" t="s">
        <v>13072</v>
      </c>
      <c r="C3591" s="57">
        <v>44342</v>
      </c>
      <c r="D3591" t="s">
        <v>13073</v>
      </c>
      <c r="E3591" s="58">
        <v>2722355200000</v>
      </c>
      <c r="F3591" t="s">
        <v>13074</v>
      </c>
      <c r="G3591" t="s">
        <v>114</v>
      </c>
      <c r="H3591" t="s">
        <v>114</v>
      </c>
      <c r="I3591">
        <v>2</v>
      </c>
    </row>
    <row r="3592" spans="1:9" x14ac:dyDescent="0.25">
      <c r="A3592" t="s">
        <v>110</v>
      </c>
      <c r="B3592" t="s">
        <v>13075</v>
      </c>
      <c r="C3592" s="57">
        <v>44342</v>
      </c>
      <c r="D3592" t="s">
        <v>13076</v>
      </c>
      <c r="E3592" s="58">
        <v>2928565850000</v>
      </c>
      <c r="F3592" t="s">
        <v>13077</v>
      </c>
      <c r="G3592" t="s">
        <v>114</v>
      </c>
      <c r="H3592" t="s">
        <v>114</v>
      </c>
      <c r="I3592">
        <v>1</v>
      </c>
    </row>
    <row r="3593" spans="1:9" x14ac:dyDescent="0.25">
      <c r="A3593" t="s">
        <v>110</v>
      </c>
      <c r="B3593" t="s">
        <v>13078</v>
      </c>
      <c r="C3593" s="57">
        <v>44342</v>
      </c>
      <c r="D3593" t="s">
        <v>13079</v>
      </c>
      <c r="E3593" s="58">
        <v>3202494460000</v>
      </c>
      <c r="F3593" t="s">
        <v>13080</v>
      </c>
      <c r="G3593" t="s">
        <v>114</v>
      </c>
      <c r="H3593" t="s">
        <v>114</v>
      </c>
      <c r="I3593">
        <v>1</v>
      </c>
    </row>
    <row r="3594" spans="1:9" x14ac:dyDescent="0.25">
      <c r="A3594" t="s">
        <v>110</v>
      </c>
      <c r="B3594" t="s">
        <v>13081</v>
      </c>
      <c r="C3594" s="57">
        <v>44342</v>
      </c>
      <c r="D3594" t="s">
        <v>13082</v>
      </c>
      <c r="E3594" s="58">
        <v>1943288200000</v>
      </c>
      <c r="F3594" t="s">
        <v>13083</v>
      </c>
      <c r="G3594" t="s">
        <v>114</v>
      </c>
      <c r="H3594" t="s">
        <v>114</v>
      </c>
      <c r="I3594">
        <v>1</v>
      </c>
    </row>
    <row r="3595" spans="1:9" x14ac:dyDescent="0.25">
      <c r="A3595" t="s">
        <v>110</v>
      </c>
      <c r="B3595" t="s">
        <v>13084</v>
      </c>
      <c r="C3595" s="57">
        <v>44342</v>
      </c>
      <c r="D3595" t="s">
        <v>13085</v>
      </c>
      <c r="E3595" s="58">
        <v>2456069700000</v>
      </c>
      <c r="F3595" t="s">
        <v>13086</v>
      </c>
      <c r="G3595" t="s">
        <v>13087</v>
      </c>
      <c r="H3595" t="s">
        <v>114</v>
      </c>
      <c r="I3595">
        <v>1</v>
      </c>
    </row>
    <row r="3596" spans="1:9" x14ac:dyDescent="0.25">
      <c r="A3596" t="s">
        <v>110</v>
      </c>
      <c r="B3596" t="s">
        <v>13088</v>
      </c>
      <c r="C3596" s="57">
        <v>44342</v>
      </c>
      <c r="D3596" t="s">
        <v>13089</v>
      </c>
      <c r="E3596" s="58">
        <v>2536282785800</v>
      </c>
      <c r="F3596" t="s">
        <v>13090</v>
      </c>
      <c r="G3596" t="s">
        <v>114</v>
      </c>
      <c r="H3596" t="s">
        <v>114</v>
      </c>
      <c r="I3596">
        <v>1</v>
      </c>
    </row>
    <row r="3597" spans="1:9" x14ac:dyDescent="0.25">
      <c r="A3597" t="s">
        <v>110</v>
      </c>
      <c r="B3597" t="s">
        <v>13091</v>
      </c>
      <c r="C3597" s="57">
        <v>44342</v>
      </c>
      <c r="D3597" t="s">
        <v>13092</v>
      </c>
      <c r="E3597" s="58">
        <v>2286240070000</v>
      </c>
      <c r="F3597" t="s">
        <v>13093</v>
      </c>
      <c r="G3597" t="s">
        <v>114</v>
      </c>
      <c r="H3597" t="s">
        <v>114</v>
      </c>
      <c r="I3597">
        <v>2</v>
      </c>
    </row>
    <row r="3598" spans="1:9" x14ac:dyDescent="0.25">
      <c r="A3598" t="s">
        <v>110</v>
      </c>
      <c r="B3598" t="s">
        <v>13094</v>
      </c>
      <c r="C3598" s="57">
        <v>44342</v>
      </c>
      <c r="D3598" t="s">
        <v>13095</v>
      </c>
      <c r="E3598" s="58">
        <v>2801474800000</v>
      </c>
      <c r="F3598" t="s">
        <v>13096</v>
      </c>
      <c r="G3598" t="s">
        <v>114</v>
      </c>
      <c r="H3598" t="s">
        <v>114</v>
      </c>
      <c r="I3598">
        <v>1</v>
      </c>
    </row>
    <row r="3599" spans="1:9" x14ac:dyDescent="0.25">
      <c r="A3599" t="s">
        <v>110</v>
      </c>
      <c r="B3599" t="s">
        <v>13097</v>
      </c>
      <c r="C3599" s="57">
        <v>44342</v>
      </c>
      <c r="D3599" t="s">
        <v>13098</v>
      </c>
      <c r="E3599" s="58">
        <v>3103351680000</v>
      </c>
      <c r="F3599" t="s">
        <v>13099</v>
      </c>
      <c r="G3599" t="s">
        <v>114</v>
      </c>
      <c r="H3599" t="s">
        <v>114</v>
      </c>
      <c r="I3599">
        <v>1</v>
      </c>
    </row>
    <row r="3600" spans="1:9" x14ac:dyDescent="0.25">
      <c r="A3600" t="s">
        <v>110</v>
      </c>
      <c r="B3600" t="s">
        <v>13100</v>
      </c>
      <c r="C3600" s="57">
        <v>44342</v>
      </c>
      <c r="D3600" t="s">
        <v>13101</v>
      </c>
      <c r="E3600" s="58">
        <v>3200645330000</v>
      </c>
      <c r="F3600" t="s">
        <v>13102</v>
      </c>
      <c r="G3600" t="s">
        <v>114</v>
      </c>
      <c r="H3600" t="s">
        <v>114</v>
      </c>
      <c r="I3600">
        <v>1</v>
      </c>
    </row>
    <row r="3601" spans="1:9" x14ac:dyDescent="0.25">
      <c r="A3601" t="s">
        <v>110</v>
      </c>
      <c r="B3601" t="s">
        <v>13103</v>
      </c>
      <c r="C3601" s="57">
        <v>44342</v>
      </c>
      <c r="D3601" t="s">
        <v>13104</v>
      </c>
      <c r="E3601" s="58">
        <v>2804919225500</v>
      </c>
      <c r="F3601" t="s">
        <v>13105</v>
      </c>
      <c r="G3601" t="s">
        <v>114</v>
      </c>
      <c r="H3601" t="s">
        <v>114</v>
      </c>
      <c r="I3601">
        <v>1</v>
      </c>
    </row>
    <row r="3602" spans="1:9" x14ac:dyDescent="0.25">
      <c r="A3602" t="s">
        <v>110</v>
      </c>
      <c r="B3602" t="s">
        <v>13106</v>
      </c>
      <c r="C3602" s="57">
        <v>44342</v>
      </c>
      <c r="D3602" t="s">
        <v>13107</v>
      </c>
      <c r="E3602" s="58">
        <v>286317592000000</v>
      </c>
      <c r="F3602" t="s">
        <v>13108</v>
      </c>
      <c r="G3602" t="s">
        <v>13109</v>
      </c>
      <c r="H3602" t="s">
        <v>13110</v>
      </c>
      <c r="I3602">
        <v>2385</v>
      </c>
    </row>
    <row r="3603" spans="1:9" x14ac:dyDescent="0.25">
      <c r="A3603" t="s">
        <v>110</v>
      </c>
      <c r="B3603" t="s">
        <v>13111</v>
      </c>
      <c r="C3603" s="57">
        <v>44342</v>
      </c>
      <c r="D3603" t="s">
        <v>13112</v>
      </c>
      <c r="E3603" s="58">
        <v>297256430000000</v>
      </c>
      <c r="F3603" t="s">
        <v>13113</v>
      </c>
      <c r="G3603" t="s">
        <v>114</v>
      </c>
      <c r="H3603" t="s">
        <v>13114</v>
      </c>
      <c r="I3603">
        <v>1</v>
      </c>
    </row>
    <row r="3604" spans="1:9" x14ac:dyDescent="0.25">
      <c r="A3604" t="s">
        <v>110</v>
      </c>
      <c r="B3604" t="s">
        <v>13115</v>
      </c>
      <c r="C3604" s="57">
        <v>44342</v>
      </c>
      <c r="D3604" t="s">
        <v>13116</v>
      </c>
      <c r="E3604" s="58">
        <v>326794935000000</v>
      </c>
      <c r="F3604" t="s">
        <v>13117</v>
      </c>
      <c r="G3604" t="s">
        <v>114</v>
      </c>
      <c r="H3604" t="s">
        <v>114</v>
      </c>
      <c r="I3604">
        <v>1</v>
      </c>
    </row>
    <row r="3605" spans="1:9" x14ac:dyDescent="0.25">
      <c r="A3605" t="s">
        <v>110</v>
      </c>
      <c r="B3605" t="s">
        <v>13118</v>
      </c>
      <c r="C3605" s="57">
        <v>44342</v>
      </c>
      <c r="D3605" t="s">
        <v>13119</v>
      </c>
      <c r="E3605" s="58">
        <v>160964299000000</v>
      </c>
      <c r="F3605" t="s">
        <v>13120</v>
      </c>
      <c r="G3605" t="s">
        <v>114</v>
      </c>
      <c r="H3605" t="s">
        <v>13121</v>
      </c>
      <c r="I3605">
        <v>4136</v>
      </c>
    </row>
    <row r="3606" spans="1:9" x14ac:dyDescent="0.25">
      <c r="A3606" t="s">
        <v>110</v>
      </c>
      <c r="B3606" t="s">
        <v>13122</v>
      </c>
      <c r="C3606" s="57">
        <v>44342</v>
      </c>
      <c r="D3606" t="s">
        <v>13123</v>
      </c>
      <c r="E3606" s="58">
        <v>274451108000000</v>
      </c>
      <c r="F3606" t="s">
        <v>13124</v>
      </c>
      <c r="G3606" t="s">
        <v>114</v>
      </c>
      <c r="H3606" t="s">
        <v>114</v>
      </c>
      <c r="I3606">
        <v>1</v>
      </c>
    </row>
    <row r="3607" spans="1:9" x14ac:dyDescent="0.25">
      <c r="A3607" t="s">
        <v>110</v>
      </c>
      <c r="B3607" t="s">
        <v>13125</v>
      </c>
      <c r="C3607" s="57">
        <v>44342</v>
      </c>
      <c r="D3607" t="s">
        <v>13126</v>
      </c>
      <c r="E3607" s="58">
        <v>366527633000000</v>
      </c>
      <c r="F3607" t="s">
        <v>13127</v>
      </c>
      <c r="G3607" t="s">
        <v>13128</v>
      </c>
      <c r="H3607" t="s">
        <v>13129</v>
      </c>
      <c r="I3607">
        <v>83</v>
      </c>
    </row>
    <row r="3608" spans="1:9" x14ac:dyDescent="0.25">
      <c r="A3608" t="s">
        <v>110</v>
      </c>
      <c r="B3608" t="s">
        <v>13130</v>
      </c>
      <c r="C3608" s="57">
        <v>44342</v>
      </c>
      <c r="D3608" t="s">
        <v>13131</v>
      </c>
      <c r="E3608" s="58">
        <v>387055071000000</v>
      </c>
      <c r="F3608" t="s">
        <v>13132</v>
      </c>
      <c r="G3608" t="s">
        <v>13133</v>
      </c>
      <c r="H3608" t="s">
        <v>13134</v>
      </c>
      <c r="I3608">
        <v>1</v>
      </c>
    </row>
    <row r="3609" spans="1:9" x14ac:dyDescent="0.25">
      <c r="A3609" t="s">
        <v>110</v>
      </c>
      <c r="B3609" t="s">
        <v>13135</v>
      </c>
      <c r="C3609" s="57">
        <v>44342</v>
      </c>
      <c r="D3609" t="s">
        <v>13136</v>
      </c>
      <c r="E3609" s="58">
        <v>303599685000000</v>
      </c>
      <c r="F3609" t="s">
        <v>13137</v>
      </c>
      <c r="G3609" t="s">
        <v>114</v>
      </c>
      <c r="H3609" t="s">
        <v>114</v>
      </c>
      <c r="I3609">
        <v>2</v>
      </c>
    </row>
    <row r="3610" spans="1:9" x14ac:dyDescent="0.25">
      <c r="A3610" t="s">
        <v>110</v>
      </c>
      <c r="B3610" t="s">
        <v>13138</v>
      </c>
      <c r="C3610" s="57">
        <v>44342</v>
      </c>
      <c r="D3610" t="s">
        <v>13139</v>
      </c>
      <c r="E3610" s="58">
        <v>7909342800000</v>
      </c>
      <c r="F3610" t="s">
        <v>13140</v>
      </c>
      <c r="G3610" t="s">
        <v>114</v>
      </c>
      <c r="H3610" t="s">
        <v>114</v>
      </c>
      <c r="I3610">
        <v>6</v>
      </c>
    </row>
    <row r="3611" spans="1:9" x14ac:dyDescent="0.25">
      <c r="A3611" t="s">
        <v>110</v>
      </c>
      <c r="B3611" t="s">
        <v>13141</v>
      </c>
      <c r="C3611" s="57">
        <v>44342</v>
      </c>
      <c r="D3611" t="s">
        <v>13142</v>
      </c>
      <c r="E3611" s="58">
        <v>3332554600000</v>
      </c>
      <c r="F3611" t="s">
        <v>13143</v>
      </c>
      <c r="G3611" t="s">
        <v>114</v>
      </c>
      <c r="H3611" t="s">
        <v>114</v>
      </c>
      <c r="I3611">
        <v>2</v>
      </c>
    </row>
    <row r="3612" spans="1:9" x14ac:dyDescent="0.25">
      <c r="A3612" t="s">
        <v>110</v>
      </c>
      <c r="B3612" t="s">
        <v>13144</v>
      </c>
      <c r="C3612" s="57">
        <v>44342</v>
      </c>
      <c r="D3612" t="s">
        <v>13145</v>
      </c>
      <c r="E3612" s="58">
        <v>8622960800000</v>
      </c>
      <c r="F3612" t="s">
        <v>13146</v>
      </c>
      <c r="G3612" t="s">
        <v>114</v>
      </c>
      <c r="H3612" t="s">
        <v>114</v>
      </c>
      <c r="I3612">
        <v>2</v>
      </c>
    </row>
    <row r="3613" spans="1:9" x14ac:dyDescent="0.25">
      <c r="A3613" t="s">
        <v>110</v>
      </c>
      <c r="B3613" t="s">
        <v>13147</v>
      </c>
      <c r="C3613" s="57">
        <v>44342</v>
      </c>
      <c r="D3613" t="s">
        <v>13148</v>
      </c>
      <c r="E3613" s="58">
        <v>2212013700000</v>
      </c>
      <c r="F3613" t="s">
        <v>13149</v>
      </c>
      <c r="G3613" t="s">
        <v>114</v>
      </c>
      <c r="H3613" t="s">
        <v>114</v>
      </c>
      <c r="I3613">
        <v>1</v>
      </c>
    </row>
    <row r="3614" spans="1:9" x14ac:dyDescent="0.25">
      <c r="A3614" t="s">
        <v>110</v>
      </c>
      <c r="B3614" t="s">
        <v>13150</v>
      </c>
      <c r="C3614" s="57">
        <v>44342</v>
      </c>
      <c r="D3614" t="s">
        <v>13151</v>
      </c>
      <c r="E3614" t="s">
        <v>13152</v>
      </c>
      <c r="F3614" t="s">
        <v>13153</v>
      </c>
      <c r="G3614" t="s">
        <v>114</v>
      </c>
      <c r="H3614" t="s">
        <v>114</v>
      </c>
      <c r="I3614">
        <v>3</v>
      </c>
    </row>
    <row r="3615" spans="1:9" x14ac:dyDescent="0.25">
      <c r="A3615" t="s">
        <v>110</v>
      </c>
      <c r="B3615" t="s">
        <v>13154</v>
      </c>
      <c r="C3615" s="57">
        <v>44342</v>
      </c>
      <c r="D3615" t="s">
        <v>13155</v>
      </c>
      <c r="E3615" s="58">
        <v>3111051500000</v>
      </c>
      <c r="F3615" t="s">
        <v>13156</v>
      </c>
      <c r="G3615" t="s">
        <v>114</v>
      </c>
      <c r="H3615" t="s">
        <v>114</v>
      </c>
      <c r="I3615">
        <v>3</v>
      </c>
    </row>
    <row r="3616" spans="1:9" x14ac:dyDescent="0.25">
      <c r="A3616" t="s">
        <v>110</v>
      </c>
      <c r="B3616" t="s">
        <v>13157</v>
      </c>
      <c r="C3616" s="57">
        <v>44342</v>
      </c>
      <c r="D3616" t="s">
        <v>13158</v>
      </c>
      <c r="E3616" s="58">
        <v>2832719500000</v>
      </c>
      <c r="F3616" t="s">
        <v>13159</v>
      </c>
      <c r="G3616" t="s">
        <v>114</v>
      </c>
      <c r="H3616" t="s">
        <v>13160</v>
      </c>
      <c r="I3616">
        <v>1</v>
      </c>
    </row>
    <row r="3617" spans="1:9" x14ac:dyDescent="0.25">
      <c r="A3617" t="s">
        <v>110</v>
      </c>
      <c r="B3617" t="s">
        <v>13161</v>
      </c>
      <c r="C3617" s="57">
        <v>44342</v>
      </c>
      <c r="D3617" t="s">
        <v>13162</v>
      </c>
      <c r="E3617" s="58">
        <v>1954295030000</v>
      </c>
      <c r="F3617" t="s">
        <v>13163</v>
      </c>
      <c r="G3617" t="s">
        <v>114</v>
      </c>
      <c r="H3617" t="s">
        <v>114</v>
      </c>
      <c r="I3617">
        <v>1</v>
      </c>
    </row>
    <row r="3618" spans="1:9" x14ac:dyDescent="0.25">
      <c r="A3618" t="s">
        <v>110</v>
      </c>
      <c r="B3618" t="s">
        <v>13164</v>
      </c>
      <c r="C3618" s="57">
        <v>44342</v>
      </c>
      <c r="D3618" t="s">
        <v>13165</v>
      </c>
      <c r="E3618" s="58">
        <v>2731689000000</v>
      </c>
      <c r="F3618" t="s">
        <v>13166</v>
      </c>
      <c r="G3618" t="s">
        <v>114</v>
      </c>
      <c r="H3618" t="s">
        <v>114</v>
      </c>
      <c r="I3618">
        <v>6</v>
      </c>
    </row>
    <row r="3619" spans="1:9" x14ac:dyDescent="0.25">
      <c r="A3619" t="s">
        <v>110</v>
      </c>
      <c r="B3619" t="s">
        <v>13167</v>
      </c>
      <c r="C3619" s="57">
        <v>44342</v>
      </c>
      <c r="D3619" t="s">
        <v>13168</v>
      </c>
      <c r="E3619" s="58">
        <v>2906146400000</v>
      </c>
      <c r="F3619" t="s">
        <v>13169</v>
      </c>
      <c r="G3619" t="s">
        <v>114</v>
      </c>
      <c r="H3619" t="s">
        <v>13170</v>
      </c>
      <c r="I3619">
        <v>324</v>
      </c>
    </row>
    <row r="3620" spans="1:9" x14ac:dyDescent="0.25">
      <c r="A3620" t="s">
        <v>110</v>
      </c>
      <c r="B3620" t="s">
        <v>13171</v>
      </c>
      <c r="C3620" s="57">
        <v>44342</v>
      </c>
      <c r="D3620" t="s">
        <v>13172</v>
      </c>
      <c r="E3620" s="58">
        <v>3496184800000</v>
      </c>
      <c r="F3620" t="s">
        <v>13173</v>
      </c>
      <c r="G3620" t="s">
        <v>114</v>
      </c>
      <c r="H3620" t="s">
        <v>409</v>
      </c>
      <c r="I3620">
        <v>1</v>
      </c>
    </row>
    <row r="3621" spans="1:9" x14ac:dyDescent="0.25">
      <c r="A3621" t="s">
        <v>110</v>
      </c>
      <c r="B3621" t="s">
        <v>13174</v>
      </c>
      <c r="C3621" s="57">
        <v>44342</v>
      </c>
      <c r="D3621" t="s">
        <v>13175</v>
      </c>
      <c r="E3621" s="58">
        <v>2483685700000</v>
      </c>
      <c r="F3621" t="s">
        <v>13176</v>
      </c>
      <c r="G3621" t="s">
        <v>114</v>
      </c>
      <c r="H3621" t="s">
        <v>114</v>
      </c>
      <c r="I3621">
        <v>135</v>
      </c>
    </row>
    <row r="3622" spans="1:9" x14ac:dyDescent="0.25">
      <c r="A3622" t="s">
        <v>110</v>
      </c>
      <c r="B3622" t="s">
        <v>13177</v>
      </c>
      <c r="C3622" s="57">
        <v>44342</v>
      </c>
      <c r="D3622" t="s">
        <v>13178</v>
      </c>
      <c r="E3622" s="58">
        <v>3313062312000</v>
      </c>
      <c r="F3622" t="s">
        <v>13178</v>
      </c>
      <c r="G3622" t="s">
        <v>114</v>
      </c>
      <c r="H3622" t="s">
        <v>114</v>
      </c>
      <c r="I3622">
        <v>31</v>
      </c>
    </row>
    <row r="3623" spans="1:9" x14ac:dyDescent="0.25">
      <c r="A3623" t="s">
        <v>110</v>
      </c>
      <c r="B3623" t="s">
        <v>13179</v>
      </c>
      <c r="C3623" s="57">
        <v>44342</v>
      </c>
      <c r="D3623" t="s">
        <v>13180</v>
      </c>
      <c r="E3623" s="58">
        <v>3346830490000</v>
      </c>
      <c r="F3623" t="s">
        <v>13181</v>
      </c>
      <c r="G3623" t="s">
        <v>114</v>
      </c>
      <c r="H3623" t="s">
        <v>13182</v>
      </c>
      <c r="I3623">
        <v>1</v>
      </c>
    </row>
    <row r="3624" spans="1:9" x14ac:dyDescent="0.25">
      <c r="A3624" t="s">
        <v>110</v>
      </c>
      <c r="B3624" t="s">
        <v>13183</v>
      </c>
      <c r="C3624" s="57">
        <v>44342</v>
      </c>
      <c r="D3624" t="s">
        <v>13184</v>
      </c>
      <c r="E3624" t="s">
        <v>13185</v>
      </c>
      <c r="F3624" t="s">
        <v>13186</v>
      </c>
      <c r="G3624" t="s">
        <v>114</v>
      </c>
      <c r="H3624" t="s">
        <v>114</v>
      </c>
      <c r="I3624">
        <v>1</v>
      </c>
    </row>
    <row r="3625" spans="1:9" x14ac:dyDescent="0.25">
      <c r="A3625" t="s">
        <v>110</v>
      </c>
      <c r="B3625" t="s">
        <v>13187</v>
      </c>
      <c r="C3625" s="57">
        <v>44342</v>
      </c>
      <c r="D3625" t="s">
        <v>13188</v>
      </c>
      <c r="E3625" s="58">
        <v>3048824600000</v>
      </c>
      <c r="F3625" t="s">
        <v>13189</v>
      </c>
      <c r="G3625" t="s">
        <v>114</v>
      </c>
      <c r="H3625" t="s">
        <v>114</v>
      </c>
      <c r="I3625">
        <v>2</v>
      </c>
    </row>
    <row r="3626" spans="1:9" x14ac:dyDescent="0.25">
      <c r="A3626" t="s">
        <v>110</v>
      </c>
      <c r="B3626" t="s">
        <v>13190</v>
      </c>
      <c r="C3626" s="57">
        <v>44342</v>
      </c>
      <c r="D3626" t="s">
        <v>13191</v>
      </c>
      <c r="E3626" s="58">
        <v>3284527200000</v>
      </c>
      <c r="F3626" t="s">
        <v>13192</v>
      </c>
      <c r="G3626" t="s">
        <v>114</v>
      </c>
      <c r="H3626" t="s">
        <v>114</v>
      </c>
      <c r="I3626">
        <v>2</v>
      </c>
    </row>
    <row r="3627" spans="1:9" x14ac:dyDescent="0.25">
      <c r="A3627" t="s">
        <v>110</v>
      </c>
      <c r="B3627" t="s">
        <v>13193</v>
      </c>
      <c r="C3627" s="57">
        <v>44342</v>
      </c>
      <c r="D3627" t="s">
        <v>13194</v>
      </c>
      <c r="E3627" s="58">
        <v>3097054610000</v>
      </c>
      <c r="F3627" t="s">
        <v>13195</v>
      </c>
      <c r="G3627" t="s">
        <v>114</v>
      </c>
      <c r="H3627" t="s">
        <v>114</v>
      </c>
      <c r="I3627">
        <v>1</v>
      </c>
    </row>
    <row r="3628" spans="1:9" x14ac:dyDescent="0.25">
      <c r="A3628" t="s">
        <v>110</v>
      </c>
      <c r="B3628" t="s">
        <v>13196</v>
      </c>
      <c r="C3628" s="57">
        <v>44342</v>
      </c>
      <c r="D3628" t="s">
        <v>13197</v>
      </c>
      <c r="E3628" t="s">
        <v>13198</v>
      </c>
      <c r="F3628" t="s">
        <v>13199</v>
      </c>
      <c r="G3628" t="s">
        <v>114</v>
      </c>
      <c r="H3628" t="s">
        <v>114</v>
      </c>
      <c r="I3628">
        <v>3</v>
      </c>
    </row>
    <row r="3629" spans="1:9" x14ac:dyDescent="0.25">
      <c r="A3629" t="s">
        <v>110</v>
      </c>
      <c r="B3629" t="s">
        <v>13200</v>
      </c>
      <c r="C3629" s="57">
        <v>44342</v>
      </c>
      <c r="D3629" t="s">
        <v>13201</v>
      </c>
      <c r="E3629" s="58">
        <v>5022298220000</v>
      </c>
      <c r="F3629" t="s">
        <v>13202</v>
      </c>
      <c r="G3629" t="s">
        <v>114</v>
      </c>
      <c r="H3629" t="s">
        <v>114</v>
      </c>
      <c r="I3629">
        <v>1</v>
      </c>
    </row>
    <row r="3630" spans="1:9" x14ac:dyDescent="0.25">
      <c r="A3630" t="s">
        <v>110</v>
      </c>
      <c r="B3630" t="s">
        <v>13203</v>
      </c>
      <c r="C3630" s="57">
        <v>44342</v>
      </c>
      <c r="D3630" t="s">
        <v>13204</v>
      </c>
      <c r="E3630" s="58">
        <v>2210257010000</v>
      </c>
      <c r="F3630" t="s">
        <v>13205</v>
      </c>
      <c r="G3630" t="s">
        <v>13206</v>
      </c>
      <c r="H3630" t="s">
        <v>13207</v>
      </c>
      <c r="I3630">
        <v>19360</v>
      </c>
    </row>
    <row r="3631" spans="1:9" x14ac:dyDescent="0.25">
      <c r="A3631" t="s">
        <v>110</v>
      </c>
      <c r="B3631" t="s">
        <v>13208</v>
      </c>
      <c r="C3631" s="57">
        <v>44342</v>
      </c>
      <c r="D3631" t="s">
        <v>13209</v>
      </c>
      <c r="E3631" s="58">
        <v>3163135500000</v>
      </c>
      <c r="F3631" t="s">
        <v>13210</v>
      </c>
      <c r="G3631" t="s">
        <v>114</v>
      </c>
      <c r="H3631" t="s">
        <v>114</v>
      </c>
      <c r="I3631">
        <v>1</v>
      </c>
    </row>
    <row r="3632" spans="1:9" x14ac:dyDescent="0.25">
      <c r="A3632" t="s">
        <v>110</v>
      </c>
      <c r="B3632" t="s">
        <v>13211</v>
      </c>
      <c r="C3632" s="57">
        <v>44342</v>
      </c>
      <c r="D3632" t="s">
        <v>13212</v>
      </c>
      <c r="E3632" s="58">
        <v>3765680090000</v>
      </c>
      <c r="F3632" t="s">
        <v>13213</v>
      </c>
      <c r="G3632" t="s">
        <v>114</v>
      </c>
      <c r="H3632" t="s">
        <v>114</v>
      </c>
      <c r="I3632">
        <v>23</v>
      </c>
    </row>
    <row r="3633" spans="1:9" x14ac:dyDescent="0.25">
      <c r="A3633" t="s">
        <v>110</v>
      </c>
      <c r="B3633" t="s">
        <v>13214</v>
      </c>
      <c r="C3633" s="57">
        <v>44342</v>
      </c>
      <c r="D3633" t="s">
        <v>13215</v>
      </c>
      <c r="E3633" s="58">
        <v>495021012900000</v>
      </c>
      <c r="F3633" t="s">
        <v>13216</v>
      </c>
      <c r="G3633" t="s">
        <v>114</v>
      </c>
      <c r="H3633" t="s">
        <v>114</v>
      </c>
      <c r="I3633">
        <v>1</v>
      </c>
    </row>
    <row r="3634" spans="1:9" x14ac:dyDescent="0.25">
      <c r="A3634" t="s">
        <v>110</v>
      </c>
      <c r="B3634" t="s">
        <v>13217</v>
      </c>
      <c r="C3634" s="57">
        <v>44342</v>
      </c>
      <c r="D3634" t="s">
        <v>13218</v>
      </c>
      <c r="E3634" s="58">
        <v>14046990100000</v>
      </c>
      <c r="F3634" t="s">
        <v>13219</v>
      </c>
      <c r="G3634" t="s">
        <v>114</v>
      </c>
      <c r="H3634" t="s">
        <v>114</v>
      </c>
      <c r="I3634">
        <v>1</v>
      </c>
    </row>
    <row r="3635" spans="1:9" x14ac:dyDescent="0.25">
      <c r="A3635" t="s">
        <v>110</v>
      </c>
      <c r="B3635" t="s">
        <v>13220</v>
      </c>
      <c r="C3635" s="57">
        <v>44342</v>
      </c>
      <c r="D3635" t="s">
        <v>13221</v>
      </c>
      <c r="E3635" s="58">
        <v>1.0219803539389E+16</v>
      </c>
      <c r="F3635" t="s">
        <v>13222</v>
      </c>
      <c r="G3635" t="s">
        <v>114</v>
      </c>
      <c r="H3635" t="s">
        <v>114</v>
      </c>
      <c r="I3635">
        <v>1</v>
      </c>
    </row>
    <row r="3636" spans="1:9" x14ac:dyDescent="0.25">
      <c r="A3636" t="s">
        <v>110</v>
      </c>
      <c r="B3636" t="s">
        <v>13223</v>
      </c>
      <c r="C3636" s="57">
        <v>44342</v>
      </c>
      <c r="D3636" t="s">
        <v>13224</v>
      </c>
      <c r="E3636" s="58">
        <v>5541594597648500</v>
      </c>
      <c r="F3636" t="s">
        <v>13225</v>
      </c>
      <c r="G3636" t="s">
        <v>114</v>
      </c>
      <c r="H3636" t="s">
        <v>114</v>
      </c>
      <c r="I3636">
        <v>1</v>
      </c>
    </row>
    <row r="3637" spans="1:9" x14ac:dyDescent="0.25">
      <c r="A3637" t="s">
        <v>110</v>
      </c>
      <c r="B3637" t="s">
        <v>13226</v>
      </c>
      <c r="C3637" s="57">
        <v>44342</v>
      </c>
      <c r="D3637" t="s">
        <v>13227</v>
      </c>
      <c r="E3637" s="58">
        <v>63565482020000</v>
      </c>
      <c r="F3637" t="s">
        <v>13228</v>
      </c>
      <c r="G3637" t="s">
        <v>114</v>
      </c>
      <c r="H3637" t="s">
        <v>114</v>
      </c>
      <c r="I3637">
        <v>3</v>
      </c>
    </row>
    <row r="3638" spans="1:9" x14ac:dyDescent="0.25">
      <c r="A3638" t="s">
        <v>110</v>
      </c>
      <c r="B3638" t="s">
        <v>13229</v>
      </c>
      <c r="C3638" s="57">
        <v>44342</v>
      </c>
      <c r="D3638" t="s">
        <v>13230</v>
      </c>
      <c r="E3638" s="58">
        <v>124485673574900</v>
      </c>
      <c r="F3638" t="s">
        <v>13231</v>
      </c>
      <c r="G3638" t="s">
        <v>114</v>
      </c>
      <c r="H3638" t="s">
        <v>114</v>
      </c>
      <c r="I3638">
        <v>2</v>
      </c>
    </row>
    <row r="3639" spans="1:9" x14ac:dyDescent="0.25">
      <c r="A3639" t="s">
        <v>110</v>
      </c>
      <c r="B3639" t="s">
        <v>13232</v>
      </c>
      <c r="C3639" s="57">
        <v>44342</v>
      </c>
      <c r="D3639" t="s">
        <v>13233</v>
      </c>
      <c r="E3639" s="58">
        <v>21364151130000</v>
      </c>
      <c r="F3639" t="s">
        <v>13234</v>
      </c>
      <c r="G3639" t="s">
        <v>114</v>
      </c>
      <c r="H3639" t="s">
        <v>114</v>
      </c>
      <c r="I3639">
        <v>4</v>
      </c>
    </row>
    <row r="3640" spans="1:9" x14ac:dyDescent="0.25">
      <c r="A3640" t="s">
        <v>110</v>
      </c>
      <c r="B3640" t="s">
        <v>13235</v>
      </c>
      <c r="C3640" s="57">
        <v>44342</v>
      </c>
      <c r="D3640" t="s">
        <v>13236</v>
      </c>
      <c r="E3640" s="58">
        <v>2668222300000</v>
      </c>
      <c r="F3640" t="s">
        <v>13237</v>
      </c>
      <c r="G3640" t="s">
        <v>114</v>
      </c>
      <c r="H3640" t="s">
        <v>114</v>
      </c>
      <c r="I3640">
        <v>1</v>
      </c>
    </row>
    <row r="3641" spans="1:9" x14ac:dyDescent="0.25">
      <c r="A3641" t="s">
        <v>110</v>
      </c>
      <c r="B3641" t="s">
        <v>13238</v>
      </c>
      <c r="C3641" s="57">
        <v>44342</v>
      </c>
      <c r="D3641" t="s">
        <v>13239</v>
      </c>
      <c r="E3641" s="58">
        <v>2809393800000</v>
      </c>
      <c r="F3641" t="s">
        <v>13240</v>
      </c>
      <c r="G3641" t="s">
        <v>13241</v>
      </c>
      <c r="H3641" t="s">
        <v>114</v>
      </c>
      <c r="I3641">
        <v>45</v>
      </c>
    </row>
    <row r="3642" spans="1:9" x14ac:dyDescent="0.25">
      <c r="A3642" t="s">
        <v>110</v>
      </c>
      <c r="B3642" t="s">
        <v>13242</v>
      </c>
      <c r="C3642" s="57">
        <v>44342</v>
      </c>
      <c r="D3642" t="s">
        <v>13243</v>
      </c>
      <c r="E3642" s="58">
        <v>3006687293800</v>
      </c>
      <c r="F3642" t="s">
        <v>13244</v>
      </c>
      <c r="G3642" t="s">
        <v>114</v>
      </c>
      <c r="H3642" t="s">
        <v>114</v>
      </c>
      <c r="I3642">
        <v>1</v>
      </c>
    </row>
    <row r="3643" spans="1:9" x14ac:dyDescent="0.25">
      <c r="A3643" t="s">
        <v>110</v>
      </c>
      <c r="B3643" t="s">
        <v>13245</v>
      </c>
      <c r="C3643" s="57">
        <v>44342</v>
      </c>
      <c r="D3643" t="s">
        <v>13246</v>
      </c>
      <c r="E3643" s="58">
        <v>2662779594000</v>
      </c>
      <c r="F3643" t="s">
        <v>13246</v>
      </c>
      <c r="G3643" t="s">
        <v>13247</v>
      </c>
      <c r="H3643" t="s">
        <v>13248</v>
      </c>
      <c r="I3643">
        <v>73</v>
      </c>
    </row>
    <row r="3644" spans="1:9" x14ac:dyDescent="0.25">
      <c r="A3644" t="s">
        <v>110</v>
      </c>
      <c r="B3644" t="s">
        <v>13249</v>
      </c>
      <c r="C3644" s="57">
        <v>44342</v>
      </c>
      <c r="D3644" t="s">
        <v>13250</v>
      </c>
      <c r="E3644" s="58">
        <v>2640296000000</v>
      </c>
      <c r="F3644" t="s">
        <v>13251</v>
      </c>
      <c r="G3644" t="s">
        <v>114</v>
      </c>
      <c r="H3644" t="s">
        <v>13252</v>
      </c>
      <c r="I3644">
        <v>376</v>
      </c>
    </row>
    <row r="3645" spans="1:9" x14ac:dyDescent="0.25">
      <c r="A3645" t="s">
        <v>110</v>
      </c>
      <c r="B3645" t="s">
        <v>13253</v>
      </c>
      <c r="C3645" s="57">
        <v>44342</v>
      </c>
      <c r="D3645" t="s">
        <v>13254</v>
      </c>
      <c r="E3645" s="58">
        <v>2615872000000</v>
      </c>
      <c r="F3645" t="s">
        <v>13255</v>
      </c>
      <c r="G3645" t="s">
        <v>114</v>
      </c>
      <c r="H3645" t="s">
        <v>114</v>
      </c>
      <c r="I3645">
        <v>1</v>
      </c>
    </row>
    <row r="3646" spans="1:9" x14ac:dyDescent="0.25">
      <c r="A3646" t="s">
        <v>110</v>
      </c>
      <c r="B3646" t="s">
        <v>13256</v>
      </c>
      <c r="C3646" s="57">
        <v>44342</v>
      </c>
      <c r="D3646" t="s">
        <v>13257</v>
      </c>
      <c r="E3646" t="s">
        <v>13258</v>
      </c>
      <c r="F3646" t="s">
        <v>13259</v>
      </c>
      <c r="G3646" t="s">
        <v>13260</v>
      </c>
      <c r="H3646" t="s">
        <v>13261</v>
      </c>
      <c r="I3646">
        <v>4193</v>
      </c>
    </row>
    <row r="3647" spans="1:9" x14ac:dyDescent="0.25">
      <c r="A3647" t="s">
        <v>110</v>
      </c>
      <c r="B3647" t="s">
        <v>13262</v>
      </c>
      <c r="C3647" s="57">
        <v>44342</v>
      </c>
      <c r="D3647" t="s">
        <v>13263</v>
      </c>
      <c r="E3647" s="58">
        <v>2211028058000</v>
      </c>
      <c r="F3647" t="s">
        <v>13264</v>
      </c>
      <c r="G3647" t="s">
        <v>114</v>
      </c>
      <c r="H3647" t="s">
        <v>114</v>
      </c>
      <c r="I3647">
        <v>4</v>
      </c>
    </row>
    <row r="3648" spans="1:9" x14ac:dyDescent="0.25">
      <c r="A3648" t="s">
        <v>110</v>
      </c>
      <c r="B3648" t="s">
        <v>13265</v>
      </c>
      <c r="C3648" s="57">
        <v>44342</v>
      </c>
      <c r="D3648" t="s">
        <v>13266</v>
      </c>
      <c r="E3648" s="58">
        <v>3995049500000</v>
      </c>
      <c r="F3648" t="s">
        <v>13267</v>
      </c>
      <c r="G3648" t="s">
        <v>114</v>
      </c>
      <c r="H3648" t="s">
        <v>114</v>
      </c>
      <c r="I3648">
        <v>1</v>
      </c>
    </row>
    <row r="3649" spans="1:9" x14ac:dyDescent="0.25">
      <c r="A3649" t="s">
        <v>110</v>
      </c>
      <c r="B3649" t="s">
        <v>13268</v>
      </c>
      <c r="C3649" s="57">
        <v>44342</v>
      </c>
      <c r="D3649" t="s">
        <v>13269</v>
      </c>
      <c r="E3649" s="58">
        <v>45706788840000</v>
      </c>
      <c r="F3649" t="s">
        <v>13270</v>
      </c>
      <c r="G3649" t="s">
        <v>114</v>
      </c>
      <c r="H3649" t="s">
        <v>114</v>
      </c>
      <c r="I3649">
        <v>16</v>
      </c>
    </row>
    <row r="3650" spans="1:9" x14ac:dyDescent="0.25">
      <c r="A3650" t="s">
        <v>110</v>
      </c>
      <c r="B3650" t="s">
        <v>13271</v>
      </c>
      <c r="C3650" s="57">
        <v>44342</v>
      </c>
      <c r="D3650" t="s">
        <v>13272</v>
      </c>
      <c r="E3650" s="58">
        <v>1065354200000</v>
      </c>
      <c r="F3650" t="s">
        <v>13273</v>
      </c>
      <c r="G3650" t="s">
        <v>114</v>
      </c>
      <c r="H3650" t="s">
        <v>114</v>
      </c>
      <c r="I3650">
        <v>1</v>
      </c>
    </row>
    <row r="3651" spans="1:9" x14ac:dyDescent="0.25">
      <c r="A3651" t="s">
        <v>110</v>
      </c>
      <c r="B3651" t="s">
        <v>13274</v>
      </c>
      <c r="C3651" s="57">
        <v>44342</v>
      </c>
      <c r="D3651" t="s">
        <v>13275</v>
      </c>
      <c r="E3651" s="58">
        <v>2724696600000</v>
      </c>
      <c r="F3651" t="s">
        <v>13276</v>
      </c>
      <c r="G3651" t="s">
        <v>13277</v>
      </c>
      <c r="H3651" t="s">
        <v>13278</v>
      </c>
      <c r="I3651">
        <v>12</v>
      </c>
    </row>
    <row r="3652" spans="1:9" x14ac:dyDescent="0.25">
      <c r="A3652" t="s">
        <v>110</v>
      </c>
      <c r="B3652" t="s">
        <v>13279</v>
      </c>
      <c r="C3652" s="57">
        <v>44342</v>
      </c>
      <c r="D3652" t="s">
        <v>13280</v>
      </c>
      <c r="E3652" s="58">
        <v>3844122900000</v>
      </c>
      <c r="F3652" t="s">
        <v>13281</v>
      </c>
      <c r="G3652" t="s">
        <v>114</v>
      </c>
      <c r="H3652" t="s">
        <v>114</v>
      </c>
      <c r="I3652">
        <v>2</v>
      </c>
    </row>
    <row r="3653" spans="1:9" x14ac:dyDescent="0.25">
      <c r="A3653" t="s">
        <v>110</v>
      </c>
      <c r="B3653" t="s">
        <v>13282</v>
      </c>
      <c r="C3653" s="57">
        <v>44342</v>
      </c>
      <c r="D3653" t="s">
        <v>13283</v>
      </c>
      <c r="E3653" s="58">
        <v>2814995790000</v>
      </c>
      <c r="F3653" t="s">
        <v>13284</v>
      </c>
      <c r="G3653" t="s">
        <v>114</v>
      </c>
      <c r="H3653" t="s">
        <v>114</v>
      </c>
      <c r="I3653">
        <v>1</v>
      </c>
    </row>
    <row r="3654" spans="1:9" x14ac:dyDescent="0.25">
      <c r="A3654" t="s">
        <v>110</v>
      </c>
      <c r="B3654" t="s">
        <v>13285</v>
      </c>
      <c r="C3654" s="57">
        <v>44342</v>
      </c>
      <c r="D3654" t="s">
        <v>13286</v>
      </c>
      <c r="E3654" s="58">
        <v>3619810800000</v>
      </c>
      <c r="F3654" t="s">
        <v>13287</v>
      </c>
      <c r="G3654" t="s">
        <v>13288</v>
      </c>
      <c r="H3654" t="s">
        <v>13289</v>
      </c>
      <c r="I3654">
        <v>30</v>
      </c>
    </row>
    <row r="3655" spans="1:9" x14ac:dyDescent="0.25">
      <c r="A3655" t="s">
        <v>110</v>
      </c>
      <c r="B3655" t="s">
        <v>13290</v>
      </c>
      <c r="C3655" s="57">
        <v>44342</v>
      </c>
      <c r="D3655" t="s">
        <v>13291</v>
      </c>
      <c r="E3655" s="58">
        <v>3149110979800</v>
      </c>
      <c r="F3655" t="s">
        <v>13292</v>
      </c>
      <c r="G3655" t="s">
        <v>114</v>
      </c>
      <c r="H3655" t="s">
        <v>114</v>
      </c>
      <c r="I3655">
        <v>7</v>
      </c>
    </row>
    <row r="3656" spans="1:9" x14ac:dyDescent="0.25">
      <c r="A3656" t="s">
        <v>110</v>
      </c>
      <c r="B3656" t="s">
        <v>13293</v>
      </c>
      <c r="C3656" s="57">
        <v>44342</v>
      </c>
      <c r="D3656" t="s">
        <v>13294</v>
      </c>
      <c r="E3656" s="58">
        <v>3326043324000</v>
      </c>
      <c r="F3656" t="s">
        <v>13295</v>
      </c>
      <c r="G3656" t="s">
        <v>114</v>
      </c>
      <c r="H3656" t="s">
        <v>114</v>
      </c>
      <c r="I3656">
        <v>1</v>
      </c>
    </row>
    <row r="3657" spans="1:9" x14ac:dyDescent="0.25">
      <c r="A3657" t="s">
        <v>110</v>
      </c>
      <c r="B3657" t="s">
        <v>13296</v>
      </c>
      <c r="C3657" s="57">
        <v>44342</v>
      </c>
      <c r="D3657" t="s">
        <v>13297</v>
      </c>
      <c r="E3657" s="58">
        <v>2999470699000</v>
      </c>
      <c r="F3657" t="s">
        <v>13298</v>
      </c>
      <c r="G3657" t="s">
        <v>114</v>
      </c>
      <c r="H3657" t="s">
        <v>114</v>
      </c>
      <c r="I3657">
        <v>1</v>
      </c>
    </row>
    <row r="3658" spans="1:9" x14ac:dyDescent="0.25">
      <c r="A3658" t="s">
        <v>110</v>
      </c>
      <c r="B3658" t="s">
        <v>13299</v>
      </c>
      <c r="C3658" s="57">
        <v>44342</v>
      </c>
      <c r="D3658" t="s">
        <v>13300</v>
      </c>
      <c r="E3658" s="58">
        <v>2633381528000</v>
      </c>
      <c r="F3658" t="s">
        <v>13301</v>
      </c>
      <c r="G3658" t="s">
        <v>13302</v>
      </c>
      <c r="H3658" t="s">
        <v>114</v>
      </c>
      <c r="I3658">
        <v>204</v>
      </c>
    </row>
    <row r="3659" spans="1:9" x14ac:dyDescent="0.25">
      <c r="A3659" t="s">
        <v>110</v>
      </c>
      <c r="B3659" t="s">
        <v>13303</v>
      </c>
      <c r="C3659" s="57">
        <v>44342</v>
      </c>
      <c r="D3659" t="s">
        <v>13304</v>
      </c>
      <c r="E3659" s="58">
        <v>2167047000000</v>
      </c>
      <c r="F3659" t="s">
        <v>13305</v>
      </c>
      <c r="G3659" t="s">
        <v>114</v>
      </c>
      <c r="H3659" t="s">
        <v>13306</v>
      </c>
      <c r="I3659">
        <v>1</v>
      </c>
    </row>
    <row r="3660" spans="1:9" x14ac:dyDescent="0.25">
      <c r="A3660" t="s">
        <v>110</v>
      </c>
      <c r="B3660" t="s">
        <v>13307</v>
      </c>
      <c r="C3660" s="57">
        <v>44342</v>
      </c>
      <c r="D3660" t="s">
        <v>13308</v>
      </c>
      <c r="E3660" s="58">
        <v>2248194000000</v>
      </c>
      <c r="F3660" t="s">
        <v>13309</v>
      </c>
      <c r="G3660" t="s">
        <v>13310</v>
      </c>
      <c r="H3660" t="s">
        <v>13311</v>
      </c>
      <c r="I3660">
        <v>9</v>
      </c>
    </row>
    <row r="3661" spans="1:9" x14ac:dyDescent="0.25">
      <c r="A3661" t="s">
        <v>110</v>
      </c>
      <c r="B3661" t="s">
        <v>13312</v>
      </c>
      <c r="C3661" s="57">
        <v>44342</v>
      </c>
      <c r="D3661" t="s">
        <v>13313</v>
      </c>
      <c r="E3661" s="58">
        <v>2129340730000</v>
      </c>
      <c r="F3661" t="s">
        <v>13314</v>
      </c>
      <c r="G3661" t="s">
        <v>114</v>
      </c>
      <c r="H3661" t="s">
        <v>114</v>
      </c>
      <c r="I3661">
        <v>2</v>
      </c>
    </row>
    <row r="3662" spans="1:9" x14ac:dyDescent="0.25">
      <c r="A3662" t="s">
        <v>110</v>
      </c>
      <c r="B3662" t="s">
        <v>13315</v>
      </c>
      <c r="C3662" s="57">
        <v>44342</v>
      </c>
      <c r="D3662" t="s">
        <v>13316</v>
      </c>
      <c r="E3662" s="58">
        <v>153346737280000</v>
      </c>
      <c r="F3662" t="s">
        <v>13317</v>
      </c>
      <c r="G3662" t="s">
        <v>114</v>
      </c>
      <c r="H3662" t="s">
        <v>13318</v>
      </c>
      <c r="I3662">
        <v>2</v>
      </c>
    </row>
    <row r="3663" spans="1:9" x14ac:dyDescent="0.25">
      <c r="A3663" t="s">
        <v>110</v>
      </c>
      <c r="B3663" t="s">
        <v>13319</v>
      </c>
      <c r="C3663" s="57">
        <v>44342</v>
      </c>
      <c r="D3663" t="s">
        <v>13320</v>
      </c>
      <c r="E3663" s="58">
        <v>2322429080000</v>
      </c>
      <c r="F3663" t="s">
        <v>13321</v>
      </c>
      <c r="G3663" t="s">
        <v>114</v>
      </c>
      <c r="H3663" t="s">
        <v>114</v>
      </c>
      <c r="I3663">
        <v>1</v>
      </c>
    </row>
    <row r="3664" spans="1:9" x14ac:dyDescent="0.25">
      <c r="A3664" t="s">
        <v>110</v>
      </c>
      <c r="B3664" t="s">
        <v>13322</v>
      </c>
      <c r="C3664" s="57">
        <v>44342</v>
      </c>
      <c r="D3664" t="s">
        <v>13323</v>
      </c>
      <c r="E3664" t="s">
        <v>13324</v>
      </c>
      <c r="F3664" t="s">
        <v>13325</v>
      </c>
      <c r="G3664" t="s">
        <v>114</v>
      </c>
      <c r="H3664" t="s">
        <v>114</v>
      </c>
      <c r="I3664">
        <v>2</v>
      </c>
    </row>
    <row r="3665" spans="1:9" x14ac:dyDescent="0.25">
      <c r="A3665" t="s">
        <v>110</v>
      </c>
      <c r="B3665" t="s">
        <v>13326</v>
      </c>
      <c r="C3665" s="57">
        <v>44342</v>
      </c>
      <c r="D3665" t="s">
        <v>13327</v>
      </c>
      <c r="E3665" s="58">
        <v>3919342190000</v>
      </c>
      <c r="F3665" t="s">
        <v>13328</v>
      </c>
      <c r="G3665" t="s">
        <v>114</v>
      </c>
      <c r="H3665" t="s">
        <v>114</v>
      </c>
      <c r="I3665">
        <v>1</v>
      </c>
    </row>
    <row r="3666" spans="1:9" x14ac:dyDescent="0.25">
      <c r="A3666" t="s">
        <v>110</v>
      </c>
      <c r="B3666" t="s">
        <v>13329</v>
      </c>
      <c r="C3666" s="57">
        <v>44342</v>
      </c>
      <c r="D3666" t="s">
        <v>13330</v>
      </c>
      <c r="E3666" s="58">
        <v>1842415643000</v>
      </c>
      <c r="F3666" t="s">
        <v>13331</v>
      </c>
      <c r="G3666" t="s">
        <v>13332</v>
      </c>
      <c r="H3666" t="s">
        <v>114</v>
      </c>
      <c r="I3666">
        <v>1</v>
      </c>
    </row>
    <row r="3667" spans="1:9" x14ac:dyDescent="0.25">
      <c r="A3667" t="s">
        <v>110</v>
      </c>
      <c r="B3667" t="s">
        <v>13333</v>
      </c>
      <c r="C3667" s="57">
        <v>44342</v>
      </c>
      <c r="D3667" t="s">
        <v>13334</v>
      </c>
      <c r="E3667" s="58">
        <v>3101090690000</v>
      </c>
      <c r="F3667" t="s">
        <v>13335</v>
      </c>
      <c r="G3667" t="s">
        <v>114</v>
      </c>
      <c r="H3667" t="s">
        <v>114</v>
      </c>
      <c r="I3667">
        <v>1</v>
      </c>
    </row>
    <row r="3668" spans="1:9" x14ac:dyDescent="0.25">
      <c r="A3668" t="s">
        <v>110</v>
      </c>
      <c r="B3668" t="s">
        <v>13336</v>
      </c>
      <c r="C3668" s="57">
        <v>44342</v>
      </c>
      <c r="D3668" t="s">
        <v>13337</v>
      </c>
      <c r="E3668" s="58">
        <v>2158459700000</v>
      </c>
      <c r="F3668" t="s">
        <v>13338</v>
      </c>
      <c r="G3668" t="s">
        <v>114</v>
      </c>
      <c r="H3668" t="s">
        <v>114</v>
      </c>
      <c r="I3668">
        <v>1</v>
      </c>
    </row>
    <row r="3669" spans="1:9" x14ac:dyDescent="0.25">
      <c r="A3669" t="s">
        <v>110</v>
      </c>
      <c r="B3669" t="s">
        <v>13339</v>
      </c>
      <c r="C3669" s="57">
        <v>44342</v>
      </c>
      <c r="D3669" t="s">
        <v>13340</v>
      </c>
      <c r="E3669" s="58">
        <v>4.880998431011E+16</v>
      </c>
      <c r="F3669" t="s">
        <v>13341</v>
      </c>
      <c r="G3669" t="s">
        <v>114</v>
      </c>
      <c r="H3669" t="s">
        <v>114</v>
      </c>
      <c r="I3669">
        <v>1</v>
      </c>
    </row>
    <row r="3670" spans="1:9" x14ac:dyDescent="0.25">
      <c r="A3670" t="s">
        <v>110</v>
      </c>
      <c r="B3670" t="s">
        <v>13342</v>
      </c>
      <c r="C3670" s="57">
        <v>44342</v>
      </c>
      <c r="D3670" t="s">
        <v>13343</v>
      </c>
      <c r="E3670" t="s">
        <v>13344</v>
      </c>
      <c r="F3670" t="s">
        <v>13345</v>
      </c>
      <c r="G3670" t="s">
        <v>114</v>
      </c>
      <c r="H3670" t="s">
        <v>114</v>
      </c>
      <c r="I3670">
        <v>5</v>
      </c>
    </row>
    <row r="3671" spans="1:9" x14ac:dyDescent="0.25">
      <c r="A3671" t="s">
        <v>110</v>
      </c>
      <c r="B3671" t="s">
        <v>13346</v>
      </c>
      <c r="C3671" s="57">
        <v>44342</v>
      </c>
      <c r="D3671" t="s">
        <v>13347</v>
      </c>
      <c r="E3671" s="58">
        <v>2395625900000</v>
      </c>
      <c r="F3671" t="s">
        <v>13348</v>
      </c>
      <c r="G3671" t="s">
        <v>114</v>
      </c>
      <c r="H3671" t="s">
        <v>114</v>
      </c>
      <c r="I3671">
        <v>32</v>
      </c>
    </row>
    <row r="3672" spans="1:9" x14ac:dyDescent="0.25">
      <c r="A3672" t="s">
        <v>110</v>
      </c>
      <c r="B3672" t="s">
        <v>13349</v>
      </c>
      <c r="C3672" s="57">
        <v>44342</v>
      </c>
      <c r="D3672" t="s">
        <v>13350</v>
      </c>
      <c r="E3672" t="s">
        <v>13351</v>
      </c>
      <c r="F3672" t="s">
        <v>13352</v>
      </c>
      <c r="G3672" t="s">
        <v>114</v>
      </c>
      <c r="H3672" t="s">
        <v>114</v>
      </c>
      <c r="I3672">
        <v>2</v>
      </c>
    </row>
    <row r="3673" spans="1:9" x14ac:dyDescent="0.25">
      <c r="A3673" t="s">
        <v>110</v>
      </c>
      <c r="B3673" t="s">
        <v>13353</v>
      </c>
      <c r="C3673" s="57">
        <v>44342</v>
      </c>
      <c r="D3673" t="s">
        <v>13354</v>
      </c>
      <c r="E3673" s="58">
        <v>2598148993500</v>
      </c>
      <c r="F3673" t="s">
        <v>13355</v>
      </c>
      <c r="G3673" t="s">
        <v>114</v>
      </c>
      <c r="H3673" t="s">
        <v>114</v>
      </c>
      <c r="I3673">
        <v>5</v>
      </c>
    </row>
    <row r="3674" spans="1:9" x14ac:dyDescent="0.25">
      <c r="A3674" t="s">
        <v>110</v>
      </c>
      <c r="B3674" t="s">
        <v>13356</v>
      </c>
      <c r="C3674" s="57">
        <v>44342</v>
      </c>
      <c r="D3674" t="s">
        <v>13357</v>
      </c>
      <c r="E3674" s="58">
        <v>271401071400000</v>
      </c>
      <c r="F3674" t="s">
        <v>13358</v>
      </c>
      <c r="G3674" t="s">
        <v>13359</v>
      </c>
      <c r="H3674" t="s">
        <v>114</v>
      </c>
      <c r="I3674">
        <v>14</v>
      </c>
    </row>
    <row r="3675" spans="1:9" x14ac:dyDescent="0.25">
      <c r="A3675" t="s">
        <v>110</v>
      </c>
      <c r="B3675" t="s">
        <v>13360</v>
      </c>
      <c r="C3675" s="57">
        <v>44342</v>
      </c>
      <c r="D3675" t="s">
        <v>13361</v>
      </c>
      <c r="E3675" s="58">
        <v>25950074000000</v>
      </c>
      <c r="F3675" t="s">
        <v>13362</v>
      </c>
      <c r="G3675" t="s">
        <v>114</v>
      </c>
      <c r="H3675" t="s">
        <v>114</v>
      </c>
      <c r="I3675">
        <v>28</v>
      </c>
    </row>
    <row r="3676" spans="1:9" x14ac:dyDescent="0.25">
      <c r="A3676" t="s">
        <v>110</v>
      </c>
      <c r="B3676" t="s">
        <v>13363</v>
      </c>
      <c r="C3676" s="57">
        <v>44342</v>
      </c>
      <c r="D3676" t="s">
        <v>13364</v>
      </c>
      <c r="E3676" s="58">
        <v>26792615200000</v>
      </c>
      <c r="F3676" t="s">
        <v>13365</v>
      </c>
      <c r="G3676" t="s">
        <v>114</v>
      </c>
      <c r="H3676" t="s">
        <v>13366</v>
      </c>
      <c r="I3676">
        <v>16</v>
      </c>
    </row>
    <row r="3677" spans="1:9" x14ac:dyDescent="0.25">
      <c r="A3677" t="s">
        <v>110</v>
      </c>
      <c r="B3677" t="s">
        <v>13367</v>
      </c>
      <c r="C3677" s="57">
        <v>44342</v>
      </c>
      <c r="D3677" t="s">
        <v>13368</v>
      </c>
      <c r="E3677" s="58">
        <v>1838672600000</v>
      </c>
      <c r="F3677" t="s">
        <v>13369</v>
      </c>
      <c r="G3677" t="s">
        <v>114</v>
      </c>
      <c r="H3677" t="s">
        <v>114</v>
      </c>
      <c r="I3677">
        <v>1</v>
      </c>
    </row>
    <row r="3678" spans="1:9" x14ac:dyDescent="0.25">
      <c r="A3678" t="s">
        <v>110</v>
      </c>
      <c r="B3678" t="s">
        <v>13370</v>
      </c>
      <c r="C3678" s="57">
        <v>44342</v>
      </c>
      <c r="D3678" t="s">
        <v>13371</v>
      </c>
      <c r="E3678" s="58">
        <v>2704690810000</v>
      </c>
      <c r="F3678" t="s">
        <v>13372</v>
      </c>
      <c r="G3678" t="s">
        <v>114</v>
      </c>
      <c r="H3678" t="s">
        <v>1781</v>
      </c>
      <c r="I3678">
        <v>1</v>
      </c>
    </row>
    <row r="3679" spans="1:9" x14ac:dyDescent="0.25">
      <c r="A3679" t="s">
        <v>110</v>
      </c>
      <c r="B3679" t="s">
        <v>13373</v>
      </c>
      <c r="C3679" s="57">
        <v>44342</v>
      </c>
      <c r="D3679" t="s">
        <v>13374</v>
      </c>
      <c r="E3679" s="58">
        <v>1908711600000</v>
      </c>
      <c r="F3679" t="s">
        <v>13375</v>
      </c>
      <c r="G3679" t="s">
        <v>13376</v>
      </c>
      <c r="H3679" t="s">
        <v>13377</v>
      </c>
      <c r="I3679">
        <v>1</v>
      </c>
    </row>
    <row r="3680" spans="1:9" x14ac:dyDescent="0.25">
      <c r="A3680" t="s">
        <v>110</v>
      </c>
      <c r="B3680" t="s">
        <v>13378</v>
      </c>
      <c r="C3680" s="57">
        <v>44342</v>
      </c>
      <c r="D3680" t="s">
        <v>13379</v>
      </c>
      <c r="E3680" s="58">
        <v>2166424400000</v>
      </c>
      <c r="F3680" t="s">
        <v>13380</v>
      </c>
      <c r="G3680" t="s">
        <v>13381</v>
      </c>
      <c r="H3680" t="s">
        <v>13382</v>
      </c>
      <c r="I3680">
        <v>1</v>
      </c>
    </row>
    <row r="3681" spans="1:9" x14ac:dyDescent="0.25">
      <c r="A3681" t="s">
        <v>110</v>
      </c>
      <c r="B3681" t="s">
        <v>13383</v>
      </c>
      <c r="C3681" s="57">
        <v>44342</v>
      </c>
      <c r="D3681" t="s">
        <v>13384</v>
      </c>
      <c r="E3681" s="58">
        <v>2237228400000</v>
      </c>
      <c r="F3681" t="s">
        <v>13385</v>
      </c>
      <c r="G3681" t="s">
        <v>13386</v>
      </c>
      <c r="H3681" t="s">
        <v>114</v>
      </c>
      <c r="I3681">
        <v>1</v>
      </c>
    </row>
    <row r="3682" spans="1:9" x14ac:dyDescent="0.25">
      <c r="A3682" t="s">
        <v>110</v>
      </c>
      <c r="B3682" t="s">
        <v>13387</v>
      </c>
      <c r="C3682" s="57">
        <v>44342</v>
      </c>
      <c r="D3682" t="s">
        <v>13388</v>
      </c>
      <c r="E3682" s="58">
        <v>2174049200000</v>
      </c>
      <c r="F3682" t="s">
        <v>13389</v>
      </c>
      <c r="G3682" t="s">
        <v>114</v>
      </c>
      <c r="H3682" t="s">
        <v>13390</v>
      </c>
      <c r="I3682">
        <v>1</v>
      </c>
    </row>
    <row r="3683" spans="1:9" x14ac:dyDescent="0.25">
      <c r="A3683" t="s">
        <v>110</v>
      </c>
      <c r="B3683" t="s">
        <v>13391</v>
      </c>
      <c r="C3683" s="57">
        <v>44342</v>
      </c>
      <c r="D3683" t="s">
        <v>13392</v>
      </c>
      <c r="E3683" s="58">
        <v>2566425500000</v>
      </c>
      <c r="F3683" t="s">
        <v>13393</v>
      </c>
      <c r="G3683" t="s">
        <v>13394</v>
      </c>
      <c r="H3683" t="s">
        <v>13395</v>
      </c>
      <c r="I3683">
        <v>26</v>
      </c>
    </row>
    <row r="3684" spans="1:9" x14ac:dyDescent="0.25">
      <c r="A3684" t="s">
        <v>110</v>
      </c>
      <c r="B3684" t="s">
        <v>13396</v>
      </c>
      <c r="C3684" s="57">
        <v>44342</v>
      </c>
      <c r="D3684" t="s">
        <v>13397</v>
      </c>
      <c r="E3684" s="58">
        <v>3326137300000</v>
      </c>
      <c r="F3684" t="s">
        <v>13398</v>
      </c>
      <c r="G3684" t="s">
        <v>114</v>
      </c>
      <c r="H3684" t="s">
        <v>114</v>
      </c>
      <c r="I3684">
        <v>1</v>
      </c>
    </row>
    <row r="3685" spans="1:9" x14ac:dyDescent="0.25">
      <c r="A3685" t="s">
        <v>110</v>
      </c>
      <c r="B3685" t="s">
        <v>13399</v>
      </c>
      <c r="C3685" s="57">
        <v>44342</v>
      </c>
      <c r="D3685" t="s">
        <v>13400</v>
      </c>
      <c r="E3685" s="58">
        <v>2586957900000</v>
      </c>
      <c r="F3685" t="s">
        <v>13401</v>
      </c>
      <c r="G3685" t="s">
        <v>114</v>
      </c>
      <c r="H3685" t="s">
        <v>114</v>
      </c>
      <c r="I3685">
        <v>1</v>
      </c>
    </row>
    <row r="3686" spans="1:9" x14ac:dyDescent="0.25">
      <c r="A3686" t="s">
        <v>110</v>
      </c>
      <c r="B3686" t="s">
        <v>13402</v>
      </c>
      <c r="C3686" s="57">
        <v>44342</v>
      </c>
      <c r="D3686" t="s">
        <v>13403</v>
      </c>
      <c r="E3686" t="s">
        <v>13404</v>
      </c>
      <c r="F3686" t="s">
        <v>13405</v>
      </c>
      <c r="G3686" t="s">
        <v>114</v>
      </c>
      <c r="H3686" t="s">
        <v>114</v>
      </c>
      <c r="I3686">
        <v>1</v>
      </c>
    </row>
    <row r="3687" spans="1:9" x14ac:dyDescent="0.25">
      <c r="A3687" t="s">
        <v>110</v>
      </c>
      <c r="B3687" t="s">
        <v>13406</v>
      </c>
      <c r="C3687" s="57">
        <v>44342</v>
      </c>
      <c r="D3687" t="s">
        <v>13407</v>
      </c>
      <c r="E3687" s="58">
        <v>2039753400000</v>
      </c>
      <c r="F3687" t="s">
        <v>13408</v>
      </c>
      <c r="G3687" t="s">
        <v>114</v>
      </c>
      <c r="H3687" t="s">
        <v>13409</v>
      </c>
      <c r="I3687">
        <v>214</v>
      </c>
    </row>
    <row r="3688" spans="1:9" x14ac:dyDescent="0.25">
      <c r="A3688" t="s">
        <v>110</v>
      </c>
      <c r="B3688" t="s">
        <v>13410</v>
      </c>
      <c r="C3688" s="57">
        <v>44342</v>
      </c>
      <c r="D3688" t="s">
        <v>13411</v>
      </c>
      <c r="E3688" s="58">
        <v>8804290420000</v>
      </c>
      <c r="F3688" t="s">
        <v>13412</v>
      </c>
      <c r="G3688" t="s">
        <v>114</v>
      </c>
      <c r="H3688" t="s">
        <v>114</v>
      </c>
      <c r="I3688">
        <v>20</v>
      </c>
    </row>
    <row r="3689" spans="1:9" x14ac:dyDescent="0.25">
      <c r="A3689" t="s">
        <v>110</v>
      </c>
      <c r="B3689" t="s">
        <v>13413</v>
      </c>
      <c r="C3689" s="57">
        <v>44342</v>
      </c>
      <c r="D3689" t="s">
        <v>13414</v>
      </c>
      <c r="E3689" s="58">
        <v>2498748700000</v>
      </c>
      <c r="F3689" t="s">
        <v>13415</v>
      </c>
      <c r="G3689" t="s">
        <v>114</v>
      </c>
      <c r="H3689" t="s">
        <v>114</v>
      </c>
      <c r="I3689">
        <v>1</v>
      </c>
    </row>
    <row r="3690" spans="1:9" x14ac:dyDescent="0.25">
      <c r="A3690" t="s">
        <v>110</v>
      </c>
      <c r="B3690" t="s">
        <v>13416</v>
      </c>
      <c r="C3690" s="57">
        <v>44342</v>
      </c>
      <c r="D3690" t="s">
        <v>13417</v>
      </c>
      <c r="E3690" s="58">
        <v>3678478000000</v>
      </c>
      <c r="F3690" t="s">
        <v>13418</v>
      </c>
      <c r="G3690" t="s">
        <v>114</v>
      </c>
      <c r="H3690" t="s">
        <v>13419</v>
      </c>
      <c r="I3690">
        <v>115</v>
      </c>
    </row>
    <row r="3691" spans="1:9" x14ac:dyDescent="0.25">
      <c r="A3691" t="s">
        <v>110</v>
      </c>
      <c r="B3691" t="s">
        <v>13420</v>
      </c>
      <c r="C3691" s="57">
        <v>44342</v>
      </c>
      <c r="D3691" t="s">
        <v>13421</v>
      </c>
      <c r="E3691" s="58">
        <v>2281809000000</v>
      </c>
      <c r="F3691" t="s">
        <v>13422</v>
      </c>
      <c r="G3691" t="s">
        <v>114</v>
      </c>
      <c r="H3691" t="s">
        <v>114</v>
      </c>
      <c r="I3691">
        <v>2</v>
      </c>
    </row>
    <row r="3692" spans="1:9" x14ac:dyDescent="0.25">
      <c r="A3692" t="s">
        <v>110</v>
      </c>
      <c r="B3692" t="s">
        <v>13423</v>
      </c>
      <c r="C3692" s="57">
        <v>44342</v>
      </c>
      <c r="D3692" t="s">
        <v>13424</v>
      </c>
      <c r="E3692" s="58">
        <v>2560828400000</v>
      </c>
      <c r="F3692" t="s">
        <v>13425</v>
      </c>
      <c r="G3692" t="s">
        <v>114</v>
      </c>
      <c r="H3692" t="s">
        <v>114</v>
      </c>
      <c r="I3692">
        <v>1</v>
      </c>
    </row>
    <row r="3693" spans="1:9" x14ac:dyDescent="0.25">
      <c r="A3693" t="s">
        <v>110</v>
      </c>
      <c r="B3693" t="s">
        <v>13426</v>
      </c>
      <c r="C3693" s="57">
        <v>44342</v>
      </c>
      <c r="D3693" t="s">
        <v>13427</v>
      </c>
      <c r="E3693" s="58">
        <v>2472704300000</v>
      </c>
      <c r="F3693" t="s">
        <v>13428</v>
      </c>
      <c r="G3693" t="s">
        <v>114</v>
      </c>
      <c r="H3693" t="s">
        <v>114</v>
      </c>
      <c r="I3693">
        <v>1</v>
      </c>
    </row>
    <row r="3694" spans="1:9" x14ac:dyDescent="0.25">
      <c r="A3694" t="s">
        <v>110</v>
      </c>
      <c r="B3694" t="s">
        <v>13429</v>
      </c>
      <c r="C3694" s="57">
        <v>44342</v>
      </c>
      <c r="D3694" t="s">
        <v>13430</v>
      </c>
      <c r="E3694" s="58">
        <v>2186879500000</v>
      </c>
      <c r="F3694" t="s">
        <v>13431</v>
      </c>
      <c r="G3694" t="s">
        <v>114</v>
      </c>
      <c r="H3694" t="s">
        <v>13432</v>
      </c>
      <c r="I3694">
        <v>1</v>
      </c>
    </row>
    <row r="3695" spans="1:9" x14ac:dyDescent="0.25">
      <c r="A3695" t="s">
        <v>110</v>
      </c>
      <c r="B3695" t="s">
        <v>13433</v>
      </c>
      <c r="C3695" s="57">
        <v>44342</v>
      </c>
      <c r="D3695" t="s">
        <v>13434</v>
      </c>
      <c r="E3695" s="58">
        <v>4544877500000</v>
      </c>
      <c r="F3695" t="s">
        <v>13435</v>
      </c>
      <c r="G3695" t="s">
        <v>13436</v>
      </c>
      <c r="H3695" t="s">
        <v>880</v>
      </c>
      <c r="I3695">
        <v>71</v>
      </c>
    </row>
    <row r="3696" spans="1:9" x14ac:dyDescent="0.25">
      <c r="A3696" t="s">
        <v>110</v>
      </c>
      <c r="B3696" t="s">
        <v>13437</v>
      </c>
      <c r="C3696" s="57">
        <v>44342</v>
      </c>
      <c r="D3696" t="s">
        <v>13438</v>
      </c>
      <c r="E3696" s="58">
        <v>3415291100000</v>
      </c>
      <c r="F3696" t="s">
        <v>13439</v>
      </c>
      <c r="G3696" t="s">
        <v>114</v>
      </c>
      <c r="H3696" t="s">
        <v>114</v>
      </c>
      <c r="I3696">
        <v>1</v>
      </c>
    </row>
    <row r="3697" spans="1:9" x14ac:dyDescent="0.25">
      <c r="A3697" t="s">
        <v>110</v>
      </c>
      <c r="B3697" t="s">
        <v>13440</v>
      </c>
      <c r="C3697" s="57">
        <v>44342</v>
      </c>
      <c r="D3697" t="s">
        <v>13441</v>
      </c>
      <c r="E3697" s="58">
        <v>2018239700000</v>
      </c>
      <c r="F3697" t="s">
        <v>13442</v>
      </c>
      <c r="G3697" t="s">
        <v>13443</v>
      </c>
      <c r="H3697" t="s">
        <v>13444</v>
      </c>
      <c r="I3697">
        <v>1</v>
      </c>
    </row>
    <row r="3698" spans="1:9" x14ac:dyDescent="0.25">
      <c r="A3698" t="s">
        <v>110</v>
      </c>
      <c r="B3698" t="s">
        <v>13445</v>
      </c>
      <c r="C3698" s="57">
        <v>44342</v>
      </c>
      <c r="D3698" t="s">
        <v>13446</v>
      </c>
      <c r="E3698" s="58">
        <v>2666147300000</v>
      </c>
      <c r="F3698" t="s">
        <v>13447</v>
      </c>
      <c r="G3698" t="s">
        <v>409</v>
      </c>
      <c r="H3698" t="s">
        <v>13448</v>
      </c>
      <c r="I3698">
        <v>5</v>
      </c>
    </row>
    <row r="3699" spans="1:9" x14ac:dyDescent="0.25">
      <c r="A3699" t="s">
        <v>110</v>
      </c>
      <c r="B3699" t="s">
        <v>13449</v>
      </c>
      <c r="C3699" s="57">
        <v>44342</v>
      </c>
      <c r="D3699" t="s">
        <v>13450</v>
      </c>
      <c r="E3699" s="58">
        <v>272860123800000</v>
      </c>
      <c r="F3699" t="s">
        <v>13451</v>
      </c>
      <c r="G3699" t="s">
        <v>114</v>
      </c>
      <c r="H3699" t="s">
        <v>114</v>
      </c>
      <c r="I3699">
        <v>26</v>
      </c>
    </row>
    <row r="3700" spans="1:9" x14ac:dyDescent="0.25">
      <c r="A3700" t="s">
        <v>110</v>
      </c>
      <c r="B3700" t="s">
        <v>13452</v>
      </c>
      <c r="C3700" s="57">
        <v>44342</v>
      </c>
      <c r="D3700" t="s">
        <v>13453</v>
      </c>
      <c r="E3700" s="58">
        <v>253709907000000</v>
      </c>
      <c r="F3700" t="s">
        <v>13454</v>
      </c>
      <c r="G3700" t="s">
        <v>114</v>
      </c>
      <c r="H3700" t="s">
        <v>114</v>
      </c>
      <c r="I3700">
        <v>45</v>
      </c>
    </row>
    <row r="3701" spans="1:9" x14ac:dyDescent="0.25">
      <c r="A3701" t="s">
        <v>110</v>
      </c>
      <c r="B3701" t="s">
        <v>13455</v>
      </c>
      <c r="C3701" s="57">
        <v>44342</v>
      </c>
      <c r="D3701" t="s">
        <v>13456</v>
      </c>
      <c r="E3701" s="58">
        <v>220561733000000</v>
      </c>
      <c r="F3701" t="s">
        <v>13457</v>
      </c>
      <c r="G3701" t="s">
        <v>114</v>
      </c>
      <c r="H3701" t="s">
        <v>114</v>
      </c>
      <c r="I3701">
        <v>1</v>
      </c>
    </row>
    <row r="3702" spans="1:9" x14ac:dyDescent="0.25">
      <c r="A3702" t="s">
        <v>110</v>
      </c>
      <c r="B3702" t="s">
        <v>13458</v>
      </c>
      <c r="C3702" s="57">
        <v>44342</v>
      </c>
      <c r="D3702" t="s">
        <v>13459</v>
      </c>
      <c r="E3702" s="58">
        <v>370133607300000</v>
      </c>
      <c r="F3702" t="s">
        <v>13460</v>
      </c>
      <c r="G3702" t="s">
        <v>114</v>
      </c>
      <c r="H3702" t="s">
        <v>114</v>
      </c>
      <c r="I3702">
        <v>1</v>
      </c>
    </row>
    <row r="3703" spans="1:9" x14ac:dyDescent="0.25">
      <c r="A3703" t="s">
        <v>110</v>
      </c>
      <c r="B3703" t="s">
        <v>13461</v>
      </c>
      <c r="C3703" s="57">
        <v>44342</v>
      </c>
      <c r="D3703" t="s">
        <v>13462</v>
      </c>
      <c r="E3703" s="58">
        <v>246435846400000</v>
      </c>
      <c r="F3703" t="s">
        <v>13463</v>
      </c>
      <c r="G3703" t="s">
        <v>114</v>
      </c>
      <c r="H3703" t="s">
        <v>114</v>
      </c>
      <c r="I3703">
        <v>1</v>
      </c>
    </row>
    <row r="3704" spans="1:9" x14ac:dyDescent="0.25">
      <c r="A3704" t="s">
        <v>110</v>
      </c>
      <c r="B3704" t="s">
        <v>13464</v>
      </c>
      <c r="C3704" s="57">
        <v>44342</v>
      </c>
      <c r="D3704" t="s">
        <v>13465</v>
      </c>
      <c r="E3704" s="58">
        <v>1.89796883747E+16</v>
      </c>
      <c r="F3704" t="s">
        <v>13466</v>
      </c>
      <c r="G3704" t="s">
        <v>114</v>
      </c>
      <c r="H3704" t="s">
        <v>114</v>
      </c>
      <c r="I3704">
        <v>1</v>
      </c>
    </row>
    <row r="3705" spans="1:9" x14ac:dyDescent="0.25">
      <c r="A3705" t="s">
        <v>110</v>
      </c>
      <c r="B3705" t="s">
        <v>13467</v>
      </c>
      <c r="C3705" s="57">
        <v>44342</v>
      </c>
      <c r="D3705" t="s">
        <v>13468</v>
      </c>
      <c r="E3705" s="58">
        <v>3207085549000</v>
      </c>
      <c r="F3705" t="s">
        <v>13469</v>
      </c>
      <c r="G3705" t="s">
        <v>114</v>
      </c>
      <c r="H3705" t="s">
        <v>114</v>
      </c>
      <c r="I3705">
        <v>1</v>
      </c>
    </row>
    <row r="3706" spans="1:9" x14ac:dyDescent="0.25">
      <c r="A3706" t="s">
        <v>110</v>
      </c>
      <c r="B3706" t="s">
        <v>13470</v>
      </c>
      <c r="C3706" s="57">
        <v>44342</v>
      </c>
      <c r="D3706" t="s">
        <v>13471</v>
      </c>
      <c r="E3706" s="58">
        <v>7521150300000</v>
      </c>
      <c r="F3706" t="s">
        <v>13472</v>
      </c>
      <c r="G3706" t="s">
        <v>114</v>
      </c>
      <c r="H3706" t="s">
        <v>114</v>
      </c>
      <c r="I3706">
        <v>1</v>
      </c>
    </row>
    <row r="3707" spans="1:9" x14ac:dyDescent="0.25">
      <c r="A3707" t="s">
        <v>110</v>
      </c>
      <c r="B3707" t="s">
        <v>13473</v>
      </c>
      <c r="C3707" s="57">
        <v>44342</v>
      </c>
      <c r="D3707" t="s">
        <v>13474</v>
      </c>
      <c r="E3707" s="58">
        <v>2780180350000</v>
      </c>
      <c r="F3707" t="s">
        <v>13475</v>
      </c>
      <c r="G3707" t="s">
        <v>13476</v>
      </c>
      <c r="H3707" t="s">
        <v>13477</v>
      </c>
      <c r="I3707">
        <v>8065</v>
      </c>
    </row>
    <row r="3708" spans="1:9" x14ac:dyDescent="0.25">
      <c r="A3708" t="s">
        <v>110</v>
      </c>
      <c r="B3708" t="s">
        <v>13478</v>
      </c>
      <c r="C3708" s="57">
        <v>44342</v>
      </c>
      <c r="D3708" t="s">
        <v>13479</v>
      </c>
      <c r="E3708" s="58">
        <v>2735278200000</v>
      </c>
      <c r="F3708" t="s">
        <v>13480</v>
      </c>
      <c r="G3708" t="s">
        <v>114</v>
      </c>
      <c r="H3708" t="s">
        <v>114</v>
      </c>
      <c r="I3708">
        <v>1</v>
      </c>
    </row>
    <row r="3709" spans="1:9" x14ac:dyDescent="0.25">
      <c r="A3709" t="s">
        <v>110</v>
      </c>
      <c r="B3709" t="s">
        <v>13481</v>
      </c>
      <c r="C3709" s="57">
        <v>44342</v>
      </c>
      <c r="D3709" t="s">
        <v>13482</v>
      </c>
      <c r="E3709" s="58">
        <v>440793382110000</v>
      </c>
      <c r="F3709" t="s">
        <v>13483</v>
      </c>
      <c r="G3709" t="s">
        <v>114</v>
      </c>
      <c r="H3709" t="s">
        <v>114</v>
      </c>
      <c r="I3709">
        <v>20</v>
      </c>
    </row>
    <row r="3710" spans="1:9" x14ac:dyDescent="0.25">
      <c r="A3710" t="s">
        <v>110</v>
      </c>
      <c r="B3710" t="s">
        <v>13484</v>
      </c>
      <c r="C3710" s="57">
        <v>44342</v>
      </c>
      <c r="D3710" t="s">
        <v>13485</v>
      </c>
      <c r="E3710" s="58">
        <v>546843346020000</v>
      </c>
      <c r="F3710" t="s">
        <v>13486</v>
      </c>
      <c r="G3710" t="s">
        <v>4029</v>
      </c>
      <c r="H3710" t="s">
        <v>114</v>
      </c>
      <c r="I3710">
        <v>9</v>
      </c>
    </row>
    <row r="3711" spans="1:9" x14ac:dyDescent="0.25">
      <c r="A3711" t="s">
        <v>110</v>
      </c>
      <c r="B3711" t="s">
        <v>13487</v>
      </c>
      <c r="C3711" s="57">
        <v>44342</v>
      </c>
      <c r="D3711" t="s">
        <v>13488</v>
      </c>
      <c r="E3711" s="58">
        <v>2812120600000</v>
      </c>
      <c r="F3711" t="s">
        <v>13489</v>
      </c>
      <c r="G3711" t="s">
        <v>114</v>
      </c>
      <c r="H3711" t="s">
        <v>114</v>
      </c>
      <c r="I3711">
        <v>21</v>
      </c>
    </row>
    <row r="3712" spans="1:9" x14ac:dyDescent="0.25">
      <c r="A3712" t="s">
        <v>110</v>
      </c>
      <c r="B3712" t="s">
        <v>13490</v>
      </c>
      <c r="C3712" s="57">
        <v>44342</v>
      </c>
      <c r="D3712" t="s">
        <v>13491</v>
      </c>
      <c r="E3712" s="58">
        <v>573099164430000</v>
      </c>
      <c r="F3712" t="s">
        <v>13492</v>
      </c>
      <c r="G3712" t="s">
        <v>13493</v>
      </c>
      <c r="H3712" t="s">
        <v>3495</v>
      </c>
      <c r="I3712">
        <v>7</v>
      </c>
    </row>
    <row r="3713" spans="1:9" x14ac:dyDescent="0.25">
      <c r="A3713" t="s">
        <v>110</v>
      </c>
      <c r="B3713" t="s">
        <v>13494</v>
      </c>
      <c r="C3713" s="57">
        <v>44342</v>
      </c>
      <c r="D3713" t="s">
        <v>13495</v>
      </c>
      <c r="E3713" s="58">
        <v>3019438500000</v>
      </c>
      <c r="F3713" t="s">
        <v>13496</v>
      </c>
      <c r="G3713" t="s">
        <v>114</v>
      </c>
      <c r="H3713" t="s">
        <v>114</v>
      </c>
      <c r="I3713">
        <v>1</v>
      </c>
    </row>
    <row r="3714" spans="1:9" x14ac:dyDescent="0.25">
      <c r="A3714" t="s">
        <v>110</v>
      </c>
      <c r="B3714" t="s">
        <v>13497</v>
      </c>
      <c r="C3714" s="57">
        <v>44342</v>
      </c>
      <c r="D3714" t="s">
        <v>13498</v>
      </c>
      <c r="E3714" s="58">
        <v>2682452950000</v>
      </c>
      <c r="F3714" t="s">
        <v>13499</v>
      </c>
      <c r="G3714" t="s">
        <v>114</v>
      </c>
      <c r="H3714" t="s">
        <v>114</v>
      </c>
      <c r="I3714">
        <v>4</v>
      </c>
    </row>
    <row r="3715" spans="1:9" x14ac:dyDescent="0.25">
      <c r="A3715" t="s">
        <v>110</v>
      </c>
      <c r="B3715" t="s">
        <v>13500</v>
      </c>
      <c r="C3715" s="57">
        <v>44342</v>
      </c>
      <c r="D3715" t="s">
        <v>13501</v>
      </c>
      <c r="E3715" s="58">
        <v>2654897088000</v>
      </c>
      <c r="F3715" t="s">
        <v>13502</v>
      </c>
      <c r="G3715" t="s">
        <v>13503</v>
      </c>
      <c r="H3715" t="s">
        <v>13504</v>
      </c>
      <c r="I3715">
        <v>4</v>
      </c>
    </row>
    <row r="3716" spans="1:9" x14ac:dyDescent="0.25">
      <c r="A3716" t="s">
        <v>110</v>
      </c>
      <c r="B3716" t="s">
        <v>13505</v>
      </c>
      <c r="C3716" s="57">
        <v>44342</v>
      </c>
      <c r="D3716" t="s">
        <v>13506</v>
      </c>
      <c r="E3716" s="58">
        <v>2557669000000</v>
      </c>
      <c r="F3716" t="s">
        <v>13507</v>
      </c>
      <c r="G3716" t="s">
        <v>13508</v>
      </c>
      <c r="H3716" t="s">
        <v>13509</v>
      </c>
      <c r="I3716">
        <v>6071</v>
      </c>
    </row>
    <row r="3717" spans="1:9" x14ac:dyDescent="0.25">
      <c r="A3717" t="s">
        <v>110</v>
      </c>
      <c r="B3717" t="s">
        <v>13510</v>
      </c>
      <c r="C3717" s="57">
        <v>44342</v>
      </c>
      <c r="D3717" t="s">
        <v>13511</v>
      </c>
      <c r="E3717" s="58">
        <v>2566715822000</v>
      </c>
      <c r="F3717" t="s">
        <v>13512</v>
      </c>
      <c r="G3717" t="s">
        <v>13513</v>
      </c>
      <c r="H3717" t="s">
        <v>13514</v>
      </c>
      <c r="I3717">
        <v>71</v>
      </c>
    </row>
    <row r="3718" spans="1:9" x14ac:dyDescent="0.25">
      <c r="A3718" t="s">
        <v>110</v>
      </c>
      <c r="B3718" t="s">
        <v>13515</v>
      </c>
      <c r="C3718" s="57">
        <v>44342</v>
      </c>
      <c r="D3718" t="s">
        <v>13516</v>
      </c>
      <c r="E3718" s="58">
        <v>2292956700000</v>
      </c>
      <c r="F3718" t="s">
        <v>13517</v>
      </c>
      <c r="G3718" t="s">
        <v>114</v>
      </c>
      <c r="H3718" t="s">
        <v>13518</v>
      </c>
      <c r="I3718">
        <v>1</v>
      </c>
    </row>
    <row r="3719" spans="1:9" x14ac:dyDescent="0.25">
      <c r="A3719" t="s">
        <v>110</v>
      </c>
      <c r="B3719" t="s">
        <v>13519</v>
      </c>
      <c r="C3719" s="57">
        <v>44342</v>
      </c>
      <c r="D3719" t="s">
        <v>13520</v>
      </c>
      <c r="E3719" s="58">
        <v>2325947900000</v>
      </c>
      <c r="F3719" t="s">
        <v>13521</v>
      </c>
      <c r="G3719" t="s">
        <v>13522</v>
      </c>
      <c r="H3719" t="s">
        <v>114</v>
      </c>
      <c r="I3719">
        <v>1</v>
      </c>
    </row>
    <row r="3720" spans="1:9" x14ac:dyDescent="0.25">
      <c r="A3720" t="s">
        <v>110</v>
      </c>
      <c r="B3720" t="s">
        <v>13523</v>
      </c>
      <c r="C3720" s="57">
        <v>44342</v>
      </c>
      <c r="D3720" t="s">
        <v>13524</v>
      </c>
      <c r="E3720" s="58">
        <v>2708740800000</v>
      </c>
      <c r="F3720" t="s">
        <v>13525</v>
      </c>
      <c r="G3720" t="s">
        <v>13526</v>
      </c>
      <c r="H3720" t="s">
        <v>13527</v>
      </c>
      <c r="I3720">
        <v>10</v>
      </c>
    </row>
    <row r="3721" spans="1:9" x14ac:dyDescent="0.25">
      <c r="A3721" t="s">
        <v>110</v>
      </c>
      <c r="B3721" t="s">
        <v>13528</v>
      </c>
      <c r="C3721" s="57">
        <v>44342</v>
      </c>
      <c r="D3721" t="s">
        <v>13529</v>
      </c>
      <c r="E3721" t="s">
        <v>13530</v>
      </c>
      <c r="F3721" t="s">
        <v>13531</v>
      </c>
      <c r="G3721" t="s">
        <v>114</v>
      </c>
      <c r="H3721" t="s">
        <v>114</v>
      </c>
      <c r="I3721">
        <v>1</v>
      </c>
    </row>
    <row r="3722" spans="1:9" x14ac:dyDescent="0.25">
      <c r="A3722" t="s">
        <v>110</v>
      </c>
      <c r="B3722" t="s">
        <v>13532</v>
      </c>
      <c r="C3722" s="57">
        <v>44342</v>
      </c>
      <c r="D3722" t="s">
        <v>13533</v>
      </c>
      <c r="E3722" s="58">
        <v>2951014046000</v>
      </c>
      <c r="F3722" t="s">
        <v>13534</v>
      </c>
      <c r="G3722" t="s">
        <v>13508</v>
      </c>
      <c r="H3722" t="s">
        <v>13535</v>
      </c>
      <c r="I3722">
        <v>2</v>
      </c>
    </row>
    <row r="3723" spans="1:9" x14ac:dyDescent="0.25">
      <c r="A3723" t="s">
        <v>110</v>
      </c>
      <c r="B3723" t="s">
        <v>13536</v>
      </c>
      <c r="C3723" s="57">
        <v>44342</v>
      </c>
      <c r="D3723" t="s">
        <v>13537</v>
      </c>
      <c r="E3723" s="58">
        <v>4173879100000</v>
      </c>
      <c r="F3723" t="s">
        <v>13538</v>
      </c>
      <c r="G3723" t="s">
        <v>114</v>
      </c>
      <c r="H3723" t="s">
        <v>114</v>
      </c>
      <c r="I3723">
        <v>1</v>
      </c>
    </row>
    <row r="3724" spans="1:9" x14ac:dyDescent="0.25">
      <c r="A3724" t="s">
        <v>110</v>
      </c>
      <c r="B3724" t="s">
        <v>13539</v>
      </c>
      <c r="C3724" s="57">
        <v>44342</v>
      </c>
      <c r="D3724" t="s">
        <v>13540</v>
      </c>
      <c r="E3724" s="58">
        <v>3841323720000</v>
      </c>
      <c r="F3724" t="s">
        <v>13541</v>
      </c>
      <c r="G3724" t="s">
        <v>13542</v>
      </c>
      <c r="H3724" t="s">
        <v>13543</v>
      </c>
      <c r="I3724">
        <v>4963</v>
      </c>
    </row>
    <row r="3725" spans="1:9" x14ac:dyDescent="0.25">
      <c r="A3725" t="s">
        <v>110</v>
      </c>
      <c r="B3725" t="s">
        <v>13544</v>
      </c>
      <c r="C3725" s="57">
        <v>44342</v>
      </c>
      <c r="D3725" t="s">
        <v>13545</v>
      </c>
      <c r="E3725" s="58">
        <v>1731790900000</v>
      </c>
      <c r="F3725" t="s">
        <v>13546</v>
      </c>
      <c r="G3725" t="s">
        <v>114</v>
      </c>
      <c r="H3725" t="s">
        <v>114</v>
      </c>
      <c r="I3725">
        <v>1</v>
      </c>
    </row>
    <row r="3726" spans="1:9" x14ac:dyDescent="0.25">
      <c r="A3726" t="s">
        <v>110</v>
      </c>
      <c r="B3726" t="s">
        <v>13547</v>
      </c>
      <c r="C3726" s="57">
        <v>44342</v>
      </c>
      <c r="D3726" t="s">
        <v>13548</v>
      </c>
      <c r="E3726" s="58">
        <v>1215383000000</v>
      </c>
      <c r="F3726" t="s">
        <v>13549</v>
      </c>
      <c r="G3726" t="s">
        <v>114</v>
      </c>
      <c r="H3726" t="s">
        <v>13550</v>
      </c>
      <c r="I3726">
        <v>2482</v>
      </c>
    </row>
    <row r="3727" spans="1:9" x14ac:dyDescent="0.25">
      <c r="A3727" t="s">
        <v>110</v>
      </c>
      <c r="B3727" t="s">
        <v>13551</v>
      </c>
      <c r="C3727" s="57">
        <v>44342</v>
      </c>
      <c r="D3727" t="s">
        <v>13552</v>
      </c>
      <c r="E3727" s="58">
        <v>1878164087000</v>
      </c>
      <c r="F3727" t="s">
        <v>13553</v>
      </c>
      <c r="G3727" t="s">
        <v>13554</v>
      </c>
      <c r="H3727" t="s">
        <v>114</v>
      </c>
      <c r="I3727">
        <v>1</v>
      </c>
    </row>
    <row r="3728" spans="1:9" x14ac:dyDescent="0.25">
      <c r="A3728" t="s">
        <v>110</v>
      </c>
      <c r="B3728" t="s">
        <v>13555</v>
      </c>
      <c r="C3728" s="57">
        <v>44342</v>
      </c>
      <c r="D3728" t="s">
        <v>13556</v>
      </c>
      <c r="E3728" s="58">
        <v>2146268988000</v>
      </c>
      <c r="F3728" t="s">
        <v>13557</v>
      </c>
      <c r="G3728" t="s">
        <v>13558</v>
      </c>
      <c r="H3728" t="s">
        <v>114</v>
      </c>
      <c r="I3728">
        <v>1</v>
      </c>
    </row>
    <row r="3729" spans="1:9" x14ac:dyDescent="0.25">
      <c r="A3729" t="s">
        <v>110</v>
      </c>
      <c r="B3729" t="s">
        <v>13559</v>
      </c>
      <c r="C3729" s="57">
        <v>44342</v>
      </c>
      <c r="D3729" t="s">
        <v>13560</v>
      </c>
      <c r="E3729" s="58">
        <v>1188855334000</v>
      </c>
      <c r="F3729" t="s">
        <v>13561</v>
      </c>
      <c r="G3729" t="s">
        <v>13562</v>
      </c>
      <c r="H3729" t="s">
        <v>114</v>
      </c>
      <c r="I3729">
        <v>1</v>
      </c>
    </row>
    <row r="3730" spans="1:9" x14ac:dyDescent="0.25">
      <c r="A3730" t="s">
        <v>110</v>
      </c>
      <c r="B3730" t="s">
        <v>13563</v>
      </c>
      <c r="C3730" s="57">
        <v>44342</v>
      </c>
      <c r="D3730" t="s">
        <v>13564</v>
      </c>
      <c r="E3730" s="58">
        <v>1795217167000</v>
      </c>
      <c r="F3730" t="s">
        <v>13565</v>
      </c>
      <c r="G3730" t="s">
        <v>13566</v>
      </c>
      <c r="H3730" t="s">
        <v>114</v>
      </c>
      <c r="I3730">
        <v>1</v>
      </c>
    </row>
    <row r="3731" spans="1:9" x14ac:dyDescent="0.25">
      <c r="A3731" t="s">
        <v>110</v>
      </c>
      <c r="B3731" t="s">
        <v>13567</v>
      </c>
      <c r="C3731" s="57">
        <v>44342</v>
      </c>
      <c r="D3731" t="s">
        <v>13568</v>
      </c>
      <c r="E3731" s="58">
        <v>1895405820000</v>
      </c>
      <c r="F3731" t="s">
        <v>13569</v>
      </c>
      <c r="G3731" t="s">
        <v>13570</v>
      </c>
      <c r="H3731" t="s">
        <v>114</v>
      </c>
      <c r="I3731">
        <v>1</v>
      </c>
    </row>
    <row r="3732" spans="1:9" x14ac:dyDescent="0.25">
      <c r="A3732" t="s">
        <v>110</v>
      </c>
      <c r="B3732" t="s">
        <v>13571</v>
      </c>
      <c r="C3732" s="57">
        <v>44342</v>
      </c>
      <c r="D3732" t="s">
        <v>13572</v>
      </c>
      <c r="E3732" s="58">
        <v>2557410090000</v>
      </c>
      <c r="F3732" t="s">
        <v>13573</v>
      </c>
      <c r="G3732" t="s">
        <v>114</v>
      </c>
      <c r="H3732" t="s">
        <v>114</v>
      </c>
      <c r="I3732">
        <v>1</v>
      </c>
    </row>
    <row r="3733" spans="1:9" x14ac:dyDescent="0.25">
      <c r="A3733" t="s">
        <v>110</v>
      </c>
      <c r="B3733" t="s">
        <v>13574</v>
      </c>
      <c r="C3733" s="57">
        <v>44342</v>
      </c>
      <c r="D3733" t="s">
        <v>13575</v>
      </c>
      <c r="E3733" s="58">
        <v>2468331000000</v>
      </c>
      <c r="F3733" t="s">
        <v>13576</v>
      </c>
      <c r="G3733" t="s">
        <v>114</v>
      </c>
      <c r="H3733" t="s">
        <v>114</v>
      </c>
      <c r="I3733">
        <v>1</v>
      </c>
    </row>
    <row r="3734" spans="1:9" x14ac:dyDescent="0.25">
      <c r="A3734" t="s">
        <v>110</v>
      </c>
      <c r="B3734" t="s">
        <v>13577</v>
      </c>
      <c r="C3734" s="57">
        <v>44342</v>
      </c>
      <c r="D3734" t="s">
        <v>13578</v>
      </c>
      <c r="E3734" s="58">
        <v>3260080000000</v>
      </c>
      <c r="F3734" t="s">
        <v>13579</v>
      </c>
      <c r="G3734" t="s">
        <v>13580</v>
      </c>
      <c r="H3734" t="s">
        <v>13581</v>
      </c>
      <c r="I3734">
        <v>1001</v>
      </c>
    </row>
    <row r="3735" spans="1:9" x14ac:dyDescent="0.25">
      <c r="A3735" t="s">
        <v>110</v>
      </c>
      <c r="B3735" t="s">
        <v>13582</v>
      </c>
      <c r="C3735" s="57">
        <v>44342</v>
      </c>
      <c r="D3735" t="s">
        <v>13583</v>
      </c>
      <c r="E3735" s="58">
        <v>2949677000000</v>
      </c>
      <c r="F3735" t="s">
        <v>13584</v>
      </c>
      <c r="G3735" t="s">
        <v>114</v>
      </c>
      <c r="H3735" t="s">
        <v>13585</v>
      </c>
      <c r="I3735">
        <v>206</v>
      </c>
    </row>
    <row r="3736" spans="1:9" x14ac:dyDescent="0.25">
      <c r="A3736" t="s">
        <v>110</v>
      </c>
      <c r="B3736" t="s">
        <v>13586</v>
      </c>
      <c r="C3736" s="57">
        <v>44342</v>
      </c>
      <c r="D3736" t="s">
        <v>13587</v>
      </c>
      <c r="E3736" s="58">
        <v>2506215000000</v>
      </c>
      <c r="F3736" t="s">
        <v>13588</v>
      </c>
      <c r="G3736" t="s">
        <v>13589</v>
      </c>
      <c r="H3736" t="s">
        <v>13590</v>
      </c>
      <c r="I3736">
        <v>671</v>
      </c>
    </row>
    <row r="3737" spans="1:9" x14ac:dyDescent="0.25">
      <c r="A3737" t="s">
        <v>110</v>
      </c>
      <c r="B3737" t="s">
        <v>13591</v>
      </c>
      <c r="C3737" s="57">
        <v>44342</v>
      </c>
      <c r="D3737" t="s">
        <v>13592</v>
      </c>
      <c r="E3737" s="58">
        <v>2525846000000</v>
      </c>
      <c r="F3737" t="s">
        <v>13593</v>
      </c>
      <c r="G3737" t="s">
        <v>114</v>
      </c>
      <c r="H3737" t="s">
        <v>13594</v>
      </c>
      <c r="I3737">
        <v>2</v>
      </c>
    </row>
    <row r="3738" spans="1:9" x14ac:dyDescent="0.25">
      <c r="A3738" t="s">
        <v>110</v>
      </c>
      <c r="B3738" t="s">
        <v>13595</v>
      </c>
      <c r="C3738" s="57">
        <v>44342</v>
      </c>
      <c r="D3738" t="s">
        <v>13596</v>
      </c>
      <c r="E3738" s="58">
        <v>2593141000000</v>
      </c>
      <c r="F3738" t="s">
        <v>13597</v>
      </c>
      <c r="G3738" t="s">
        <v>114</v>
      </c>
      <c r="H3738" t="s">
        <v>114</v>
      </c>
      <c r="I3738">
        <v>1</v>
      </c>
    </row>
    <row r="3739" spans="1:9" x14ac:dyDescent="0.25">
      <c r="A3739" t="s">
        <v>110</v>
      </c>
      <c r="B3739" t="s">
        <v>13598</v>
      </c>
      <c r="C3739" s="57">
        <v>44342</v>
      </c>
      <c r="D3739" t="s">
        <v>13599</v>
      </c>
      <c r="E3739" s="58">
        <v>1717139984000</v>
      </c>
      <c r="F3739" t="s">
        <v>13600</v>
      </c>
      <c r="G3739" t="s">
        <v>13601</v>
      </c>
      <c r="H3739" t="s">
        <v>114</v>
      </c>
      <c r="I3739">
        <v>1</v>
      </c>
    </row>
    <row r="3740" spans="1:9" x14ac:dyDescent="0.25">
      <c r="A3740" t="s">
        <v>110</v>
      </c>
      <c r="B3740" t="s">
        <v>13602</v>
      </c>
      <c r="C3740" s="57">
        <v>44342</v>
      </c>
      <c r="D3740" t="s">
        <v>13603</v>
      </c>
      <c r="E3740" s="58">
        <v>2296831000000</v>
      </c>
      <c r="F3740" t="s">
        <v>13604</v>
      </c>
      <c r="G3740" t="s">
        <v>114</v>
      </c>
      <c r="H3740" t="s">
        <v>114</v>
      </c>
      <c r="I3740">
        <v>753</v>
      </c>
    </row>
    <row r="3741" spans="1:9" x14ac:dyDescent="0.25">
      <c r="A3741" t="s">
        <v>110</v>
      </c>
      <c r="B3741" t="s">
        <v>13605</v>
      </c>
      <c r="C3741" s="57">
        <v>44342</v>
      </c>
      <c r="D3741" t="s">
        <v>13606</v>
      </c>
      <c r="E3741" s="58">
        <v>3735585900000</v>
      </c>
      <c r="F3741" t="s">
        <v>13607</v>
      </c>
      <c r="G3741" t="s">
        <v>114</v>
      </c>
      <c r="H3741" t="s">
        <v>114</v>
      </c>
      <c r="I3741">
        <v>1</v>
      </c>
    </row>
    <row r="3742" spans="1:9" x14ac:dyDescent="0.25">
      <c r="A3742" t="s">
        <v>110</v>
      </c>
      <c r="B3742" t="s">
        <v>13608</v>
      </c>
      <c r="C3742" s="57">
        <v>44342</v>
      </c>
      <c r="D3742" t="s">
        <v>13609</v>
      </c>
      <c r="E3742" s="58">
        <v>2893964000000</v>
      </c>
      <c r="F3742" t="s">
        <v>13610</v>
      </c>
      <c r="G3742" t="s">
        <v>114</v>
      </c>
      <c r="H3742" t="s">
        <v>114</v>
      </c>
      <c r="I3742">
        <v>1</v>
      </c>
    </row>
    <row r="3743" spans="1:9" x14ac:dyDescent="0.25">
      <c r="A3743" t="s">
        <v>110</v>
      </c>
      <c r="B3743" t="s">
        <v>13611</v>
      </c>
      <c r="C3743" s="57">
        <v>44342</v>
      </c>
      <c r="D3743" t="s">
        <v>13612</v>
      </c>
      <c r="E3743" s="58">
        <v>1138474240100</v>
      </c>
      <c r="F3743" t="s">
        <v>13613</v>
      </c>
      <c r="G3743" t="s">
        <v>114</v>
      </c>
      <c r="H3743" t="s">
        <v>114</v>
      </c>
      <c r="I3743">
        <v>1</v>
      </c>
    </row>
    <row r="3744" spans="1:9" x14ac:dyDescent="0.25">
      <c r="A3744" t="s">
        <v>110</v>
      </c>
      <c r="B3744" t="s">
        <v>13614</v>
      </c>
      <c r="C3744" s="57">
        <v>44342</v>
      </c>
      <c r="D3744" t="s">
        <v>13615</v>
      </c>
      <c r="E3744" s="58">
        <v>2542834100000</v>
      </c>
      <c r="F3744" t="s">
        <v>13616</v>
      </c>
      <c r="G3744" t="s">
        <v>11997</v>
      </c>
      <c r="H3744" t="s">
        <v>11996</v>
      </c>
      <c r="I3744">
        <v>3</v>
      </c>
    </row>
    <row r="3745" spans="1:9" x14ac:dyDescent="0.25">
      <c r="A3745" t="s">
        <v>110</v>
      </c>
      <c r="B3745" t="s">
        <v>13617</v>
      </c>
      <c r="C3745" s="57">
        <v>44342</v>
      </c>
      <c r="D3745" t="s">
        <v>13618</v>
      </c>
      <c r="E3745" s="58">
        <v>3575315000000</v>
      </c>
      <c r="F3745" t="s">
        <v>13619</v>
      </c>
      <c r="G3745" t="s">
        <v>114</v>
      </c>
      <c r="H3745" t="s">
        <v>114</v>
      </c>
      <c r="I3745">
        <v>1</v>
      </c>
    </row>
    <row r="3746" spans="1:9" x14ac:dyDescent="0.25">
      <c r="A3746" t="s">
        <v>110</v>
      </c>
      <c r="B3746" t="s">
        <v>13620</v>
      </c>
      <c r="C3746" s="57">
        <v>44342</v>
      </c>
      <c r="D3746" t="s">
        <v>13621</v>
      </c>
      <c r="E3746" s="58">
        <v>3980572500000</v>
      </c>
      <c r="F3746" t="s">
        <v>13622</v>
      </c>
      <c r="G3746" t="s">
        <v>114</v>
      </c>
      <c r="H3746" t="s">
        <v>114</v>
      </c>
      <c r="I3746">
        <v>2</v>
      </c>
    </row>
    <row r="3747" spans="1:9" x14ac:dyDescent="0.25">
      <c r="A3747" t="s">
        <v>110</v>
      </c>
      <c r="B3747" t="s">
        <v>13623</v>
      </c>
      <c r="C3747" s="57">
        <v>44342</v>
      </c>
      <c r="D3747" t="s">
        <v>13624</v>
      </c>
      <c r="E3747" s="58">
        <v>3060087330000</v>
      </c>
      <c r="F3747" t="s">
        <v>13625</v>
      </c>
      <c r="G3747" t="s">
        <v>114</v>
      </c>
      <c r="H3747" t="s">
        <v>114</v>
      </c>
      <c r="I3747">
        <v>1</v>
      </c>
    </row>
    <row r="3748" spans="1:9" x14ac:dyDescent="0.25">
      <c r="A3748" t="s">
        <v>110</v>
      </c>
      <c r="B3748" t="s">
        <v>13626</v>
      </c>
      <c r="C3748" s="57">
        <v>44342</v>
      </c>
      <c r="D3748" t="s">
        <v>13627</v>
      </c>
      <c r="E3748" s="58">
        <v>350758912000000</v>
      </c>
      <c r="F3748" t="s">
        <v>13628</v>
      </c>
      <c r="G3748" t="s">
        <v>114</v>
      </c>
      <c r="H3748" t="s">
        <v>114</v>
      </c>
      <c r="I3748">
        <v>573</v>
      </c>
    </row>
    <row r="3749" spans="1:9" x14ac:dyDescent="0.25">
      <c r="A3749" t="s">
        <v>110</v>
      </c>
      <c r="B3749" t="s">
        <v>13629</v>
      </c>
      <c r="C3749" s="57">
        <v>44342</v>
      </c>
      <c r="D3749" t="s">
        <v>13630</v>
      </c>
      <c r="E3749" s="58">
        <v>339416635000000</v>
      </c>
      <c r="F3749" t="s">
        <v>13631</v>
      </c>
      <c r="G3749" t="s">
        <v>114</v>
      </c>
      <c r="H3749" t="s">
        <v>114</v>
      </c>
      <c r="I3749">
        <v>1</v>
      </c>
    </row>
    <row r="3750" spans="1:9" x14ac:dyDescent="0.25">
      <c r="A3750" t="s">
        <v>110</v>
      </c>
      <c r="B3750" t="s">
        <v>13632</v>
      </c>
      <c r="C3750" s="57">
        <v>44342</v>
      </c>
      <c r="D3750" t="s">
        <v>13633</v>
      </c>
      <c r="E3750" s="58">
        <v>219698336840000</v>
      </c>
      <c r="F3750" t="s">
        <v>13634</v>
      </c>
      <c r="G3750" t="s">
        <v>114</v>
      </c>
      <c r="H3750" t="s">
        <v>114</v>
      </c>
      <c r="I3750">
        <v>1</v>
      </c>
    </row>
    <row r="3751" spans="1:9" x14ac:dyDescent="0.25">
      <c r="A3751" t="s">
        <v>110</v>
      </c>
      <c r="B3751" t="s">
        <v>13635</v>
      </c>
      <c r="C3751" s="57">
        <v>44342</v>
      </c>
      <c r="D3751" t="s">
        <v>13636</v>
      </c>
      <c r="E3751" s="58">
        <v>3822074000000</v>
      </c>
      <c r="F3751" t="s">
        <v>13637</v>
      </c>
      <c r="G3751" t="s">
        <v>13638</v>
      </c>
      <c r="H3751" t="s">
        <v>13639</v>
      </c>
      <c r="I3751">
        <v>437</v>
      </c>
    </row>
    <row r="3752" spans="1:9" x14ac:dyDescent="0.25">
      <c r="A3752" t="s">
        <v>110</v>
      </c>
      <c r="B3752" t="s">
        <v>13640</v>
      </c>
      <c r="C3752" s="57">
        <v>44342</v>
      </c>
      <c r="D3752" t="s">
        <v>13641</v>
      </c>
      <c r="E3752" s="58">
        <v>27328071400000</v>
      </c>
      <c r="F3752" t="s">
        <v>13642</v>
      </c>
      <c r="G3752" t="s">
        <v>114</v>
      </c>
      <c r="H3752" t="s">
        <v>114</v>
      </c>
      <c r="I3752">
        <v>1</v>
      </c>
    </row>
    <row r="3753" spans="1:9" x14ac:dyDescent="0.25">
      <c r="A3753" t="s">
        <v>110</v>
      </c>
      <c r="B3753" t="s">
        <v>13643</v>
      </c>
      <c r="C3753" s="57">
        <v>44342</v>
      </c>
      <c r="D3753" t="s">
        <v>13644</v>
      </c>
      <c r="E3753" s="58">
        <v>2958762600000</v>
      </c>
      <c r="F3753" t="s">
        <v>13645</v>
      </c>
      <c r="G3753" t="s">
        <v>114</v>
      </c>
      <c r="H3753" t="s">
        <v>114</v>
      </c>
      <c r="I3753">
        <v>1</v>
      </c>
    </row>
    <row r="3754" spans="1:9" x14ac:dyDescent="0.25">
      <c r="A3754" t="s">
        <v>110</v>
      </c>
      <c r="B3754" t="s">
        <v>13646</v>
      </c>
      <c r="C3754" s="57">
        <v>44342</v>
      </c>
      <c r="D3754" t="s">
        <v>13647</v>
      </c>
      <c r="E3754" s="58">
        <v>128568759340000</v>
      </c>
      <c r="F3754" t="s">
        <v>13648</v>
      </c>
      <c r="G3754" t="s">
        <v>114</v>
      </c>
      <c r="H3754" t="s">
        <v>114</v>
      </c>
      <c r="I3754">
        <v>5</v>
      </c>
    </row>
    <row r="3755" spans="1:9" x14ac:dyDescent="0.25">
      <c r="A3755" t="s">
        <v>110</v>
      </c>
      <c r="B3755" t="s">
        <v>13649</v>
      </c>
      <c r="C3755" s="57">
        <v>44342</v>
      </c>
      <c r="D3755" t="s">
        <v>13650</v>
      </c>
      <c r="E3755" s="58">
        <v>2804485480000</v>
      </c>
      <c r="F3755" t="s">
        <v>13651</v>
      </c>
      <c r="G3755" t="s">
        <v>13652</v>
      </c>
      <c r="H3755" t="s">
        <v>13653</v>
      </c>
      <c r="I3755">
        <v>1</v>
      </c>
    </row>
    <row r="3756" spans="1:9" x14ac:dyDescent="0.25">
      <c r="A3756" t="s">
        <v>110</v>
      </c>
      <c r="B3756" t="s">
        <v>13654</v>
      </c>
      <c r="C3756" s="57">
        <v>44342</v>
      </c>
      <c r="D3756" t="s">
        <v>13655</v>
      </c>
      <c r="E3756" s="58">
        <v>1567641640000</v>
      </c>
      <c r="F3756" t="s">
        <v>13656</v>
      </c>
      <c r="G3756" t="s">
        <v>114</v>
      </c>
      <c r="H3756" t="s">
        <v>114</v>
      </c>
      <c r="I3756">
        <v>2</v>
      </c>
    </row>
    <row r="3757" spans="1:9" x14ac:dyDescent="0.25">
      <c r="A3757" t="s">
        <v>110</v>
      </c>
      <c r="B3757" t="s">
        <v>13657</v>
      </c>
      <c r="C3757" s="57">
        <v>44342</v>
      </c>
      <c r="D3757" t="s">
        <v>13658</v>
      </c>
      <c r="E3757" s="58">
        <v>431218291500000</v>
      </c>
      <c r="F3757" t="s">
        <v>13659</v>
      </c>
      <c r="G3757" t="s">
        <v>13660</v>
      </c>
      <c r="H3757" t="s">
        <v>13661</v>
      </c>
      <c r="I3757">
        <v>17462</v>
      </c>
    </row>
    <row r="3758" spans="1:9" x14ac:dyDescent="0.25">
      <c r="A3758" t="s">
        <v>110</v>
      </c>
      <c r="B3758" t="s">
        <v>13662</v>
      </c>
      <c r="C3758" s="57">
        <v>44342</v>
      </c>
      <c r="D3758" t="s">
        <v>13663</v>
      </c>
      <c r="E3758" s="58">
        <v>4228592910000</v>
      </c>
      <c r="F3758" t="s">
        <v>13664</v>
      </c>
      <c r="G3758" t="s">
        <v>114</v>
      </c>
      <c r="H3758" t="s">
        <v>114</v>
      </c>
      <c r="I3758">
        <v>1</v>
      </c>
    </row>
    <row r="3759" spans="1:9" x14ac:dyDescent="0.25">
      <c r="A3759" t="s">
        <v>110</v>
      </c>
      <c r="B3759" t="s">
        <v>13665</v>
      </c>
      <c r="C3759" s="57">
        <v>44342</v>
      </c>
      <c r="D3759" t="s">
        <v>13666</v>
      </c>
      <c r="E3759" s="58">
        <v>3323179600000</v>
      </c>
      <c r="F3759" t="s">
        <v>13667</v>
      </c>
      <c r="G3759" t="s">
        <v>114</v>
      </c>
      <c r="H3759" t="s">
        <v>114</v>
      </c>
      <c r="I3759">
        <v>1</v>
      </c>
    </row>
    <row r="3760" spans="1:9" x14ac:dyDescent="0.25">
      <c r="A3760" t="s">
        <v>110</v>
      </c>
      <c r="B3760" t="s">
        <v>13668</v>
      </c>
      <c r="C3760" s="57">
        <v>44342</v>
      </c>
      <c r="D3760" t="s">
        <v>13669</v>
      </c>
      <c r="E3760" t="s">
        <v>13670</v>
      </c>
      <c r="F3760" t="s">
        <v>13671</v>
      </c>
      <c r="G3760" t="s">
        <v>114</v>
      </c>
      <c r="H3760" t="s">
        <v>114</v>
      </c>
      <c r="I3760">
        <v>7</v>
      </c>
    </row>
    <row r="3761" spans="1:9" x14ac:dyDescent="0.25">
      <c r="A3761" t="s">
        <v>110</v>
      </c>
      <c r="B3761" t="s">
        <v>13672</v>
      </c>
      <c r="C3761" s="57">
        <v>44342</v>
      </c>
      <c r="D3761" t="s">
        <v>13673</v>
      </c>
      <c r="E3761" s="58">
        <v>3079110100000</v>
      </c>
      <c r="F3761" t="s">
        <v>13674</v>
      </c>
      <c r="G3761" t="s">
        <v>114</v>
      </c>
      <c r="H3761" t="s">
        <v>114</v>
      </c>
      <c r="I3761">
        <v>4</v>
      </c>
    </row>
    <row r="3762" spans="1:9" x14ac:dyDescent="0.25">
      <c r="A3762" t="s">
        <v>110</v>
      </c>
      <c r="B3762" t="s">
        <v>13675</v>
      </c>
      <c r="C3762" s="57">
        <v>44342</v>
      </c>
      <c r="D3762" t="s">
        <v>13676</v>
      </c>
      <c r="E3762" s="58">
        <v>2525782100000</v>
      </c>
      <c r="F3762" t="s">
        <v>13677</v>
      </c>
      <c r="G3762" t="s">
        <v>13678</v>
      </c>
      <c r="H3762" t="s">
        <v>13679</v>
      </c>
      <c r="I3762">
        <v>99</v>
      </c>
    </row>
    <row r="3763" spans="1:9" x14ac:dyDescent="0.25">
      <c r="A3763" t="s">
        <v>110</v>
      </c>
      <c r="B3763" t="s">
        <v>13680</v>
      </c>
      <c r="C3763" s="57">
        <v>44342</v>
      </c>
      <c r="D3763" t="s">
        <v>13681</v>
      </c>
      <c r="E3763" s="58">
        <v>3485450100000</v>
      </c>
      <c r="F3763" t="s">
        <v>13682</v>
      </c>
      <c r="G3763" t="s">
        <v>114</v>
      </c>
      <c r="H3763" t="s">
        <v>114</v>
      </c>
      <c r="I3763">
        <v>1</v>
      </c>
    </row>
    <row r="3764" spans="1:9" x14ac:dyDescent="0.25">
      <c r="A3764" t="s">
        <v>110</v>
      </c>
      <c r="B3764" t="s">
        <v>13683</v>
      </c>
      <c r="C3764" s="57">
        <v>44342</v>
      </c>
      <c r="D3764" t="s">
        <v>13684</v>
      </c>
      <c r="E3764" s="58">
        <v>3270830100000</v>
      </c>
      <c r="F3764" t="s">
        <v>13685</v>
      </c>
      <c r="G3764" t="s">
        <v>114</v>
      </c>
      <c r="H3764" t="s">
        <v>114</v>
      </c>
      <c r="I3764">
        <v>1</v>
      </c>
    </row>
    <row r="3765" spans="1:9" x14ac:dyDescent="0.25">
      <c r="A3765" t="s">
        <v>110</v>
      </c>
      <c r="B3765" t="s">
        <v>13686</v>
      </c>
      <c r="C3765" s="57">
        <v>44342</v>
      </c>
      <c r="D3765" t="s">
        <v>13687</v>
      </c>
      <c r="E3765" s="58">
        <v>2747484305700</v>
      </c>
      <c r="F3765" t="s">
        <v>13688</v>
      </c>
      <c r="G3765" t="s">
        <v>114</v>
      </c>
      <c r="H3765" t="s">
        <v>114</v>
      </c>
      <c r="I3765">
        <v>3</v>
      </c>
    </row>
    <row r="3766" spans="1:9" x14ac:dyDescent="0.25">
      <c r="A3766" t="s">
        <v>110</v>
      </c>
      <c r="B3766" t="s">
        <v>13689</v>
      </c>
      <c r="C3766" s="57">
        <v>44342</v>
      </c>
      <c r="D3766" t="s">
        <v>13690</v>
      </c>
      <c r="E3766" s="58">
        <v>6237812900000</v>
      </c>
      <c r="F3766" t="s">
        <v>13691</v>
      </c>
      <c r="G3766" t="s">
        <v>114</v>
      </c>
      <c r="H3766" t="s">
        <v>114</v>
      </c>
      <c r="I3766">
        <v>1</v>
      </c>
    </row>
    <row r="3767" spans="1:9" x14ac:dyDescent="0.25">
      <c r="A3767" t="s">
        <v>110</v>
      </c>
      <c r="B3767" t="s">
        <v>13692</v>
      </c>
      <c r="C3767" s="57">
        <v>44342</v>
      </c>
      <c r="D3767" t="s">
        <v>13693</v>
      </c>
      <c r="E3767" s="58">
        <v>6404854800000</v>
      </c>
      <c r="F3767" t="s">
        <v>13694</v>
      </c>
      <c r="G3767" t="s">
        <v>114</v>
      </c>
      <c r="H3767" t="s">
        <v>114</v>
      </c>
      <c r="I3767">
        <v>4</v>
      </c>
    </row>
    <row r="3768" spans="1:9" x14ac:dyDescent="0.25">
      <c r="A3768" t="s">
        <v>110</v>
      </c>
      <c r="B3768" t="s">
        <v>13695</v>
      </c>
      <c r="C3768" s="57">
        <v>44342</v>
      </c>
      <c r="D3768" t="s">
        <v>13696</v>
      </c>
      <c r="E3768" s="58">
        <v>2409691000000</v>
      </c>
      <c r="F3768" t="s">
        <v>13697</v>
      </c>
      <c r="G3768" t="s">
        <v>114</v>
      </c>
      <c r="H3768" t="s">
        <v>114</v>
      </c>
      <c r="I3768">
        <v>1</v>
      </c>
    </row>
    <row r="3769" spans="1:9" x14ac:dyDescent="0.25">
      <c r="A3769" t="s">
        <v>110</v>
      </c>
      <c r="B3769" t="s">
        <v>13698</v>
      </c>
      <c r="C3769" s="57">
        <v>44342</v>
      </c>
      <c r="D3769" t="s">
        <v>13699</v>
      </c>
      <c r="E3769" s="58">
        <v>3142691300000</v>
      </c>
      <c r="F3769" t="s">
        <v>13700</v>
      </c>
      <c r="G3769" t="s">
        <v>114</v>
      </c>
      <c r="H3769" t="s">
        <v>114</v>
      </c>
      <c r="I3769">
        <v>1</v>
      </c>
    </row>
    <row r="3770" spans="1:9" x14ac:dyDescent="0.25">
      <c r="A3770" t="s">
        <v>110</v>
      </c>
      <c r="B3770" t="s">
        <v>13701</v>
      </c>
      <c r="C3770" s="57">
        <v>44342</v>
      </c>
      <c r="D3770" t="s">
        <v>13702</v>
      </c>
      <c r="E3770" s="58">
        <v>3858886600000</v>
      </c>
      <c r="F3770" t="s">
        <v>13703</v>
      </c>
      <c r="G3770" t="s">
        <v>114</v>
      </c>
      <c r="H3770" t="s">
        <v>114</v>
      </c>
      <c r="I3770">
        <v>1</v>
      </c>
    </row>
    <row r="3771" spans="1:9" x14ac:dyDescent="0.25">
      <c r="A3771" t="s">
        <v>110</v>
      </c>
      <c r="B3771" t="s">
        <v>13704</v>
      </c>
      <c r="C3771" s="57">
        <v>44342</v>
      </c>
      <c r="D3771" t="s">
        <v>13705</v>
      </c>
      <c r="E3771" s="58">
        <v>51150791000000</v>
      </c>
      <c r="F3771" t="s">
        <v>13706</v>
      </c>
      <c r="G3771" t="s">
        <v>114</v>
      </c>
      <c r="H3771" t="s">
        <v>114</v>
      </c>
      <c r="I3771">
        <v>1</v>
      </c>
    </row>
    <row r="3772" spans="1:9" x14ac:dyDescent="0.25">
      <c r="A3772" t="s">
        <v>110</v>
      </c>
      <c r="B3772" t="s">
        <v>13707</v>
      </c>
      <c r="C3772" s="57">
        <v>44342</v>
      </c>
      <c r="D3772" t="s">
        <v>13708</v>
      </c>
      <c r="E3772" s="58">
        <v>1944019850000</v>
      </c>
      <c r="F3772" t="s">
        <v>13709</v>
      </c>
      <c r="G3772" t="s">
        <v>114</v>
      </c>
      <c r="H3772" t="s">
        <v>114</v>
      </c>
      <c r="I3772">
        <v>2</v>
      </c>
    </row>
    <row r="3773" spans="1:9" x14ac:dyDescent="0.25">
      <c r="A3773" t="s">
        <v>110</v>
      </c>
      <c r="B3773" t="s">
        <v>13710</v>
      </c>
      <c r="C3773" s="57">
        <v>44342</v>
      </c>
      <c r="D3773" t="s">
        <v>13711</v>
      </c>
      <c r="E3773" s="58">
        <v>173367776000000</v>
      </c>
      <c r="F3773" t="s">
        <v>13712</v>
      </c>
      <c r="G3773" t="s">
        <v>114</v>
      </c>
      <c r="H3773" t="s">
        <v>114</v>
      </c>
      <c r="I3773">
        <v>2</v>
      </c>
    </row>
    <row r="3774" spans="1:9" x14ac:dyDescent="0.25">
      <c r="A3774" t="s">
        <v>110</v>
      </c>
      <c r="B3774" t="s">
        <v>13713</v>
      </c>
      <c r="C3774" s="57">
        <v>44342</v>
      </c>
      <c r="D3774" t="s">
        <v>13714</v>
      </c>
      <c r="E3774" s="58">
        <v>291621268150000</v>
      </c>
      <c r="F3774" t="s">
        <v>13715</v>
      </c>
      <c r="G3774" t="s">
        <v>114</v>
      </c>
      <c r="H3774" t="s">
        <v>114</v>
      </c>
      <c r="I3774">
        <v>1</v>
      </c>
    </row>
    <row r="3775" spans="1:9" x14ac:dyDescent="0.25">
      <c r="A3775" t="s">
        <v>110</v>
      </c>
      <c r="B3775" t="s">
        <v>13716</v>
      </c>
      <c r="C3775" s="57">
        <v>44342</v>
      </c>
      <c r="D3775" t="s">
        <v>13717</v>
      </c>
      <c r="E3775" s="58">
        <v>2528796223270000</v>
      </c>
      <c r="F3775" t="s">
        <v>13718</v>
      </c>
      <c r="G3775" t="s">
        <v>114</v>
      </c>
      <c r="H3775" t="s">
        <v>114</v>
      </c>
      <c r="I3775">
        <v>1</v>
      </c>
    </row>
    <row r="3776" spans="1:9" x14ac:dyDescent="0.25">
      <c r="A3776" t="s">
        <v>110</v>
      </c>
      <c r="B3776" t="s">
        <v>13719</v>
      </c>
      <c r="C3776" s="57">
        <v>44342</v>
      </c>
      <c r="D3776" t="s">
        <v>13720</v>
      </c>
      <c r="E3776" s="58">
        <v>2528693676710000</v>
      </c>
      <c r="F3776" t="s">
        <v>13721</v>
      </c>
      <c r="G3776" t="s">
        <v>114</v>
      </c>
      <c r="H3776" t="s">
        <v>114</v>
      </c>
      <c r="I3776">
        <v>1</v>
      </c>
    </row>
    <row r="3777" spans="1:9" x14ac:dyDescent="0.25">
      <c r="A3777" t="s">
        <v>110</v>
      </c>
      <c r="B3777" t="s">
        <v>13722</v>
      </c>
      <c r="C3777" s="57">
        <v>44342</v>
      </c>
      <c r="D3777" t="s">
        <v>13723</v>
      </c>
      <c r="E3777" s="58">
        <v>2901587352950000</v>
      </c>
      <c r="F3777" t="s">
        <v>13724</v>
      </c>
      <c r="G3777" t="s">
        <v>114</v>
      </c>
      <c r="H3777" t="s">
        <v>114</v>
      </c>
      <c r="I3777">
        <v>3</v>
      </c>
    </row>
    <row r="3778" spans="1:9" x14ac:dyDescent="0.25">
      <c r="A3778" t="s">
        <v>110</v>
      </c>
      <c r="B3778" t="s">
        <v>13725</v>
      </c>
      <c r="C3778" s="57">
        <v>44342</v>
      </c>
      <c r="D3778" t="s">
        <v>13726</v>
      </c>
      <c r="E3778" s="58">
        <v>2485710939830000</v>
      </c>
      <c r="F3778" t="s">
        <v>13727</v>
      </c>
      <c r="G3778" t="s">
        <v>114</v>
      </c>
      <c r="H3778" t="s">
        <v>114</v>
      </c>
      <c r="I3778">
        <v>3</v>
      </c>
    </row>
    <row r="3779" spans="1:9" x14ac:dyDescent="0.25">
      <c r="A3779" t="s">
        <v>110</v>
      </c>
      <c r="B3779" t="s">
        <v>13728</v>
      </c>
      <c r="C3779" s="57">
        <v>44342</v>
      </c>
      <c r="D3779" t="s">
        <v>13729</v>
      </c>
      <c r="E3779" s="58">
        <v>270492235600000</v>
      </c>
      <c r="F3779" t="s">
        <v>13730</v>
      </c>
      <c r="G3779" t="s">
        <v>114</v>
      </c>
      <c r="H3779" t="s">
        <v>114</v>
      </c>
      <c r="I3779">
        <v>1</v>
      </c>
    </row>
    <row r="3780" spans="1:9" x14ac:dyDescent="0.25">
      <c r="A3780" t="s">
        <v>110</v>
      </c>
      <c r="B3780" t="s">
        <v>13731</v>
      </c>
      <c r="C3780" s="57">
        <v>44342</v>
      </c>
      <c r="D3780" t="s">
        <v>13732</v>
      </c>
      <c r="E3780" s="58">
        <v>273182059700000</v>
      </c>
      <c r="F3780" t="s">
        <v>13733</v>
      </c>
      <c r="G3780" t="s">
        <v>114</v>
      </c>
      <c r="H3780" t="s">
        <v>114</v>
      </c>
      <c r="I3780">
        <v>1</v>
      </c>
    </row>
    <row r="3781" spans="1:9" x14ac:dyDescent="0.25">
      <c r="A3781" t="s">
        <v>110</v>
      </c>
      <c r="B3781" t="s">
        <v>13734</v>
      </c>
      <c r="C3781" s="57">
        <v>44342</v>
      </c>
      <c r="D3781" t="s">
        <v>13735</v>
      </c>
      <c r="E3781" s="58">
        <v>232953392000000</v>
      </c>
      <c r="F3781" t="s">
        <v>13736</v>
      </c>
      <c r="G3781" t="s">
        <v>114</v>
      </c>
      <c r="H3781" t="s">
        <v>114</v>
      </c>
      <c r="I3781">
        <v>1</v>
      </c>
    </row>
    <row r="3782" spans="1:9" x14ac:dyDescent="0.25">
      <c r="A3782" t="s">
        <v>110</v>
      </c>
      <c r="B3782" t="s">
        <v>13737</v>
      </c>
      <c r="C3782" s="57">
        <v>44342</v>
      </c>
      <c r="D3782" t="s">
        <v>13738</v>
      </c>
      <c r="E3782" s="58">
        <v>13683520960700</v>
      </c>
      <c r="F3782" t="s">
        <v>13739</v>
      </c>
      <c r="G3782" t="s">
        <v>114</v>
      </c>
      <c r="H3782" t="s">
        <v>114</v>
      </c>
      <c r="I3782">
        <v>5</v>
      </c>
    </row>
    <row r="3783" spans="1:9" x14ac:dyDescent="0.25">
      <c r="A3783" t="s">
        <v>110</v>
      </c>
      <c r="B3783" t="s">
        <v>13740</v>
      </c>
      <c r="C3783" s="57">
        <v>44342</v>
      </c>
      <c r="D3783" t="s">
        <v>13741</v>
      </c>
      <c r="E3783" s="58">
        <v>23865525620000</v>
      </c>
      <c r="F3783" t="s">
        <v>13742</v>
      </c>
      <c r="G3783" t="s">
        <v>114</v>
      </c>
      <c r="H3783" t="s">
        <v>114</v>
      </c>
      <c r="I3783">
        <v>1</v>
      </c>
    </row>
    <row r="3784" spans="1:9" x14ac:dyDescent="0.25">
      <c r="A3784" t="s">
        <v>110</v>
      </c>
      <c r="B3784" t="s">
        <v>13743</v>
      </c>
      <c r="C3784" s="57">
        <v>44342</v>
      </c>
      <c r="D3784" t="s">
        <v>13744</v>
      </c>
      <c r="E3784" s="58">
        <v>578676735020000</v>
      </c>
      <c r="F3784" t="s">
        <v>13745</v>
      </c>
      <c r="G3784" t="s">
        <v>114</v>
      </c>
      <c r="H3784" t="s">
        <v>114</v>
      </c>
      <c r="I3784">
        <v>6</v>
      </c>
    </row>
    <row r="3785" spans="1:9" x14ac:dyDescent="0.25">
      <c r="A3785" t="s">
        <v>110</v>
      </c>
      <c r="B3785" t="s">
        <v>13746</v>
      </c>
      <c r="C3785" s="57">
        <v>44342</v>
      </c>
      <c r="D3785" t="s">
        <v>13747</v>
      </c>
      <c r="E3785" s="58">
        <v>2733694940000</v>
      </c>
      <c r="F3785" t="s">
        <v>13748</v>
      </c>
      <c r="G3785" t="s">
        <v>114</v>
      </c>
      <c r="H3785" t="s">
        <v>648</v>
      </c>
      <c r="I3785">
        <v>136</v>
      </c>
    </row>
    <row r="3786" spans="1:9" x14ac:dyDescent="0.25">
      <c r="A3786" t="s">
        <v>110</v>
      </c>
      <c r="B3786" t="s">
        <v>13749</v>
      </c>
      <c r="C3786" s="57">
        <v>44342</v>
      </c>
      <c r="D3786" t="s">
        <v>13750</v>
      </c>
      <c r="E3786" s="58">
        <v>346575045470000</v>
      </c>
      <c r="F3786" t="s">
        <v>13751</v>
      </c>
      <c r="G3786" t="s">
        <v>3625</v>
      </c>
      <c r="H3786" t="s">
        <v>114</v>
      </c>
      <c r="I3786">
        <v>89</v>
      </c>
    </row>
    <row r="3787" spans="1:9" x14ac:dyDescent="0.25">
      <c r="A3787" t="s">
        <v>110</v>
      </c>
      <c r="B3787" t="s">
        <v>13752</v>
      </c>
      <c r="C3787" s="57">
        <v>44342</v>
      </c>
      <c r="D3787" t="s">
        <v>13753</v>
      </c>
      <c r="E3787" s="58">
        <v>1070799946240000</v>
      </c>
      <c r="F3787" t="s">
        <v>13754</v>
      </c>
      <c r="G3787" t="s">
        <v>114</v>
      </c>
      <c r="H3787" t="s">
        <v>114</v>
      </c>
      <c r="I3787">
        <v>253</v>
      </c>
    </row>
    <row r="3788" spans="1:9" x14ac:dyDescent="0.25">
      <c r="A3788" t="s">
        <v>110</v>
      </c>
      <c r="B3788" t="s">
        <v>13755</v>
      </c>
      <c r="C3788" s="57">
        <v>44342</v>
      </c>
      <c r="D3788" t="s">
        <v>13756</v>
      </c>
      <c r="E3788" s="58">
        <v>2712614830000</v>
      </c>
      <c r="F3788" t="s">
        <v>13757</v>
      </c>
      <c r="G3788" t="s">
        <v>114</v>
      </c>
      <c r="H3788" t="s">
        <v>114</v>
      </c>
      <c r="I3788">
        <v>6</v>
      </c>
    </row>
    <row r="3789" spans="1:9" x14ac:dyDescent="0.25">
      <c r="A3789" t="s">
        <v>110</v>
      </c>
      <c r="B3789" t="s">
        <v>13758</v>
      </c>
      <c r="C3789" s="57">
        <v>44342</v>
      </c>
      <c r="D3789" t="s">
        <v>13759</v>
      </c>
      <c r="E3789" s="58">
        <v>1180243893970000</v>
      </c>
      <c r="F3789" t="s">
        <v>13760</v>
      </c>
      <c r="G3789" t="s">
        <v>114</v>
      </c>
      <c r="H3789" t="s">
        <v>114</v>
      </c>
      <c r="I3789">
        <v>3</v>
      </c>
    </row>
    <row r="3790" spans="1:9" x14ac:dyDescent="0.25">
      <c r="A3790" t="s">
        <v>110</v>
      </c>
      <c r="B3790" t="s">
        <v>13761</v>
      </c>
      <c r="C3790" s="57">
        <v>44342</v>
      </c>
      <c r="D3790" t="s">
        <v>13762</v>
      </c>
      <c r="E3790" s="58">
        <v>3076550510000</v>
      </c>
      <c r="F3790" t="s">
        <v>13763</v>
      </c>
      <c r="G3790" t="s">
        <v>114</v>
      </c>
      <c r="H3790" t="s">
        <v>114</v>
      </c>
      <c r="I3790">
        <v>1</v>
      </c>
    </row>
    <row r="3791" spans="1:9" x14ac:dyDescent="0.25">
      <c r="A3791" t="s">
        <v>110</v>
      </c>
      <c r="B3791" t="s">
        <v>13764</v>
      </c>
      <c r="C3791" s="57">
        <v>44342</v>
      </c>
      <c r="D3791" t="s">
        <v>13765</v>
      </c>
      <c r="E3791" s="58">
        <v>977363780300000</v>
      </c>
      <c r="F3791" t="s">
        <v>13766</v>
      </c>
      <c r="G3791" t="s">
        <v>4423</v>
      </c>
      <c r="H3791" t="s">
        <v>114</v>
      </c>
      <c r="I3791">
        <v>70</v>
      </c>
    </row>
    <row r="3792" spans="1:9" x14ac:dyDescent="0.25">
      <c r="A3792" t="s">
        <v>110</v>
      </c>
      <c r="B3792" t="s">
        <v>13767</v>
      </c>
      <c r="C3792" s="57">
        <v>44342</v>
      </c>
      <c r="D3792" t="s">
        <v>114</v>
      </c>
      <c r="E3792" t="s">
        <v>595</v>
      </c>
      <c r="F3792" t="s">
        <v>114</v>
      </c>
      <c r="G3792" t="s">
        <v>114</v>
      </c>
      <c r="H3792" t="s">
        <v>114</v>
      </c>
      <c r="I3792">
        <v>0</v>
      </c>
    </row>
    <row r="3793" spans="1:9" x14ac:dyDescent="0.25">
      <c r="A3793" t="s">
        <v>110</v>
      </c>
      <c r="B3793" t="s">
        <v>13768</v>
      </c>
      <c r="C3793" s="57">
        <v>44342</v>
      </c>
      <c r="D3793" t="s">
        <v>13769</v>
      </c>
      <c r="E3793" s="58">
        <v>2728946800000</v>
      </c>
      <c r="F3793" t="s">
        <v>13770</v>
      </c>
      <c r="G3793" t="s">
        <v>114</v>
      </c>
      <c r="H3793" t="s">
        <v>114</v>
      </c>
      <c r="I3793">
        <v>1</v>
      </c>
    </row>
    <row r="3794" spans="1:9" x14ac:dyDescent="0.25">
      <c r="A3794" t="s">
        <v>110</v>
      </c>
      <c r="B3794" t="s">
        <v>13771</v>
      </c>
      <c r="C3794" s="57">
        <v>44342</v>
      </c>
      <c r="D3794" t="s">
        <v>13772</v>
      </c>
      <c r="E3794" s="58">
        <v>3376447449500</v>
      </c>
      <c r="F3794" t="s">
        <v>13773</v>
      </c>
      <c r="G3794" t="s">
        <v>114</v>
      </c>
      <c r="H3794" t="s">
        <v>114</v>
      </c>
      <c r="I3794">
        <v>3</v>
      </c>
    </row>
    <row r="3795" spans="1:9" x14ac:dyDescent="0.25">
      <c r="A3795" t="s">
        <v>110</v>
      </c>
      <c r="B3795" t="s">
        <v>13774</v>
      </c>
      <c r="C3795" s="57">
        <v>44342</v>
      </c>
      <c r="D3795" t="s">
        <v>13775</v>
      </c>
      <c r="E3795" s="58">
        <v>425581687890000</v>
      </c>
      <c r="F3795" t="s">
        <v>13776</v>
      </c>
      <c r="G3795" t="s">
        <v>114</v>
      </c>
      <c r="H3795" t="s">
        <v>114</v>
      </c>
      <c r="I3795">
        <v>25</v>
      </c>
    </row>
    <row r="3796" spans="1:9" x14ac:dyDescent="0.25">
      <c r="A3796" t="s">
        <v>110</v>
      </c>
      <c r="B3796" t="s">
        <v>13777</v>
      </c>
      <c r="C3796" s="57">
        <v>44342</v>
      </c>
      <c r="D3796" t="s">
        <v>13778</v>
      </c>
      <c r="E3796" s="58">
        <v>6529662500000</v>
      </c>
      <c r="F3796" t="s">
        <v>13779</v>
      </c>
      <c r="G3796" t="s">
        <v>114</v>
      </c>
      <c r="H3796" t="s">
        <v>13780</v>
      </c>
      <c r="I3796">
        <v>39</v>
      </c>
    </row>
    <row r="3797" spans="1:9" x14ac:dyDescent="0.25">
      <c r="A3797" t="s">
        <v>110</v>
      </c>
      <c r="B3797" t="s">
        <v>13781</v>
      </c>
      <c r="C3797" s="57">
        <v>44342</v>
      </c>
      <c r="D3797" t="s">
        <v>13782</v>
      </c>
      <c r="E3797" s="58">
        <v>2070100440000</v>
      </c>
      <c r="F3797" t="s">
        <v>13783</v>
      </c>
      <c r="G3797" t="s">
        <v>114</v>
      </c>
      <c r="H3797" t="s">
        <v>114</v>
      </c>
      <c r="I3797">
        <v>1</v>
      </c>
    </row>
    <row r="3798" spans="1:9" x14ac:dyDescent="0.25">
      <c r="A3798" t="s">
        <v>110</v>
      </c>
      <c r="B3798" t="s">
        <v>13784</v>
      </c>
      <c r="C3798" s="57">
        <v>44342</v>
      </c>
      <c r="D3798" t="s">
        <v>13785</v>
      </c>
      <c r="E3798" s="58">
        <v>24006558850000</v>
      </c>
      <c r="F3798" t="s">
        <v>13786</v>
      </c>
      <c r="G3798" t="s">
        <v>13787</v>
      </c>
      <c r="H3798" t="s">
        <v>5030</v>
      </c>
      <c r="I3798">
        <v>8</v>
      </c>
    </row>
    <row r="3799" spans="1:9" x14ac:dyDescent="0.25">
      <c r="A3799" t="s">
        <v>110</v>
      </c>
      <c r="B3799" t="s">
        <v>13788</v>
      </c>
      <c r="C3799" s="57">
        <v>44342</v>
      </c>
      <c r="D3799" t="s">
        <v>13789</v>
      </c>
      <c r="E3799" s="58">
        <v>274573103000000</v>
      </c>
      <c r="F3799" t="s">
        <v>13790</v>
      </c>
      <c r="G3799" t="s">
        <v>114</v>
      </c>
      <c r="H3799" t="s">
        <v>114</v>
      </c>
      <c r="I3799">
        <v>1</v>
      </c>
    </row>
    <row r="3800" spans="1:9" x14ac:dyDescent="0.25">
      <c r="A3800" t="s">
        <v>110</v>
      </c>
      <c r="B3800" t="s">
        <v>13791</v>
      </c>
      <c r="C3800" s="57">
        <v>44342</v>
      </c>
      <c r="D3800" t="s">
        <v>13792</v>
      </c>
      <c r="E3800" s="58">
        <v>260257928350000</v>
      </c>
      <c r="F3800" t="s">
        <v>13793</v>
      </c>
      <c r="G3800" t="s">
        <v>114</v>
      </c>
      <c r="H3800" t="s">
        <v>114</v>
      </c>
      <c r="I3800">
        <v>2</v>
      </c>
    </row>
    <row r="3801" spans="1:9" x14ac:dyDescent="0.25">
      <c r="A3801" t="s">
        <v>110</v>
      </c>
      <c r="B3801" t="s">
        <v>13794</v>
      </c>
      <c r="C3801" s="57">
        <v>44342</v>
      </c>
      <c r="D3801" t="s">
        <v>13795</v>
      </c>
      <c r="E3801" s="58">
        <v>37547478000000</v>
      </c>
      <c r="F3801" t="s">
        <v>13796</v>
      </c>
      <c r="G3801" t="s">
        <v>114</v>
      </c>
      <c r="H3801" t="s">
        <v>13797</v>
      </c>
      <c r="I3801">
        <v>81</v>
      </c>
    </row>
    <row r="3802" spans="1:9" x14ac:dyDescent="0.25">
      <c r="A3802" t="s">
        <v>110</v>
      </c>
      <c r="B3802" t="s">
        <v>13798</v>
      </c>
      <c r="C3802" s="57">
        <v>44342</v>
      </c>
      <c r="D3802" t="s">
        <v>13799</v>
      </c>
      <c r="E3802" s="58">
        <v>3204230000000</v>
      </c>
      <c r="F3802" t="s">
        <v>13800</v>
      </c>
      <c r="G3802" t="s">
        <v>114</v>
      </c>
      <c r="H3802" t="s">
        <v>114</v>
      </c>
      <c r="I3802">
        <v>1</v>
      </c>
    </row>
    <row r="3803" spans="1:9" x14ac:dyDescent="0.25">
      <c r="A3803" t="s">
        <v>110</v>
      </c>
      <c r="B3803" t="s">
        <v>13801</v>
      </c>
      <c r="C3803" s="57">
        <v>44342</v>
      </c>
      <c r="D3803" t="s">
        <v>13802</v>
      </c>
      <c r="E3803" s="58">
        <v>3340824000000</v>
      </c>
      <c r="F3803" t="s">
        <v>13803</v>
      </c>
      <c r="G3803" t="s">
        <v>114</v>
      </c>
      <c r="H3803" t="s">
        <v>114</v>
      </c>
      <c r="I3803">
        <v>4</v>
      </c>
    </row>
    <row r="3804" spans="1:9" x14ac:dyDescent="0.25">
      <c r="A3804" t="s">
        <v>110</v>
      </c>
      <c r="B3804" t="s">
        <v>13804</v>
      </c>
      <c r="C3804" s="57">
        <v>44342</v>
      </c>
      <c r="D3804" t="s">
        <v>13805</v>
      </c>
      <c r="E3804" s="58">
        <v>23173261000000</v>
      </c>
      <c r="F3804" t="s">
        <v>13806</v>
      </c>
      <c r="G3804" t="s">
        <v>114</v>
      </c>
      <c r="H3804" t="s">
        <v>114</v>
      </c>
      <c r="I3804">
        <v>2</v>
      </c>
    </row>
    <row r="3805" spans="1:9" x14ac:dyDescent="0.25">
      <c r="A3805" t="s">
        <v>110</v>
      </c>
      <c r="B3805" t="s">
        <v>13807</v>
      </c>
      <c r="C3805" s="57">
        <v>44342</v>
      </c>
      <c r="D3805" t="s">
        <v>13808</v>
      </c>
      <c r="E3805" s="58">
        <v>30690676200000</v>
      </c>
      <c r="F3805" t="s">
        <v>13809</v>
      </c>
      <c r="G3805" t="s">
        <v>114</v>
      </c>
      <c r="H3805" t="s">
        <v>114</v>
      </c>
      <c r="I3805">
        <v>5</v>
      </c>
    </row>
    <row r="3806" spans="1:9" x14ac:dyDescent="0.25">
      <c r="A3806" t="s">
        <v>110</v>
      </c>
      <c r="B3806" t="s">
        <v>13810</v>
      </c>
      <c r="C3806" s="57">
        <v>44342</v>
      </c>
      <c r="D3806" t="s">
        <v>13811</v>
      </c>
      <c r="E3806" s="58">
        <v>388185262600000</v>
      </c>
      <c r="F3806" t="s">
        <v>13812</v>
      </c>
      <c r="G3806" t="s">
        <v>13813</v>
      </c>
      <c r="H3806" t="s">
        <v>13814</v>
      </c>
      <c r="I3806">
        <v>10</v>
      </c>
    </row>
    <row r="3807" spans="1:9" x14ac:dyDescent="0.25">
      <c r="A3807" t="s">
        <v>110</v>
      </c>
      <c r="B3807" t="s">
        <v>13815</v>
      </c>
      <c r="C3807" s="57">
        <v>44342</v>
      </c>
      <c r="D3807" t="s">
        <v>114</v>
      </c>
      <c r="E3807" t="s">
        <v>595</v>
      </c>
      <c r="F3807" t="s">
        <v>114</v>
      </c>
      <c r="G3807" t="s">
        <v>114</v>
      </c>
      <c r="H3807" t="s">
        <v>114</v>
      </c>
      <c r="I3807">
        <v>0</v>
      </c>
    </row>
    <row r="3808" spans="1:9" x14ac:dyDescent="0.25">
      <c r="A3808" t="s">
        <v>110</v>
      </c>
      <c r="B3808" t="s">
        <v>13816</v>
      </c>
      <c r="C3808" s="57">
        <v>44342</v>
      </c>
      <c r="D3808" t="s">
        <v>13817</v>
      </c>
      <c r="E3808" s="58">
        <v>20120844100000</v>
      </c>
      <c r="F3808" t="s">
        <v>13818</v>
      </c>
      <c r="G3808" t="s">
        <v>13819</v>
      </c>
      <c r="H3808" t="s">
        <v>13820</v>
      </c>
      <c r="I3808">
        <v>4272</v>
      </c>
    </row>
    <row r="3809" spans="1:9" x14ac:dyDescent="0.25">
      <c r="A3809" t="s">
        <v>110</v>
      </c>
      <c r="B3809" t="s">
        <v>13821</v>
      </c>
      <c r="C3809" s="57">
        <v>44342</v>
      </c>
      <c r="D3809" t="s">
        <v>13822</v>
      </c>
      <c r="E3809" s="58">
        <v>4185674800000</v>
      </c>
      <c r="F3809" t="s">
        <v>13823</v>
      </c>
      <c r="G3809" t="s">
        <v>13824</v>
      </c>
      <c r="H3809" t="s">
        <v>13825</v>
      </c>
      <c r="I3809">
        <v>5828</v>
      </c>
    </row>
    <row r="3810" spans="1:9" x14ac:dyDescent="0.25">
      <c r="A3810" t="s">
        <v>110</v>
      </c>
      <c r="B3810" t="s">
        <v>13826</v>
      </c>
      <c r="C3810" s="57">
        <v>44342</v>
      </c>
      <c r="D3810" t="s">
        <v>13827</v>
      </c>
      <c r="E3810" s="58">
        <v>7254015400000</v>
      </c>
      <c r="F3810" t="s">
        <v>13828</v>
      </c>
      <c r="G3810" t="s">
        <v>13829</v>
      </c>
      <c r="H3810" t="s">
        <v>13830</v>
      </c>
      <c r="I3810">
        <v>1935</v>
      </c>
    </row>
    <row r="3811" spans="1:9" x14ac:dyDescent="0.25">
      <c r="A3811" t="s">
        <v>110</v>
      </c>
      <c r="B3811" t="s">
        <v>13831</v>
      </c>
      <c r="C3811" s="57">
        <v>44342</v>
      </c>
      <c r="D3811" t="s">
        <v>13832</v>
      </c>
      <c r="E3811" s="58">
        <v>25342459200000</v>
      </c>
      <c r="F3811" t="s">
        <v>13833</v>
      </c>
      <c r="G3811" t="s">
        <v>114</v>
      </c>
      <c r="H3811" t="s">
        <v>114</v>
      </c>
      <c r="I3811">
        <v>1</v>
      </c>
    </row>
    <row r="3812" spans="1:9" x14ac:dyDescent="0.25">
      <c r="A3812" t="s">
        <v>110</v>
      </c>
      <c r="B3812" t="s">
        <v>13834</v>
      </c>
      <c r="C3812" s="57">
        <v>44342</v>
      </c>
      <c r="D3812" t="s">
        <v>13835</v>
      </c>
      <c r="E3812" s="58">
        <v>31042465000000</v>
      </c>
      <c r="F3812" t="s">
        <v>13836</v>
      </c>
      <c r="G3812" t="s">
        <v>13837</v>
      </c>
      <c r="H3812" t="s">
        <v>13838</v>
      </c>
      <c r="I3812">
        <v>4</v>
      </c>
    </row>
    <row r="3813" spans="1:9" x14ac:dyDescent="0.25">
      <c r="A3813" t="s">
        <v>110</v>
      </c>
      <c r="B3813" t="s">
        <v>13839</v>
      </c>
      <c r="C3813" s="57">
        <v>44342</v>
      </c>
      <c r="D3813" t="s">
        <v>13840</v>
      </c>
      <c r="E3813" s="58">
        <v>27730440000000</v>
      </c>
      <c r="F3813" t="s">
        <v>13841</v>
      </c>
      <c r="G3813" t="s">
        <v>13842</v>
      </c>
      <c r="H3813" t="s">
        <v>114</v>
      </c>
      <c r="I3813">
        <v>1</v>
      </c>
    </row>
    <row r="3814" spans="1:9" x14ac:dyDescent="0.25">
      <c r="A3814" t="s">
        <v>110</v>
      </c>
      <c r="B3814" t="s">
        <v>13843</v>
      </c>
      <c r="C3814" s="57">
        <v>44342</v>
      </c>
      <c r="D3814" t="s">
        <v>13844</v>
      </c>
      <c r="E3814" s="58">
        <v>2494918286000000</v>
      </c>
      <c r="F3814" t="s">
        <v>13845</v>
      </c>
      <c r="G3814" t="s">
        <v>114</v>
      </c>
      <c r="H3814" t="s">
        <v>114</v>
      </c>
      <c r="I3814">
        <v>1</v>
      </c>
    </row>
    <row r="3815" spans="1:9" x14ac:dyDescent="0.25">
      <c r="A3815" t="s">
        <v>110</v>
      </c>
      <c r="B3815" t="s">
        <v>13846</v>
      </c>
      <c r="C3815" s="57">
        <v>44342</v>
      </c>
      <c r="D3815" t="s">
        <v>13847</v>
      </c>
      <c r="E3815" s="58">
        <v>190755356500000</v>
      </c>
      <c r="F3815" t="s">
        <v>13848</v>
      </c>
      <c r="G3815" t="s">
        <v>114</v>
      </c>
      <c r="H3815" t="s">
        <v>114</v>
      </c>
      <c r="I3815">
        <v>1</v>
      </c>
    </row>
    <row r="3816" spans="1:9" x14ac:dyDescent="0.25">
      <c r="A3816" t="s">
        <v>110</v>
      </c>
      <c r="B3816" t="s">
        <v>13849</v>
      </c>
      <c r="C3816" s="57">
        <v>44342</v>
      </c>
      <c r="D3816" t="s">
        <v>13850</v>
      </c>
      <c r="E3816" s="58">
        <v>277563463600000</v>
      </c>
      <c r="F3816" t="s">
        <v>13851</v>
      </c>
      <c r="G3816" t="s">
        <v>114</v>
      </c>
      <c r="H3816" t="s">
        <v>114</v>
      </c>
      <c r="I3816">
        <v>1</v>
      </c>
    </row>
    <row r="3817" spans="1:9" x14ac:dyDescent="0.25">
      <c r="A3817" t="s">
        <v>110</v>
      </c>
      <c r="B3817" t="s">
        <v>13852</v>
      </c>
      <c r="C3817" s="57">
        <v>44342</v>
      </c>
      <c r="D3817" t="s">
        <v>13853</v>
      </c>
      <c r="E3817" s="58">
        <v>3545529734700000</v>
      </c>
      <c r="F3817" t="s">
        <v>13854</v>
      </c>
      <c r="G3817" t="s">
        <v>114</v>
      </c>
      <c r="H3817" t="s">
        <v>114</v>
      </c>
      <c r="I3817">
        <v>490</v>
      </c>
    </row>
    <row r="3818" spans="1:9" x14ac:dyDescent="0.25">
      <c r="A3818" t="s">
        <v>110</v>
      </c>
      <c r="B3818" t="s">
        <v>13855</v>
      </c>
      <c r="C3818" s="57">
        <v>44342</v>
      </c>
      <c r="D3818" t="s">
        <v>13856</v>
      </c>
      <c r="E3818" s="58">
        <v>1485851760970000</v>
      </c>
      <c r="F3818" t="s">
        <v>13857</v>
      </c>
      <c r="G3818" t="s">
        <v>13858</v>
      </c>
      <c r="H3818" t="s">
        <v>1076</v>
      </c>
      <c r="I3818">
        <v>20</v>
      </c>
    </row>
    <row r="3819" spans="1:9" x14ac:dyDescent="0.25">
      <c r="A3819" t="s">
        <v>110</v>
      </c>
      <c r="B3819" t="s">
        <v>13859</v>
      </c>
      <c r="C3819" s="57">
        <v>44342</v>
      </c>
      <c r="D3819" t="s">
        <v>13860</v>
      </c>
      <c r="E3819" s="58">
        <v>259223478000000</v>
      </c>
      <c r="F3819" t="s">
        <v>13861</v>
      </c>
      <c r="G3819" t="s">
        <v>114</v>
      </c>
      <c r="H3819" t="s">
        <v>114</v>
      </c>
      <c r="I3819">
        <v>1</v>
      </c>
    </row>
    <row r="3820" spans="1:9" x14ac:dyDescent="0.25">
      <c r="A3820" t="s">
        <v>110</v>
      </c>
      <c r="B3820" t="s">
        <v>13862</v>
      </c>
      <c r="C3820" s="57">
        <v>44342</v>
      </c>
      <c r="D3820" t="s">
        <v>13863</v>
      </c>
      <c r="E3820" s="58">
        <v>2930368000000</v>
      </c>
      <c r="F3820" t="s">
        <v>13864</v>
      </c>
      <c r="G3820" t="s">
        <v>114</v>
      </c>
      <c r="H3820" t="s">
        <v>114</v>
      </c>
      <c r="I3820">
        <v>4</v>
      </c>
    </row>
    <row r="3821" spans="1:9" x14ac:dyDescent="0.25">
      <c r="A3821" t="s">
        <v>110</v>
      </c>
      <c r="B3821" t="s">
        <v>13865</v>
      </c>
      <c r="C3821" s="57">
        <v>44342</v>
      </c>
      <c r="D3821" t="s">
        <v>13866</v>
      </c>
      <c r="E3821" s="58">
        <v>2826360000000</v>
      </c>
      <c r="F3821" t="s">
        <v>13867</v>
      </c>
      <c r="G3821" t="s">
        <v>114</v>
      </c>
      <c r="H3821" t="s">
        <v>114</v>
      </c>
      <c r="I3821">
        <v>2</v>
      </c>
    </row>
    <row r="3822" spans="1:9" x14ac:dyDescent="0.25">
      <c r="A3822" t="s">
        <v>110</v>
      </c>
      <c r="B3822" t="s">
        <v>13868</v>
      </c>
      <c r="C3822" s="57">
        <v>44342</v>
      </c>
      <c r="D3822" t="s">
        <v>13869</v>
      </c>
      <c r="E3822" s="58">
        <v>1792962400000</v>
      </c>
      <c r="F3822" t="s">
        <v>13870</v>
      </c>
      <c r="G3822" t="s">
        <v>114</v>
      </c>
      <c r="H3822" t="s">
        <v>114</v>
      </c>
      <c r="I3822">
        <v>1</v>
      </c>
    </row>
    <row r="3823" spans="1:9" x14ac:dyDescent="0.25">
      <c r="A3823" t="s">
        <v>110</v>
      </c>
      <c r="B3823" t="s">
        <v>13871</v>
      </c>
      <c r="C3823" s="57">
        <v>44342</v>
      </c>
      <c r="D3823" t="s">
        <v>13872</v>
      </c>
      <c r="E3823" s="58">
        <v>2912136800000</v>
      </c>
      <c r="F3823" t="s">
        <v>13873</v>
      </c>
      <c r="G3823" t="s">
        <v>114</v>
      </c>
      <c r="H3823" t="s">
        <v>114</v>
      </c>
      <c r="I3823">
        <v>1</v>
      </c>
    </row>
    <row r="3824" spans="1:9" x14ac:dyDescent="0.25">
      <c r="A3824" t="s">
        <v>110</v>
      </c>
      <c r="B3824" t="s">
        <v>13874</v>
      </c>
      <c r="C3824" s="57">
        <v>44342</v>
      </c>
      <c r="D3824" t="s">
        <v>13875</v>
      </c>
      <c r="E3824" s="58">
        <v>1956181700000</v>
      </c>
      <c r="F3824" t="s">
        <v>13876</v>
      </c>
      <c r="G3824" t="s">
        <v>13877</v>
      </c>
      <c r="H3824" t="s">
        <v>114</v>
      </c>
      <c r="I3824">
        <v>1</v>
      </c>
    </row>
    <row r="3825" spans="1:9" x14ac:dyDescent="0.25">
      <c r="A3825" t="s">
        <v>110</v>
      </c>
      <c r="B3825" t="s">
        <v>13878</v>
      </c>
      <c r="C3825" s="57">
        <v>44342</v>
      </c>
      <c r="D3825" t="s">
        <v>13879</v>
      </c>
      <c r="E3825" s="58">
        <v>2132615900000</v>
      </c>
      <c r="F3825" t="s">
        <v>13880</v>
      </c>
      <c r="G3825" t="s">
        <v>114</v>
      </c>
      <c r="H3825" t="s">
        <v>13881</v>
      </c>
      <c r="I3825">
        <v>1</v>
      </c>
    </row>
    <row r="3826" spans="1:9" x14ac:dyDescent="0.25">
      <c r="A3826" t="s">
        <v>110</v>
      </c>
      <c r="B3826" t="s">
        <v>13882</v>
      </c>
      <c r="C3826" s="57">
        <v>44342</v>
      </c>
      <c r="D3826" t="s">
        <v>13883</v>
      </c>
      <c r="E3826" s="58">
        <v>2378661900000</v>
      </c>
      <c r="F3826" t="s">
        <v>13884</v>
      </c>
      <c r="G3826" t="s">
        <v>114</v>
      </c>
      <c r="H3826" t="s">
        <v>13885</v>
      </c>
      <c r="I3826">
        <v>1</v>
      </c>
    </row>
    <row r="3827" spans="1:9" x14ac:dyDescent="0.25">
      <c r="A3827" t="s">
        <v>110</v>
      </c>
      <c r="B3827" t="s">
        <v>13886</v>
      </c>
      <c r="C3827" s="57">
        <v>44342</v>
      </c>
      <c r="D3827" t="s">
        <v>13887</v>
      </c>
      <c r="E3827" s="58">
        <v>3591645600000</v>
      </c>
      <c r="F3827" t="s">
        <v>13888</v>
      </c>
      <c r="G3827" t="s">
        <v>114</v>
      </c>
      <c r="H3827" t="s">
        <v>114</v>
      </c>
      <c r="I3827">
        <v>1</v>
      </c>
    </row>
    <row r="3828" spans="1:9" x14ac:dyDescent="0.25">
      <c r="A3828" t="s">
        <v>110</v>
      </c>
      <c r="B3828" t="s">
        <v>13889</v>
      </c>
      <c r="C3828" s="57">
        <v>44342</v>
      </c>
      <c r="D3828" t="s">
        <v>13890</v>
      </c>
      <c r="E3828" s="58">
        <v>1724608500000</v>
      </c>
      <c r="F3828" t="s">
        <v>13891</v>
      </c>
      <c r="G3828" t="s">
        <v>114</v>
      </c>
      <c r="H3828" t="s">
        <v>114</v>
      </c>
      <c r="I3828">
        <v>1</v>
      </c>
    </row>
    <row r="3829" spans="1:9" x14ac:dyDescent="0.25">
      <c r="A3829" t="s">
        <v>110</v>
      </c>
      <c r="B3829" t="s">
        <v>13892</v>
      </c>
      <c r="C3829" s="57">
        <v>44342</v>
      </c>
      <c r="D3829" t="s">
        <v>13893</v>
      </c>
      <c r="E3829" s="58">
        <v>2136714000000</v>
      </c>
      <c r="F3829" t="s">
        <v>13894</v>
      </c>
      <c r="G3829" t="s">
        <v>114</v>
      </c>
      <c r="H3829" t="s">
        <v>114</v>
      </c>
      <c r="I3829">
        <v>1</v>
      </c>
    </row>
    <row r="3830" spans="1:9" x14ac:dyDescent="0.25">
      <c r="A3830" t="s">
        <v>110</v>
      </c>
      <c r="B3830" t="s">
        <v>13895</v>
      </c>
      <c r="C3830" s="57">
        <v>44342</v>
      </c>
      <c r="D3830" t="s">
        <v>13896</v>
      </c>
      <c r="E3830" s="58">
        <v>2642284700000</v>
      </c>
      <c r="F3830" t="s">
        <v>13897</v>
      </c>
      <c r="G3830" t="s">
        <v>114</v>
      </c>
      <c r="H3830" t="s">
        <v>114</v>
      </c>
      <c r="I3830">
        <v>305</v>
      </c>
    </row>
    <row r="3831" spans="1:9" x14ac:dyDescent="0.25">
      <c r="A3831" t="s">
        <v>110</v>
      </c>
      <c r="B3831" t="s">
        <v>13898</v>
      </c>
      <c r="C3831" s="57">
        <v>44342</v>
      </c>
      <c r="D3831" t="s">
        <v>13899</v>
      </c>
      <c r="E3831" s="58">
        <v>51098267940000</v>
      </c>
      <c r="F3831" t="s">
        <v>13900</v>
      </c>
      <c r="G3831" t="s">
        <v>114</v>
      </c>
      <c r="H3831" t="s">
        <v>114</v>
      </c>
      <c r="I3831">
        <v>12</v>
      </c>
    </row>
    <row r="3832" spans="1:9" x14ac:dyDescent="0.25">
      <c r="A3832" t="s">
        <v>110</v>
      </c>
      <c r="B3832" t="s">
        <v>13901</v>
      </c>
      <c r="C3832" s="57">
        <v>44342</v>
      </c>
      <c r="D3832" t="s">
        <v>13902</v>
      </c>
      <c r="E3832" s="58">
        <v>2050040700000</v>
      </c>
      <c r="F3832" t="s">
        <v>13903</v>
      </c>
      <c r="G3832" t="s">
        <v>114</v>
      </c>
      <c r="H3832" t="s">
        <v>114</v>
      </c>
      <c r="I3832">
        <v>1</v>
      </c>
    </row>
    <row r="3833" spans="1:9" x14ac:dyDescent="0.25">
      <c r="A3833" t="s">
        <v>110</v>
      </c>
      <c r="B3833" t="s">
        <v>13904</v>
      </c>
      <c r="C3833" s="57">
        <v>44342</v>
      </c>
      <c r="D3833" t="s">
        <v>13905</v>
      </c>
      <c r="E3833" s="58">
        <v>4125904950000</v>
      </c>
      <c r="F3833" t="s">
        <v>13906</v>
      </c>
      <c r="G3833" t="s">
        <v>114</v>
      </c>
      <c r="H3833" t="s">
        <v>13907</v>
      </c>
      <c r="I3833">
        <v>372</v>
      </c>
    </row>
    <row r="3834" spans="1:9" x14ac:dyDescent="0.25">
      <c r="A3834" t="s">
        <v>110</v>
      </c>
      <c r="B3834" t="s">
        <v>13908</v>
      </c>
      <c r="C3834" s="57">
        <v>44342</v>
      </c>
      <c r="D3834" t="s">
        <v>13909</v>
      </c>
      <c r="E3834" s="58">
        <v>2827069970000</v>
      </c>
      <c r="F3834" t="s">
        <v>13910</v>
      </c>
      <c r="G3834" t="s">
        <v>114</v>
      </c>
      <c r="H3834" t="s">
        <v>114</v>
      </c>
      <c r="I3834">
        <v>2</v>
      </c>
    </row>
    <row r="3835" spans="1:9" x14ac:dyDescent="0.25">
      <c r="A3835" t="s">
        <v>110</v>
      </c>
      <c r="B3835" t="s">
        <v>13911</v>
      </c>
      <c r="C3835" s="57">
        <v>44342</v>
      </c>
      <c r="D3835" t="s">
        <v>13912</v>
      </c>
      <c r="E3835" s="58">
        <v>2333546000000</v>
      </c>
      <c r="F3835" t="s">
        <v>13913</v>
      </c>
      <c r="G3835" t="s">
        <v>114</v>
      </c>
      <c r="H3835" t="s">
        <v>114</v>
      </c>
      <c r="I3835">
        <v>2</v>
      </c>
    </row>
    <row r="3836" spans="1:9" x14ac:dyDescent="0.25">
      <c r="A3836" t="s">
        <v>110</v>
      </c>
      <c r="B3836" t="s">
        <v>13914</v>
      </c>
      <c r="C3836" s="57">
        <v>44342</v>
      </c>
      <c r="D3836" t="s">
        <v>13915</v>
      </c>
      <c r="E3836" s="58">
        <v>6954222510000</v>
      </c>
      <c r="F3836" t="s">
        <v>13916</v>
      </c>
      <c r="G3836" t="s">
        <v>114</v>
      </c>
      <c r="H3836" t="s">
        <v>114</v>
      </c>
      <c r="I3836">
        <v>23</v>
      </c>
    </row>
    <row r="3837" spans="1:9" x14ac:dyDescent="0.25">
      <c r="A3837" t="s">
        <v>110</v>
      </c>
      <c r="B3837" t="s">
        <v>13917</v>
      </c>
      <c r="C3837" s="57">
        <v>44342</v>
      </c>
      <c r="D3837" t="s">
        <v>13918</v>
      </c>
      <c r="E3837" s="58">
        <v>2253294100000</v>
      </c>
      <c r="F3837" t="s">
        <v>13919</v>
      </c>
      <c r="G3837" t="s">
        <v>540</v>
      </c>
      <c r="H3837" t="s">
        <v>114</v>
      </c>
      <c r="I3837">
        <v>66</v>
      </c>
    </row>
    <row r="3838" spans="1:9" x14ac:dyDescent="0.25">
      <c r="A3838" t="s">
        <v>110</v>
      </c>
      <c r="B3838" t="s">
        <v>13920</v>
      </c>
      <c r="C3838" s="57">
        <v>44342</v>
      </c>
      <c r="D3838" t="s">
        <v>13921</v>
      </c>
      <c r="E3838" t="s">
        <v>13922</v>
      </c>
      <c r="F3838" t="s">
        <v>13923</v>
      </c>
      <c r="G3838" t="s">
        <v>114</v>
      </c>
      <c r="H3838" t="s">
        <v>114</v>
      </c>
      <c r="I3838">
        <v>18</v>
      </c>
    </row>
    <row r="3839" spans="1:9" x14ac:dyDescent="0.25">
      <c r="A3839" t="s">
        <v>110</v>
      </c>
      <c r="B3839" t="s">
        <v>13924</v>
      </c>
      <c r="C3839" s="57">
        <v>44342</v>
      </c>
      <c r="D3839" t="s">
        <v>13925</v>
      </c>
      <c r="E3839" s="58">
        <v>439333741560000</v>
      </c>
      <c r="F3839" t="s">
        <v>13926</v>
      </c>
      <c r="G3839" t="s">
        <v>13927</v>
      </c>
      <c r="H3839" t="s">
        <v>13928</v>
      </c>
      <c r="I3839">
        <v>1048</v>
      </c>
    </row>
    <row r="3840" spans="1:9" x14ac:dyDescent="0.25">
      <c r="A3840" t="s">
        <v>110</v>
      </c>
      <c r="B3840" t="s">
        <v>13929</v>
      </c>
      <c r="C3840" s="57">
        <v>44342</v>
      </c>
      <c r="D3840" t="s">
        <v>13930</v>
      </c>
      <c r="E3840" s="58">
        <v>425538356710000</v>
      </c>
      <c r="F3840" t="s">
        <v>13931</v>
      </c>
      <c r="G3840" t="s">
        <v>114</v>
      </c>
      <c r="H3840" t="s">
        <v>114</v>
      </c>
      <c r="I3840">
        <v>2</v>
      </c>
    </row>
    <row r="3841" spans="1:9" x14ac:dyDescent="0.25">
      <c r="A3841" t="s">
        <v>110</v>
      </c>
      <c r="B3841" t="s">
        <v>13932</v>
      </c>
      <c r="C3841" s="57">
        <v>44342</v>
      </c>
      <c r="D3841" t="s">
        <v>13933</v>
      </c>
      <c r="E3841" s="58">
        <v>478257992110000</v>
      </c>
      <c r="F3841" t="s">
        <v>13934</v>
      </c>
      <c r="G3841" t="s">
        <v>114</v>
      </c>
      <c r="H3841" t="s">
        <v>114</v>
      </c>
      <c r="I3841">
        <v>2</v>
      </c>
    </row>
    <row r="3842" spans="1:9" x14ac:dyDescent="0.25">
      <c r="A3842" t="s">
        <v>110</v>
      </c>
      <c r="B3842" t="s">
        <v>13935</v>
      </c>
      <c r="C3842" s="57">
        <v>44342</v>
      </c>
      <c r="D3842" t="s">
        <v>13936</v>
      </c>
      <c r="E3842" s="58">
        <v>5933847620000</v>
      </c>
      <c r="F3842" t="s">
        <v>13937</v>
      </c>
      <c r="G3842" t="s">
        <v>13938</v>
      </c>
      <c r="H3842" t="s">
        <v>13939</v>
      </c>
      <c r="I3842">
        <v>5</v>
      </c>
    </row>
    <row r="3843" spans="1:9" x14ac:dyDescent="0.25">
      <c r="A3843" t="s">
        <v>110</v>
      </c>
      <c r="B3843" t="s">
        <v>13940</v>
      </c>
      <c r="C3843" s="57">
        <v>44342</v>
      </c>
      <c r="D3843" t="s">
        <v>13941</v>
      </c>
      <c r="E3843" s="58">
        <v>3740848200000</v>
      </c>
      <c r="F3843" t="s">
        <v>13942</v>
      </c>
      <c r="G3843" t="s">
        <v>13943</v>
      </c>
      <c r="H3843" t="s">
        <v>13944</v>
      </c>
      <c r="I3843">
        <v>1729</v>
      </c>
    </row>
    <row r="3844" spans="1:9" x14ac:dyDescent="0.25">
      <c r="A3844" t="s">
        <v>110</v>
      </c>
      <c r="B3844" t="s">
        <v>13945</v>
      </c>
      <c r="C3844" s="57">
        <v>44342</v>
      </c>
      <c r="D3844" t="s">
        <v>13946</v>
      </c>
      <c r="E3844" s="58">
        <v>2708415100000</v>
      </c>
      <c r="F3844" t="s">
        <v>13947</v>
      </c>
      <c r="G3844" t="s">
        <v>13948</v>
      </c>
      <c r="H3844" t="s">
        <v>114</v>
      </c>
      <c r="I3844">
        <v>10</v>
      </c>
    </row>
    <row r="3845" spans="1:9" x14ac:dyDescent="0.25">
      <c r="A3845" t="s">
        <v>110</v>
      </c>
      <c r="B3845" t="s">
        <v>13949</v>
      </c>
      <c r="C3845" s="57">
        <v>44342</v>
      </c>
      <c r="D3845" t="s">
        <v>13950</v>
      </c>
      <c r="E3845" s="58">
        <v>2498508000000</v>
      </c>
      <c r="F3845" t="s">
        <v>13951</v>
      </c>
      <c r="G3845" t="s">
        <v>114</v>
      </c>
      <c r="H3845" t="s">
        <v>114</v>
      </c>
      <c r="I3845">
        <v>1</v>
      </c>
    </row>
    <row r="3846" spans="1:9" x14ac:dyDescent="0.25">
      <c r="A3846" t="s">
        <v>110</v>
      </c>
      <c r="B3846" t="s">
        <v>13952</v>
      </c>
      <c r="C3846" s="57">
        <v>44342</v>
      </c>
      <c r="D3846" t="s">
        <v>13953</v>
      </c>
      <c r="E3846" s="58">
        <v>4584443000000</v>
      </c>
      <c r="F3846" t="s">
        <v>13954</v>
      </c>
      <c r="G3846" t="s">
        <v>114</v>
      </c>
      <c r="H3846" t="s">
        <v>114</v>
      </c>
      <c r="I3846">
        <v>1</v>
      </c>
    </row>
    <row r="3847" spans="1:9" x14ac:dyDescent="0.25">
      <c r="A3847" t="s">
        <v>110</v>
      </c>
      <c r="B3847" t="s">
        <v>13955</v>
      </c>
      <c r="C3847" s="57">
        <v>44342</v>
      </c>
      <c r="D3847" t="s">
        <v>13956</v>
      </c>
      <c r="E3847" s="58">
        <v>2201670000000</v>
      </c>
      <c r="F3847" t="s">
        <v>13957</v>
      </c>
      <c r="G3847" t="s">
        <v>114</v>
      </c>
      <c r="H3847" t="s">
        <v>13958</v>
      </c>
      <c r="I3847">
        <v>1</v>
      </c>
    </row>
    <row r="3848" spans="1:9" x14ac:dyDescent="0.25">
      <c r="A3848" t="s">
        <v>110</v>
      </c>
      <c r="B3848" t="s">
        <v>13959</v>
      </c>
      <c r="C3848" s="57">
        <v>44342</v>
      </c>
      <c r="D3848" t="s">
        <v>13960</v>
      </c>
      <c r="E3848" s="58">
        <v>2825395600000</v>
      </c>
      <c r="F3848" t="s">
        <v>13961</v>
      </c>
      <c r="G3848" t="s">
        <v>114</v>
      </c>
      <c r="H3848" t="s">
        <v>114</v>
      </c>
      <c r="I3848">
        <v>1</v>
      </c>
    </row>
    <row r="3849" spans="1:9" x14ac:dyDescent="0.25">
      <c r="A3849" t="s">
        <v>110</v>
      </c>
      <c r="B3849" t="s">
        <v>13962</v>
      </c>
      <c r="C3849" s="57">
        <v>44342</v>
      </c>
      <c r="D3849" t="s">
        <v>13963</v>
      </c>
      <c r="E3849" s="58">
        <v>2718487584000</v>
      </c>
      <c r="F3849" t="s">
        <v>13964</v>
      </c>
      <c r="G3849" t="s">
        <v>114</v>
      </c>
      <c r="H3849" t="s">
        <v>114</v>
      </c>
      <c r="I3849">
        <v>1</v>
      </c>
    </row>
    <row r="3850" spans="1:9" x14ac:dyDescent="0.25">
      <c r="A3850" t="s">
        <v>110</v>
      </c>
      <c r="B3850" t="s">
        <v>13965</v>
      </c>
      <c r="C3850" s="57">
        <v>44342</v>
      </c>
      <c r="D3850" t="s">
        <v>13966</v>
      </c>
      <c r="E3850" s="58">
        <v>255865087800000</v>
      </c>
      <c r="F3850" t="s">
        <v>13967</v>
      </c>
      <c r="G3850" t="s">
        <v>114</v>
      </c>
      <c r="H3850" t="s">
        <v>13968</v>
      </c>
      <c r="I3850">
        <v>214</v>
      </c>
    </row>
    <row r="3851" spans="1:9" x14ac:dyDescent="0.25">
      <c r="A3851" t="s">
        <v>110</v>
      </c>
      <c r="B3851" t="s">
        <v>13969</v>
      </c>
      <c r="C3851" s="57">
        <v>44342</v>
      </c>
      <c r="D3851" t="s">
        <v>13970</v>
      </c>
      <c r="E3851" s="58">
        <v>580712833400000</v>
      </c>
      <c r="F3851" t="s">
        <v>13971</v>
      </c>
      <c r="G3851" t="s">
        <v>114</v>
      </c>
      <c r="H3851" t="s">
        <v>114</v>
      </c>
      <c r="I3851">
        <v>2</v>
      </c>
    </row>
    <row r="3852" spans="1:9" x14ac:dyDescent="0.25">
      <c r="A3852" t="s">
        <v>110</v>
      </c>
      <c r="B3852" t="s">
        <v>13972</v>
      </c>
      <c r="C3852" s="57">
        <v>44342</v>
      </c>
      <c r="D3852" t="s">
        <v>13973</v>
      </c>
      <c r="E3852" s="58">
        <v>73367377800000</v>
      </c>
      <c r="F3852" t="s">
        <v>13974</v>
      </c>
      <c r="G3852" t="s">
        <v>114</v>
      </c>
      <c r="H3852" t="s">
        <v>114</v>
      </c>
      <c r="I3852">
        <v>1</v>
      </c>
    </row>
    <row r="3853" spans="1:9" x14ac:dyDescent="0.25">
      <c r="A3853" t="s">
        <v>110</v>
      </c>
      <c r="B3853" t="s">
        <v>13975</v>
      </c>
      <c r="C3853" s="57">
        <v>44342</v>
      </c>
      <c r="D3853" t="s">
        <v>13976</v>
      </c>
      <c r="E3853" s="58">
        <v>5324926731000</v>
      </c>
      <c r="F3853" t="s">
        <v>13977</v>
      </c>
      <c r="G3853" t="s">
        <v>114</v>
      </c>
      <c r="H3853" t="s">
        <v>13978</v>
      </c>
      <c r="I3853">
        <v>1</v>
      </c>
    </row>
    <row r="3854" spans="1:9" x14ac:dyDescent="0.25">
      <c r="A3854" t="s">
        <v>110</v>
      </c>
      <c r="B3854" t="s">
        <v>13979</v>
      </c>
      <c r="C3854" s="57">
        <v>44342</v>
      </c>
      <c r="D3854" t="s">
        <v>13980</v>
      </c>
      <c r="E3854" s="58">
        <v>2846705200000</v>
      </c>
      <c r="F3854" t="s">
        <v>13981</v>
      </c>
      <c r="G3854" t="s">
        <v>114</v>
      </c>
      <c r="H3854" t="s">
        <v>114</v>
      </c>
      <c r="I3854">
        <v>1</v>
      </c>
    </row>
    <row r="3855" spans="1:9" x14ac:dyDescent="0.25">
      <c r="A3855" t="s">
        <v>110</v>
      </c>
      <c r="B3855" t="s">
        <v>13982</v>
      </c>
      <c r="C3855" s="57">
        <v>44342</v>
      </c>
      <c r="D3855" t="s">
        <v>13983</v>
      </c>
      <c r="E3855" s="58">
        <v>2906427000000</v>
      </c>
      <c r="F3855" t="s">
        <v>13984</v>
      </c>
      <c r="G3855" t="s">
        <v>114</v>
      </c>
      <c r="H3855" t="s">
        <v>13985</v>
      </c>
      <c r="I3855">
        <v>4</v>
      </c>
    </row>
    <row r="3856" spans="1:9" x14ac:dyDescent="0.25">
      <c r="A3856" t="s">
        <v>110</v>
      </c>
      <c r="B3856" t="s">
        <v>13986</v>
      </c>
      <c r="C3856" s="57">
        <v>44342</v>
      </c>
      <c r="D3856" t="s">
        <v>13987</v>
      </c>
      <c r="E3856" t="s">
        <v>13988</v>
      </c>
      <c r="F3856" t="s">
        <v>13989</v>
      </c>
      <c r="G3856" t="s">
        <v>114</v>
      </c>
      <c r="H3856" t="s">
        <v>114</v>
      </c>
      <c r="I3856">
        <v>1</v>
      </c>
    </row>
    <row r="3857" spans="1:9" x14ac:dyDescent="0.25">
      <c r="A3857" t="s">
        <v>110</v>
      </c>
      <c r="B3857" t="s">
        <v>13990</v>
      </c>
      <c r="C3857" s="57">
        <v>44342</v>
      </c>
      <c r="D3857" t="s">
        <v>13991</v>
      </c>
      <c r="E3857" t="s">
        <v>13992</v>
      </c>
      <c r="F3857" t="s">
        <v>13993</v>
      </c>
      <c r="G3857" t="s">
        <v>114</v>
      </c>
      <c r="H3857" t="s">
        <v>114</v>
      </c>
      <c r="I3857">
        <v>55</v>
      </c>
    </row>
    <row r="3858" spans="1:9" x14ac:dyDescent="0.25">
      <c r="A3858" t="s">
        <v>110</v>
      </c>
      <c r="B3858" t="s">
        <v>13994</v>
      </c>
      <c r="C3858" s="57">
        <v>44342</v>
      </c>
      <c r="D3858" t="s">
        <v>13995</v>
      </c>
      <c r="E3858" s="58">
        <v>4237463030000</v>
      </c>
      <c r="F3858" t="s">
        <v>13996</v>
      </c>
      <c r="G3858" t="s">
        <v>114</v>
      </c>
      <c r="H3858" t="s">
        <v>114</v>
      </c>
      <c r="I3858">
        <v>3</v>
      </c>
    </row>
    <row r="3859" spans="1:9" x14ac:dyDescent="0.25">
      <c r="A3859" t="s">
        <v>110</v>
      </c>
      <c r="B3859" t="s">
        <v>13997</v>
      </c>
      <c r="C3859" s="57">
        <v>44342</v>
      </c>
      <c r="D3859" t="s">
        <v>13998</v>
      </c>
      <c r="E3859" s="58">
        <v>1.90620709219E+16</v>
      </c>
      <c r="F3859" t="s">
        <v>13999</v>
      </c>
      <c r="G3859" t="s">
        <v>114</v>
      </c>
      <c r="H3859" t="s">
        <v>114</v>
      </c>
      <c r="I3859">
        <v>1</v>
      </c>
    </row>
    <row r="3860" spans="1:9" x14ac:dyDescent="0.25">
      <c r="A3860" t="s">
        <v>110</v>
      </c>
      <c r="B3860" t="s">
        <v>14000</v>
      </c>
      <c r="C3860" s="57">
        <v>44342</v>
      </c>
      <c r="D3860" t="s">
        <v>14001</v>
      </c>
      <c r="E3860" s="58">
        <v>1.35084839268E+16</v>
      </c>
      <c r="F3860" t="s">
        <v>14002</v>
      </c>
      <c r="G3860" t="s">
        <v>114</v>
      </c>
      <c r="H3860" t="s">
        <v>114</v>
      </c>
      <c r="I3860">
        <v>1</v>
      </c>
    </row>
    <row r="3861" spans="1:9" x14ac:dyDescent="0.25">
      <c r="A3861" t="s">
        <v>110</v>
      </c>
      <c r="B3861" t="s">
        <v>14003</v>
      </c>
      <c r="C3861" s="57">
        <v>44342</v>
      </c>
      <c r="D3861" t="s">
        <v>14004</v>
      </c>
      <c r="E3861" s="58">
        <v>6960059360000</v>
      </c>
      <c r="F3861" t="s">
        <v>14005</v>
      </c>
      <c r="G3861" t="s">
        <v>6506</v>
      </c>
      <c r="H3861" t="s">
        <v>114</v>
      </c>
      <c r="I3861">
        <v>1</v>
      </c>
    </row>
    <row r="3862" spans="1:9" x14ac:dyDescent="0.25">
      <c r="A3862" t="s">
        <v>110</v>
      </c>
      <c r="B3862" t="s">
        <v>14006</v>
      </c>
      <c r="C3862" s="57">
        <v>44342</v>
      </c>
      <c r="D3862" t="s">
        <v>14007</v>
      </c>
      <c r="E3862" s="58">
        <v>1998732020000</v>
      </c>
      <c r="F3862" t="s">
        <v>14008</v>
      </c>
      <c r="G3862" t="s">
        <v>114</v>
      </c>
      <c r="H3862" t="s">
        <v>114</v>
      </c>
      <c r="I3862">
        <v>8</v>
      </c>
    </row>
    <row r="3863" spans="1:9" x14ac:dyDescent="0.25">
      <c r="A3863" t="s">
        <v>110</v>
      </c>
      <c r="B3863" t="s">
        <v>14009</v>
      </c>
      <c r="C3863" s="57">
        <v>44342</v>
      </c>
      <c r="D3863" t="s">
        <v>14010</v>
      </c>
      <c r="E3863" s="58">
        <v>5727600010000</v>
      </c>
      <c r="F3863" t="s">
        <v>14011</v>
      </c>
      <c r="G3863" t="s">
        <v>114</v>
      </c>
      <c r="H3863" t="s">
        <v>14012</v>
      </c>
      <c r="I3863">
        <v>1</v>
      </c>
    </row>
    <row r="3864" spans="1:9" x14ac:dyDescent="0.25">
      <c r="A3864" t="s">
        <v>110</v>
      </c>
      <c r="B3864" t="s">
        <v>14013</v>
      </c>
      <c r="C3864" s="57">
        <v>44342</v>
      </c>
      <c r="D3864" t="s">
        <v>14014</v>
      </c>
      <c r="E3864" s="58">
        <v>460576360230000</v>
      </c>
      <c r="F3864" t="s">
        <v>14015</v>
      </c>
      <c r="G3864" t="s">
        <v>114</v>
      </c>
      <c r="H3864" t="s">
        <v>114</v>
      </c>
      <c r="I3864">
        <v>6</v>
      </c>
    </row>
    <row r="3865" spans="1:9" x14ac:dyDescent="0.25">
      <c r="A3865" t="s">
        <v>110</v>
      </c>
      <c r="B3865" t="s">
        <v>14016</v>
      </c>
      <c r="C3865" s="57">
        <v>44342</v>
      </c>
      <c r="D3865" t="s">
        <v>14017</v>
      </c>
      <c r="E3865" s="58">
        <v>3180928300000</v>
      </c>
      <c r="F3865" t="s">
        <v>14018</v>
      </c>
      <c r="G3865" t="s">
        <v>114</v>
      </c>
      <c r="H3865" t="s">
        <v>114</v>
      </c>
      <c r="I3865">
        <v>3</v>
      </c>
    </row>
    <row r="3866" spans="1:9" x14ac:dyDescent="0.25">
      <c r="A3866" t="s">
        <v>110</v>
      </c>
      <c r="B3866" t="s">
        <v>14019</v>
      </c>
      <c r="C3866" s="57">
        <v>44342</v>
      </c>
      <c r="D3866" t="s">
        <v>14020</v>
      </c>
      <c r="E3866" s="58">
        <v>2718535100000</v>
      </c>
      <c r="F3866" t="s">
        <v>14021</v>
      </c>
      <c r="G3866" t="s">
        <v>14022</v>
      </c>
      <c r="H3866" t="s">
        <v>114</v>
      </c>
      <c r="I3866">
        <v>1</v>
      </c>
    </row>
    <row r="3867" spans="1:9" x14ac:dyDescent="0.25">
      <c r="A3867" t="s">
        <v>110</v>
      </c>
      <c r="B3867" t="s">
        <v>14023</v>
      </c>
      <c r="C3867" s="57">
        <v>44342</v>
      </c>
      <c r="D3867" t="s">
        <v>14024</v>
      </c>
      <c r="E3867" s="58">
        <v>4540567200000</v>
      </c>
      <c r="F3867" t="s">
        <v>14025</v>
      </c>
      <c r="G3867" t="s">
        <v>14026</v>
      </c>
      <c r="H3867" t="s">
        <v>14027</v>
      </c>
      <c r="I3867">
        <v>618</v>
      </c>
    </row>
    <row r="3868" spans="1:9" x14ac:dyDescent="0.25">
      <c r="A3868" t="s">
        <v>110</v>
      </c>
      <c r="B3868" t="s">
        <v>14028</v>
      </c>
      <c r="C3868" s="57">
        <v>44342</v>
      </c>
      <c r="D3868" t="s">
        <v>14029</v>
      </c>
      <c r="E3868" s="58">
        <v>3965214800000</v>
      </c>
      <c r="F3868" t="s">
        <v>14030</v>
      </c>
      <c r="G3868" t="s">
        <v>14031</v>
      </c>
      <c r="H3868" t="s">
        <v>14032</v>
      </c>
      <c r="I3868">
        <v>1</v>
      </c>
    </row>
    <row r="3869" spans="1:9" x14ac:dyDescent="0.25">
      <c r="A3869" t="s">
        <v>110</v>
      </c>
      <c r="B3869" t="s">
        <v>14033</v>
      </c>
      <c r="C3869" s="57">
        <v>44342</v>
      </c>
      <c r="D3869" t="s">
        <v>14034</v>
      </c>
      <c r="E3869" s="58">
        <v>2656239765000</v>
      </c>
      <c r="F3869" t="s">
        <v>14035</v>
      </c>
      <c r="G3869" t="s">
        <v>114</v>
      </c>
      <c r="H3869" t="s">
        <v>114</v>
      </c>
      <c r="I3869">
        <v>1</v>
      </c>
    </row>
    <row r="3870" spans="1:9" x14ac:dyDescent="0.25">
      <c r="A3870" t="s">
        <v>110</v>
      </c>
      <c r="B3870" t="s">
        <v>14036</v>
      </c>
      <c r="C3870" s="57">
        <v>44342</v>
      </c>
      <c r="D3870" t="s">
        <v>14037</v>
      </c>
      <c r="E3870" s="58">
        <v>2891984593000</v>
      </c>
      <c r="F3870" t="s">
        <v>14038</v>
      </c>
      <c r="G3870" t="s">
        <v>114</v>
      </c>
      <c r="H3870" t="s">
        <v>114</v>
      </c>
      <c r="I3870">
        <v>1</v>
      </c>
    </row>
    <row r="3871" spans="1:9" x14ac:dyDescent="0.25">
      <c r="A3871" t="s">
        <v>110</v>
      </c>
      <c r="B3871" t="s">
        <v>14039</v>
      </c>
      <c r="C3871" s="57">
        <v>44342</v>
      </c>
      <c r="D3871" t="s">
        <v>14040</v>
      </c>
      <c r="E3871" s="58">
        <v>3787660000000</v>
      </c>
      <c r="F3871" t="s">
        <v>14041</v>
      </c>
      <c r="G3871" t="s">
        <v>114</v>
      </c>
      <c r="H3871" t="s">
        <v>14042</v>
      </c>
      <c r="I3871">
        <v>153</v>
      </c>
    </row>
    <row r="3872" spans="1:9" x14ac:dyDescent="0.25">
      <c r="A3872" t="s">
        <v>110</v>
      </c>
      <c r="B3872" t="s">
        <v>14043</v>
      </c>
      <c r="C3872" s="57">
        <v>44342</v>
      </c>
      <c r="D3872" t="s">
        <v>14044</v>
      </c>
      <c r="E3872" s="58">
        <v>2492270000000</v>
      </c>
      <c r="F3872" t="s">
        <v>14045</v>
      </c>
      <c r="G3872" t="s">
        <v>14046</v>
      </c>
      <c r="H3872" t="s">
        <v>14047</v>
      </c>
      <c r="I3872">
        <v>925</v>
      </c>
    </row>
    <row r="3873" spans="1:9" x14ac:dyDescent="0.25">
      <c r="A3873" t="s">
        <v>110</v>
      </c>
      <c r="B3873" t="s">
        <v>14048</v>
      </c>
      <c r="C3873" s="57">
        <v>44342</v>
      </c>
      <c r="D3873" t="s">
        <v>14049</v>
      </c>
      <c r="E3873" s="58">
        <v>19719255300000</v>
      </c>
      <c r="F3873" t="s">
        <v>14050</v>
      </c>
      <c r="G3873" t="s">
        <v>114</v>
      </c>
      <c r="H3873" t="s">
        <v>114</v>
      </c>
      <c r="I3873">
        <v>1</v>
      </c>
    </row>
    <row r="3874" spans="1:9" x14ac:dyDescent="0.25">
      <c r="A3874" t="s">
        <v>110</v>
      </c>
      <c r="B3874" t="s">
        <v>13</v>
      </c>
      <c r="C3874" s="57">
        <v>44342</v>
      </c>
      <c r="D3874" t="s">
        <v>14051</v>
      </c>
      <c r="E3874" s="58">
        <v>2737453261000</v>
      </c>
      <c r="F3874" t="s">
        <v>14052</v>
      </c>
      <c r="G3874" t="s">
        <v>14053</v>
      </c>
      <c r="H3874" t="s">
        <v>14054</v>
      </c>
      <c r="I3874">
        <v>1182</v>
      </c>
    </row>
    <row r="3875" spans="1:9" x14ac:dyDescent="0.25">
      <c r="A3875" t="s">
        <v>110</v>
      </c>
      <c r="B3875" t="s">
        <v>14055</v>
      </c>
      <c r="C3875" s="57">
        <v>44342</v>
      </c>
      <c r="D3875" t="s">
        <v>14056</v>
      </c>
      <c r="E3875" s="58">
        <v>1319610393000</v>
      </c>
      <c r="F3875" t="s">
        <v>14057</v>
      </c>
      <c r="G3875" t="s">
        <v>14058</v>
      </c>
      <c r="H3875" t="s">
        <v>14059</v>
      </c>
      <c r="I3875">
        <v>8202</v>
      </c>
    </row>
    <row r="3876" spans="1:9" x14ac:dyDescent="0.25">
      <c r="A3876" t="s">
        <v>110</v>
      </c>
      <c r="B3876" t="s">
        <v>14060</v>
      </c>
      <c r="C3876" s="57">
        <v>44342</v>
      </c>
      <c r="D3876" t="s">
        <v>14061</v>
      </c>
      <c r="E3876" s="58">
        <v>3397437730000</v>
      </c>
      <c r="F3876" t="s">
        <v>14062</v>
      </c>
      <c r="G3876" t="s">
        <v>114</v>
      </c>
      <c r="H3876" t="s">
        <v>876</v>
      </c>
      <c r="I3876">
        <v>1</v>
      </c>
    </row>
    <row r="3877" spans="1:9" x14ac:dyDescent="0.25">
      <c r="A3877" t="s">
        <v>110</v>
      </c>
      <c r="B3877" t="s">
        <v>14063</v>
      </c>
      <c r="C3877" s="57">
        <v>44342</v>
      </c>
      <c r="D3877" t="s">
        <v>14064</v>
      </c>
      <c r="E3877" s="58">
        <v>2596755190000</v>
      </c>
      <c r="F3877" t="s">
        <v>14065</v>
      </c>
      <c r="G3877" t="s">
        <v>8122</v>
      </c>
      <c r="H3877" t="s">
        <v>114</v>
      </c>
      <c r="I3877">
        <v>1</v>
      </c>
    </row>
    <row r="3878" spans="1:9" x14ac:dyDescent="0.25">
      <c r="A3878" t="s">
        <v>110</v>
      </c>
      <c r="B3878" t="s">
        <v>14066</v>
      </c>
      <c r="C3878" s="57">
        <v>44342</v>
      </c>
      <c r="D3878" t="s">
        <v>14067</v>
      </c>
      <c r="E3878" s="58">
        <v>2872846080000</v>
      </c>
      <c r="F3878" t="s">
        <v>14068</v>
      </c>
      <c r="G3878" t="s">
        <v>114</v>
      </c>
      <c r="H3878" t="s">
        <v>14069</v>
      </c>
      <c r="I3878">
        <v>1</v>
      </c>
    </row>
    <row r="3879" spans="1:9" x14ac:dyDescent="0.25">
      <c r="A3879" t="s">
        <v>110</v>
      </c>
      <c r="B3879" t="s">
        <v>14070</v>
      </c>
      <c r="C3879" s="57">
        <v>44342</v>
      </c>
      <c r="D3879" t="s">
        <v>14071</v>
      </c>
      <c r="E3879" s="58">
        <v>2247880270000</v>
      </c>
      <c r="F3879" t="s">
        <v>14072</v>
      </c>
      <c r="G3879" t="s">
        <v>114</v>
      </c>
      <c r="H3879" t="s">
        <v>114</v>
      </c>
      <c r="I3879">
        <v>1</v>
      </c>
    </row>
    <row r="3880" spans="1:9" x14ac:dyDescent="0.25">
      <c r="A3880" t="s">
        <v>110</v>
      </c>
      <c r="B3880" t="s">
        <v>14073</v>
      </c>
      <c r="C3880" s="57">
        <v>44342</v>
      </c>
      <c r="D3880" t="s">
        <v>14074</v>
      </c>
      <c r="E3880" s="58">
        <v>2355899000000</v>
      </c>
      <c r="F3880" t="s">
        <v>14075</v>
      </c>
      <c r="G3880" t="s">
        <v>114</v>
      </c>
      <c r="H3880" t="s">
        <v>114</v>
      </c>
      <c r="I3880">
        <v>3</v>
      </c>
    </row>
    <row r="3881" spans="1:9" x14ac:dyDescent="0.25">
      <c r="A3881" t="s">
        <v>110</v>
      </c>
      <c r="B3881" t="s">
        <v>14076</v>
      </c>
      <c r="C3881" s="57">
        <v>44342</v>
      </c>
      <c r="D3881" t="s">
        <v>14077</v>
      </c>
      <c r="E3881" s="58">
        <v>3312877000000</v>
      </c>
      <c r="F3881" t="s">
        <v>14078</v>
      </c>
      <c r="G3881" t="s">
        <v>114</v>
      </c>
      <c r="H3881" t="s">
        <v>114</v>
      </c>
      <c r="I3881">
        <v>2</v>
      </c>
    </row>
    <row r="3882" spans="1:9" x14ac:dyDescent="0.25">
      <c r="A3882" t="s">
        <v>110</v>
      </c>
      <c r="B3882" t="s">
        <v>14079</v>
      </c>
      <c r="C3882" s="57">
        <v>44342</v>
      </c>
      <c r="D3882" t="s">
        <v>14080</v>
      </c>
      <c r="E3882" s="58">
        <v>3163030200000</v>
      </c>
      <c r="F3882" t="s">
        <v>14081</v>
      </c>
      <c r="G3882" t="s">
        <v>114</v>
      </c>
      <c r="H3882" t="s">
        <v>114</v>
      </c>
      <c r="I3882">
        <v>1</v>
      </c>
    </row>
    <row r="3883" spans="1:9" x14ac:dyDescent="0.25">
      <c r="A3883" t="s">
        <v>110</v>
      </c>
      <c r="B3883" t="s">
        <v>14082</v>
      </c>
      <c r="C3883" s="57">
        <v>44342</v>
      </c>
      <c r="D3883" t="s">
        <v>14083</v>
      </c>
      <c r="E3883" s="58">
        <v>4361505700000</v>
      </c>
      <c r="F3883" t="s">
        <v>14084</v>
      </c>
      <c r="G3883" t="s">
        <v>114</v>
      </c>
      <c r="H3883" t="s">
        <v>114</v>
      </c>
      <c r="I3883">
        <v>2</v>
      </c>
    </row>
    <row r="3884" spans="1:9" x14ac:dyDescent="0.25">
      <c r="A3884" t="s">
        <v>110</v>
      </c>
      <c r="B3884" t="s">
        <v>14085</v>
      </c>
      <c r="C3884" s="57">
        <v>44342</v>
      </c>
      <c r="D3884" t="s">
        <v>14086</v>
      </c>
      <c r="E3884" s="58">
        <v>1684497600000</v>
      </c>
      <c r="F3884" t="s">
        <v>14087</v>
      </c>
      <c r="G3884" t="s">
        <v>114</v>
      </c>
      <c r="H3884" t="s">
        <v>114</v>
      </c>
      <c r="I3884">
        <v>1</v>
      </c>
    </row>
    <row r="3885" spans="1:9" x14ac:dyDescent="0.25">
      <c r="A3885" t="s">
        <v>110</v>
      </c>
      <c r="B3885" t="s">
        <v>14088</v>
      </c>
      <c r="C3885" s="57">
        <v>44342</v>
      </c>
      <c r="D3885" t="s">
        <v>14089</v>
      </c>
      <c r="E3885" s="58">
        <v>3246475000000</v>
      </c>
      <c r="F3885" t="s">
        <v>14090</v>
      </c>
      <c r="G3885" t="s">
        <v>114</v>
      </c>
      <c r="H3885" t="s">
        <v>114</v>
      </c>
      <c r="I3885">
        <v>5</v>
      </c>
    </row>
    <row r="3886" spans="1:9" x14ac:dyDescent="0.25">
      <c r="A3886" t="s">
        <v>110</v>
      </c>
      <c r="B3886" t="s">
        <v>14091</v>
      </c>
      <c r="C3886" s="57">
        <v>44342</v>
      </c>
      <c r="D3886" t="s">
        <v>14092</v>
      </c>
      <c r="E3886" s="58">
        <v>3.76245659541E+16</v>
      </c>
      <c r="F3886" t="s">
        <v>14093</v>
      </c>
      <c r="G3886" t="s">
        <v>114</v>
      </c>
      <c r="H3886" t="s">
        <v>114</v>
      </c>
      <c r="I3886">
        <v>1</v>
      </c>
    </row>
    <row r="3887" spans="1:9" x14ac:dyDescent="0.25">
      <c r="A3887" t="s">
        <v>110</v>
      </c>
      <c r="B3887" t="s">
        <v>14094</v>
      </c>
      <c r="C3887" s="57">
        <v>44342</v>
      </c>
      <c r="D3887" t="s">
        <v>14095</v>
      </c>
      <c r="E3887" s="58">
        <v>2590292556000</v>
      </c>
      <c r="F3887" t="s">
        <v>14096</v>
      </c>
      <c r="G3887" t="s">
        <v>14097</v>
      </c>
      <c r="H3887" t="s">
        <v>14098</v>
      </c>
      <c r="I3887">
        <v>759</v>
      </c>
    </row>
    <row r="3888" spans="1:9" x14ac:dyDescent="0.25">
      <c r="A3888" t="s">
        <v>110</v>
      </c>
      <c r="B3888" t="s">
        <v>14099</v>
      </c>
      <c r="C3888" s="57">
        <v>44342</v>
      </c>
      <c r="D3888" t="s">
        <v>14100</v>
      </c>
      <c r="E3888" s="58">
        <v>5362050870000</v>
      </c>
      <c r="F3888" t="s">
        <v>14101</v>
      </c>
      <c r="G3888" t="s">
        <v>14102</v>
      </c>
      <c r="H3888" t="s">
        <v>114</v>
      </c>
      <c r="I3888">
        <v>18</v>
      </c>
    </row>
    <row r="3889" spans="1:9" x14ac:dyDescent="0.25">
      <c r="A3889" t="s">
        <v>110</v>
      </c>
      <c r="B3889" t="s">
        <v>14103</v>
      </c>
      <c r="C3889" s="57">
        <v>44342</v>
      </c>
      <c r="D3889" t="s">
        <v>14104</v>
      </c>
      <c r="E3889" s="58">
        <v>2737624900000</v>
      </c>
      <c r="F3889" t="s">
        <v>14105</v>
      </c>
      <c r="G3889" t="s">
        <v>114</v>
      </c>
      <c r="H3889" t="s">
        <v>114</v>
      </c>
      <c r="I3889">
        <v>5</v>
      </c>
    </row>
    <row r="3890" spans="1:9" x14ac:dyDescent="0.25">
      <c r="A3890" t="s">
        <v>110</v>
      </c>
      <c r="B3890" t="s">
        <v>14106</v>
      </c>
      <c r="C3890" s="57">
        <v>44342</v>
      </c>
      <c r="D3890" t="s">
        <v>14107</v>
      </c>
      <c r="E3890" s="58">
        <v>3873639390000</v>
      </c>
      <c r="F3890" t="s">
        <v>14108</v>
      </c>
      <c r="G3890" t="s">
        <v>114</v>
      </c>
      <c r="H3890" t="s">
        <v>114</v>
      </c>
      <c r="I3890">
        <v>2</v>
      </c>
    </row>
    <row r="3891" spans="1:9" x14ac:dyDescent="0.25">
      <c r="A3891" t="s">
        <v>110</v>
      </c>
      <c r="B3891" t="s">
        <v>14109</v>
      </c>
      <c r="C3891" s="57">
        <v>44342</v>
      </c>
      <c r="D3891" t="s">
        <v>14110</v>
      </c>
      <c r="E3891" s="58">
        <v>2847131810000</v>
      </c>
      <c r="F3891" t="s">
        <v>14111</v>
      </c>
      <c r="G3891" t="s">
        <v>114</v>
      </c>
      <c r="H3891" t="s">
        <v>114</v>
      </c>
      <c r="I3891">
        <v>1</v>
      </c>
    </row>
    <row r="3892" spans="1:9" x14ac:dyDescent="0.25">
      <c r="A3892" t="s">
        <v>110</v>
      </c>
      <c r="B3892" t="s">
        <v>14112</v>
      </c>
      <c r="C3892" s="57">
        <v>44342</v>
      </c>
      <c r="D3892" t="s">
        <v>14113</v>
      </c>
      <c r="E3892" s="58">
        <v>2663117950000</v>
      </c>
      <c r="F3892" t="s">
        <v>14114</v>
      </c>
      <c r="G3892" t="s">
        <v>114</v>
      </c>
      <c r="H3892" t="s">
        <v>114</v>
      </c>
      <c r="I3892">
        <v>2</v>
      </c>
    </row>
    <row r="3893" spans="1:9" x14ac:dyDescent="0.25">
      <c r="A3893" t="s">
        <v>110</v>
      </c>
      <c r="B3893" t="s">
        <v>14115</v>
      </c>
      <c r="C3893" s="57">
        <v>44342</v>
      </c>
      <c r="D3893" t="s">
        <v>14116</v>
      </c>
      <c r="E3893" t="s">
        <v>14117</v>
      </c>
      <c r="F3893" t="s">
        <v>14118</v>
      </c>
      <c r="G3893" t="s">
        <v>114</v>
      </c>
      <c r="H3893" t="s">
        <v>114</v>
      </c>
      <c r="I3893">
        <v>1</v>
      </c>
    </row>
    <row r="3894" spans="1:9" x14ac:dyDescent="0.25">
      <c r="A3894" t="s">
        <v>110</v>
      </c>
      <c r="B3894" t="s">
        <v>14119</v>
      </c>
      <c r="C3894" s="57">
        <v>44342</v>
      </c>
      <c r="D3894" t="s">
        <v>14120</v>
      </c>
      <c r="E3894" s="58">
        <v>5029743140000</v>
      </c>
      <c r="F3894" t="s">
        <v>14121</v>
      </c>
      <c r="G3894" t="s">
        <v>566</v>
      </c>
      <c r="H3894" t="s">
        <v>114</v>
      </c>
      <c r="I3894">
        <v>1</v>
      </c>
    </row>
    <row r="3895" spans="1:9" x14ac:dyDescent="0.25">
      <c r="A3895" t="s">
        <v>110</v>
      </c>
      <c r="B3895" t="s">
        <v>14122</v>
      </c>
      <c r="C3895" s="57">
        <v>44342</v>
      </c>
      <c r="D3895" t="s">
        <v>14123</v>
      </c>
      <c r="E3895" s="58">
        <v>135142964700000</v>
      </c>
      <c r="F3895" t="s">
        <v>14124</v>
      </c>
      <c r="G3895" t="s">
        <v>114</v>
      </c>
      <c r="H3895" t="s">
        <v>114</v>
      </c>
      <c r="I3895">
        <v>1</v>
      </c>
    </row>
    <row r="3896" spans="1:9" x14ac:dyDescent="0.25">
      <c r="A3896" t="s">
        <v>110</v>
      </c>
      <c r="B3896" t="s">
        <v>14125</v>
      </c>
      <c r="C3896" s="57">
        <v>44342</v>
      </c>
      <c r="D3896" t="s">
        <v>14126</v>
      </c>
      <c r="E3896" s="58">
        <v>3314567900000</v>
      </c>
      <c r="F3896" t="s">
        <v>14127</v>
      </c>
      <c r="G3896" t="s">
        <v>114</v>
      </c>
      <c r="H3896" t="s">
        <v>14128</v>
      </c>
      <c r="I3896">
        <v>449</v>
      </c>
    </row>
    <row r="3897" spans="1:9" x14ac:dyDescent="0.25">
      <c r="A3897" t="s">
        <v>110</v>
      </c>
      <c r="B3897" t="s">
        <v>14129</v>
      </c>
      <c r="C3897" s="57">
        <v>44342</v>
      </c>
      <c r="D3897" t="s">
        <v>14130</v>
      </c>
      <c r="E3897" s="58">
        <v>2061772800000</v>
      </c>
      <c r="F3897" t="s">
        <v>14131</v>
      </c>
      <c r="G3897" t="s">
        <v>114</v>
      </c>
      <c r="H3897" t="s">
        <v>114</v>
      </c>
      <c r="I3897">
        <v>1</v>
      </c>
    </row>
    <row r="3898" spans="1:9" x14ac:dyDescent="0.25">
      <c r="A3898" t="s">
        <v>110</v>
      </c>
      <c r="B3898" t="s">
        <v>14132</v>
      </c>
      <c r="C3898" s="57">
        <v>44342</v>
      </c>
      <c r="D3898" t="s">
        <v>14133</v>
      </c>
      <c r="E3898" s="58">
        <v>2744546840000</v>
      </c>
      <c r="F3898" t="s">
        <v>14134</v>
      </c>
      <c r="G3898" t="s">
        <v>114</v>
      </c>
      <c r="H3898" t="s">
        <v>114</v>
      </c>
      <c r="I3898">
        <v>1</v>
      </c>
    </row>
    <row r="3899" spans="1:9" x14ac:dyDescent="0.25">
      <c r="A3899" t="s">
        <v>110</v>
      </c>
      <c r="B3899" t="s">
        <v>14135</v>
      </c>
      <c r="C3899" s="57">
        <v>44342</v>
      </c>
      <c r="D3899" t="s">
        <v>14136</v>
      </c>
      <c r="E3899" s="58">
        <v>2927747830000</v>
      </c>
      <c r="F3899" t="s">
        <v>14137</v>
      </c>
      <c r="G3899" t="s">
        <v>114</v>
      </c>
      <c r="H3899" t="s">
        <v>114</v>
      </c>
      <c r="I3899">
        <v>3</v>
      </c>
    </row>
    <row r="3900" spans="1:9" x14ac:dyDescent="0.25">
      <c r="A3900" t="s">
        <v>110</v>
      </c>
      <c r="B3900" t="s">
        <v>14138</v>
      </c>
      <c r="C3900" s="57">
        <v>44342</v>
      </c>
      <c r="D3900" t="s">
        <v>14139</v>
      </c>
      <c r="E3900" s="58">
        <v>3963345400000</v>
      </c>
      <c r="F3900" t="s">
        <v>14140</v>
      </c>
      <c r="G3900" t="s">
        <v>114</v>
      </c>
      <c r="H3900" t="s">
        <v>114</v>
      </c>
      <c r="I3900">
        <v>2</v>
      </c>
    </row>
    <row r="3901" spans="1:9" x14ac:dyDescent="0.25">
      <c r="A3901" t="s">
        <v>110</v>
      </c>
      <c r="B3901" t="s">
        <v>14141</v>
      </c>
      <c r="C3901" s="57">
        <v>44342</v>
      </c>
      <c r="D3901" t="s">
        <v>14142</v>
      </c>
      <c r="E3901" s="58">
        <v>3369436900000</v>
      </c>
      <c r="F3901" t="s">
        <v>14143</v>
      </c>
      <c r="G3901" t="s">
        <v>14144</v>
      </c>
      <c r="H3901" t="s">
        <v>14145</v>
      </c>
      <c r="I3901">
        <v>20</v>
      </c>
    </row>
    <row r="3902" spans="1:9" x14ac:dyDescent="0.25">
      <c r="A3902" t="s">
        <v>110</v>
      </c>
      <c r="B3902" t="s">
        <v>14146</v>
      </c>
      <c r="C3902" s="57">
        <v>44342</v>
      </c>
      <c r="D3902" t="s">
        <v>14147</v>
      </c>
      <c r="E3902" s="58">
        <v>2979691200000</v>
      </c>
      <c r="F3902" t="s">
        <v>14148</v>
      </c>
      <c r="G3902" t="s">
        <v>14149</v>
      </c>
      <c r="H3902" t="s">
        <v>114</v>
      </c>
      <c r="I3902">
        <v>1</v>
      </c>
    </row>
    <row r="3903" spans="1:9" x14ac:dyDescent="0.25">
      <c r="A3903" t="s">
        <v>110</v>
      </c>
      <c r="B3903" t="s">
        <v>14150</v>
      </c>
      <c r="C3903" s="57">
        <v>44342</v>
      </c>
      <c r="D3903" t="s">
        <v>14151</v>
      </c>
      <c r="E3903" s="58">
        <v>1789499133300</v>
      </c>
      <c r="F3903" t="s">
        <v>14152</v>
      </c>
      <c r="G3903" t="s">
        <v>114</v>
      </c>
      <c r="H3903" t="s">
        <v>114</v>
      </c>
      <c r="I3903">
        <v>4</v>
      </c>
    </row>
    <row r="3904" spans="1:9" x14ac:dyDescent="0.25">
      <c r="A3904" t="s">
        <v>110</v>
      </c>
      <c r="B3904" t="s">
        <v>14153</v>
      </c>
      <c r="C3904" s="57">
        <v>44342</v>
      </c>
      <c r="D3904" t="s">
        <v>14154</v>
      </c>
      <c r="E3904" s="58">
        <v>18648635000000</v>
      </c>
      <c r="F3904" t="s">
        <v>14155</v>
      </c>
      <c r="G3904" t="s">
        <v>114</v>
      </c>
      <c r="H3904" t="s">
        <v>114</v>
      </c>
      <c r="I3904">
        <v>1</v>
      </c>
    </row>
    <row r="3905" spans="1:9" x14ac:dyDescent="0.25">
      <c r="A3905" t="s">
        <v>110</v>
      </c>
      <c r="B3905" t="s">
        <v>14156</v>
      </c>
      <c r="C3905" s="57">
        <v>44342</v>
      </c>
      <c r="D3905" t="s">
        <v>14157</v>
      </c>
      <c r="E3905" s="58">
        <v>20635335000000</v>
      </c>
      <c r="F3905" t="s">
        <v>14158</v>
      </c>
      <c r="G3905" t="s">
        <v>14159</v>
      </c>
      <c r="H3905" t="s">
        <v>114</v>
      </c>
      <c r="I3905">
        <v>1</v>
      </c>
    </row>
    <row r="3906" spans="1:9" x14ac:dyDescent="0.25">
      <c r="A3906" t="s">
        <v>110</v>
      </c>
      <c r="B3906" t="s">
        <v>14160</v>
      </c>
      <c r="C3906" s="57">
        <v>44342</v>
      </c>
      <c r="D3906" t="s">
        <v>14161</v>
      </c>
      <c r="E3906" s="58">
        <v>20564447000000</v>
      </c>
      <c r="F3906" t="s">
        <v>14162</v>
      </c>
      <c r="G3906" t="s">
        <v>14163</v>
      </c>
      <c r="H3906" t="s">
        <v>114</v>
      </c>
      <c r="I3906">
        <v>1</v>
      </c>
    </row>
    <row r="3907" spans="1:9" x14ac:dyDescent="0.25">
      <c r="A3907" t="s">
        <v>110</v>
      </c>
      <c r="B3907" t="s">
        <v>14164</v>
      </c>
      <c r="C3907" s="57">
        <v>44342</v>
      </c>
      <c r="D3907" t="s">
        <v>14165</v>
      </c>
      <c r="E3907" s="58">
        <v>18827424000000</v>
      </c>
      <c r="F3907" t="s">
        <v>14166</v>
      </c>
      <c r="G3907" t="s">
        <v>114</v>
      </c>
      <c r="H3907" t="s">
        <v>14167</v>
      </c>
      <c r="I3907">
        <v>1</v>
      </c>
    </row>
    <row r="3908" spans="1:9" x14ac:dyDescent="0.25">
      <c r="A3908" t="s">
        <v>110</v>
      </c>
      <c r="B3908" t="s">
        <v>14168</v>
      </c>
      <c r="C3908" s="57">
        <v>44342</v>
      </c>
      <c r="D3908" t="s">
        <v>14169</v>
      </c>
      <c r="E3908" s="58">
        <v>23146996000000</v>
      </c>
      <c r="F3908" t="s">
        <v>14170</v>
      </c>
      <c r="G3908" t="s">
        <v>114</v>
      </c>
      <c r="H3908" t="s">
        <v>14171</v>
      </c>
      <c r="I3908">
        <v>1</v>
      </c>
    </row>
    <row r="3909" spans="1:9" x14ac:dyDescent="0.25">
      <c r="A3909" t="s">
        <v>110</v>
      </c>
      <c r="B3909" t="s">
        <v>14172</v>
      </c>
      <c r="C3909" s="57">
        <v>44342</v>
      </c>
      <c r="D3909" t="s">
        <v>14173</v>
      </c>
      <c r="E3909" s="58">
        <v>25512836000000</v>
      </c>
      <c r="F3909" t="s">
        <v>14174</v>
      </c>
      <c r="G3909" t="s">
        <v>114</v>
      </c>
      <c r="H3909" t="s">
        <v>14175</v>
      </c>
      <c r="I3909">
        <v>1</v>
      </c>
    </row>
    <row r="3910" spans="1:9" x14ac:dyDescent="0.25">
      <c r="A3910" t="s">
        <v>110</v>
      </c>
      <c r="B3910" t="s">
        <v>14176</v>
      </c>
      <c r="C3910" s="57">
        <v>44342</v>
      </c>
      <c r="D3910" t="s">
        <v>14177</v>
      </c>
      <c r="E3910" s="58">
        <v>24593418000000</v>
      </c>
      <c r="F3910" t="s">
        <v>14178</v>
      </c>
      <c r="G3910" t="s">
        <v>114</v>
      </c>
      <c r="H3910" t="s">
        <v>114</v>
      </c>
      <c r="I3910">
        <v>1</v>
      </c>
    </row>
    <row r="3911" spans="1:9" x14ac:dyDescent="0.25">
      <c r="A3911" t="s">
        <v>110</v>
      </c>
      <c r="B3911" t="s">
        <v>14179</v>
      </c>
      <c r="C3911" s="57">
        <v>44342</v>
      </c>
      <c r="D3911" t="s">
        <v>14180</v>
      </c>
      <c r="E3911" s="58">
        <v>31565067000000</v>
      </c>
      <c r="F3911" t="s">
        <v>14181</v>
      </c>
      <c r="G3911" t="s">
        <v>114</v>
      </c>
      <c r="H3911" t="s">
        <v>114</v>
      </c>
      <c r="I3911">
        <v>73</v>
      </c>
    </row>
    <row r="3912" spans="1:9" x14ac:dyDescent="0.25">
      <c r="A3912" t="s">
        <v>110</v>
      </c>
      <c r="B3912" t="s">
        <v>14182</v>
      </c>
      <c r="C3912" s="57">
        <v>44342</v>
      </c>
      <c r="D3912" t="s">
        <v>14183</v>
      </c>
      <c r="E3912" s="58">
        <v>18861812000000</v>
      </c>
      <c r="F3912" t="s">
        <v>14184</v>
      </c>
      <c r="G3912" t="s">
        <v>114</v>
      </c>
      <c r="H3912" t="s">
        <v>114</v>
      </c>
      <c r="I3912">
        <v>1</v>
      </c>
    </row>
    <row r="3913" spans="1:9" x14ac:dyDescent="0.25">
      <c r="A3913" t="s">
        <v>110</v>
      </c>
      <c r="B3913" t="s">
        <v>14185</v>
      </c>
      <c r="C3913" s="57">
        <v>44342</v>
      </c>
      <c r="D3913" t="s">
        <v>14186</v>
      </c>
      <c r="E3913" s="58">
        <v>18556236000000</v>
      </c>
      <c r="F3913" t="s">
        <v>14187</v>
      </c>
      <c r="G3913" t="s">
        <v>114</v>
      </c>
      <c r="H3913" t="s">
        <v>114</v>
      </c>
      <c r="I3913">
        <v>1</v>
      </c>
    </row>
    <row r="3914" spans="1:9" x14ac:dyDescent="0.25">
      <c r="A3914" t="s">
        <v>110</v>
      </c>
      <c r="B3914" t="s">
        <v>14188</v>
      </c>
      <c r="C3914" s="57">
        <v>44342</v>
      </c>
      <c r="D3914" t="s">
        <v>14189</v>
      </c>
      <c r="E3914" s="58">
        <v>25362439000000</v>
      </c>
      <c r="F3914" t="s">
        <v>14190</v>
      </c>
      <c r="G3914" t="s">
        <v>114</v>
      </c>
      <c r="H3914" t="s">
        <v>114</v>
      </c>
      <c r="I3914">
        <v>1</v>
      </c>
    </row>
    <row r="3915" spans="1:9" x14ac:dyDescent="0.25">
      <c r="A3915" t="s">
        <v>110</v>
      </c>
      <c r="B3915" t="s">
        <v>14191</v>
      </c>
      <c r="C3915" s="57">
        <v>44342</v>
      </c>
      <c r="D3915" t="s">
        <v>14192</v>
      </c>
      <c r="E3915" s="58">
        <v>32105486000000</v>
      </c>
      <c r="F3915" t="s">
        <v>14193</v>
      </c>
      <c r="G3915" t="s">
        <v>114</v>
      </c>
      <c r="H3915" t="s">
        <v>114</v>
      </c>
      <c r="I3915">
        <v>232</v>
      </c>
    </row>
    <row r="3916" spans="1:9" x14ac:dyDescent="0.25">
      <c r="A3916" t="s">
        <v>110</v>
      </c>
      <c r="B3916" t="s">
        <v>14194</v>
      </c>
      <c r="C3916" s="57">
        <v>44342</v>
      </c>
      <c r="D3916" t="s">
        <v>14195</v>
      </c>
      <c r="E3916" s="58">
        <v>41981982000000</v>
      </c>
      <c r="F3916" t="s">
        <v>14196</v>
      </c>
      <c r="G3916" t="s">
        <v>114</v>
      </c>
      <c r="H3916" t="s">
        <v>114</v>
      </c>
      <c r="I3916">
        <v>1032</v>
      </c>
    </row>
    <row r="3917" spans="1:9" x14ac:dyDescent="0.25">
      <c r="A3917" t="s">
        <v>110</v>
      </c>
      <c r="B3917" t="s">
        <v>14197</v>
      </c>
      <c r="C3917" s="57">
        <v>44342</v>
      </c>
      <c r="D3917" t="s">
        <v>14198</v>
      </c>
      <c r="E3917" s="58">
        <v>2678493600000</v>
      </c>
      <c r="F3917" t="s">
        <v>14199</v>
      </c>
      <c r="G3917" t="s">
        <v>14200</v>
      </c>
      <c r="H3917" t="s">
        <v>14201</v>
      </c>
      <c r="I3917">
        <v>5</v>
      </c>
    </row>
    <row r="3918" spans="1:9" x14ac:dyDescent="0.25">
      <c r="A3918" t="s">
        <v>110</v>
      </c>
      <c r="B3918" t="s">
        <v>14202</v>
      </c>
      <c r="C3918" s="57">
        <v>44342</v>
      </c>
      <c r="D3918" t="s">
        <v>14203</v>
      </c>
      <c r="E3918" s="58">
        <v>2514130300000</v>
      </c>
      <c r="F3918" t="s">
        <v>14204</v>
      </c>
      <c r="G3918" t="s">
        <v>114</v>
      </c>
      <c r="H3918" t="s">
        <v>114</v>
      </c>
      <c r="I3918">
        <v>1</v>
      </c>
    </row>
    <row r="3919" spans="1:9" x14ac:dyDescent="0.25">
      <c r="A3919" t="s">
        <v>110</v>
      </c>
      <c r="B3919" t="s">
        <v>14205</v>
      </c>
      <c r="C3919" s="57">
        <v>44342</v>
      </c>
      <c r="D3919" t="s">
        <v>14206</v>
      </c>
      <c r="E3919" s="58">
        <v>2811010433600</v>
      </c>
      <c r="F3919" t="s">
        <v>14207</v>
      </c>
      <c r="G3919" t="s">
        <v>114</v>
      </c>
      <c r="H3919" t="s">
        <v>114</v>
      </c>
      <c r="I3919">
        <v>4</v>
      </c>
    </row>
    <row r="3920" spans="1:9" x14ac:dyDescent="0.25">
      <c r="A3920" t="s">
        <v>110</v>
      </c>
      <c r="B3920" t="s">
        <v>14208</v>
      </c>
      <c r="C3920" s="57">
        <v>44342</v>
      </c>
      <c r="D3920" t="s">
        <v>14209</v>
      </c>
      <c r="E3920" s="58">
        <v>2981053120000</v>
      </c>
      <c r="F3920" t="s">
        <v>14210</v>
      </c>
      <c r="G3920" t="s">
        <v>114</v>
      </c>
      <c r="H3920" t="s">
        <v>114</v>
      </c>
      <c r="I3920">
        <v>20</v>
      </c>
    </row>
    <row r="3921" spans="1:9" x14ac:dyDescent="0.25">
      <c r="A3921" t="s">
        <v>110</v>
      </c>
      <c r="B3921" t="s">
        <v>14211</v>
      </c>
      <c r="C3921" s="57">
        <v>44342</v>
      </c>
      <c r="D3921" t="s">
        <v>14212</v>
      </c>
      <c r="E3921" s="58">
        <v>334994232350000</v>
      </c>
      <c r="F3921" t="s">
        <v>14213</v>
      </c>
      <c r="G3921" t="s">
        <v>114</v>
      </c>
      <c r="H3921" t="s">
        <v>114</v>
      </c>
      <c r="I3921">
        <v>11</v>
      </c>
    </row>
    <row r="3922" spans="1:9" x14ac:dyDescent="0.25">
      <c r="A3922" t="s">
        <v>110</v>
      </c>
      <c r="B3922" t="s">
        <v>14214</v>
      </c>
      <c r="C3922" s="57">
        <v>44342</v>
      </c>
      <c r="D3922" t="s">
        <v>14215</v>
      </c>
      <c r="E3922" s="58">
        <v>1573569180000</v>
      </c>
      <c r="F3922" t="s">
        <v>14216</v>
      </c>
      <c r="G3922" t="s">
        <v>114</v>
      </c>
      <c r="H3922" t="s">
        <v>114</v>
      </c>
      <c r="I3922">
        <v>1</v>
      </c>
    </row>
    <row r="3923" spans="1:9" x14ac:dyDescent="0.25">
      <c r="A3923" t="s">
        <v>110</v>
      </c>
      <c r="B3923" t="s">
        <v>14217</v>
      </c>
      <c r="C3923" s="57">
        <v>44342</v>
      </c>
      <c r="D3923" t="s">
        <v>14218</v>
      </c>
      <c r="E3923" s="58">
        <v>2530516420000</v>
      </c>
      <c r="F3923" t="s">
        <v>14219</v>
      </c>
      <c r="G3923" t="s">
        <v>114</v>
      </c>
      <c r="H3923" t="s">
        <v>114</v>
      </c>
      <c r="I3923">
        <v>24</v>
      </c>
    </row>
    <row r="3924" spans="1:9" x14ac:dyDescent="0.25">
      <c r="A3924" t="s">
        <v>110</v>
      </c>
      <c r="B3924" t="s">
        <v>14220</v>
      </c>
      <c r="C3924" s="57">
        <v>44342</v>
      </c>
      <c r="D3924" t="s">
        <v>14221</v>
      </c>
      <c r="E3924" s="58">
        <v>2521307230000</v>
      </c>
      <c r="F3924" t="s">
        <v>14222</v>
      </c>
      <c r="G3924" t="s">
        <v>114</v>
      </c>
      <c r="H3924" t="s">
        <v>114</v>
      </c>
      <c r="I3924">
        <v>1</v>
      </c>
    </row>
    <row r="3925" spans="1:9" x14ac:dyDescent="0.25">
      <c r="A3925" t="s">
        <v>110</v>
      </c>
      <c r="B3925" t="s">
        <v>14223</v>
      </c>
      <c r="C3925" s="57">
        <v>44342</v>
      </c>
      <c r="D3925" t="s">
        <v>14224</v>
      </c>
      <c r="E3925" s="58">
        <v>2910034630000</v>
      </c>
      <c r="F3925" t="s">
        <v>14225</v>
      </c>
      <c r="G3925" t="s">
        <v>114</v>
      </c>
      <c r="H3925" t="s">
        <v>114</v>
      </c>
      <c r="I3925">
        <v>1</v>
      </c>
    </row>
    <row r="3926" spans="1:9" x14ac:dyDescent="0.25">
      <c r="A3926" t="s">
        <v>110</v>
      </c>
      <c r="B3926" t="s">
        <v>14226</v>
      </c>
      <c r="C3926" s="57">
        <v>44342</v>
      </c>
      <c r="D3926" t="s">
        <v>14227</v>
      </c>
      <c r="E3926" s="58">
        <v>2336909190000</v>
      </c>
      <c r="F3926" t="s">
        <v>14228</v>
      </c>
      <c r="G3926" t="s">
        <v>114</v>
      </c>
      <c r="H3926" t="s">
        <v>114</v>
      </c>
      <c r="I3926">
        <v>1</v>
      </c>
    </row>
    <row r="3927" spans="1:9" x14ac:dyDescent="0.25">
      <c r="A3927" t="s">
        <v>110</v>
      </c>
      <c r="B3927" t="s">
        <v>14229</v>
      </c>
      <c r="C3927" s="57">
        <v>44342</v>
      </c>
      <c r="D3927" t="s">
        <v>14230</v>
      </c>
      <c r="E3927" s="58">
        <v>7542139200000</v>
      </c>
      <c r="F3927" t="s">
        <v>14231</v>
      </c>
      <c r="G3927" t="s">
        <v>14232</v>
      </c>
      <c r="H3927" t="s">
        <v>14233</v>
      </c>
      <c r="I3927">
        <v>5780</v>
      </c>
    </row>
    <row r="3928" spans="1:9" x14ac:dyDescent="0.25">
      <c r="A3928" t="s">
        <v>110</v>
      </c>
      <c r="B3928" t="s">
        <v>14234</v>
      </c>
      <c r="C3928" s="57">
        <v>44342</v>
      </c>
      <c r="D3928" t="s">
        <v>14235</v>
      </c>
      <c r="E3928" s="58">
        <v>2373672000000</v>
      </c>
      <c r="F3928" t="s">
        <v>14236</v>
      </c>
      <c r="G3928" t="s">
        <v>114</v>
      </c>
      <c r="H3928" t="s">
        <v>114</v>
      </c>
      <c r="I3928">
        <v>1</v>
      </c>
    </row>
    <row r="3929" spans="1:9" x14ac:dyDescent="0.25">
      <c r="A3929" t="s">
        <v>110</v>
      </c>
      <c r="B3929" t="s">
        <v>14237</v>
      </c>
      <c r="C3929" s="57">
        <v>44342</v>
      </c>
      <c r="D3929" t="s">
        <v>14238</v>
      </c>
      <c r="E3929" s="58">
        <v>534224515190000</v>
      </c>
      <c r="F3929" t="s">
        <v>14239</v>
      </c>
      <c r="G3929" t="s">
        <v>114</v>
      </c>
      <c r="H3929" t="s">
        <v>14240</v>
      </c>
      <c r="I3929">
        <v>42</v>
      </c>
    </row>
    <row r="3930" spans="1:9" x14ac:dyDescent="0.25">
      <c r="A3930" t="s">
        <v>110</v>
      </c>
      <c r="B3930" t="s">
        <v>14241</v>
      </c>
      <c r="C3930" s="57">
        <v>44342</v>
      </c>
      <c r="D3930" t="s">
        <v>14242</v>
      </c>
      <c r="E3930" s="58">
        <v>4091732830000</v>
      </c>
      <c r="F3930" t="s">
        <v>14243</v>
      </c>
      <c r="G3930" t="s">
        <v>14102</v>
      </c>
      <c r="H3930" t="s">
        <v>114</v>
      </c>
      <c r="I3930">
        <v>1022</v>
      </c>
    </row>
    <row r="3931" spans="1:9" x14ac:dyDescent="0.25">
      <c r="A3931" t="s">
        <v>110</v>
      </c>
      <c r="B3931" t="s">
        <v>14244</v>
      </c>
      <c r="C3931" s="57">
        <v>44342</v>
      </c>
      <c r="D3931" t="s">
        <v>14245</v>
      </c>
      <c r="E3931" s="58">
        <v>2735699900000</v>
      </c>
      <c r="F3931" t="s">
        <v>14246</v>
      </c>
      <c r="G3931" t="s">
        <v>114</v>
      </c>
      <c r="H3931" t="s">
        <v>114</v>
      </c>
      <c r="I3931">
        <v>1</v>
      </c>
    </row>
    <row r="3932" spans="1:9" x14ac:dyDescent="0.25">
      <c r="A3932" t="s">
        <v>110</v>
      </c>
      <c r="B3932" t="s">
        <v>14247</v>
      </c>
      <c r="C3932" s="57">
        <v>44342</v>
      </c>
      <c r="D3932" t="s">
        <v>14248</v>
      </c>
      <c r="E3932" s="58">
        <v>11705699900000</v>
      </c>
      <c r="F3932" t="s">
        <v>14249</v>
      </c>
      <c r="G3932" t="s">
        <v>14232</v>
      </c>
      <c r="H3932" t="s">
        <v>345</v>
      </c>
      <c r="I3932">
        <v>3</v>
      </c>
    </row>
    <row r="3933" spans="1:9" x14ac:dyDescent="0.25">
      <c r="A3933" t="s">
        <v>110</v>
      </c>
      <c r="B3933" t="s">
        <v>14250</v>
      </c>
      <c r="C3933" s="57">
        <v>44342</v>
      </c>
      <c r="D3933" t="s">
        <v>14251</v>
      </c>
      <c r="E3933" s="58">
        <v>2125213500000</v>
      </c>
      <c r="F3933" t="s">
        <v>14252</v>
      </c>
      <c r="G3933" t="s">
        <v>114</v>
      </c>
      <c r="H3933" t="s">
        <v>114</v>
      </c>
      <c r="I3933">
        <v>1</v>
      </c>
    </row>
    <row r="3934" spans="1:9" x14ac:dyDescent="0.25">
      <c r="A3934" t="s">
        <v>110</v>
      </c>
      <c r="B3934" t="s">
        <v>14253</v>
      </c>
      <c r="C3934" s="57">
        <v>44342</v>
      </c>
      <c r="D3934" t="s">
        <v>14254</v>
      </c>
      <c r="E3934" s="58">
        <v>3209626980000</v>
      </c>
      <c r="F3934" t="s">
        <v>14255</v>
      </c>
      <c r="G3934" t="s">
        <v>14256</v>
      </c>
      <c r="H3934" t="s">
        <v>14257</v>
      </c>
      <c r="I3934">
        <v>42827</v>
      </c>
    </row>
    <row r="3935" spans="1:9" x14ac:dyDescent="0.25">
      <c r="A3935" t="s">
        <v>110</v>
      </c>
      <c r="B3935" t="s">
        <v>14258</v>
      </c>
      <c r="C3935" s="57">
        <v>44342</v>
      </c>
      <c r="D3935" t="s">
        <v>14259</v>
      </c>
      <c r="E3935" s="58">
        <v>340437490410000</v>
      </c>
      <c r="F3935" t="s">
        <v>14260</v>
      </c>
      <c r="G3935" t="s">
        <v>114</v>
      </c>
      <c r="H3935" t="s">
        <v>114</v>
      </c>
      <c r="I3935">
        <v>8</v>
      </c>
    </row>
    <row r="3936" spans="1:9" x14ac:dyDescent="0.25">
      <c r="A3936" t="s">
        <v>110</v>
      </c>
      <c r="B3936" t="s">
        <v>14261</v>
      </c>
      <c r="C3936" s="57">
        <v>44342</v>
      </c>
      <c r="D3936" t="s">
        <v>14262</v>
      </c>
      <c r="E3936" s="58">
        <v>3302449300000</v>
      </c>
      <c r="F3936" t="s">
        <v>14263</v>
      </c>
      <c r="G3936" t="s">
        <v>14264</v>
      </c>
      <c r="H3936" t="s">
        <v>14265</v>
      </c>
      <c r="I3936">
        <v>163</v>
      </c>
    </row>
    <row r="3937" spans="1:9" x14ac:dyDescent="0.25">
      <c r="A3937" t="s">
        <v>110</v>
      </c>
      <c r="B3937" t="s">
        <v>14266</v>
      </c>
      <c r="C3937" s="57">
        <v>44342</v>
      </c>
      <c r="D3937" t="s">
        <v>14267</v>
      </c>
      <c r="E3937" s="58">
        <v>4123275800000</v>
      </c>
      <c r="F3937" t="s">
        <v>14268</v>
      </c>
      <c r="G3937" t="s">
        <v>114</v>
      </c>
      <c r="H3937" t="s">
        <v>114</v>
      </c>
      <c r="I3937">
        <v>32</v>
      </c>
    </row>
    <row r="3938" spans="1:9" x14ac:dyDescent="0.25">
      <c r="A3938" t="s">
        <v>110</v>
      </c>
      <c r="B3938" t="s">
        <v>14269</v>
      </c>
      <c r="C3938" s="57">
        <v>44342</v>
      </c>
      <c r="D3938" t="s">
        <v>14270</v>
      </c>
      <c r="E3938" s="58">
        <v>3273298100000</v>
      </c>
      <c r="F3938" t="s">
        <v>14271</v>
      </c>
      <c r="G3938" t="s">
        <v>114</v>
      </c>
      <c r="H3938" t="s">
        <v>114</v>
      </c>
      <c r="I3938">
        <v>2</v>
      </c>
    </row>
    <row r="3939" spans="1:9" x14ac:dyDescent="0.25">
      <c r="A3939" t="s">
        <v>110</v>
      </c>
      <c r="B3939" t="s">
        <v>14272</v>
      </c>
      <c r="C3939" s="57">
        <v>44342</v>
      </c>
      <c r="D3939" t="s">
        <v>14273</v>
      </c>
      <c r="E3939" s="58">
        <v>2871294500000</v>
      </c>
      <c r="F3939" t="s">
        <v>14274</v>
      </c>
      <c r="G3939" t="s">
        <v>114</v>
      </c>
      <c r="H3939" t="s">
        <v>114</v>
      </c>
      <c r="I3939">
        <v>1</v>
      </c>
    </row>
    <row r="3940" spans="1:9" x14ac:dyDescent="0.25">
      <c r="A3940" t="s">
        <v>110</v>
      </c>
      <c r="B3940" t="s">
        <v>14275</v>
      </c>
      <c r="C3940" s="57">
        <v>44342</v>
      </c>
      <c r="D3940" t="s">
        <v>14276</v>
      </c>
      <c r="E3940" s="58">
        <v>2743865400000</v>
      </c>
      <c r="F3940" t="s">
        <v>14277</v>
      </c>
      <c r="G3940" t="s">
        <v>114</v>
      </c>
      <c r="H3940" t="s">
        <v>114</v>
      </c>
      <c r="I3940">
        <v>2</v>
      </c>
    </row>
    <row r="3941" spans="1:9" x14ac:dyDescent="0.25">
      <c r="A3941" t="s">
        <v>110</v>
      </c>
      <c r="B3941" t="s">
        <v>14278</v>
      </c>
      <c r="C3941" s="57">
        <v>44342</v>
      </c>
      <c r="D3941" t="s">
        <v>14279</v>
      </c>
      <c r="E3941" s="58">
        <v>3190342000000</v>
      </c>
      <c r="F3941" t="s">
        <v>14280</v>
      </c>
      <c r="G3941" t="s">
        <v>114</v>
      </c>
      <c r="H3941" t="s">
        <v>114</v>
      </c>
      <c r="I3941">
        <v>1</v>
      </c>
    </row>
    <row r="3942" spans="1:9" x14ac:dyDescent="0.25">
      <c r="A3942" t="s">
        <v>110</v>
      </c>
      <c r="B3942" t="s">
        <v>14281</v>
      </c>
      <c r="C3942" s="57">
        <v>44342</v>
      </c>
      <c r="D3942" t="s">
        <v>14282</v>
      </c>
      <c r="E3942" s="58">
        <v>2871670000000</v>
      </c>
      <c r="F3942" t="s">
        <v>14283</v>
      </c>
      <c r="G3942" t="s">
        <v>114</v>
      </c>
      <c r="H3942" t="s">
        <v>114</v>
      </c>
      <c r="I3942">
        <v>1</v>
      </c>
    </row>
    <row r="3943" spans="1:9" x14ac:dyDescent="0.25">
      <c r="A3943" t="s">
        <v>110</v>
      </c>
      <c r="B3943" t="s">
        <v>14284</v>
      </c>
      <c r="C3943" s="57">
        <v>44342</v>
      </c>
      <c r="D3943" t="s">
        <v>14285</v>
      </c>
      <c r="E3943" s="58">
        <v>3627416200000</v>
      </c>
      <c r="F3943" t="s">
        <v>14286</v>
      </c>
      <c r="G3943" t="s">
        <v>114</v>
      </c>
      <c r="H3943" t="s">
        <v>114</v>
      </c>
      <c r="I3943">
        <v>1</v>
      </c>
    </row>
    <row r="3944" spans="1:9" x14ac:dyDescent="0.25">
      <c r="A3944" t="s">
        <v>110</v>
      </c>
      <c r="B3944" t="s">
        <v>14287</v>
      </c>
      <c r="C3944" s="57">
        <v>44342</v>
      </c>
      <c r="D3944" t="s">
        <v>14288</v>
      </c>
      <c r="E3944" s="58">
        <v>3588834100000</v>
      </c>
      <c r="F3944" t="s">
        <v>14289</v>
      </c>
      <c r="G3944" t="s">
        <v>114</v>
      </c>
      <c r="H3944" t="s">
        <v>114</v>
      </c>
      <c r="I3944">
        <v>2</v>
      </c>
    </row>
    <row r="3945" spans="1:9" x14ac:dyDescent="0.25">
      <c r="A3945" t="s">
        <v>110</v>
      </c>
      <c r="B3945" t="s">
        <v>14290</v>
      </c>
      <c r="C3945" s="57">
        <v>44342</v>
      </c>
      <c r="D3945" t="s">
        <v>14291</v>
      </c>
      <c r="E3945" s="58">
        <v>26056920000000</v>
      </c>
      <c r="F3945" t="s">
        <v>14292</v>
      </c>
      <c r="G3945" t="s">
        <v>14293</v>
      </c>
      <c r="H3945" t="s">
        <v>114</v>
      </c>
      <c r="I3945">
        <v>2</v>
      </c>
    </row>
    <row r="3946" spans="1:9" x14ac:dyDescent="0.25">
      <c r="A3946" t="s">
        <v>110</v>
      </c>
      <c r="B3946" t="s">
        <v>14294</v>
      </c>
      <c r="C3946" s="57">
        <v>44342</v>
      </c>
      <c r="D3946" t="s">
        <v>14295</v>
      </c>
      <c r="E3946" s="58">
        <v>41175238000000</v>
      </c>
      <c r="F3946" t="s">
        <v>14296</v>
      </c>
      <c r="G3946" t="s">
        <v>114</v>
      </c>
      <c r="H3946" t="s">
        <v>3625</v>
      </c>
      <c r="I3946">
        <v>2</v>
      </c>
    </row>
    <row r="3947" spans="1:9" x14ac:dyDescent="0.25">
      <c r="A3947" t="s">
        <v>110</v>
      </c>
      <c r="B3947" t="s">
        <v>14297</v>
      </c>
      <c r="C3947" s="57">
        <v>44342</v>
      </c>
      <c r="D3947" t="s">
        <v>14298</v>
      </c>
      <c r="E3947" s="58">
        <v>28446558000000</v>
      </c>
      <c r="F3947" t="s">
        <v>14299</v>
      </c>
      <c r="G3947" t="s">
        <v>114</v>
      </c>
      <c r="H3947" t="s">
        <v>114</v>
      </c>
      <c r="I3947">
        <v>2</v>
      </c>
    </row>
    <row r="3948" spans="1:9" x14ac:dyDescent="0.25">
      <c r="A3948" t="s">
        <v>110</v>
      </c>
      <c r="B3948" t="s">
        <v>14300</v>
      </c>
      <c r="C3948" s="57">
        <v>44342</v>
      </c>
      <c r="D3948" t="s">
        <v>14301</v>
      </c>
      <c r="E3948" s="58">
        <v>32015919000000</v>
      </c>
      <c r="F3948" t="s">
        <v>14302</v>
      </c>
      <c r="G3948" t="s">
        <v>114</v>
      </c>
      <c r="H3948" t="s">
        <v>114</v>
      </c>
      <c r="I3948">
        <v>2</v>
      </c>
    </row>
    <row r="3949" spans="1:9" x14ac:dyDescent="0.25">
      <c r="A3949" t="s">
        <v>110</v>
      </c>
      <c r="B3949" t="s">
        <v>14303</v>
      </c>
      <c r="C3949" s="57">
        <v>44342</v>
      </c>
      <c r="D3949" t="s">
        <v>14304</v>
      </c>
      <c r="E3949" s="58">
        <v>25633256000000</v>
      </c>
      <c r="F3949" t="s">
        <v>14305</v>
      </c>
      <c r="G3949" t="s">
        <v>14306</v>
      </c>
      <c r="H3949" t="s">
        <v>114</v>
      </c>
      <c r="I3949">
        <v>11</v>
      </c>
    </row>
    <row r="3950" spans="1:9" x14ac:dyDescent="0.25">
      <c r="A3950" t="s">
        <v>110</v>
      </c>
      <c r="B3950" t="s">
        <v>14307</v>
      </c>
      <c r="C3950" s="57">
        <v>44342</v>
      </c>
      <c r="D3950" t="s">
        <v>14308</v>
      </c>
      <c r="E3950" s="58">
        <v>25533369000000</v>
      </c>
      <c r="F3950" t="s">
        <v>14309</v>
      </c>
      <c r="G3950" t="s">
        <v>14310</v>
      </c>
      <c r="H3950" t="s">
        <v>14311</v>
      </c>
      <c r="I3950">
        <v>2530</v>
      </c>
    </row>
    <row r="3951" spans="1:9" x14ac:dyDescent="0.25">
      <c r="A3951" t="s">
        <v>110</v>
      </c>
      <c r="B3951" t="s">
        <v>14312</v>
      </c>
      <c r="C3951" s="57">
        <v>44342</v>
      </c>
      <c r="D3951" t="s">
        <v>14313</v>
      </c>
      <c r="E3951" s="58">
        <v>9963032000000</v>
      </c>
      <c r="F3951" t="s">
        <v>14314</v>
      </c>
      <c r="G3951" t="s">
        <v>114</v>
      </c>
      <c r="H3951" t="s">
        <v>114</v>
      </c>
      <c r="I3951">
        <v>469</v>
      </c>
    </row>
    <row r="3952" spans="1:9" x14ac:dyDescent="0.25">
      <c r="A3952" t="s">
        <v>110</v>
      </c>
      <c r="B3952" t="s">
        <v>14315</v>
      </c>
      <c r="C3952" s="57">
        <v>44342</v>
      </c>
      <c r="D3952" t="s">
        <v>14316</v>
      </c>
      <c r="E3952" s="58">
        <v>58701482000000</v>
      </c>
      <c r="F3952" t="s">
        <v>14317</v>
      </c>
      <c r="G3952" t="s">
        <v>14318</v>
      </c>
      <c r="H3952" t="s">
        <v>14319</v>
      </c>
      <c r="I3952">
        <v>13</v>
      </c>
    </row>
    <row r="3953" spans="1:9" x14ac:dyDescent="0.25">
      <c r="A3953" t="s">
        <v>110</v>
      </c>
      <c r="B3953" t="s">
        <v>14320</v>
      </c>
      <c r="C3953" s="57">
        <v>44342</v>
      </c>
      <c r="D3953" t="s">
        <v>14321</v>
      </c>
      <c r="E3953" s="58">
        <v>31270201000000</v>
      </c>
      <c r="F3953" t="s">
        <v>14322</v>
      </c>
      <c r="G3953" t="s">
        <v>114</v>
      </c>
      <c r="H3953" t="s">
        <v>114</v>
      </c>
      <c r="I3953">
        <v>1</v>
      </c>
    </row>
    <row r="3954" spans="1:9" x14ac:dyDescent="0.25">
      <c r="A3954" t="s">
        <v>110</v>
      </c>
      <c r="B3954" t="s">
        <v>14323</v>
      </c>
      <c r="C3954" s="57">
        <v>44342</v>
      </c>
      <c r="D3954" t="s">
        <v>14324</v>
      </c>
      <c r="E3954" s="58">
        <v>25288786000000</v>
      </c>
      <c r="F3954" t="s">
        <v>14325</v>
      </c>
      <c r="G3954" t="s">
        <v>14326</v>
      </c>
      <c r="H3954" t="s">
        <v>14327</v>
      </c>
      <c r="I3954">
        <v>12</v>
      </c>
    </row>
    <row r="3955" spans="1:9" x14ac:dyDescent="0.25">
      <c r="A3955" t="s">
        <v>110</v>
      </c>
      <c r="B3955" t="s">
        <v>14328</v>
      </c>
      <c r="C3955" s="57">
        <v>44342</v>
      </c>
      <c r="D3955" t="s">
        <v>14329</v>
      </c>
      <c r="E3955" s="58">
        <v>23966846000000</v>
      </c>
      <c r="F3955" t="s">
        <v>14330</v>
      </c>
      <c r="G3955" t="s">
        <v>14331</v>
      </c>
      <c r="H3955" t="s">
        <v>14332</v>
      </c>
      <c r="I3955">
        <v>407</v>
      </c>
    </row>
    <row r="3956" spans="1:9" x14ac:dyDescent="0.25">
      <c r="A3956" t="s">
        <v>110</v>
      </c>
      <c r="B3956" t="s">
        <v>14333</v>
      </c>
      <c r="C3956" s="57">
        <v>44342</v>
      </c>
      <c r="D3956" t="s">
        <v>14334</v>
      </c>
      <c r="E3956" s="58">
        <v>299420638850000</v>
      </c>
      <c r="F3956" t="s">
        <v>14335</v>
      </c>
      <c r="G3956" t="s">
        <v>114</v>
      </c>
      <c r="H3956" t="s">
        <v>14336</v>
      </c>
      <c r="I3956">
        <v>1</v>
      </c>
    </row>
    <row r="3957" spans="1:9" x14ac:dyDescent="0.25">
      <c r="A3957" t="s">
        <v>110</v>
      </c>
      <c r="B3957" t="s">
        <v>14337</v>
      </c>
      <c r="C3957" s="57">
        <v>44342</v>
      </c>
      <c r="D3957" t="s">
        <v>14338</v>
      </c>
      <c r="E3957" s="58">
        <v>24331540000000</v>
      </c>
      <c r="F3957" t="s">
        <v>14339</v>
      </c>
      <c r="G3957" t="s">
        <v>114</v>
      </c>
      <c r="H3957" t="s">
        <v>114</v>
      </c>
      <c r="I3957">
        <v>1</v>
      </c>
    </row>
    <row r="3958" spans="1:9" x14ac:dyDescent="0.25">
      <c r="A3958" t="s">
        <v>110</v>
      </c>
      <c r="B3958" t="s">
        <v>14340</v>
      </c>
      <c r="C3958" s="57">
        <v>44342</v>
      </c>
      <c r="D3958" t="s">
        <v>14341</v>
      </c>
      <c r="E3958" s="58">
        <v>25315251000000</v>
      </c>
      <c r="F3958" t="s">
        <v>14342</v>
      </c>
      <c r="G3958" t="s">
        <v>14343</v>
      </c>
      <c r="H3958" t="s">
        <v>114</v>
      </c>
      <c r="I3958">
        <v>35</v>
      </c>
    </row>
    <row r="3959" spans="1:9" x14ac:dyDescent="0.25">
      <c r="A3959" t="s">
        <v>110</v>
      </c>
      <c r="B3959" t="s">
        <v>14344</v>
      </c>
      <c r="C3959" s="57">
        <v>44342</v>
      </c>
      <c r="D3959" t="s">
        <v>14345</v>
      </c>
      <c r="E3959" s="58">
        <v>24426595000000</v>
      </c>
      <c r="F3959" t="s">
        <v>14346</v>
      </c>
      <c r="G3959" t="s">
        <v>14347</v>
      </c>
      <c r="H3959" t="s">
        <v>14348</v>
      </c>
      <c r="I3959">
        <v>96</v>
      </c>
    </row>
    <row r="3960" spans="1:9" x14ac:dyDescent="0.25">
      <c r="A3960" t="s">
        <v>110</v>
      </c>
      <c r="B3960" t="s">
        <v>14349</v>
      </c>
      <c r="C3960" s="57">
        <v>44342</v>
      </c>
      <c r="D3960" t="s">
        <v>14350</v>
      </c>
      <c r="E3960" s="58">
        <v>24320003000000</v>
      </c>
      <c r="F3960" t="s">
        <v>14351</v>
      </c>
      <c r="G3960" t="s">
        <v>14352</v>
      </c>
      <c r="H3960" t="s">
        <v>14353</v>
      </c>
      <c r="I3960">
        <v>4</v>
      </c>
    </row>
    <row r="3961" spans="1:9" x14ac:dyDescent="0.25">
      <c r="A3961" t="s">
        <v>110</v>
      </c>
      <c r="B3961" t="s">
        <v>14354</v>
      </c>
      <c r="C3961" s="57">
        <v>44342</v>
      </c>
      <c r="D3961" t="s">
        <v>14355</v>
      </c>
      <c r="E3961" s="58">
        <v>2134081000000</v>
      </c>
      <c r="F3961" t="s">
        <v>14356</v>
      </c>
      <c r="G3961" t="s">
        <v>114</v>
      </c>
      <c r="H3961" t="s">
        <v>114</v>
      </c>
      <c r="I3961">
        <v>1</v>
      </c>
    </row>
    <row r="3962" spans="1:9" x14ac:dyDescent="0.25">
      <c r="A3962" t="s">
        <v>110</v>
      </c>
      <c r="B3962" t="s">
        <v>14357</v>
      </c>
      <c r="C3962" s="57">
        <v>44342</v>
      </c>
      <c r="D3962" t="s">
        <v>14358</v>
      </c>
      <c r="E3962" s="58">
        <v>24094134000000</v>
      </c>
      <c r="F3962" t="s">
        <v>14359</v>
      </c>
      <c r="G3962" t="s">
        <v>114</v>
      </c>
      <c r="H3962" t="s">
        <v>114</v>
      </c>
      <c r="I3962">
        <v>2</v>
      </c>
    </row>
    <row r="3963" spans="1:9" x14ac:dyDescent="0.25">
      <c r="A3963" t="s">
        <v>110</v>
      </c>
      <c r="B3963" t="s">
        <v>14360</v>
      </c>
      <c r="C3963" s="57">
        <v>44342</v>
      </c>
      <c r="D3963" t="s">
        <v>14361</v>
      </c>
      <c r="E3963" s="58">
        <v>25427514000000</v>
      </c>
      <c r="F3963" t="s">
        <v>14362</v>
      </c>
      <c r="G3963" t="s">
        <v>114</v>
      </c>
      <c r="H3963" t="s">
        <v>114</v>
      </c>
      <c r="I3963">
        <v>3</v>
      </c>
    </row>
    <row r="3964" spans="1:9" x14ac:dyDescent="0.25">
      <c r="A3964" t="s">
        <v>110</v>
      </c>
      <c r="B3964" t="s">
        <v>14363</v>
      </c>
      <c r="C3964" s="57">
        <v>44342</v>
      </c>
      <c r="D3964" t="s">
        <v>14364</v>
      </c>
      <c r="E3964" s="58">
        <v>24842613000000</v>
      </c>
      <c r="F3964" t="s">
        <v>14365</v>
      </c>
      <c r="G3964" t="s">
        <v>14366</v>
      </c>
      <c r="H3964" t="s">
        <v>14367</v>
      </c>
      <c r="I3964">
        <v>6</v>
      </c>
    </row>
    <row r="3965" spans="1:9" x14ac:dyDescent="0.25">
      <c r="A3965" t="s">
        <v>110</v>
      </c>
      <c r="B3965" t="s">
        <v>14368</v>
      </c>
      <c r="C3965" s="57">
        <v>44342</v>
      </c>
      <c r="D3965" t="s">
        <v>14369</v>
      </c>
      <c r="E3965" s="58">
        <v>41774035000000</v>
      </c>
      <c r="F3965" t="s">
        <v>14370</v>
      </c>
      <c r="G3965" t="s">
        <v>114</v>
      </c>
      <c r="H3965" t="s">
        <v>114</v>
      </c>
      <c r="I3965">
        <v>98</v>
      </c>
    </row>
    <row r="3966" spans="1:9" x14ac:dyDescent="0.25">
      <c r="A3966" t="s">
        <v>110</v>
      </c>
      <c r="B3966" t="s">
        <v>14371</v>
      </c>
      <c r="C3966" s="57">
        <v>44342</v>
      </c>
      <c r="D3966" t="s">
        <v>14372</v>
      </c>
      <c r="E3966" s="58">
        <v>2351709000000</v>
      </c>
      <c r="F3966" t="s">
        <v>14373</v>
      </c>
      <c r="G3966" t="s">
        <v>114</v>
      </c>
      <c r="H3966" t="s">
        <v>114</v>
      </c>
      <c r="I3966">
        <v>1</v>
      </c>
    </row>
    <row r="3967" spans="1:9" x14ac:dyDescent="0.25">
      <c r="A3967" t="s">
        <v>110</v>
      </c>
      <c r="B3967" t="s">
        <v>14374</v>
      </c>
      <c r="C3967" s="57">
        <v>44342</v>
      </c>
      <c r="D3967" t="s">
        <v>14375</v>
      </c>
      <c r="E3967" s="58">
        <v>31315488000000</v>
      </c>
      <c r="F3967" t="s">
        <v>14376</v>
      </c>
      <c r="G3967" t="s">
        <v>14377</v>
      </c>
      <c r="H3967" t="s">
        <v>14378</v>
      </c>
      <c r="I3967">
        <v>11</v>
      </c>
    </row>
    <row r="3968" spans="1:9" x14ac:dyDescent="0.25">
      <c r="A3968" t="s">
        <v>110</v>
      </c>
      <c r="B3968" t="s">
        <v>14379</v>
      </c>
      <c r="C3968" s="57">
        <v>44342</v>
      </c>
      <c r="D3968" t="s">
        <v>14380</v>
      </c>
      <c r="E3968" s="58">
        <v>2344710000000</v>
      </c>
      <c r="F3968" t="s">
        <v>14381</v>
      </c>
      <c r="G3968" t="s">
        <v>114</v>
      </c>
      <c r="H3968" t="s">
        <v>114</v>
      </c>
      <c r="I3968">
        <v>109</v>
      </c>
    </row>
    <row r="3969" spans="1:9" x14ac:dyDescent="0.25">
      <c r="A3969" t="s">
        <v>110</v>
      </c>
      <c r="B3969" t="s">
        <v>14382</v>
      </c>
      <c r="C3969" s="57">
        <v>44342</v>
      </c>
      <c r="D3969" t="s">
        <v>14383</v>
      </c>
      <c r="E3969" s="58">
        <v>2046093670000</v>
      </c>
      <c r="F3969" t="s">
        <v>14384</v>
      </c>
      <c r="G3969" t="s">
        <v>114</v>
      </c>
      <c r="H3969" t="s">
        <v>114</v>
      </c>
      <c r="I3969">
        <v>1</v>
      </c>
    </row>
    <row r="3970" spans="1:9" x14ac:dyDescent="0.25">
      <c r="A3970" t="s">
        <v>110</v>
      </c>
      <c r="B3970" t="s">
        <v>14385</v>
      </c>
      <c r="C3970" s="57">
        <v>44342</v>
      </c>
      <c r="D3970" t="s">
        <v>14386</v>
      </c>
      <c r="E3970" s="58">
        <v>3033760610000</v>
      </c>
      <c r="F3970" t="s">
        <v>14387</v>
      </c>
      <c r="G3970" t="s">
        <v>114</v>
      </c>
      <c r="H3970" t="s">
        <v>114</v>
      </c>
      <c r="I3970">
        <v>1</v>
      </c>
    </row>
    <row r="3971" spans="1:9" x14ac:dyDescent="0.25">
      <c r="A3971" t="s">
        <v>110</v>
      </c>
      <c r="B3971" t="s">
        <v>14388</v>
      </c>
      <c r="C3971" s="57">
        <v>44342</v>
      </c>
      <c r="D3971" t="s">
        <v>14389</v>
      </c>
      <c r="E3971" s="58">
        <v>2444633000000</v>
      </c>
      <c r="F3971" t="s">
        <v>14390</v>
      </c>
      <c r="G3971" t="s">
        <v>114</v>
      </c>
      <c r="H3971" t="s">
        <v>114</v>
      </c>
      <c r="I3971">
        <v>340</v>
      </c>
    </row>
    <row r="3972" spans="1:9" x14ac:dyDescent="0.25">
      <c r="A3972" t="s">
        <v>110</v>
      </c>
      <c r="B3972" t="s">
        <v>14391</v>
      </c>
      <c r="C3972" s="57">
        <v>44342</v>
      </c>
      <c r="D3972" t="s">
        <v>14392</v>
      </c>
      <c r="E3972" s="58">
        <v>2568330000000</v>
      </c>
      <c r="F3972" t="s">
        <v>14393</v>
      </c>
      <c r="G3972" t="s">
        <v>114</v>
      </c>
      <c r="H3972" t="s">
        <v>114</v>
      </c>
      <c r="I3972">
        <v>1</v>
      </c>
    </row>
    <row r="3973" spans="1:9" x14ac:dyDescent="0.25">
      <c r="A3973" t="s">
        <v>110</v>
      </c>
      <c r="B3973" t="s">
        <v>14394</v>
      </c>
      <c r="C3973" s="57">
        <v>44342</v>
      </c>
      <c r="D3973" t="s">
        <v>14395</v>
      </c>
      <c r="E3973" s="58">
        <v>2230509900000</v>
      </c>
      <c r="F3973" t="s">
        <v>14396</v>
      </c>
      <c r="G3973" t="s">
        <v>114</v>
      </c>
      <c r="H3973" t="s">
        <v>114</v>
      </c>
      <c r="I3973">
        <v>23</v>
      </c>
    </row>
    <row r="3974" spans="1:9" x14ac:dyDescent="0.25">
      <c r="A3974" t="s">
        <v>110</v>
      </c>
      <c r="B3974" t="s">
        <v>14397</v>
      </c>
      <c r="C3974" s="57">
        <v>44342</v>
      </c>
      <c r="D3974" t="s">
        <v>14398</v>
      </c>
      <c r="E3974" s="58">
        <v>1025729800000</v>
      </c>
      <c r="F3974" t="s">
        <v>14399</v>
      </c>
      <c r="G3974" t="s">
        <v>114</v>
      </c>
      <c r="H3974" t="s">
        <v>114</v>
      </c>
      <c r="I3974">
        <v>4</v>
      </c>
    </row>
    <row r="3975" spans="1:9" x14ac:dyDescent="0.25">
      <c r="A3975" t="s">
        <v>110</v>
      </c>
      <c r="B3975" t="s">
        <v>14400</v>
      </c>
      <c r="C3975" s="57">
        <v>44342</v>
      </c>
      <c r="D3975" t="s">
        <v>14401</v>
      </c>
      <c r="E3975" s="58">
        <v>3183801100000</v>
      </c>
      <c r="F3975" t="s">
        <v>14402</v>
      </c>
      <c r="G3975" t="s">
        <v>114</v>
      </c>
      <c r="H3975" t="s">
        <v>114</v>
      </c>
      <c r="I3975">
        <v>3</v>
      </c>
    </row>
    <row r="3976" spans="1:9" x14ac:dyDescent="0.25">
      <c r="A3976" t="s">
        <v>110</v>
      </c>
      <c r="B3976" t="s">
        <v>14403</v>
      </c>
      <c r="C3976" s="57">
        <v>44342</v>
      </c>
      <c r="D3976" t="s">
        <v>14404</v>
      </c>
      <c r="E3976" s="58">
        <v>2925605470000</v>
      </c>
      <c r="F3976" t="s">
        <v>14405</v>
      </c>
      <c r="G3976" t="s">
        <v>114</v>
      </c>
      <c r="H3976" t="s">
        <v>114</v>
      </c>
      <c r="I3976">
        <v>2</v>
      </c>
    </row>
    <row r="3977" spans="1:9" x14ac:dyDescent="0.25">
      <c r="A3977" t="s">
        <v>110</v>
      </c>
      <c r="B3977" t="s">
        <v>14406</v>
      </c>
      <c r="C3977" s="57">
        <v>44342</v>
      </c>
      <c r="D3977" t="s">
        <v>14407</v>
      </c>
      <c r="E3977" s="58">
        <v>3007918900000</v>
      </c>
      <c r="F3977" t="s">
        <v>14408</v>
      </c>
      <c r="G3977" t="s">
        <v>114</v>
      </c>
      <c r="H3977" t="s">
        <v>14409</v>
      </c>
      <c r="I3977">
        <v>1</v>
      </c>
    </row>
    <row r="3978" spans="1:9" x14ac:dyDescent="0.25">
      <c r="A3978" t="s">
        <v>110</v>
      </c>
      <c r="B3978" t="s">
        <v>14410</v>
      </c>
      <c r="C3978" s="57">
        <v>44342</v>
      </c>
      <c r="D3978" t="s">
        <v>14411</v>
      </c>
      <c r="E3978" s="58">
        <v>1422529890000</v>
      </c>
      <c r="F3978" t="s">
        <v>14412</v>
      </c>
      <c r="G3978" t="s">
        <v>114</v>
      </c>
      <c r="H3978" t="s">
        <v>114</v>
      </c>
      <c r="I3978">
        <v>1</v>
      </c>
    </row>
    <row r="3979" spans="1:9" x14ac:dyDescent="0.25">
      <c r="A3979" t="s">
        <v>110</v>
      </c>
      <c r="B3979" t="s">
        <v>14413</v>
      </c>
      <c r="C3979" s="57">
        <v>44342</v>
      </c>
      <c r="D3979" t="s">
        <v>14414</v>
      </c>
      <c r="E3979" s="58">
        <v>2503338900000</v>
      </c>
      <c r="F3979" t="s">
        <v>14415</v>
      </c>
      <c r="G3979" t="s">
        <v>14416</v>
      </c>
      <c r="H3979" t="s">
        <v>14417</v>
      </c>
      <c r="I3979">
        <v>2292</v>
      </c>
    </row>
    <row r="3980" spans="1:9" x14ac:dyDescent="0.25">
      <c r="A3980" t="s">
        <v>110</v>
      </c>
      <c r="B3980" t="s">
        <v>14418</v>
      </c>
      <c r="C3980" s="57">
        <v>44342</v>
      </c>
      <c r="D3980" t="s">
        <v>14419</v>
      </c>
      <c r="E3980" s="58">
        <v>730488195580000</v>
      </c>
      <c r="F3980" t="s">
        <v>14420</v>
      </c>
      <c r="G3980" t="s">
        <v>14421</v>
      </c>
      <c r="H3980" t="s">
        <v>14422</v>
      </c>
      <c r="I3980">
        <v>3</v>
      </c>
    </row>
    <row r="3981" spans="1:9" x14ac:dyDescent="0.25">
      <c r="A3981" t="s">
        <v>110</v>
      </c>
      <c r="B3981" t="s">
        <v>14423</v>
      </c>
      <c r="C3981" s="57">
        <v>44342</v>
      </c>
      <c r="D3981" t="s">
        <v>14424</v>
      </c>
      <c r="E3981" s="58">
        <v>5439416600000</v>
      </c>
      <c r="F3981" t="s">
        <v>14425</v>
      </c>
      <c r="G3981" t="s">
        <v>114</v>
      </c>
      <c r="H3981" t="s">
        <v>114</v>
      </c>
      <c r="I3981">
        <v>37</v>
      </c>
    </row>
    <row r="3982" spans="1:9" x14ac:dyDescent="0.25">
      <c r="A3982" t="s">
        <v>110</v>
      </c>
      <c r="B3982" t="s">
        <v>14426</v>
      </c>
      <c r="C3982" s="57">
        <v>44342</v>
      </c>
      <c r="D3982" t="s">
        <v>14427</v>
      </c>
      <c r="E3982" t="s">
        <v>14428</v>
      </c>
      <c r="F3982" t="s">
        <v>14429</v>
      </c>
      <c r="G3982" t="s">
        <v>114</v>
      </c>
      <c r="H3982" t="s">
        <v>114</v>
      </c>
      <c r="I3982">
        <v>2</v>
      </c>
    </row>
    <row r="3983" spans="1:9" x14ac:dyDescent="0.25">
      <c r="A3983" t="s">
        <v>110</v>
      </c>
      <c r="B3983" t="s">
        <v>14430</v>
      </c>
      <c r="C3983" s="57">
        <v>44342</v>
      </c>
      <c r="D3983" t="s">
        <v>14431</v>
      </c>
      <c r="E3983" s="58">
        <v>1702111000000</v>
      </c>
      <c r="F3983" t="s">
        <v>14432</v>
      </c>
      <c r="G3983" t="s">
        <v>114</v>
      </c>
      <c r="H3983" t="s">
        <v>114</v>
      </c>
      <c r="I3983">
        <v>2</v>
      </c>
    </row>
    <row r="3984" spans="1:9" x14ac:dyDescent="0.25">
      <c r="A3984" t="s">
        <v>110</v>
      </c>
      <c r="B3984" t="s">
        <v>14433</v>
      </c>
      <c r="C3984" s="57">
        <v>44342</v>
      </c>
      <c r="D3984" t="s">
        <v>14434</v>
      </c>
      <c r="E3984" s="58">
        <v>3773295800000</v>
      </c>
      <c r="F3984" t="s">
        <v>14435</v>
      </c>
      <c r="G3984" t="s">
        <v>14436</v>
      </c>
      <c r="H3984" t="s">
        <v>14437</v>
      </c>
      <c r="I3984">
        <v>763</v>
      </c>
    </row>
    <row r="3985" spans="1:9" x14ac:dyDescent="0.25">
      <c r="A3985" t="s">
        <v>110</v>
      </c>
      <c r="B3985" t="s">
        <v>14438</v>
      </c>
      <c r="C3985" s="57">
        <v>44342</v>
      </c>
      <c r="D3985" t="s">
        <v>14439</v>
      </c>
      <c r="E3985" s="58">
        <v>23099105000000</v>
      </c>
      <c r="F3985" t="s">
        <v>14440</v>
      </c>
      <c r="G3985" t="s">
        <v>409</v>
      </c>
      <c r="H3985" t="s">
        <v>14441</v>
      </c>
      <c r="I3985">
        <v>5752</v>
      </c>
    </row>
    <row r="3986" spans="1:9" x14ac:dyDescent="0.25">
      <c r="A3986" t="s">
        <v>110</v>
      </c>
      <c r="B3986" t="s">
        <v>14442</v>
      </c>
      <c r="C3986" s="57">
        <v>44342</v>
      </c>
      <c r="D3986" t="s">
        <v>14443</v>
      </c>
      <c r="E3986" s="58">
        <v>28522651690000</v>
      </c>
      <c r="F3986" t="s">
        <v>14444</v>
      </c>
      <c r="G3986" t="s">
        <v>114</v>
      </c>
      <c r="H3986" t="s">
        <v>114</v>
      </c>
      <c r="I3986">
        <v>69</v>
      </c>
    </row>
    <row r="3987" spans="1:9" x14ac:dyDescent="0.25">
      <c r="A3987" t="s">
        <v>110</v>
      </c>
      <c r="B3987" t="s">
        <v>14445</v>
      </c>
      <c r="C3987" s="57">
        <v>44342</v>
      </c>
      <c r="D3987" t="s">
        <v>14446</v>
      </c>
      <c r="E3987" s="58">
        <v>90610054000000</v>
      </c>
      <c r="F3987" t="s">
        <v>14447</v>
      </c>
      <c r="G3987" t="s">
        <v>114</v>
      </c>
      <c r="H3987" t="s">
        <v>114</v>
      </c>
      <c r="I3987">
        <v>3</v>
      </c>
    </row>
    <row r="3988" spans="1:9" x14ac:dyDescent="0.25">
      <c r="A3988" t="s">
        <v>110</v>
      </c>
      <c r="B3988" t="s">
        <v>14448</v>
      </c>
      <c r="C3988" s="57">
        <v>44342</v>
      </c>
      <c r="D3988" t="s">
        <v>14449</v>
      </c>
      <c r="E3988" t="s">
        <v>14450</v>
      </c>
      <c r="F3988" t="s">
        <v>14451</v>
      </c>
      <c r="G3988" t="s">
        <v>114</v>
      </c>
      <c r="H3988" t="s">
        <v>114</v>
      </c>
      <c r="I3988">
        <v>1</v>
      </c>
    </row>
    <row r="3989" spans="1:9" x14ac:dyDescent="0.25">
      <c r="A3989" t="s">
        <v>110</v>
      </c>
      <c r="B3989" t="s">
        <v>14452</v>
      </c>
      <c r="C3989" s="57">
        <v>44342</v>
      </c>
      <c r="D3989" t="s">
        <v>14453</v>
      </c>
      <c r="E3989" s="58">
        <v>1502051429000</v>
      </c>
      <c r="F3989" t="s">
        <v>14454</v>
      </c>
      <c r="G3989" t="s">
        <v>14058</v>
      </c>
      <c r="H3989" t="s">
        <v>14455</v>
      </c>
      <c r="I3989">
        <v>3</v>
      </c>
    </row>
    <row r="3990" spans="1:9" x14ac:dyDescent="0.25">
      <c r="A3990" t="s">
        <v>110</v>
      </c>
      <c r="B3990" t="s">
        <v>14456</v>
      </c>
      <c r="C3990" s="57">
        <v>44342</v>
      </c>
      <c r="D3990" t="s">
        <v>14457</v>
      </c>
      <c r="E3990" s="58">
        <v>2550705207000</v>
      </c>
      <c r="F3990" t="s">
        <v>14458</v>
      </c>
      <c r="G3990" t="s">
        <v>14459</v>
      </c>
      <c r="H3990" t="s">
        <v>14460</v>
      </c>
      <c r="I3990">
        <v>6</v>
      </c>
    </row>
    <row r="3991" spans="1:9" x14ac:dyDescent="0.25">
      <c r="A3991" t="s">
        <v>110</v>
      </c>
      <c r="B3991" t="s">
        <v>14461</v>
      </c>
      <c r="C3991" s="57">
        <v>44342</v>
      </c>
      <c r="D3991" t="s">
        <v>14462</v>
      </c>
      <c r="E3991" s="58">
        <v>2620989284000</v>
      </c>
      <c r="F3991" t="s">
        <v>14463</v>
      </c>
      <c r="G3991" t="s">
        <v>114</v>
      </c>
      <c r="H3991" t="s">
        <v>114</v>
      </c>
      <c r="I3991">
        <v>1</v>
      </c>
    </row>
    <row r="3992" spans="1:9" x14ac:dyDescent="0.25">
      <c r="A3992" t="s">
        <v>110</v>
      </c>
      <c r="B3992" t="s">
        <v>14464</v>
      </c>
      <c r="C3992" s="57">
        <v>44342</v>
      </c>
      <c r="D3992" t="s">
        <v>14465</v>
      </c>
      <c r="E3992" s="58">
        <v>2899393600000</v>
      </c>
      <c r="F3992" t="s">
        <v>14466</v>
      </c>
      <c r="G3992" t="s">
        <v>114</v>
      </c>
      <c r="H3992" t="s">
        <v>114</v>
      </c>
      <c r="I3992">
        <v>208</v>
      </c>
    </row>
    <row r="3993" spans="1:9" x14ac:dyDescent="0.25">
      <c r="A3993" t="s">
        <v>110</v>
      </c>
      <c r="B3993" t="s">
        <v>14467</v>
      </c>
      <c r="C3993" s="57">
        <v>44342</v>
      </c>
      <c r="D3993" t="s">
        <v>14468</v>
      </c>
      <c r="E3993" s="58">
        <v>2031026600000</v>
      </c>
      <c r="F3993" t="s">
        <v>14469</v>
      </c>
      <c r="G3993" t="s">
        <v>114</v>
      </c>
      <c r="H3993" t="s">
        <v>114</v>
      </c>
      <c r="I3993">
        <v>1</v>
      </c>
    </row>
    <row r="3994" spans="1:9" x14ac:dyDescent="0.25">
      <c r="A3994" t="s">
        <v>110</v>
      </c>
      <c r="B3994" t="s">
        <v>14470</v>
      </c>
      <c r="C3994" s="57">
        <v>44342</v>
      </c>
      <c r="D3994" t="s">
        <v>14471</v>
      </c>
      <c r="E3994" s="58">
        <v>2466059600000</v>
      </c>
      <c r="F3994" t="s">
        <v>14472</v>
      </c>
      <c r="G3994" t="s">
        <v>114</v>
      </c>
      <c r="H3994" t="s">
        <v>114</v>
      </c>
      <c r="I3994">
        <v>2</v>
      </c>
    </row>
    <row r="3995" spans="1:9" x14ac:dyDescent="0.25">
      <c r="A3995" t="s">
        <v>110</v>
      </c>
      <c r="B3995" t="s">
        <v>14473</v>
      </c>
      <c r="C3995" s="57">
        <v>44342</v>
      </c>
      <c r="D3995" t="s">
        <v>14474</v>
      </c>
      <c r="E3995" s="58">
        <v>609019608530000</v>
      </c>
      <c r="F3995" t="s">
        <v>14475</v>
      </c>
      <c r="G3995" t="s">
        <v>14476</v>
      </c>
      <c r="H3995" t="s">
        <v>14477</v>
      </c>
      <c r="I3995">
        <v>7</v>
      </c>
    </row>
    <row r="3996" spans="1:9" x14ac:dyDescent="0.25">
      <c r="A3996" t="s">
        <v>110</v>
      </c>
      <c r="B3996" t="s">
        <v>14478</v>
      </c>
      <c r="C3996" s="57">
        <v>44342</v>
      </c>
      <c r="D3996" t="s">
        <v>14479</v>
      </c>
      <c r="E3996" s="58">
        <v>24805366400000</v>
      </c>
      <c r="F3996" t="s">
        <v>14480</v>
      </c>
      <c r="G3996" t="s">
        <v>114</v>
      </c>
      <c r="H3996" t="s">
        <v>14481</v>
      </c>
      <c r="I3996">
        <v>744</v>
      </c>
    </row>
    <row r="3997" spans="1:9" x14ac:dyDescent="0.25">
      <c r="A3997" t="s">
        <v>110</v>
      </c>
      <c r="B3997" t="s">
        <v>14482</v>
      </c>
      <c r="C3997" s="57">
        <v>44342</v>
      </c>
      <c r="D3997" t="s">
        <v>14483</v>
      </c>
      <c r="E3997" s="58">
        <v>19358930500000</v>
      </c>
      <c r="F3997" t="s">
        <v>14484</v>
      </c>
      <c r="G3997" t="s">
        <v>14485</v>
      </c>
      <c r="H3997" t="s">
        <v>14486</v>
      </c>
      <c r="I3997">
        <v>8988</v>
      </c>
    </row>
    <row r="3998" spans="1:9" x14ac:dyDescent="0.25">
      <c r="A3998" t="s">
        <v>110</v>
      </c>
      <c r="B3998" t="s">
        <v>14487</v>
      </c>
      <c r="C3998" s="57">
        <v>44342</v>
      </c>
      <c r="D3998" t="s">
        <v>14488</v>
      </c>
      <c r="E3998" s="58">
        <v>1638661083530600</v>
      </c>
      <c r="F3998" t="s">
        <v>14489</v>
      </c>
      <c r="G3998" t="s">
        <v>114</v>
      </c>
      <c r="H3998" t="s">
        <v>114</v>
      </c>
      <c r="I3998">
        <v>2</v>
      </c>
    </row>
    <row r="3999" spans="1:9" x14ac:dyDescent="0.25">
      <c r="A3999" t="s">
        <v>110</v>
      </c>
      <c r="B3999" t="s">
        <v>14490</v>
      </c>
      <c r="C3999" s="57">
        <v>44342</v>
      </c>
      <c r="D3999" t="s">
        <v>14491</v>
      </c>
      <c r="E3999" s="58">
        <v>4006063300000</v>
      </c>
      <c r="F3999" t="s">
        <v>14492</v>
      </c>
      <c r="G3999" t="s">
        <v>114</v>
      </c>
      <c r="H3999" t="s">
        <v>114</v>
      </c>
      <c r="I3999">
        <v>1</v>
      </c>
    </row>
    <row r="4000" spans="1:9" x14ac:dyDescent="0.25">
      <c r="A4000" t="s">
        <v>110</v>
      </c>
      <c r="B4000" t="s">
        <v>14493</v>
      </c>
      <c r="C4000" s="57">
        <v>44342</v>
      </c>
      <c r="D4000" t="s">
        <v>14494</v>
      </c>
      <c r="E4000" s="58">
        <v>2944749700000</v>
      </c>
      <c r="F4000" t="s">
        <v>14495</v>
      </c>
      <c r="G4000" t="s">
        <v>114</v>
      </c>
      <c r="H4000" t="s">
        <v>114</v>
      </c>
      <c r="I4000">
        <v>1</v>
      </c>
    </row>
    <row r="4001" spans="1:9" x14ac:dyDescent="0.25">
      <c r="A4001" t="s">
        <v>110</v>
      </c>
      <c r="B4001" t="s">
        <v>14496</v>
      </c>
      <c r="C4001" s="57">
        <v>44342</v>
      </c>
      <c r="D4001" t="s">
        <v>14497</v>
      </c>
      <c r="E4001" s="58">
        <v>25872630000000</v>
      </c>
      <c r="F4001" t="s">
        <v>14498</v>
      </c>
      <c r="G4001" t="s">
        <v>114</v>
      </c>
      <c r="H4001" t="s">
        <v>114</v>
      </c>
      <c r="I4001">
        <v>1</v>
      </c>
    </row>
    <row r="4002" spans="1:9" x14ac:dyDescent="0.25">
      <c r="A4002" t="s">
        <v>110</v>
      </c>
      <c r="B4002" t="s">
        <v>14499</v>
      </c>
      <c r="C4002" s="57">
        <v>44342</v>
      </c>
      <c r="D4002" t="s">
        <v>14500</v>
      </c>
      <c r="E4002" s="58">
        <v>25751873200000</v>
      </c>
      <c r="F4002" t="s">
        <v>14501</v>
      </c>
      <c r="G4002" t="s">
        <v>114</v>
      </c>
      <c r="H4002" t="s">
        <v>114</v>
      </c>
      <c r="I4002">
        <v>2</v>
      </c>
    </row>
    <row r="4003" spans="1:9" x14ac:dyDescent="0.25">
      <c r="A4003" t="s">
        <v>110</v>
      </c>
      <c r="B4003" t="s">
        <v>14502</v>
      </c>
      <c r="C4003" s="57">
        <v>44342</v>
      </c>
      <c r="D4003" t="s">
        <v>14503</v>
      </c>
      <c r="E4003" s="58">
        <v>24060286900000</v>
      </c>
      <c r="F4003" t="s">
        <v>14504</v>
      </c>
      <c r="G4003" t="s">
        <v>14505</v>
      </c>
      <c r="H4003" t="s">
        <v>114</v>
      </c>
      <c r="I4003">
        <v>1</v>
      </c>
    </row>
    <row r="4004" spans="1:9" x14ac:dyDescent="0.25">
      <c r="A4004" t="s">
        <v>110</v>
      </c>
      <c r="B4004" t="s">
        <v>14506</v>
      </c>
      <c r="C4004" s="57">
        <v>44342</v>
      </c>
      <c r="D4004" t="s">
        <v>14507</v>
      </c>
      <c r="E4004" s="58">
        <v>2529165200000</v>
      </c>
      <c r="F4004" t="s">
        <v>14508</v>
      </c>
      <c r="G4004" t="s">
        <v>114</v>
      </c>
      <c r="H4004" t="s">
        <v>114</v>
      </c>
      <c r="I4004">
        <v>13</v>
      </c>
    </row>
    <row r="4005" spans="1:9" x14ac:dyDescent="0.25">
      <c r="A4005" t="s">
        <v>110</v>
      </c>
      <c r="B4005" t="s">
        <v>14509</v>
      </c>
      <c r="C4005" s="57">
        <v>44342</v>
      </c>
      <c r="D4005" t="s">
        <v>14510</v>
      </c>
      <c r="E4005" s="58">
        <v>2212385400000</v>
      </c>
      <c r="F4005" t="s">
        <v>14511</v>
      </c>
      <c r="G4005" t="s">
        <v>114</v>
      </c>
      <c r="H4005" t="s">
        <v>114</v>
      </c>
      <c r="I4005">
        <v>2</v>
      </c>
    </row>
    <row r="4006" spans="1:9" x14ac:dyDescent="0.25">
      <c r="A4006" t="s">
        <v>110</v>
      </c>
      <c r="B4006" t="s">
        <v>14512</v>
      </c>
      <c r="C4006" s="57">
        <v>44342</v>
      </c>
      <c r="D4006" t="s">
        <v>14513</v>
      </c>
      <c r="E4006" s="58">
        <v>2277748400000</v>
      </c>
      <c r="F4006" t="s">
        <v>14514</v>
      </c>
      <c r="G4006" t="s">
        <v>114</v>
      </c>
      <c r="H4006" t="s">
        <v>14515</v>
      </c>
      <c r="I4006">
        <v>1</v>
      </c>
    </row>
    <row r="4007" spans="1:9" x14ac:dyDescent="0.25">
      <c r="A4007" t="s">
        <v>110</v>
      </c>
      <c r="B4007" t="s">
        <v>14516</v>
      </c>
      <c r="C4007" s="57">
        <v>44342</v>
      </c>
      <c r="D4007" t="s">
        <v>14517</v>
      </c>
      <c r="E4007" s="58">
        <v>3825310800000</v>
      </c>
      <c r="F4007" t="s">
        <v>14518</v>
      </c>
      <c r="G4007" t="s">
        <v>114</v>
      </c>
      <c r="H4007" t="s">
        <v>114</v>
      </c>
      <c r="I4007">
        <v>3</v>
      </c>
    </row>
    <row r="4008" spans="1:9" x14ac:dyDescent="0.25">
      <c r="A4008" t="s">
        <v>110</v>
      </c>
      <c r="B4008" t="s">
        <v>14519</v>
      </c>
      <c r="C4008" s="57">
        <v>44342</v>
      </c>
      <c r="D4008" t="s">
        <v>14520</v>
      </c>
      <c r="E4008" s="58">
        <v>2585732600000</v>
      </c>
      <c r="F4008" t="s">
        <v>14521</v>
      </c>
      <c r="G4008" t="s">
        <v>114</v>
      </c>
      <c r="H4008" t="s">
        <v>14522</v>
      </c>
      <c r="I4008">
        <v>255</v>
      </c>
    </row>
    <row r="4009" spans="1:9" x14ac:dyDescent="0.25">
      <c r="A4009" t="s">
        <v>110</v>
      </c>
      <c r="B4009" t="s">
        <v>14523</v>
      </c>
      <c r="C4009" s="57">
        <v>44342</v>
      </c>
      <c r="D4009" t="s">
        <v>14524</v>
      </c>
      <c r="E4009" s="58">
        <v>2523145600000</v>
      </c>
      <c r="F4009" t="s">
        <v>14525</v>
      </c>
      <c r="G4009" t="s">
        <v>14526</v>
      </c>
      <c r="H4009" t="s">
        <v>14527</v>
      </c>
      <c r="I4009">
        <v>5</v>
      </c>
    </row>
    <row r="4010" spans="1:9" x14ac:dyDescent="0.25">
      <c r="A4010" t="s">
        <v>110</v>
      </c>
      <c r="B4010" t="s">
        <v>14528</v>
      </c>
      <c r="C4010" s="57">
        <v>44342</v>
      </c>
      <c r="D4010" t="s">
        <v>14529</v>
      </c>
      <c r="E4010" s="58">
        <v>2573535360000</v>
      </c>
      <c r="F4010" t="s">
        <v>14530</v>
      </c>
      <c r="G4010" t="s">
        <v>114</v>
      </c>
      <c r="H4010" t="s">
        <v>114</v>
      </c>
      <c r="I4010">
        <v>1</v>
      </c>
    </row>
    <row r="4011" spans="1:9" x14ac:dyDescent="0.25">
      <c r="A4011" t="s">
        <v>110</v>
      </c>
      <c r="B4011" t="s">
        <v>14531</v>
      </c>
      <c r="C4011" s="57">
        <v>44342</v>
      </c>
      <c r="D4011" t="s">
        <v>14532</v>
      </c>
      <c r="E4011" s="58">
        <v>2098305850000</v>
      </c>
      <c r="F4011" t="s">
        <v>14533</v>
      </c>
      <c r="G4011" t="s">
        <v>114</v>
      </c>
      <c r="H4011" t="s">
        <v>114</v>
      </c>
      <c r="I4011">
        <v>8</v>
      </c>
    </row>
    <row r="4012" spans="1:9" x14ac:dyDescent="0.25">
      <c r="A4012" t="s">
        <v>110</v>
      </c>
      <c r="B4012" t="s">
        <v>14534</v>
      </c>
      <c r="C4012" s="57">
        <v>44342</v>
      </c>
      <c r="D4012" t="s">
        <v>14535</v>
      </c>
      <c r="E4012" s="58">
        <v>4265650910000</v>
      </c>
      <c r="F4012" t="s">
        <v>14536</v>
      </c>
      <c r="G4012" t="s">
        <v>14537</v>
      </c>
      <c r="H4012" t="s">
        <v>14538</v>
      </c>
      <c r="I4012">
        <v>4</v>
      </c>
    </row>
    <row r="4013" spans="1:9" x14ac:dyDescent="0.25">
      <c r="A4013" t="s">
        <v>110</v>
      </c>
      <c r="B4013" t="s">
        <v>14539</v>
      </c>
      <c r="C4013" s="57">
        <v>44342</v>
      </c>
      <c r="D4013" t="s">
        <v>14540</v>
      </c>
      <c r="E4013" s="58">
        <v>4465915730000</v>
      </c>
      <c r="F4013" t="s">
        <v>14541</v>
      </c>
      <c r="G4013" t="s">
        <v>114</v>
      </c>
      <c r="H4013" t="s">
        <v>114</v>
      </c>
      <c r="I4013">
        <v>5</v>
      </c>
    </row>
    <row r="4014" spans="1:9" x14ac:dyDescent="0.25">
      <c r="A4014" t="s">
        <v>110</v>
      </c>
      <c r="B4014" t="s">
        <v>14542</v>
      </c>
      <c r="C4014" s="57">
        <v>44342</v>
      </c>
      <c r="D4014" t="s">
        <v>14543</v>
      </c>
      <c r="E4014" s="58">
        <v>2573819900000</v>
      </c>
      <c r="F4014" t="s">
        <v>14544</v>
      </c>
      <c r="G4014" t="s">
        <v>114</v>
      </c>
      <c r="H4014" t="s">
        <v>114</v>
      </c>
      <c r="I4014">
        <v>1</v>
      </c>
    </row>
    <row r="4015" spans="1:9" x14ac:dyDescent="0.25">
      <c r="A4015" t="s">
        <v>110</v>
      </c>
      <c r="B4015" t="s">
        <v>14545</v>
      </c>
      <c r="C4015" s="57">
        <v>44342</v>
      </c>
      <c r="D4015" t="s">
        <v>14546</v>
      </c>
      <c r="E4015" s="58">
        <v>2861417600000</v>
      </c>
      <c r="F4015" t="s">
        <v>14547</v>
      </c>
      <c r="G4015" t="s">
        <v>114</v>
      </c>
      <c r="H4015" t="s">
        <v>114</v>
      </c>
      <c r="I4015">
        <v>1</v>
      </c>
    </row>
    <row r="4016" spans="1:9" x14ac:dyDescent="0.25">
      <c r="A4016" t="s">
        <v>110</v>
      </c>
      <c r="B4016" t="s">
        <v>14548</v>
      </c>
      <c r="C4016" s="57">
        <v>44342</v>
      </c>
      <c r="D4016" t="s">
        <v>14549</v>
      </c>
      <c r="E4016" s="58">
        <v>2177892800000</v>
      </c>
      <c r="F4016" t="s">
        <v>14550</v>
      </c>
      <c r="G4016" t="s">
        <v>114</v>
      </c>
      <c r="H4016" t="s">
        <v>14551</v>
      </c>
      <c r="I4016">
        <v>1</v>
      </c>
    </row>
    <row r="4017" spans="1:9" x14ac:dyDescent="0.25">
      <c r="A4017" t="s">
        <v>110</v>
      </c>
      <c r="B4017" t="s">
        <v>14552</v>
      </c>
      <c r="C4017" s="57">
        <v>44342</v>
      </c>
      <c r="D4017" t="s">
        <v>14553</v>
      </c>
      <c r="E4017" s="58">
        <v>2111099600000</v>
      </c>
      <c r="F4017" t="s">
        <v>14554</v>
      </c>
      <c r="G4017" t="s">
        <v>114</v>
      </c>
      <c r="H4017" t="s">
        <v>14555</v>
      </c>
      <c r="I4017">
        <v>1</v>
      </c>
    </row>
    <row r="4018" spans="1:9" x14ac:dyDescent="0.25">
      <c r="A4018" t="s">
        <v>110</v>
      </c>
      <c r="B4018" t="s">
        <v>14556</v>
      </c>
      <c r="C4018" s="57">
        <v>44342</v>
      </c>
      <c r="D4018" t="s">
        <v>14557</v>
      </c>
      <c r="E4018" s="58">
        <v>2439129696600</v>
      </c>
      <c r="F4018" t="s">
        <v>14558</v>
      </c>
      <c r="G4018" t="s">
        <v>114</v>
      </c>
      <c r="H4018" t="s">
        <v>114</v>
      </c>
      <c r="I4018">
        <v>4</v>
      </c>
    </row>
    <row r="4019" spans="1:9" x14ac:dyDescent="0.25">
      <c r="A4019" t="s">
        <v>110</v>
      </c>
      <c r="B4019" t="s">
        <v>14559</v>
      </c>
      <c r="C4019" s="57">
        <v>44342</v>
      </c>
      <c r="D4019" t="s">
        <v>14560</v>
      </c>
      <c r="E4019" s="58">
        <v>2406960500000</v>
      </c>
      <c r="F4019" t="s">
        <v>14561</v>
      </c>
      <c r="G4019" t="s">
        <v>14562</v>
      </c>
      <c r="H4019" t="s">
        <v>14563</v>
      </c>
      <c r="I4019">
        <v>1</v>
      </c>
    </row>
    <row r="4020" spans="1:9" x14ac:dyDescent="0.25">
      <c r="A4020" t="s">
        <v>110</v>
      </c>
      <c r="B4020" t="s">
        <v>14564</v>
      </c>
      <c r="C4020" s="57">
        <v>44342</v>
      </c>
      <c r="D4020" t="s">
        <v>14565</v>
      </c>
      <c r="E4020" s="58">
        <v>3744188503100000</v>
      </c>
      <c r="F4020" t="s">
        <v>14566</v>
      </c>
      <c r="G4020" t="s">
        <v>114</v>
      </c>
      <c r="H4020" t="s">
        <v>114</v>
      </c>
      <c r="I4020">
        <v>1</v>
      </c>
    </row>
    <row r="4021" spans="1:9" x14ac:dyDescent="0.25">
      <c r="A4021" t="s">
        <v>110</v>
      </c>
      <c r="B4021" t="s">
        <v>14567</v>
      </c>
      <c r="C4021" s="57">
        <v>44342</v>
      </c>
      <c r="D4021" t="s">
        <v>14568</v>
      </c>
      <c r="E4021" s="58">
        <v>3046524300000</v>
      </c>
      <c r="F4021" t="s">
        <v>14569</v>
      </c>
      <c r="G4021" t="s">
        <v>114</v>
      </c>
      <c r="H4021" t="s">
        <v>114</v>
      </c>
      <c r="I4021">
        <v>2</v>
      </c>
    </row>
    <row r="4022" spans="1:9" x14ac:dyDescent="0.25">
      <c r="A4022" t="s">
        <v>110</v>
      </c>
      <c r="B4022" t="s">
        <v>14570</v>
      </c>
      <c r="C4022" s="57">
        <v>44342</v>
      </c>
      <c r="D4022" t="s">
        <v>14571</v>
      </c>
      <c r="E4022" s="58">
        <v>2895267912000</v>
      </c>
      <c r="F4022" t="s">
        <v>14572</v>
      </c>
      <c r="G4022" t="s">
        <v>114</v>
      </c>
      <c r="H4022" t="s">
        <v>114</v>
      </c>
      <c r="I4022">
        <v>1</v>
      </c>
    </row>
    <row r="4023" spans="1:9" x14ac:dyDescent="0.25">
      <c r="A4023" t="s">
        <v>110</v>
      </c>
      <c r="B4023" t="s">
        <v>14573</v>
      </c>
      <c r="C4023" s="57">
        <v>44342</v>
      </c>
      <c r="D4023" t="s">
        <v>14574</v>
      </c>
      <c r="E4023" s="58">
        <v>1940957350000</v>
      </c>
      <c r="F4023" t="s">
        <v>14575</v>
      </c>
      <c r="G4023" t="s">
        <v>114</v>
      </c>
      <c r="H4023" t="s">
        <v>114</v>
      </c>
      <c r="I4023">
        <v>1</v>
      </c>
    </row>
    <row r="4024" spans="1:9" x14ac:dyDescent="0.25">
      <c r="A4024" t="s">
        <v>110</v>
      </c>
      <c r="B4024" t="s">
        <v>14576</v>
      </c>
      <c r="C4024" s="57">
        <v>44342</v>
      </c>
      <c r="D4024" t="s">
        <v>14577</v>
      </c>
      <c r="E4024" s="58">
        <v>2658985200000</v>
      </c>
      <c r="F4024" t="s">
        <v>14578</v>
      </c>
      <c r="G4024" t="s">
        <v>114</v>
      </c>
      <c r="H4024" t="s">
        <v>114</v>
      </c>
      <c r="I4024">
        <v>2</v>
      </c>
    </row>
    <row r="4025" spans="1:9" x14ac:dyDescent="0.25">
      <c r="A4025" t="s">
        <v>110</v>
      </c>
      <c r="B4025" t="s">
        <v>14579</v>
      </c>
      <c r="C4025" s="57">
        <v>44342</v>
      </c>
      <c r="D4025" t="s">
        <v>14580</v>
      </c>
      <c r="E4025" s="58">
        <v>1948733270000</v>
      </c>
      <c r="F4025" t="s">
        <v>14581</v>
      </c>
      <c r="G4025" t="s">
        <v>114</v>
      </c>
      <c r="H4025" t="s">
        <v>114</v>
      </c>
      <c r="I4025">
        <v>1</v>
      </c>
    </row>
    <row r="4026" spans="1:9" x14ac:dyDescent="0.25">
      <c r="A4026" t="s">
        <v>110</v>
      </c>
      <c r="B4026" t="s">
        <v>14582</v>
      </c>
      <c r="C4026" s="57">
        <v>44342</v>
      </c>
      <c r="D4026" t="s">
        <v>14583</v>
      </c>
      <c r="E4026" s="58">
        <v>1278331360000</v>
      </c>
      <c r="F4026" t="s">
        <v>14584</v>
      </c>
      <c r="G4026" t="s">
        <v>114</v>
      </c>
      <c r="H4026" t="s">
        <v>114</v>
      </c>
      <c r="I4026">
        <v>107</v>
      </c>
    </row>
    <row r="4027" spans="1:9" x14ac:dyDescent="0.25">
      <c r="A4027" t="s">
        <v>110</v>
      </c>
      <c r="B4027" t="s">
        <v>14585</v>
      </c>
      <c r="C4027" s="57">
        <v>44342</v>
      </c>
      <c r="D4027" t="s">
        <v>14586</v>
      </c>
      <c r="E4027" s="58">
        <v>2667731825000</v>
      </c>
      <c r="F4027" t="s">
        <v>14587</v>
      </c>
      <c r="G4027" t="s">
        <v>114</v>
      </c>
      <c r="H4027" t="s">
        <v>114</v>
      </c>
      <c r="I4027">
        <v>1</v>
      </c>
    </row>
    <row r="4028" spans="1:9" x14ac:dyDescent="0.25">
      <c r="A4028" t="s">
        <v>110</v>
      </c>
      <c r="B4028" t="s">
        <v>14588</v>
      </c>
      <c r="C4028" s="57">
        <v>44342</v>
      </c>
      <c r="D4028" t="s">
        <v>14589</v>
      </c>
      <c r="E4028" s="58">
        <v>2863327000000</v>
      </c>
      <c r="F4028" t="s">
        <v>14590</v>
      </c>
      <c r="G4028" t="s">
        <v>114</v>
      </c>
      <c r="H4028" t="s">
        <v>114</v>
      </c>
      <c r="I4028">
        <v>4</v>
      </c>
    </row>
    <row r="4029" spans="1:9" x14ac:dyDescent="0.25">
      <c r="A4029" t="s">
        <v>110</v>
      </c>
      <c r="B4029" t="s">
        <v>14591</v>
      </c>
      <c r="C4029" s="57">
        <v>44342</v>
      </c>
      <c r="D4029" t="s">
        <v>14592</v>
      </c>
      <c r="E4029" s="58">
        <v>3179768500000</v>
      </c>
      <c r="F4029" t="s">
        <v>14593</v>
      </c>
      <c r="G4029" t="s">
        <v>114</v>
      </c>
      <c r="H4029" t="s">
        <v>114</v>
      </c>
      <c r="I4029">
        <v>1</v>
      </c>
    </row>
    <row r="4030" spans="1:9" x14ac:dyDescent="0.25">
      <c r="A4030" t="s">
        <v>110</v>
      </c>
      <c r="B4030" t="s">
        <v>14594</v>
      </c>
      <c r="C4030" s="57">
        <v>44342</v>
      </c>
      <c r="D4030" t="s">
        <v>14595</v>
      </c>
      <c r="E4030" s="58">
        <v>1093712400000</v>
      </c>
      <c r="F4030" t="s">
        <v>14596</v>
      </c>
      <c r="G4030" t="s">
        <v>114</v>
      </c>
      <c r="H4030" t="s">
        <v>14597</v>
      </c>
      <c r="I4030">
        <v>823</v>
      </c>
    </row>
    <row r="4031" spans="1:9" x14ac:dyDescent="0.25">
      <c r="A4031" t="s">
        <v>110</v>
      </c>
      <c r="B4031" t="s">
        <v>14598</v>
      </c>
      <c r="C4031" s="57">
        <v>44342</v>
      </c>
      <c r="D4031" t="s">
        <v>14599</v>
      </c>
      <c r="E4031" s="58">
        <v>2060831800000</v>
      </c>
      <c r="F4031" t="s">
        <v>14600</v>
      </c>
      <c r="G4031" t="s">
        <v>114</v>
      </c>
      <c r="H4031" t="s">
        <v>114</v>
      </c>
      <c r="I4031">
        <v>1</v>
      </c>
    </row>
    <row r="4032" spans="1:9" x14ac:dyDescent="0.25">
      <c r="A4032" t="s">
        <v>110</v>
      </c>
      <c r="B4032" t="s">
        <v>14601</v>
      </c>
      <c r="C4032" s="57">
        <v>44342</v>
      </c>
      <c r="D4032" t="s">
        <v>14602</v>
      </c>
      <c r="E4032" s="58">
        <v>2397282100000</v>
      </c>
      <c r="F4032" t="s">
        <v>14603</v>
      </c>
      <c r="G4032" t="s">
        <v>114</v>
      </c>
      <c r="H4032" t="s">
        <v>114</v>
      </c>
      <c r="I4032">
        <v>1</v>
      </c>
    </row>
    <row r="4033" spans="1:9" x14ac:dyDescent="0.25">
      <c r="A4033" t="s">
        <v>110</v>
      </c>
      <c r="B4033" t="s">
        <v>14604</v>
      </c>
      <c r="C4033" s="57">
        <v>44342</v>
      </c>
      <c r="D4033" t="s">
        <v>14605</v>
      </c>
      <c r="E4033" s="58">
        <v>2103339600000</v>
      </c>
      <c r="F4033" t="s">
        <v>14606</v>
      </c>
      <c r="G4033" t="s">
        <v>14607</v>
      </c>
      <c r="H4033" t="s">
        <v>114</v>
      </c>
      <c r="I4033">
        <v>1</v>
      </c>
    </row>
    <row r="4034" spans="1:9" x14ac:dyDescent="0.25">
      <c r="A4034" t="s">
        <v>110</v>
      </c>
      <c r="B4034" t="s">
        <v>14608</v>
      </c>
      <c r="C4034" s="57">
        <v>44342</v>
      </c>
      <c r="D4034" t="s">
        <v>14609</v>
      </c>
      <c r="E4034" s="58">
        <v>2244887000000</v>
      </c>
      <c r="F4034" t="s">
        <v>14610</v>
      </c>
      <c r="G4034" t="s">
        <v>114</v>
      </c>
      <c r="H4034" t="s">
        <v>14611</v>
      </c>
      <c r="I4034">
        <v>1</v>
      </c>
    </row>
    <row r="4035" spans="1:9" x14ac:dyDescent="0.25">
      <c r="A4035" t="s">
        <v>110</v>
      </c>
      <c r="B4035" t="s">
        <v>14612</v>
      </c>
      <c r="C4035" s="57">
        <v>44342</v>
      </c>
      <c r="D4035" t="s">
        <v>14613</v>
      </c>
      <c r="E4035" s="58">
        <v>2237536900000</v>
      </c>
      <c r="F4035" t="s">
        <v>14614</v>
      </c>
      <c r="G4035" t="s">
        <v>114</v>
      </c>
      <c r="H4035" t="s">
        <v>114</v>
      </c>
      <c r="I4035">
        <v>1</v>
      </c>
    </row>
    <row r="4036" spans="1:9" x14ac:dyDescent="0.25">
      <c r="A4036" t="s">
        <v>110</v>
      </c>
      <c r="B4036" t="s">
        <v>14615</v>
      </c>
      <c r="C4036" s="57">
        <v>44342</v>
      </c>
      <c r="D4036" t="s">
        <v>14616</v>
      </c>
      <c r="E4036" s="58">
        <v>2755342100000</v>
      </c>
      <c r="F4036" t="s">
        <v>14617</v>
      </c>
      <c r="G4036" t="s">
        <v>114</v>
      </c>
      <c r="H4036" t="s">
        <v>114</v>
      </c>
      <c r="I4036">
        <v>4</v>
      </c>
    </row>
    <row r="4037" spans="1:9" x14ac:dyDescent="0.25">
      <c r="A4037" t="s">
        <v>110</v>
      </c>
      <c r="B4037" t="s">
        <v>14618</v>
      </c>
      <c r="C4037" s="57">
        <v>44342</v>
      </c>
      <c r="D4037" t="s">
        <v>14619</v>
      </c>
      <c r="E4037" s="58">
        <v>2039397100000</v>
      </c>
      <c r="F4037" t="s">
        <v>14620</v>
      </c>
      <c r="G4037" t="s">
        <v>114</v>
      </c>
      <c r="H4037" t="s">
        <v>114</v>
      </c>
      <c r="I4037">
        <v>1</v>
      </c>
    </row>
    <row r="4038" spans="1:9" x14ac:dyDescent="0.25">
      <c r="A4038" t="s">
        <v>110</v>
      </c>
      <c r="B4038" t="s">
        <v>14621</v>
      </c>
      <c r="C4038" s="57">
        <v>44342</v>
      </c>
      <c r="D4038" t="s">
        <v>14622</v>
      </c>
      <c r="E4038" s="58">
        <v>3082152505700</v>
      </c>
      <c r="F4038" t="s">
        <v>14623</v>
      </c>
      <c r="G4038" t="s">
        <v>114</v>
      </c>
      <c r="H4038" t="s">
        <v>114</v>
      </c>
      <c r="I4038">
        <v>1</v>
      </c>
    </row>
    <row r="4039" spans="1:9" x14ac:dyDescent="0.25">
      <c r="A4039" t="s">
        <v>110</v>
      </c>
      <c r="B4039" t="s">
        <v>14624</v>
      </c>
      <c r="C4039" s="57">
        <v>44342</v>
      </c>
      <c r="D4039" t="s">
        <v>14625</v>
      </c>
      <c r="E4039" t="s">
        <v>14626</v>
      </c>
      <c r="F4039" t="s">
        <v>14627</v>
      </c>
      <c r="G4039" t="s">
        <v>114</v>
      </c>
      <c r="H4039" t="s">
        <v>114</v>
      </c>
      <c r="I4039">
        <v>1</v>
      </c>
    </row>
    <row r="4040" spans="1:9" x14ac:dyDescent="0.25">
      <c r="A4040" t="s">
        <v>110</v>
      </c>
      <c r="B4040" t="s">
        <v>14628</v>
      </c>
      <c r="C4040" s="57">
        <v>44342</v>
      </c>
      <c r="D4040" t="s">
        <v>14629</v>
      </c>
      <c r="E4040" s="58">
        <v>2968467000000</v>
      </c>
      <c r="F4040" t="s">
        <v>14630</v>
      </c>
      <c r="G4040" t="s">
        <v>114</v>
      </c>
      <c r="H4040" t="s">
        <v>114</v>
      </c>
      <c r="I4040">
        <v>2</v>
      </c>
    </row>
    <row r="4041" spans="1:9" x14ac:dyDescent="0.25">
      <c r="A4041" t="s">
        <v>110</v>
      </c>
      <c r="B4041" t="s">
        <v>14631</v>
      </c>
      <c r="C4041" s="57">
        <v>44342</v>
      </c>
      <c r="D4041" t="s">
        <v>14632</v>
      </c>
      <c r="E4041" s="58">
        <v>2611810900000</v>
      </c>
      <c r="F4041" t="s">
        <v>14633</v>
      </c>
      <c r="G4041" t="s">
        <v>114</v>
      </c>
      <c r="H4041" t="s">
        <v>114</v>
      </c>
      <c r="I4041">
        <v>123</v>
      </c>
    </row>
    <row r="4042" spans="1:9" x14ac:dyDescent="0.25">
      <c r="A4042" t="s">
        <v>110</v>
      </c>
      <c r="B4042" t="s">
        <v>14634</v>
      </c>
      <c r="C4042" s="57">
        <v>44342</v>
      </c>
      <c r="D4042" t="s">
        <v>14635</v>
      </c>
      <c r="E4042" s="58">
        <v>2489797700000</v>
      </c>
      <c r="F4042" t="s">
        <v>14636</v>
      </c>
      <c r="G4042" t="s">
        <v>114</v>
      </c>
      <c r="H4042" t="s">
        <v>114</v>
      </c>
      <c r="I4042">
        <v>2</v>
      </c>
    </row>
    <row r="4043" spans="1:9" x14ac:dyDescent="0.25">
      <c r="A4043" t="s">
        <v>110</v>
      </c>
      <c r="B4043" t="s">
        <v>14637</v>
      </c>
      <c r="C4043" s="57">
        <v>44342</v>
      </c>
      <c r="D4043" t="s">
        <v>14638</v>
      </c>
      <c r="E4043" s="58">
        <v>2393099400000</v>
      </c>
      <c r="F4043" t="s">
        <v>14639</v>
      </c>
      <c r="G4043" t="s">
        <v>114</v>
      </c>
      <c r="H4043" t="s">
        <v>14640</v>
      </c>
      <c r="I4043">
        <v>1</v>
      </c>
    </row>
    <row r="4044" spans="1:9" x14ac:dyDescent="0.25">
      <c r="A4044" t="s">
        <v>110</v>
      </c>
      <c r="B4044" t="s">
        <v>14641</v>
      </c>
      <c r="C4044" s="57">
        <v>44342</v>
      </c>
      <c r="D4044" t="s">
        <v>14642</v>
      </c>
      <c r="E4044" s="58">
        <v>3741586000000</v>
      </c>
      <c r="F4044" t="s">
        <v>14643</v>
      </c>
      <c r="G4044" t="s">
        <v>114</v>
      </c>
      <c r="H4044" t="s">
        <v>114</v>
      </c>
      <c r="I4044">
        <v>1</v>
      </c>
    </row>
    <row r="4045" spans="1:9" x14ac:dyDescent="0.25">
      <c r="A4045" t="s">
        <v>110</v>
      </c>
      <c r="B4045" t="s">
        <v>14644</v>
      </c>
      <c r="C4045" s="57">
        <v>44342</v>
      </c>
      <c r="D4045" t="s">
        <v>14645</v>
      </c>
      <c r="E4045" s="58">
        <v>190474002000000</v>
      </c>
      <c r="F4045" t="s">
        <v>14646</v>
      </c>
      <c r="G4045" t="s">
        <v>114</v>
      </c>
      <c r="H4045" t="s">
        <v>114</v>
      </c>
      <c r="I4045">
        <v>1</v>
      </c>
    </row>
    <row r="4046" spans="1:9" x14ac:dyDescent="0.25">
      <c r="A4046" t="s">
        <v>110</v>
      </c>
      <c r="B4046" t="s">
        <v>14647</v>
      </c>
      <c r="C4046" s="57">
        <v>44342</v>
      </c>
      <c r="D4046" t="s">
        <v>14648</v>
      </c>
      <c r="E4046" s="58">
        <v>1902979200000</v>
      </c>
      <c r="F4046" t="s">
        <v>14649</v>
      </c>
      <c r="G4046" t="s">
        <v>14650</v>
      </c>
      <c r="H4046" t="s">
        <v>114</v>
      </c>
      <c r="I4046">
        <v>1</v>
      </c>
    </row>
    <row r="4047" spans="1:9" x14ac:dyDescent="0.25">
      <c r="A4047" t="s">
        <v>110</v>
      </c>
      <c r="B4047" t="s">
        <v>14651</v>
      </c>
      <c r="C4047" s="57">
        <v>44342</v>
      </c>
      <c r="D4047" t="s">
        <v>14652</v>
      </c>
      <c r="E4047" s="58">
        <v>1890171000000</v>
      </c>
      <c r="F4047" t="s">
        <v>14653</v>
      </c>
      <c r="G4047" t="s">
        <v>14654</v>
      </c>
      <c r="H4047" t="s">
        <v>14655</v>
      </c>
      <c r="I4047">
        <v>158</v>
      </c>
    </row>
    <row r="4048" spans="1:9" x14ac:dyDescent="0.25">
      <c r="A4048" t="s">
        <v>110</v>
      </c>
      <c r="B4048" t="s">
        <v>14656</v>
      </c>
      <c r="C4048" s="57">
        <v>44342</v>
      </c>
      <c r="D4048" t="s">
        <v>14657</v>
      </c>
      <c r="E4048" s="58">
        <v>1760194500000</v>
      </c>
      <c r="F4048" t="s">
        <v>14658</v>
      </c>
      <c r="G4048" t="s">
        <v>114</v>
      </c>
      <c r="H4048" t="s">
        <v>114</v>
      </c>
      <c r="I4048">
        <v>1</v>
      </c>
    </row>
    <row r="4049" spans="1:9" x14ac:dyDescent="0.25">
      <c r="A4049" t="s">
        <v>110</v>
      </c>
      <c r="B4049" t="s">
        <v>14659</v>
      </c>
      <c r="C4049" s="57">
        <v>44342</v>
      </c>
      <c r="D4049" t="s">
        <v>14660</v>
      </c>
      <c r="E4049" s="58">
        <v>4446085757200</v>
      </c>
      <c r="F4049" t="s">
        <v>14661</v>
      </c>
      <c r="G4049" t="s">
        <v>114</v>
      </c>
      <c r="H4049" t="s">
        <v>114</v>
      </c>
      <c r="I4049">
        <v>21</v>
      </c>
    </row>
    <row r="4050" spans="1:9" x14ac:dyDescent="0.25">
      <c r="A4050" t="s">
        <v>110</v>
      </c>
      <c r="B4050" t="s">
        <v>14662</v>
      </c>
      <c r="C4050" s="57">
        <v>44342</v>
      </c>
      <c r="D4050" t="s">
        <v>14663</v>
      </c>
      <c r="E4050" s="58">
        <v>1986714800000</v>
      </c>
      <c r="F4050" t="s">
        <v>14664</v>
      </c>
      <c r="G4050" t="s">
        <v>114</v>
      </c>
      <c r="H4050" t="s">
        <v>114</v>
      </c>
      <c r="I4050">
        <v>4</v>
      </c>
    </row>
    <row r="4051" spans="1:9" x14ac:dyDescent="0.25">
      <c r="A4051" t="s">
        <v>110</v>
      </c>
      <c r="B4051" t="s">
        <v>14665</v>
      </c>
      <c r="C4051" s="57">
        <v>44342</v>
      </c>
      <c r="D4051" t="s">
        <v>14666</v>
      </c>
      <c r="E4051" s="58">
        <v>1855408900000</v>
      </c>
      <c r="F4051" t="s">
        <v>14667</v>
      </c>
      <c r="G4051" t="s">
        <v>114</v>
      </c>
      <c r="H4051" t="s">
        <v>114</v>
      </c>
      <c r="I4051">
        <v>56</v>
      </c>
    </row>
    <row r="4052" spans="1:9" x14ac:dyDescent="0.25">
      <c r="A4052" t="s">
        <v>110</v>
      </c>
      <c r="B4052" t="s">
        <v>14668</v>
      </c>
      <c r="C4052" s="57">
        <v>44342</v>
      </c>
      <c r="D4052" t="s">
        <v>14669</v>
      </c>
      <c r="E4052" s="58">
        <v>4518853532300000</v>
      </c>
      <c r="F4052" t="s">
        <v>14670</v>
      </c>
      <c r="G4052" t="s">
        <v>114</v>
      </c>
      <c r="H4052" t="s">
        <v>114</v>
      </c>
      <c r="I4052">
        <v>1</v>
      </c>
    </row>
    <row r="4053" spans="1:9" x14ac:dyDescent="0.25">
      <c r="A4053" t="s">
        <v>110</v>
      </c>
      <c r="B4053" t="s">
        <v>14671</v>
      </c>
      <c r="C4053" s="57">
        <v>44342</v>
      </c>
      <c r="D4053" t="s">
        <v>14672</v>
      </c>
      <c r="E4053" s="58">
        <v>2835891500000</v>
      </c>
      <c r="F4053" t="s">
        <v>14673</v>
      </c>
      <c r="G4053" t="s">
        <v>114</v>
      </c>
      <c r="H4053" t="s">
        <v>114</v>
      </c>
      <c r="I4053">
        <v>3</v>
      </c>
    </row>
    <row r="4054" spans="1:9" x14ac:dyDescent="0.25">
      <c r="A4054" t="s">
        <v>110</v>
      </c>
      <c r="B4054" t="s">
        <v>14674</v>
      </c>
      <c r="C4054" s="57">
        <v>44342</v>
      </c>
      <c r="D4054" t="s">
        <v>14675</v>
      </c>
      <c r="E4054" s="58">
        <v>2309742200000</v>
      </c>
      <c r="F4054" t="s">
        <v>14676</v>
      </c>
      <c r="G4054" t="s">
        <v>114</v>
      </c>
      <c r="H4054" t="s">
        <v>114</v>
      </c>
      <c r="I4054">
        <v>1</v>
      </c>
    </row>
    <row r="4055" spans="1:9" x14ac:dyDescent="0.25">
      <c r="A4055" t="s">
        <v>110</v>
      </c>
      <c r="B4055" t="s">
        <v>14677</v>
      </c>
      <c r="C4055" s="57">
        <v>44342</v>
      </c>
      <c r="D4055" t="s">
        <v>14678</v>
      </c>
      <c r="E4055" s="58">
        <v>2460880800000</v>
      </c>
      <c r="F4055" t="s">
        <v>14679</v>
      </c>
      <c r="G4055" t="s">
        <v>114</v>
      </c>
      <c r="H4055" t="s">
        <v>114</v>
      </c>
      <c r="I4055">
        <v>37</v>
      </c>
    </row>
    <row r="4056" spans="1:9" x14ac:dyDescent="0.25">
      <c r="A4056" t="s">
        <v>110</v>
      </c>
      <c r="B4056" t="s">
        <v>14680</v>
      </c>
      <c r="C4056" s="57">
        <v>44342</v>
      </c>
      <c r="D4056" t="s">
        <v>14681</v>
      </c>
      <c r="E4056" s="58">
        <v>2469364600000</v>
      </c>
      <c r="F4056" t="s">
        <v>14682</v>
      </c>
      <c r="G4056" t="s">
        <v>114</v>
      </c>
      <c r="H4056" t="s">
        <v>114</v>
      </c>
      <c r="I4056">
        <v>4</v>
      </c>
    </row>
    <row r="4057" spans="1:9" x14ac:dyDescent="0.25">
      <c r="A4057" t="s">
        <v>110</v>
      </c>
      <c r="B4057" t="s">
        <v>14683</v>
      </c>
      <c r="C4057" s="57">
        <v>44342</v>
      </c>
      <c r="D4057" t="s">
        <v>14684</v>
      </c>
      <c r="E4057" s="58">
        <v>3345951011800000</v>
      </c>
      <c r="F4057" t="s">
        <v>14685</v>
      </c>
      <c r="G4057" t="s">
        <v>114</v>
      </c>
      <c r="H4057" t="s">
        <v>114</v>
      </c>
      <c r="I4057">
        <v>3</v>
      </c>
    </row>
    <row r="4058" spans="1:9" x14ac:dyDescent="0.25">
      <c r="A4058" t="s">
        <v>110</v>
      </c>
      <c r="B4058" t="s">
        <v>14686</v>
      </c>
      <c r="C4058" s="57">
        <v>44342</v>
      </c>
      <c r="D4058" t="s">
        <v>14687</v>
      </c>
      <c r="E4058" s="58">
        <v>4523794800000</v>
      </c>
      <c r="F4058" t="s">
        <v>14688</v>
      </c>
      <c r="G4058" t="s">
        <v>114</v>
      </c>
      <c r="H4058" t="s">
        <v>114</v>
      </c>
      <c r="I4058">
        <v>3</v>
      </c>
    </row>
    <row r="4059" spans="1:9" x14ac:dyDescent="0.25">
      <c r="A4059" t="s">
        <v>110</v>
      </c>
      <c r="B4059" t="s">
        <v>14689</v>
      </c>
      <c r="C4059" s="57">
        <v>44342</v>
      </c>
      <c r="D4059" t="s">
        <v>14690</v>
      </c>
      <c r="E4059" s="58">
        <v>2.689787638789E+16</v>
      </c>
      <c r="F4059" t="s">
        <v>14691</v>
      </c>
      <c r="G4059" t="s">
        <v>114</v>
      </c>
      <c r="H4059" t="s">
        <v>114</v>
      </c>
      <c r="I4059">
        <v>10</v>
      </c>
    </row>
    <row r="4060" spans="1:9" x14ac:dyDescent="0.25">
      <c r="A4060" t="s">
        <v>110</v>
      </c>
      <c r="B4060" t="s">
        <v>14692</v>
      </c>
      <c r="C4060" s="57">
        <v>44342</v>
      </c>
      <c r="D4060" t="s">
        <v>14693</v>
      </c>
      <c r="E4060" s="58">
        <v>2606319600000</v>
      </c>
      <c r="F4060" t="s">
        <v>14694</v>
      </c>
      <c r="G4060" t="s">
        <v>114</v>
      </c>
      <c r="H4060" t="s">
        <v>114</v>
      </c>
      <c r="I4060">
        <v>3</v>
      </c>
    </row>
    <row r="4061" spans="1:9" x14ac:dyDescent="0.25">
      <c r="A4061" t="s">
        <v>110</v>
      </c>
      <c r="B4061" t="s">
        <v>14695</v>
      </c>
      <c r="C4061" s="57">
        <v>44342</v>
      </c>
      <c r="D4061" t="s">
        <v>14696</v>
      </c>
      <c r="E4061" s="58">
        <v>1965998526800</v>
      </c>
      <c r="F4061" t="s">
        <v>14697</v>
      </c>
      <c r="G4061" t="s">
        <v>114</v>
      </c>
      <c r="H4061" t="s">
        <v>114</v>
      </c>
      <c r="I4061">
        <v>1</v>
      </c>
    </row>
    <row r="4062" spans="1:9" x14ac:dyDescent="0.25">
      <c r="A4062" t="s">
        <v>110</v>
      </c>
      <c r="B4062" t="s">
        <v>14698</v>
      </c>
      <c r="C4062" s="57">
        <v>44342</v>
      </c>
      <c r="D4062" t="s">
        <v>14699</v>
      </c>
      <c r="E4062" s="58">
        <v>2193394495200</v>
      </c>
      <c r="F4062" t="s">
        <v>14700</v>
      </c>
      <c r="G4062" t="s">
        <v>114</v>
      </c>
      <c r="H4062" t="s">
        <v>114</v>
      </c>
      <c r="I4062">
        <v>2</v>
      </c>
    </row>
    <row r="4063" spans="1:9" x14ac:dyDescent="0.25">
      <c r="A4063" t="s">
        <v>110</v>
      </c>
      <c r="B4063" t="s">
        <v>14701</v>
      </c>
      <c r="C4063" s="57">
        <v>44342</v>
      </c>
      <c r="D4063" t="s">
        <v>14702</v>
      </c>
      <c r="E4063" s="58">
        <v>21175521300000</v>
      </c>
      <c r="F4063" t="s">
        <v>14703</v>
      </c>
      <c r="G4063" t="s">
        <v>14704</v>
      </c>
      <c r="H4063" t="s">
        <v>14705</v>
      </c>
      <c r="I4063">
        <v>1</v>
      </c>
    </row>
    <row r="4064" spans="1:9" x14ac:dyDescent="0.25">
      <c r="A4064" t="s">
        <v>110</v>
      </c>
      <c r="B4064" t="s">
        <v>14706</v>
      </c>
      <c r="C4064" s="57">
        <v>44342</v>
      </c>
      <c r="D4064" t="s">
        <v>14707</v>
      </c>
      <c r="E4064" s="58">
        <v>2557477350000</v>
      </c>
      <c r="F4064" t="s">
        <v>14708</v>
      </c>
      <c r="G4064" t="s">
        <v>14709</v>
      </c>
      <c r="H4064" t="s">
        <v>14710</v>
      </c>
      <c r="I4064">
        <v>6653</v>
      </c>
    </row>
    <row r="4065" spans="1:9" x14ac:dyDescent="0.25">
      <c r="A4065" t="s">
        <v>110</v>
      </c>
      <c r="B4065" t="s">
        <v>14711</v>
      </c>
      <c r="C4065" s="57">
        <v>44342</v>
      </c>
      <c r="D4065" t="s">
        <v>14712</v>
      </c>
      <c r="E4065" s="58">
        <v>2122584970000</v>
      </c>
      <c r="F4065" t="s">
        <v>14713</v>
      </c>
      <c r="G4065" t="s">
        <v>114</v>
      </c>
      <c r="H4065" t="s">
        <v>114</v>
      </c>
      <c r="I4065">
        <v>2</v>
      </c>
    </row>
    <row r="4066" spans="1:9" x14ac:dyDescent="0.25">
      <c r="A4066" t="s">
        <v>110</v>
      </c>
      <c r="B4066" t="s">
        <v>14714</v>
      </c>
      <c r="C4066" s="57">
        <v>44342</v>
      </c>
      <c r="D4066" t="s">
        <v>14715</v>
      </c>
      <c r="E4066" s="58">
        <v>2678847160000</v>
      </c>
      <c r="F4066" t="s">
        <v>14716</v>
      </c>
      <c r="G4066" t="s">
        <v>114</v>
      </c>
      <c r="H4066" t="s">
        <v>114</v>
      </c>
      <c r="I4066">
        <v>1</v>
      </c>
    </row>
    <row r="4067" spans="1:9" x14ac:dyDescent="0.25">
      <c r="A4067" t="s">
        <v>110</v>
      </c>
      <c r="B4067" t="s">
        <v>14717</v>
      </c>
      <c r="C4067" s="57">
        <v>44342</v>
      </c>
      <c r="D4067" t="s">
        <v>14718</v>
      </c>
      <c r="E4067" s="58">
        <v>2812982430000</v>
      </c>
      <c r="F4067" t="s">
        <v>14719</v>
      </c>
      <c r="G4067" t="s">
        <v>114</v>
      </c>
      <c r="H4067" t="s">
        <v>14720</v>
      </c>
      <c r="I4067">
        <v>907</v>
      </c>
    </row>
    <row r="4068" spans="1:9" x14ac:dyDescent="0.25">
      <c r="A4068" t="s">
        <v>110</v>
      </c>
      <c r="B4068" t="s">
        <v>14721</v>
      </c>
      <c r="C4068" s="57">
        <v>44342</v>
      </c>
      <c r="D4068" t="s">
        <v>14722</v>
      </c>
      <c r="E4068" s="58">
        <v>5018893300000</v>
      </c>
      <c r="F4068" t="s">
        <v>14723</v>
      </c>
      <c r="G4068" t="s">
        <v>14724</v>
      </c>
      <c r="H4068" t="s">
        <v>114</v>
      </c>
      <c r="I4068">
        <v>2</v>
      </c>
    </row>
    <row r="4069" spans="1:9" x14ac:dyDescent="0.25">
      <c r="A4069" t="s">
        <v>110</v>
      </c>
      <c r="B4069" t="s">
        <v>14725</v>
      </c>
      <c r="C4069" s="57">
        <v>44342</v>
      </c>
      <c r="D4069" t="s">
        <v>14726</v>
      </c>
      <c r="E4069" s="58">
        <v>3219064580000</v>
      </c>
      <c r="F4069" t="s">
        <v>14727</v>
      </c>
      <c r="G4069" t="s">
        <v>14728</v>
      </c>
      <c r="H4069" t="s">
        <v>14729</v>
      </c>
      <c r="I4069">
        <v>4</v>
      </c>
    </row>
    <row r="4070" spans="1:9" x14ac:dyDescent="0.25">
      <c r="A4070" t="s">
        <v>110</v>
      </c>
      <c r="B4070" t="s">
        <v>14730</v>
      </c>
      <c r="C4070" s="57">
        <v>44342</v>
      </c>
      <c r="D4070" t="s">
        <v>14731</v>
      </c>
      <c r="E4070" s="58">
        <v>2861686140000</v>
      </c>
      <c r="F4070" t="s">
        <v>14732</v>
      </c>
      <c r="G4070" t="s">
        <v>114</v>
      </c>
      <c r="H4070" t="s">
        <v>14733</v>
      </c>
      <c r="I4070">
        <v>43</v>
      </c>
    </row>
    <row r="4071" spans="1:9" x14ac:dyDescent="0.25">
      <c r="A4071" t="s">
        <v>110</v>
      </c>
      <c r="B4071" t="s">
        <v>14734</v>
      </c>
      <c r="C4071" s="57">
        <v>44342</v>
      </c>
      <c r="D4071" t="s">
        <v>14735</v>
      </c>
      <c r="E4071" s="58">
        <v>3611355300000</v>
      </c>
      <c r="F4071" t="s">
        <v>14736</v>
      </c>
      <c r="G4071" t="s">
        <v>14737</v>
      </c>
      <c r="H4071" t="s">
        <v>14738</v>
      </c>
      <c r="I4071">
        <v>3425</v>
      </c>
    </row>
    <row r="4072" spans="1:9" x14ac:dyDescent="0.25">
      <c r="A4072" t="s">
        <v>110</v>
      </c>
      <c r="B4072" t="s">
        <v>14739</v>
      </c>
      <c r="C4072" s="57">
        <v>44342</v>
      </c>
      <c r="D4072" t="s">
        <v>14740</v>
      </c>
      <c r="E4072" s="58">
        <v>1745684500000</v>
      </c>
      <c r="F4072" t="s">
        <v>14741</v>
      </c>
      <c r="G4072" t="s">
        <v>114</v>
      </c>
      <c r="H4072" t="s">
        <v>14742</v>
      </c>
      <c r="I4072">
        <v>618</v>
      </c>
    </row>
    <row r="4073" spans="1:9" x14ac:dyDescent="0.25">
      <c r="A4073" t="s">
        <v>110</v>
      </c>
      <c r="B4073" t="s">
        <v>14743</v>
      </c>
      <c r="C4073" s="57">
        <v>44342</v>
      </c>
      <c r="D4073" t="s">
        <v>14744</v>
      </c>
      <c r="E4073" s="58">
        <v>2498477010000</v>
      </c>
      <c r="F4073" t="s">
        <v>14745</v>
      </c>
      <c r="G4073" t="s">
        <v>114</v>
      </c>
      <c r="H4073" t="s">
        <v>114</v>
      </c>
      <c r="I4073">
        <v>55</v>
      </c>
    </row>
    <row r="4074" spans="1:9" x14ac:dyDescent="0.25">
      <c r="A4074" t="s">
        <v>110</v>
      </c>
      <c r="B4074" t="s">
        <v>14746</v>
      </c>
      <c r="C4074" s="57">
        <v>44342</v>
      </c>
      <c r="D4074" t="s">
        <v>14747</v>
      </c>
      <c r="E4074" s="58">
        <v>2875949100000</v>
      </c>
      <c r="F4074" t="s">
        <v>14748</v>
      </c>
      <c r="G4074" t="s">
        <v>114</v>
      </c>
      <c r="H4074" t="s">
        <v>114</v>
      </c>
      <c r="I4074">
        <v>1</v>
      </c>
    </row>
    <row r="4075" spans="1:9" x14ac:dyDescent="0.25">
      <c r="A4075" t="s">
        <v>110</v>
      </c>
      <c r="B4075" t="s">
        <v>14749</v>
      </c>
      <c r="C4075" s="57">
        <v>44342</v>
      </c>
      <c r="D4075" t="s">
        <v>14750</v>
      </c>
      <c r="E4075" s="58">
        <v>2600024000000</v>
      </c>
      <c r="F4075" t="s">
        <v>14751</v>
      </c>
      <c r="G4075" t="s">
        <v>14752</v>
      </c>
      <c r="H4075" t="s">
        <v>14753</v>
      </c>
      <c r="I4075">
        <v>16</v>
      </c>
    </row>
    <row r="4076" spans="1:9" x14ac:dyDescent="0.25">
      <c r="A4076" t="s">
        <v>110</v>
      </c>
      <c r="B4076" t="s">
        <v>14754</v>
      </c>
      <c r="C4076" s="57">
        <v>44342</v>
      </c>
      <c r="D4076" t="s">
        <v>14755</v>
      </c>
      <c r="E4076" s="58">
        <v>2666855108700</v>
      </c>
      <c r="F4076" t="s">
        <v>14756</v>
      </c>
      <c r="G4076" t="s">
        <v>114</v>
      </c>
      <c r="H4076" t="s">
        <v>114</v>
      </c>
      <c r="I4076">
        <v>1</v>
      </c>
    </row>
    <row r="4077" spans="1:9" x14ac:dyDescent="0.25">
      <c r="A4077" t="s">
        <v>110</v>
      </c>
      <c r="B4077" t="s">
        <v>14757</v>
      </c>
      <c r="C4077" s="57">
        <v>44342</v>
      </c>
      <c r="D4077" t="s">
        <v>14758</v>
      </c>
      <c r="E4077" s="58">
        <v>1843892200000</v>
      </c>
      <c r="F4077" t="s">
        <v>14759</v>
      </c>
      <c r="G4077" t="s">
        <v>114</v>
      </c>
      <c r="H4077" t="s">
        <v>114</v>
      </c>
      <c r="I4077">
        <v>1</v>
      </c>
    </row>
    <row r="4078" spans="1:9" x14ac:dyDescent="0.25">
      <c r="A4078" t="s">
        <v>110</v>
      </c>
      <c r="B4078" t="s">
        <v>14760</v>
      </c>
      <c r="C4078" s="57">
        <v>44342</v>
      </c>
      <c r="D4078" t="s">
        <v>14761</v>
      </c>
      <c r="E4078" s="58">
        <v>5371392900000</v>
      </c>
      <c r="F4078" t="s">
        <v>14762</v>
      </c>
      <c r="G4078" t="s">
        <v>114</v>
      </c>
      <c r="H4078" t="s">
        <v>114</v>
      </c>
      <c r="I4078">
        <v>1</v>
      </c>
    </row>
    <row r="4079" spans="1:9" x14ac:dyDescent="0.25">
      <c r="A4079" t="s">
        <v>110</v>
      </c>
      <c r="B4079" t="s">
        <v>14763</v>
      </c>
      <c r="C4079" s="57">
        <v>44342</v>
      </c>
      <c r="D4079" t="s">
        <v>14764</v>
      </c>
      <c r="E4079" s="58">
        <v>2836136167000</v>
      </c>
      <c r="F4079" t="s">
        <v>14765</v>
      </c>
      <c r="G4079" t="s">
        <v>114</v>
      </c>
      <c r="H4079" t="s">
        <v>114</v>
      </c>
      <c r="I4079">
        <v>1</v>
      </c>
    </row>
    <row r="4080" spans="1:9" x14ac:dyDescent="0.25">
      <c r="A4080" t="s">
        <v>110</v>
      </c>
      <c r="B4080" t="s">
        <v>14766</v>
      </c>
      <c r="C4080" s="57">
        <v>44342</v>
      </c>
      <c r="D4080" t="s">
        <v>14767</v>
      </c>
      <c r="E4080" s="58">
        <v>5021075200000</v>
      </c>
      <c r="F4080" t="s">
        <v>14768</v>
      </c>
      <c r="G4080" t="s">
        <v>114</v>
      </c>
      <c r="H4080" t="s">
        <v>114</v>
      </c>
      <c r="I4080">
        <v>6</v>
      </c>
    </row>
    <row r="4081" spans="1:9" x14ac:dyDescent="0.25">
      <c r="A4081" t="s">
        <v>110</v>
      </c>
      <c r="B4081" t="s">
        <v>14769</v>
      </c>
      <c r="C4081" s="57">
        <v>44342</v>
      </c>
      <c r="D4081" t="s">
        <v>14770</v>
      </c>
      <c r="E4081" s="58">
        <v>2787320000000</v>
      </c>
      <c r="F4081" t="s">
        <v>14771</v>
      </c>
      <c r="G4081" t="s">
        <v>114</v>
      </c>
      <c r="H4081" t="s">
        <v>114</v>
      </c>
      <c r="I4081">
        <v>1</v>
      </c>
    </row>
    <row r="4082" spans="1:9" x14ac:dyDescent="0.25">
      <c r="A4082" t="s">
        <v>110</v>
      </c>
      <c r="B4082" t="s">
        <v>14772</v>
      </c>
      <c r="C4082" s="57">
        <v>44342</v>
      </c>
      <c r="D4082" t="s">
        <v>14773</v>
      </c>
      <c r="E4082" s="58">
        <v>3322535300000</v>
      </c>
      <c r="F4082" t="s">
        <v>14774</v>
      </c>
      <c r="G4082" t="s">
        <v>114</v>
      </c>
      <c r="H4082" t="s">
        <v>114</v>
      </c>
      <c r="I4082">
        <v>1</v>
      </c>
    </row>
    <row r="4083" spans="1:9" x14ac:dyDescent="0.25">
      <c r="A4083" t="s">
        <v>110</v>
      </c>
      <c r="B4083" t="s">
        <v>14775</v>
      </c>
      <c r="C4083" s="57">
        <v>44342</v>
      </c>
      <c r="D4083" t="s">
        <v>14776</v>
      </c>
      <c r="E4083" s="58">
        <v>3320321700000</v>
      </c>
      <c r="F4083" t="s">
        <v>14777</v>
      </c>
      <c r="G4083" t="s">
        <v>114</v>
      </c>
      <c r="H4083" t="s">
        <v>14778</v>
      </c>
      <c r="I4083">
        <v>2</v>
      </c>
    </row>
    <row r="4084" spans="1:9" x14ac:dyDescent="0.25">
      <c r="A4084" t="s">
        <v>110</v>
      </c>
      <c r="B4084" t="s">
        <v>14779</v>
      </c>
      <c r="C4084" s="57">
        <v>44342</v>
      </c>
      <c r="D4084" t="s">
        <v>14780</v>
      </c>
      <c r="E4084" s="58">
        <v>2594296900000</v>
      </c>
      <c r="F4084" t="s">
        <v>14781</v>
      </c>
      <c r="G4084" t="s">
        <v>114</v>
      </c>
      <c r="H4084" t="s">
        <v>114</v>
      </c>
      <c r="I4084">
        <v>76</v>
      </c>
    </row>
    <row r="4085" spans="1:9" x14ac:dyDescent="0.25">
      <c r="A4085" t="s">
        <v>110</v>
      </c>
      <c r="B4085" t="s">
        <v>14782</v>
      </c>
      <c r="C4085" s="57">
        <v>44342</v>
      </c>
      <c r="D4085" t="s">
        <v>14783</v>
      </c>
      <c r="E4085" s="58">
        <v>3155206410000</v>
      </c>
      <c r="F4085" t="s">
        <v>14784</v>
      </c>
      <c r="G4085" t="s">
        <v>114</v>
      </c>
      <c r="H4085" t="s">
        <v>14785</v>
      </c>
      <c r="I4085">
        <v>476</v>
      </c>
    </row>
    <row r="4086" spans="1:9" x14ac:dyDescent="0.25">
      <c r="A4086" t="s">
        <v>110</v>
      </c>
      <c r="B4086" t="s">
        <v>14786</v>
      </c>
      <c r="C4086" s="57">
        <v>44342</v>
      </c>
      <c r="D4086" t="s">
        <v>14787</v>
      </c>
      <c r="E4086" s="58">
        <v>2855677350000</v>
      </c>
      <c r="F4086" t="s">
        <v>14788</v>
      </c>
      <c r="G4086" t="s">
        <v>114</v>
      </c>
      <c r="H4086" t="s">
        <v>114</v>
      </c>
      <c r="I4086">
        <v>1</v>
      </c>
    </row>
    <row r="4087" spans="1:9" x14ac:dyDescent="0.25">
      <c r="A4087" t="s">
        <v>110</v>
      </c>
      <c r="B4087" t="s">
        <v>14789</v>
      </c>
      <c r="C4087" s="57">
        <v>44342</v>
      </c>
      <c r="D4087" t="s">
        <v>14790</v>
      </c>
      <c r="E4087" s="58">
        <v>2346732200000</v>
      </c>
      <c r="F4087" t="s">
        <v>14791</v>
      </c>
      <c r="G4087" t="s">
        <v>114</v>
      </c>
      <c r="H4087" t="s">
        <v>114</v>
      </c>
      <c r="I4087">
        <v>1</v>
      </c>
    </row>
    <row r="4088" spans="1:9" x14ac:dyDescent="0.25">
      <c r="A4088" t="s">
        <v>110</v>
      </c>
      <c r="B4088" t="s">
        <v>14792</v>
      </c>
      <c r="C4088" s="57">
        <v>44342</v>
      </c>
      <c r="D4088" t="s">
        <v>14793</v>
      </c>
      <c r="E4088" s="58">
        <v>173437654000000</v>
      </c>
      <c r="F4088" t="s">
        <v>14794</v>
      </c>
      <c r="G4088" t="s">
        <v>114</v>
      </c>
      <c r="H4088" t="s">
        <v>114</v>
      </c>
      <c r="I4088">
        <v>2</v>
      </c>
    </row>
    <row r="4089" spans="1:9" x14ac:dyDescent="0.25">
      <c r="A4089" t="s">
        <v>110</v>
      </c>
      <c r="B4089" t="s">
        <v>14795</v>
      </c>
      <c r="C4089" s="57">
        <v>44342</v>
      </c>
      <c r="D4089" t="s">
        <v>14796</v>
      </c>
      <c r="E4089" s="58">
        <v>6505260600000</v>
      </c>
      <c r="F4089" t="s">
        <v>14797</v>
      </c>
      <c r="G4089" t="s">
        <v>114</v>
      </c>
      <c r="H4089" t="s">
        <v>114</v>
      </c>
      <c r="I4089">
        <v>1</v>
      </c>
    </row>
    <row r="4090" spans="1:9" x14ac:dyDescent="0.25">
      <c r="A4090" t="s">
        <v>110</v>
      </c>
      <c r="B4090" t="s">
        <v>14798</v>
      </c>
      <c r="C4090" s="57">
        <v>44342</v>
      </c>
      <c r="D4090" t="s">
        <v>14799</v>
      </c>
      <c r="E4090" s="58">
        <v>767254908000000</v>
      </c>
      <c r="F4090" t="s">
        <v>14800</v>
      </c>
      <c r="G4090" t="s">
        <v>114</v>
      </c>
      <c r="H4090" t="s">
        <v>114</v>
      </c>
      <c r="I4090">
        <v>1</v>
      </c>
    </row>
    <row r="4091" spans="1:9" x14ac:dyDescent="0.25">
      <c r="A4091" t="s">
        <v>110</v>
      </c>
      <c r="B4091" t="s">
        <v>14801</v>
      </c>
      <c r="C4091" s="57">
        <v>44342</v>
      </c>
      <c r="D4091" t="s">
        <v>14802</v>
      </c>
      <c r="E4091" s="58">
        <v>1720830700000</v>
      </c>
      <c r="F4091" t="s">
        <v>14803</v>
      </c>
      <c r="G4091" t="s">
        <v>114</v>
      </c>
      <c r="H4091" t="s">
        <v>114</v>
      </c>
      <c r="I4091">
        <v>1</v>
      </c>
    </row>
    <row r="4092" spans="1:9" x14ac:dyDescent="0.25">
      <c r="A4092" t="s">
        <v>110</v>
      </c>
      <c r="B4092" t="s">
        <v>14804</v>
      </c>
      <c r="C4092" s="57">
        <v>44342</v>
      </c>
      <c r="D4092" t="s">
        <v>14805</v>
      </c>
      <c r="E4092" s="58">
        <v>2440100800000</v>
      </c>
      <c r="F4092" t="s">
        <v>14806</v>
      </c>
      <c r="G4092" t="s">
        <v>114</v>
      </c>
      <c r="H4092" t="s">
        <v>114</v>
      </c>
      <c r="I4092">
        <v>1</v>
      </c>
    </row>
    <row r="4093" spans="1:9" x14ac:dyDescent="0.25">
      <c r="A4093" t="s">
        <v>110</v>
      </c>
      <c r="B4093" t="s">
        <v>14807</v>
      </c>
      <c r="C4093" s="57">
        <v>44342</v>
      </c>
      <c r="D4093" t="s">
        <v>14808</v>
      </c>
      <c r="E4093" s="58">
        <v>2737795860000</v>
      </c>
      <c r="F4093" t="s">
        <v>14809</v>
      </c>
      <c r="G4093" t="s">
        <v>114</v>
      </c>
      <c r="H4093" t="s">
        <v>114</v>
      </c>
      <c r="I4093">
        <v>3</v>
      </c>
    </row>
    <row r="4094" spans="1:9" x14ac:dyDescent="0.25">
      <c r="A4094" t="s">
        <v>110</v>
      </c>
      <c r="B4094" t="s">
        <v>14810</v>
      </c>
      <c r="C4094" s="57">
        <v>44342</v>
      </c>
      <c r="D4094" t="s">
        <v>14811</v>
      </c>
      <c r="E4094" s="58">
        <v>2333692408400</v>
      </c>
      <c r="F4094" t="s">
        <v>14812</v>
      </c>
      <c r="G4094" t="s">
        <v>114</v>
      </c>
      <c r="H4094" t="s">
        <v>114</v>
      </c>
      <c r="I4094">
        <v>1</v>
      </c>
    </row>
    <row r="4095" spans="1:9" x14ac:dyDescent="0.25">
      <c r="A4095" t="s">
        <v>110</v>
      </c>
      <c r="B4095" t="s">
        <v>14813</v>
      </c>
      <c r="C4095" s="57">
        <v>44342</v>
      </c>
      <c r="D4095" t="s">
        <v>14814</v>
      </c>
      <c r="E4095" s="58">
        <v>236907019100000</v>
      </c>
      <c r="F4095" t="s">
        <v>14815</v>
      </c>
      <c r="G4095" t="s">
        <v>114</v>
      </c>
      <c r="H4095" t="s">
        <v>114</v>
      </c>
      <c r="I4095">
        <v>1</v>
      </c>
    </row>
    <row r="4096" spans="1:9" x14ac:dyDescent="0.25">
      <c r="A4096" t="s">
        <v>110</v>
      </c>
      <c r="B4096" t="s">
        <v>14816</v>
      </c>
      <c r="C4096" s="57">
        <v>44342</v>
      </c>
      <c r="D4096" t="s">
        <v>14817</v>
      </c>
      <c r="E4096" s="58">
        <v>3.2198524455E+16</v>
      </c>
      <c r="F4096" t="s">
        <v>14818</v>
      </c>
      <c r="G4096" t="s">
        <v>114</v>
      </c>
      <c r="H4096" t="s">
        <v>114</v>
      </c>
      <c r="I4096">
        <v>1</v>
      </c>
    </row>
    <row r="4097" spans="1:9" x14ac:dyDescent="0.25">
      <c r="A4097" t="s">
        <v>110</v>
      </c>
      <c r="B4097" t="s">
        <v>14819</v>
      </c>
      <c r="C4097" s="57">
        <v>44342</v>
      </c>
      <c r="D4097" t="s">
        <v>14820</v>
      </c>
      <c r="E4097" s="58">
        <v>285537319000000</v>
      </c>
      <c r="F4097" t="s">
        <v>14821</v>
      </c>
      <c r="G4097" t="s">
        <v>114</v>
      </c>
      <c r="H4097" t="s">
        <v>114</v>
      </c>
      <c r="I4097">
        <v>18</v>
      </c>
    </row>
    <row r="4098" spans="1:9" x14ac:dyDescent="0.25">
      <c r="A4098" t="s">
        <v>110</v>
      </c>
      <c r="B4098" t="s">
        <v>14822</v>
      </c>
      <c r="C4098" s="57">
        <v>44342</v>
      </c>
      <c r="D4098" t="s">
        <v>14823</v>
      </c>
      <c r="E4098" s="58">
        <v>296182883000000</v>
      </c>
      <c r="F4098" t="s">
        <v>14824</v>
      </c>
      <c r="G4098" t="s">
        <v>114</v>
      </c>
      <c r="H4098" t="s">
        <v>114</v>
      </c>
      <c r="I4098">
        <v>1</v>
      </c>
    </row>
    <row r="4099" spans="1:9" x14ac:dyDescent="0.25">
      <c r="A4099" t="s">
        <v>110</v>
      </c>
      <c r="B4099" t="s">
        <v>14825</v>
      </c>
      <c r="C4099" s="57">
        <v>44342</v>
      </c>
      <c r="D4099" t="s">
        <v>14826</v>
      </c>
      <c r="E4099" s="58">
        <v>27277137400000</v>
      </c>
      <c r="F4099" t="s">
        <v>14827</v>
      </c>
      <c r="G4099" t="s">
        <v>14828</v>
      </c>
      <c r="H4099" t="s">
        <v>14829</v>
      </c>
      <c r="I4099">
        <v>2546</v>
      </c>
    </row>
    <row r="4100" spans="1:9" x14ac:dyDescent="0.25">
      <c r="A4100" t="s">
        <v>110</v>
      </c>
      <c r="B4100" t="s">
        <v>14830</v>
      </c>
      <c r="C4100" s="57">
        <v>44342</v>
      </c>
      <c r="D4100" t="s">
        <v>14831</v>
      </c>
      <c r="E4100" s="58">
        <v>23830587700000</v>
      </c>
      <c r="F4100" t="s">
        <v>14832</v>
      </c>
      <c r="G4100" t="s">
        <v>14833</v>
      </c>
      <c r="H4100" t="s">
        <v>114</v>
      </c>
      <c r="I4100">
        <v>3</v>
      </c>
    </row>
    <row r="4101" spans="1:9" x14ac:dyDescent="0.25">
      <c r="A4101" t="s">
        <v>110</v>
      </c>
      <c r="B4101" t="s">
        <v>14834</v>
      </c>
      <c r="C4101" s="57">
        <v>44342</v>
      </c>
      <c r="D4101" t="s">
        <v>14835</v>
      </c>
      <c r="E4101" s="58">
        <v>27644110100000</v>
      </c>
      <c r="F4101" t="s">
        <v>14836</v>
      </c>
      <c r="G4101" t="s">
        <v>14837</v>
      </c>
      <c r="H4101" t="s">
        <v>14838</v>
      </c>
      <c r="I4101">
        <v>16459</v>
      </c>
    </row>
    <row r="4102" spans="1:9" x14ac:dyDescent="0.25">
      <c r="A4102" t="s">
        <v>110</v>
      </c>
      <c r="B4102" t="s">
        <v>14839</v>
      </c>
      <c r="C4102" s="57">
        <v>44342</v>
      </c>
      <c r="D4102" t="s">
        <v>14840</v>
      </c>
      <c r="E4102" s="58">
        <v>30302689800000</v>
      </c>
      <c r="F4102" t="s">
        <v>14841</v>
      </c>
      <c r="G4102" t="s">
        <v>14828</v>
      </c>
      <c r="H4102" t="s">
        <v>114</v>
      </c>
      <c r="I4102">
        <v>5</v>
      </c>
    </row>
    <row r="4103" spans="1:9" x14ac:dyDescent="0.25">
      <c r="A4103" t="s">
        <v>110</v>
      </c>
      <c r="B4103" t="s">
        <v>14842</v>
      </c>
      <c r="C4103" s="57">
        <v>44342</v>
      </c>
      <c r="D4103" t="s">
        <v>14843</v>
      </c>
      <c r="E4103" s="58">
        <v>30659117900000</v>
      </c>
      <c r="F4103" t="s">
        <v>14844</v>
      </c>
      <c r="G4103" t="s">
        <v>14837</v>
      </c>
      <c r="H4103" t="s">
        <v>114</v>
      </c>
      <c r="I4103">
        <v>3</v>
      </c>
    </row>
    <row r="4104" spans="1:9" x14ac:dyDescent="0.25">
      <c r="A4104" t="s">
        <v>110</v>
      </c>
      <c r="B4104" t="s">
        <v>14845</v>
      </c>
      <c r="C4104" s="57">
        <v>44342</v>
      </c>
      <c r="D4104" t="s">
        <v>14846</v>
      </c>
      <c r="E4104" s="58">
        <v>27714290300000</v>
      </c>
      <c r="F4104" t="s">
        <v>14847</v>
      </c>
      <c r="G4104" t="s">
        <v>114</v>
      </c>
      <c r="H4104" t="s">
        <v>114</v>
      </c>
      <c r="I4104">
        <v>2</v>
      </c>
    </row>
    <row r="4105" spans="1:9" x14ac:dyDescent="0.25">
      <c r="A4105" t="s">
        <v>110</v>
      </c>
      <c r="B4105" t="s">
        <v>14848</v>
      </c>
      <c r="C4105" s="57">
        <v>44342</v>
      </c>
      <c r="D4105" t="s">
        <v>14849</v>
      </c>
      <c r="E4105" s="58">
        <v>24311965400000</v>
      </c>
      <c r="F4105" t="s">
        <v>14850</v>
      </c>
      <c r="G4105" t="s">
        <v>114</v>
      </c>
      <c r="H4105" t="s">
        <v>114</v>
      </c>
      <c r="I4105">
        <v>928</v>
      </c>
    </row>
    <row r="4106" spans="1:9" x14ac:dyDescent="0.25">
      <c r="A4106" t="s">
        <v>110</v>
      </c>
      <c r="B4106" t="s">
        <v>14851</v>
      </c>
      <c r="C4106" s="57">
        <v>44342</v>
      </c>
      <c r="D4106" t="s">
        <v>14852</v>
      </c>
      <c r="E4106" s="58">
        <v>17403618100000</v>
      </c>
      <c r="F4106" t="s">
        <v>14853</v>
      </c>
      <c r="G4106" t="s">
        <v>114</v>
      </c>
      <c r="H4106" t="s">
        <v>114</v>
      </c>
      <c r="I4106">
        <v>1</v>
      </c>
    </row>
    <row r="4107" spans="1:9" x14ac:dyDescent="0.25">
      <c r="A4107" t="s">
        <v>110</v>
      </c>
      <c r="B4107" t="s">
        <v>14854</v>
      </c>
      <c r="C4107" s="57">
        <v>44342</v>
      </c>
      <c r="D4107" t="s">
        <v>14855</v>
      </c>
      <c r="E4107" s="58">
        <v>23452193376200</v>
      </c>
      <c r="F4107" t="s">
        <v>14856</v>
      </c>
      <c r="G4107" t="s">
        <v>114</v>
      </c>
      <c r="H4107" t="s">
        <v>114</v>
      </c>
      <c r="I4107">
        <v>1</v>
      </c>
    </row>
    <row r="4108" spans="1:9" x14ac:dyDescent="0.25">
      <c r="A4108" t="s">
        <v>110</v>
      </c>
      <c r="B4108" t="s">
        <v>14857</v>
      </c>
      <c r="C4108" s="57">
        <v>44342</v>
      </c>
      <c r="D4108" t="s">
        <v>14858</v>
      </c>
      <c r="E4108" s="58">
        <v>12486022900000</v>
      </c>
      <c r="F4108" t="s">
        <v>14859</v>
      </c>
      <c r="G4108" t="s">
        <v>114</v>
      </c>
      <c r="H4108" t="s">
        <v>114</v>
      </c>
      <c r="I4108">
        <v>1</v>
      </c>
    </row>
    <row r="4109" spans="1:9" x14ac:dyDescent="0.25">
      <c r="A4109" t="s">
        <v>110</v>
      </c>
      <c r="B4109" t="s">
        <v>14860</v>
      </c>
      <c r="C4109" s="57">
        <v>44342</v>
      </c>
      <c r="D4109" t="s">
        <v>14861</v>
      </c>
      <c r="E4109" s="58">
        <v>27910022900000</v>
      </c>
      <c r="F4109" t="s">
        <v>14862</v>
      </c>
      <c r="G4109" t="s">
        <v>114</v>
      </c>
      <c r="H4109" t="s">
        <v>114</v>
      </c>
      <c r="I4109">
        <v>1</v>
      </c>
    </row>
    <row r="4110" spans="1:9" x14ac:dyDescent="0.25">
      <c r="A4110" t="s">
        <v>110</v>
      </c>
      <c r="B4110" t="s">
        <v>14863</v>
      </c>
      <c r="C4110" s="57">
        <v>44342</v>
      </c>
      <c r="D4110" t="s">
        <v>14864</v>
      </c>
      <c r="E4110" s="58">
        <v>2564696222000</v>
      </c>
      <c r="F4110" t="s">
        <v>14865</v>
      </c>
      <c r="G4110" t="s">
        <v>14866</v>
      </c>
      <c r="H4110" t="s">
        <v>14867</v>
      </c>
      <c r="I4110">
        <v>7</v>
      </c>
    </row>
    <row r="4111" spans="1:9" x14ac:dyDescent="0.25">
      <c r="A4111" t="s">
        <v>110</v>
      </c>
      <c r="B4111" t="s">
        <v>14868</v>
      </c>
      <c r="C4111" s="57">
        <v>44342</v>
      </c>
      <c r="D4111" t="s">
        <v>14869</v>
      </c>
      <c r="E4111" s="58">
        <v>720716718990000</v>
      </c>
      <c r="F4111" t="s">
        <v>14870</v>
      </c>
      <c r="G4111" t="s">
        <v>114</v>
      </c>
      <c r="H4111" t="s">
        <v>114</v>
      </c>
      <c r="I4111">
        <v>2</v>
      </c>
    </row>
    <row r="4112" spans="1:9" x14ac:dyDescent="0.25">
      <c r="A4112" t="s">
        <v>110</v>
      </c>
      <c r="B4112" t="s">
        <v>14871</v>
      </c>
      <c r="C4112" s="57">
        <v>44342</v>
      </c>
      <c r="D4112" t="s">
        <v>14872</v>
      </c>
      <c r="E4112" s="58">
        <v>2660276911050000</v>
      </c>
      <c r="F4112" t="s">
        <v>14873</v>
      </c>
      <c r="G4112" t="s">
        <v>114</v>
      </c>
      <c r="H4112" t="s">
        <v>114</v>
      </c>
      <c r="I4112">
        <v>1</v>
      </c>
    </row>
    <row r="4113" spans="1:9" x14ac:dyDescent="0.25">
      <c r="A4113" t="s">
        <v>110</v>
      </c>
      <c r="B4113" t="s">
        <v>14874</v>
      </c>
      <c r="C4113" s="57">
        <v>44342</v>
      </c>
      <c r="D4113" t="s">
        <v>14875</v>
      </c>
      <c r="E4113" s="58">
        <v>3211142703000000</v>
      </c>
      <c r="F4113" t="s">
        <v>14876</v>
      </c>
      <c r="G4113" t="s">
        <v>114</v>
      </c>
      <c r="H4113" t="s">
        <v>114</v>
      </c>
      <c r="I4113">
        <v>134</v>
      </c>
    </row>
    <row r="4114" spans="1:9" x14ac:dyDescent="0.25">
      <c r="A4114" t="s">
        <v>110</v>
      </c>
      <c r="B4114" t="s">
        <v>14877</v>
      </c>
      <c r="C4114" s="57">
        <v>44342</v>
      </c>
      <c r="D4114" t="s">
        <v>14878</v>
      </c>
      <c r="E4114" s="58">
        <v>287169101200000</v>
      </c>
      <c r="F4114" t="s">
        <v>14879</v>
      </c>
      <c r="G4114" t="s">
        <v>114</v>
      </c>
      <c r="H4114" t="s">
        <v>114</v>
      </c>
      <c r="I4114">
        <v>1</v>
      </c>
    </row>
    <row r="4115" spans="1:9" x14ac:dyDescent="0.25">
      <c r="A4115" t="s">
        <v>110</v>
      </c>
      <c r="B4115" t="s">
        <v>14880</v>
      </c>
      <c r="C4115" s="57">
        <v>44342</v>
      </c>
      <c r="D4115" t="s">
        <v>14881</v>
      </c>
      <c r="E4115" s="58">
        <v>3051784500000</v>
      </c>
      <c r="F4115" t="s">
        <v>14882</v>
      </c>
      <c r="G4115" t="s">
        <v>114</v>
      </c>
      <c r="H4115" t="s">
        <v>14883</v>
      </c>
      <c r="I4115">
        <v>53</v>
      </c>
    </row>
    <row r="4116" spans="1:9" x14ac:dyDescent="0.25">
      <c r="A4116" t="s">
        <v>110</v>
      </c>
      <c r="B4116" t="s">
        <v>14884</v>
      </c>
      <c r="C4116" s="57">
        <v>44342</v>
      </c>
      <c r="D4116" t="s">
        <v>14885</v>
      </c>
      <c r="E4116" s="58">
        <v>5187965000000</v>
      </c>
      <c r="F4116" t="s">
        <v>14886</v>
      </c>
      <c r="G4116" t="s">
        <v>14887</v>
      </c>
      <c r="H4116" t="s">
        <v>114</v>
      </c>
      <c r="I4116">
        <v>364</v>
      </c>
    </row>
    <row r="4117" spans="1:9" x14ac:dyDescent="0.25">
      <c r="A4117" t="s">
        <v>110</v>
      </c>
      <c r="B4117" t="s">
        <v>14888</v>
      </c>
      <c r="C4117" s="57">
        <v>44342</v>
      </c>
      <c r="D4117" t="s">
        <v>14889</v>
      </c>
      <c r="E4117" s="58">
        <v>3076917030000</v>
      </c>
      <c r="F4117" t="s">
        <v>14890</v>
      </c>
      <c r="G4117" t="s">
        <v>114</v>
      </c>
      <c r="H4117" t="s">
        <v>114</v>
      </c>
      <c r="I4117">
        <v>1</v>
      </c>
    </row>
    <row r="4118" spans="1:9" x14ac:dyDescent="0.25">
      <c r="A4118" t="s">
        <v>110</v>
      </c>
      <c r="B4118" t="s">
        <v>14891</v>
      </c>
      <c r="C4118" s="57">
        <v>44342</v>
      </c>
      <c r="D4118" t="s">
        <v>14892</v>
      </c>
      <c r="E4118" s="58">
        <v>2212006700000</v>
      </c>
      <c r="F4118" t="s">
        <v>14893</v>
      </c>
      <c r="G4118" t="s">
        <v>114</v>
      </c>
      <c r="H4118" t="s">
        <v>14894</v>
      </c>
      <c r="I4118">
        <v>1</v>
      </c>
    </row>
    <row r="4119" spans="1:9" x14ac:dyDescent="0.25">
      <c r="A4119" t="s">
        <v>110</v>
      </c>
      <c r="B4119" t="s">
        <v>14895</v>
      </c>
      <c r="C4119" s="57">
        <v>44342</v>
      </c>
      <c r="D4119" t="s">
        <v>14896</v>
      </c>
      <c r="E4119" s="58">
        <v>4063637400000</v>
      </c>
      <c r="F4119" t="s">
        <v>14897</v>
      </c>
      <c r="G4119" t="s">
        <v>114</v>
      </c>
      <c r="H4119" t="s">
        <v>114</v>
      </c>
      <c r="I4119">
        <v>1</v>
      </c>
    </row>
    <row r="4120" spans="1:9" x14ac:dyDescent="0.25">
      <c r="A4120" t="s">
        <v>110</v>
      </c>
      <c r="B4120" t="s">
        <v>14898</v>
      </c>
      <c r="C4120" s="57">
        <v>44342</v>
      </c>
      <c r="D4120" t="s">
        <v>14899</v>
      </c>
      <c r="E4120" s="58">
        <v>2944329085800000</v>
      </c>
      <c r="F4120" t="s">
        <v>14900</v>
      </c>
      <c r="G4120" t="s">
        <v>114</v>
      </c>
      <c r="H4120" t="s">
        <v>114</v>
      </c>
      <c r="I4120">
        <v>1</v>
      </c>
    </row>
    <row r="4121" spans="1:9" x14ac:dyDescent="0.25">
      <c r="A4121" t="s">
        <v>110</v>
      </c>
      <c r="B4121" t="s">
        <v>14901</v>
      </c>
      <c r="C4121" s="57">
        <v>44342</v>
      </c>
      <c r="D4121" t="s">
        <v>14902</v>
      </c>
      <c r="E4121" s="58">
        <v>3610385870000</v>
      </c>
      <c r="F4121" t="s">
        <v>14903</v>
      </c>
      <c r="G4121" t="s">
        <v>114</v>
      </c>
      <c r="H4121" t="s">
        <v>114</v>
      </c>
      <c r="I4121">
        <v>1</v>
      </c>
    </row>
    <row r="4122" spans="1:9" x14ac:dyDescent="0.25">
      <c r="A4122" t="s">
        <v>110</v>
      </c>
      <c r="B4122" t="s">
        <v>14904</v>
      </c>
      <c r="C4122" s="57">
        <v>44342</v>
      </c>
      <c r="D4122" t="s">
        <v>14905</v>
      </c>
      <c r="E4122" s="58">
        <v>3046243000000</v>
      </c>
      <c r="F4122" t="s">
        <v>14906</v>
      </c>
      <c r="G4122" t="s">
        <v>114</v>
      </c>
      <c r="H4122" t="s">
        <v>114</v>
      </c>
      <c r="I4122">
        <v>4</v>
      </c>
    </row>
    <row r="4123" spans="1:9" x14ac:dyDescent="0.25">
      <c r="A4123" t="s">
        <v>110</v>
      </c>
      <c r="B4123" t="s">
        <v>14907</v>
      </c>
      <c r="C4123" s="57">
        <v>44342</v>
      </c>
      <c r="D4123" t="s">
        <v>14908</v>
      </c>
      <c r="E4123" s="58">
        <v>3174360800000</v>
      </c>
      <c r="F4123" t="s">
        <v>14909</v>
      </c>
      <c r="G4123" t="s">
        <v>114</v>
      </c>
      <c r="H4123" t="s">
        <v>6506</v>
      </c>
      <c r="I4123">
        <v>1</v>
      </c>
    </row>
    <row r="4124" spans="1:9" x14ac:dyDescent="0.25">
      <c r="A4124" t="s">
        <v>110</v>
      </c>
      <c r="B4124" t="s">
        <v>14910</v>
      </c>
      <c r="C4124" s="57">
        <v>44342</v>
      </c>
      <c r="D4124" t="s">
        <v>14911</v>
      </c>
      <c r="E4124" s="58">
        <v>2587758000000</v>
      </c>
      <c r="F4124" t="s">
        <v>14912</v>
      </c>
      <c r="G4124" t="s">
        <v>114</v>
      </c>
      <c r="H4124" t="s">
        <v>114</v>
      </c>
      <c r="I4124">
        <v>215</v>
      </c>
    </row>
    <row r="4125" spans="1:9" x14ac:dyDescent="0.25">
      <c r="A4125" t="s">
        <v>110</v>
      </c>
      <c r="B4125" t="s">
        <v>14913</v>
      </c>
      <c r="C4125" s="57">
        <v>44342</v>
      </c>
      <c r="D4125" t="s">
        <v>14914</v>
      </c>
      <c r="E4125" t="s">
        <v>14915</v>
      </c>
      <c r="F4125" t="s">
        <v>14916</v>
      </c>
      <c r="G4125" t="s">
        <v>114</v>
      </c>
      <c r="H4125" t="s">
        <v>114</v>
      </c>
      <c r="I4125">
        <v>28</v>
      </c>
    </row>
    <row r="4126" spans="1:9" x14ac:dyDescent="0.25">
      <c r="A4126" t="s">
        <v>110</v>
      </c>
      <c r="B4126" t="s">
        <v>14917</v>
      </c>
      <c r="C4126" s="57">
        <v>44342</v>
      </c>
      <c r="D4126" t="s">
        <v>14918</v>
      </c>
      <c r="E4126" s="58">
        <v>530288891500000</v>
      </c>
      <c r="F4126" t="s">
        <v>14919</v>
      </c>
      <c r="G4126" t="s">
        <v>114</v>
      </c>
      <c r="H4126" t="s">
        <v>114</v>
      </c>
      <c r="I4126">
        <v>2</v>
      </c>
    </row>
    <row r="4127" spans="1:9" x14ac:dyDescent="0.25">
      <c r="A4127" t="s">
        <v>110</v>
      </c>
      <c r="B4127" t="s">
        <v>14920</v>
      </c>
      <c r="C4127" s="57">
        <v>44342</v>
      </c>
      <c r="D4127" t="s">
        <v>14921</v>
      </c>
      <c r="E4127" s="58">
        <v>3010625675000</v>
      </c>
      <c r="F4127" t="s">
        <v>14922</v>
      </c>
      <c r="G4127" t="s">
        <v>13476</v>
      </c>
      <c r="H4127" t="s">
        <v>14923</v>
      </c>
      <c r="I4127">
        <v>3690</v>
      </c>
    </row>
    <row r="4128" spans="1:9" x14ac:dyDescent="0.25">
      <c r="A4128" t="s">
        <v>110</v>
      </c>
      <c r="B4128" t="s">
        <v>14924</v>
      </c>
      <c r="C4128" s="57">
        <v>44342</v>
      </c>
      <c r="D4128" t="s">
        <v>14925</v>
      </c>
      <c r="E4128" s="58">
        <v>2140312411000</v>
      </c>
      <c r="F4128" t="s">
        <v>14926</v>
      </c>
      <c r="G4128" t="s">
        <v>114</v>
      </c>
      <c r="H4128" t="s">
        <v>114</v>
      </c>
      <c r="I4128">
        <v>3</v>
      </c>
    </row>
    <row r="4129" spans="1:9" x14ac:dyDescent="0.25">
      <c r="A4129" t="s">
        <v>110</v>
      </c>
      <c r="B4129" t="s">
        <v>14927</v>
      </c>
      <c r="C4129" s="57">
        <v>44342</v>
      </c>
      <c r="D4129" t="s">
        <v>14928</v>
      </c>
      <c r="E4129" s="58">
        <v>286579224000000</v>
      </c>
      <c r="F4129" t="s">
        <v>14929</v>
      </c>
      <c r="G4129" t="s">
        <v>114</v>
      </c>
      <c r="H4129" t="s">
        <v>114</v>
      </c>
      <c r="I4129">
        <v>5</v>
      </c>
    </row>
    <row r="4130" spans="1:9" x14ac:dyDescent="0.25">
      <c r="A4130" t="s">
        <v>110</v>
      </c>
      <c r="B4130" t="s">
        <v>14930</v>
      </c>
      <c r="C4130" s="57">
        <v>44342</v>
      </c>
      <c r="D4130" t="s">
        <v>14931</v>
      </c>
      <c r="E4130" s="58">
        <v>2461381800000</v>
      </c>
      <c r="F4130" t="s">
        <v>14932</v>
      </c>
      <c r="G4130" t="s">
        <v>114</v>
      </c>
      <c r="H4130" t="s">
        <v>114</v>
      </c>
      <c r="I4130">
        <v>3</v>
      </c>
    </row>
    <row r="4131" spans="1:9" x14ac:dyDescent="0.25">
      <c r="A4131" t="s">
        <v>110</v>
      </c>
      <c r="B4131" t="s">
        <v>14933</v>
      </c>
      <c r="C4131" s="57">
        <v>44342</v>
      </c>
      <c r="D4131" t="s">
        <v>14934</v>
      </c>
      <c r="E4131" s="58">
        <v>3144336100000</v>
      </c>
      <c r="F4131" t="s">
        <v>14935</v>
      </c>
      <c r="G4131" t="s">
        <v>7685</v>
      </c>
      <c r="H4131" t="s">
        <v>114</v>
      </c>
      <c r="I4131">
        <v>12</v>
      </c>
    </row>
    <row r="4132" spans="1:9" x14ac:dyDescent="0.25">
      <c r="A4132" t="s">
        <v>110</v>
      </c>
      <c r="B4132" t="s">
        <v>14936</v>
      </c>
      <c r="C4132" s="57">
        <v>44342</v>
      </c>
      <c r="D4132" t="s">
        <v>14937</v>
      </c>
      <c r="E4132" s="58">
        <v>2989662600000</v>
      </c>
      <c r="F4132" t="s">
        <v>14938</v>
      </c>
      <c r="G4132" t="s">
        <v>114</v>
      </c>
      <c r="H4132" t="s">
        <v>114</v>
      </c>
      <c r="I4132">
        <v>1</v>
      </c>
    </row>
    <row r="4133" spans="1:9" x14ac:dyDescent="0.25">
      <c r="A4133" t="s">
        <v>110</v>
      </c>
      <c r="B4133" t="s">
        <v>14939</v>
      </c>
      <c r="C4133" s="57">
        <v>44342</v>
      </c>
      <c r="D4133" t="s">
        <v>14940</v>
      </c>
      <c r="E4133" s="58">
        <v>1662059900000</v>
      </c>
      <c r="F4133" t="s">
        <v>14941</v>
      </c>
      <c r="G4133" t="s">
        <v>114</v>
      </c>
      <c r="H4133" t="s">
        <v>114</v>
      </c>
      <c r="I4133">
        <v>6</v>
      </c>
    </row>
    <row r="4134" spans="1:9" x14ac:dyDescent="0.25">
      <c r="A4134" t="s">
        <v>110</v>
      </c>
      <c r="B4134" t="s">
        <v>14942</v>
      </c>
      <c r="C4134" s="57">
        <v>44342</v>
      </c>
      <c r="D4134" t="s">
        <v>14943</v>
      </c>
      <c r="E4134" s="58">
        <v>2809561100000</v>
      </c>
      <c r="F4134" t="s">
        <v>14944</v>
      </c>
      <c r="G4134" t="s">
        <v>114</v>
      </c>
      <c r="H4134" t="s">
        <v>114</v>
      </c>
      <c r="I4134">
        <v>1</v>
      </c>
    </row>
    <row r="4135" spans="1:9" x14ac:dyDescent="0.25">
      <c r="A4135" t="s">
        <v>110</v>
      </c>
      <c r="B4135" t="s">
        <v>14945</v>
      </c>
      <c r="C4135" s="57">
        <v>44342</v>
      </c>
      <c r="D4135" t="s">
        <v>14946</v>
      </c>
      <c r="E4135" s="58">
        <v>2508672300000</v>
      </c>
      <c r="F4135" t="s">
        <v>14947</v>
      </c>
      <c r="G4135" t="s">
        <v>114</v>
      </c>
      <c r="H4135" t="s">
        <v>114</v>
      </c>
      <c r="I4135">
        <v>1</v>
      </c>
    </row>
    <row r="4136" spans="1:9" x14ac:dyDescent="0.25">
      <c r="A4136" t="s">
        <v>110</v>
      </c>
      <c r="B4136" t="s">
        <v>14948</v>
      </c>
      <c r="C4136" s="57">
        <v>44342</v>
      </c>
      <c r="D4136" t="s">
        <v>14949</v>
      </c>
      <c r="E4136" s="58">
        <v>5212173100000</v>
      </c>
      <c r="F4136" t="s">
        <v>14950</v>
      </c>
      <c r="G4136" t="s">
        <v>114</v>
      </c>
      <c r="H4136" t="s">
        <v>114</v>
      </c>
      <c r="I4136">
        <v>1</v>
      </c>
    </row>
    <row r="4137" spans="1:9" x14ac:dyDescent="0.25">
      <c r="A4137" t="s">
        <v>110</v>
      </c>
      <c r="B4137" t="s">
        <v>14951</v>
      </c>
      <c r="C4137" s="57">
        <v>44342</v>
      </c>
      <c r="D4137" t="s">
        <v>14952</v>
      </c>
      <c r="E4137" s="58">
        <v>706839516900000</v>
      </c>
      <c r="F4137" t="s">
        <v>14953</v>
      </c>
      <c r="G4137" t="s">
        <v>114</v>
      </c>
      <c r="H4137" t="s">
        <v>114</v>
      </c>
      <c r="I4137">
        <v>24</v>
      </c>
    </row>
    <row r="4138" spans="1:9" x14ac:dyDescent="0.25">
      <c r="A4138" t="s">
        <v>110</v>
      </c>
      <c r="B4138" t="s">
        <v>14954</v>
      </c>
      <c r="C4138" s="57">
        <v>44342</v>
      </c>
      <c r="D4138" t="s">
        <v>14955</v>
      </c>
      <c r="E4138" s="58">
        <v>2807766730000</v>
      </c>
      <c r="F4138" t="s">
        <v>14956</v>
      </c>
      <c r="G4138" t="s">
        <v>114</v>
      </c>
      <c r="H4138" t="s">
        <v>114</v>
      </c>
      <c r="I4138">
        <v>11</v>
      </c>
    </row>
    <row r="4139" spans="1:9" x14ac:dyDescent="0.25">
      <c r="A4139" t="s">
        <v>110</v>
      </c>
      <c r="B4139" t="s">
        <v>14957</v>
      </c>
      <c r="C4139" s="57">
        <v>44342</v>
      </c>
      <c r="D4139" t="s">
        <v>14958</v>
      </c>
      <c r="E4139" s="58">
        <v>3106204700000</v>
      </c>
      <c r="F4139" t="s">
        <v>14959</v>
      </c>
      <c r="G4139" t="s">
        <v>114</v>
      </c>
      <c r="H4139" t="s">
        <v>114</v>
      </c>
      <c r="I4139">
        <v>8</v>
      </c>
    </row>
    <row r="4140" spans="1:9" x14ac:dyDescent="0.25">
      <c r="A4140" t="s">
        <v>110</v>
      </c>
      <c r="B4140" t="s">
        <v>14960</v>
      </c>
      <c r="C4140" s="57">
        <v>44342</v>
      </c>
      <c r="D4140" t="s">
        <v>14961</v>
      </c>
      <c r="E4140" t="s">
        <v>14962</v>
      </c>
      <c r="F4140" t="s">
        <v>14963</v>
      </c>
      <c r="G4140" t="s">
        <v>114</v>
      </c>
      <c r="H4140" t="s">
        <v>114</v>
      </c>
      <c r="I4140">
        <v>1</v>
      </c>
    </row>
    <row r="4141" spans="1:9" x14ac:dyDescent="0.25">
      <c r="A4141" t="s">
        <v>110</v>
      </c>
      <c r="B4141" t="s">
        <v>14964</v>
      </c>
      <c r="C4141" s="57">
        <v>44342</v>
      </c>
      <c r="D4141" t="s">
        <v>14965</v>
      </c>
      <c r="E4141" s="58">
        <v>2157944700000</v>
      </c>
      <c r="F4141" t="s">
        <v>14966</v>
      </c>
      <c r="G4141" t="s">
        <v>7264</v>
      </c>
      <c r="H4141" t="s">
        <v>114</v>
      </c>
      <c r="I4141">
        <v>1</v>
      </c>
    </row>
    <row r="4142" spans="1:9" x14ac:dyDescent="0.25">
      <c r="A4142" t="s">
        <v>110</v>
      </c>
      <c r="B4142" t="s">
        <v>14967</v>
      </c>
      <c r="C4142" s="57">
        <v>44342</v>
      </c>
      <c r="D4142" t="s">
        <v>14968</v>
      </c>
      <c r="E4142" t="s">
        <v>14969</v>
      </c>
      <c r="F4142" t="s">
        <v>14970</v>
      </c>
      <c r="G4142" t="s">
        <v>114</v>
      </c>
      <c r="H4142" t="s">
        <v>114</v>
      </c>
      <c r="I4142">
        <v>1</v>
      </c>
    </row>
    <row r="4143" spans="1:9" x14ac:dyDescent="0.25">
      <c r="A4143" t="s">
        <v>110</v>
      </c>
      <c r="B4143" t="s">
        <v>14971</v>
      </c>
      <c r="C4143" s="57">
        <v>44342</v>
      </c>
      <c r="D4143" t="s">
        <v>14972</v>
      </c>
      <c r="E4143" s="58">
        <v>581350216790000</v>
      </c>
      <c r="F4143" t="s">
        <v>14973</v>
      </c>
      <c r="G4143" t="s">
        <v>114</v>
      </c>
      <c r="H4143" t="s">
        <v>114</v>
      </c>
      <c r="I4143">
        <v>27</v>
      </c>
    </row>
    <row r="4144" spans="1:9" x14ac:dyDescent="0.25">
      <c r="A4144" t="s">
        <v>110</v>
      </c>
      <c r="B4144" t="s">
        <v>14974</v>
      </c>
      <c r="C4144" s="57">
        <v>44342</v>
      </c>
      <c r="D4144" t="s">
        <v>14975</v>
      </c>
      <c r="E4144" s="58">
        <v>2494881080000</v>
      </c>
      <c r="F4144" t="s">
        <v>14976</v>
      </c>
      <c r="G4144" t="s">
        <v>114</v>
      </c>
      <c r="H4144" t="s">
        <v>114</v>
      </c>
      <c r="I4144">
        <v>13</v>
      </c>
    </row>
    <row r="4145" spans="1:9" x14ac:dyDescent="0.25">
      <c r="A4145" t="s">
        <v>110</v>
      </c>
      <c r="B4145" t="s">
        <v>14977</v>
      </c>
      <c r="C4145" s="57">
        <v>44342</v>
      </c>
      <c r="D4145" t="s">
        <v>14978</v>
      </c>
      <c r="E4145" s="58">
        <v>2460753523000</v>
      </c>
      <c r="F4145" t="s">
        <v>14979</v>
      </c>
      <c r="G4145" t="s">
        <v>14980</v>
      </c>
      <c r="H4145" t="s">
        <v>114</v>
      </c>
      <c r="I4145">
        <v>1</v>
      </c>
    </row>
    <row r="4146" spans="1:9" x14ac:dyDescent="0.25">
      <c r="A4146" t="s">
        <v>110</v>
      </c>
      <c r="B4146" t="s">
        <v>14981</v>
      </c>
      <c r="C4146" s="57">
        <v>44342</v>
      </c>
      <c r="D4146" t="s">
        <v>14982</v>
      </c>
      <c r="E4146" s="58">
        <v>2575952287000</v>
      </c>
      <c r="F4146" t="s">
        <v>14051</v>
      </c>
      <c r="G4146" t="s">
        <v>14053</v>
      </c>
      <c r="H4146" t="s">
        <v>14983</v>
      </c>
      <c r="I4146">
        <v>1</v>
      </c>
    </row>
    <row r="4147" spans="1:9" x14ac:dyDescent="0.25">
      <c r="A4147" t="s">
        <v>110</v>
      </c>
      <c r="B4147" t="s">
        <v>14984</v>
      </c>
      <c r="C4147" s="57">
        <v>44342</v>
      </c>
      <c r="D4147" t="s">
        <v>14985</v>
      </c>
      <c r="E4147" s="58">
        <v>2600016500000</v>
      </c>
      <c r="F4147" t="s">
        <v>14986</v>
      </c>
      <c r="G4147" t="s">
        <v>114</v>
      </c>
      <c r="H4147" t="s">
        <v>114</v>
      </c>
      <c r="I4147">
        <v>4</v>
      </c>
    </row>
    <row r="4148" spans="1:9" x14ac:dyDescent="0.25">
      <c r="A4148" t="s">
        <v>110</v>
      </c>
      <c r="B4148" t="s">
        <v>14987</v>
      </c>
      <c r="C4148" s="57">
        <v>44342</v>
      </c>
      <c r="D4148" t="s">
        <v>14988</v>
      </c>
      <c r="E4148" s="58">
        <v>4662213600000</v>
      </c>
      <c r="F4148" t="s">
        <v>14989</v>
      </c>
      <c r="G4148" t="s">
        <v>114</v>
      </c>
      <c r="H4148" t="s">
        <v>114</v>
      </c>
      <c r="I4148">
        <v>14</v>
      </c>
    </row>
    <row r="4149" spans="1:9" x14ac:dyDescent="0.25">
      <c r="A4149" t="s">
        <v>110</v>
      </c>
      <c r="B4149" t="s">
        <v>14990</v>
      </c>
      <c r="C4149" s="57">
        <v>44342</v>
      </c>
      <c r="D4149" t="s">
        <v>14991</v>
      </c>
      <c r="E4149" s="58">
        <v>2512092300000</v>
      </c>
      <c r="F4149" t="s">
        <v>14992</v>
      </c>
      <c r="G4149" t="s">
        <v>114</v>
      </c>
      <c r="H4149" t="s">
        <v>114</v>
      </c>
      <c r="I4149">
        <v>4</v>
      </c>
    </row>
    <row r="4150" spans="1:9" x14ac:dyDescent="0.25">
      <c r="A4150" t="s">
        <v>110</v>
      </c>
      <c r="B4150" t="s">
        <v>14993</v>
      </c>
      <c r="C4150" s="57">
        <v>44342</v>
      </c>
      <c r="D4150" t="s">
        <v>14994</v>
      </c>
      <c r="E4150" s="58">
        <v>3134657000000</v>
      </c>
      <c r="F4150" t="s">
        <v>14995</v>
      </c>
      <c r="G4150" t="s">
        <v>114</v>
      </c>
      <c r="H4150" t="s">
        <v>114</v>
      </c>
      <c r="I4150">
        <v>4</v>
      </c>
    </row>
    <row r="4151" spans="1:9" x14ac:dyDescent="0.25">
      <c r="A4151" t="s">
        <v>110</v>
      </c>
      <c r="B4151" t="s">
        <v>14996</v>
      </c>
      <c r="C4151" s="57">
        <v>44342</v>
      </c>
      <c r="D4151" t="s">
        <v>14997</v>
      </c>
      <c r="E4151" t="s">
        <v>14998</v>
      </c>
      <c r="F4151" t="s">
        <v>14999</v>
      </c>
      <c r="G4151" t="s">
        <v>114</v>
      </c>
      <c r="H4151" t="s">
        <v>114</v>
      </c>
      <c r="I4151">
        <v>3</v>
      </c>
    </row>
    <row r="4152" spans="1:9" x14ac:dyDescent="0.25">
      <c r="A4152" t="s">
        <v>110</v>
      </c>
      <c r="B4152" t="s">
        <v>15000</v>
      </c>
      <c r="C4152" s="57">
        <v>44342</v>
      </c>
      <c r="D4152" t="s">
        <v>15001</v>
      </c>
      <c r="E4152" s="58">
        <v>22813279000000</v>
      </c>
      <c r="F4152" t="s">
        <v>15002</v>
      </c>
      <c r="G4152" t="s">
        <v>114</v>
      </c>
      <c r="H4152" t="s">
        <v>114</v>
      </c>
      <c r="I4152">
        <v>93</v>
      </c>
    </row>
    <row r="4153" spans="1:9" x14ac:dyDescent="0.25">
      <c r="A4153" t="s">
        <v>110</v>
      </c>
      <c r="B4153" t="s">
        <v>15003</v>
      </c>
      <c r="C4153" s="57">
        <v>44342</v>
      </c>
      <c r="D4153" t="s">
        <v>15004</v>
      </c>
      <c r="E4153" s="58">
        <v>24302128000000</v>
      </c>
      <c r="F4153" t="s">
        <v>15005</v>
      </c>
      <c r="G4153" t="s">
        <v>15006</v>
      </c>
      <c r="H4153" t="s">
        <v>15007</v>
      </c>
      <c r="I4153">
        <v>13237</v>
      </c>
    </row>
    <row r="4154" spans="1:9" x14ac:dyDescent="0.25">
      <c r="A4154" t="s">
        <v>110</v>
      </c>
      <c r="B4154" t="s">
        <v>15008</v>
      </c>
      <c r="C4154" s="57">
        <v>44342</v>
      </c>
      <c r="D4154" t="s">
        <v>15009</v>
      </c>
      <c r="E4154" s="58">
        <v>26165742000000</v>
      </c>
      <c r="F4154" t="s">
        <v>15010</v>
      </c>
      <c r="G4154" t="s">
        <v>114</v>
      </c>
      <c r="H4154" t="s">
        <v>114</v>
      </c>
      <c r="I4154">
        <v>1</v>
      </c>
    </row>
    <row r="4155" spans="1:9" x14ac:dyDescent="0.25">
      <c r="A4155" t="s">
        <v>110</v>
      </c>
      <c r="B4155" t="s">
        <v>15011</v>
      </c>
      <c r="C4155" s="57">
        <v>44342</v>
      </c>
      <c r="D4155" t="s">
        <v>15012</v>
      </c>
      <c r="E4155" s="58">
        <v>3271880000000</v>
      </c>
      <c r="F4155" t="s">
        <v>15013</v>
      </c>
      <c r="G4155" t="s">
        <v>114</v>
      </c>
      <c r="H4155" t="s">
        <v>114</v>
      </c>
      <c r="I4155">
        <v>3</v>
      </c>
    </row>
    <row r="4156" spans="1:9" x14ac:dyDescent="0.25">
      <c r="A4156" t="s">
        <v>110</v>
      </c>
      <c r="B4156" t="s">
        <v>15014</v>
      </c>
      <c r="C4156" s="57">
        <v>44342</v>
      </c>
      <c r="D4156" t="s">
        <v>15015</v>
      </c>
      <c r="E4156" s="58">
        <v>26937279000000</v>
      </c>
      <c r="F4156" t="s">
        <v>15016</v>
      </c>
      <c r="G4156" t="s">
        <v>114</v>
      </c>
      <c r="H4156" t="s">
        <v>114</v>
      </c>
      <c r="I4156">
        <v>3</v>
      </c>
    </row>
    <row r="4157" spans="1:9" x14ac:dyDescent="0.25">
      <c r="A4157" t="s">
        <v>110</v>
      </c>
      <c r="B4157" t="s">
        <v>15017</v>
      </c>
      <c r="C4157" s="57">
        <v>44342</v>
      </c>
      <c r="D4157" t="s">
        <v>15018</v>
      </c>
      <c r="E4157" s="58">
        <v>13406134500000</v>
      </c>
      <c r="F4157" t="s">
        <v>15019</v>
      </c>
      <c r="G4157" t="s">
        <v>114</v>
      </c>
      <c r="H4157" t="s">
        <v>114</v>
      </c>
      <c r="I4157">
        <v>1</v>
      </c>
    </row>
    <row r="4158" spans="1:9" x14ac:dyDescent="0.25">
      <c r="A4158" t="s">
        <v>110</v>
      </c>
      <c r="B4158" t="s">
        <v>15020</v>
      </c>
      <c r="C4158" s="57">
        <v>44342</v>
      </c>
      <c r="D4158" t="s">
        <v>15021</v>
      </c>
      <c r="E4158" s="58">
        <v>24842558000000</v>
      </c>
      <c r="F4158" t="s">
        <v>15022</v>
      </c>
      <c r="G4158" t="s">
        <v>114</v>
      </c>
      <c r="H4158" t="s">
        <v>114</v>
      </c>
      <c r="I4158">
        <v>8</v>
      </c>
    </row>
    <row r="4159" spans="1:9" x14ac:dyDescent="0.25">
      <c r="A4159" t="s">
        <v>110</v>
      </c>
      <c r="B4159" t="s">
        <v>15023</v>
      </c>
      <c r="C4159" s="57">
        <v>44342</v>
      </c>
      <c r="D4159" t="s">
        <v>15024</v>
      </c>
      <c r="E4159" s="58">
        <v>25144504000000</v>
      </c>
      <c r="F4159" t="s">
        <v>15025</v>
      </c>
      <c r="G4159" t="s">
        <v>114</v>
      </c>
      <c r="H4159" t="s">
        <v>15026</v>
      </c>
      <c r="I4159">
        <v>142</v>
      </c>
    </row>
    <row r="4160" spans="1:9" x14ac:dyDescent="0.25">
      <c r="A4160" t="s">
        <v>110</v>
      </c>
      <c r="B4160" t="s">
        <v>15027</v>
      </c>
      <c r="C4160" s="57">
        <v>44342</v>
      </c>
      <c r="D4160" t="s">
        <v>15028</v>
      </c>
      <c r="E4160" s="58">
        <v>25324787000000</v>
      </c>
      <c r="F4160" t="s">
        <v>15029</v>
      </c>
      <c r="G4160" t="s">
        <v>114</v>
      </c>
      <c r="H4160" t="s">
        <v>114</v>
      </c>
      <c r="I4160">
        <v>3</v>
      </c>
    </row>
    <row r="4161" spans="1:9" x14ac:dyDescent="0.25">
      <c r="A4161" t="s">
        <v>110</v>
      </c>
      <c r="B4161" t="s">
        <v>15030</v>
      </c>
      <c r="C4161" s="57">
        <v>44342</v>
      </c>
      <c r="D4161" t="s">
        <v>15031</v>
      </c>
      <c r="E4161" s="58">
        <v>2290183000000</v>
      </c>
      <c r="F4161" t="s">
        <v>15032</v>
      </c>
      <c r="G4161" t="s">
        <v>114</v>
      </c>
      <c r="H4161" t="s">
        <v>114</v>
      </c>
      <c r="I4161">
        <v>1</v>
      </c>
    </row>
    <row r="4162" spans="1:9" x14ac:dyDescent="0.25">
      <c r="A4162" t="s">
        <v>110</v>
      </c>
      <c r="B4162" t="s">
        <v>15033</v>
      </c>
      <c r="C4162" s="57">
        <v>44342</v>
      </c>
      <c r="D4162" t="s">
        <v>15034</v>
      </c>
      <c r="E4162" s="58">
        <v>1880597000000</v>
      </c>
      <c r="F4162" t="s">
        <v>15035</v>
      </c>
      <c r="G4162" t="s">
        <v>114</v>
      </c>
      <c r="H4162" t="s">
        <v>114</v>
      </c>
      <c r="I4162">
        <v>1</v>
      </c>
    </row>
    <row r="4163" spans="1:9" x14ac:dyDescent="0.25">
      <c r="A4163" t="s">
        <v>110</v>
      </c>
      <c r="B4163" t="s">
        <v>15036</v>
      </c>
      <c r="C4163" s="57">
        <v>44342</v>
      </c>
      <c r="D4163" t="s">
        <v>15037</v>
      </c>
      <c r="E4163" s="58">
        <v>12401301866800</v>
      </c>
      <c r="F4163" t="s">
        <v>15038</v>
      </c>
      <c r="G4163" t="s">
        <v>114</v>
      </c>
      <c r="H4163" t="s">
        <v>114</v>
      </c>
      <c r="I4163">
        <v>1</v>
      </c>
    </row>
    <row r="4164" spans="1:9" x14ac:dyDescent="0.25">
      <c r="A4164" t="s">
        <v>110</v>
      </c>
      <c r="B4164" t="s">
        <v>15039</v>
      </c>
      <c r="C4164" s="57">
        <v>44342</v>
      </c>
      <c r="D4164" t="s">
        <v>15040</v>
      </c>
      <c r="E4164" s="58">
        <v>26308306000000</v>
      </c>
      <c r="F4164" t="s">
        <v>15041</v>
      </c>
      <c r="G4164" t="s">
        <v>114</v>
      </c>
      <c r="H4164" t="s">
        <v>114</v>
      </c>
      <c r="I4164">
        <v>1</v>
      </c>
    </row>
    <row r="4165" spans="1:9" x14ac:dyDescent="0.25">
      <c r="A4165" t="s">
        <v>110</v>
      </c>
      <c r="B4165" t="s">
        <v>15042</v>
      </c>
      <c r="C4165" s="57">
        <v>44342</v>
      </c>
      <c r="D4165" t="s">
        <v>15043</v>
      </c>
      <c r="E4165" s="58">
        <v>24413376000000</v>
      </c>
      <c r="F4165" t="s">
        <v>15044</v>
      </c>
      <c r="G4165" t="s">
        <v>114</v>
      </c>
      <c r="H4165" t="s">
        <v>114</v>
      </c>
      <c r="I4165">
        <v>1</v>
      </c>
    </row>
    <row r="4166" spans="1:9" x14ac:dyDescent="0.25">
      <c r="A4166" t="s">
        <v>110</v>
      </c>
      <c r="B4166" t="s">
        <v>15045</v>
      </c>
      <c r="C4166" s="57">
        <v>44342</v>
      </c>
      <c r="D4166" t="s">
        <v>15046</v>
      </c>
      <c r="E4166" s="58">
        <v>26242265000000</v>
      </c>
      <c r="F4166" t="s">
        <v>15047</v>
      </c>
      <c r="G4166" t="s">
        <v>114</v>
      </c>
      <c r="H4166" t="s">
        <v>114</v>
      </c>
      <c r="I4166">
        <v>1</v>
      </c>
    </row>
    <row r="4167" spans="1:9" x14ac:dyDescent="0.25">
      <c r="A4167" t="s">
        <v>110</v>
      </c>
      <c r="B4167" t="s">
        <v>15048</v>
      </c>
      <c r="C4167" s="57">
        <v>44342</v>
      </c>
      <c r="D4167" t="s">
        <v>15049</v>
      </c>
      <c r="E4167" s="58">
        <v>22036145000000</v>
      </c>
      <c r="F4167" t="s">
        <v>15050</v>
      </c>
      <c r="G4167" t="s">
        <v>114</v>
      </c>
      <c r="H4167" t="s">
        <v>114</v>
      </c>
      <c r="I4167">
        <v>1</v>
      </c>
    </row>
    <row r="4168" spans="1:9" x14ac:dyDescent="0.25">
      <c r="A4168" t="s">
        <v>110</v>
      </c>
      <c r="B4168" t="s">
        <v>15051</v>
      </c>
      <c r="C4168" s="57">
        <v>44342</v>
      </c>
      <c r="D4168" t="s">
        <v>15052</v>
      </c>
      <c r="E4168" s="58">
        <v>25630744000000</v>
      </c>
      <c r="F4168" t="s">
        <v>15053</v>
      </c>
      <c r="G4168" t="s">
        <v>114</v>
      </c>
      <c r="H4168" t="s">
        <v>114</v>
      </c>
      <c r="I4168">
        <v>1</v>
      </c>
    </row>
    <row r="4169" spans="1:9" x14ac:dyDescent="0.25">
      <c r="A4169" t="s">
        <v>110</v>
      </c>
      <c r="B4169" t="s">
        <v>15054</v>
      </c>
      <c r="C4169" s="57">
        <v>44342</v>
      </c>
      <c r="D4169" t="s">
        <v>15055</v>
      </c>
      <c r="E4169" s="58">
        <v>41886776000000</v>
      </c>
      <c r="F4169" t="s">
        <v>15056</v>
      </c>
      <c r="G4169" t="s">
        <v>114</v>
      </c>
      <c r="H4169" t="s">
        <v>114</v>
      </c>
      <c r="I4169">
        <v>51</v>
      </c>
    </row>
    <row r="4170" spans="1:9" x14ac:dyDescent="0.25">
      <c r="A4170" t="s">
        <v>110</v>
      </c>
      <c r="B4170" t="s">
        <v>15057</v>
      </c>
      <c r="C4170" s="57">
        <v>44342</v>
      </c>
      <c r="D4170" t="s">
        <v>15058</v>
      </c>
      <c r="E4170" s="58">
        <v>28910794000000</v>
      </c>
      <c r="F4170" t="s">
        <v>15059</v>
      </c>
      <c r="G4170" t="s">
        <v>114</v>
      </c>
      <c r="H4170" t="s">
        <v>114</v>
      </c>
      <c r="I4170">
        <v>1</v>
      </c>
    </row>
    <row r="4171" spans="1:9" x14ac:dyDescent="0.25">
      <c r="A4171" t="s">
        <v>110</v>
      </c>
      <c r="B4171" t="s">
        <v>15060</v>
      </c>
      <c r="C4171" s="57">
        <v>44342</v>
      </c>
      <c r="D4171" t="s">
        <v>15061</v>
      </c>
      <c r="E4171" s="58">
        <v>471680671100000</v>
      </c>
      <c r="F4171" t="s">
        <v>15062</v>
      </c>
      <c r="G4171" t="s">
        <v>114</v>
      </c>
      <c r="H4171" t="s">
        <v>114</v>
      </c>
      <c r="I4171">
        <v>2</v>
      </c>
    </row>
    <row r="4172" spans="1:9" x14ac:dyDescent="0.25">
      <c r="A4172" t="s">
        <v>110</v>
      </c>
      <c r="B4172" t="s">
        <v>15063</v>
      </c>
      <c r="C4172" s="57">
        <v>44342</v>
      </c>
      <c r="D4172" t="s">
        <v>15064</v>
      </c>
      <c r="E4172" s="58">
        <v>2940733700000</v>
      </c>
      <c r="F4172" t="s">
        <v>15065</v>
      </c>
      <c r="G4172" t="s">
        <v>114</v>
      </c>
      <c r="H4172" t="s">
        <v>114</v>
      </c>
      <c r="I4172">
        <v>2</v>
      </c>
    </row>
    <row r="4173" spans="1:9" x14ac:dyDescent="0.25">
      <c r="A4173" t="s">
        <v>110</v>
      </c>
      <c r="B4173" t="s">
        <v>15066</v>
      </c>
      <c r="C4173" s="57">
        <v>44342</v>
      </c>
      <c r="D4173" t="s">
        <v>15067</v>
      </c>
      <c r="E4173" s="58">
        <v>14367608834600</v>
      </c>
      <c r="F4173" t="s">
        <v>15068</v>
      </c>
      <c r="G4173" t="s">
        <v>114</v>
      </c>
      <c r="H4173" t="s">
        <v>114</v>
      </c>
      <c r="I4173">
        <v>5</v>
      </c>
    </row>
    <row r="4174" spans="1:9" x14ac:dyDescent="0.25">
      <c r="A4174" t="s">
        <v>110</v>
      </c>
      <c r="B4174" t="s">
        <v>15069</v>
      </c>
      <c r="C4174" s="57">
        <v>44342</v>
      </c>
      <c r="D4174" t="s">
        <v>15070</v>
      </c>
      <c r="E4174" s="58">
        <v>45627179500000</v>
      </c>
      <c r="F4174" t="s">
        <v>15071</v>
      </c>
      <c r="G4174" t="s">
        <v>114</v>
      </c>
      <c r="H4174" t="s">
        <v>114</v>
      </c>
      <c r="I4174">
        <v>1</v>
      </c>
    </row>
    <row r="4175" spans="1:9" x14ac:dyDescent="0.25">
      <c r="A4175" t="s">
        <v>110</v>
      </c>
      <c r="B4175" t="s">
        <v>15072</v>
      </c>
      <c r="C4175" s="57">
        <v>44342</v>
      </c>
      <c r="D4175" t="s">
        <v>15073</v>
      </c>
      <c r="E4175" s="58">
        <v>25206533050000</v>
      </c>
      <c r="F4175" t="s">
        <v>15074</v>
      </c>
      <c r="G4175" t="s">
        <v>114</v>
      </c>
      <c r="H4175" t="s">
        <v>114</v>
      </c>
      <c r="I4175">
        <v>1</v>
      </c>
    </row>
    <row r="4176" spans="1:9" x14ac:dyDescent="0.25">
      <c r="A4176" t="s">
        <v>110</v>
      </c>
      <c r="B4176" t="s">
        <v>15075</v>
      </c>
      <c r="C4176" s="57">
        <v>44342</v>
      </c>
      <c r="D4176" t="s">
        <v>15076</v>
      </c>
      <c r="E4176" s="58">
        <v>6393137825500000</v>
      </c>
      <c r="F4176" t="s">
        <v>15077</v>
      </c>
      <c r="G4176" t="s">
        <v>114</v>
      </c>
      <c r="H4176" t="s">
        <v>114</v>
      </c>
      <c r="I4176">
        <v>1</v>
      </c>
    </row>
    <row r="4177" spans="1:9" x14ac:dyDescent="0.25">
      <c r="A4177" t="s">
        <v>110</v>
      </c>
      <c r="B4177" t="s">
        <v>15078</v>
      </c>
      <c r="C4177" s="57">
        <v>44342</v>
      </c>
      <c r="D4177" t="s">
        <v>15079</v>
      </c>
      <c r="E4177" s="58">
        <v>54584814400000</v>
      </c>
      <c r="F4177" t="s">
        <v>15080</v>
      </c>
      <c r="G4177" t="s">
        <v>114</v>
      </c>
      <c r="H4177" t="s">
        <v>114</v>
      </c>
      <c r="I4177">
        <v>3</v>
      </c>
    </row>
    <row r="4178" spans="1:9" x14ac:dyDescent="0.25">
      <c r="A4178" t="s">
        <v>110</v>
      </c>
      <c r="B4178" t="s">
        <v>15081</v>
      </c>
      <c r="C4178" s="57">
        <v>44342</v>
      </c>
      <c r="D4178" t="s">
        <v>15082</v>
      </c>
      <c r="E4178" s="58">
        <v>9553529000000</v>
      </c>
      <c r="F4178" t="s">
        <v>15083</v>
      </c>
      <c r="G4178" t="s">
        <v>114</v>
      </c>
      <c r="H4178" t="s">
        <v>114</v>
      </c>
      <c r="I4178">
        <v>1</v>
      </c>
    </row>
    <row r="4179" spans="1:9" x14ac:dyDescent="0.25">
      <c r="A4179" t="s">
        <v>110</v>
      </c>
      <c r="B4179" t="s">
        <v>15084</v>
      </c>
      <c r="C4179" s="57">
        <v>44342</v>
      </c>
      <c r="D4179" t="s">
        <v>15085</v>
      </c>
      <c r="E4179" s="58">
        <v>23707166700000</v>
      </c>
      <c r="F4179" t="s">
        <v>15086</v>
      </c>
      <c r="G4179" t="s">
        <v>114</v>
      </c>
      <c r="H4179" t="s">
        <v>114</v>
      </c>
      <c r="I4179">
        <v>56</v>
      </c>
    </row>
    <row r="4180" spans="1:9" x14ac:dyDescent="0.25">
      <c r="A4180" t="s">
        <v>110</v>
      </c>
      <c r="B4180" t="s">
        <v>15087</v>
      </c>
      <c r="C4180" s="57">
        <v>44342</v>
      </c>
      <c r="D4180" t="s">
        <v>15088</v>
      </c>
      <c r="E4180" s="58">
        <v>25718528000000</v>
      </c>
      <c r="F4180" t="s">
        <v>15089</v>
      </c>
      <c r="G4180" t="s">
        <v>114</v>
      </c>
      <c r="H4180" t="s">
        <v>114</v>
      </c>
      <c r="I4180">
        <v>145</v>
      </c>
    </row>
    <row r="4181" spans="1:9" x14ac:dyDescent="0.25">
      <c r="A4181" t="s">
        <v>110</v>
      </c>
      <c r="B4181" t="s">
        <v>15090</v>
      </c>
      <c r="C4181" s="57">
        <v>44342</v>
      </c>
      <c r="D4181" t="s">
        <v>15091</v>
      </c>
      <c r="E4181" s="58">
        <v>2247024100000</v>
      </c>
      <c r="F4181" t="s">
        <v>15092</v>
      </c>
      <c r="G4181" t="s">
        <v>15093</v>
      </c>
      <c r="H4181" t="s">
        <v>15094</v>
      </c>
      <c r="I4181">
        <v>2299</v>
      </c>
    </row>
    <row r="4182" spans="1:9" x14ac:dyDescent="0.25">
      <c r="A4182" t="s">
        <v>110</v>
      </c>
      <c r="B4182" t="s">
        <v>15095</v>
      </c>
      <c r="C4182" s="57">
        <v>44342</v>
      </c>
      <c r="D4182" t="s">
        <v>15096</v>
      </c>
      <c r="E4182" t="s">
        <v>15097</v>
      </c>
      <c r="F4182" t="s">
        <v>15098</v>
      </c>
      <c r="G4182" t="s">
        <v>114</v>
      </c>
      <c r="H4182" t="s">
        <v>114</v>
      </c>
      <c r="I4182">
        <v>11</v>
      </c>
    </row>
    <row r="4183" spans="1:9" x14ac:dyDescent="0.25">
      <c r="A4183" t="s">
        <v>110</v>
      </c>
      <c r="B4183" t="s">
        <v>15099</v>
      </c>
      <c r="C4183" s="57">
        <v>44342</v>
      </c>
      <c r="D4183" t="s">
        <v>15100</v>
      </c>
      <c r="E4183" s="58">
        <v>35821096000000</v>
      </c>
      <c r="F4183" t="s">
        <v>15101</v>
      </c>
      <c r="G4183" t="s">
        <v>1160</v>
      </c>
      <c r="H4183" t="s">
        <v>1698</v>
      </c>
      <c r="I4183">
        <v>2</v>
      </c>
    </row>
    <row r="4184" spans="1:9" x14ac:dyDescent="0.25">
      <c r="A4184" t="s">
        <v>110</v>
      </c>
      <c r="B4184" t="s">
        <v>15102</v>
      </c>
      <c r="C4184" s="57">
        <v>44342</v>
      </c>
      <c r="D4184" t="s">
        <v>15103</v>
      </c>
      <c r="E4184" s="58">
        <v>5183214500000</v>
      </c>
      <c r="F4184" t="s">
        <v>15104</v>
      </c>
      <c r="G4184" t="s">
        <v>114</v>
      </c>
      <c r="H4184" t="s">
        <v>114</v>
      </c>
      <c r="I4184">
        <v>9</v>
      </c>
    </row>
    <row r="4185" spans="1:9" x14ac:dyDescent="0.25">
      <c r="A4185" t="s">
        <v>110</v>
      </c>
      <c r="B4185" t="s">
        <v>15105</v>
      </c>
      <c r="C4185" s="57">
        <v>44342</v>
      </c>
      <c r="D4185" t="s">
        <v>15106</v>
      </c>
      <c r="E4185" s="58">
        <v>204683337100000</v>
      </c>
      <c r="F4185" t="s">
        <v>15107</v>
      </c>
      <c r="G4185" t="s">
        <v>114</v>
      </c>
      <c r="H4185" t="s">
        <v>114</v>
      </c>
      <c r="I4185">
        <v>2</v>
      </c>
    </row>
    <row r="4186" spans="1:9" x14ac:dyDescent="0.25">
      <c r="A4186" t="s">
        <v>110</v>
      </c>
      <c r="B4186" t="s">
        <v>15108</v>
      </c>
      <c r="C4186" s="57">
        <v>44342</v>
      </c>
      <c r="D4186" t="s">
        <v>15109</v>
      </c>
      <c r="E4186" s="58">
        <v>1520688200000</v>
      </c>
      <c r="F4186" t="s">
        <v>15110</v>
      </c>
      <c r="G4186" t="s">
        <v>114</v>
      </c>
      <c r="H4186" t="s">
        <v>114</v>
      </c>
      <c r="I4186">
        <v>1</v>
      </c>
    </row>
    <row r="4187" spans="1:9" x14ac:dyDescent="0.25">
      <c r="A4187" t="s">
        <v>110</v>
      </c>
      <c r="B4187" t="s">
        <v>15111</v>
      </c>
      <c r="C4187" s="57">
        <v>44342</v>
      </c>
      <c r="D4187" t="s">
        <v>15112</v>
      </c>
      <c r="E4187" s="58">
        <v>25386058000000</v>
      </c>
      <c r="F4187" t="s">
        <v>15113</v>
      </c>
      <c r="G4187" t="s">
        <v>114</v>
      </c>
      <c r="H4187" t="s">
        <v>114</v>
      </c>
      <c r="I4187">
        <v>1</v>
      </c>
    </row>
    <row r="4188" spans="1:9" x14ac:dyDescent="0.25">
      <c r="A4188" t="s">
        <v>110</v>
      </c>
      <c r="B4188" t="s">
        <v>15114</v>
      </c>
      <c r="C4188" s="57">
        <v>44342</v>
      </c>
      <c r="D4188" t="s">
        <v>15115</v>
      </c>
      <c r="E4188" s="58">
        <v>4013696000000</v>
      </c>
      <c r="F4188" t="s">
        <v>15116</v>
      </c>
      <c r="G4188" t="s">
        <v>114</v>
      </c>
      <c r="H4188" t="s">
        <v>114</v>
      </c>
      <c r="I4188">
        <v>1</v>
      </c>
    </row>
    <row r="4189" spans="1:9" x14ac:dyDescent="0.25">
      <c r="A4189" t="s">
        <v>110</v>
      </c>
      <c r="B4189" t="s">
        <v>15117</v>
      </c>
      <c r="C4189" s="57">
        <v>44342</v>
      </c>
      <c r="D4189" t="s">
        <v>15118</v>
      </c>
      <c r="E4189" s="58">
        <v>2691879734800000</v>
      </c>
      <c r="F4189" t="s">
        <v>15119</v>
      </c>
      <c r="G4189" t="s">
        <v>114</v>
      </c>
      <c r="H4189" t="s">
        <v>114</v>
      </c>
      <c r="I4189">
        <v>40</v>
      </c>
    </row>
    <row r="4190" spans="1:9" x14ac:dyDescent="0.25">
      <c r="A4190" t="s">
        <v>110</v>
      </c>
      <c r="B4190" t="s">
        <v>15120</v>
      </c>
      <c r="C4190" s="57">
        <v>44342</v>
      </c>
      <c r="D4190" t="s">
        <v>15121</v>
      </c>
      <c r="E4190" s="58">
        <v>4166124000000</v>
      </c>
      <c r="F4190" t="s">
        <v>15122</v>
      </c>
      <c r="G4190" t="s">
        <v>114</v>
      </c>
      <c r="H4190" t="s">
        <v>114</v>
      </c>
      <c r="I4190">
        <v>1</v>
      </c>
    </row>
    <row r="4191" spans="1:9" x14ac:dyDescent="0.25">
      <c r="A4191" t="s">
        <v>110</v>
      </c>
      <c r="B4191" t="s">
        <v>15123</v>
      </c>
      <c r="C4191" s="57">
        <v>44342</v>
      </c>
      <c r="D4191" t="s">
        <v>15124</v>
      </c>
      <c r="E4191" s="58">
        <v>1849426726600000</v>
      </c>
      <c r="F4191" t="s">
        <v>15125</v>
      </c>
      <c r="G4191" t="s">
        <v>114</v>
      </c>
      <c r="H4191" t="s">
        <v>15126</v>
      </c>
      <c r="I4191">
        <v>4</v>
      </c>
    </row>
    <row r="4192" spans="1:9" x14ac:dyDescent="0.25">
      <c r="A4192" t="s">
        <v>110</v>
      </c>
      <c r="B4192" t="s">
        <v>15127</v>
      </c>
      <c r="C4192" s="57">
        <v>44342</v>
      </c>
      <c r="D4192" t="s">
        <v>15128</v>
      </c>
      <c r="E4192" t="s">
        <v>15129</v>
      </c>
      <c r="F4192" t="s">
        <v>15130</v>
      </c>
      <c r="G4192" t="s">
        <v>114</v>
      </c>
      <c r="H4192" t="s">
        <v>114</v>
      </c>
      <c r="I4192">
        <v>1</v>
      </c>
    </row>
    <row r="4193" spans="1:9" x14ac:dyDescent="0.25">
      <c r="A4193" t="s">
        <v>110</v>
      </c>
      <c r="B4193" t="s">
        <v>15131</v>
      </c>
      <c r="C4193" s="57">
        <v>44342</v>
      </c>
      <c r="D4193" t="s">
        <v>15132</v>
      </c>
      <c r="E4193" s="58">
        <v>145708771900000</v>
      </c>
      <c r="F4193" t="s">
        <v>15133</v>
      </c>
      <c r="G4193" t="s">
        <v>114</v>
      </c>
      <c r="H4193" t="s">
        <v>114</v>
      </c>
      <c r="I4193">
        <v>4</v>
      </c>
    </row>
    <row r="4194" spans="1:9" x14ac:dyDescent="0.25">
      <c r="A4194" t="s">
        <v>110</v>
      </c>
      <c r="B4194" t="s">
        <v>15134</v>
      </c>
      <c r="C4194" s="57">
        <v>44342</v>
      </c>
      <c r="D4194" t="s">
        <v>15135</v>
      </c>
      <c r="E4194" s="58">
        <v>2751455800000</v>
      </c>
      <c r="F4194" t="s">
        <v>15136</v>
      </c>
      <c r="G4194" t="s">
        <v>114</v>
      </c>
      <c r="H4194" t="s">
        <v>114</v>
      </c>
      <c r="I4194">
        <v>1</v>
      </c>
    </row>
    <row r="4195" spans="1:9" x14ac:dyDescent="0.25">
      <c r="A4195" t="s">
        <v>110</v>
      </c>
      <c r="B4195" t="s">
        <v>15137</v>
      </c>
      <c r="C4195" s="57">
        <v>44342</v>
      </c>
      <c r="D4195" t="s">
        <v>15138</v>
      </c>
      <c r="E4195" s="58">
        <v>2145353400000</v>
      </c>
      <c r="F4195" t="s">
        <v>15139</v>
      </c>
      <c r="G4195" t="s">
        <v>114</v>
      </c>
      <c r="H4195" t="s">
        <v>114</v>
      </c>
      <c r="I4195">
        <v>1</v>
      </c>
    </row>
    <row r="4196" spans="1:9" x14ac:dyDescent="0.25">
      <c r="A4196" t="s">
        <v>110</v>
      </c>
      <c r="B4196" t="s">
        <v>15140</v>
      </c>
      <c r="C4196" s="57">
        <v>44342</v>
      </c>
      <c r="D4196" t="s">
        <v>15141</v>
      </c>
      <c r="E4196" s="58">
        <v>3169663700000</v>
      </c>
      <c r="F4196" t="s">
        <v>15142</v>
      </c>
      <c r="G4196" t="s">
        <v>114</v>
      </c>
      <c r="H4196" t="s">
        <v>114</v>
      </c>
      <c r="I4196">
        <v>3</v>
      </c>
    </row>
    <row r="4197" spans="1:9" x14ac:dyDescent="0.25">
      <c r="A4197" t="s">
        <v>110</v>
      </c>
      <c r="B4197" t="s">
        <v>15143</v>
      </c>
      <c r="C4197" s="57">
        <v>44342</v>
      </c>
      <c r="D4197" t="s">
        <v>15144</v>
      </c>
      <c r="E4197" s="58">
        <v>5617860900000</v>
      </c>
      <c r="F4197" t="s">
        <v>15145</v>
      </c>
      <c r="G4197" t="s">
        <v>114</v>
      </c>
      <c r="H4197" t="s">
        <v>15146</v>
      </c>
      <c r="I4197">
        <v>2</v>
      </c>
    </row>
    <row r="4198" spans="1:9" x14ac:dyDescent="0.25">
      <c r="A4198" t="s">
        <v>110</v>
      </c>
      <c r="B4198" t="s">
        <v>15147</v>
      </c>
      <c r="C4198" s="57">
        <v>44342</v>
      </c>
      <c r="D4198" t="s">
        <v>15148</v>
      </c>
      <c r="E4198" s="58">
        <v>2261064700000</v>
      </c>
      <c r="F4198" t="s">
        <v>15149</v>
      </c>
      <c r="G4198" t="s">
        <v>114</v>
      </c>
      <c r="H4198" t="s">
        <v>15150</v>
      </c>
      <c r="I4198">
        <v>24</v>
      </c>
    </row>
    <row r="4199" spans="1:9" x14ac:dyDescent="0.25">
      <c r="A4199" t="s">
        <v>110</v>
      </c>
      <c r="B4199" t="s">
        <v>15151</v>
      </c>
      <c r="C4199" s="57">
        <v>44342</v>
      </c>
      <c r="D4199" t="s">
        <v>15152</v>
      </c>
      <c r="E4199" s="58">
        <v>2745651500000</v>
      </c>
      <c r="F4199" t="s">
        <v>15153</v>
      </c>
      <c r="G4199" t="s">
        <v>114</v>
      </c>
      <c r="H4199" t="s">
        <v>114</v>
      </c>
      <c r="I4199">
        <v>2</v>
      </c>
    </row>
    <row r="4200" spans="1:9" x14ac:dyDescent="0.25">
      <c r="A4200" t="s">
        <v>110</v>
      </c>
      <c r="B4200" t="s">
        <v>15154</v>
      </c>
      <c r="C4200" s="57">
        <v>44342</v>
      </c>
      <c r="D4200" t="s">
        <v>15155</v>
      </c>
      <c r="E4200" s="58">
        <v>2757356000000</v>
      </c>
      <c r="F4200" t="s">
        <v>15156</v>
      </c>
      <c r="G4200" t="s">
        <v>15157</v>
      </c>
      <c r="H4200" t="s">
        <v>15158</v>
      </c>
      <c r="I4200">
        <v>1300</v>
      </c>
    </row>
    <row r="4201" spans="1:9" x14ac:dyDescent="0.25">
      <c r="A4201" t="s">
        <v>110</v>
      </c>
      <c r="B4201" t="s">
        <v>15159</v>
      </c>
      <c r="C4201" s="57">
        <v>44342</v>
      </c>
      <c r="D4201" t="s">
        <v>15160</v>
      </c>
      <c r="E4201" s="58">
        <v>591058944300000</v>
      </c>
      <c r="F4201" t="s">
        <v>15161</v>
      </c>
      <c r="G4201" t="s">
        <v>114</v>
      </c>
      <c r="H4201" t="s">
        <v>114</v>
      </c>
      <c r="I4201">
        <v>21</v>
      </c>
    </row>
    <row r="4202" spans="1:9" x14ac:dyDescent="0.25">
      <c r="A4202" t="s">
        <v>110</v>
      </c>
      <c r="B4202" t="s">
        <v>15162</v>
      </c>
      <c r="C4202" s="57">
        <v>44342</v>
      </c>
      <c r="D4202" t="s">
        <v>15163</v>
      </c>
      <c r="E4202" s="58">
        <v>26524585000000</v>
      </c>
      <c r="F4202" t="s">
        <v>15164</v>
      </c>
      <c r="G4202" t="s">
        <v>114</v>
      </c>
      <c r="H4202" t="s">
        <v>114</v>
      </c>
      <c r="I4202">
        <v>3</v>
      </c>
    </row>
    <row r="4203" spans="1:9" x14ac:dyDescent="0.25">
      <c r="A4203" t="s">
        <v>110</v>
      </c>
      <c r="B4203" t="s">
        <v>15165</v>
      </c>
      <c r="C4203" s="57">
        <v>44342</v>
      </c>
      <c r="D4203" t="s">
        <v>15166</v>
      </c>
      <c r="E4203" s="58">
        <v>28811435000000</v>
      </c>
      <c r="F4203" t="s">
        <v>15167</v>
      </c>
      <c r="G4203" t="s">
        <v>114</v>
      </c>
      <c r="H4203" t="s">
        <v>114</v>
      </c>
      <c r="I4203">
        <v>3</v>
      </c>
    </row>
    <row r="4204" spans="1:9" x14ac:dyDescent="0.25">
      <c r="A4204" t="s">
        <v>110</v>
      </c>
      <c r="B4204" t="s">
        <v>15168</v>
      </c>
      <c r="C4204" s="57">
        <v>44342</v>
      </c>
      <c r="D4204" t="s">
        <v>15169</v>
      </c>
      <c r="E4204" s="58">
        <v>29439382000000</v>
      </c>
      <c r="F4204" t="s">
        <v>15170</v>
      </c>
      <c r="G4204" t="s">
        <v>114</v>
      </c>
      <c r="H4204" t="s">
        <v>114</v>
      </c>
      <c r="I4204">
        <v>13</v>
      </c>
    </row>
    <row r="4205" spans="1:9" x14ac:dyDescent="0.25">
      <c r="A4205" t="s">
        <v>110</v>
      </c>
      <c r="B4205" t="s">
        <v>15171</v>
      </c>
      <c r="C4205" s="57">
        <v>44342</v>
      </c>
      <c r="D4205" t="s">
        <v>15172</v>
      </c>
      <c r="E4205" s="58">
        <v>19803357000000</v>
      </c>
      <c r="F4205" t="s">
        <v>15173</v>
      </c>
      <c r="G4205" t="s">
        <v>15174</v>
      </c>
      <c r="H4205" t="s">
        <v>114</v>
      </c>
      <c r="I4205">
        <v>1</v>
      </c>
    </row>
    <row r="4206" spans="1:9" x14ac:dyDescent="0.25">
      <c r="A4206" t="s">
        <v>110</v>
      </c>
      <c r="B4206" t="s">
        <v>15175</v>
      </c>
      <c r="C4206" s="57">
        <v>44342</v>
      </c>
      <c r="D4206" t="s">
        <v>15176</v>
      </c>
      <c r="E4206" s="58">
        <v>4858532000000</v>
      </c>
      <c r="F4206" t="s">
        <v>15177</v>
      </c>
      <c r="G4206" t="s">
        <v>114</v>
      </c>
      <c r="H4206" t="s">
        <v>114</v>
      </c>
      <c r="I4206">
        <v>4</v>
      </c>
    </row>
    <row r="4207" spans="1:9" x14ac:dyDescent="0.25">
      <c r="A4207" t="s">
        <v>110</v>
      </c>
      <c r="B4207" t="s">
        <v>15178</v>
      </c>
      <c r="C4207" s="57">
        <v>44342</v>
      </c>
      <c r="D4207" t="s">
        <v>15179</v>
      </c>
      <c r="E4207" s="58">
        <v>27669171000000</v>
      </c>
      <c r="F4207" t="s">
        <v>15180</v>
      </c>
      <c r="G4207" t="s">
        <v>114</v>
      </c>
      <c r="H4207" t="s">
        <v>114</v>
      </c>
      <c r="I4207">
        <v>2</v>
      </c>
    </row>
    <row r="4208" spans="1:9" x14ac:dyDescent="0.25">
      <c r="A4208" t="s">
        <v>110</v>
      </c>
      <c r="B4208" t="s">
        <v>15181</v>
      </c>
      <c r="C4208" s="57">
        <v>44342</v>
      </c>
      <c r="D4208" t="s">
        <v>15182</v>
      </c>
      <c r="E4208" s="58">
        <v>25111093870000</v>
      </c>
      <c r="F4208" t="s">
        <v>15183</v>
      </c>
      <c r="G4208" t="s">
        <v>114</v>
      </c>
      <c r="H4208" t="s">
        <v>114</v>
      </c>
      <c r="I4208">
        <v>1</v>
      </c>
    </row>
    <row r="4209" spans="1:9" x14ac:dyDescent="0.25">
      <c r="A4209" t="s">
        <v>110</v>
      </c>
      <c r="B4209" t="s">
        <v>15184</v>
      </c>
      <c r="C4209" s="57">
        <v>44342</v>
      </c>
      <c r="D4209" t="s">
        <v>15185</v>
      </c>
      <c r="E4209" s="58">
        <v>37156900000000</v>
      </c>
      <c r="F4209" t="s">
        <v>15186</v>
      </c>
      <c r="G4209" t="s">
        <v>114</v>
      </c>
      <c r="H4209" t="s">
        <v>4423</v>
      </c>
      <c r="I4209">
        <v>210</v>
      </c>
    </row>
    <row r="4210" spans="1:9" x14ac:dyDescent="0.25">
      <c r="A4210" t="s">
        <v>110</v>
      </c>
      <c r="B4210" t="s">
        <v>15187</v>
      </c>
      <c r="C4210" s="57">
        <v>44342</v>
      </c>
      <c r="D4210" t="s">
        <v>15188</v>
      </c>
      <c r="E4210" t="s">
        <v>15189</v>
      </c>
      <c r="F4210" t="s">
        <v>15190</v>
      </c>
      <c r="G4210" t="s">
        <v>114</v>
      </c>
      <c r="H4210" t="s">
        <v>114</v>
      </c>
      <c r="I4210">
        <v>2</v>
      </c>
    </row>
    <row r="4211" spans="1:9" x14ac:dyDescent="0.25">
      <c r="A4211" t="s">
        <v>110</v>
      </c>
      <c r="B4211" t="s">
        <v>15191</v>
      </c>
      <c r="C4211" s="57">
        <v>44342</v>
      </c>
      <c r="D4211" t="s">
        <v>15192</v>
      </c>
      <c r="E4211" s="58">
        <v>2740952000000</v>
      </c>
      <c r="F4211" t="s">
        <v>15193</v>
      </c>
      <c r="G4211" t="s">
        <v>114</v>
      </c>
      <c r="H4211" t="s">
        <v>114</v>
      </c>
      <c r="I4211">
        <v>1</v>
      </c>
    </row>
    <row r="4212" spans="1:9" x14ac:dyDescent="0.25">
      <c r="A4212" t="s">
        <v>110</v>
      </c>
      <c r="B4212" t="s">
        <v>15194</v>
      </c>
      <c r="C4212" s="57">
        <v>44342</v>
      </c>
      <c r="D4212" t="s">
        <v>15195</v>
      </c>
      <c r="E4212" s="58">
        <v>2172428000000</v>
      </c>
      <c r="F4212" t="s">
        <v>15196</v>
      </c>
      <c r="G4212" t="s">
        <v>114</v>
      </c>
      <c r="H4212" t="s">
        <v>114</v>
      </c>
      <c r="I4212">
        <v>1</v>
      </c>
    </row>
    <row r="4213" spans="1:9" x14ac:dyDescent="0.25">
      <c r="A4213" t="s">
        <v>110</v>
      </c>
      <c r="B4213" t="s">
        <v>15197</v>
      </c>
      <c r="C4213" s="57">
        <v>44342</v>
      </c>
      <c r="D4213" t="s">
        <v>15198</v>
      </c>
      <c r="E4213" s="58">
        <v>1347940700000</v>
      </c>
      <c r="F4213" t="s">
        <v>15199</v>
      </c>
      <c r="G4213" t="s">
        <v>114</v>
      </c>
      <c r="H4213" t="s">
        <v>114</v>
      </c>
      <c r="I4213">
        <v>1</v>
      </c>
    </row>
    <row r="4214" spans="1:9" x14ac:dyDescent="0.25">
      <c r="A4214" t="s">
        <v>110</v>
      </c>
      <c r="B4214" t="s">
        <v>15200</v>
      </c>
      <c r="C4214" s="57">
        <v>44342</v>
      </c>
      <c r="D4214" t="s">
        <v>15201</v>
      </c>
      <c r="E4214" s="58">
        <v>2651472800000</v>
      </c>
      <c r="F4214" t="s">
        <v>15202</v>
      </c>
      <c r="G4214" t="s">
        <v>114</v>
      </c>
      <c r="H4214" t="s">
        <v>114</v>
      </c>
      <c r="I4214">
        <v>3</v>
      </c>
    </row>
    <row r="4215" spans="1:9" x14ac:dyDescent="0.25">
      <c r="A4215" t="s">
        <v>110</v>
      </c>
      <c r="B4215" t="s">
        <v>15203</v>
      </c>
      <c r="C4215" s="57">
        <v>44342</v>
      </c>
      <c r="D4215" t="s">
        <v>15204</v>
      </c>
      <c r="E4215" s="58">
        <v>23263116000000</v>
      </c>
      <c r="F4215" t="s">
        <v>15205</v>
      </c>
      <c r="G4215" t="s">
        <v>114</v>
      </c>
      <c r="H4215" t="s">
        <v>114</v>
      </c>
      <c r="I4215">
        <v>1</v>
      </c>
    </row>
    <row r="4216" spans="1:9" x14ac:dyDescent="0.25">
      <c r="A4216" t="s">
        <v>110</v>
      </c>
      <c r="B4216" t="s">
        <v>15206</v>
      </c>
      <c r="C4216" s="57">
        <v>44342</v>
      </c>
      <c r="D4216" t="s">
        <v>15207</v>
      </c>
      <c r="E4216" s="58">
        <v>24284152000000</v>
      </c>
      <c r="F4216" t="s">
        <v>15208</v>
      </c>
      <c r="G4216" t="s">
        <v>114</v>
      </c>
      <c r="H4216" t="s">
        <v>114</v>
      </c>
      <c r="I4216">
        <v>1</v>
      </c>
    </row>
    <row r="4217" spans="1:9" x14ac:dyDescent="0.25">
      <c r="A4217" t="s">
        <v>110</v>
      </c>
      <c r="B4217" t="s">
        <v>15209</v>
      </c>
      <c r="C4217" s="57">
        <v>44342</v>
      </c>
      <c r="D4217" t="s">
        <v>15210</v>
      </c>
      <c r="E4217" s="58">
        <v>26118439000000</v>
      </c>
      <c r="F4217" t="s">
        <v>15211</v>
      </c>
      <c r="G4217" t="s">
        <v>114</v>
      </c>
      <c r="H4217" t="s">
        <v>114</v>
      </c>
      <c r="I4217">
        <v>1</v>
      </c>
    </row>
    <row r="4218" spans="1:9" x14ac:dyDescent="0.25">
      <c r="A4218" t="s">
        <v>110</v>
      </c>
      <c r="B4218" t="s">
        <v>15212</v>
      </c>
      <c r="C4218" s="57">
        <v>44342</v>
      </c>
      <c r="D4218" t="s">
        <v>15213</v>
      </c>
      <c r="E4218" s="58">
        <v>23135381000000</v>
      </c>
      <c r="F4218" t="s">
        <v>15214</v>
      </c>
      <c r="G4218" t="s">
        <v>114</v>
      </c>
      <c r="H4218" t="s">
        <v>114</v>
      </c>
      <c r="I4218">
        <v>1</v>
      </c>
    </row>
    <row r="4219" spans="1:9" x14ac:dyDescent="0.25">
      <c r="A4219" t="s">
        <v>110</v>
      </c>
      <c r="B4219" t="s">
        <v>15215</v>
      </c>
      <c r="C4219" s="57">
        <v>44342</v>
      </c>
      <c r="D4219" t="s">
        <v>15216</v>
      </c>
      <c r="E4219" s="58">
        <v>23851159560000</v>
      </c>
      <c r="F4219" t="s">
        <v>15217</v>
      </c>
      <c r="G4219" t="s">
        <v>15218</v>
      </c>
      <c r="H4219" t="s">
        <v>15219</v>
      </c>
      <c r="I4219">
        <v>5</v>
      </c>
    </row>
    <row r="4220" spans="1:9" x14ac:dyDescent="0.25">
      <c r="A4220" t="s">
        <v>110</v>
      </c>
      <c r="B4220" t="s">
        <v>15220</v>
      </c>
      <c r="C4220" s="57">
        <v>44342</v>
      </c>
      <c r="D4220" t="s">
        <v>15221</v>
      </c>
      <c r="E4220" s="58">
        <v>2105775400000</v>
      </c>
      <c r="F4220" t="s">
        <v>15222</v>
      </c>
      <c r="G4220" t="s">
        <v>114</v>
      </c>
      <c r="H4220" t="s">
        <v>114</v>
      </c>
      <c r="I4220">
        <v>17</v>
      </c>
    </row>
    <row r="4221" spans="1:9" x14ac:dyDescent="0.25">
      <c r="A4221" t="s">
        <v>110</v>
      </c>
      <c r="B4221" t="s">
        <v>15223</v>
      </c>
      <c r="C4221" s="57">
        <v>44342</v>
      </c>
      <c r="D4221" t="s">
        <v>15224</v>
      </c>
      <c r="E4221" s="58">
        <v>4069606000000</v>
      </c>
      <c r="F4221" t="s">
        <v>15225</v>
      </c>
      <c r="G4221" t="s">
        <v>114</v>
      </c>
      <c r="H4221" t="s">
        <v>114</v>
      </c>
      <c r="I4221">
        <v>4</v>
      </c>
    </row>
    <row r="4222" spans="1:9" x14ac:dyDescent="0.25">
      <c r="A4222" t="s">
        <v>110</v>
      </c>
      <c r="B4222" t="s">
        <v>15226</v>
      </c>
      <c r="C4222" s="57">
        <v>44342</v>
      </c>
      <c r="D4222" t="s">
        <v>15227</v>
      </c>
      <c r="E4222" s="58">
        <v>2453396990000</v>
      </c>
      <c r="F4222" t="s">
        <v>15228</v>
      </c>
      <c r="G4222" t="s">
        <v>114</v>
      </c>
      <c r="H4222" t="s">
        <v>114</v>
      </c>
      <c r="I4222">
        <v>2</v>
      </c>
    </row>
    <row r="4223" spans="1:9" x14ac:dyDescent="0.25">
      <c r="A4223" t="s">
        <v>110</v>
      </c>
      <c r="B4223" t="s">
        <v>15229</v>
      </c>
      <c r="C4223" s="57">
        <v>44342</v>
      </c>
      <c r="D4223" t="s">
        <v>15230</v>
      </c>
      <c r="E4223" s="58">
        <v>1450596500000</v>
      </c>
      <c r="F4223" t="s">
        <v>15231</v>
      </c>
      <c r="G4223" t="s">
        <v>114</v>
      </c>
      <c r="H4223" t="s">
        <v>114</v>
      </c>
      <c r="I4223">
        <v>1</v>
      </c>
    </row>
    <row r="4224" spans="1:9" x14ac:dyDescent="0.25">
      <c r="A4224" t="s">
        <v>110</v>
      </c>
      <c r="B4224" t="s">
        <v>15232</v>
      </c>
      <c r="C4224" s="57">
        <v>44342</v>
      </c>
      <c r="D4224" t="s">
        <v>15233</v>
      </c>
      <c r="E4224" s="58">
        <v>3264487200000</v>
      </c>
      <c r="F4224" t="s">
        <v>15234</v>
      </c>
      <c r="G4224" t="s">
        <v>114</v>
      </c>
      <c r="H4224" t="s">
        <v>15235</v>
      </c>
      <c r="I4224">
        <v>64</v>
      </c>
    </row>
    <row r="4225" spans="1:9" x14ac:dyDescent="0.25">
      <c r="A4225" t="s">
        <v>110</v>
      </c>
      <c r="B4225" t="s">
        <v>15236</v>
      </c>
      <c r="C4225" s="57">
        <v>44342</v>
      </c>
      <c r="D4225" t="s">
        <v>15237</v>
      </c>
      <c r="E4225" s="58">
        <v>2409014700000</v>
      </c>
      <c r="F4225" t="s">
        <v>15238</v>
      </c>
      <c r="G4225" t="s">
        <v>8253</v>
      </c>
      <c r="H4225" t="s">
        <v>114</v>
      </c>
      <c r="I4225">
        <v>1</v>
      </c>
    </row>
    <row r="4226" spans="1:9" x14ac:dyDescent="0.25">
      <c r="A4226" t="s">
        <v>110</v>
      </c>
      <c r="B4226" t="s">
        <v>15239</v>
      </c>
      <c r="C4226" s="57">
        <v>44342</v>
      </c>
      <c r="D4226" t="s">
        <v>15240</v>
      </c>
      <c r="E4226" s="58">
        <v>30712773840000</v>
      </c>
      <c r="F4226" t="s">
        <v>15241</v>
      </c>
      <c r="G4226" t="s">
        <v>114</v>
      </c>
      <c r="H4226" t="s">
        <v>114</v>
      </c>
      <c r="I4226">
        <v>5</v>
      </c>
    </row>
    <row r="4227" spans="1:9" x14ac:dyDescent="0.25">
      <c r="A4227" t="s">
        <v>110</v>
      </c>
      <c r="B4227" t="s">
        <v>15242</v>
      </c>
      <c r="C4227" s="57">
        <v>44342</v>
      </c>
      <c r="D4227" t="s">
        <v>15243</v>
      </c>
      <c r="E4227" s="58">
        <v>3594036250000</v>
      </c>
      <c r="F4227" t="s">
        <v>15244</v>
      </c>
      <c r="G4227" t="s">
        <v>114</v>
      </c>
      <c r="H4227" t="s">
        <v>114</v>
      </c>
      <c r="I4227">
        <v>91</v>
      </c>
    </row>
    <row r="4228" spans="1:9" x14ac:dyDescent="0.25">
      <c r="A4228" t="s">
        <v>110</v>
      </c>
      <c r="B4228" t="s">
        <v>15245</v>
      </c>
      <c r="C4228" s="57">
        <v>44342</v>
      </c>
      <c r="D4228" t="s">
        <v>15246</v>
      </c>
      <c r="E4228" s="58">
        <v>3352803400000</v>
      </c>
      <c r="F4228" t="s">
        <v>15247</v>
      </c>
      <c r="G4228" t="s">
        <v>15248</v>
      </c>
      <c r="H4228" t="s">
        <v>15249</v>
      </c>
      <c r="I4228">
        <v>3</v>
      </c>
    </row>
    <row r="4229" spans="1:9" x14ac:dyDescent="0.25">
      <c r="A4229" t="s">
        <v>110</v>
      </c>
      <c r="B4229" t="s">
        <v>15250</v>
      </c>
      <c r="C4229" s="57">
        <v>44342</v>
      </c>
      <c r="D4229" t="s">
        <v>15251</v>
      </c>
      <c r="E4229" s="58">
        <v>2555537027000</v>
      </c>
      <c r="F4229" t="s">
        <v>15252</v>
      </c>
      <c r="G4229" t="s">
        <v>15253</v>
      </c>
      <c r="H4229" t="s">
        <v>114</v>
      </c>
      <c r="I4229">
        <v>1</v>
      </c>
    </row>
    <row r="4230" spans="1:9" x14ac:dyDescent="0.25">
      <c r="A4230" t="s">
        <v>110</v>
      </c>
      <c r="B4230" t="s">
        <v>15254</v>
      </c>
      <c r="C4230" s="57">
        <v>44342</v>
      </c>
      <c r="D4230" t="s">
        <v>15255</v>
      </c>
      <c r="E4230" s="58">
        <v>3011142000000</v>
      </c>
      <c r="F4230" t="s">
        <v>15256</v>
      </c>
      <c r="G4230" t="s">
        <v>114</v>
      </c>
      <c r="H4230" t="s">
        <v>114</v>
      </c>
      <c r="I4230">
        <v>1</v>
      </c>
    </row>
    <row r="4231" spans="1:9" x14ac:dyDescent="0.25">
      <c r="A4231" t="s">
        <v>110</v>
      </c>
      <c r="B4231" t="s">
        <v>15257</v>
      </c>
      <c r="C4231" s="57">
        <v>44342</v>
      </c>
      <c r="D4231" t="s">
        <v>15258</v>
      </c>
      <c r="E4231" s="58">
        <v>5001069900000</v>
      </c>
      <c r="F4231" t="s">
        <v>15259</v>
      </c>
      <c r="G4231" t="s">
        <v>15260</v>
      </c>
      <c r="H4231" t="s">
        <v>15261</v>
      </c>
      <c r="I4231">
        <v>6131</v>
      </c>
    </row>
    <row r="4232" spans="1:9" x14ac:dyDescent="0.25">
      <c r="A4232" t="s">
        <v>110</v>
      </c>
      <c r="B4232" t="s">
        <v>15262</v>
      </c>
      <c r="C4232" s="57">
        <v>44342</v>
      </c>
      <c r="D4232" t="s">
        <v>15263</v>
      </c>
      <c r="E4232" s="58">
        <v>25242234000000</v>
      </c>
      <c r="F4232" t="s">
        <v>15264</v>
      </c>
      <c r="G4232" t="s">
        <v>15265</v>
      </c>
      <c r="H4232" t="s">
        <v>15266</v>
      </c>
      <c r="I4232">
        <v>1</v>
      </c>
    </row>
    <row r="4233" spans="1:9" x14ac:dyDescent="0.25">
      <c r="A4233" t="s">
        <v>110</v>
      </c>
      <c r="B4233" t="s">
        <v>15267</v>
      </c>
      <c r="C4233" s="57">
        <v>44342</v>
      </c>
      <c r="D4233" t="s">
        <v>15268</v>
      </c>
      <c r="E4233" s="58">
        <v>11520738260000</v>
      </c>
      <c r="F4233" t="s">
        <v>15269</v>
      </c>
      <c r="G4233" t="s">
        <v>15270</v>
      </c>
      <c r="H4233" t="s">
        <v>15271</v>
      </c>
      <c r="I4233">
        <v>8</v>
      </c>
    </row>
    <row r="4234" spans="1:9" x14ac:dyDescent="0.25">
      <c r="A4234" t="s">
        <v>110</v>
      </c>
      <c r="B4234" t="s">
        <v>15272</v>
      </c>
      <c r="C4234" s="57">
        <v>44342</v>
      </c>
      <c r="D4234" t="s">
        <v>15273</v>
      </c>
      <c r="E4234" s="58">
        <v>2823694800000</v>
      </c>
      <c r="F4234" t="s">
        <v>15274</v>
      </c>
      <c r="G4234" t="s">
        <v>114</v>
      </c>
      <c r="H4234" t="s">
        <v>114</v>
      </c>
      <c r="I4234">
        <v>2</v>
      </c>
    </row>
    <row r="4235" spans="1:9" x14ac:dyDescent="0.25">
      <c r="A4235" t="s">
        <v>110</v>
      </c>
      <c r="B4235" t="s">
        <v>15275</v>
      </c>
      <c r="C4235" s="57">
        <v>44342</v>
      </c>
      <c r="D4235" t="s">
        <v>15276</v>
      </c>
      <c r="E4235" s="58">
        <v>1100342100000</v>
      </c>
      <c r="F4235" t="s">
        <v>15277</v>
      </c>
      <c r="G4235" t="s">
        <v>114</v>
      </c>
      <c r="H4235" t="s">
        <v>114</v>
      </c>
      <c r="I4235">
        <v>1</v>
      </c>
    </row>
    <row r="4236" spans="1:9" x14ac:dyDescent="0.25">
      <c r="A4236" t="s">
        <v>110</v>
      </c>
      <c r="B4236" t="s">
        <v>15278</v>
      </c>
      <c r="C4236" s="57">
        <v>44342</v>
      </c>
      <c r="D4236" t="s">
        <v>15279</v>
      </c>
      <c r="E4236" s="58">
        <v>2031719400000</v>
      </c>
      <c r="F4236" t="s">
        <v>15280</v>
      </c>
      <c r="G4236" t="s">
        <v>114</v>
      </c>
      <c r="H4236" t="s">
        <v>114</v>
      </c>
      <c r="I4236">
        <v>1</v>
      </c>
    </row>
    <row r="4237" spans="1:9" x14ac:dyDescent="0.25">
      <c r="A4237" t="s">
        <v>110</v>
      </c>
      <c r="B4237" t="s">
        <v>15281</v>
      </c>
      <c r="C4237" s="57">
        <v>44342</v>
      </c>
      <c r="D4237" t="s">
        <v>15282</v>
      </c>
      <c r="E4237" s="58">
        <v>2598589800000</v>
      </c>
      <c r="F4237" t="s">
        <v>15283</v>
      </c>
      <c r="G4237" t="s">
        <v>114</v>
      </c>
      <c r="H4237" t="s">
        <v>114</v>
      </c>
      <c r="I4237">
        <v>2</v>
      </c>
    </row>
    <row r="4238" spans="1:9" x14ac:dyDescent="0.25">
      <c r="A4238" t="s">
        <v>110</v>
      </c>
      <c r="B4238" t="s">
        <v>15284</v>
      </c>
      <c r="C4238" s="57">
        <v>44342</v>
      </c>
      <c r="D4238" t="s">
        <v>15285</v>
      </c>
      <c r="E4238" s="58">
        <v>5774859500000</v>
      </c>
      <c r="F4238" t="s">
        <v>15286</v>
      </c>
      <c r="G4238" t="s">
        <v>114</v>
      </c>
      <c r="H4238" t="s">
        <v>114</v>
      </c>
      <c r="I4238">
        <v>2</v>
      </c>
    </row>
    <row r="4239" spans="1:9" x14ac:dyDescent="0.25">
      <c r="A4239" t="s">
        <v>110</v>
      </c>
      <c r="B4239" t="s">
        <v>15287</v>
      </c>
      <c r="C4239" s="57">
        <v>44342</v>
      </c>
      <c r="D4239" t="s">
        <v>15288</v>
      </c>
      <c r="E4239" s="58">
        <v>4709268400000</v>
      </c>
      <c r="F4239" t="s">
        <v>15289</v>
      </c>
      <c r="G4239" t="s">
        <v>114</v>
      </c>
      <c r="H4239" t="s">
        <v>114</v>
      </c>
      <c r="I4239">
        <v>2</v>
      </c>
    </row>
    <row r="4240" spans="1:9" x14ac:dyDescent="0.25">
      <c r="A4240" t="s">
        <v>110</v>
      </c>
      <c r="B4240" t="s">
        <v>15290</v>
      </c>
      <c r="C4240" s="57">
        <v>44342</v>
      </c>
      <c r="D4240" t="s">
        <v>15291</v>
      </c>
      <c r="E4240" s="58">
        <v>1694542870000</v>
      </c>
      <c r="F4240" t="s">
        <v>15292</v>
      </c>
      <c r="G4240" t="s">
        <v>114</v>
      </c>
      <c r="H4240" t="s">
        <v>114</v>
      </c>
      <c r="I4240">
        <v>3</v>
      </c>
    </row>
    <row r="4241" spans="1:9" x14ac:dyDescent="0.25">
      <c r="A4241" t="s">
        <v>110</v>
      </c>
      <c r="B4241" t="s">
        <v>15293</v>
      </c>
      <c r="C4241" s="57">
        <v>44342</v>
      </c>
      <c r="D4241" t="s">
        <v>15294</v>
      </c>
      <c r="E4241" s="58">
        <v>2432000400000</v>
      </c>
      <c r="F4241" t="s">
        <v>15295</v>
      </c>
      <c r="G4241" t="s">
        <v>114</v>
      </c>
      <c r="H4241" t="s">
        <v>114</v>
      </c>
      <c r="I4241">
        <v>1</v>
      </c>
    </row>
    <row r="4242" spans="1:9" x14ac:dyDescent="0.25">
      <c r="A4242" t="s">
        <v>110</v>
      </c>
      <c r="B4242" t="s">
        <v>15296</v>
      </c>
      <c r="C4242" s="57">
        <v>44342</v>
      </c>
      <c r="D4242" t="s">
        <v>15297</v>
      </c>
      <c r="E4242" s="58">
        <v>1776945720000</v>
      </c>
      <c r="F4242" t="s">
        <v>15298</v>
      </c>
      <c r="G4242" t="s">
        <v>114</v>
      </c>
      <c r="H4242" t="s">
        <v>114</v>
      </c>
      <c r="I4242">
        <v>1</v>
      </c>
    </row>
    <row r="4243" spans="1:9" x14ac:dyDescent="0.25">
      <c r="A4243" t="s">
        <v>110</v>
      </c>
      <c r="B4243" t="s">
        <v>15299</v>
      </c>
      <c r="C4243" s="57">
        <v>44342</v>
      </c>
      <c r="D4243" t="s">
        <v>15300</v>
      </c>
      <c r="E4243" s="58">
        <v>2546509000000</v>
      </c>
      <c r="F4243" t="s">
        <v>15301</v>
      </c>
      <c r="G4243" t="s">
        <v>114</v>
      </c>
      <c r="H4243" t="s">
        <v>114</v>
      </c>
      <c r="I4243">
        <v>1</v>
      </c>
    </row>
    <row r="4244" spans="1:9" x14ac:dyDescent="0.25">
      <c r="A4244" t="s">
        <v>110</v>
      </c>
      <c r="B4244" t="s">
        <v>15302</v>
      </c>
      <c r="C4244" s="57">
        <v>44342</v>
      </c>
      <c r="D4244" t="s">
        <v>15303</v>
      </c>
      <c r="E4244" s="58">
        <v>6764106770000</v>
      </c>
      <c r="F4244" t="s">
        <v>15304</v>
      </c>
      <c r="G4244" t="s">
        <v>15305</v>
      </c>
      <c r="H4244" t="s">
        <v>15306</v>
      </c>
      <c r="I4244">
        <v>65298</v>
      </c>
    </row>
    <row r="4245" spans="1:9" x14ac:dyDescent="0.25">
      <c r="A4245" t="s">
        <v>110</v>
      </c>
      <c r="B4245" t="s">
        <v>15307</v>
      </c>
      <c r="C4245" s="57">
        <v>44342</v>
      </c>
      <c r="D4245" t="s">
        <v>15308</v>
      </c>
      <c r="E4245" s="58">
        <v>321246265820000</v>
      </c>
      <c r="F4245" t="s">
        <v>15309</v>
      </c>
      <c r="G4245" t="s">
        <v>114</v>
      </c>
      <c r="H4245" t="s">
        <v>114</v>
      </c>
      <c r="I4245">
        <v>7</v>
      </c>
    </row>
    <row r="4246" spans="1:9" x14ac:dyDescent="0.25">
      <c r="A4246" t="s">
        <v>110</v>
      </c>
      <c r="B4246" t="s">
        <v>15310</v>
      </c>
      <c r="C4246" s="57">
        <v>44342</v>
      </c>
      <c r="D4246" t="s">
        <v>15311</v>
      </c>
      <c r="E4246" s="58">
        <v>2793836728000</v>
      </c>
      <c r="F4246" t="s">
        <v>15312</v>
      </c>
      <c r="G4246" t="s">
        <v>15313</v>
      </c>
      <c r="H4246" t="s">
        <v>15314</v>
      </c>
      <c r="I4246">
        <v>36</v>
      </c>
    </row>
    <row r="4247" spans="1:9" x14ac:dyDescent="0.25">
      <c r="A4247" t="s">
        <v>110</v>
      </c>
      <c r="B4247" t="s">
        <v>15315</v>
      </c>
      <c r="C4247" s="57">
        <v>44342</v>
      </c>
      <c r="D4247" t="s">
        <v>15316</v>
      </c>
      <c r="E4247" s="58">
        <v>2809902600000</v>
      </c>
      <c r="F4247" t="s">
        <v>15317</v>
      </c>
      <c r="G4247" t="s">
        <v>114</v>
      </c>
      <c r="H4247" t="s">
        <v>15318</v>
      </c>
      <c r="I4247">
        <v>4</v>
      </c>
    </row>
    <row r="4248" spans="1:9" x14ac:dyDescent="0.25">
      <c r="A4248" t="s">
        <v>110</v>
      </c>
      <c r="B4248" t="s">
        <v>15319</v>
      </c>
      <c r="C4248" s="57">
        <v>44342</v>
      </c>
      <c r="D4248" t="s">
        <v>15320</v>
      </c>
      <c r="E4248" s="58">
        <v>5818004500000</v>
      </c>
      <c r="F4248" t="s">
        <v>15321</v>
      </c>
      <c r="G4248" t="s">
        <v>114</v>
      </c>
      <c r="H4248" t="s">
        <v>114</v>
      </c>
      <c r="I4248">
        <v>58</v>
      </c>
    </row>
    <row r="4249" spans="1:9" x14ac:dyDescent="0.25">
      <c r="A4249" t="s">
        <v>110</v>
      </c>
      <c r="B4249" t="s">
        <v>15322</v>
      </c>
      <c r="C4249" s="57">
        <v>44342</v>
      </c>
      <c r="D4249" t="s">
        <v>15323</v>
      </c>
      <c r="E4249" s="58">
        <v>2298368840000</v>
      </c>
      <c r="F4249" t="s">
        <v>15324</v>
      </c>
      <c r="G4249" t="s">
        <v>114</v>
      </c>
      <c r="H4249" t="s">
        <v>114</v>
      </c>
      <c r="I4249">
        <v>1</v>
      </c>
    </row>
    <row r="4250" spans="1:9" x14ac:dyDescent="0.25">
      <c r="A4250" t="s">
        <v>110</v>
      </c>
      <c r="B4250" t="s">
        <v>15325</v>
      </c>
      <c r="C4250" s="57">
        <v>44342</v>
      </c>
      <c r="D4250" t="s">
        <v>15326</v>
      </c>
      <c r="E4250" s="58">
        <v>3626573705700000</v>
      </c>
      <c r="F4250" t="s">
        <v>15327</v>
      </c>
      <c r="G4250" t="s">
        <v>114</v>
      </c>
      <c r="H4250" t="s">
        <v>114</v>
      </c>
      <c r="I4250">
        <v>1</v>
      </c>
    </row>
    <row r="4251" spans="1:9" x14ac:dyDescent="0.25">
      <c r="A4251" t="s">
        <v>110</v>
      </c>
      <c r="B4251" t="s">
        <v>15328</v>
      </c>
      <c r="C4251" s="57">
        <v>44342</v>
      </c>
      <c r="D4251" t="s">
        <v>15329</v>
      </c>
      <c r="E4251" s="58">
        <v>4.41072343329E+16</v>
      </c>
      <c r="F4251" t="s">
        <v>15330</v>
      </c>
      <c r="G4251" t="s">
        <v>114</v>
      </c>
      <c r="H4251" t="s">
        <v>114</v>
      </c>
      <c r="I4251">
        <v>28</v>
      </c>
    </row>
    <row r="4252" spans="1:9" x14ac:dyDescent="0.25">
      <c r="A4252" t="s">
        <v>110</v>
      </c>
      <c r="B4252" t="s">
        <v>15331</v>
      </c>
      <c r="C4252" s="57">
        <v>44342</v>
      </c>
      <c r="D4252" t="s">
        <v>15332</v>
      </c>
      <c r="E4252" s="58">
        <v>4400898500000</v>
      </c>
      <c r="F4252" t="s">
        <v>15333</v>
      </c>
      <c r="G4252" t="s">
        <v>114</v>
      </c>
      <c r="H4252" t="s">
        <v>114</v>
      </c>
      <c r="I4252">
        <v>1</v>
      </c>
    </row>
    <row r="4253" spans="1:9" x14ac:dyDescent="0.25">
      <c r="A4253" t="s">
        <v>110</v>
      </c>
      <c r="B4253" t="s">
        <v>15334</v>
      </c>
      <c r="C4253" s="57">
        <v>44342</v>
      </c>
      <c r="D4253" t="s">
        <v>15335</v>
      </c>
      <c r="E4253" s="58">
        <v>2929499300000</v>
      </c>
      <c r="F4253" t="s">
        <v>15336</v>
      </c>
      <c r="G4253" t="s">
        <v>114</v>
      </c>
      <c r="H4253" t="s">
        <v>114</v>
      </c>
      <c r="I4253">
        <v>57</v>
      </c>
    </row>
    <row r="4254" spans="1:9" x14ac:dyDescent="0.25">
      <c r="A4254" t="s">
        <v>110</v>
      </c>
      <c r="B4254" t="s">
        <v>15337</v>
      </c>
      <c r="C4254" s="57">
        <v>44342</v>
      </c>
      <c r="D4254" t="s">
        <v>15338</v>
      </c>
      <c r="E4254" s="58">
        <v>2213500862700</v>
      </c>
      <c r="F4254" t="s">
        <v>15339</v>
      </c>
      <c r="G4254" t="s">
        <v>114</v>
      </c>
      <c r="H4254" t="s">
        <v>114</v>
      </c>
      <c r="I4254">
        <v>1</v>
      </c>
    </row>
    <row r="4255" spans="1:9" x14ac:dyDescent="0.25">
      <c r="A4255" t="s">
        <v>110</v>
      </c>
      <c r="B4255" t="s">
        <v>15340</v>
      </c>
      <c r="C4255" s="57">
        <v>44342</v>
      </c>
      <c r="D4255" t="s">
        <v>15341</v>
      </c>
      <c r="E4255" s="58">
        <v>2547082800000</v>
      </c>
      <c r="F4255" t="s">
        <v>15342</v>
      </c>
      <c r="G4255" t="s">
        <v>114</v>
      </c>
      <c r="H4255" t="s">
        <v>114</v>
      </c>
      <c r="I4255">
        <v>1</v>
      </c>
    </row>
    <row r="4256" spans="1:9" x14ac:dyDescent="0.25">
      <c r="A4256" t="s">
        <v>110</v>
      </c>
      <c r="B4256" t="s">
        <v>15343</v>
      </c>
      <c r="C4256" s="57">
        <v>44342</v>
      </c>
      <c r="D4256" t="s">
        <v>15344</v>
      </c>
      <c r="E4256" s="58">
        <v>355754464000000</v>
      </c>
      <c r="F4256" t="s">
        <v>15345</v>
      </c>
      <c r="G4256" t="s">
        <v>114</v>
      </c>
      <c r="H4256" t="s">
        <v>114</v>
      </c>
      <c r="I4256">
        <v>127</v>
      </c>
    </row>
    <row r="4257" spans="1:9" x14ac:dyDescent="0.25">
      <c r="A4257" t="s">
        <v>110</v>
      </c>
      <c r="B4257" t="s">
        <v>15346</v>
      </c>
      <c r="C4257" s="57">
        <v>44342</v>
      </c>
      <c r="D4257" t="s">
        <v>15347</v>
      </c>
      <c r="E4257" s="58">
        <v>2181148900000</v>
      </c>
      <c r="F4257" t="s">
        <v>15348</v>
      </c>
      <c r="G4257" t="s">
        <v>15349</v>
      </c>
      <c r="H4257" t="s">
        <v>15350</v>
      </c>
      <c r="I4257">
        <v>1</v>
      </c>
    </row>
    <row r="4258" spans="1:9" x14ac:dyDescent="0.25">
      <c r="A4258" t="s">
        <v>110</v>
      </c>
      <c r="B4258" t="s">
        <v>15351</v>
      </c>
      <c r="C4258" s="57">
        <v>44342</v>
      </c>
      <c r="D4258" t="s">
        <v>15352</v>
      </c>
      <c r="E4258" s="58">
        <v>3788662250000</v>
      </c>
      <c r="F4258" t="s">
        <v>15353</v>
      </c>
      <c r="G4258" t="s">
        <v>114</v>
      </c>
      <c r="H4258" t="s">
        <v>114</v>
      </c>
      <c r="I4258">
        <v>1</v>
      </c>
    </row>
    <row r="4259" spans="1:9" x14ac:dyDescent="0.25">
      <c r="A4259" t="s">
        <v>110</v>
      </c>
      <c r="B4259" t="s">
        <v>15354</v>
      </c>
      <c r="C4259" s="57">
        <v>44342</v>
      </c>
      <c r="D4259" t="s">
        <v>15355</v>
      </c>
      <c r="E4259" s="58">
        <v>2508909500000</v>
      </c>
      <c r="F4259" t="s">
        <v>15356</v>
      </c>
      <c r="G4259" t="s">
        <v>114</v>
      </c>
      <c r="H4259" t="s">
        <v>114</v>
      </c>
      <c r="I4259">
        <v>1</v>
      </c>
    </row>
    <row r="4260" spans="1:9" x14ac:dyDescent="0.25">
      <c r="A4260" t="s">
        <v>110</v>
      </c>
      <c r="B4260" t="s">
        <v>15357</v>
      </c>
      <c r="C4260" s="57">
        <v>44342</v>
      </c>
      <c r="D4260" t="s">
        <v>15358</v>
      </c>
      <c r="E4260" s="58">
        <v>4911778700000</v>
      </c>
      <c r="F4260" t="s">
        <v>15359</v>
      </c>
      <c r="G4260" t="s">
        <v>15360</v>
      </c>
      <c r="H4260" t="s">
        <v>15361</v>
      </c>
      <c r="I4260">
        <v>2</v>
      </c>
    </row>
    <row r="4261" spans="1:9" x14ac:dyDescent="0.25">
      <c r="A4261" t="s">
        <v>110</v>
      </c>
      <c r="B4261" t="s">
        <v>15362</v>
      </c>
      <c r="C4261" s="57">
        <v>44342</v>
      </c>
      <c r="D4261" t="s">
        <v>15363</v>
      </c>
      <c r="E4261" s="58">
        <v>306996428900000</v>
      </c>
      <c r="F4261" t="s">
        <v>15364</v>
      </c>
      <c r="G4261" t="s">
        <v>114</v>
      </c>
      <c r="H4261" t="s">
        <v>114</v>
      </c>
      <c r="I4261">
        <v>1</v>
      </c>
    </row>
    <row r="4262" spans="1:9" x14ac:dyDescent="0.25">
      <c r="A4262" t="s">
        <v>110</v>
      </c>
      <c r="B4262" t="s">
        <v>15365</v>
      </c>
      <c r="C4262" s="57">
        <v>44342</v>
      </c>
      <c r="D4262" t="s">
        <v>15366</v>
      </c>
      <c r="E4262" s="58">
        <v>4060947220000</v>
      </c>
      <c r="F4262" t="s">
        <v>15367</v>
      </c>
      <c r="G4262" t="s">
        <v>114</v>
      </c>
      <c r="H4262" t="s">
        <v>114</v>
      </c>
      <c r="I4262">
        <v>1</v>
      </c>
    </row>
    <row r="4263" spans="1:9" x14ac:dyDescent="0.25">
      <c r="A4263" t="s">
        <v>110</v>
      </c>
      <c r="B4263" t="s">
        <v>15368</v>
      </c>
      <c r="C4263" s="57">
        <v>44342</v>
      </c>
      <c r="D4263" t="s">
        <v>15369</v>
      </c>
      <c r="E4263" s="58">
        <v>1412645900000</v>
      </c>
      <c r="F4263" t="s">
        <v>15370</v>
      </c>
      <c r="G4263" t="s">
        <v>114</v>
      </c>
      <c r="H4263" t="s">
        <v>114</v>
      </c>
      <c r="I4263">
        <v>1</v>
      </c>
    </row>
    <row r="4264" spans="1:9" x14ac:dyDescent="0.25">
      <c r="A4264" t="s">
        <v>110</v>
      </c>
      <c r="B4264" t="s">
        <v>15371</v>
      </c>
      <c r="C4264" s="57">
        <v>44342</v>
      </c>
      <c r="D4264" t="s">
        <v>15372</v>
      </c>
      <c r="E4264" s="58">
        <v>4825805000000</v>
      </c>
      <c r="F4264" t="s">
        <v>15373</v>
      </c>
      <c r="G4264" t="s">
        <v>114</v>
      </c>
      <c r="H4264" t="s">
        <v>114</v>
      </c>
      <c r="I4264">
        <v>4</v>
      </c>
    </row>
    <row r="4265" spans="1:9" x14ac:dyDescent="0.25">
      <c r="A4265" t="s">
        <v>110</v>
      </c>
      <c r="B4265" t="s">
        <v>15374</v>
      </c>
      <c r="C4265" s="57">
        <v>44342</v>
      </c>
      <c r="D4265" t="s">
        <v>15375</v>
      </c>
      <c r="E4265" s="58">
        <v>3134334000000</v>
      </c>
      <c r="F4265" t="s">
        <v>15376</v>
      </c>
      <c r="G4265" t="s">
        <v>114</v>
      </c>
      <c r="H4265" t="s">
        <v>114</v>
      </c>
      <c r="I4265">
        <v>3</v>
      </c>
    </row>
    <row r="4266" spans="1:9" x14ac:dyDescent="0.25">
      <c r="A4266" t="s">
        <v>110</v>
      </c>
      <c r="B4266" t="s">
        <v>15377</v>
      </c>
      <c r="C4266" s="57">
        <v>44342</v>
      </c>
      <c r="D4266" t="s">
        <v>15378</v>
      </c>
      <c r="E4266" s="58">
        <v>33892432840000</v>
      </c>
      <c r="F4266" t="s">
        <v>15379</v>
      </c>
      <c r="G4266" t="s">
        <v>114</v>
      </c>
      <c r="H4266" t="s">
        <v>114</v>
      </c>
      <c r="I4266">
        <v>10</v>
      </c>
    </row>
    <row r="4267" spans="1:9" x14ac:dyDescent="0.25">
      <c r="A4267" t="s">
        <v>110</v>
      </c>
      <c r="B4267" t="s">
        <v>15380</v>
      </c>
      <c r="C4267" s="57">
        <v>44342</v>
      </c>
      <c r="D4267" t="s">
        <v>15381</v>
      </c>
      <c r="E4267" s="58">
        <v>2661349300000</v>
      </c>
      <c r="F4267" t="s">
        <v>15382</v>
      </c>
      <c r="G4267" t="s">
        <v>15383</v>
      </c>
      <c r="H4267" t="s">
        <v>15384</v>
      </c>
      <c r="I4267">
        <v>6</v>
      </c>
    </row>
    <row r="4268" spans="1:9" x14ac:dyDescent="0.25">
      <c r="A4268" t="s">
        <v>110</v>
      </c>
      <c r="B4268" t="s">
        <v>15385</v>
      </c>
      <c r="C4268" s="57">
        <v>44342</v>
      </c>
      <c r="D4268" t="s">
        <v>15386</v>
      </c>
      <c r="E4268" s="58">
        <v>3190844300000</v>
      </c>
      <c r="F4268" t="s">
        <v>15387</v>
      </c>
      <c r="G4268" t="s">
        <v>114</v>
      </c>
      <c r="H4268" t="s">
        <v>114</v>
      </c>
      <c r="I4268">
        <v>1</v>
      </c>
    </row>
    <row r="4269" spans="1:9" x14ac:dyDescent="0.25">
      <c r="A4269" t="s">
        <v>110</v>
      </c>
      <c r="B4269" t="s">
        <v>15388</v>
      </c>
      <c r="C4269" s="57">
        <v>44342</v>
      </c>
      <c r="D4269" t="s">
        <v>15389</v>
      </c>
      <c r="E4269" s="58">
        <v>2505809780000</v>
      </c>
      <c r="F4269" t="s">
        <v>15390</v>
      </c>
      <c r="G4269" t="s">
        <v>114</v>
      </c>
      <c r="H4269" t="s">
        <v>114</v>
      </c>
      <c r="I4269">
        <v>1</v>
      </c>
    </row>
    <row r="4270" spans="1:9" x14ac:dyDescent="0.25">
      <c r="A4270" t="s">
        <v>110</v>
      </c>
      <c r="B4270" t="s">
        <v>15391</v>
      </c>
      <c r="C4270" s="57">
        <v>44342</v>
      </c>
      <c r="D4270" t="s">
        <v>15392</v>
      </c>
      <c r="E4270" s="58">
        <v>4494802620000</v>
      </c>
      <c r="F4270" t="s">
        <v>15393</v>
      </c>
      <c r="G4270" t="s">
        <v>15394</v>
      </c>
      <c r="H4270" t="s">
        <v>15395</v>
      </c>
      <c r="I4270">
        <v>34752</v>
      </c>
    </row>
    <row r="4271" spans="1:9" x14ac:dyDescent="0.25">
      <c r="A4271" t="s">
        <v>110</v>
      </c>
      <c r="B4271" t="s">
        <v>15396</v>
      </c>
      <c r="C4271" s="57">
        <v>44342</v>
      </c>
      <c r="D4271" t="s">
        <v>15397</v>
      </c>
      <c r="E4271" s="58">
        <v>2759898352600</v>
      </c>
      <c r="F4271" t="s">
        <v>15398</v>
      </c>
      <c r="G4271" t="s">
        <v>114</v>
      </c>
      <c r="H4271" t="s">
        <v>114</v>
      </c>
      <c r="I4271">
        <v>1</v>
      </c>
    </row>
    <row r="4272" spans="1:9" x14ac:dyDescent="0.25">
      <c r="A4272" t="s">
        <v>110</v>
      </c>
      <c r="B4272" t="s">
        <v>15399</v>
      </c>
      <c r="C4272" s="57">
        <v>44342</v>
      </c>
      <c r="D4272" t="s">
        <v>15400</v>
      </c>
      <c r="E4272" s="58">
        <v>3747002400000</v>
      </c>
      <c r="F4272" t="s">
        <v>15401</v>
      </c>
      <c r="G4272" t="s">
        <v>114</v>
      </c>
      <c r="H4272" t="s">
        <v>114</v>
      </c>
      <c r="I4272">
        <v>2</v>
      </c>
    </row>
    <row r="4273" spans="1:9" x14ac:dyDescent="0.25">
      <c r="A4273" t="s">
        <v>110</v>
      </c>
      <c r="B4273" t="s">
        <v>15402</v>
      </c>
      <c r="C4273" s="57">
        <v>44342</v>
      </c>
      <c r="D4273" t="s">
        <v>15403</v>
      </c>
      <c r="E4273" s="58">
        <v>6347165000000</v>
      </c>
      <c r="F4273" t="s">
        <v>15404</v>
      </c>
      <c r="G4273" t="s">
        <v>15405</v>
      </c>
      <c r="H4273" t="s">
        <v>15406</v>
      </c>
      <c r="I4273">
        <v>41</v>
      </c>
    </row>
    <row r="4274" spans="1:9" x14ac:dyDescent="0.25">
      <c r="A4274" t="s">
        <v>110</v>
      </c>
      <c r="B4274" t="s">
        <v>15407</v>
      </c>
      <c r="C4274" s="57">
        <v>44342</v>
      </c>
      <c r="D4274" t="s">
        <v>15408</v>
      </c>
      <c r="E4274" s="58">
        <v>2449754700000</v>
      </c>
      <c r="F4274" t="s">
        <v>15409</v>
      </c>
      <c r="G4274" t="s">
        <v>458</v>
      </c>
      <c r="H4274" t="s">
        <v>15410</v>
      </c>
      <c r="I4274">
        <v>3744</v>
      </c>
    </row>
    <row r="4275" spans="1:9" x14ac:dyDescent="0.25">
      <c r="A4275" t="s">
        <v>110</v>
      </c>
      <c r="B4275" t="s">
        <v>15411</v>
      </c>
      <c r="C4275" s="57">
        <v>44342</v>
      </c>
      <c r="D4275" t="s">
        <v>15412</v>
      </c>
      <c r="E4275" t="s">
        <v>15413</v>
      </c>
      <c r="F4275" t="s">
        <v>15414</v>
      </c>
      <c r="G4275" t="s">
        <v>15415</v>
      </c>
      <c r="H4275" t="s">
        <v>15416</v>
      </c>
      <c r="I4275">
        <v>19</v>
      </c>
    </row>
    <row r="4276" spans="1:9" x14ac:dyDescent="0.25">
      <c r="A4276" t="s">
        <v>110</v>
      </c>
      <c r="B4276" t="s">
        <v>15417</v>
      </c>
      <c r="C4276" s="57">
        <v>44342</v>
      </c>
      <c r="D4276" t="s">
        <v>15418</v>
      </c>
      <c r="E4276" s="58">
        <v>2236947800000</v>
      </c>
      <c r="F4276" t="s">
        <v>15419</v>
      </c>
      <c r="G4276" t="s">
        <v>8800</v>
      </c>
      <c r="H4276" t="s">
        <v>114</v>
      </c>
      <c r="I4276">
        <v>106</v>
      </c>
    </row>
    <row r="4277" spans="1:9" x14ac:dyDescent="0.25">
      <c r="A4277" t="s">
        <v>110</v>
      </c>
      <c r="B4277" t="s">
        <v>15420</v>
      </c>
      <c r="C4277" s="57">
        <v>44342</v>
      </c>
      <c r="D4277" t="s">
        <v>15421</v>
      </c>
      <c r="E4277" s="58">
        <v>2161824000000</v>
      </c>
      <c r="F4277" t="s">
        <v>15422</v>
      </c>
      <c r="G4277" t="s">
        <v>15423</v>
      </c>
      <c r="H4277" t="s">
        <v>15424</v>
      </c>
      <c r="I4277">
        <v>1925</v>
      </c>
    </row>
    <row r="4278" spans="1:9" x14ac:dyDescent="0.25">
      <c r="A4278" t="s">
        <v>110</v>
      </c>
      <c r="B4278" t="s">
        <v>15425</v>
      </c>
      <c r="C4278" s="57">
        <v>44342</v>
      </c>
      <c r="D4278" t="s">
        <v>15426</v>
      </c>
      <c r="E4278" s="58">
        <v>2384698600000</v>
      </c>
      <c r="F4278" t="s">
        <v>15427</v>
      </c>
      <c r="G4278" t="s">
        <v>114</v>
      </c>
      <c r="H4278" t="s">
        <v>15428</v>
      </c>
      <c r="I4278">
        <v>1551</v>
      </c>
    </row>
    <row r="4279" spans="1:9" x14ac:dyDescent="0.25">
      <c r="A4279" t="s">
        <v>110</v>
      </c>
      <c r="B4279" t="s">
        <v>15429</v>
      </c>
      <c r="C4279" s="57">
        <v>44342</v>
      </c>
      <c r="D4279" t="s">
        <v>15430</v>
      </c>
      <c r="E4279" s="58">
        <v>2659413900000</v>
      </c>
      <c r="F4279" t="s">
        <v>15431</v>
      </c>
      <c r="G4279" t="s">
        <v>114</v>
      </c>
      <c r="H4279" t="s">
        <v>114</v>
      </c>
      <c r="I4279">
        <v>1</v>
      </c>
    </row>
    <row r="4280" spans="1:9" x14ac:dyDescent="0.25">
      <c r="A4280" t="s">
        <v>110</v>
      </c>
      <c r="B4280" t="s">
        <v>15432</v>
      </c>
      <c r="C4280" s="57">
        <v>44342</v>
      </c>
      <c r="D4280" t="s">
        <v>15433</v>
      </c>
      <c r="E4280" s="58">
        <v>2052771300000</v>
      </c>
      <c r="F4280" t="s">
        <v>15434</v>
      </c>
      <c r="G4280" t="s">
        <v>114</v>
      </c>
      <c r="H4280" t="s">
        <v>114</v>
      </c>
      <c r="I4280">
        <v>1</v>
      </c>
    </row>
    <row r="4281" spans="1:9" x14ac:dyDescent="0.25">
      <c r="A4281" t="s">
        <v>110</v>
      </c>
      <c r="B4281" t="s">
        <v>15435</v>
      </c>
      <c r="C4281" s="57">
        <v>44342</v>
      </c>
      <c r="D4281" t="s">
        <v>15436</v>
      </c>
      <c r="E4281" s="58">
        <v>2509880900000</v>
      </c>
      <c r="F4281" t="s">
        <v>15437</v>
      </c>
      <c r="G4281" t="s">
        <v>114</v>
      </c>
      <c r="H4281" t="s">
        <v>114</v>
      </c>
      <c r="I4281">
        <v>2</v>
      </c>
    </row>
    <row r="4282" spans="1:9" x14ac:dyDescent="0.25">
      <c r="A4282" t="s">
        <v>110</v>
      </c>
      <c r="B4282" t="s">
        <v>15438</v>
      </c>
      <c r="C4282" s="57">
        <v>44342</v>
      </c>
      <c r="D4282" t="s">
        <v>15439</v>
      </c>
      <c r="E4282" s="58">
        <v>3096339700000</v>
      </c>
      <c r="F4282" t="s">
        <v>15440</v>
      </c>
      <c r="G4282" t="s">
        <v>114</v>
      </c>
      <c r="H4282" t="s">
        <v>15441</v>
      </c>
      <c r="I4282">
        <v>1874</v>
      </c>
    </row>
    <row r="4283" spans="1:9" x14ac:dyDescent="0.25">
      <c r="A4283" t="s">
        <v>110</v>
      </c>
      <c r="B4283" t="s">
        <v>15442</v>
      </c>
      <c r="C4283" s="57">
        <v>44342</v>
      </c>
      <c r="D4283" t="s">
        <v>15443</v>
      </c>
      <c r="E4283" s="58">
        <v>2197054000000</v>
      </c>
      <c r="F4283" t="s">
        <v>15444</v>
      </c>
      <c r="G4283" t="s">
        <v>114</v>
      </c>
      <c r="H4283" t="s">
        <v>114</v>
      </c>
      <c r="I4283">
        <v>1</v>
      </c>
    </row>
    <row r="4284" spans="1:9" x14ac:dyDescent="0.25">
      <c r="A4284" t="s">
        <v>110</v>
      </c>
      <c r="B4284" t="s">
        <v>15445</v>
      </c>
      <c r="C4284" s="57">
        <v>44342</v>
      </c>
      <c r="D4284" t="s">
        <v>15446</v>
      </c>
      <c r="E4284" s="58">
        <v>4414953100000</v>
      </c>
      <c r="F4284" t="s">
        <v>15447</v>
      </c>
      <c r="G4284" t="s">
        <v>114</v>
      </c>
      <c r="H4284" t="s">
        <v>114</v>
      </c>
      <c r="I4284">
        <v>368</v>
      </c>
    </row>
    <row r="4285" spans="1:9" x14ac:dyDescent="0.25">
      <c r="A4285" t="s">
        <v>110</v>
      </c>
      <c r="B4285" t="s">
        <v>15448</v>
      </c>
      <c r="C4285" s="57">
        <v>44342</v>
      </c>
      <c r="D4285" t="s">
        <v>15449</v>
      </c>
      <c r="E4285" s="58">
        <v>204066252500000</v>
      </c>
      <c r="F4285" t="s">
        <v>15450</v>
      </c>
      <c r="G4285" t="s">
        <v>15451</v>
      </c>
      <c r="H4285" t="s">
        <v>15452</v>
      </c>
      <c r="I4285">
        <v>1</v>
      </c>
    </row>
    <row r="4286" spans="1:9" x14ac:dyDescent="0.25">
      <c r="A4286" t="s">
        <v>110</v>
      </c>
      <c r="B4286" t="s">
        <v>15453</v>
      </c>
      <c r="C4286" s="57">
        <v>44342</v>
      </c>
      <c r="D4286" t="s">
        <v>15454</v>
      </c>
      <c r="E4286" s="58">
        <v>228632757920000</v>
      </c>
      <c r="F4286" t="s">
        <v>15455</v>
      </c>
      <c r="G4286" t="s">
        <v>114</v>
      </c>
      <c r="H4286" t="s">
        <v>114</v>
      </c>
      <c r="I4286">
        <v>4</v>
      </c>
    </row>
    <row r="4287" spans="1:9" x14ac:dyDescent="0.25">
      <c r="A4287" t="s">
        <v>110</v>
      </c>
      <c r="B4287" t="s">
        <v>15456</v>
      </c>
      <c r="C4287" s="57">
        <v>44342</v>
      </c>
      <c r="D4287" t="s">
        <v>15457</v>
      </c>
      <c r="E4287" s="58">
        <v>222227776600000</v>
      </c>
      <c r="F4287" t="s">
        <v>15458</v>
      </c>
      <c r="G4287" t="s">
        <v>15459</v>
      </c>
      <c r="H4287" t="s">
        <v>15460</v>
      </c>
      <c r="I4287">
        <v>2</v>
      </c>
    </row>
    <row r="4288" spans="1:9" x14ac:dyDescent="0.25">
      <c r="A4288" t="s">
        <v>110</v>
      </c>
      <c r="B4288" t="s">
        <v>15461</v>
      </c>
      <c r="C4288" s="57">
        <v>44342</v>
      </c>
      <c r="D4288" t="s">
        <v>15462</v>
      </c>
      <c r="E4288" s="58">
        <v>216660117800000</v>
      </c>
      <c r="F4288" t="s">
        <v>15463</v>
      </c>
      <c r="G4288" t="s">
        <v>15464</v>
      </c>
      <c r="H4288" t="s">
        <v>15465</v>
      </c>
      <c r="I4288">
        <v>21</v>
      </c>
    </row>
    <row r="4289" spans="1:9" x14ac:dyDescent="0.25">
      <c r="A4289" t="s">
        <v>110</v>
      </c>
      <c r="B4289" t="s">
        <v>15466</v>
      </c>
      <c r="C4289" s="57">
        <v>44342</v>
      </c>
      <c r="D4289" t="s">
        <v>15467</v>
      </c>
      <c r="E4289" s="58">
        <v>120965870000000</v>
      </c>
      <c r="F4289" t="s">
        <v>15468</v>
      </c>
      <c r="G4289" t="s">
        <v>114</v>
      </c>
      <c r="H4289" t="s">
        <v>114</v>
      </c>
      <c r="I4289">
        <v>1</v>
      </c>
    </row>
    <row r="4290" spans="1:9" x14ac:dyDescent="0.25">
      <c r="A4290" t="s">
        <v>110</v>
      </c>
      <c r="B4290" t="s">
        <v>15469</v>
      </c>
      <c r="C4290" s="57">
        <v>44342</v>
      </c>
      <c r="D4290" t="s">
        <v>15470</v>
      </c>
      <c r="E4290" s="58">
        <v>259466471100000</v>
      </c>
      <c r="F4290" t="s">
        <v>15471</v>
      </c>
      <c r="G4290" t="s">
        <v>114</v>
      </c>
      <c r="H4290" t="s">
        <v>114</v>
      </c>
      <c r="I4290">
        <v>2</v>
      </c>
    </row>
    <row r="4291" spans="1:9" x14ac:dyDescent="0.25">
      <c r="A4291" t="s">
        <v>110</v>
      </c>
      <c r="B4291" t="s">
        <v>15472</v>
      </c>
      <c r="C4291" s="57">
        <v>44342</v>
      </c>
      <c r="D4291" t="s">
        <v>15473</v>
      </c>
      <c r="E4291" s="58">
        <v>231016245800000</v>
      </c>
      <c r="F4291" t="s">
        <v>15474</v>
      </c>
      <c r="G4291" t="s">
        <v>114</v>
      </c>
      <c r="H4291" t="s">
        <v>114</v>
      </c>
      <c r="I4291">
        <v>1</v>
      </c>
    </row>
    <row r="4292" spans="1:9" x14ac:dyDescent="0.25">
      <c r="A4292" t="s">
        <v>110</v>
      </c>
      <c r="B4292" t="s">
        <v>15475</v>
      </c>
      <c r="C4292" s="57">
        <v>44342</v>
      </c>
      <c r="D4292" t="s">
        <v>15476</v>
      </c>
      <c r="E4292" s="58">
        <v>300972928100000</v>
      </c>
      <c r="F4292" t="s">
        <v>15477</v>
      </c>
      <c r="G4292" t="s">
        <v>15478</v>
      </c>
      <c r="H4292" t="s">
        <v>15479</v>
      </c>
      <c r="I4292">
        <v>764</v>
      </c>
    </row>
    <row r="4293" spans="1:9" x14ac:dyDescent="0.25">
      <c r="A4293" t="s">
        <v>110</v>
      </c>
      <c r="B4293" t="s">
        <v>15480</v>
      </c>
      <c r="C4293" s="57">
        <v>44342</v>
      </c>
      <c r="D4293" t="s">
        <v>15481</v>
      </c>
      <c r="E4293" s="58">
        <v>2578049600000</v>
      </c>
      <c r="F4293" t="s">
        <v>15482</v>
      </c>
      <c r="G4293" t="s">
        <v>566</v>
      </c>
      <c r="H4293" t="s">
        <v>114</v>
      </c>
      <c r="I4293">
        <v>168</v>
      </c>
    </row>
    <row r="4294" spans="1:9" x14ac:dyDescent="0.25">
      <c r="A4294" t="s">
        <v>110</v>
      </c>
      <c r="B4294" t="s">
        <v>15483</v>
      </c>
      <c r="C4294" s="57">
        <v>44342</v>
      </c>
      <c r="D4294" t="s">
        <v>15484</v>
      </c>
      <c r="E4294" s="58">
        <v>3539491000000</v>
      </c>
      <c r="F4294" t="s">
        <v>15485</v>
      </c>
      <c r="G4294" t="s">
        <v>880</v>
      </c>
      <c r="H4294" t="s">
        <v>114</v>
      </c>
      <c r="I4294">
        <v>188</v>
      </c>
    </row>
    <row r="4295" spans="1:9" x14ac:dyDescent="0.25">
      <c r="A4295" t="s">
        <v>110</v>
      </c>
      <c r="B4295" t="s">
        <v>15486</v>
      </c>
      <c r="C4295" s="57">
        <v>44342</v>
      </c>
      <c r="D4295" t="s">
        <v>15487</v>
      </c>
      <c r="E4295" s="58">
        <v>1999417200000</v>
      </c>
      <c r="F4295" t="s">
        <v>15488</v>
      </c>
      <c r="G4295" t="s">
        <v>114</v>
      </c>
      <c r="H4295" t="s">
        <v>15489</v>
      </c>
      <c r="I4295">
        <v>148</v>
      </c>
    </row>
    <row r="4296" spans="1:9" x14ac:dyDescent="0.25">
      <c r="A4296" t="s">
        <v>110</v>
      </c>
      <c r="B4296" t="s">
        <v>15490</v>
      </c>
      <c r="C4296" s="57">
        <v>44342</v>
      </c>
      <c r="D4296" t="s">
        <v>15491</v>
      </c>
      <c r="E4296" s="58">
        <v>9182477004500</v>
      </c>
      <c r="F4296" t="s">
        <v>15492</v>
      </c>
      <c r="G4296" t="s">
        <v>114</v>
      </c>
      <c r="H4296" t="s">
        <v>114</v>
      </c>
      <c r="I4296">
        <v>13</v>
      </c>
    </row>
    <row r="4297" spans="1:9" x14ac:dyDescent="0.25">
      <c r="A4297" t="s">
        <v>110</v>
      </c>
      <c r="B4297" t="s">
        <v>15493</v>
      </c>
      <c r="C4297" s="57">
        <v>44342</v>
      </c>
      <c r="D4297" t="s">
        <v>15494</v>
      </c>
      <c r="E4297" s="58">
        <v>236897645700000</v>
      </c>
      <c r="F4297" t="s">
        <v>15495</v>
      </c>
      <c r="G4297" t="s">
        <v>15496</v>
      </c>
      <c r="H4297" t="s">
        <v>114</v>
      </c>
      <c r="I4297">
        <v>1</v>
      </c>
    </row>
    <row r="4298" spans="1:9" x14ac:dyDescent="0.25">
      <c r="A4298" t="s">
        <v>110</v>
      </c>
      <c r="B4298" t="s">
        <v>15497</v>
      </c>
      <c r="C4298" s="57">
        <v>44342</v>
      </c>
      <c r="D4298" t="s">
        <v>15498</v>
      </c>
      <c r="E4298" s="58">
        <v>391892046700000</v>
      </c>
      <c r="F4298" t="s">
        <v>15499</v>
      </c>
      <c r="G4298" t="s">
        <v>114</v>
      </c>
      <c r="H4298" t="s">
        <v>114</v>
      </c>
      <c r="I4298">
        <v>2</v>
      </c>
    </row>
    <row r="4299" spans="1:9" x14ac:dyDescent="0.25">
      <c r="A4299" t="s">
        <v>110</v>
      </c>
      <c r="B4299" t="s">
        <v>15500</v>
      </c>
      <c r="C4299" s="57">
        <v>44342</v>
      </c>
      <c r="D4299" t="s">
        <v>15501</v>
      </c>
      <c r="E4299" s="58">
        <v>294807075100000</v>
      </c>
      <c r="F4299" t="s">
        <v>15502</v>
      </c>
      <c r="G4299" t="s">
        <v>114</v>
      </c>
      <c r="H4299" t="s">
        <v>114</v>
      </c>
      <c r="I4299">
        <v>4</v>
      </c>
    </row>
    <row r="4300" spans="1:9" x14ac:dyDescent="0.25">
      <c r="A4300" t="s">
        <v>110</v>
      </c>
      <c r="B4300" t="s">
        <v>15503</v>
      </c>
      <c r="C4300" s="57">
        <v>44342</v>
      </c>
      <c r="D4300" t="s">
        <v>15504</v>
      </c>
      <c r="E4300" s="58">
        <v>26514619570000</v>
      </c>
      <c r="F4300" t="s">
        <v>15505</v>
      </c>
      <c r="G4300" t="s">
        <v>114</v>
      </c>
      <c r="H4300" t="s">
        <v>114</v>
      </c>
      <c r="I4300">
        <v>1</v>
      </c>
    </row>
    <row r="4301" spans="1:9" x14ac:dyDescent="0.25">
      <c r="A4301" t="s">
        <v>110</v>
      </c>
      <c r="B4301" t="s">
        <v>15506</v>
      </c>
      <c r="C4301" s="57">
        <v>44342</v>
      </c>
      <c r="D4301" t="s">
        <v>15507</v>
      </c>
      <c r="E4301" s="58">
        <v>3133157600000</v>
      </c>
      <c r="F4301" t="s">
        <v>15508</v>
      </c>
      <c r="G4301" t="s">
        <v>114</v>
      </c>
      <c r="H4301" t="s">
        <v>114</v>
      </c>
      <c r="I4301">
        <v>50</v>
      </c>
    </row>
    <row r="4302" spans="1:9" x14ac:dyDescent="0.25">
      <c r="A4302" t="s">
        <v>110</v>
      </c>
      <c r="B4302" t="s">
        <v>15509</v>
      </c>
      <c r="C4302" s="57">
        <v>44342</v>
      </c>
      <c r="D4302" t="s">
        <v>15510</v>
      </c>
      <c r="E4302" t="s">
        <v>15511</v>
      </c>
      <c r="F4302" t="s">
        <v>15512</v>
      </c>
      <c r="G4302" t="s">
        <v>114</v>
      </c>
      <c r="H4302" t="s">
        <v>114</v>
      </c>
      <c r="I4302">
        <v>1</v>
      </c>
    </row>
    <row r="4303" spans="1:9" x14ac:dyDescent="0.25">
      <c r="A4303" t="s">
        <v>110</v>
      </c>
      <c r="B4303" t="s">
        <v>15513</v>
      </c>
      <c r="C4303" s="57">
        <v>44342</v>
      </c>
      <c r="D4303" t="s">
        <v>15514</v>
      </c>
      <c r="E4303" s="58">
        <v>2599345700000</v>
      </c>
      <c r="F4303" t="s">
        <v>15515</v>
      </c>
      <c r="G4303" t="s">
        <v>114</v>
      </c>
      <c r="H4303" t="s">
        <v>114</v>
      </c>
      <c r="I4303">
        <v>1</v>
      </c>
    </row>
    <row r="4304" spans="1:9" x14ac:dyDescent="0.25">
      <c r="A4304" t="s">
        <v>110</v>
      </c>
      <c r="B4304" t="s">
        <v>15516</v>
      </c>
      <c r="C4304" s="57">
        <v>44342</v>
      </c>
      <c r="D4304" t="s">
        <v>15517</v>
      </c>
      <c r="E4304" s="58">
        <v>295345096300000</v>
      </c>
      <c r="F4304" t="s">
        <v>15518</v>
      </c>
      <c r="G4304" t="s">
        <v>114</v>
      </c>
      <c r="H4304" t="s">
        <v>114</v>
      </c>
      <c r="I4304">
        <v>1</v>
      </c>
    </row>
    <row r="4305" spans="1:9" x14ac:dyDescent="0.25">
      <c r="A4305" t="s">
        <v>110</v>
      </c>
      <c r="B4305" t="s">
        <v>15519</v>
      </c>
      <c r="C4305" s="57">
        <v>44342</v>
      </c>
      <c r="D4305" t="s">
        <v>15520</v>
      </c>
      <c r="E4305" s="58">
        <v>238890714670000</v>
      </c>
      <c r="F4305" t="s">
        <v>15521</v>
      </c>
      <c r="G4305" t="s">
        <v>114</v>
      </c>
      <c r="H4305" t="s">
        <v>114</v>
      </c>
      <c r="I4305">
        <v>1</v>
      </c>
    </row>
    <row r="4306" spans="1:9" x14ac:dyDescent="0.25">
      <c r="A4306" t="s">
        <v>110</v>
      </c>
      <c r="B4306" t="s">
        <v>15522</v>
      </c>
      <c r="C4306" s="57">
        <v>44342</v>
      </c>
      <c r="D4306" t="s">
        <v>15523</v>
      </c>
      <c r="E4306" s="58">
        <v>3253615453500</v>
      </c>
      <c r="F4306" t="s">
        <v>15524</v>
      </c>
      <c r="G4306" t="s">
        <v>114</v>
      </c>
      <c r="H4306" t="s">
        <v>114</v>
      </c>
      <c r="I4306">
        <v>1</v>
      </c>
    </row>
    <row r="4307" spans="1:9" x14ac:dyDescent="0.25">
      <c r="A4307" t="s">
        <v>110</v>
      </c>
      <c r="B4307" t="s">
        <v>15525</v>
      </c>
      <c r="C4307" s="57">
        <v>44342</v>
      </c>
      <c r="D4307" t="s">
        <v>15526</v>
      </c>
      <c r="E4307" s="58">
        <v>2076895260000</v>
      </c>
      <c r="F4307" t="s">
        <v>15527</v>
      </c>
      <c r="G4307" t="s">
        <v>114</v>
      </c>
      <c r="H4307" t="s">
        <v>114</v>
      </c>
      <c r="I4307">
        <v>1</v>
      </c>
    </row>
    <row r="4308" spans="1:9" x14ac:dyDescent="0.25">
      <c r="A4308" t="s">
        <v>110</v>
      </c>
      <c r="B4308" t="s">
        <v>15528</v>
      </c>
      <c r="C4308" s="57">
        <v>44342</v>
      </c>
      <c r="D4308" t="s">
        <v>15529</v>
      </c>
      <c r="E4308" s="58">
        <v>2388242940000</v>
      </c>
      <c r="F4308" t="s">
        <v>15530</v>
      </c>
      <c r="G4308" t="s">
        <v>114</v>
      </c>
      <c r="H4308" t="s">
        <v>114</v>
      </c>
      <c r="I4308">
        <v>1</v>
      </c>
    </row>
    <row r="4309" spans="1:9" x14ac:dyDescent="0.25">
      <c r="A4309" t="s">
        <v>110</v>
      </c>
      <c r="B4309" t="s">
        <v>15531</v>
      </c>
      <c r="C4309" s="57">
        <v>44342</v>
      </c>
      <c r="D4309" t="s">
        <v>15532</v>
      </c>
      <c r="E4309" s="58">
        <v>7282464239190000</v>
      </c>
      <c r="F4309" t="s">
        <v>15533</v>
      </c>
      <c r="G4309" t="s">
        <v>114</v>
      </c>
      <c r="H4309" t="s">
        <v>114</v>
      </c>
      <c r="I4309">
        <v>3</v>
      </c>
    </row>
    <row r="4310" spans="1:9" x14ac:dyDescent="0.25">
      <c r="A4310" t="s">
        <v>110</v>
      </c>
      <c r="B4310" t="s">
        <v>15534</v>
      </c>
      <c r="C4310" s="57">
        <v>44342</v>
      </c>
      <c r="D4310" t="s">
        <v>15535</v>
      </c>
      <c r="E4310" t="s">
        <v>15536</v>
      </c>
      <c r="F4310" t="s">
        <v>15537</v>
      </c>
      <c r="G4310" t="s">
        <v>114</v>
      </c>
      <c r="H4310" t="s">
        <v>114</v>
      </c>
      <c r="I4310">
        <v>70</v>
      </c>
    </row>
    <row r="4311" spans="1:9" x14ac:dyDescent="0.25">
      <c r="A4311" t="s">
        <v>110</v>
      </c>
      <c r="B4311" t="s">
        <v>15538</v>
      </c>
      <c r="C4311" s="57">
        <v>44342</v>
      </c>
      <c r="D4311" t="s">
        <v>15539</v>
      </c>
      <c r="E4311" s="58">
        <v>2215115100000</v>
      </c>
      <c r="F4311" t="s">
        <v>15540</v>
      </c>
      <c r="G4311" t="s">
        <v>5526</v>
      </c>
      <c r="H4311" t="s">
        <v>114</v>
      </c>
      <c r="I4311">
        <v>145</v>
      </c>
    </row>
    <row r="4312" spans="1:9" x14ac:dyDescent="0.25">
      <c r="A4312" t="s">
        <v>110</v>
      </c>
      <c r="B4312" t="s">
        <v>15541</v>
      </c>
      <c r="C4312" s="57">
        <v>44342</v>
      </c>
      <c r="D4312" t="s">
        <v>15542</v>
      </c>
      <c r="E4312" s="58">
        <v>300063951100000</v>
      </c>
      <c r="F4312" t="s">
        <v>15543</v>
      </c>
      <c r="G4312" t="s">
        <v>114</v>
      </c>
      <c r="H4312" t="s">
        <v>15544</v>
      </c>
      <c r="I4312">
        <v>22622</v>
      </c>
    </row>
    <row r="4313" spans="1:9" x14ac:dyDescent="0.25">
      <c r="A4313" t="s">
        <v>110</v>
      </c>
      <c r="B4313" t="s">
        <v>15545</v>
      </c>
      <c r="C4313" s="57">
        <v>44342</v>
      </c>
      <c r="D4313" t="s">
        <v>15546</v>
      </c>
      <c r="E4313" s="58">
        <v>3233378800000</v>
      </c>
      <c r="F4313" t="s">
        <v>15547</v>
      </c>
      <c r="G4313" t="s">
        <v>114</v>
      </c>
      <c r="H4313" t="s">
        <v>114</v>
      </c>
      <c r="I4313">
        <v>188</v>
      </c>
    </row>
    <row r="4314" spans="1:9" x14ac:dyDescent="0.25">
      <c r="A4314" t="s">
        <v>110</v>
      </c>
      <c r="B4314" t="s">
        <v>15548</v>
      </c>
      <c r="C4314" s="57">
        <v>44342</v>
      </c>
      <c r="D4314" t="s">
        <v>15549</v>
      </c>
      <c r="E4314" s="58">
        <v>2741864160000</v>
      </c>
      <c r="F4314" t="s">
        <v>15550</v>
      </c>
      <c r="G4314" t="s">
        <v>114</v>
      </c>
      <c r="H4314" t="s">
        <v>114</v>
      </c>
      <c r="I4314">
        <v>1</v>
      </c>
    </row>
    <row r="4315" spans="1:9" x14ac:dyDescent="0.25">
      <c r="A4315" t="s">
        <v>110</v>
      </c>
      <c r="B4315" t="s">
        <v>15551</v>
      </c>
      <c r="C4315" s="57">
        <v>44342</v>
      </c>
      <c r="D4315" t="s">
        <v>15552</v>
      </c>
      <c r="E4315" s="58">
        <v>2466535400000</v>
      </c>
      <c r="F4315" t="s">
        <v>15553</v>
      </c>
      <c r="G4315" t="s">
        <v>114</v>
      </c>
      <c r="H4315" t="s">
        <v>114</v>
      </c>
      <c r="I4315">
        <v>1</v>
      </c>
    </row>
    <row r="4316" spans="1:9" x14ac:dyDescent="0.25">
      <c r="A4316" t="s">
        <v>110</v>
      </c>
      <c r="B4316" t="s">
        <v>15554</v>
      </c>
      <c r="C4316" s="57">
        <v>44342</v>
      </c>
      <c r="D4316" t="s">
        <v>15555</v>
      </c>
      <c r="E4316" s="58">
        <v>2374753855900</v>
      </c>
      <c r="F4316" t="s">
        <v>15556</v>
      </c>
      <c r="G4316" t="s">
        <v>114</v>
      </c>
      <c r="H4316" t="s">
        <v>114</v>
      </c>
      <c r="I4316">
        <v>4</v>
      </c>
    </row>
    <row r="4317" spans="1:9" x14ac:dyDescent="0.25">
      <c r="A4317" t="s">
        <v>110</v>
      </c>
      <c r="B4317" t="s">
        <v>15557</v>
      </c>
      <c r="C4317" s="57">
        <v>44342</v>
      </c>
      <c r="D4317" t="s">
        <v>15558</v>
      </c>
      <c r="E4317" s="58">
        <v>2492360300000</v>
      </c>
      <c r="F4317" t="s">
        <v>15559</v>
      </c>
      <c r="G4317" t="s">
        <v>114</v>
      </c>
      <c r="H4317" t="s">
        <v>114</v>
      </c>
      <c r="I4317">
        <v>6</v>
      </c>
    </row>
    <row r="4318" spans="1:9" x14ac:dyDescent="0.25">
      <c r="A4318" t="s">
        <v>110</v>
      </c>
      <c r="B4318" t="s">
        <v>15560</v>
      </c>
      <c r="C4318" s="57">
        <v>44342</v>
      </c>
      <c r="D4318" t="s">
        <v>15561</v>
      </c>
      <c r="E4318" s="58">
        <v>2739282500000</v>
      </c>
      <c r="F4318" t="s">
        <v>15562</v>
      </c>
      <c r="G4318" t="s">
        <v>114</v>
      </c>
      <c r="H4318" t="s">
        <v>114</v>
      </c>
      <c r="I4318">
        <v>1</v>
      </c>
    </row>
    <row r="4319" spans="1:9" x14ac:dyDescent="0.25">
      <c r="A4319" t="s">
        <v>110</v>
      </c>
      <c r="B4319" t="s">
        <v>15563</v>
      </c>
      <c r="C4319" s="57">
        <v>44342</v>
      </c>
      <c r="D4319" t="s">
        <v>15564</v>
      </c>
      <c r="E4319" s="58">
        <v>3419457900000</v>
      </c>
      <c r="F4319" t="s">
        <v>15565</v>
      </c>
      <c r="G4319" t="s">
        <v>14778</v>
      </c>
      <c r="H4319" t="s">
        <v>15566</v>
      </c>
      <c r="I4319">
        <v>3</v>
      </c>
    </row>
    <row r="4320" spans="1:9" x14ac:dyDescent="0.25">
      <c r="A4320" t="s">
        <v>110</v>
      </c>
      <c r="B4320" t="s">
        <v>15567</v>
      </c>
      <c r="C4320" s="57">
        <v>44342</v>
      </c>
      <c r="D4320" t="s">
        <v>15568</v>
      </c>
      <c r="E4320" s="58">
        <v>3229920110000</v>
      </c>
      <c r="F4320" t="s">
        <v>15569</v>
      </c>
      <c r="G4320" t="s">
        <v>15570</v>
      </c>
      <c r="H4320" t="s">
        <v>114</v>
      </c>
      <c r="I4320">
        <v>5</v>
      </c>
    </row>
    <row r="4321" spans="1:9" x14ac:dyDescent="0.25">
      <c r="A4321" t="s">
        <v>110</v>
      </c>
      <c r="B4321" t="s">
        <v>15571</v>
      </c>
      <c r="C4321" s="57">
        <v>44342</v>
      </c>
      <c r="D4321" t="s">
        <v>15572</v>
      </c>
      <c r="E4321" s="58">
        <v>2631384700000</v>
      </c>
      <c r="F4321" t="s">
        <v>15573</v>
      </c>
      <c r="G4321" t="s">
        <v>114</v>
      </c>
      <c r="H4321" t="s">
        <v>114</v>
      </c>
      <c r="I4321">
        <v>1</v>
      </c>
    </row>
    <row r="4322" spans="1:9" x14ac:dyDescent="0.25">
      <c r="A4322" t="s">
        <v>110</v>
      </c>
      <c r="B4322" t="s">
        <v>15574</v>
      </c>
      <c r="C4322" s="57">
        <v>44342</v>
      </c>
      <c r="D4322" t="s">
        <v>15575</v>
      </c>
      <c r="E4322" s="58">
        <v>2771015900000</v>
      </c>
      <c r="F4322" t="s">
        <v>15576</v>
      </c>
      <c r="G4322" t="s">
        <v>15577</v>
      </c>
      <c r="H4322" t="s">
        <v>114</v>
      </c>
      <c r="I4322">
        <v>19</v>
      </c>
    </row>
    <row r="4323" spans="1:9" x14ac:dyDescent="0.25">
      <c r="A4323" t="s">
        <v>110</v>
      </c>
      <c r="B4323" t="s">
        <v>15578</v>
      </c>
      <c r="C4323" s="57">
        <v>44342</v>
      </c>
      <c r="D4323" t="s">
        <v>15579</v>
      </c>
      <c r="E4323" s="58">
        <v>2223609103700</v>
      </c>
      <c r="F4323" t="s">
        <v>15580</v>
      </c>
      <c r="G4323" t="s">
        <v>114</v>
      </c>
      <c r="H4323" t="s">
        <v>114</v>
      </c>
      <c r="I4323">
        <v>1</v>
      </c>
    </row>
    <row r="4324" spans="1:9" x14ac:dyDescent="0.25">
      <c r="A4324" t="s">
        <v>110</v>
      </c>
      <c r="B4324" t="s">
        <v>15581</v>
      </c>
      <c r="C4324" s="57">
        <v>44342</v>
      </c>
      <c r="D4324" t="s">
        <v>15582</v>
      </c>
      <c r="E4324" s="58">
        <v>4485798700000</v>
      </c>
      <c r="F4324" t="s">
        <v>15583</v>
      </c>
      <c r="G4324" t="s">
        <v>114</v>
      </c>
      <c r="H4324" t="s">
        <v>114</v>
      </c>
      <c r="I4324">
        <v>1</v>
      </c>
    </row>
    <row r="4325" spans="1:9" x14ac:dyDescent="0.25">
      <c r="A4325" t="s">
        <v>110</v>
      </c>
      <c r="B4325" t="s">
        <v>15584</v>
      </c>
      <c r="C4325" s="57">
        <v>44342</v>
      </c>
      <c r="D4325" t="s">
        <v>15585</v>
      </c>
      <c r="E4325" s="58">
        <v>1.6681221709523002E+17</v>
      </c>
      <c r="F4325" t="s">
        <v>15586</v>
      </c>
      <c r="G4325" t="s">
        <v>114</v>
      </c>
      <c r="H4325" t="s">
        <v>114</v>
      </c>
      <c r="I4325">
        <v>1</v>
      </c>
    </row>
    <row r="4326" spans="1:9" x14ac:dyDescent="0.25">
      <c r="A4326" t="s">
        <v>110</v>
      </c>
      <c r="B4326" t="s">
        <v>15587</v>
      </c>
      <c r="C4326" s="57">
        <v>44342</v>
      </c>
      <c r="D4326" t="s">
        <v>15588</v>
      </c>
      <c r="E4326" s="58">
        <v>1879719200000</v>
      </c>
      <c r="F4326" t="s">
        <v>15589</v>
      </c>
      <c r="G4326" t="s">
        <v>114</v>
      </c>
      <c r="H4326" t="s">
        <v>15590</v>
      </c>
      <c r="I4326">
        <v>29</v>
      </c>
    </row>
    <row r="4327" spans="1:9" x14ac:dyDescent="0.25">
      <c r="A4327" t="s">
        <v>110</v>
      </c>
      <c r="B4327" t="s">
        <v>15591</v>
      </c>
      <c r="C4327" s="57">
        <v>44342</v>
      </c>
      <c r="D4327" t="s">
        <v>15592</v>
      </c>
      <c r="E4327" s="58">
        <v>2699269300000</v>
      </c>
      <c r="F4327" t="s">
        <v>15593</v>
      </c>
      <c r="G4327" t="s">
        <v>114</v>
      </c>
      <c r="H4327" t="s">
        <v>114</v>
      </c>
      <c r="I4327">
        <v>1</v>
      </c>
    </row>
    <row r="4328" spans="1:9" x14ac:dyDescent="0.25">
      <c r="A4328" t="s">
        <v>110</v>
      </c>
      <c r="B4328" t="s">
        <v>15594</v>
      </c>
      <c r="C4328" s="57">
        <v>44342</v>
      </c>
      <c r="D4328" t="s">
        <v>15595</v>
      </c>
      <c r="E4328" s="58">
        <v>9884830400000</v>
      </c>
      <c r="F4328" t="s">
        <v>15596</v>
      </c>
      <c r="G4328" t="s">
        <v>114</v>
      </c>
      <c r="H4328" t="s">
        <v>114</v>
      </c>
      <c r="I4328">
        <v>1</v>
      </c>
    </row>
    <row r="4329" spans="1:9" x14ac:dyDescent="0.25">
      <c r="A4329" t="s">
        <v>110</v>
      </c>
      <c r="B4329" t="s">
        <v>15597</v>
      </c>
      <c r="C4329" s="57">
        <v>44342</v>
      </c>
      <c r="D4329" t="s">
        <v>15598</v>
      </c>
      <c r="E4329" s="58">
        <v>2802617700000</v>
      </c>
      <c r="F4329" t="s">
        <v>15599</v>
      </c>
      <c r="G4329" t="s">
        <v>114</v>
      </c>
      <c r="H4329" t="s">
        <v>114</v>
      </c>
      <c r="I4329">
        <v>669</v>
      </c>
    </row>
    <row r="4330" spans="1:9" x14ac:dyDescent="0.25">
      <c r="A4330" t="s">
        <v>110</v>
      </c>
      <c r="B4330" t="s">
        <v>15600</v>
      </c>
      <c r="C4330" s="57">
        <v>44342</v>
      </c>
      <c r="D4330" t="s">
        <v>15601</v>
      </c>
      <c r="E4330" t="s">
        <v>15602</v>
      </c>
      <c r="F4330" t="s">
        <v>15603</v>
      </c>
      <c r="G4330" t="s">
        <v>114</v>
      </c>
      <c r="H4330" t="s">
        <v>114</v>
      </c>
      <c r="I4330">
        <v>12</v>
      </c>
    </row>
    <row r="4331" spans="1:9" x14ac:dyDescent="0.25">
      <c r="A4331" t="s">
        <v>110</v>
      </c>
      <c r="B4331" t="s">
        <v>15604</v>
      </c>
      <c r="C4331" s="57">
        <v>44342</v>
      </c>
      <c r="D4331" t="s">
        <v>15605</v>
      </c>
      <c r="E4331" s="58">
        <v>2577764489100</v>
      </c>
      <c r="F4331" t="s">
        <v>15606</v>
      </c>
      <c r="G4331" t="s">
        <v>114</v>
      </c>
      <c r="H4331" t="s">
        <v>114</v>
      </c>
      <c r="I4331">
        <v>1</v>
      </c>
    </row>
    <row r="4332" spans="1:9" x14ac:dyDescent="0.25">
      <c r="A4332" t="s">
        <v>110</v>
      </c>
      <c r="B4332" t="s">
        <v>15607</v>
      </c>
      <c r="C4332" s="57">
        <v>44342</v>
      </c>
      <c r="D4332" t="s">
        <v>15608</v>
      </c>
      <c r="E4332" t="s">
        <v>15609</v>
      </c>
      <c r="F4332" t="s">
        <v>15610</v>
      </c>
      <c r="G4332" t="s">
        <v>114</v>
      </c>
      <c r="H4332" t="s">
        <v>114</v>
      </c>
      <c r="I4332">
        <v>38</v>
      </c>
    </row>
    <row r="4333" spans="1:9" x14ac:dyDescent="0.25">
      <c r="A4333" t="s">
        <v>110</v>
      </c>
      <c r="B4333" t="s">
        <v>15611</v>
      </c>
      <c r="C4333" s="57">
        <v>44342</v>
      </c>
      <c r="D4333" t="s">
        <v>15612</v>
      </c>
      <c r="E4333" s="58">
        <v>233095593600000</v>
      </c>
      <c r="F4333" t="s">
        <v>15613</v>
      </c>
      <c r="G4333" t="s">
        <v>15614</v>
      </c>
      <c r="H4333" t="s">
        <v>532</v>
      </c>
      <c r="I4333">
        <v>3</v>
      </c>
    </row>
    <row r="4334" spans="1:9" x14ac:dyDescent="0.25">
      <c r="A4334" t="s">
        <v>110</v>
      </c>
      <c r="B4334" t="s">
        <v>15615</v>
      </c>
      <c r="C4334" s="57">
        <v>44342</v>
      </c>
      <c r="D4334" t="s">
        <v>15616</v>
      </c>
      <c r="E4334" s="58">
        <v>393913844400000</v>
      </c>
      <c r="F4334" t="s">
        <v>15617</v>
      </c>
      <c r="G4334" t="s">
        <v>15618</v>
      </c>
      <c r="H4334" t="s">
        <v>15619</v>
      </c>
      <c r="I4334">
        <v>1237</v>
      </c>
    </row>
    <row r="4335" spans="1:9" x14ac:dyDescent="0.25">
      <c r="A4335" t="s">
        <v>110</v>
      </c>
      <c r="B4335" t="s">
        <v>15620</v>
      </c>
      <c r="C4335" s="57">
        <v>44342</v>
      </c>
      <c r="D4335" t="s">
        <v>15621</v>
      </c>
      <c r="E4335" s="58">
        <v>221687889500000</v>
      </c>
      <c r="F4335" t="s">
        <v>15622</v>
      </c>
      <c r="G4335" t="s">
        <v>15623</v>
      </c>
      <c r="H4335" t="s">
        <v>15624</v>
      </c>
      <c r="I4335">
        <v>12</v>
      </c>
    </row>
    <row r="4336" spans="1:9" x14ac:dyDescent="0.25">
      <c r="A4336" t="s">
        <v>110</v>
      </c>
      <c r="B4336" t="s">
        <v>15625</v>
      </c>
      <c r="C4336" s="57">
        <v>44342</v>
      </c>
      <c r="D4336" t="s">
        <v>15626</v>
      </c>
      <c r="E4336" s="58">
        <v>517834066100000</v>
      </c>
      <c r="F4336" t="s">
        <v>15627</v>
      </c>
      <c r="G4336" t="s">
        <v>114</v>
      </c>
      <c r="H4336" t="s">
        <v>1698</v>
      </c>
      <c r="I4336">
        <v>3</v>
      </c>
    </row>
    <row r="4337" spans="1:9" x14ac:dyDescent="0.25">
      <c r="A4337" t="s">
        <v>110</v>
      </c>
      <c r="B4337" t="s">
        <v>15628</v>
      </c>
      <c r="C4337" s="57">
        <v>44342</v>
      </c>
      <c r="D4337" t="s">
        <v>15629</v>
      </c>
      <c r="E4337" s="58">
        <v>2510445200000</v>
      </c>
      <c r="F4337" t="s">
        <v>15630</v>
      </c>
      <c r="G4337" t="s">
        <v>114</v>
      </c>
      <c r="H4337" t="s">
        <v>114</v>
      </c>
      <c r="I4337">
        <v>71</v>
      </c>
    </row>
    <row r="4338" spans="1:9" x14ac:dyDescent="0.25">
      <c r="A4338" t="s">
        <v>110</v>
      </c>
      <c r="B4338" t="s">
        <v>15631</v>
      </c>
      <c r="C4338" s="57">
        <v>44342</v>
      </c>
      <c r="D4338" t="s">
        <v>114</v>
      </c>
      <c r="E4338" t="s">
        <v>595</v>
      </c>
      <c r="F4338" t="s">
        <v>114</v>
      </c>
      <c r="G4338" t="s">
        <v>114</v>
      </c>
      <c r="H4338" t="s">
        <v>114</v>
      </c>
      <c r="I4338">
        <v>0</v>
      </c>
    </row>
    <row r="4339" spans="1:9" x14ac:dyDescent="0.25">
      <c r="A4339" t="s">
        <v>110</v>
      </c>
      <c r="B4339" t="s">
        <v>15632</v>
      </c>
      <c r="C4339" s="57">
        <v>44342</v>
      </c>
      <c r="D4339" t="s">
        <v>15633</v>
      </c>
      <c r="E4339" s="58">
        <v>254329150500000</v>
      </c>
      <c r="F4339" t="s">
        <v>15634</v>
      </c>
      <c r="G4339" t="s">
        <v>114</v>
      </c>
      <c r="H4339" t="s">
        <v>114</v>
      </c>
      <c r="I4339">
        <v>1</v>
      </c>
    </row>
    <row r="4340" spans="1:9" x14ac:dyDescent="0.25">
      <c r="A4340" t="s">
        <v>110</v>
      </c>
      <c r="B4340" t="s">
        <v>15635</v>
      </c>
      <c r="C4340" s="57">
        <v>44342</v>
      </c>
      <c r="D4340" t="s">
        <v>15636</v>
      </c>
      <c r="E4340" s="58">
        <v>447377555480000</v>
      </c>
      <c r="F4340" t="s">
        <v>15637</v>
      </c>
      <c r="G4340" t="s">
        <v>114</v>
      </c>
      <c r="H4340" t="s">
        <v>114</v>
      </c>
      <c r="I4340">
        <v>11</v>
      </c>
    </row>
    <row r="4341" spans="1:9" x14ac:dyDescent="0.25">
      <c r="A4341" t="s">
        <v>110</v>
      </c>
      <c r="B4341" t="s">
        <v>15638</v>
      </c>
      <c r="C4341" s="57">
        <v>44342</v>
      </c>
      <c r="D4341" t="s">
        <v>15639</v>
      </c>
      <c r="E4341" s="58">
        <v>385841217680000</v>
      </c>
      <c r="F4341" t="s">
        <v>15640</v>
      </c>
      <c r="G4341" t="s">
        <v>15641</v>
      </c>
      <c r="H4341" t="s">
        <v>15642</v>
      </c>
      <c r="I4341">
        <v>448</v>
      </c>
    </row>
    <row r="4342" spans="1:9" x14ac:dyDescent="0.25">
      <c r="A4342" t="s">
        <v>110</v>
      </c>
      <c r="B4342" t="s">
        <v>15643</v>
      </c>
      <c r="C4342" s="57">
        <v>44342</v>
      </c>
      <c r="D4342" t="s">
        <v>15644</v>
      </c>
      <c r="E4342" s="58">
        <v>1444748885080000</v>
      </c>
      <c r="F4342" t="s">
        <v>15645</v>
      </c>
      <c r="G4342" t="s">
        <v>114</v>
      </c>
      <c r="H4342" t="s">
        <v>114</v>
      </c>
      <c r="I4342">
        <v>49</v>
      </c>
    </row>
    <row r="4343" spans="1:9" x14ac:dyDescent="0.25">
      <c r="A4343" t="s">
        <v>110</v>
      </c>
      <c r="B4343" t="s">
        <v>15646</v>
      </c>
      <c r="C4343" s="57">
        <v>44342</v>
      </c>
      <c r="D4343" t="s">
        <v>15647</v>
      </c>
      <c r="E4343" s="58">
        <v>1891794500000</v>
      </c>
      <c r="F4343" t="s">
        <v>15648</v>
      </c>
      <c r="G4343" t="s">
        <v>114</v>
      </c>
      <c r="H4343" t="s">
        <v>114</v>
      </c>
      <c r="I4343">
        <v>1</v>
      </c>
    </row>
    <row r="4344" spans="1:9" x14ac:dyDescent="0.25">
      <c r="A4344" t="s">
        <v>110</v>
      </c>
      <c r="B4344" t="s">
        <v>15649</v>
      </c>
      <c r="C4344" s="57">
        <v>44342</v>
      </c>
      <c r="D4344" t="s">
        <v>15650</v>
      </c>
      <c r="E4344" s="58">
        <v>1029547390000</v>
      </c>
      <c r="F4344" t="s">
        <v>15651</v>
      </c>
      <c r="G4344" t="s">
        <v>114</v>
      </c>
      <c r="H4344" t="s">
        <v>114</v>
      </c>
      <c r="I4344">
        <v>3</v>
      </c>
    </row>
    <row r="4345" spans="1:9" x14ac:dyDescent="0.25">
      <c r="A4345" t="s">
        <v>110</v>
      </c>
      <c r="B4345" t="s">
        <v>15652</v>
      </c>
      <c r="C4345" s="57">
        <v>44342</v>
      </c>
      <c r="D4345" t="s">
        <v>15653</v>
      </c>
      <c r="E4345" s="58">
        <v>3657557840000</v>
      </c>
      <c r="F4345" t="s">
        <v>15654</v>
      </c>
      <c r="G4345" t="s">
        <v>15655</v>
      </c>
      <c r="H4345" t="s">
        <v>15656</v>
      </c>
      <c r="I4345">
        <v>529</v>
      </c>
    </row>
    <row r="4346" spans="1:9" x14ac:dyDescent="0.25">
      <c r="A4346" t="s">
        <v>110</v>
      </c>
      <c r="B4346" t="s">
        <v>15657</v>
      </c>
      <c r="C4346" s="57">
        <v>44342</v>
      </c>
      <c r="D4346" t="s">
        <v>15658</v>
      </c>
      <c r="E4346" s="58">
        <v>158703303000000</v>
      </c>
      <c r="F4346" t="s">
        <v>15659</v>
      </c>
      <c r="G4346" t="s">
        <v>114</v>
      </c>
      <c r="H4346" t="s">
        <v>114</v>
      </c>
      <c r="I4346">
        <v>2</v>
      </c>
    </row>
    <row r="4347" spans="1:9" x14ac:dyDescent="0.25">
      <c r="A4347" t="s">
        <v>110</v>
      </c>
      <c r="B4347" t="s">
        <v>15660</v>
      </c>
      <c r="C4347" s="57">
        <v>44342</v>
      </c>
      <c r="D4347" t="s">
        <v>15661</v>
      </c>
      <c r="E4347" s="58">
        <v>514623739600000</v>
      </c>
      <c r="F4347" t="s">
        <v>15662</v>
      </c>
      <c r="G4347" t="s">
        <v>114</v>
      </c>
      <c r="H4347" t="s">
        <v>114</v>
      </c>
      <c r="I4347">
        <v>1</v>
      </c>
    </row>
    <row r="4348" spans="1:9" x14ac:dyDescent="0.25">
      <c r="A4348" t="s">
        <v>110</v>
      </c>
      <c r="B4348" t="s">
        <v>15663</v>
      </c>
      <c r="C4348" s="57">
        <v>44342</v>
      </c>
      <c r="D4348" t="s">
        <v>15664</v>
      </c>
      <c r="E4348" s="58">
        <v>381832213900000</v>
      </c>
      <c r="F4348" t="s">
        <v>15665</v>
      </c>
      <c r="G4348" t="s">
        <v>15666</v>
      </c>
      <c r="H4348" t="s">
        <v>15667</v>
      </c>
      <c r="I4348">
        <v>4522</v>
      </c>
    </row>
    <row r="4349" spans="1:9" x14ac:dyDescent="0.25">
      <c r="A4349" t="s">
        <v>110</v>
      </c>
      <c r="B4349" t="s">
        <v>15668</v>
      </c>
      <c r="C4349" s="57">
        <v>44342</v>
      </c>
      <c r="D4349" t="s">
        <v>15669</v>
      </c>
      <c r="E4349" s="58">
        <v>4246591440000</v>
      </c>
      <c r="F4349" t="s">
        <v>15670</v>
      </c>
      <c r="G4349" t="s">
        <v>114</v>
      </c>
      <c r="H4349" t="s">
        <v>114</v>
      </c>
      <c r="I4349">
        <v>21</v>
      </c>
    </row>
    <row r="4350" spans="1:9" x14ac:dyDescent="0.25">
      <c r="A4350" t="s">
        <v>110</v>
      </c>
      <c r="B4350" t="s">
        <v>15671</v>
      </c>
      <c r="C4350" s="57">
        <v>44342</v>
      </c>
      <c r="D4350" t="s">
        <v>15672</v>
      </c>
      <c r="E4350" s="58">
        <v>1787230000000</v>
      </c>
      <c r="F4350" t="s">
        <v>15673</v>
      </c>
      <c r="G4350" t="s">
        <v>114</v>
      </c>
      <c r="H4350" t="s">
        <v>114</v>
      </c>
      <c r="I4350">
        <v>1</v>
      </c>
    </row>
    <row r="4351" spans="1:9" x14ac:dyDescent="0.25">
      <c r="A4351" t="s">
        <v>110</v>
      </c>
      <c r="B4351" t="s">
        <v>15674</v>
      </c>
      <c r="C4351" s="57">
        <v>44342</v>
      </c>
      <c r="D4351" t="s">
        <v>15675</v>
      </c>
      <c r="E4351" s="58">
        <v>3848066000000</v>
      </c>
      <c r="F4351" t="s">
        <v>15676</v>
      </c>
      <c r="G4351" t="s">
        <v>114</v>
      </c>
      <c r="H4351" t="s">
        <v>114</v>
      </c>
      <c r="I4351">
        <v>1</v>
      </c>
    </row>
    <row r="4352" spans="1:9" x14ac:dyDescent="0.25">
      <c r="A4352" t="s">
        <v>110</v>
      </c>
      <c r="B4352" t="s">
        <v>15677</v>
      </c>
      <c r="C4352" s="57">
        <v>44342</v>
      </c>
      <c r="D4352" t="s">
        <v>15678</v>
      </c>
      <c r="E4352" s="58">
        <v>541640745760000</v>
      </c>
      <c r="F4352" t="s">
        <v>15679</v>
      </c>
      <c r="G4352" t="s">
        <v>15641</v>
      </c>
      <c r="H4352" t="s">
        <v>15680</v>
      </c>
      <c r="I4352">
        <v>2</v>
      </c>
    </row>
    <row r="4353" spans="1:9" x14ac:dyDescent="0.25">
      <c r="A4353" t="s">
        <v>110</v>
      </c>
      <c r="B4353" t="s">
        <v>15681</v>
      </c>
      <c r="C4353" s="57">
        <v>44342</v>
      </c>
      <c r="D4353" t="s">
        <v>15682</v>
      </c>
      <c r="E4353" s="58">
        <v>2361725000000</v>
      </c>
      <c r="F4353" t="s">
        <v>15683</v>
      </c>
      <c r="G4353" t="s">
        <v>114</v>
      </c>
      <c r="H4353" t="s">
        <v>114</v>
      </c>
      <c r="I4353">
        <v>1</v>
      </c>
    </row>
    <row r="4354" spans="1:9" x14ac:dyDescent="0.25">
      <c r="A4354" t="s">
        <v>110</v>
      </c>
      <c r="B4354" t="s">
        <v>15684</v>
      </c>
      <c r="C4354" s="57">
        <v>44342</v>
      </c>
      <c r="D4354" t="s">
        <v>15685</v>
      </c>
      <c r="E4354" s="58">
        <v>2080962000000</v>
      </c>
      <c r="F4354" t="s">
        <v>15686</v>
      </c>
      <c r="G4354" t="s">
        <v>114</v>
      </c>
      <c r="H4354" t="s">
        <v>114</v>
      </c>
      <c r="I4354">
        <v>3</v>
      </c>
    </row>
    <row r="4355" spans="1:9" x14ac:dyDescent="0.25">
      <c r="A4355" t="s">
        <v>110</v>
      </c>
      <c r="B4355" t="s">
        <v>15687</v>
      </c>
      <c r="C4355" s="57">
        <v>44342</v>
      </c>
      <c r="D4355" t="s">
        <v>15688</v>
      </c>
      <c r="E4355" s="58">
        <v>2435048000000</v>
      </c>
      <c r="F4355" t="s">
        <v>15689</v>
      </c>
      <c r="G4355" t="s">
        <v>114</v>
      </c>
      <c r="H4355" t="s">
        <v>114</v>
      </c>
      <c r="I4355">
        <v>4</v>
      </c>
    </row>
    <row r="4356" spans="1:9" x14ac:dyDescent="0.25">
      <c r="A4356" t="s">
        <v>110</v>
      </c>
      <c r="B4356" t="s">
        <v>15690</v>
      </c>
      <c r="C4356" s="57">
        <v>44342</v>
      </c>
      <c r="D4356" t="s">
        <v>15691</v>
      </c>
      <c r="E4356" s="58">
        <v>2313739000000</v>
      </c>
      <c r="F4356" t="s">
        <v>15692</v>
      </c>
      <c r="G4356" t="s">
        <v>114</v>
      </c>
      <c r="H4356" t="s">
        <v>15693</v>
      </c>
      <c r="I4356">
        <v>1</v>
      </c>
    </row>
    <row r="4357" spans="1:9" x14ac:dyDescent="0.25">
      <c r="A4357" t="s">
        <v>110</v>
      </c>
      <c r="B4357" t="s">
        <v>15694</v>
      </c>
      <c r="C4357" s="57">
        <v>44342</v>
      </c>
      <c r="D4357" t="s">
        <v>15695</v>
      </c>
      <c r="E4357" s="58">
        <v>123286572700000</v>
      </c>
      <c r="F4357" t="s">
        <v>15696</v>
      </c>
      <c r="G4357" t="s">
        <v>114</v>
      </c>
      <c r="H4357" t="s">
        <v>114</v>
      </c>
      <c r="I4357">
        <v>60</v>
      </c>
    </row>
    <row r="4358" spans="1:9" x14ac:dyDescent="0.25">
      <c r="A4358" t="s">
        <v>110</v>
      </c>
      <c r="B4358" t="s">
        <v>15697</v>
      </c>
      <c r="C4358" s="57">
        <v>44342</v>
      </c>
      <c r="D4358" t="s">
        <v>15698</v>
      </c>
      <c r="E4358" t="s">
        <v>15699</v>
      </c>
      <c r="F4358" t="s">
        <v>15700</v>
      </c>
      <c r="G4358" t="s">
        <v>114</v>
      </c>
      <c r="H4358" t="s">
        <v>114</v>
      </c>
      <c r="I4358">
        <v>1</v>
      </c>
    </row>
    <row r="4359" spans="1:9" x14ac:dyDescent="0.25">
      <c r="A4359" t="s">
        <v>110</v>
      </c>
      <c r="B4359" t="s">
        <v>15701</v>
      </c>
      <c r="C4359" s="57">
        <v>44342</v>
      </c>
      <c r="D4359" t="s">
        <v>15702</v>
      </c>
      <c r="E4359" s="58">
        <v>8048294350400</v>
      </c>
      <c r="F4359" t="s">
        <v>15703</v>
      </c>
      <c r="G4359" t="s">
        <v>15704</v>
      </c>
      <c r="H4359" t="s">
        <v>114</v>
      </c>
      <c r="I4359">
        <v>635</v>
      </c>
    </row>
    <row r="4360" spans="1:9" x14ac:dyDescent="0.25">
      <c r="A4360" t="s">
        <v>110</v>
      </c>
      <c r="B4360" t="s">
        <v>15705</v>
      </c>
      <c r="C4360" s="57">
        <v>44342</v>
      </c>
      <c r="D4360" t="s">
        <v>15706</v>
      </c>
      <c r="E4360" s="58">
        <v>1982677800000</v>
      </c>
      <c r="F4360" t="s">
        <v>15707</v>
      </c>
      <c r="G4360" t="s">
        <v>114</v>
      </c>
      <c r="H4360" t="s">
        <v>114</v>
      </c>
      <c r="I4360">
        <v>1</v>
      </c>
    </row>
    <row r="4361" spans="1:9" x14ac:dyDescent="0.25">
      <c r="A4361" t="s">
        <v>110</v>
      </c>
      <c r="B4361" t="s">
        <v>15708</v>
      </c>
      <c r="C4361" s="57">
        <v>44342</v>
      </c>
      <c r="D4361" t="s">
        <v>15709</v>
      </c>
      <c r="E4361" s="58">
        <v>3060274900000</v>
      </c>
      <c r="F4361" t="s">
        <v>15710</v>
      </c>
      <c r="G4361" t="s">
        <v>114</v>
      </c>
      <c r="H4361" t="s">
        <v>114</v>
      </c>
      <c r="I4361">
        <v>1</v>
      </c>
    </row>
    <row r="4362" spans="1:9" x14ac:dyDescent="0.25">
      <c r="A4362" t="s">
        <v>110</v>
      </c>
      <c r="B4362" t="s">
        <v>15711</v>
      </c>
      <c r="C4362" s="57">
        <v>44342</v>
      </c>
      <c r="D4362" t="s">
        <v>15712</v>
      </c>
      <c r="E4362" s="58">
        <v>1464074900000</v>
      </c>
      <c r="F4362" t="s">
        <v>15713</v>
      </c>
      <c r="G4362" t="s">
        <v>114</v>
      </c>
      <c r="H4362" t="s">
        <v>114</v>
      </c>
      <c r="I4362">
        <v>1</v>
      </c>
    </row>
    <row r="4363" spans="1:9" x14ac:dyDescent="0.25">
      <c r="A4363" t="s">
        <v>110</v>
      </c>
      <c r="B4363" t="s">
        <v>15714</v>
      </c>
      <c r="C4363" s="57">
        <v>44342</v>
      </c>
      <c r="D4363" t="s">
        <v>15715</v>
      </c>
      <c r="E4363" s="58">
        <v>2544355845000</v>
      </c>
      <c r="F4363" t="s">
        <v>15716</v>
      </c>
      <c r="G4363" t="s">
        <v>114</v>
      </c>
      <c r="H4363" t="s">
        <v>15717</v>
      </c>
      <c r="I4363">
        <v>1</v>
      </c>
    </row>
    <row r="4364" spans="1:9" x14ac:dyDescent="0.25">
      <c r="A4364" t="s">
        <v>110</v>
      </c>
      <c r="B4364" t="s">
        <v>15718</v>
      </c>
      <c r="C4364" s="57">
        <v>44342</v>
      </c>
      <c r="D4364" t="s">
        <v>15719</v>
      </c>
      <c r="E4364" t="s">
        <v>15720</v>
      </c>
      <c r="F4364" t="s">
        <v>15721</v>
      </c>
      <c r="G4364" t="s">
        <v>114</v>
      </c>
      <c r="H4364" t="s">
        <v>114</v>
      </c>
      <c r="I4364">
        <v>12</v>
      </c>
    </row>
    <row r="4365" spans="1:9" x14ac:dyDescent="0.25">
      <c r="A4365" t="s">
        <v>110</v>
      </c>
      <c r="B4365" t="s">
        <v>15722</v>
      </c>
      <c r="C4365" s="57">
        <v>44342</v>
      </c>
      <c r="D4365" t="s">
        <v>15723</v>
      </c>
      <c r="E4365" s="58">
        <v>6157570500000</v>
      </c>
      <c r="F4365" t="s">
        <v>15724</v>
      </c>
      <c r="G4365" t="s">
        <v>114</v>
      </c>
      <c r="H4365" t="s">
        <v>114</v>
      </c>
      <c r="I4365">
        <v>1</v>
      </c>
    </row>
    <row r="4366" spans="1:9" x14ac:dyDescent="0.25">
      <c r="A4366" t="s">
        <v>110</v>
      </c>
      <c r="B4366" t="s">
        <v>15725</v>
      </c>
      <c r="C4366" s="57">
        <v>44342</v>
      </c>
      <c r="D4366" t="s">
        <v>15726</v>
      </c>
      <c r="E4366" s="58">
        <v>2072060000000</v>
      </c>
      <c r="F4366" t="s">
        <v>15727</v>
      </c>
      <c r="G4366" t="s">
        <v>15728</v>
      </c>
      <c r="H4366" t="s">
        <v>114</v>
      </c>
      <c r="I4366">
        <v>28</v>
      </c>
    </row>
    <row r="4367" spans="1:9" x14ac:dyDescent="0.25">
      <c r="A4367" t="s">
        <v>110</v>
      </c>
      <c r="B4367" t="s">
        <v>15729</v>
      </c>
      <c r="C4367" s="57">
        <v>44342</v>
      </c>
      <c r="D4367" t="s">
        <v>15730</v>
      </c>
      <c r="E4367" s="58">
        <v>2008509100000</v>
      </c>
      <c r="F4367" t="s">
        <v>15731</v>
      </c>
      <c r="G4367" t="s">
        <v>15732</v>
      </c>
      <c r="H4367" t="s">
        <v>114</v>
      </c>
      <c r="I4367">
        <v>37</v>
      </c>
    </row>
    <row r="4368" spans="1:9" x14ac:dyDescent="0.25">
      <c r="A4368" t="s">
        <v>110</v>
      </c>
      <c r="B4368" t="s">
        <v>15733</v>
      </c>
      <c r="C4368" s="57">
        <v>44342</v>
      </c>
      <c r="D4368" t="s">
        <v>15734</v>
      </c>
      <c r="E4368" s="58">
        <v>2250963300000</v>
      </c>
      <c r="F4368" t="s">
        <v>15735</v>
      </c>
      <c r="G4368" t="s">
        <v>5167</v>
      </c>
      <c r="H4368" t="s">
        <v>15736</v>
      </c>
      <c r="I4368">
        <v>377</v>
      </c>
    </row>
    <row r="4369" spans="1:9" x14ac:dyDescent="0.25">
      <c r="A4369" t="s">
        <v>110</v>
      </c>
      <c r="B4369" t="s">
        <v>15737</v>
      </c>
      <c r="C4369" s="57">
        <v>44342</v>
      </c>
      <c r="D4369" t="s">
        <v>15738</v>
      </c>
      <c r="E4369" s="58">
        <v>1700957400000</v>
      </c>
      <c r="F4369" t="s">
        <v>15739</v>
      </c>
      <c r="G4369" t="s">
        <v>114</v>
      </c>
      <c r="H4369" t="s">
        <v>114</v>
      </c>
      <c r="I4369">
        <v>1</v>
      </c>
    </row>
    <row r="4370" spans="1:9" x14ac:dyDescent="0.25">
      <c r="A4370" t="s">
        <v>110</v>
      </c>
      <c r="B4370" t="s">
        <v>15740</v>
      </c>
      <c r="C4370" s="57">
        <v>44342</v>
      </c>
      <c r="D4370" t="s">
        <v>15741</v>
      </c>
      <c r="E4370" s="58">
        <v>1722820100000</v>
      </c>
      <c r="F4370" t="s">
        <v>15742</v>
      </c>
      <c r="G4370" t="s">
        <v>15743</v>
      </c>
      <c r="H4370" t="s">
        <v>114</v>
      </c>
      <c r="I4370">
        <v>1</v>
      </c>
    </row>
    <row r="4371" spans="1:9" x14ac:dyDescent="0.25">
      <c r="A4371" t="s">
        <v>110</v>
      </c>
      <c r="B4371" t="s">
        <v>15744</v>
      </c>
      <c r="C4371" s="57">
        <v>44342</v>
      </c>
      <c r="D4371" t="s">
        <v>15745</v>
      </c>
      <c r="E4371" s="58">
        <v>1838771100000</v>
      </c>
      <c r="F4371" t="s">
        <v>15746</v>
      </c>
      <c r="G4371" t="s">
        <v>15747</v>
      </c>
      <c r="H4371" t="s">
        <v>114</v>
      </c>
      <c r="I4371">
        <v>1</v>
      </c>
    </row>
    <row r="4372" spans="1:9" x14ac:dyDescent="0.25">
      <c r="A4372" t="s">
        <v>110</v>
      </c>
      <c r="B4372" t="s">
        <v>15748</v>
      </c>
      <c r="C4372" s="57">
        <v>44342</v>
      </c>
      <c r="D4372" t="s">
        <v>15749</v>
      </c>
      <c r="E4372" s="58">
        <v>2579703500000</v>
      </c>
      <c r="F4372" t="s">
        <v>15750</v>
      </c>
      <c r="G4372" t="s">
        <v>15751</v>
      </c>
      <c r="H4372" t="s">
        <v>15752</v>
      </c>
      <c r="I4372">
        <v>9</v>
      </c>
    </row>
    <row r="4373" spans="1:9" x14ac:dyDescent="0.25">
      <c r="A4373" t="s">
        <v>110</v>
      </c>
      <c r="B4373" t="s">
        <v>15753</v>
      </c>
      <c r="C4373" s="57">
        <v>44342</v>
      </c>
      <c r="D4373" t="s">
        <v>15754</v>
      </c>
      <c r="E4373" s="58">
        <v>2473534500000</v>
      </c>
      <c r="F4373" t="s">
        <v>15755</v>
      </c>
      <c r="G4373" t="s">
        <v>114</v>
      </c>
      <c r="H4373" t="s">
        <v>15756</v>
      </c>
      <c r="I4373">
        <v>174</v>
      </c>
    </row>
    <row r="4374" spans="1:9" x14ac:dyDescent="0.25">
      <c r="A4374" t="s">
        <v>110</v>
      </c>
      <c r="B4374" t="s">
        <v>15757</v>
      </c>
      <c r="C4374" s="57">
        <v>44342</v>
      </c>
      <c r="D4374" t="s">
        <v>15758</v>
      </c>
      <c r="E4374" s="58">
        <v>2334257400000</v>
      </c>
      <c r="F4374" t="s">
        <v>15759</v>
      </c>
      <c r="G4374" t="s">
        <v>114</v>
      </c>
      <c r="H4374" t="s">
        <v>15760</v>
      </c>
      <c r="I4374">
        <v>100</v>
      </c>
    </row>
    <row r="4375" spans="1:9" x14ac:dyDescent="0.25">
      <c r="A4375" t="s">
        <v>110</v>
      </c>
      <c r="B4375" t="s">
        <v>15761</v>
      </c>
      <c r="C4375" s="57">
        <v>44342</v>
      </c>
      <c r="D4375" t="s">
        <v>15762</v>
      </c>
      <c r="E4375" s="58">
        <v>2139749400000</v>
      </c>
      <c r="F4375" t="s">
        <v>15763</v>
      </c>
      <c r="G4375" t="s">
        <v>114</v>
      </c>
      <c r="H4375" t="s">
        <v>15764</v>
      </c>
      <c r="I4375">
        <v>1</v>
      </c>
    </row>
    <row r="4376" spans="1:9" x14ac:dyDescent="0.25">
      <c r="A4376" t="s">
        <v>110</v>
      </c>
      <c r="B4376" t="s">
        <v>15765</v>
      </c>
      <c r="C4376" s="57">
        <v>44342</v>
      </c>
      <c r="D4376" t="s">
        <v>15766</v>
      </c>
      <c r="E4376" s="58">
        <v>2381006400000</v>
      </c>
      <c r="F4376" t="s">
        <v>15767</v>
      </c>
      <c r="G4376" t="s">
        <v>15768</v>
      </c>
      <c r="H4376" t="s">
        <v>114</v>
      </c>
      <c r="I4376">
        <v>1</v>
      </c>
    </row>
    <row r="4377" spans="1:9" x14ac:dyDescent="0.25">
      <c r="A4377" t="s">
        <v>110</v>
      </c>
      <c r="B4377" t="s">
        <v>15769</v>
      </c>
      <c r="C4377" s="57">
        <v>44342</v>
      </c>
      <c r="D4377" t="s">
        <v>15770</v>
      </c>
      <c r="E4377" s="58">
        <v>1880347900000</v>
      </c>
      <c r="F4377" t="s">
        <v>15771</v>
      </c>
      <c r="G4377" t="s">
        <v>15772</v>
      </c>
      <c r="H4377" t="s">
        <v>114</v>
      </c>
      <c r="I4377">
        <v>1</v>
      </c>
    </row>
    <row r="4378" spans="1:9" x14ac:dyDescent="0.25">
      <c r="A4378" t="s">
        <v>110</v>
      </c>
      <c r="B4378" t="s">
        <v>15773</v>
      </c>
      <c r="C4378" s="57">
        <v>44342</v>
      </c>
      <c r="D4378" t="s">
        <v>15774</v>
      </c>
      <c r="E4378" s="58">
        <v>1997624600000</v>
      </c>
      <c r="F4378" t="s">
        <v>15775</v>
      </c>
      <c r="G4378" t="s">
        <v>15776</v>
      </c>
      <c r="H4378" t="s">
        <v>114</v>
      </c>
      <c r="I4378">
        <v>1</v>
      </c>
    </row>
    <row r="4379" spans="1:9" x14ac:dyDescent="0.25">
      <c r="A4379" t="s">
        <v>110</v>
      </c>
      <c r="B4379" t="s">
        <v>15777</v>
      </c>
      <c r="C4379" s="57">
        <v>44342</v>
      </c>
      <c r="D4379" t="s">
        <v>15778</v>
      </c>
      <c r="E4379" s="58">
        <v>1908058000000</v>
      </c>
      <c r="F4379" t="s">
        <v>15779</v>
      </c>
      <c r="G4379" t="s">
        <v>114</v>
      </c>
      <c r="H4379" t="s">
        <v>15780</v>
      </c>
      <c r="I4379">
        <v>1</v>
      </c>
    </row>
    <row r="4380" spans="1:9" x14ac:dyDescent="0.25">
      <c r="A4380" t="s">
        <v>110</v>
      </c>
      <c r="B4380" t="s">
        <v>15781</v>
      </c>
      <c r="C4380" s="57">
        <v>44342</v>
      </c>
      <c r="D4380" t="s">
        <v>15782</v>
      </c>
      <c r="E4380" s="58">
        <v>1836185600000</v>
      </c>
      <c r="F4380" t="s">
        <v>15783</v>
      </c>
      <c r="G4380" t="s">
        <v>15784</v>
      </c>
      <c r="H4380" t="s">
        <v>114</v>
      </c>
      <c r="I4380">
        <v>1</v>
      </c>
    </row>
    <row r="4381" spans="1:9" x14ac:dyDescent="0.25">
      <c r="A4381" t="s">
        <v>110</v>
      </c>
      <c r="B4381" t="s">
        <v>15785</v>
      </c>
      <c r="C4381" s="57">
        <v>44342</v>
      </c>
      <c r="D4381" t="s">
        <v>15786</v>
      </c>
      <c r="E4381" s="58">
        <v>3140858600000</v>
      </c>
      <c r="F4381" t="s">
        <v>15787</v>
      </c>
      <c r="G4381" t="s">
        <v>114</v>
      </c>
      <c r="H4381" t="s">
        <v>15788</v>
      </c>
      <c r="I4381">
        <v>2952</v>
      </c>
    </row>
    <row r="4382" spans="1:9" x14ac:dyDescent="0.25">
      <c r="A4382" t="s">
        <v>110</v>
      </c>
      <c r="B4382" t="s">
        <v>15789</v>
      </c>
      <c r="C4382" s="57">
        <v>44342</v>
      </c>
      <c r="D4382" t="s">
        <v>15790</v>
      </c>
      <c r="E4382" s="58">
        <v>2428421200000</v>
      </c>
      <c r="F4382" t="s">
        <v>15791</v>
      </c>
      <c r="G4382" t="s">
        <v>114</v>
      </c>
      <c r="H4382" t="s">
        <v>114</v>
      </c>
      <c r="I4382">
        <v>1</v>
      </c>
    </row>
    <row r="4383" spans="1:9" x14ac:dyDescent="0.25">
      <c r="A4383" t="s">
        <v>110</v>
      </c>
      <c r="B4383" t="s">
        <v>15792</v>
      </c>
      <c r="C4383" s="57">
        <v>44342</v>
      </c>
      <c r="D4383" t="s">
        <v>15793</v>
      </c>
      <c r="E4383" s="58">
        <v>3085557100000</v>
      </c>
      <c r="F4383" t="s">
        <v>15794</v>
      </c>
      <c r="G4383" t="s">
        <v>114</v>
      </c>
      <c r="H4383" t="s">
        <v>114</v>
      </c>
      <c r="I4383">
        <v>1</v>
      </c>
    </row>
    <row r="4384" spans="1:9" x14ac:dyDescent="0.25">
      <c r="A4384" t="s">
        <v>110</v>
      </c>
      <c r="B4384" t="s">
        <v>15795</v>
      </c>
      <c r="C4384" s="57">
        <v>44342</v>
      </c>
      <c r="D4384" t="s">
        <v>15796</v>
      </c>
      <c r="E4384" s="58">
        <v>1952821000000</v>
      </c>
      <c r="F4384" t="s">
        <v>15797</v>
      </c>
      <c r="G4384" t="s">
        <v>114</v>
      </c>
      <c r="H4384" t="s">
        <v>114</v>
      </c>
      <c r="I4384">
        <v>1</v>
      </c>
    </row>
    <row r="4385" spans="1:9" x14ac:dyDescent="0.25">
      <c r="A4385" t="s">
        <v>110</v>
      </c>
      <c r="B4385" t="s">
        <v>15798</v>
      </c>
      <c r="C4385" s="57">
        <v>44342</v>
      </c>
      <c r="D4385" t="s">
        <v>15799</v>
      </c>
      <c r="E4385" s="58">
        <v>1842258610400</v>
      </c>
      <c r="F4385" t="s">
        <v>15800</v>
      </c>
      <c r="G4385" t="s">
        <v>114</v>
      </c>
      <c r="H4385" t="s">
        <v>114</v>
      </c>
      <c r="I4385">
        <v>1</v>
      </c>
    </row>
    <row r="4386" spans="1:9" x14ac:dyDescent="0.25">
      <c r="A4386" t="s">
        <v>110</v>
      </c>
      <c r="B4386" t="s">
        <v>15801</v>
      </c>
      <c r="C4386" s="57">
        <v>44342</v>
      </c>
      <c r="D4386" t="s">
        <v>15802</v>
      </c>
      <c r="E4386" s="58">
        <v>2751148900000</v>
      </c>
      <c r="F4386" t="s">
        <v>15803</v>
      </c>
      <c r="G4386" t="s">
        <v>114</v>
      </c>
      <c r="H4386" t="s">
        <v>114</v>
      </c>
      <c r="I4386">
        <v>212</v>
      </c>
    </row>
    <row r="4387" spans="1:9" x14ac:dyDescent="0.25">
      <c r="A4387" t="s">
        <v>110</v>
      </c>
      <c r="B4387" t="s">
        <v>15804</v>
      </c>
      <c r="C4387" s="57">
        <v>44342</v>
      </c>
      <c r="D4387" t="s">
        <v>15805</v>
      </c>
      <c r="E4387" s="58">
        <v>2766031400000</v>
      </c>
      <c r="F4387" t="s">
        <v>15806</v>
      </c>
      <c r="G4387" t="s">
        <v>114</v>
      </c>
      <c r="H4387" t="s">
        <v>114</v>
      </c>
      <c r="I4387">
        <v>1</v>
      </c>
    </row>
    <row r="4388" spans="1:9" x14ac:dyDescent="0.25">
      <c r="A4388" t="s">
        <v>110</v>
      </c>
      <c r="B4388" t="s">
        <v>15807</v>
      </c>
      <c r="C4388" s="57">
        <v>44342</v>
      </c>
      <c r="D4388" t="s">
        <v>15808</v>
      </c>
      <c r="E4388" s="58">
        <v>1138243000000</v>
      </c>
      <c r="F4388" t="s">
        <v>15809</v>
      </c>
      <c r="G4388" t="s">
        <v>114</v>
      </c>
      <c r="H4388" t="s">
        <v>114</v>
      </c>
      <c r="I4388">
        <v>19</v>
      </c>
    </row>
    <row r="4389" spans="1:9" x14ac:dyDescent="0.25">
      <c r="A4389" t="s">
        <v>110</v>
      </c>
      <c r="B4389" t="s">
        <v>15810</v>
      </c>
      <c r="C4389" s="57">
        <v>44342</v>
      </c>
      <c r="D4389" t="s">
        <v>15811</v>
      </c>
      <c r="E4389" s="58">
        <v>240900207000000</v>
      </c>
      <c r="F4389" t="s">
        <v>15812</v>
      </c>
      <c r="G4389" t="s">
        <v>15813</v>
      </c>
      <c r="H4389" t="s">
        <v>15814</v>
      </c>
      <c r="I4389">
        <v>5256</v>
      </c>
    </row>
    <row r="4390" spans="1:9" x14ac:dyDescent="0.25">
      <c r="A4390" t="s">
        <v>110</v>
      </c>
      <c r="B4390" t="s">
        <v>15815</v>
      </c>
      <c r="C4390" s="57">
        <v>44342</v>
      </c>
      <c r="D4390" t="s">
        <v>15816</v>
      </c>
      <c r="E4390" s="58">
        <v>2393656000000</v>
      </c>
      <c r="F4390" t="s">
        <v>15817</v>
      </c>
      <c r="G4390" t="s">
        <v>114</v>
      </c>
      <c r="H4390" t="s">
        <v>114</v>
      </c>
      <c r="I4390">
        <v>1</v>
      </c>
    </row>
    <row r="4391" spans="1:9" x14ac:dyDescent="0.25">
      <c r="A4391" t="s">
        <v>110</v>
      </c>
      <c r="B4391" t="s">
        <v>15818</v>
      </c>
      <c r="C4391" s="57">
        <v>44342</v>
      </c>
      <c r="D4391" t="s">
        <v>15819</v>
      </c>
      <c r="E4391" s="58">
        <v>189431510300000</v>
      </c>
      <c r="F4391" t="s">
        <v>15820</v>
      </c>
      <c r="G4391" t="s">
        <v>114</v>
      </c>
      <c r="H4391" t="s">
        <v>114</v>
      </c>
      <c r="I4391">
        <v>1</v>
      </c>
    </row>
    <row r="4392" spans="1:9" x14ac:dyDescent="0.25">
      <c r="A4392" t="s">
        <v>110</v>
      </c>
      <c r="B4392" t="s">
        <v>15821</v>
      </c>
      <c r="C4392" s="57">
        <v>44342</v>
      </c>
      <c r="D4392" t="s">
        <v>15822</v>
      </c>
      <c r="E4392" s="58">
        <v>227274321300000</v>
      </c>
      <c r="F4392" t="s">
        <v>15823</v>
      </c>
      <c r="G4392" t="s">
        <v>114</v>
      </c>
      <c r="H4392" t="s">
        <v>114</v>
      </c>
      <c r="I4392">
        <v>1</v>
      </c>
    </row>
    <row r="4393" spans="1:9" x14ac:dyDescent="0.25">
      <c r="A4393" t="s">
        <v>110</v>
      </c>
      <c r="B4393" t="s">
        <v>15824</v>
      </c>
      <c r="C4393" s="57">
        <v>44342</v>
      </c>
      <c r="D4393" t="s">
        <v>15825</v>
      </c>
      <c r="E4393" s="58">
        <v>262013332315300</v>
      </c>
      <c r="F4393" t="s">
        <v>15826</v>
      </c>
      <c r="G4393" t="s">
        <v>114</v>
      </c>
      <c r="H4393" t="s">
        <v>114</v>
      </c>
      <c r="I4393">
        <v>1</v>
      </c>
    </row>
    <row r="4394" spans="1:9" x14ac:dyDescent="0.25">
      <c r="A4394" t="s">
        <v>110</v>
      </c>
      <c r="B4394" t="s">
        <v>15827</v>
      </c>
      <c r="C4394" s="57">
        <v>44342</v>
      </c>
      <c r="D4394" t="s">
        <v>15828</v>
      </c>
      <c r="E4394" s="58">
        <v>11060846900000</v>
      </c>
      <c r="F4394" t="s">
        <v>15829</v>
      </c>
      <c r="G4394" t="s">
        <v>15830</v>
      </c>
      <c r="H4394" t="s">
        <v>15831</v>
      </c>
      <c r="I4394">
        <v>1</v>
      </c>
    </row>
    <row r="4395" spans="1:9" x14ac:dyDescent="0.25">
      <c r="A4395" t="s">
        <v>110</v>
      </c>
      <c r="B4395" t="s">
        <v>15832</v>
      </c>
      <c r="C4395" s="57">
        <v>44342</v>
      </c>
      <c r="D4395" t="s">
        <v>15833</v>
      </c>
      <c r="E4395" s="58">
        <v>34696533500000</v>
      </c>
      <c r="F4395" t="s">
        <v>15834</v>
      </c>
      <c r="G4395" t="s">
        <v>15835</v>
      </c>
      <c r="H4395" t="s">
        <v>114</v>
      </c>
      <c r="I4395">
        <v>2</v>
      </c>
    </row>
    <row r="4396" spans="1:9" x14ac:dyDescent="0.25">
      <c r="A4396" t="s">
        <v>110</v>
      </c>
      <c r="B4396" t="s">
        <v>15836</v>
      </c>
      <c r="C4396" s="57">
        <v>44342</v>
      </c>
      <c r="D4396" t="s">
        <v>15837</v>
      </c>
      <c r="E4396" s="58">
        <v>1649815500000</v>
      </c>
      <c r="F4396" t="s">
        <v>15838</v>
      </c>
      <c r="G4396" t="s">
        <v>114</v>
      </c>
      <c r="H4396" t="s">
        <v>114</v>
      </c>
      <c r="I4396">
        <v>1</v>
      </c>
    </row>
    <row r="4397" spans="1:9" x14ac:dyDescent="0.25">
      <c r="A4397" t="s">
        <v>110</v>
      </c>
      <c r="B4397" t="s">
        <v>15839</v>
      </c>
      <c r="C4397" s="57">
        <v>44342</v>
      </c>
      <c r="D4397" t="s">
        <v>15840</v>
      </c>
      <c r="E4397" s="58">
        <v>2358958700000</v>
      </c>
      <c r="F4397" t="s">
        <v>15841</v>
      </c>
      <c r="G4397" t="s">
        <v>114</v>
      </c>
      <c r="H4397" t="s">
        <v>114</v>
      </c>
      <c r="I4397">
        <v>1</v>
      </c>
    </row>
    <row r="4398" spans="1:9" x14ac:dyDescent="0.25">
      <c r="A4398" t="s">
        <v>110</v>
      </c>
      <c r="B4398" t="s">
        <v>15842</v>
      </c>
      <c r="C4398" s="57">
        <v>44342</v>
      </c>
      <c r="D4398" t="s">
        <v>15843</v>
      </c>
      <c r="E4398" s="58">
        <v>23935653000000</v>
      </c>
      <c r="F4398" t="s">
        <v>15844</v>
      </c>
      <c r="G4398" t="s">
        <v>15845</v>
      </c>
      <c r="H4398" t="s">
        <v>15846</v>
      </c>
      <c r="I4398">
        <v>1</v>
      </c>
    </row>
    <row r="4399" spans="1:9" x14ac:dyDescent="0.25">
      <c r="A4399" t="s">
        <v>110</v>
      </c>
      <c r="B4399" t="s">
        <v>15847</v>
      </c>
      <c r="C4399" s="57">
        <v>44342</v>
      </c>
      <c r="D4399" t="s">
        <v>15848</v>
      </c>
      <c r="E4399" s="58">
        <v>27979424300000</v>
      </c>
      <c r="F4399" t="s">
        <v>15849</v>
      </c>
      <c r="G4399" t="s">
        <v>114</v>
      </c>
      <c r="H4399" t="s">
        <v>114</v>
      </c>
      <c r="I4399">
        <v>1</v>
      </c>
    </row>
    <row r="4400" spans="1:9" x14ac:dyDescent="0.25">
      <c r="A4400" t="s">
        <v>110</v>
      </c>
      <c r="B4400" t="s">
        <v>15850</v>
      </c>
      <c r="C4400" s="57">
        <v>44342</v>
      </c>
      <c r="D4400" t="s">
        <v>15851</v>
      </c>
      <c r="E4400" s="58">
        <v>35405267360000</v>
      </c>
      <c r="F4400" t="s">
        <v>15852</v>
      </c>
      <c r="G4400" t="s">
        <v>114</v>
      </c>
      <c r="H4400" t="s">
        <v>114</v>
      </c>
      <c r="I4400">
        <v>1</v>
      </c>
    </row>
    <row r="4401" spans="1:9" x14ac:dyDescent="0.25">
      <c r="A4401" t="s">
        <v>110</v>
      </c>
      <c r="B4401" t="s">
        <v>15853</v>
      </c>
      <c r="C4401" s="57">
        <v>44342</v>
      </c>
      <c r="D4401" t="s">
        <v>15854</v>
      </c>
      <c r="E4401" s="58">
        <v>34858918450000</v>
      </c>
      <c r="F4401" t="s">
        <v>15855</v>
      </c>
      <c r="G4401" t="s">
        <v>114</v>
      </c>
      <c r="H4401" t="s">
        <v>114</v>
      </c>
      <c r="I4401">
        <v>1</v>
      </c>
    </row>
    <row r="4402" spans="1:9" x14ac:dyDescent="0.25">
      <c r="A4402" t="s">
        <v>110</v>
      </c>
      <c r="B4402" t="s">
        <v>15856</v>
      </c>
      <c r="C4402" s="57">
        <v>44342</v>
      </c>
      <c r="D4402" t="s">
        <v>15857</v>
      </c>
      <c r="E4402" s="58">
        <v>3103267400000</v>
      </c>
      <c r="F4402" t="s">
        <v>15858</v>
      </c>
      <c r="G4402" t="s">
        <v>114</v>
      </c>
      <c r="H4402" t="s">
        <v>114</v>
      </c>
      <c r="I4402">
        <v>1</v>
      </c>
    </row>
    <row r="4403" spans="1:9" x14ac:dyDescent="0.25">
      <c r="A4403" t="s">
        <v>110</v>
      </c>
      <c r="B4403" t="s">
        <v>15859</v>
      </c>
      <c r="C4403" s="57">
        <v>44342</v>
      </c>
      <c r="D4403" t="s">
        <v>15860</v>
      </c>
      <c r="E4403" s="58">
        <v>2147136100000</v>
      </c>
      <c r="F4403" t="s">
        <v>15861</v>
      </c>
      <c r="G4403" t="s">
        <v>114</v>
      </c>
      <c r="H4403" t="s">
        <v>114</v>
      </c>
      <c r="I4403">
        <v>1</v>
      </c>
    </row>
    <row r="4404" spans="1:9" x14ac:dyDescent="0.25">
      <c r="A4404" t="s">
        <v>110</v>
      </c>
      <c r="B4404" t="s">
        <v>15862</v>
      </c>
      <c r="C4404" s="57">
        <v>44342</v>
      </c>
      <c r="D4404" t="s">
        <v>15863</v>
      </c>
      <c r="E4404" s="58">
        <v>1565952400000</v>
      </c>
      <c r="F4404" t="s">
        <v>15864</v>
      </c>
      <c r="G4404" t="s">
        <v>114</v>
      </c>
      <c r="H4404" t="s">
        <v>114</v>
      </c>
      <c r="I4404">
        <v>1</v>
      </c>
    </row>
    <row r="4405" spans="1:9" x14ac:dyDescent="0.25">
      <c r="A4405" t="s">
        <v>110</v>
      </c>
      <c r="B4405" t="s">
        <v>15865</v>
      </c>
      <c r="C4405" s="57">
        <v>44342</v>
      </c>
      <c r="D4405" t="s">
        <v>15866</v>
      </c>
      <c r="E4405" s="58">
        <v>2926081560000</v>
      </c>
      <c r="F4405" t="s">
        <v>15867</v>
      </c>
      <c r="G4405" t="s">
        <v>114</v>
      </c>
      <c r="H4405" t="s">
        <v>114</v>
      </c>
      <c r="I4405">
        <v>1</v>
      </c>
    </row>
    <row r="4406" spans="1:9" x14ac:dyDescent="0.25">
      <c r="A4406" t="s">
        <v>110</v>
      </c>
      <c r="B4406" t="s">
        <v>15868</v>
      </c>
      <c r="C4406" s="57">
        <v>44342</v>
      </c>
      <c r="D4406" t="s">
        <v>15869</v>
      </c>
      <c r="E4406" s="58">
        <v>2626080400000</v>
      </c>
      <c r="F4406" t="s">
        <v>15870</v>
      </c>
      <c r="G4406" t="s">
        <v>114</v>
      </c>
      <c r="H4406" t="s">
        <v>114</v>
      </c>
      <c r="I4406">
        <v>1</v>
      </c>
    </row>
    <row r="4407" spans="1:9" x14ac:dyDescent="0.25">
      <c r="A4407" t="s">
        <v>110</v>
      </c>
      <c r="B4407" t="s">
        <v>15871</v>
      </c>
      <c r="C4407" s="57">
        <v>44342</v>
      </c>
      <c r="D4407" t="s">
        <v>15872</v>
      </c>
      <c r="E4407" s="58">
        <v>2312539900000</v>
      </c>
      <c r="F4407" t="s">
        <v>15873</v>
      </c>
      <c r="G4407" t="s">
        <v>114</v>
      </c>
      <c r="H4407" t="s">
        <v>114</v>
      </c>
      <c r="I4407">
        <v>2</v>
      </c>
    </row>
    <row r="4408" spans="1:9" x14ac:dyDescent="0.25">
      <c r="A4408" t="s">
        <v>110</v>
      </c>
      <c r="B4408" t="s">
        <v>15874</v>
      </c>
      <c r="C4408" s="57">
        <v>44342</v>
      </c>
      <c r="D4408" t="s">
        <v>15875</v>
      </c>
      <c r="E4408" s="58">
        <v>3310802100000</v>
      </c>
      <c r="F4408" t="s">
        <v>15876</v>
      </c>
      <c r="G4408" t="s">
        <v>114</v>
      </c>
      <c r="H4408" t="s">
        <v>114</v>
      </c>
      <c r="I4408">
        <v>1</v>
      </c>
    </row>
    <row r="4409" spans="1:9" x14ac:dyDescent="0.25">
      <c r="A4409" t="s">
        <v>110</v>
      </c>
      <c r="B4409" t="s">
        <v>15877</v>
      </c>
      <c r="C4409" s="57">
        <v>44342</v>
      </c>
      <c r="D4409" t="s">
        <v>15878</v>
      </c>
      <c r="E4409" s="58">
        <v>3422414900000</v>
      </c>
      <c r="F4409" t="s">
        <v>15879</v>
      </c>
      <c r="G4409" t="s">
        <v>114</v>
      </c>
      <c r="H4409" t="s">
        <v>114</v>
      </c>
      <c r="I4409">
        <v>127</v>
      </c>
    </row>
    <row r="4410" spans="1:9" x14ac:dyDescent="0.25">
      <c r="A4410" t="s">
        <v>110</v>
      </c>
      <c r="B4410" t="s">
        <v>15880</v>
      </c>
      <c r="C4410" s="57">
        <v>44342</v>
      </c>
      <c r="D4410" t="s">
        <v>15881</v>
      </c>
      <c r="E4410" s="58">
        <v>2228596155000</v>
      </c>
      <c r="F4410" t="s">
        <v>15882</v>
      </c>
      <c r="G4410" t="s">
        <v>114</v>
      </c>
      <c r="H4410" t="s">
        <v>114</v>
      </c>
      <c r="I4410">
        <v>1</v>
      </c>
    </row>
    <row r="4411" spans="1:9" x14ac:dyDescent="0.25">
      <c r="A4411" t="s">
        <v>110</v>
      </c>
      <c r="B4411" t="s">
        <v>15883</v>
      </c>
      <c r="C4411" s="57">
        <v>44342</v>
      </c>
      <c r="D4411" t="s">
        <v>15884</v>
      </c>
      <c r="E4411" s="58">
        <v>2527697000000</v>
      </c>
      <c r="F4411" t="s">
        <v>15885</v>
      </c>
      <c r="G4411" t="s">
        <v>114</v>
      </c>
      <c r="H4411" t="s">
        <v>15886</v>
      </c>
      <c r="I4411">
        <v>2</v>
      </c>
    </row>
    <row r="4412" spans="1:9" x14ac:dyDescent="0.25">
      <c r="A4412" t="s">
        <v>110</v>
      </c>
      <c r="B4412" t="s">
        <v>15887</v>
      </c>
      <c r="C4412" s="57">
        <v>44342</v>
      </c>
      <c r="D4412" t="s">
        <v>15888</v>
      </c>
      <c r="E4412" s="58">
        <v>2460350670000</v>
      </c>
      <c r="F4412" t="s">
        <v>15889</v>
      </c>
      <c r="G4412" t="s">
        <v>114</v>
      </c>
      <c r="H4412" t="s">
        <v>114</v>
      </c>
      <c r="I4412">
        <v>2</v>
      </c>
    </row>
    <row r="4413" spans="1:9" x14ac:dyDescent="0.25">
      <c r="A4413" t="s">
        <v>110</v>
      </c>
      <c r="B4413" t="s">
        <v>15890</v>
      </c>
      <c r="C4413" s="57">
        <v>44342</v>
      </c>
      <c r="D4413" t="s">
        <v>15891</v>
      </c>
      <c r="E4413" s="58">
        <v>1677849600000</v>
      </c>
      <c r="F4413" t="s">
        <v>15892</v>
      </c>
      <c r="G4413" t="s">
        <v>15893</v>
      </c>
      <c r="H4413" t="s">
        <v>15894</v>
      </c>
      <c r="I4413">
        <v>1</v>
      </c>
    </row>
    <row r="4414" spans="1:9" x14ac:dyDescent="0.25">
      <c r="A4414" t="s">
        <v>110</v>
      </c>
      <c r="B4414" t="s">
        <v>15895</v>
      </c>
      <c r="C4414" s="57">
        <v>44342</v>
      </c>
      <c r="D4414" t="s">
        <v>15896</v>
      </c>
      <c r="E4414" s="58">
        <v>1634031600000</v>
      </c>
      <c r="F4414" t="s">
        <v>15897</v>
      </c>
      <c r="G4414" t="s">
        <v>15898</v>
      </c>
      <c r="H4414" t="s">
        <v>114</v>
      </c>
      <c r="I4414">
        <v>2</v>
      </c>
    </row>
    <row r="4415" spans="1:9" x14ac:dyDescent="0.25">
      <c r="A4415" t="s">
        <v>110</v>
      </c>
      <c r="B4415" t="s">
        <v>15899</v>
      </c>
      <c r="C4415" s="57">
        <v>44342</v>
      </c>
      <c r="D4415" t="s">
        <v>15900</v>
      </c>
      <c r="E4415" s="58">
        <v>1798556000000</v>
      </c>
      <c r="F4415" t="s">
        <v>15901</v>
      </c>
      <c r="G4415" t="s">
        <v>15902</v>
      </c>
      <c r="H4415" t="s">
        <v>15903</v>
      </c>
      <c r="I4415">
        <v>1</v>
      </c>
    </row>
    <row r="4416" spans="1:9" x14ac:dyDescent="0.25">
      <c r="A4416" t="s">
        <v>110</v>
      </c>
      <c r="B4416" t="s">
        <v>15904</v>
      </c>
      <c r="C4416" s="57">
        <v>44342</v>
      </c>
      <c r="D4416" t="s">
        <v>15905</v>
      </c>
      <c r="E4416" s="58">
        <v>2238929700000</v>
      </c>
      <c r="F4416" t="s">
        <v>15906</v>
      </c>
      <c r="G4416" t="s">
        <v>15907</v>
      </c>
      <c r="H4416" t="s">
        <v>114</v>
      </c>
      <c r="I4416">
        <v>1</v>
      </c>
    </row>
    <row r="4417" spans="1:9" x14ac:dyDescent="0.25">
      <c r="A4417" t="s">
        <v>110</v>
      </c>
      <c r="B4417" t="s">
        <v>15908</v>
      </c>
      <c r="C4417" s="57">
        <v>44342</v>
      </c>
      <c r="D4417" t="s">
        <v>15909</v>
      </c>
      <c r="E4417" s="58">
        <v>253812451740000</v>
      </c>
      <c r="F4417" t="s">
        <v>15910</v>
      </c>
      <c r="G4417" t="s">
        <v>114</v>
      </c>
      <c r="H4417" t="s">
        <v>114</v>
      </c>
      <c r="I4417">
        <v>5</v>
      </c>
    </row>
    <row r="4418" spans="1:9" x14ac:dyDescent="0.25">
      <c r="A4418" t="s">
        <v>110</v>
      </c>
      <c r="B4418" t="s">
        <v>15911</v>
      </c>
      <c r="C4418" s="57">
        <v>44342</v>
      </c>
      <c r="D4418" t="s">
        <v>15912</v>
      </c>
      <c r="E4418" s="58">
        <v>236396822000000</v>
      </c>
      <c r="F4418" t="s">
        <v>15913</v>
      </c>
      <c r="G4418" t="s">
        <v>15914</v>
      </c>
      <c r="H4418" t="s">
        <v>15915</v>
      </c>
      <c r="I4418">
        <v>62</v>
      </c>
    </row>
    <row r="4419" spans="1:9" x14ac:dyDescent="0.25">
      <c r="A4419" t="s">
        <v>110</v>
      </c>
      <c r="B4419" t="s">
        <v>15916</v>
      </c>
      <c r="C4419" s="57">
        <v>44342</v>
      </c>
      <c r="D4419" t="s">
        <v>15917</v>
      </c>
      <c r="E4419" s="58">
        <v>202271133000000</v>
      </c>
      <c r="F4419" t="s">
        <v>15918</v>
      </c>
      <c r="G4419" t="s">
        <v>114</v>
      </c>
      <c r="H4419" t="s">
        <v>114</v>
      </c>
      <c r="I4419">
        <v>1</v>
      </c>
    </row>
    <row r="4420" spans="1:9" x14ac:dyDescent="0.25">
      <c r="A4420" t="s">
        <v>110</v>
      </c>
      <c r="B4420" t="s">
        <v>15919</v>
      </c>
      <c r="C4420" s="57">
        <v>44342</v>
      </c>
      <c r="D4420" t="s">
        <v>15920</v>
      </c>
      <c r="E4420" s="58">
        <v>212074457000000</v>
      </c>
      <c r="F4420" t="s">
        <v>15921</v>
      </c>
      <c r="G4420" t="s">
        <v>15922</v>
      </c>
      <c r="H4420" t="s">
        <v>114</v>
      </c>
      <c r="I4420">
        <v>1</v>
      </c>
    </row>
    <row r="4421" spans="1:9" x14ac:dyDescent="0.25">
      <c r="A4421" t="s">
        <v>110</v>
      </c>
      <c r="B4421" t="s">
        <v>15923</v>
      </c>
      <c r="C4421" s="57">
        <v>44342</v>
      </c>
      <c r="D4421" t="s">
        <v>15924</v>
      </c>
      <c r="E4421" s="58">
        <v>214834775000000</v>
      </c>
      <c r="F4421" t="s">
        <v>15925</v>
      </c>
      <c r="G4421" t="s">
        <v>114</v>
      </c>
      <c r="H4421" t="s">
        <v>6506</v>
      </c>
      <c r="I4421">
        <v>1</v>
      </c>
    </row>
    <row r="4422" spans="1:9" x14ac:dyDescent="0.25">
      <c r="A4422" t="s">
        <v>110</v>
      </c>
      <c r="B4422" t="s">
        <v>15926</v>
      </c>
      <c r="C4422" s="57">
        <v>44342</v>
      </c>
      <c r="D4422" t="s">
        <v>15927</v>
      </c>
      <c r="E4422" s="58">
        <v>317293777800000</v>
      </c>
      <c r="F4422" t="s">
        <v>15928</v>
      </c>
      <c r="G4422" t="s">
        <v>114</v>
      </c>
      <c r="H4422" t="s">
        <v>114</v>
      </c>
      <c r="I4422">
        <v>14</v>
      </c>
    </row>
    <row r="4423" spans="1:9" x14ac:dyDescent="0.25">
      <c r="A4423" t="s">
        <v>110</v>
      </c>
      <c r="B4423" t="s">
        <v>15929</v>
      </c>
      <c r="C4423" s="57">
        <v>44342</v>
      </c>
      <c r="D4423" t="s">
        <v>15930</v>
      </c>
      <c r="E4423" s="58">
        <v>329852169000000</v>
      </c>
      <c r="F4423" t="s">
        <v>15931</v>
      </c>
      <c r="G4423" t="s">
        <v>114</v>
      </c>
      <c r="H4423" t="s">
        <v>114</v>
      </c>
      <c r="I4423">
        <v>583</v>
      </c>
    </row>
    <row r="4424" spans="1:9" x14ac:dyDescent="0.25">
      <c r="A4424" t="s">
        <v>110</v>
      </c>
      <c r="B4424" t="s">
        <v>15932</v>
      </c>
      <c r="C4424" s="57">
        <v>44342</v>
      </c>
      <c r="D4424" t="s">
        <v>15933</v>
      </c>
      <c r="E4424" s="58">
        <v>198319158000000</v>
      </c>
      <c r="F4424" t="s">
        <v>15934</v>
      </c>
      <c r="G4424" t="s">
        <v>15935</v>
      </c>
      <c r="H4424" t="s">
        <v>114</v>
      </c>
      <c r="I4424">
        <v>2</v>
      </c>
    </row>
    <row r="4425" spans="1:9" x14ac:dyDescent="0.25">
      <c r="A4425" t="s">
        <v>110</v>
      </c>
      <c r="B4425" t="s">
        <v>15936</v>
      </c>
      <c r="C4425" s="57">
        <v>44342</v>
      </c>
      <c r="D4425" t="s">
        <v>15937</v>
      </c>
      <c r="E4425" s="58">
        <v>241866606000000</v>
      </c>
      <c r="F4425" t="s">
        <v>15938</v>
      </c>
      <c r="G4425" t="s">
        <v>15939</v>
      </c>
      <c r="H4425" t="s">
        <v>15940</v>
      </c>
      <c r="I4425">
        <v>15468</v>
      </c>
    </row>
    <row r="4426" spans="1:9" x14ac:dyDescent="0.25">
      <c r="A4426" t="s">
        <v>110</v>
      </c>
      <c r="B4426" t="s">
        <v>15941</v>
      </c>
      <c r="C4426" s="57">
        <v>44342</v>
      </c>
      <c r="D4426" t="s">
        <v>15942</v>
      </c>
      <c r="E4426" s="58">
        <v>217934871100000</v>
      </c>
      <c r="F4426" t="s">
        <v>15943</v>
      </c>
      <c r="G4426" t="s">
        <v>15944</v>
      </c>
      <c r="H4426" t="s">
        <v>15945</v>
      </c>
      <c r="I4426">
        <v>260</v>
      </c>
    </row>
    <row r="4427" spans="1:9" x14ac:dyDescent="0.25">
      <c r="A4427" t="s">
        <v>110</v>
      </c>
      <c r="B4427" t="s">
        <v>15946</v>
      </c>
      <c r="C4427" s="57">
        <v>44342</v>
      </c>
      <c r="D4427" t="s">
        <v>15947</v>
      </c>
      <c r="E4427" s="58">
        <v>225163493200000</v>
      </c>
      <c r="F4427" t="s">
        <v>15948</v>
      </c>
      <c r="G4427" t="s">
        <v>114</v>
      </c>
      <c r="H4427" t="s">
        <v>114</v>
      </c>
      <c r="I4427">
        <v>82</v>
      </c>
    </row>
    <row r="4428" spans="1:9" x14ac:dyDescent="0.25">
      <c r="A4428" t="s">
        <v>110</v>
      </c>
      <c r="B4428" t="s">
        <v>15949</v>
      </c>
      <c r="C4428" s="57">
        <v>44342</v>
      </c>
      <c r="D4428" t="s">
        <v>15950</v>
      </c>
      <c r="E4428" s="58">
        <v>373709415900000</v>
      </c>
      <c r="F4428" t="s">
        <v>15951</v>
      </c>
      <c r="G4428" t="s">
        <v>114</v>
      </c>
      <c r="H4428" t="s">
        <v>15952</v>
      </c>
      <c r="I4428">
        <v>35</v>
      </c>
    </row>
    <row r="4429" spans="1:9" x14ac:dyDescent="0.25">
      <c r="A4429" t="s">
        <v>110</v>
      </c>
      <c r="B4429" t="s">
        <v>15953</v>
      </c>
      <c r="C4429" s="57">
        <v>44342</v>
      </c>
      <c r="D4429" t="s">
        <v>15954</v>
      </c>
      <c r="E4429" s="58">
        <v>82787930200000</v>
      </c>
      <c r="F4429" t="s">
        <v>15955</v>
      </c>
      <c r="G4429" t="s">
        <v>114</v>
      </c>
      <c r="H4429" t="s">
        <v>114</v>
      </c>
      <c r="I4429">
        <v>2</v>
      </c>
    </row>
    <row r="4430" spans="1:9" x14ac:dyDescent="0.25">
      <c r="A4430" t="s">
        <v>110</v>
      </c>
      <c r="B4430" t="s">
        <v>15956</v>
      </c>
      <c r="C4430" s="57">
        <v>44342</v>
      </c>
      <c r="D4430" t="s">
        <v>15957</v>
      </c>
      <c r="E4430" s="58">
        <v>232101853700000</v>
      </c>
      <c r="F4430" t="s">
        <v>15958</v>
      </c>
      <c r="G4430" t="s">
        <v>114</v>
      </c>
      <c r="H4430" t="s">
        <v>114</v>
      </c>
      <c r="I4430">
        <v>1</v>
      </c>
    </row>
    <row r="4431" spans="1:9" x14ac:dyDescent="0.25">
      <c r="A4431" t="s">
        <v>110</v>
      </c>
      <c r="B4431" t="s">
        <v>15959</v>
      </c>
      <c r="C4431" s="57">
        <v>44342</v>
      </c>
      <c r="D4431" t="s">
        <v>15960</v>
      </c>
      <c r="E4431" s="58">
        <v>232722158650000</v>
      </c>
      <c r="F4431" t="s">
        <v>15961</v>
      </c>
      <c r="G4431" t="s">
        <v>15962</v>
      </c>
      <c r="H4431" t="s">
        <v>114</v>
      </c>
      <c r="I4431">
        <v>1</v>
      </c>
    </row>
    <row r="4432" spans="1:9" x14ac:dyDescent="0.25">
      <c r="A4432" t="s">
        <v>110</v>
      </c>
      <c r="B4432" t="s">
        <v>15963</v>
      </c>
      <c r="C4432" s="57">
        <v>44342</v>
      </c>
      <c r="D4432" t="s">
        <v>15964</v>
      </c>
      <c r="E4432" s="58">
        <v>228710576100000</v>
      </c>
      <c r="F4432" t="s">
        <v>15965</v>
      </c>
      <c r="G4432" t="s">
        <v>114</v>
      </c>
      <c r="H4432" t="s">
        <v>114</v>
      </c>
      <c r="I4432">
        <v>1</v>
      </c>
    </row>
    <row r="4433" spans="1:9" x14ac:dyDescent="0.25">
      <c r="A4433" t="s">
        <v>110</v>
      </c>
      <c r="B4433" t="s">
        <v>15966</v>
      </c>
      <c r="C4433" s="57">
        <v>44342</v>
      </c>
      <c r="D4433" t="s">
        <v>15967</v>
      </c>
      <c r="E4433" s="58">
        <v>240935084480000</v>
      </c>
      <c r="F4433" t="s">
        <v>15968</v>
      </c>
      <c r="G4433" t="s">
        <v>15969</v>
      </c>
      <c r="H4433" t="s">
        <v>114</v>
      </c>
      <c r="I4433">
        <v>1</v>
      </c>
    </row>
    <row r="4434" spans="1:9" x14ac:dyDescent="0.25">
      <c r="A4434" t="s">
        <v>110</v>
      </c>
      <c r="B4434" t="s">
        <v>15970</v>
      </c>
      <c r="C4434" s="57">
        <v>44342</v>
      </c>
      <c r="D4434" t="s">
        <v>15971</v>
      </c>
      <c r="E4434" s="58">
        <v>122686891100000</v>
      </c>
      <c r="F4434" t="s">
        <v>15972</v>
      </c>
      <c r="G4434" t="s">
        <v>114</v>
      </c>
      <c r="H4434" t="s">
        <v>114</v>
      </c>
      <c r="I4434">
        <v>1</v>
      </c>
    </row>
    <row r="4435" spans="1:9" x14ac:dyDescent="0.25">
      <c r="A4435" t="s">
        <v>110</v>
      </c>
      <c r="B4435" t="s">
        <v>15973</v>
      </c>
      <c r="C4435" s="57">
        <v>44342</v>
      </c>
      <c r="D4435" t="s">
        <v>15974</v>
      </c>
      <c r="E4435" s="58">
        <v>3513470400000</v>
      </c>
      <c r="F4435" t="s">
        <v>15975</v>
      </c>
      <c r="G4435" t="s">
        <v>15976</v>
      </c>
      <c r="H4435" t="s">
        <v>114</v>
      </c>
      <c r="I4435">
        <v>1</v>
      </c>
    </row>
    <row r="4436" spans="1:9" x14ac:dyDescent="0.25">
      <c r="A4436" t="s">
        <v>110</v>
      </c>
      <c r="B4436" t="s">
        <v>15977</v>
      </c>
      <c r="C4436" s="57">
        <v>44342</v>
      </c>
      <c r="D4436" t="s">
        <v>15978</v>
      </c>
      <c r="E4436" s="58">
        <v>3926927900000</v>
      </c>
      <c r="F4436" t="s">
        <v>15979</v>
      </c>
      <c r="G4436" t="s">
        <v>15980</v>
      </c>
      <c r="H4436" t="s">
        <v>114</v>
      </c>
      <c r="I4436">
        <v>1</v>
      </c>
    </row>
    <row r="4437" spans="1:9" x14ac:dyDescent="0.25">
      <c r="A4437" t="s">
        <v>110</v>
      </c>
      <c r="B4437" t="s">
        <v>15981</v>
      </c>
      <c r="C4437" s="57">
        <v>44342</v>
      </c>
      <c r="D4437" t="s">
        <v>15982</v>
      </c>
      <c r="E4437" s="58">
        <v>3901750700000</v>
      </c>
      <c r="F4437" t="s">
        <v>15983</v>
      </c>
      <c r="G4437" t="s">
        <v>3078</v>
      </c>
      <c r="H4437" t="s">
        <v>114</v>
      </c>
      <c r="I4437">
        <v>1</v>
      </c>
    </row>
    <row r="4438" spans="1:9" x14ac:dyDescent="0.25">
      <c r="A4438" t="s">
        <v>110</v>
      </c>
      <c r="B4438" t="s">
        <v>15984</v>
      </c>
      <c r="C4438" s="57">
        <v>44342</v>
      </c>
      <c r="D4438" t="s">
        <v>15985</v>
      </c>
      <c r="E4438" s="58">
        <v>3724434500000</v>
      </c>
      <c r="F4438" t="s">
        <v>15986</v>
      </c>
      <c r="G4438" t="s">
        <v>114</v>
      </c>
      <c r="H4438" t="s">
        <v>114</v>
      </c>
      <c r="I4438">
        <v>1</v>
      </c>
    </row>
    <row r="4439" spans="1:9" x14ac:dyDescent="0.25">
      <c r="A4439" t="s">
        <v>110</v>
      </c>
      <c r="B4439" t="s">
        <v>15987</v>
      </c>
      <c r="C4439" s="57">
        <v>44342</v>
      </c>
      <c r="D4439" t="s">
        <v>15988</v>
      </c>
      <c r="E4439" s="58">
        <v>1298775890000</v>
      </c>
      <c r="F4439" t="s">
        <v>15989</v>
      </c>
      <c r="G4439" t="s">
        <v>114</v>
      </c>
      <c r="H4439" t="s">
        <v>15990</v>
      </c>
      <c r="I4439">
        <v>25</v>
      </c>
    </row>
    <row r="4440" spans="1:9" x14ac:dyDescent="0.25">
      <c r="A4440" t="s">
        <v>110</v>
      </c>
      <c r="B4440" t="s">
        <v>15991</v>
      </c>
      <c r="C4440" s="57">
        <v>44342</v>
      </c>
      <c r="D4440" t="s">
        <v>15992</v>
      </c>
      <c r="E4440" s="58">
        <v>1360155700000</v>
      </c>
      <c r="F4440" t="s">
        <v>15993</v>
      </c>
      <c r="G4440" t="s">
        <v>114</v>
      </c>
      <c r="H4440" t="s">
        <v>114</v>
      </c>
      <c r="I4440">
        <v>1</v>
      </c>
    </row>
    <row r="4441" spans="1:9" x14ac:dyDescent="0.25">
      <c r="A4441" t="s">
        <v>110</v>
      </c>
      <c r="B4441" t="s">
        <v>15994</v>
      </c>
      <c r="C4441" s="57">
        <v>44342</v>
      </c>
      <c r="D4441" t="s">
        <v>15995</v>
      </c>
      <c r="E4441" s="58">
        <v>2878107700000</v>
      </c>
      <c r="F4441" t="s">
        <v>15996</v>
      </c>
      <c r="G4441" t="s">
        <v>114</v>
      </c>
      <c r="H4441" t="s">
        <v>114</v>
      </c>
      <c r="I4441">
        <v>1</v>
      </c>
    </row>
    <row r="4442" spans="1:9" x14ac:dyDescent="0.25">
      <c r="A4442" t="s">
        <v>110</v>
      </c>
      <c r="B4442" t="s">
        <v>15997</v>
      </c>
      <c r="C4442" s="57">
        <v>44342</v>
      </c>
      <c r="D4442" t="s">
        <v>15998</v>
      </c>
      <c r="E4442" s="58">
        <v>3957661000000</v>
      </c>
      <c r="F4442" t="s">
        <v>15999</v>
      </c>
      <c r="G4442" t="s">
        <v>114</v>
      </c>
      <c r="H4442" t="s">
        <v>114</v>
      </c>
      <c r="I4442">
        <v>1</v>
      </c>
    </row>
    <row r="4443" spans="1:9" x14ac:dyDescent="0.25">
      <c r="A4443" t="s">
        <v>110</v>
      </c>
      <c r="B4443" t="s">
        <v>16000</v>
      </c>
      <c r="C4443" s="57">
        <v>44342</v>
      </c>
      <c r="D4443" t="s">
        <v>16001</v>
      </c>
      <c r="E4443" s="58">
        <v>4440703147000</v>
      </c>
      <c r="F4443" t="s">
        <v>16002</v>
      </c>
      <c r="G4443" t="s">
        <v>114</v>
      </c>
      <c r="H4443" t="s">
        <v>16003</v>
      </c>
      <c r="I4443">
        <v>1</v>
      </c>
    </row>
    <row r="4444" spans="1:9" x14ac:dyDescent="0.25">
      <c r="A4444" t="s">
        <v>110</v>
      </c>
      <c r="B4444" t="s">
        <v>16004</v>
      </c>
      <c r="C4444" s="57">
        <v>44342</v>
      </c>
      <c r="D4444" t="s">
        <v>16005</v>
      </c>
      <c r="E4444" s="58">
        <v>4860345438000</v>
      </c>
      <c r="F4444" t="s">
        <v>16006</v>
      </c>
      <c r="G4444" t="s">
        <v>114</v>
      </c>
      <c r="H4444" t="s">
        <v>16007</v>
      </c>
      <c r="I4444">
        <v>1</v>
      </c>
    </row>
    <row r="4445" spans="1:9" x14ac:dyDescent="0.25">
      <c r="A4445" t="s">
        <v>110</v>
      </c>
      <c r="B4445" t="s">
        <v>16008</v>
      </c>
      <c r="C4445" s="57">
        <v>44342</v>
      </c>
      <c r="D4445" t="s">
        <v>16009</v>
      </c>
      <c r="E4445" s="58">
        <v>4796917543000</v>
      </c>
      <c r="F4445" t="s">
        <v>16010</v>
      </c>
      <c r="G4445" t="s">
        <v>114</v>
      </c>
      <c r="H4445" t="s">
        <v>16011</v>
      </c>
      <c r="I4445">
        <v>1</v>
      </c>
    </row>
    <row r="4446" spans="1:9" x14ac:dyDescent="0.25">
      <c r="A4446" t="s">
        <v>110</v>
      </c>
      <c r="B4446" t="s">
        <v>16012</v>
      </c>
      <c r="C4446" s="57">
        <v>44342</v>
      </c>
      <c r="D4446" t="s">
        <v>16013</v>
      </c>
      <c r="E4446" s="58">
        <v>4697431127000</v>
      </c>
      <c r="F4446" t="s">
        <v>16014</v>
      </c>
      <c r="G4446" t="s">
        <v>114</v>
      </c>
      <c r="H4446" t="s">
        <v>16015</v>
      </c>
      <c r="I4446">
        <v>1</v>
      </c>
    </row>
    <row r="4447" spans="1:9" x14ac:dyDescent="0.25">
      <c r="A4447" t="s">
        <v>110</v>
      </c>
      <c r="B4447" t="s">
        <v>16016</v>
      </c>
      <c r="C4447" s="57">
        <v>44342</v>
      </c>
      <c r="D4447" t="s">
        <v>16017</v>
      </c>
      <c r="E4447" s="58">
        <v>405374865400000</v>
      </c>
      <c r="F4447" t="s">
        <v>16018</v>
      </c>
      <c r="G4447" t="s">
        <v>114</v>
      </c>
      <c r="H4447" t="s">
        <v>114</v>
      </c>
      <c r="I4447">
        <v>1</v>
      </c>
    </row>
    <row r="4448" spans="1:9" x14ac:dyDescent="0.25">
      <c r="A4448" t="s">
        <v>110</v>
      </c>
      <c r="B4448" t="s">
        <v>16019</v>
      </c>
      <c r="C4448" s="57">
        <v>44342</v>
      </c>
      <c r="D4448" t="s">
        <v>16020</v>
      </c>
      <c r="E4448" s="58">
        <v>2509240594000</v>
      </c>
      <c r="F4448" t="s">
        <v>16021</v>
      </c>
      <c r="G4448" t="s">
        <v>114</v>
      </c>
      <c r="H4448" t="s">
        <v>114</v>
      </c>
      <c r="I4448">
        <v>1</v>
      </c>
    </row>
    <row r="4449" spans="1:9" x14ac:dyDescent="0.25">
      <c r="A4449" t="s">
        <v>110</v>
      </c>
      <c r="B4449" t="s">
        <v>16022</v>
      </c>
      <c r="C4449" s="57">
        <v>44342</v>
      </c>
      <c r="D4449" t="s">
        <v>16023</v>
      </c>
      <c r="E4449" s="58">
        <v>4164747240000</v>
      </c>
      <c r="F4449" t="s">
        <v>16024</v>
      </c>
      <c r="G4449" t="s">
        <v>114</v>
      </c>
      <c r="H4449" t="s">
        <v>114</v>
      </c>
      <c r="I4449">
        <v>21</v>
      </c>
    </row>
    <row r="4450" spans="1:9" x14ac:dyDescent="0.25">
      <c r="A4450" t="s">
        <v>110</v>
      </c>
      <c r="B4450" t="s">
        <v>16025</v>
      </c>
      <c r="C4450" s="57">
        <v>44342</v>
      </c>
      <c r="D4450" t="s">
        <v>16026</v>
      </c>
      <c r="E4450" s="58">
        <v>3897962800000</v>
      </c>
      <c r="F4450" t="s">
        <v>16027</v>
      </c>
      <c r="G4450" t="s">
        <v>114</v>
      </c>
      <c r="H4450" t="s">
        <v>114</v>
      </c>
      <c r="I4450">
        <v>1</v>
      </c>
    </row>
    <row r="4451" spans="1:9" x14ac:dyDescent="0.25">
      <c r="A4451" t="s">
        <v>110</v>
      </c>
      <c r="B4451" t="s">
        <v>16028</v>
      </c>
      <c r="C4451" s="57">
        <v>44342</v>
      </c>
      <c r="D4451" t="s">
        <v>16029</v>
      </c>
      <c r="E4451" s="58">
        <v>2353397522600</v>
      </c>
      <c r="F4451" t="s">
        <v>16030</v>
      </c>
      <c r="G4451" t="s">
        <v>114</v>
      </c>
      <c r="H4451" t="s">
        <v>114</v>
      </c>
      <c r="I4451">
        <v>1</v>
      </c>
    </row>
    <row r="4452" spans="1:9" x14ac:dyDescent="0.25">
      <c r="A4452" t="s">
        <v>110</v>
      </c>
      <c r="B4452" t="s">
        <v>16031</v>
      </c>
      <c r="C4452" s="57">
        <v>44342</v>
      </c>
      <c r="D4452" t="s">
        <v>16032</v>
      </c>
      <c r="E4452" t="s">
        <v>16033</v>
      </c>
      <c r="F4452" t="s">
        <v>16034</v>
      </c>
      <c r="G4452" t="s">
        <v>114</v>
      </c>
      <c r="H4452" t="s">
        <v>114</v>
      </c>
      <c r="I4452">
        <v>1</v>
      </c>
    </row>
    <row r="4453" spans="1:9" x14ac:dyDescent="0.25">
      <c r="A4453" t="s">
        <v>110</v>
      </c>
      <c r="B4453" t="s">
        <v>16035</v>
      </c>
      <c r="C4453" s="57">
        <v>44342</v>
      </c>
      <c r="D4453" t="s">
        <v>16036</v>
      </c>
      <c r="E4453" s="58">
        <v>4651618170000</v>
      </c>
      <c r="F4453" t="s">
        <v>16037</v>
      </c>
      <c r="G4453" t="s">
        <v>16038</v>
      </c>
      <c r="H4453" t="s">
        <v>16039</v>
      </c>
      <c r="I4453">
        <v>903</v>
      </c>
    </row>
    <row r="4454" spans="1:9" x14ac:dyDescent="0.25">
      <c r="A4454" t="s">
        <v>110</v>
      </c>
      <c r="B4454" t="s">
        <v>16040</v>
      </c>
      <c r="C4454" s="57">
        <v>44342</v>
      </c>
      <c r="D4454" t="s">
        <v>16041</v>
      </c>
      <c r="E4454" s="58">
        <v>6220429270000</v>
      </c>
      <c r="F4454" t="s">
        <v>16042</v>
      </c>
      <c r="G4454" t="s">
        <v>114</v>
      </c>
      <c r="H4454" t="s">
        <v>114</v>
      </c>
      <c r="I4454">
        <v>3</v>
      </c>
    </row>
    <row r="4455" spans="1:9" x14ac:dyDescent="0.25">
      <c r="A4455" t="s">
        <v>110</v>
      </c>
      <c r="B4455" t="s">
        <v>16043</v>
      </c>
      <c r="C4455" s="57">
        <v>44342</v>
      </c>
      <c r="D4455" t="s">
        <v>16044</v>
      </c>
      <c r="E4455" s="58">
        <v>1149304752900000</v>
      </c>
      <c r="F4455" t="s">
        <v>16045</v>
      </c>
      <c r="G4455" t="s">
        <v>114</v>
      </c>
      <c r="H4455" t="s">
        <v>114</v>
      </c>
      <c r="I4455">
        <v>210</v>
      </c>
    </row>
    <row r="4456" spans="1:9" x14ac:dyDescent="0.25">
      <c r="A4456" t="s">
        <v>110</v>
      </c>
      <c r="B4456" t="s">
        <v>16046</v>
      </c>
      <c r="C4456" s="57">
        <v>44342</v>
      </c>
      <c r="D4456" t="s">
        <v>16047</v>
      </c>
      <c r="E4456" s="58">
        <v>267928983600000</v>
      </c>
      <c r="F4456" t="s">
        <v>16048</v>
      </c>
      <c r="G4456" t="s">
        <v>114</v>
      </c>
      <c r="H4456" t="s">
        <v>114</v>
      </c>
      <c r="I4456">
        <v>1</v>
      </c>
    </row>
    <row r="4457" spans="1:9" x14ac:dyDescent="0.25">
      <c r="A4457" t="s">
        <v>110</v>
      </c>
      <c r="B4457" t="s">
        <v>16049</v>
      </c>
      <c r="C4457" s="57">
        <v>44342</v>
      </c>
      <c r="D4457" t="s">
        <v>16050</v>
      </c>
      <c r="E4457" s="58">
        <v>4094301000000</v>
      </c>
      <c r="F4457" t="s">
        <v>16051</v>
      </c>
      <c r="G4457" t="s">
        <v>16052</v>
      </c>
      <c r="H4457" t="s">
        <v>114</v>
      </c>
      <c r="I4457">
        <v>1</v>
      </c>
    </row>
    <row r="4458" spans="1:9" x14ac:dyDescent="0.25">
      <c r="A4458" t="s">
        <v>110</v>
      </c>
      <c r="B4458" t="s">
        <v>16053</v>
      </c>
      <c r="C4458" s="57">
        <v>44342</v>
      </c>
      <c r="D4458" t="s">
        <v>16054</v>
      </c>
      <c r="E4458" s="58">
        <v>4112075100000</v>
      </c>
      <c r="F4458" t="s">
        <v>16055</v>
      </c>
      <c r="G4458" t="s">
        <v>16056</v>
      </c>
      <c r="H4458" t="s">
        <v>114</v>
      </c>
      <c r="I4458">
        <v>1</v>
      </c>
    </row>
    <row r="4459" spans="1:9" x14ac:dyDescent="0.25">
      <c r="A4459" t="s">
        <v>110</v>
      </c>
      <c r="B4459" t="s">
        <v>16057</v>
      </c>
      <c r="C4459" s="57">
        <v>44342</v>
      </c>
      <c r="D4459" t="s">
        <v>16058</v>
      </c>
      <c r="E4459" s="58">
        <v>4284322400000</v>
      </c>
      <c r="F4459" t="s">
        <v>16059</v>
      </c>
      <c r="G4459" t="s">
        <v>114</v>
      </c>
      <c r="H4459" t="s">
        <v>114</v>
      </c>
      <c r="I4459">
        <v>1</v>
      </c>
    </row>
    <row r="4460" spans="1:9" x14ac:dyDescent="0.25">
      <c r="A4460" t="s">
        <v>110</v>
      </c>
      <c r="B4460" t="s">
        <v>16060</v>
      </c>
      <c r="C4460" s="57">
        <v>44342</v>
      </c>
      <c r="D4460" t="s">
        <v>16061</v>
      </c>
      <c r="E4460" s="58">
        <v>3814861200000</v>
      </c>
      <c r="F4460" t="s">
        <v>16062</v>
      </c>
      <c r="G4460" t="s">
        <v>114</v>
      </c>
      <c r="H4460" t="s">
        <v>114</v>
      </c>
      <c r="I4460">
        <v>1</v>
      </c>
    </row>
    <row r="4461" spans="1:9" x14ac:dyDescent="0.25">
      <c r="A4461" t="s">
        <v>110</v>
      </c>
      <c r="B4461" t="s">
        <v>16063</v>
      </c>
      <c r="C4461" s="57">
        <v>44342</v>
      </c>
      <c r="D4461" t="s">
        <v>16064</v>
      </c>
      <c r="E4461" s="58">
        <v>4121461700000</v>
      </c>
      <c r="F4461" t="s">
        <v>16065</v>
      </c>
      <c r="G4461" t="s">
        <v>114</v>
      </c>
      <c r="H4461" t="s">
        <v>114</v>
      </c>
      <c r="I4461">
        <v>1</v>
      </c>
    </row>
    <row r="4462" spans="1:9" x14ac:dyDescent="0.25">
      <c r="A4462" t="s">
        <v>110</v>
      </c>
      <c r="B4462" t="s">
        <v>16066</v>
      </c>
      <c r="C4462" s="57">
        <v>44342</v>
      </c>
      <c r="D4462" t="s">
        <v>16067</v>
      </c>
      <c r="E4462" s="58">
        <v>3986632000000</v>
      </c>
      <c r="F4462" t="s">
        <v>16068</v>
      </c>
      <c r="G4462" t="s">
        <v>114</v>
      </c>
      <c r="H4462" t="s">
        <v>114</v>
      </c>
      <c r="I4462">
        <v>1</v>
      </c>
    </row>
    <row r="4463" spans="1:9" x14ac:dyDescent="0.25">
      <c r="A4463" t="s">
        <v>110</v>
      </c>
      <c r="B4463" t="s">
        <v>16069</v>
      </c>
      <c r="C4463" s="57">
        <v>44342</v>
      </c>
      <c r="D4463" t="s">
        <v>16070</v>
      </c>
      <c r="E4463" s="58">
        <v>4055189500000</v>
      </c>
      <c r="F4463" t="s">
        <v>16071</v>
      </c>
      <c r="G4463" t="s">
        <v>114</v>
      </c>
      <c r="H4463" t="s">
        <v>114</v>
      </c>
      <c r="I4463">
        <v>1</v>
      </c>
    </row>
    <row r="4464" spans="1:9" x14ac:dyDescent="0.25">
      <c r="A4464" t="s">
        <v>110</v>
      </c>
      <c r="B4464" t="s">
        <v>16072</v>
      </c>
      <c r="C4464" s="57">
        <v>44342</v>
      </c>
      <c r="D4464" t="s">
        <v>16073</v>
      </c>
      <c r="E4464" s="58">
        <v>4163466800000</v>
      </c>
      <c r="F4464" t="s">
        <v>16074</v>
      </c>
      <c r="G4464" t="s">
        <v>16075</v>
      </c>
      <c r="H4464" t="s">
        <v>114</v>
      </c>
      <c r="I4464">
        <v>1</v>
      </c>
    </row>
    <row r="4465" spans="1:9" x14ac:dyDescent="0.25">
      <c r="A4465" t="s">
        <v>110</v>
      </c>
      <c r="B4465" t="s">
        <v>16076</v>
      </c>
      <c r="C4465" s="57">
        <v>44342</v>
      </c>
      <c r="D4465" t="s">
        <v>16077</v>
      </c>
      <c r="E4465" s="58">
        <v>3720167500000</v>
      </c>
      <c r="F4465" t="s">
        <v>16078</v>
      </c>
      <c r="G4465" t="s">
        <v>16079</v>
      </c>
      <c r="H4465" t="s">
        <v>114</v>
      </c>
      <c r="I4465">
        <v>1</v>
      </c>
    </row>
    <row r="4466" spans="1:9" x14ac:dyDescent="0.25">
      <c r="A4466" t="s">
        <v>110</v>
      </c>
      <c r="B4466" t="s">
        <v>16080</v>
      </c>
      <c r="C4466" s="57">
        <v>44342</v>
      </c>
      <c r="D4466" t="s">
        <v>16081</v>
      </c>
      <c r="E4466" s="58">
        <v>3818542600000</v>
      </c>
      <c r="F4466" t="s">
        <v>16082</v>
      </c>
      <c r="G4466" t="s">
        <v>114</v>
      </c>
      <c r="H4466" t="s">
        <v>114</v>
      </c>
      <c r="I4466">
        <v>1</v>
      </c>
    </row>
    <row r="4467" spans="1:9" x14ac:dyDescent="0.25">
      <c r="A4467" t="s">
        <v>110</v>
      </c>
      <c r="B4467" t="s">
        <v>16083</v>
      </c>
      <c r="C4467" s="57">
        <v>44342</v>
      </c>
      <c r="D4467" t="s">
        <v>16084</v>
      </c>
      <c r="E4467" s="58">
        <v>3819242500000</v>
      </c>
      <c r="F4467" t="s">
        <v>16085</v>
      </c>
      <c r="G4467" t="s">
        <v>1478</v>
      </c>
      <c r="H4467" t="s">
        <v>114</v>
      </c>
      <c r="I4467">
        <v>1</v>
      </c>
    </row>
    <row r="4468" spans="1:9" x14ac:dyDescent="0.25">
      <c r="A4468" t="s">
        <v>110</v>
      </c>
      <c r="B4468" t="s">
        <v>16086</v>
      </c>
      <c r="C4468" s="57">
        <v>44342</v>
      </c>
      <c r="D4468" t="s">
        <v>16087</v>
      </c>
      <c r="E4468" s="58">
        <v>3506747700000</v>
      </c>
      <c r="F4468" t="s">
        <v>16088</v>
      </c>
      <c r="G4468" t="s">
        <v>114</v>
      </c>
      <c r="H4468" t="s">
        <v>114</v>
      </c>
      <c r="I4468">
        <v>1</v>
      </c>
    </row>
    <row r="4469" spans="1:9" x14ac:dyDescent="0.25">
      <c r="A4469" t="s">
        <v>110</v>
      </c>
      <c r="B4469" t="s">
        <v>16089</v>
      </c>
      <c r="C4469" s="57">
        <v>44342</v>
      </c>
      <c r="D4469" t="s">
        <v>16090</v>
      </c>
      <c r="E4469" s="58">
        <v>3449286700000</v>
      </c>
      <c r="F4469" t="s">
        <v>16091</v>
      </c>
      <c r="G4469" t="s">
        <v>114</v>
      </c>
      <c r="H4469" t="s">
        <v>114</v>
      </c>
      <c r="I4469">
        <v>1</v>
      </c>
    </row>
    <row r="4470" spans="1:9" x14ac:dyDescent="0.25">
      <c r="A4470" t="s">
        <v>110</v>
      </c>
      <c r="B4470" t="s">
        <v>16092</v>
      </c>
      <c r="C4470" s="57">
        <v>44342</v>
      </c>
      <c r="D4470" t="s">
        <v>16093</v>
      </c>
      <c r="E4470" s="58">
        <v>3848800000000</v>
      </c>
      <c r="F4470" t="s">
        <v>16094</v>
      </c>
      <c r="G4470" t="s">
        <v>16095</v>
      </c>
      <c r="H4470" t="s">
        <v>114</v>
      </c>
      <c r="I4470">
        <v>1</v>
      </c>
    </row>
    <row r="4471" spans="1:9" x14ac:dyDescent="0.25">
      <c r="A4471" t="s">
        <v>110</v>
      </c>
      <c r="B4471" t="s">
        <v>16096</v>
      </c>
      <c r="C4471" s="57">
        <v>44342</v>
      </c>
      <c r="D4471" t="s">
        <v>16097</v>
      </c>
      <c r="E4471" s="58">
        <v>4333068400000</v>
      </c>
      <c r="F4471" t="s">
        <v>16098</v>
      </c>
      <c r="G4471" t="s">
        <v>16099</v>
      </c>
      <c r="H4471" t="s">
        <v>114</v>
      </c>
      <c r="I4471">
        <v>1</v>
      </c>
    </row>
    <row r="4472" spans="1:9" x14ac:dyDescent="0.25">
      <c r="A4472" t="s">
        <v>110</v>
      </c>
      <c r="B4472" t="s">
        <v>16100</v>
      </c>
      <c r="C4472" s="57">
        <v>44342</v>
      </c>
      <c r="D4472" t="s">
        <v>16101</v>
      </c>
      <c r="E4472" s="58">
        <v>4162293400000</v>
      </c>
      <c r="F4472" t="s">
        <v>16102</v>
      </c>
      <c r="G4472" t="s">
        <v>16103</v>
      </c>
      <c r="H4472" t="s">
        <v>114</v>
      </c>
      <c r="I4472">
        <v>1</v>
      </c>
    </row>
    <row r="4473" spans="1:9" x14ac:dyDescent="0.25">
      <c r="A4473" t="s">
        <v>110</v>
      </c>
      <c r="B4473" t="s">
        <v>16104</v>
      </c>
      <c r="C4473" s="57">
        <v>44342</v>
      </c>
      <c r="D4473" t="s">
        <v>16105</v>
      </c>
      <c r="E4473" s="58">
        <v>296222151200000</v>
      </c>
      <c r="F4473" t="s">
        <v>16106</v>
      </c>
      <c r="G4473" t="s">
        <v>114</v>
      </c>
      <c r="H4473" t="s">
        <v>114</v>
      </c>
      <c r="I4473">
        <v>1</v>
      </c>
    </row>
    <row r="4474" spans="1:9" x14ac:dyDescent="0.25">
      <c r="A4474" t="s">
        <v>110</v>
      </c>
      <c r="B4474" t="s">
        <v>16107</v>
      </c>
      <c r="C4474" s="57">
        <v>44342</v>
      </c>
      <c r="D4474" t="s">
        <v>16108</v>
      </c>
      <c r="E4474" s="58">
        <v>2425266800000</v>
      </c>
      <c r="F4474" t="s">
        <v>16109</v>
      </c>
      <c r="G4474" t="s">
        <v>114</v>
      </c>
      <c r="H4474" t="s">
        <v>14563</v>
      </c>
      <c r="I4474">
        <v>1</v>
      </c>
    </row>
    <row r="4475" spans="1:9" x14ac:dyDescent="0.25">
      <c r="A4475" t="s">
        <v>110</v>
      </c>
      <c r="B4475" t="s">
        <v>16110</v>
      </c>
      <c r="C4475" s="57">
        <v>44342</v>
      </c>
      <c r="D4475" t="s">
        <v>16111</v>
      </c>
      <c r="E4475" s="58">
        <v>2393678388000</v>
      </c>
      <c r="F4475" t="s">
        <v>16112</v>
      </c>
      <c r="G4475" t="s">
        <v>16113</v>
      </c>
      <c r="H4475" t="s">
        <v>114</v>
      </c>
      <c r="I4475">
        <v>1</v>
      </c>
    </row>
    <row r="4476" spans="1:9" x14ac:dyDescent="0.25">
      <c r="A4476" t="s">
        <v>110</v>
      </c>
      <c r="B4476" t="s">
        <v>16114</v>
      </c>
      <c r="C4476" s="57">
        <v>44342</v>
      </c>
      <c r="D4476" t="s">
        <v>16115</v>
      </c>
      <c r="E4476" s="58">
        <v>1679643000000</v>
      </c>
      <c r="F4476" t="s">
        <v>16116</v>
      </c>
      <c r="G4476" t="s">
        <v>16117</v>
      </c>
      <c r="H4476" t="s">
        <v>16118</v>
      </c>
      <c r="I4476">
        <v>135</v>
      </c>
    </row>
    <row r="4477" spans="1:9" x14ac:dyDescent="0.25">
      <c r="A4477" t="s">
        <v>110</v>
      </c>
      <c r="B4477" t="s">
        <v>16119</v>
      </c>
      <c r="C4477" s="57">
        <v>44342</v>
      </c>
      <c r="D4477" t="s">
        <v>16120</v>
      </c>
      <c r="E4477" t="s">
        <v>16121</v>
      </c>
      <c r="F4477" t="s">
        <v>16122</v>
      </c>
      <c r="G4477" t="s">
        <v>114</v>
      </c>
      <c r="H4477" t="s">
        <v>114</v>
      </c>
      <c r="I4477">
        <v>2</v>
      </c>
    </row>
    <row r="4478" spans="1:9" x14ac:dyDescent="0.25">
      <c r="A4478" t="s">
        <v>110</v>
      </c>
      <c r="B4478" t="s">
        <v>16123</v>
      </c>
      <c r="C4478" s="57">
        <v>44342</v>
      </c>
      <c r="D4478" t="s">
        <v>16124</v>
      </c>
      <c r="E4478" s="58">
        <v>5747194600000</v>
      </c>
      <c r="F4478" t="s">
        <v>16125</v>
      </c>
      <c r="G4478" t="s">
        <v>114</v>
      </c>
      <c r="H4478" t="s">
        <v>114</v>
      </c>
      <c r="I4478">
        <v>1</v>
      </c>
    </row>
    <row r="4479" spans="1:9" x14ac:dyDescent="0.25">
      <c r="A4479" t="s">
        <v>110</v>
      </c>
      <c r="B4479" t="s">
        <v>16126</v>
      </c>
      <c r="C4479" s="57">
        <v>44342</v>
      </c>
      <c r="D4479" t="s">
        <v>16127</v>
      </c>
      <c r="E4479" s="58">
        <v>282534138587700</v>
      </c>
      <c r="F4479" t="s">
        <v>16128</v>
      </c>
      <c r="G4479" t="s">
        <v>114</v>
      </c>
      <c r="H4479" t="s">
        <v>114</v>
      </c>
      <c r="I4479">
        <v>2</v>
      </c>
    </row>
    <row r="4480" spans="1:9" x14ac:dyDescent="0.25">
      <c r="A4480" t="s">
        <v>110</v>
      </c>
      <c r="B4480" t="s">
        <v>16129</v>
      </c>
      <c r="C4480" s="57">
        <v>44342</v>
      </c>
      <c r="D4480" t="s">
        <v>16130</v>
      </c>
      <c r="E4480" s="58">
        <v>208024585730000</v>
      </c>
      <c r="F4480" t="s">
        <v>16131</v>
      </c>
      <c r="G4480" t="s">
        <v>7650</v>
      </c>
      <c r="H4480" t="s">
        <v>114</v>
      </c>
      <c r="I4480">
        <v>1</v>
      </c>
    </row>
    <row r="4481" spans="1:9" x14ac:dyDescent="0.25">
      <c r="A4481" t="s">
        <v>110</v>
      </c>
      <c r="B4481" t="s">
        <v>16132</v>
      </c>
      <c r="C4481" s="57">
        <v>44342</v>
      </c>
      <c r="D4481" t="s">
        <v>16133</v>
      </c>
      <c r="E4481" s="58">
        <v>221376399510000</v>
      </c>
      <c r="F4481" t="s">
        <v>16134</v>
      </c>
      <c r="G4481" t="s">
        <v>16135</v>
      </c>
      <c r="H4481" t="s">
        <v>114</v>
      </c>
      <c r="I4481">
        <v>1</v>
      </c>
    </row>
    <row r="4482" spans="1:9" x14ac:dyDescent="0.25">
      <c r="A4482" t="s">
        <v>110</v>
      </c>
      <c r="B4482" t="s">
        <v>16136</v>
      </c>
      <c r="C4482" s="57">
        <v>44342</v>
      </c>
      <c r="D4482" t="s">
        <v>16137</v>
      </c>
      <c r="E4482" s="58">
        <v>120307594000000</v>
      </c>
      <c r="F4482" t="s">
        <v>16138</v>
      </c>
      <c r="G4482" t="s">
        <v>114</v>
      </c>
      <c r="H4482" t="s">
        <v>114</v>
      </c>
      <c r="I4482">
        <v>9</v>
      </c>
    </row>
    <row r="4483" spans="1:9" x14ac:dyDescent="0.25">
      <c r="A4483" t="s">
        <v>110</v>
      </c>
      <c r="B4483" t="s">
        <v>16139</v>
      </c>
      <c r="C4483" s="57">
        <v>44342</v>
      </c>
      <c r="D4483" t="s">
        <v>16140</v>
      </c>
      <c r="E4483" s="58">
        <v>224783225100000</v>
      </c>
      <c r="F4483" t="s">
        <v>16141</v>
      </c>
      <c r="G4483" t="s">
        <v>114</v>
      </c>
      <c r="H4483" t="s">
        <v>114</v>
      </c>
      <c r="I4483">
        <v>1</v>
      </c>
    </row>
    <row r="4484" spans="1:9" x14ac:dyDescent="0.25">
      <c r="A4484" t="s">
        <v>110</v>
      </c>
      <c r="B4484" t="s">
        <v>16142</v>
      </c>
      <c r="C4484" s="57">
        <v>44342</v>
      </c>
      <c r="D4484" t="s">
        <v>16143</v>
      </c>
      <c r="E4484" s="58">
        <v>24090266500000</v>
      </c>
      <c r="F4484" t="s">
        <v>16144</v>
      </c>
      <c r="G4484" t="s">
        <v>114</v>
      </c>
      <c r="H4484" t="s">
        <v>114</v>
      </c>
      <c r="I4484">
        <v>1</v>
      </c>
    </row>
    <row r="4485" spans="1:9" x14ac:dyDescent="0.25">
      <c r="A4485" t="s">
        <v>110</v>
      </c>
      <c r="B4485" t="s">
        <v>16145</v>
      </c>
      <c r="C4485" s="57">
        <v>44342</v>
      </c>
      <c r="D4485" t="s">
        <v>16146</v>
      </c>
      <c r="E4485" s="58">
        <v>3177764000000</v>
      </c>
      <c r="F4485" t="s">
        <v>16147</v>
      </c>
      <c r="G4485" t="s">
        <v>114</v>
      </c>
      <c r="H4485" t="s">
        <v>114</v>
      </c>
      <c r="I4485">
        <v>1</v>
      </c>
    </row>
    <row r="4486" spans="1:9" x14ac:dyDescent="0.25">
      <c r="A4486" t="s">
        <v>110</v>
      </c>
      <c r="B4486" t="s">
        <v>16148</v>
      </c>
      <c r="C4486" s="57">
        <v>44342</v>
      </c>
      <c r="D4486" t="s">
        <v>16149</v>
      </c>
      <c r="E4486" s="58">
        <v>2931718000000</v>
      </c>
      <c r="F4486" t="s">
        <v>16150</v>
      </c>
      <c r="G4486" t="s">
        <v>114</v>
      </c>
      <c r="H4486" t="s">
        <v>114</v>
      </c>
      <c r="I4486">
        <v>1</v>
      </c>
    </row>
    <row r="4487" spans="1:9" x14ac:dyDescent="0.25">
      <c r="A4487" t="s">
        <v>110</v>
      </c>
      <c r="B4487" t="s">
        <v>16151</v>
      </c>
      <c r="C4487" s="57">
        <v>44342</v>
      </c>
      <c r="D4487" t="s">
        <v>16152</v>
      </c>
      <c r="E4487" s="58">
        <v>1237774900000</v>
      </c>
      <c r="F4487" t="s">
        <v>16153</v>
      </c>
      <c r="G4487" t="s">
        <v>114</v>
      </c>
      <c r="H4487" t="s">
        <v>114</v>
      </c>
      <c r="I4487">
        <v>2</v>
      </c>
    </row>
    <row r="4488" spans="1:9" x14ac:dyDescent="0.25">
      <c r="A4488" t="s">
        <v>110</v>
      </c>
      <c r="B4488" t="s">
        <v>16154</v>
      </c>
      <c r="C4488" s="57">
        <v>44342</v>
      </c>
      <c r="D4488" t="s">
        <v>16155</v>
      </c>
      <c r="E4488" s="58">
        <v>200023361600000</v>
      </c>
      <c r="F4488" t="s">
        <v>16156</v>
      </c>
      <c r="G4488" t="s">
        <v>114</v>
      </c>
      <c r="H4488" t="s">
        <v>114</v>
      </c>
      <c r="I4488">
        <v>1</v>
      </c>
    </row>
    <row r="4489" spans="1:9" x14ac:dyDescent="0.25">
      <c r="A4489" t="s">
        <v>110</v>
      </c>
      <c r="B4489" t="s">
        <v>16157</v>
      </c>
      <c r="C4489" s="57">
        <v>44342</v>
      </c>
      <c r="D4489" t="s">
        <v>16158</v>
      </c>
      <c r="E4489" s="58">
        <v>4703942586310000</v>
      </c>
      <c r="F4489" t="s">
        <v>16159</v>
      </c>
      <c r="G4489" t="s">
        <v>114</v>
      </c>
      <c r="H4489" t="s">
        <v>114</v>
      </c>
      <c r="I4489">
        <v>26</v>
      </c>
    </row>
    <row r="4490" spans="1:9" x14ac:dyDescent="0.25">
      <c r="A4490" t="s">
        <v>110</v>
      </c>
      <c r="B4490" t="s">
        <v>16160</v>
      </c>
      <c r="C4490" s="57">
        <v>44342</v>
      </c>
      <c r="D4490" t="s">
        <v>16161</v>
      </c>
      <c r="E4490" t="s">
        <v>16162</v>
      </c>
      <c r="F4490" t="s">
        <v>16163</v>
      </c>
      <c r="G4490" t="s">
        <v>114</v>
      </c>
      <c r="H4490" t="s">
        <v>114</v>
      </c>
      <c r="I4490">
        <v>1</v>
      </c>
    </row>
    <row r="4491" spans="1:9" x14ac:dyDescent="0.25">
      <c r="A4491" t="s">
        <v>110</v>
      </c>
      <c r="B4491" t="s">
        <v>16164</v>
      </c>
      <c r="C4491" s="57">
        <v>44342</v>
      </c>
      <c r="D4491" t="s">
        <v>16165</v>
      </c>
      <c r="E4491" t="s">
        <v>16166</v>
      </c>
      <c r="F4491" t="s">
        <v>16167</v>
      </c>
      <c r="G4491" t="s">
        <v>114</v>
      </c>
      <c r="H4491" t="s">
        <v>114</v>
      </c>
      <c r="I4491">
        <v>1</v>
      </c>
    </row>
    <row r="4492" spans="1:9" x14ac:dyDescent="0.25">
      <c r="A4492" t="s">
        <v>110</v>
      </c>
      <c r="B4492" t="s">
        <v>16168</v>
      </c>
      <c r="C4492" s="57">
        <v>44342</v>
      </c>
      <c r="D4492" t="s">
        <v>16032</v>
      </c>
      <c r="E4492" t="s">
        <v>16169</v>
      </c>
      <c r="F4492" t="s">
        <v>16170</v>
      </c>
      <c r="G4492" t="s">
        <v>114</v>
      </c>
      <c r="H4492" t="s">
        <v>114</v>
      </c>
      <c r="I4492">
        <v>1</v>
      </c>
    </row>
    <row r="4493" spans="1:9" x14ac:dyDescent="0.25">
      <c r="A4493" t="s">
        <v>110</v>
      </c>
      <c r="B4493" t="s">
        <v>16171</v>
      </c>
      <c r="C4493" s="57">
        <v>44342</v>
      </c>
      <c r="D4493" t="s">
        <v>16172</v>
      </c>
      <c r="E4493" s="58">
        <v>6820030170000</v>
      </c>
      <c r="F4493" t="s">
        <v>16173</v>
      </c>
      <c r="G4493" t="s">
        <v>114</v>
      </c>
      <c r="H4493" t="s">
        <v>114</v>
      </c>
      <c r="I4493">
        <v>1</v>
      </c>
    </row>
    <row r="4494" spans="1:9" x14ac:dyDescent="0.25">
      <c r="A4494" t="s">
        <v>110</v>
      </c>
      <c r="B4494" t="s">
        <v>16174</v>
      </c>
      <c r="C4494" s="57">
        <v>44342</v>
      </c>
      <c r="D4494" t="s">
        <v>16175</v>
      </c>
      <c r="E4494" s="58">
        <v>2967376000000</v>
      </c>
      <c r="F4494" t="s">
        <v>16176</v>
      </c>
      <c r="G4494" t="s">
        <v>114</v>
      </c>
      <c r="H4494" t="s">
        <v>114</v>
      </c>
      <c r="I4494">
        <v>2</v>
      </c>
    </row>
    <row r="4495" spans="1:9" x14ac:dyDescent="0.25">
      <c r="A4495" t="s">
        <v>110</v>
      </c>
      <c r="B4495" t="s">
        <v>16177</v>
      </c>
      <c r="C4495" s="57">
        <v>44342</v>
      </c>
      <c r="D4495" t="s">
        <v>16178</v>
      </c>
      <c r="E4495" s="58">
        <v>2860074900000</v>
      </c>
      <c r="F4495" t="s">
        <v>16179</v>
      </c>
      <c r="G4495" t="s">
        <v>114</v>
      </c>
      <c r="H4495" t="s">
        <v>114</v>
      </c>
      <c r="I4495">
        <v>1</v>
      </c>
    </row>
    <row r="4496" spans="1:9" x14ac:dyDescent="0.25">
      <c r="A4496" t="s">
        <v>110</v>
      </c>
      <c r="B4496" t="s">
        <v>16180</v>
      </c>
      <c r="C4496" s="57">
        <v>44342</v>
      </c>
      <c r="D4496" t="s">
        <v>16181</v>
      </c>
      <c r="E4496" s="58">
        <v>1784154970000</v>
      </c>
      <c r="F4496" t="s">
        <v>16182</v>
      </c>
      <c r="G4496" t="s">
        <v>16183</v>
      </c>
      <c r="H4496" t="s">
        <v>16184</v>
      </c>
      <c r="I4496">
        <v>4154</v>
      </c>
    </row>
    <row r="4497" spans="1:9" x14ac:dyDescent="0.25">
      <c r="A4497" t="s">
        <v>110</v>
      </c>
      <c r="B4497" t="s">
        <v>16185</v>
      </c>
      <c r="C4497" s="57">
        <v>44342</v>
      </c>
      <c r="D4497" t="s">
        <v>16186</v>
      </c>
      <c r="E4497" t="s">
        <v>16187</v>
      </c>
      <c r="F4497" t="s">
        <v>16188</v>
      </c>
      <c r="G4497" t="s">
        <v>114</v>
      </c>
      <c r="H4497" t="s">
        <v>114</v>
      </c>
      <c r="I4497">
        <v>1</v>
      </c>
    </row>
    <row r="4498" spans="1:9" x14ac:dyDescent="0.25">
      <c r="A4498" t="s">
        <v>110</v>
      </c>
      <c r="B4498" t="s">
        <v>16189</v>
      </c>
      <c r="C4498" s="57">
        <v>44342</v>
      </c>
      <c r="D4498" t="s">
        <v>16190</v>
      </c>
      <c r="E4498" t="s">
        <v>16191</v>
      </c>
      <c r="F4498" t="s">
        <v>16192</v>
      </c>
      <c r="G4498" t="s">
        <v>114</v>
      </c>
      <c r="H4498" t="s">
        <v>114</v>
      </c>
      <c r="I4498">
        <v>1</v>
      </c>
    </row>
    <row r="4499" spans="1:9" x14ac:dyDescent="0.25">
      <c r="A4499" t="s">
        <v>110</v>
      </c>
      <c r="B4499" t="s">
        <v>16193</v>
      </c>
      <c r="C4499" s="57">
        <v>44342</v>
      </c>
      <c r="D4499" t="s">
        <v>16194</v>
      </c>
      <c r="E4499" s="58">
        <v>2418767586000</v>
      </c>
      <c r="F4499" t="s">
        <v>16195</v>
      </c>
      <c r="G4499" t="s">
        <v>16196</v>
      </c>
      <c r="H4499" t="s">
        <v>16197</v>
      </c>
      <c r="I4499">
        <v>1</v>
      </c>
    </row>
    <row r="4500" spans="1:9" x14ac:dyDescent="0.25">
      <c r="A4500" t="s">
        <v>110</v>
      </c>
      <c r="B4500" t="s">
        <v>16198</v>
      </c>
      <c r="C4500" s="57">
        <v>44342</v>
      </c>
      <c r="D4500" t="s">
        <v>16199</v>
      </c>
      <c r="E4500" s="58">
        <v>2964197200000</v>
      </c>
      <c r="F4500" t="s">
        <v>16200</v>
      </c>
      <c r="G4500" t="s">
        <v>16201</v>
      </c>
      <c r="H4500" t="s">
        <v>16202</v>
      </c>
      <c r="I4500">
        <v>8445</v>
      </c>
    </row>
    <row r="4501" spans="1:9" x14ac:dyDescent="0.25">
      <c r="A4501" t="s">
        <v>110</v>
      </c>
      <c r="B4501" t="s">
        <v>16203</v>
      </c>
      <c r="C4501" s="57">
        <v>44342</v>
      </c>
      <c r="D4501" t="s">
        <v>16204</v>
      </c>
      <c r="E4501" s="58">
        <v>4687434490000</v>
      </c>
      <c r="F4501" t="s">
        <v>16205</v>
      </c>
      <c r="G4501" t="s">
        <v>114</v>
      </c>
      <c r="H4501" t="s">
        <v>114</v>
      </c>
      <c r="I4501">
        <v>1</v>
      </c>
    </row>
    <row r="4502" spans="1:9" x14ac:dyDescent="0.25">
      <c r="A4502" t="s">
        <v>110</v>
      </c>
      <c r="B4502" t="s">
        <v>16206</v>
      </c>
      <c r="C4502" s="57">
        <v>44342</v>
      </c>
      <c r="D4502" t="s">
        <v>16207</v>
      </c>
      <c r="E4502" s="58">
        <v>2067917200000</v>
      </c>
      <c r="F4502" t="s">
        <v>16208</v>
      </c>
      <c r="G4502" t="s">
        <v>114</v>
      </c>
      <c r="H4502" t="s">
        <v>114</v>
      </c>
      <c r="I4502">
        <v>6</v>
      </c>
    </row>
    <row r="4503" spans="1:9" x14ac:dyDescent="0.25">
      <c r="A4503" t="s">
        <v>110</v>
      </c>
      <c r="B4503" t="s">
        <v>16209</v>
      </c>
      <c r="C4503" s="57">
        <v>44342</v>
      </c>
      <c r="D4503" t="s">
        <v>16210</v>
      </c>
      <c r="E4503" s="58">
        <v>2772379029000000</v>
      </c>
      <c r="F4503" t="s">
        <v>16211</v>
      </c>
      <c r="G4503" t="s">
        <v>114</v>
      </c>
      <c r="H4503" t="s">
        <v>114</v>
      </c>
      <c r="I4503">
        <v>1</v>
      </c>
    </row>
    <row r="4504" spans="1:9" x14ac:dyDescent="0.25">
      <c r="A4504" t="s">
        <v>110</v>
      </c>
      <c r="B4504" t="s">
        <v>16212</v>
      </c>
      <c r="C4504" s="57">
        <v>44342</v>
      </c>
      <c r="D4504" t="s">
        <v>16213</v>
      </c>
      <c r="E4504" s="58">
        <v>1714849503000000</v>
      </c>
      <c r="F4504" t="s">
        <v>16214</v>
      </c>
      <c r="G4504" t="s">
        <v>114</v>
      </c>
      <c r="H4504" t="s">
        <v>114</v>
      </c>
      <c r="I4504">
        <v>2</v>
      </c>
    </row>
    <row r="4505" spans="1:9" x14ac:dyDescent="0.25">
      <c r="A4505" t="s">
        <v>110</v>
      </c>
      <c r="B4505" t="s">
        <v>16215</v>
      </c>
      <c r="C4505" s="57">
        <v>44342</v>
      </c>
      <c r="D4505" t="s">
        <v>16216</v>
      </c>
      <c r="E4505" s="58">
        <v>2551807600000</v>
      </c>
      <c r="F4505" t="s">
        <v>16217</v>
      </c>
      <c r="G4505" t="s">
        <v>114</v>
      </c>
      <c r="H4505" t="s">
        <v>114</v>
      </c>
      <c r="I4505">
        <v>1</v>
      </c>
    </row>
    <row r="4506" spans="1:9" x14ac:dyDescent="0.25">
      <c r="A4506" t="s">
        <v>110</v>
      </c>
      <c r="B4506" t="s">
        <v>16218</v>
      </c>
      <c r="C4506" s="57">
        <v>44342</v>
      </c>
      <c r="D4506" t="s">
        <v>16219</v>
      </c>
      <c r="E4506" s="58">
        <v>2325192293000</v>
      </c>
      <c r="F4506" t="s">
        <v>16220</v>
      </c>
      <c r="G4506" t="s">
        <v>114</v>
      </c>
      <c r="H4506" t="s">
        <v>114</v>
      </c>
      <c r="I4506">
        <v>4</v>
      </c>
    </row>
    <row r="4507" spans="1:9" x14ac:dyDescent="0.25">
      <c r="A4507" t="s">
        <v>110</v>
      </c>
      <c r="B4507" t="s">
        <v>16221</v>
      </c>
      <c r="C4507" s="57">
        <v>44342</v>
      </c>
      <c r="D4507" t="s">
        <v>16222</v>
      </c>
      <c r="E4507" t="s">
        <v>16223</v>
      </c>
      <c r="F4507" t="s">
        <v>16224</v>
      </c>
      <c r="G4507" t="s">
        <v>114</v>
      </c>
      <c r="H4507" t="s">
        <v>114</v>
      </c>
      <c r="I4507">
        <v>1</v>
      </c>
    </row>
    <row r="4508" spans="1:9" x14ac:dyDescent="0.25">
      <c r="A4508" t="s">
        <v>110</v>
      </c>
      <c r="B4508" t="s">
        <v>16225</v>
      </c>
      <c r="C4508" s="57">
        <v>44342</v>
      </c>
      <c r="D4508" t="s">
        <v>16226</v>
      </c>
      <c r="E4508" s="58">
        <v>1263369700000</v>
      </c>
      <c r="F4508" t="s">
        <v>16227</v>
      </c>
      <c r="G4508" t="s">
        <v>114</v>
      </c>
      <c r="H4508" t="s">
        <v>114</v>
      </c>
      <c r="I4508">
        <v>1</v>
      </c>
    </row>
    <row r="4509" spans="1:9" x14ac:dyDescent="0.25">
      <c r="A4509" t="s">
        <v>110</v>
      </c>
      <c r="B4509" t="s">
        <v>16228</v>
      </c>
      <c r="C4509" s="57">
        <v>44342</v>
      </c>
      <c r="D4509" t="s">
        <v>16229</v>
      </c>
      <c r="E4509" s="58">
        <v>1434187720000</v>
      </c>
      <c r="F4509" t="s">
        <v>16230</v>
      </c>
      <c r="G4509" t="s">
        <v>114</v>
      </c>
      <c r="H4509" t="s">
        <v>114</v>
      </c>
      <c r="I4509">
        <v>1</v>
      </c>
    </row>
    <row r="4510" spans="1:9" x14ac:dyDescent="0.25">
      <c r="A4510" t="s">
        <v>110</v>
      </c>
      <c r="B4510" t="s">
        <v>16231</v>
      </c>
      <c r="C4510" s="57">
        <v>44342</v>
      </c>
      <c r="D4510" t="s">
        <v>16232</v>
      </c>
      <c r="E4510" s="58">
        <v>2085955360000</v>
      </c>
      <c r="F4510" t="s">
        <v>16233</v>
      </c>
      <c r="G4510" t="s">
        <v>114</v>
      </c>
      <c r="H4510" t="s">
        <v>16234</v>
      </c>
      <c r="I4510">
        <v>1</v>
      </c>
    </row>
    <row r="4511" spans="1:9" x14ac:dyDescent="0.25">
      <c r="A4511" t="s">
        <v>110</v>
      </c>
      <c r="B4511" t="s">
        <v>16235</v>
      </c>
      <c r="C4511" s="57">
        <v>44342</v>
      </c>
      <c r="D4511" t="s">
        <v>16236</v>
      </c>
      <c r="E4511" s="58">
        <v>505309497000000</v>
      </c>
      <c r="F4511" t="s">
        <v>16237</v>
      </c>
      <c r="G4511" t="s">
        <v>114</v>
      </c>
      <c r="H4511" t="s">
        <v>114</v>
      </c>
      <c r="I4511">
        <v>2</v>
      </c>
    </row>
    <row r="4512" spans="1:9" x14ac:dyDescent="0.25">
      <c r="A4512" t="s">
        <v>110</v>
      </c>
      <c r="B4512" t="s">
        <v>16238</v>
      </c>
      <c r="C4512" s="57">
        <v>44342</v>
      </c>
      <c r="D4512" t="s">
        <v>16239</v>
      </c>
      <c r="E4512" s="58">
        <v>135007314069100</v>
      </c>
      <c r="F4512" t="s">
        <v>16240</v>
      </c>
      <c r="G4512" t="s">
        <v>114</v>
      </c>
      <c r="H4512" t="s">
        <v>114</v>
      </c>
      <c r="I4512">
        <v>2</v>
      </c>
    </row>
    <row r="4513" spans="1:9" x14ac:dyDescent="0.25">
      <c r="A4513" t="s">
        <v>110</v>
      </c>
      <c r="B4513" t="s">
        <v>16241</v>
      </c>
      <c r="C4513" s="57">
        <v>44342</v>
      </c>
      <c r="D4513" t="s">
        <v>16242</v>
      </c>
      <c r="E4513" s="58">
        <v>272998339500000</v>
      </c>
      <c r="F4513" t="s">
        <v>16243</v>
      </c>
      <c r="G4513" t="s">
        <v>114</v>
      </c>
      <c r="H4513" t="s">
        <v>114</v>
      </c>
      <c r="I4513">
        <v>2</v>
      </c>
    </row>
    <row r="4514" spans="1:9" x14ac:dyDescent="0.25">
      <c r="A4514" t="s">
        <v>110</v>
      </c>
      <c r="B4514" t="s">
        <v>16244</v>
      </c>
      <c r="C4514" s="57">
        <v>44342</v>
      </c>
      <c r="D4514" t="s">
        <v>16245</v>
      </c>
      <c r="E4514" s="58">
        <v>2819359541300</v>
      </c>
      <c r="F4514" t="s">
        <v>16246</v>
      </c>
      <c r="G4514" t="s">
        <v>114</v>
      </c>
      <c r="H4514" t="s">
        <v>114</v>
      </c>
      <c r="I4514">
        <v>1</v>
      </c>
    </row>
    <row r="4515" spans="1:9" x14ac:dyDescent="0.25">
      <c r="A4515" t="s">
        <v>110</v>
      </c>
      <c r="B4515" t="s">
        <v>16247</v>
      </c>
      <c r="C4515" s="57">
        <v>44342</v>
      </c>
      <c r="D4515" t="s">
        <v>16248</v>
      </c>
      <c r="E4515" s="58">
        <v>2381950310000</v>
      </c>
      <c r="F4515" t="s">
        <v>16249</v>
      </c>
      <c r="G4515" t="s">
        <v>114</v>
      </c>
      <c r="H4515" t="s">
        <v>114</v>
      </c>
      <c r="I4515">
        <v>1</v>
      </c>
    </row>
    <row r="4516" spans="1:9" x14ac:dyDescent="0.25">
      <c r="A4516" t="s">
        <v>110</v>
      </c>
      <c r="B4516" t="s">
        <v>16250</v>
      </c>
      <c r="C4516" s="57">
        <v>44342</v>
      </c>
      <c r="D4516" t="s">
        <v>16251</v>
      </c>
      <c r="E4516" s="58">
        <v>2966545600000</v>
      </c>
      <c r="F4516" t="s">
        <v>16252</v>
      </c>
      <c r="G4516" t="s">
        <v>114</v>
      </c>
      <c r="H4516" t="s">
        <v>114</v>
      </c>
      <c r="I4516">
        <v>1</v>
      </c>
    </row>
    <row r="4517" spans="1:9" x14ac:dyDescent="0.25">
      <c r="A4517" t="s">
        <v>110</v>
      </c>
      <c r="B4517" t="s">
        <v>16253</v>
      </c>
      <c r="C4517" s="57">
        <v>44342</v>
      </c>
      <c r="D4517" t="s">
        <v>16254</v>
      </c>
      <c r="E4517" t="s">
        <v>16255</v>
      </c>
      <c r="F4517" t="s">
        <v>16256</v>
      </c>
      <c r="G4517" t="s">
        <v>114</v>
      </c>
      <c r="H4517" t="s">
        <v>114</v>
      </c>
      <c r="I4517">
        <v>55</v>
      </c>
    </row>
    <row r="4518" spans="1:9" x14ac:dyDescent="0.25">
      <c r="A4518" t="s">
        <v>110</v>
      </c>
      <c r="B4518" t="s">
        <v>16257</v>
      </c>
      <c r="C4518" s="57">
        <v>44342</v>
      </c>
      <c r="D4518" t="s">
        <v>16258</v>
      </c>
      <c r="E4518" s="58">
        <v>2916236700000</v>
      </c>
      <c r="F4518" t="s">
        <v>16259</v>
      </c>
      <c r="G4518" t="s">
        <v>114</v>
      </c>
      <c r="H4518" t="s">
        <v>114</v>
      </c>
      <c r="I4518">
        <v>183</v>
      </c>
    </row>
    <row r="4519" spans="1:9" x14ac:dyDescent="0.25">
      <c r="A4519" t="s">
        <v>110</v>
      </c>
      <c r="B4519" t="s">
        <v>16260</v>
      </c>
      <c r="C4519" s="57">
        <v>44342</v>
      </c>
      <c r="D4519" t="s">
        <v>16261</v>
      </c>
      <c r="E4519" s="58">
        <v>2931960780000</v>
      </c>
      <c r="F4519" t="s">
        <v>16262</v>
      </c>
      <c r="G4519" t="s">
        <v>114</v>
      </c>
      <c r="H4519" t="s">
        <v>114</v>
      </c>
      <c r="I4519">
        <v>454</v>
      </c>
    </row>
    <row r="4520" spans="1:9" x14ac:dyDescent="0.25">
      <c r="A4520" t="s">
        <v>110</v>
      </c>
      <c r="B4520" t="s">
        <v>16263</v>
      </c>
      <c r="C4520" s="57">
        <v>44342</v>
      </c>
      <c r="D4520" t="s">
        <v>16264</v>
      </c>
      <c r="E4520" t="s">
        <v>16265</v>
      </c>
      <c r="F4520" t="s">
        <v>16266</v>
      </c>
      <c r="G4520" t="s">
        <v>114</v>
      </c>
      <c r="H4520" t="s">
        <v>114</v>
      </c>
      <c r="I4520">
        <v>1</v>
      </c>
    </row>
    <row r="4521" spans="1:9" x14ac:dyDescent="0.25">
      <c r="A4521" t="s">
        <v>110</v>
      </c>
      <c r="B4521" t="s">
        <v>16267</v>
      </c>
      <c r="C4521" s="57">
        <v>44342</v>
      </c>
      <c r="D4521" t="s">
        <v>16268</v>
      </c>
      <c r="E4521" s="58">
        <v>20446204000000</v>
      </c>
      <c r="F4521" t="s">
        <v>16269</v>
      </c>
      <c r="G4521" t="s">
        <v>114</v>
      </c>
      <c r="H4521" t="s">
        <v>114</v>
      </c>
      <c r="I4521">
        <v>2</v>
      </c>
    </row>
    <row r="4522" spans="1:9" x14ac:dyDescent="0.25">
      <c r="A4522" t="s">
        <v>110</v>
      </c>
      <c r="B4522" t="s">
        <v>16270</v>
      </c>
      <c r="C4522" s="57">
        <v>44342</v>
      </c>
      <c r="D4522" t="s">
        <v>16271</v>
      </c>
      <c r="E4522" s="58">
        <v>1412491800000</v>
      </c>
      <c r="F4522" t="s">
        <v>16272</v>
      </c>
      <c r="G4522" t="s">
        <v>16273</v>
      </c>
      <c r="H4522" t="s">
        <v>16274</v>
      </c>
      <c r="I4522">
        <v>1</v>
      </c>
    </row>
    <row r="4523" spans="1:9" x14ac:dyDescent="0.25">
      <c r="A4523" t="s">
        <v>110</v>
      </c>
      <c r="B4523" t="s">
        <v>16275</v>
      </c>
      <c r="C4523" s="57">
        <v>44342</v>
      </c>
      <c r="D4523" t="s">
        <v>16276</v>
      </c>
      <c r="E4523" s="58">
        <v>14352138800000</v>
      </c>
      <c r="F4523" t="s">
        <v>16277</v>
      </c>
      <c r="G4523" t="s">
        <v>540</v>
      </c>
      <c r="H4523" t="s">
        <v>16278</v>
      </c>
      <c r="I4523">
        <v>2998</v>
      </c>
    </row>
    <row r="4524" spans="1:9" x14ac:dyDescent="0.25">
      <c r="A4524" t="s">
        <v>110</v>
      </c>
      <c r="B4524" t="s">
        <v>16279</v>
      </c>
      <c r="C4524" s="57">
        <v>44342</v>
      </c>
      <c r="D4524" t="s">
        <v>16280</v>
      </c>
      <c r="E4524" s="58">
        <v>4320125100000</v>
      </c>
      <c r="F4524" t="s">
        <v>16281</v>
      </c>
      <c r="G4524" t="s">
        <v>16282</v>
      </c>
      <c r="H4524" t="s">
        <v>114</v>
      </c>
      <c r="I4524">
        <v>36</v>
      </c>
    </row>
    <row r="4525" spans="1:9" x14ac:dyDescent="0.25">
      <c r="A4525" t="s">
        <v>110</v>
      </c>
      <c r="B4525" t="s">
        <v>16283</v>
      </c>
      <c r="C4525" s="57">
        <v>44342</v>
      </c>
      <c r="D4525" t="s">
        <v>16284</v>
      </c>
      <c r="E4525" s="58">
        <v>1956276110000</v>
      </c>
      <c r="F4525" t="s">
        <v>16285</v>
      </c>
      <c r="G4525" t="s">
        <v>114</v>
      </c>
      <c r="H4525" t="s">
        <v>114</v>
      </c>
      <c r="I4525">
        <v>3</v>
      </c>
    </row>
    <row r="4526" spans="1:9" x14ac:dyDescent="0.25">
      <c r="A4526" t="s">
        <v>110</v>
      </c>
      <c r="B4526" t="s">
        <v>16286</v>
      </c>
      <c r="C4526" s="57">
        <v>44342</v>
      </c>
      <c r="D4526" t="s">
        <v>16287</v>
      </c>
      <c r="E4526" s="58">
        <v>3292525990000</v>
      </c>
      <c r="F4526" t="s">
        <v>16288</v>
      </c>
      <c r="G4526" t="s">
        <v>16289</v>
      </c>
      <c r="H4526" t="s">
        <v>16290</v>
      </c>
      <c r="I4526">
        <v>1</v>
      </c>
    </row>
    <row r="4527" spans="1:9" x14ac:dyDescent="0.25">
      <c r="A4527" t="s">
        <v>110</v>
      </c>
      <c r="B4527" t="s">
        <v>16291</v>
      </c>
      <c r="C4527" s="57">
        <v>44342</v>
      </c>
      <c r="D4527" t="s">
        <v>16292</v>
      </c>
      <c r="E4527" s="58">
        <v>8365530600000</v>
      </c>
      <c r="F4527" t="s">
        <v>16293</v>
      </c>
      <c r="G4527" t="s">
        <v>114</v>
      </c>
      <c r="H4527" t="s">
        <v>114</v>
      </c>
      <c r="I4527">
        <v>30</v>
      </c>
    </row>
    <row r="4528" spans="1:9" x14ac:dyDescent="0.25">
      <c r="A4528" t="s">
        <v>110</v>
      </c>
      <c r="B4528" t="s">
        <v>16294</v>
      </c>
      <c r="C4528" s="57">
        <v>44342</v>
      </c>
      <c r="D4528" t="s">
        <v>16295</v>
      </c>
      <c r="E4528" s="58">
        <v>5897111500000</v>
      </c>
      <c r="F4528" t="s">
        <v>16296</v>
      </c>
      <c r="G4528" t="s">
        <v>114</v>
      </c>
      <c r="H4528" t="s">
        <v>114</v>
      </c>
      <c r="I4528">
        <v>192</v>
      </c>
    </row>
    <row r="4529" spans="1:9" x14ac:dyDescent="0.25">
      <c r="A4529" t="s">
        <v>110</v>
      </c>
      <c r="B4529" t="s">
        <v>16297</v>
      </c>
      <c r="C4529" s="57">
        <v>44342</v>
      </c>
      <c r="D4529" t="s">
        <v>16298</v>
      </c>
      <c r="E4529" s="58">
        <v>22599793000000</v>
      </c>
      <c r="F4529" t="s">
        <v>16299</v>
      </c>
      <c r="G4529" t="s">
        <v>114</v>
      </c>
      <c r="H4529" t="s">
        <v>114</v>
      </c>
      <c r="I4529">
        <v>1</v>
      </c>
    </row>
    <row r="4530" spans="1:9" x14ac:dyDescent="0.25">
      <c r="A4530" t="s">
        <v>110</v>
      </c>
      <c r="B4530" t="s">
        <v>16300</v>
      </c>
      <c r="C4530" s="57">
        <v>44342</v>
      </c>
      <c r="D4530" t="s">
        <v>16301</v>
      </c>
      <c r="E4530" t="s">
        <v>16302</v>
      </c>
      <c r="F4530" t="s">
        <v>16303</v>
      </c>
      <c r="G4530" t="s">
        <v>114</v>
      </c>
      <c r="H4530" t="s">
        <v>114</v>
      </c>
      <c r="I4530">
        <v>1</v>
      </c>
    </row>
    <row r="4531" spans="1:9" x14ac:dyDescent="0.25">
      <c r="A4531" t="s">
        <v>110</v>
      </c>
      <c r="B4531" t="s">
        <v>16304</v>
      </c>
      <c r="C4531" s="57">
        <v>44342</v>
      </c>
      <c r="D4531" t="s">
        <v>16305</v>
      </c>
      <c r="E4531" s="58">
        <v>2123212684200</v>
      </c>
      <c r="F4531" t="s">
        <v>16306</v>
      </c>
      <c r="G4531" t="s">
        <v>114</v>
      </c>
      <c r="H4531" t="s">
        <v>114</v>
      </c>
      <c r="I4531">
        <v>4</v>
      </c>
    </row>
    <row r="4532" spans="1:9" x14ac:dyDescent="0.25">
      <c r="A4532" t="s">
        <v>110</v>
      </c>
      <c r="B4532" t="s">
        <v>16307</v>
      </c>
      <c r="C4532" s="57">
        <v>44342</v>
      </c>
      <c r="D4532" t="s">
        <v>16308</v>
      </c>
      <c r="E4532" s="58">
        <v>2518522000000</v>
      </c>
      <c r="F4532" t="s">
        <v>16309</v>
      </c>
      <c r="G4532" t="s">
        <v>114</v>
      </c>
      <c r="H4532" t="s">
        <v>114</v>
      </c>
      <c r="I4532">
        <v>1</v>
      </c>
    </row>
    <row r="4533" spans="1:9" x14ac:dyDescent="0.25">
      <c r="A4533" t="s">
        <v>110</v>
      </c>
      <c r="B4533" t="s">
        <v>16310</v>
      </c>
      <c r="C4533" s="57">
        <v>44342</v>
      </c>
      <c r="D4533" t="s">
        <v>16311</v>
      </c>
      <c r="E4533" s="58">
        <v>2426673044000</v>
      </c>
      <c r="F4533" t="s">
        <v>16312</v>
      </c>
      <c r="G4533" t="s">
        <v>114</v>
      </c>
      <c r="H4533" t="s">
        <v>114</v>
      </c>
      <c r="I4533">
        <v>1</v>
      </c>
    </row>
    <row r="4534" spans="1:9" x14ac:dyDescent="0.25">
      <c r="A4534" t="s">
        <v>110</v>
      </c>
      <c r="B4534" t="s">
        <v>16313</v>
      </c>
      <c r="C4534" s="57">
        <v>44342</v>
      </c>
      <c r="D4534" t="s">
        <v>16314</v>
      </c>
      <c r="E4534" s="58">
        <v>2033600695500</v>
      </c>
      <c r="F4534" t="s">
        <v>16315</v>
      </c>
      <c r="G4534" t="s">
        <v>114</v>
      </c>
      <c r="H4534" t="s">
        <v>114</v>
      </c>
      <c r="I4534">
        <v>1</v>
      </c>
    </row>
    <row r="4535" spans="1:9" x14ac:dyDescent="0.25">
      <c r="A4535" t="s">
        <v>110</v>
      </c>
      <c r="B4535" t="s">
        <v>16316</v>
      </c>
      <c r="C4535" s="57">
        <v>44342</v>
      </c>
      <c r="D4535" t="s">
        <v>16317</v>
      </c>
      <c r="E4535" s="58">
        <v>2673773759200</v>
      </c>
      <c r="F4535" t="s">
        <v>16318</v>
      </c>
      <c r="G4535" t="s">
        <v>114</v>
      </c>
      <c r="H4535" t="s">
        <v>114</v>
      </c>
      <c r="I4535">
        <v>35</v>
      </c>
    </row>
    <row r="4536" spans="1:9" x14ac:dyDescent="0.25">
      <c r="A4536" t="s">
        <v>110</v>
      </c>
      <c r="B4536" t="s">
        <v>16319</v>
      </c>
      <c r="C4536" s="57">
        <v>44342</v>
      </c>
      <c r="D4536" t="s">
        <v>16320</v>
      </c>
      <c r="E4536" s="58">
        <v>1471251000000</v>
      </c>
      <c r="F4536" t="s">
        <v>16321</v>
      </c>
      <c r="G4536" t="s">
        <v>16322</v>
      </c>
      <c r="H4536" t="s">
        <v>16323</v>
      </c>
      <c r="I4536">
        <v>1</v>
      </c>
    </row>
    <row r="4537" spans="1:9" x14ac:dyDescent="0.25">
      <c r="A4537" t="s">
        <v>110</v>
      </c>
      <c r="B4537" t="s">
        <v>16324</v>
      </c>
      <c r="C4537" s="57">
        <v>44342</v>
      </c>
      <c r="D4537" t="s">
        <v>16325</v>
      </c>
      <c r="E4537" s="58">
        <v>2863058200000</v>
      </c>
      <c r="F4537" t="s">
        <v>16326</v>
      </c>
      <c r="G4537" t="s">
        <v>114</v>
      </c>
      <c r="H4537" t="s">
        <v>114</v>
      </c>
      <c r="I4537">
        <v>7</v>
      </c>
    </row>
    <row r="4538" spans="1:9" x14ac:dyDescent="0.25">
      <c r="A4538" t="s">
        <v>110</v>
      </c>
      <c r="B4538" t="s">
        <v>16327</v>
      </c>
      <c r="C4538" s="57">
        <v>44342</v>
      </c>
      <c r="D4538" t="s">
        <v>16328</v>
      </c>
      <c r="E4538" s="58">
        <v>5666257500000</v>
      </c>
      <c r="F4538" t="s">
        <v>16329</v>
      </c>
      <c r="G4538" t="s">
        <v>114</v>
      </c>
      <c r="H4538" t="s">
        <v>114</v>
      </c>
      <c r="I4538">
        <v>1</v>
      </c>
    </row>
    <row r="4539" spans="1:9" x14ac:dyDescent="0.25">
      <c r="A4539" t="s">
        <v>110</v>
      </c>
      <c r="B4539" t="s">
        <v>16330</v>
      </c>
      <c r="C4539" s="57">
        <v>44342</v>
      </c>
      <c r="D4539" t="s">
        <v>16331</v>
      </c>
      <c r="E4539" s="58">
        <v>2306163260000</v>
      </c>
      <c r="F4539" t="s">
        <v>16332</v>
      </c>
      <c r="G4539" t="s">
        <v>16333</v>
      </c>
      <c r="H4539" t="s">
        <v>16334</v>
      </c>
      <c r="I4539">
        <v>6454</v>
      </c>
    </row>
    <row r="4540" spans="1:9" x14ac:dyDescent="0.25">
      <c r="A4540" t="s">
        <v>110</v>
      </c>
      <c r="B4540" t="s">
        <v>16335</v>
      </c>
      <c r="C4540" s="57">
        <v>44342</v>
      </c>
      <c r="D4540" t="s">
        <v>16336</v>
      </c>
      <c r="E4540" s="58">
        <v>4297344110000</v>
      </c>
      <c r="F4540" t="s">
        <v>16337</v>
      </c>
      <c r="G4540" t="s">
        <v>114</v>
      </c>
      <c r="H4540" t="s">
        <v>114</v>
      </c>
      <c r="I4540">
        <v>367</v>
      </c>
    </row>
    <row r="4541" spans="1:9" x14ac:dyDescent="0.25">
      <c r="A4541" t="s">
        <v>110</v>
      </c>
      <c r="B4541" t="s">
        <v>16338</v>
      </c>
      <c r="C4541" s="57">
        <v>44342</v>
      </c>
      <c r="D4541" t="s">
        <v>16339</v>
      </c>
      <c r="E4541" s="58">
        <v>2656693000000</v>
      </c>
      <c r="F4541" t="s">
        <v>16340</v>
      </c>
      <c r="G4541" t="s">
        <v>16341</v>
      </c>
      <c r="H4541" t="s">
        <v>16342</v>
      </c>
      <c r="I4541">
        <v>1</v>
      </c>
    </row>
    <row r="4542" spans="1:9" x14ac:dyDescent="0.25">
      <c r="A4542" t="s">
        <v>110</v>
      </c>
      <c r="B4542" t="s">
        <v>16343</v>
      </c>
      <c r="C4542" s="57">
        <v>44342</v>
      </c>
      <c r="D4542" t="s">
        <v>16344</v>
      </c>
      <c r="E4542" s="58">
        <v>3443328000000</v>
      </c>
      <c r="F4542" t="s">
        <v>16345</v>
      </c>
      <c r="G4542" t="s">
        <v>114</v>
      </c>
      <c r="H4542" t="s">
        <v>114</v>
      </c>
      <c r="I4542">
        <v>424</v>
      </c>
    </row>
    <row r="4543" spans="1:9" x14ac:dyDescent="0.25">
      <c r="A4543" t="s">
        <v>110</v>
      </c>
      <c r="B4543" t="s">
        <v>16346</v>
      </c>
      <c r="C4543" s="57">
        <v>44342</v>
      </c>
      <c r="D4543" t="s">
        <v>16347</v>
      </c>
      <c r="E4543" s="58">
        <v>6305666380000</v>
      </c>
      <c r="F4543" t="s">
        <v>16348</v>
      </c>
      <c r="G4543" t="s">
        <v>114</v>
      </c>
      <c r="H4543" t="s">
        <v>114</v>
      </c>
      <c r="I4543">
        <v>1</v>
      </c>
    </row>
    <row r="4544" spans="1:9" x14ac:dyDescent="0.25">
      <c r="A4544" t="s">
        <v>110</v>
      </c>
      <c r="B4544" t="s">
        <v>16349</v>
      </c>
      <c r="C4544" s="57">
        <v>44342</v>
      </c>
      <c r="D4544" t="s">
        <v>16350</v>
      </c>
      <c r="E4544" s="58">
        <v>24158587800000</v>
      </c>
      <c r="F4544" t="s">
        <v>16351</v>
      </c>
      <c r="G4544" t="s">
        <v>114</v>
      </c>
      <c r="H4544" t="s">
        <v>16352</v>
      </c>
      <c r="I4544">
        <v>272</v>
      </c>
    </row>
    <row r="4545" spans="1:9" x14ac:dyDescent="0.25">
      <c r="A4545" t="s">
        <v>110</v>
      </c>
      <c r="B4545" t="s">
        <v>16353</v>
      </c>
      <c r="C4545" s="57">
        <v>44342</v>
      </c>
      <c r="D4545" t="s">
        <v>16354</v>
      </c>
      <c r="E4545" s="58">
        <v>2465347920000</v>
      </c>
      <c r="F4545" t="s">
        <v>16355</v>
      </c>
      <c r="G4545" t="s">
        <v>16356</v>
      </c>
      <c r="H4545" t="s">
        <v>16357</v>
      </c>
      <c r="I4545">
        <v>3474</v>
      </c>
    </row>
    <row r="4546" spans="1:9" x14ac:dyDescent="0.25">
      <c r="A4546" t="s">
        <v>110</v>
      </c>
      <c r="B4546" t="s">
        <v>16358</v>
      </c>
      <c r="C4546" s="57">
        <v>44342</v>
      </c>
      <c r="D4546" t="s">
        <v>16359</v>
      </c>
      <c r="E4546" t="s">
        <v>16360</v>
      </c>
      <c r="F4546" t="s">
        <v>16361</v>
      </c>
      <c r="G4546" t="s">
        <v>114</v>
      </c>
      <c r="H4546" t="s">
        <v>114</v>
      </c>
      <c r="I4546">
        <v>31</v>
      </c>
    </row>
    <row r="4547" spans="1:9" x14ac:dyDescent="0.25">
      <c r="A4547" t="s">
        <v>110</v>
      </c>
      <c r="B4547" t="s">
        <v>16362</v>
      </c>
      <c r="C4547" s="57">
        <v>44342</v>
      </c>
      <c r="D4547" t="s">
        <v>16363</v>
      </c>
      <c r="E4547" s="58">
        <v>1660224830000</v>
      </c>
      <c r="F4547" t="s">
        <v>16364</v>
      </c>
      <c r="G4547" t="s">
        <v>114</v>
      </c>
      <c r="H4547" t="s">
        <v>114</v>
      </c>
      <c r="I4547">
        <v>1</v>
      </c>
    </row>
    <row r="4548" spans="1:9" x14ac:dyDescent="0.25">
      <c r="A4548" t="s">
        <v>110</v>
      </c>
      <c r="B4548" t="s">
        <v>16365</v>
      </c>
      <c r="C4548" s="57">
        <v>44342</v>
      </c>
      <c r="D4548" t="s">
        <v>16366</v>
      </c>
      <c r="E4548" s="58">
        <v>2031517219100</v>
      </c>
      <c r="F4548" t="s">
        <v>16367</v>
      </c>
      <c r="G4548" t="s">
        <v>114</v>
      </c>
      <c r="H4548" t="s">
        <v>114</v>
      </c>
      <c r="I4548">
        <v>3</v>
      </c>
    </row>
    <row r="4549" spans="1:9" x14ac:dyDescent="0.25">
      <c r="A4549" t="s">
        <v>110</v>
      </c>
      <c r="B4549" t="s">
        <v>16368</v>
      </c>
      <c r="C4549" s="57">
        <v>44342</v>
      </c>
      <c r="D4549" t="s">
        <v>16369</v>
      </c>
      <c r="E4549" t="s">
        <v>16370</v>
      </c>
      <c r="F4549" t="s">
        <v>16371</v>
      </c>
      <c r="G4549" t="s">
        <v>114</v>
      </c>
      <c r="H4549" t="s">
        <v>114</v>
      </c>
      <c r="I4549">
        <v>6</v>
      </c>
    </row>
    <row r="4550" spans="1:9" x14ac:dyDescent="0.25">
      <c r="A4550" t="s">
        <v>110</v>
      </c>
      <c r="B4550" t="s">
        <v>16372</v>
      </c>
      <c r="C4550" s="57">
        <v>44342</v>
      </c>
      <c r="D4550" t="s">
        <v>16373</v>
      </c>
      <c r="E4550" s="58">
        <v>5855785600000</v>
      </c>
      <c r="F4550" t="s">
        <v>16374</v>
      </c>
      <c r="G4550" t="s">
        <v>114</v>
      </c>
      <c r="H4550" t="s">
        <v>114</v>
      </c>
      <c r="I4550">
        <v>76</v>
      </c>
    </row>
    <row r="4551" spans="1:9" x14ac:dyDescent="0.25">
      <c r="A4551" t="s">
        <v>110</v>
      </c>
      <c r="B4551" t="s">
        <v>16375</v>
      </c>
      <c r="C4551" s="57">
        <v>44342</v>
      </c>
      <c r="D4551" t="s">
        <v>16376</v>
      </c>
      <c r="E4551" s="58">
        <v>2956566500000</v>
      </c>
      <c r="F4551" t="s">
        <v>16377</v>
      </c>
      <c r="G4551" t="s">
        <v>114</v>
      </c>
      <c r="H4551" t="s">
        <v>114</v>
      </c>
      <c r="I4551">
        <v>1</v>
      </c>
    </row>
    <row r="4552" spans="1:9" x14ac:dyDescent="0.25">
      <c r="A4552" t="s">
        <v>110</v>
      </c>
      <c r="B4552" t="s">
        <v>16378</v>
      </c>
      <c r="C4552" s="57">
        <v>44342</v>
      </c>
      <c r="D4552" t="s">
        <v>16379</v>
      </c>
      <c r="E4552" s="58">
        <v>5880190400000</v>
      </c>
      <c r="F4552" t="s">
        <v>16380</v>
      </c>
      <c r="G4552" t="s">
        <v>114</v>
      </c>
      <c r="H4552" t="s">
        <v>114</v>
      </c>
      <c r="I4552">
        <v>26</v>
      </c>
    </row>
    <row r="4553" spans="1:9" x14ac:dyDescent="0.25">
      <c r="A4553" t="s">
        <v>110</v>
      </c>
      <c r="B4553" t="s">
        <v>16381</v>
      </c>
      <c r="C4553" s="57">
        <v>44342</v>
      </c>
      <c r="D4553" t="s">
        <v>16382</v>
      </c>
      <c r="E4553" s="58">
        <v>3549207000000</v>
      </c>
      <c r="F4553" t="s">
        <v>16383</v>
      </c>
      <c r="G4553" t="s">
        <v>114</v>
      </c>
      <c r="H4553" t="s">
        <v>114</v>
      </c>
      <c r="I4553">
        <v>137</v>
      </c>
    </row>
    <row r="4554" spans="1:9" x14ac:dyDescent="0.25">
      <c r="A4554" t="s">
        <v>110</v>
      </c>
      <c r="B4554" t="s">
        <v>16384</v>
      </c>
      <c r="C4554" s="57">
        <v>44342</v>
      </c>
      <c r="D4554" t="s">
        <v>16385</v>
      </c>
      <c r="E4554" s="58">
        <v>1652910200000</v>
      </c>
      <c r="F4554" t="s">
        <v>16386</v>
      </c>
      <c r="G4554" t="s">
        <v>114</v>
      </c>
      <c r="H4554" t="s">
        <v>114</v>
      </c>
      <c r="I4554">
        <v>4</v>
      </c>
    </row>
    <row r="4555" spans="1:9" x14ac:dyDescent="0.25">
      <c r="A4555" t="s">
        <v>110</v>
      </c>
      <c r="B4555" t="s">
        <v>16387</v>
      </c>
      <c r="C4555" s="57">
        <v>44342</v>
      </c>
      <c r="D4555" t="s">
        <v>16388</v>
      </c>
      <c r="E4555" t="s">
        <v>16389</v>
      </c>
      <c r="F4555" t="s">
        <v>16390</v>
      </c>
      <c r="G4555" t="s">
        <v>114</v>
      </c>
      <c r="H4555" t="s">
        <v>114</v>
      </c>
      <c r="I4555">
        <v>3</v>
      </c>
    </row>
    <row r="4556" spans="1:9" x14ac:dyDescent="0.25">
      <c r="A4556" t="s">
        <v>110</v>
      </c>
      <c r="B4556" t="s">
        <v>16391</v>
      </c>
      <c r="C4556" s="57">
        <v>44342</v>
      </c>
      <c r="D4556" t="s">
        <v>16392</v>
      </c>
      <c r="E4556" s="58">
        <v>2993199500000</v>
      </c>
      <c r="F4556" t="s">
        <v>16393</v>
      </c>
      <c r="G4556" t="s">
        <v>114</v>
      </c>
      <c r="H4556" t="s">
        <v>114</v>
      </c>
      <c r="I4556">
        <v>1</v>
      </c>
    </row>
    <row r="4557" spans="1:9" x14ac:dyDescent="0.25">
      <c r="A4557" t="s">
        <v>110</v>
      </c>
      <c r="B4557" t="s">
        <v>16394</v>
      </c>
      <c r="C4557" s="57">
        <v>44342</v>
      </c>
      <c r="D4557" t="s">
        <v>16395</v>
      </c>
      <c r="E4557" s="58">
        <v>2489447000000</v>
      </c>
      <c r="F4557" t="s">
        <v>16396</v>
      </c>
      <c r="G4557" t="s">
        <v>114</v>
      </c>
      <c r="H4557" t="s">
        <v>114</v>
      </c>
      <c r="I4557">
        <v>2</v>
      </c>
    </row>
    <row r="4558" spans="1:9" x14ac:dyDescent="0.25">
      <c r="A4558" t="s">
        <v>110</v>
      </c>
      <c r="B4558" t="s">
        <v>16397</v>
      </c>
      <c r="C4558" s="57">
        <v>44342</v>
      </c>
      <c r="D4558" t="s">
        <v>16398</v>
      </c>
      <c r="E4558" s="58">
        <v>1476103400000</v>
      </c>
      <c r="F4558" t="s">
        <v>16399</v>
      </c>
      <c r="G4558" t="s">
        <v>114</v>
      </c>
      <c r="H4558" t="s">
        <v>114</v>
      </c>
      <c r="I4558">
        <v>1</v>
      </c>
    </row>
    <row r="4559" spans="1:9" x14ac:dyDescent="0.25">
      <c r="A4559" t="s">
        <v>110</v>
      </c>
      <c r="B4559" t="s">
        <v>16400</v>
      </c>
      <c r="C4559" s="57">
        <v>44342</v>
      </c>
      <c r="D4559" t="s">
        <v>16401</v>
      </c>
      <c r="E4559" s="58">
        <v>1923367900000</v>
      </c>
      <c r="F4559" t="s">
        <v>16402</v>
      </c>
      <c r="G4559" t="s">
        <v>114</v>
      </c>
      <c r="H4559" t="s">
        <v>114</v>
      </c>
      <c r="I4559">
        <v>4</v>
      </c>
    </row>
    <row r="4560" spans="1:9" x14ac:dyDescent="0.25">
      <c r="A4560" t="s">
        <v>110</v>
      </c>
      <c r="B4560" t="s">
        <v>16403</v>
      </c>
      <c r="C4560" s="57">
        <v>44342</v>
      </c>
      <c r="D4560" t="s">
        <v>16404</v>
      </c>
      <c r="E4560" s="58">
        <v>2200291180000</v>
      </c>
      <c r="F4560" t="s">
        <v>16405</v>
      </c>
      <c r="G4560" t="s">
        <v>114</v>
      </c>
      <c r="H4560" t="s">
        <v>114</v>
      </c>
      <c r="I4560">
        <v>9</v>
      </c>
    </row>
    <row r="4561" spans="1:9" x14ac:dyDescent="0.25">
      <c r="A4561" t="s">
        <v>110</v>
      </c>
      <c r="B4561" t="s">
        <v>16406</v>
      </c>
      <c r="C4561" s="57">
        <v>44342</v>
      </c>
      <c r="D4561" t="s">
        <v>16407</v>
      </c>
      <c r="E4561" s="58">
        <v>2682263680000</v>
      </c>
      <c r="F4561" t="s">
        <v>16408</v>
      </c>
      <c r="G4561" t="s">
        <v>16409</v>
      </c>
      <c r="H4561" t="s">
        <v>16410</v>
      </c>
      <c r="I4561">
        <v>269</v>
      </c>
    </row>
    <row r="4562" spans="1:9" x14ac:dyDescent="0.25">
      <c r="A4562" t="s">
        <v>110</v>
      </c>
      <c r="B4562" t="s">
        <v>16411</v>
      </c>
      <c r="C4562" s="57">
        <v>44342</v>
      </c>
      <c r="D4562" t="s">
        <v>16412</v>
      </c>
      <c r="E4562" t="s">
        <v>16413</v>
      </c>
      <c r="F4562" t="s">
        <v>16414</v>
      </c>
      <c r="G4562" t="s">
        <v>114</v>
      </c>
      <c r="H4562" t="s">
        <v>114</v>
      </c>
      <c r="I4562">
        <v>2</v>
      </c>
    </row>
    <row r="4563" spans="1:9" x14ac:dyDescent="0.25">
      <c r="A4563" t="s">
        <v>110</v>
      </c>
      <c r="B4563" t="s">
        <v>16415</v>
      </c>
      <c r="C4563" s="57">
        <v>44342</v>
      </c>
      <c r="D4563" t="s">
        <v>16416</v>
      </c>
      <c r="E4563" s="58">
        <v>2980366500000</v>
      </c>
      <c r="F4563" t="s">
        <v>16417</v>
      </c>
      <c r="G4563" t="s">
        <v>114</v>
      </c>
      <c r="H4563" t="s">
        <v>114</v>
      </c>
      <c r="I4563">
        <v>32</v>
      </c>
    </row>
    <row r="4564" spans="1:9" x14ac:dyDescent="0.25">
      <c r="A4564" t="s">
        <v>110</v>
      </c>
      <c r="B4564" t="s">
        <v>16418</v>
      </c>
      <c r="C4564" s="57">
        <v>44342</v>
      </c>
      <c r="D4564" t="s">
        <v>16419</v>
      </c>
      <c r="E4564" s="58">
        <v>1109468510000</v>
      </c>
      <c r="F4564" t="s">
        <v>16420</v>
      </c>
      <c r="G4564" t="s">
        <v>114</v>
      </c>
      <c r="H4564" t="s">
        <v>114</v>
      </c>
      <c r="I4564">
        <v>1</v>
      </c>
    </row>
    <row r="4565" spans="1:9" x14ac:dyDescent="0.25">
      <c r="A4565" t="s">
        <v>110</v>
      </c>
      <c r="B4565" t="s">
        <v>16421</v>
      </c>
      <c r="C4565" s="57">
        <v>44342</v>
      </c>
      <c r="D4565" t="s">
        <v>16422</v>
      </c>
      <c r="E4565" s="58">
        <v>2366095660000</v>
      </c>
      <c r="F4565" t="s">
        <v>16423</v>
      </c>
      <c r="G4565" t="s">
        <v>16424</v>
      </c>
      <c r="H4565" t="s">
        <v>16425</v>
      </c>
      <c r="I4565">
        <v>2611</v>
      </c>
    </row>
    <row r="4566" spans="1:9" x14ac:dyDescent="0.25">
      <c r="A4566" t="s">
        <v>110</v>
      </c>
      <c r="B4566" t="s">
        <v>16426</v>
      </c>
      <c r="C4566" s="57">
        <v>44342</v>
      </c>
      <c r="D4566" t="s">
        <v>16427</v>
      </c>
      <c r="E4566" s="58">
        <v>2932761700000</v>
      </c>
      <c r="F4566" t="s">
        <v>16428</v>
      </c>
      <c r="G4566" t="s">
        <v>114</v>
      </c>
      <c r="H4566" t="s">
        <v>114</v>
      </c>
      <c r="I4566">
        <v>2</v>
      </c>
    </row>
    <row r="4567" spans="1:9" x14ac:dyDescent="0.25">
      <c r="A4567" t="s">
        <v>110</v>
      </c>
      <c r="B4567" t="s">
        <v>16429</v>
      </c>
      <c r="C4567" s="57">
        <v>44342</v>
      </c>
      <c r="D4567" t="s">
        <v>16430</v>
      </c>
      <c r="E4567" s="58">
        <v>2109079000000</v>
      </c>
      <c r="F4567" t="s">
        <v>16431</v>
      </c>
      <c r="G4567" t="s">
        <v>114</v>
      </c>
      <c r="H4567" t="s">
        <v>114</v>
      </c>
      <c r="I4567">
        <v>9</v>
      </c>
    </row>
    <row r="4568" spans="1:9" x14ac:dyDescent="0.25">
      <c r="A4568" t="s">
        <v>110</v>
      </c>
      <c r="B4568" t="s">
        <v>16432</v>
      </c>
      <c r="C4568" s="57">
        <v>44342</v>
      </c>
      <c r="D4568" t="s">
        <v>16433</v>
      </c>
      <c r="E4568" t="s">
        <v>16434</v>
      </c>
      <c r="F4568" t="s">
        <v>16435</v>
      </c>
      <c r="G4568" t="s">
        <v>114</v>
      </c>
      <c r="H4568" t="s">
        <v>114</v>
      </c>
      <c r="I4568">
        <v>5</v>
      </c>
    </row>
    <row r="4569" spans="1:9" x14ac:dyDescent="0.25">
      <c r="A4569" t="s">
        <v>110</v>
      </c>
      <c r="B4569" t="s">
        <v>16436</v>
      </c>
      <c r="C4569" s="57">
        <v>44342</v>
      </c>
      <c r="D4569" t="s">
        <v>16437</v>
      </c>
      <c r="E4569" s="58">
        <v>2381994300000</v>
      </c>
      <c r="F4569" t="s">
        <v>16438</v>
      </c>
      <c r="G4569" t="s">
        <v>114</v>
      </c>
      <c r="H4569" t="s">
        <v>114</v>
      </c>
      <c r="I4569">
        <v>2</v>
      </c>
    </row>
    <row r="4570" spans="1:9" x14ac:dyDescent="0.25">
      <c r="A4570" t="s">
        <v>110</v>
      </c>
      <c r="B4570" t="s">
        <v>16439</v>
      </c>
      <c r="C4570" s="57">
        <v>44342</v>
      </c>
      <c r="D4570" t="s">
        <v>16440</v>
      </c>
      <c r="E4570" s="58">
        <v>2605562700000</v>
      </c>
      <c r="F4570" t="s">
        <v>16441</v>
      </c>
      <c r="G4570" t="s">
        <v>114</v>
      </c>
      <c r="H4570" t="s">
        <v>114</v>
      </c>
      <c r="I4570">
        <v>2</v>
      </c>
    </row>
    <row r="4571" spans="1:9" x14ac:dyDescent="0.25">
      <c r="A4571" t="s">
        <v>110</v>
      </c>
      <c r="B4571" t="s">
        <v>16442</v>
      </c>
      <c r="C4571" s="57">
        <v>44342</v>
      </c>
      <c r="D4571" t="s">
        <v>16443</v>
      </c>
      <c r="E4571" s="58">
        <v>1533161000000</v>
      </c>
      <c r="F4571" t="s">
        <v>16444</v>
      </c>
      <c r="G4571" t="s">
        <v>114</v>
      </c>
      <c r="H4571" t="s">
        <v>114</v>
      </c>
      <c r="I4571">
        <v>1</v>
      </c>
    </row>
    <row r="4572" spans="1:9" x14ac:dyDescent="0.25">
      <c r="A4572" t="s">
        <v>110</v>
      </c>
      <c r="B4572" t="s">
        <v>16445</v>
      </c>
      <c r="C4572" s="57">
        <v>44342</v>
      </c>
      <c r="D4572" t="s">
        <v>16446</v>
      </c>
      <c r="E4572" s="58">
        <v>4.5002452657898398E+19</v>
      </c>
      <c r="F4572" t="s">
        <v>16447</v>
      </c>
      <c r="G4572" t="s">
        <v>114</v>
      </c>
      <c r="H4572" t="s">
        <v>114</v>
      </c>
      <c r="I4572">
        <v>1</v>
      </c>
    </row>
    <row r="4573" spans="1:9" x14ac:dyDescent="0.25">
      <c r="A4573" t="s">
        <v>110</v>
      </c>
      <c r="B4573" t="s">
        <v>16448</v>
      </c>
      <c r="C4573" s="57">
        <v>44342</v>
      </c>
      <c r="D4573" t="s">
        <v>16449</v>
      </c>
      <c r="E4573" s="58">
        <v>1234786600000</v>
      </c>
      <c r="F4573" t="s">
        <v>16450</v>
      </c>
      <c r="G4573" t="s">
        <v>114</v>
      </c>
      <c r="H4573" t="s">
        <v>114</v>
      </c>
      <c r="I4573">
        <v>1</v>
      </c>
    </row>
    <row r="4574" spans="1:9" x14ac:dyDescent="0.25">
      <c r="A4574" t="s">
        <v>110</v>
      </c>
      <c r="B4574" t="s">
        <v>16451</v>
      </c>
      <c r="C4574" s="57">
        <v>44342</v>
      </c>
      <c r="D4574" t="s">
        <v>16452</v>
      </c>
      <c r="E4574" s="58">
        <v>4146204200000</v>
      </c>
      <c r="F4574" t="s">
        <v>16453</v>
      </c>
      <c r="G4574" t="s">
        <v>114</v>
      </c>
      <c r="H4574" t="s">
        <v>114</v>
      </c>
      <c r="I4574">
        <v>1</v>
      </c>
    </row>
    <row r="4575" spans="1:9" x14ac:dyDescent="0.25">
      <c r="A4575" t="s">
        <v>110</v>
      </c>
      <c r="B4575" t="s">
        <v>16454</v>
      </c>
      <c r="C4575" s="57">
        <v>44342</v>
      </c>
      <c r="D4575" t="s">
        <v>16455</v>
      </c>
      <c r="E4575" s="58">
        <v>4773891600000</v>
      </c>
      <c r="F4575" t="s">
        <v>16456</v>
      </c>
      <c r="G4575" t="s">
        <v>114</v>
      </c>
      <c r="H4575" t="s">
        <v>114</v>
      </c>
      <c r="I4575">
        <v>1</v>
      </c>
    </row>
    <row r="4576" spans="1:9" x14ac:dyDescent="0.25">
      <c r="A4576" t="s">
        <v>110</v>
      </c>
      <c r="B4576" t="s">
        <v>16457</v>
      </c>
      <c r="C4576" s="57">
        <v>44342</v>
      </c>
      <c r="D4576" t="s">
        <v>16458</v>
      </c>
      <c r="E4576" s="58">
        <v>7092259100000</v>
      </c>
      <c r="F4576" t="s">
        <v>16459</v>
      </c>
      <c r="G4576" t="s">
        <v>16460</v>
      </c>
      <c r="H4576" t="s">
        <v>16461</v>
      </c>
      <c r="I4576">
        <v>2</v>
      </c>
    </row>
    <row r="4577" spans="1:9" x14ac:dyDescent="0.25">
      <c r="A4577" t="s">
        <v>110</v>
      </c>
      <c r="B4577" t="s">
        <v>16462</v>
      </c>
      <c r="C4577" s="57">
        <v>44342</v>
      </c>
      <c r="D4577" t="s">
        <v>16463</v>
      </c>
      <c r="E4577" s="58">
        <v>2606884700000</v>
      </c>
      <c r="F4577" t="s">
        <v>16464</v>
      </c>
      <c r="G4577" t="s">
        <v>114</v>
      </c>
      <c r="H4577" t="s">
        <v>114</v>
      </c>
      <c r="I4577">
        <v>3</v>
      </c>
    </row>
    <row r="4578" spans="1:9" x14ac:dyDescent="0.25">
      <c r="A4578" t="s">
        <v>110</v>
      </c>
      <c r="B4578" t="s">
        <v>16465</v>
      </c>
      <c r="C4578" s="57">
        <v>44342</v>
      </c>
      <c r="D4578" t="s">
        <v>16466</v>
      </c>
      <c r="E4578" s="58">
        <v>2600889900000</v>
      </c>
      <c r="F4578" t="s">
        <v>16467</v>
      </c>
      <c r="G4578" t="s">
        <v>114</v>
      </c>
      <c r="H4578" t="s">
        <v>566</v>
      </c>
      <c r="I4578">
        <v>3</v>
      </c>
    </row>
    <row r="4579" spans="1:9" x14ac:dyDescent="0.25">
      <c r="A4579" t="s">
        <v>110</v>
      </c>
      <c r="B4579" t="s">
        <v>16468</v>
      </c>
      <c r="C4579" s="57">
        <v>44342</v>
      </c>
      <c r="D4579" t="s">
        <v>16469</v>
      </c>
      <c r="E4579" s="58">
        <v>2580734000000</v>
      </c>
      <c r="F4579" t="s">
        <v>16470</v>
      </c>
      <c r="G4579" t="s">
        <v>114</v>
      </c>
      <c r="H4579" t="s">
        <v>114</v>
      </c>
      <c r="I4579">
        <v>2</v>
      </c>
    </row>
    <row r="4580" spans="1:9" x14ac:dyDescent="0.25">
      <c r="A4580" t="s">
        <v>110</v>
      </c>
      <c r="B4580" t="s">
        <v>16471</v>
      </c>
      <c r="C4580" s="57">
        <v>44342</v>
      </c>
      <c r="D4580" t="s">
        <v>16472</v>
      </c>
      <c r="E4580" s="58">
        <v>2851803400000</v>
      </c>
      <c r="F4580" t="s">
        <v>16473</v>
      </c>
      <c r="G4580" t="s">
        <v>114</v>
      </c>
      <c r="H4580" t="s">
        <v>114</v>
      </c>
      <c r="I4580">
        <v>1</v>
      </c>
    </row>
    <row r="4581" spans="1:9" x14ac:dyDescent="0.25">
      <c r="A4581" t="s">
        <v>110</v>
      </c>
      <c r="B4581" t="s">
        <v>16474</v>
      </c>
      <c r="C4581" s="57">
        <v>44342</v>
      </c>
      <c r="D4581" t="s">
        <v>16475</v>
      </c>
      <c r="E4581" t="s">
        <v>16476</v>
      </c>
      <c r="F4581" t="s">
        <v>16477</v>
      </c>
      <c r="G4581" t="s">
        <v>114</v>
      </c>
      <c r="H4581" t="s">
        <v>114</v>
      </c>
      <c r="I4581">
        <v>1</v>
      </c>
    </row>
    <row r="4582" spans="1:9" x14ac:dyDescent="0.25">
      <c r="A4582" t="s">
        <v>110</v>
      </c>
      <c r="B4582" t="s">
        <v>16478</v>
      </c>
      <c r="C4582" s="57">
        <v>44342</v>
      </c>
      <c r="D4582" t="s">
        <v>16479</v>
      </c>
      <c r="E4582" s="58">
        <v>23475194000000</v>
      </c>
      <c r="F4582" t="s">
        <v>16480</v>
      </c>
      <c r="G4582" t="s">
        <v>16481</v>
      </c>
      <c r="H4582" t="s">
        <v>16482</v>
      </c>
      <c r="I4582">
        <v>1</v>
      </c>
    </row>
    <row r="4583" spans="1:9" x14ac:dyDescent="0.25">
      <c r="A4583" t="s">
        <v>110</v>
      </c>
      <c r="B4583" t="s">
        <v>16483</v>
      </c>
      <c r="C4583" s="57">
        <v>44342</v>
      </c>
      <c r="D4583" t="s">
        <v>16484</v>
      </c>
      <c r="E4583" s="58">
        <v>2577129000000</v>
      </c>
      <c r="F4583" t="s">
        <v>16485</v>
      </c>
      <c r="G4583" t="s">
        <v>114</v>
      </c>
      <c r="H4583" t="s">
        <v>114</v>
      </c>
      <c r="I4583">
        <v>1</v>
      </c>
    </row>
    <row r="4584" spans="1:9" x14ac:dyDescent="0.25">
      <c r="A4584" t="s">
        <v>110</v>
      </c>
      <c r="B4584" t="s">
        <v>16486</v>
      </c>
      <c r="C4584" s="57">
        <v>44342</v>
      </c>
      <c r="D4584" t="s">
        <v>16487</v>
      </c>
      <c r="E4584" s="58">
        <v>23311435000000</v>
      </c>
      <c r="F4584" t="s">
        <v>16488</v>
      </c>
      <c r="G4584" t="s">
        <v>114</v>
      </c>
      <c r="H4584" t="s">
        <v>114</v>
      </c>
      <c r="I4584">
        <v>38</v>
      </c>
    </row>
    <row r="4585" spans="1:9" x14ac:dyDescent="0.25">
      <c r="A4585" t="s">
        <v>110</v>
      </c>
      <c r="B4585" t="s">
        <v>16489</v>
      </c>
      <c r="C4585" s="57">
        <v>44342</v>
      </c>
      <c r="D4585" t="s">
        <v>16490</v>
      </c>
      <c r="E4585" s="58">
        <v>3094092000000</v>
      </c>
      <c r="F4585" t="s">
        <v>16491</v>
      </c>
      <c r="G4585" t="s">
        <v>114</v>
      </c>
      <c r="H4585" t="s">
        <v>114</v>
      </c>
      <c r="I4585">
        <v>1</v>
      </c>
    </row>
    <row r="4586" spans="1:9" x14ac:dyDescent="0.25">
      <c r="A4586" t="s">
        <v>110</v>
      </c>
      <c r="B4586" t="s">
        <v>16492</v>
      </c>
      <c r="C4586" s="57">
        <v>44342</v>
      </c>
      <c r="D4586" t="s">
        <v>16493</v>
      </c>
      <c r="E4586" s="58">
        <v>2283797000000</v>
      </c>
      <c r="F4586" t="s">
        <v>16494</v>
      </c>
      <c r="G4586" t="s">
        <v>114</v>
      </c>
      <c r="H4586" t="s">
        <v>114</v>
      </c>
      <c r="I4586">
        <v>1</v>
      </c>
    </row>
    <row r="4587" spans="1:9" x14ac:dyDescent="0.25">
      <c r="A4587" t="s">
        <v>110</v>
      </c>
      <c r="B4587" t="s">
        <v>16495</v>
      </c>
      <c r="C4587" s="57">
        <v>44342</v>
      </c>
      <c r="D4587" t="s">
        <v>16496</v>
      </c>
      <c r="E4587" s="58">
        <v>22913140000000</v>
      </c>
      <c r="F4587" t="s">
        <v>16497</v>
      </c>
      <c r="G4587" t="s">
        <v>16498</v>
      </c>
      <c r="H4587" t="s">
        <v>16499</v>
      </c>
      <c r="I4587">
        <v>53</v>
      </c>
    </row>
    <row r="4588" spans="1:9" x14ac:dyDescent="0.25">
      <c r="A4588" t="s">
        <v>110</v>
      </c>
      <c r="B4588" t="s">
        <v>16500</v>
      </c>
      <c r="C4588" s="57">
        <v>44342</v>
      </c>
      <c r="D4588" t="s">
        <v>16501</v>
      </c>
      <c r="E4588" s="58">
        <v>23413250000000</v>
      </c>
      <c r="F4588" t="s">
        <v>16502</v>
      </c>
      <c r="G4588" t="s">
        <v>16503</v>
      </c>
      <c r="H4588" t="s">
        <v>16504</v>
      </c>
      <c r="I4588">
        <v>116</v>
      </c>
    </row>
    <row r="4589" spans="1:9" x14ac:dyDescent="0.25">
      <c r="A4589" t="s">
        <v>110</v>
      </c>
      <c r="B4589" t="s">
        <v>16505</v>
      </c>
      <c r="C4589" s="57">
        <v>44342</v>
      </c>
      <c r="D4589" t="s">
        <v>16506</v>
      </c>
      <c r="E4589" s="58">
        <v>28997540000000</v>
      </c>
      <c r="F4589" t="s">
        <v>16507</v>
      </c>
      <c r="G4589" t="s">
        <v>114</v>
      </c>
      <c r="H4589" t="s">
        <v>16508</v>
      </c>
      <c r="I4589">
        <v>1</v>
      </c>
    </row>
    <row r="4590" spans="1:9" x14ac:dyDescent="0.25">
      <c r="A4590" t="s">
        <v>110</v>
      </c>
      <c r="B4590" t="s">
        <v>16509</v>
      </c>
      <c r="C4590" s="57">
        <v>44342</v>
      </c>
      <c r="D4590" t="s">
        <v>16510</v>
      </c>
      <c r="E4590" s="58">
        <v>27418214000000</v>
      </c>
      <c r="F4590" t="s">
        <v>16511</v>
      </c>
      <c r="G4590" t="s">
        <v>114</v>
      </c>
      <c r="H4590" t="s">
        <v>114</v>
      </c>
      <c r="I4590">
        <v>1</v>
      </c>
    </row>
    <row r="4591" spans="1:9" x14ac:dyDescent="0.25">
      <c r="A4591" t="s">
        <v>110</v>
      </c>
      <c r="B4591" t="s">
        <v>16512</v>
      </c>
      <c r="C4591" s="57">
        <v>44342</v>
      </c>
      <c r="D4591" t="s">
        <v>16513</v>
      </c>
      <c r="E4591" s="58">
        <v>14209777000000</v>
      </c>
      <c r="F4591" t="s">
        <v>16514</v>
      </c>
      <c r="G4591" t="s">
        <v>114</v>
      </c>
      <c r="H4591" t="s">
        <v>114</v>
      </c>
      <c r="I4591">
        <v>4</v>
      </c>
    </row>
    <row r="4592" spans="1:9" x14ac:dyDescent="0.25">
      <c r="A4592" t="s">
        <v>110</v>
      </c>
      <c r="B4592" t="s">
        <v>16515</v>
      </c>
      <c r="C4592" s="57">
        <v>44342</v>
      </c>
      <c r="D4592" t="s">
        <v>16516</v>
      </c>
      <c r="E4592" s="58">
        <v>30760879000000</v>
      </c>
      <c r="F4592" t="s">
        <v>16517</v>
      </c>
      <c r="G4592" t="s">
        <v>16518</v>
      </c>
      <c r="H4592" t="s">
        <v>16519</v>
      </c>
      <c r="I4592">
        <v>5</v>
      </c>
    </row>
    <row r="4593" spans="1:9" x14ac:dyDescent="0.25">
      <c r="A4593" t="s">
        <v>110</v>
      </c>
      <c r="B4593" t="s">
        <v>16520</v>
      </c>
      <c r="C4593" s="57">
        <v>44342</v>
      </c>
      <c r="D4593" t="s">
        <v>16521</v>
      </c>
      <c r="E4593" s="58">
        <v>4977587000000</v>
      </c>
      <c r="F4593" t="s">
        <v>16522</v>
      </c>
      <c r="G4593" t="s">
        <v>114</v>
      </c>
      <c r="H4593" t="s">
        <v>114</v>
      </c>
      <c r="I4593">
        <v>124</v>
      </c>
    </row>
    <row r="4594" spans="1:9" x14ac:dyDescent="0.25">
      <c r="A4594" t="s">
        <v>110</v>
      </c>
      <c r="B4594" t="s">
        <v>16523</v>
      </c>
      <c r="C4594" s="57">
        <v>44342</v>
      </c>
      <c r="D4594" t="s">
        <v>16524</v>
      </c>
      <c r="E4594" s="58">
        <v>22687129000000</v>
      </c>
      <c r="F4594" t="s">
        <v>16525</v>
      </c>
      <c r="G4594" t="s">
        <v>114</v>
      </c>
      <c r="H4594" t="s">
        <v>114</v>
      </c>
      <c r="I4594">
        <v>2</v>
      </c>
    </row>
    <row r="4595" spans="1:9" x14ac:dyDescent="0.25">
      <c r="A4595" t="s">
        <v>110</v>
      </c>
      <c r="B4595" t="s">
        <v>16526</v>
      </c>
      <c r="C4595" s="57">
        <v>44342</v>
      </c>
      <c r="D4595" t="s">
        <v>16527</v>
      </c>
      <c r="E4595" s="58">
        <v>24037532000000</v>
      </c>
      <c r="F4595" t="s">
        <v>16528</v>
      </c>
      <c r="G4595" t="s">
        <v>114</v>
      </c>
      <c r="H4595" t="s">
        <v>114</v>
      </c>
      <c r="I4595">
        <v>1</v>
      </c>
    </row>
    <row r="4596" spans="1:9" x14ac:dyDescent="0.25">
      <c r="A4596" t="s">
        <v>110</v>
      </c>
      <c r="B4596" t="s">
        <v>16529</v>
      </c>
      <c r="C4596" s="57">
        <v>44342</v>
      </c>
      <c r="D4596" t="s">
        <v>16530</v>
      </c>
      <c r="E4596" s="58">
        <v>21900693000000</v>
      </c>
      <c r="F4596" t="s">
        <v>16531</v>
      </c>
      <c r="G4596" t="s">
        <v>114</v>
      </c>
      <c r="H4596" t="s">
        <v>114</v>
      </c>
      <c r="I4596">
        <v>25</v>
      </c>
    </row>
    <row r="4597" spans="1:9" x14ac:dyDescent="0.25">
      <c r="A4597" t="s">
        <v>110</v>
      </c>
      <c r="B4597" t="s">
        <v>16532</v>
      </c>
      <c r="C4597" s="57">
        <v>44342</v>
      </c>
      <c r="D4597" t="s">
        <v>16533</v>
      </c>
      <c r="E4597" s="58">
        <v>22265698000000</v>
      </c>
      <c r="F4597" t="s">
        <v>16534</v>
      </c>
      <c r="G4597" t="s">
        <v>114</v>
      </c>
      <c r="H4597" t="s">
        <v>16535</v>
      </c>
      <c r="I4597">
        <v>607</v>
      </c>
    </row>
    <row r="4598" spans="1:9" x14ac:dyDescent="0.25">
      <c r="A4598" t="s">
        <v>110</v>
      </c>
      <c r="B4598" t="s">
        <v>16536</v>
      </c>
      <c r="C4598" s="57">
        <v>44342</v>
      </c>
      <c r="D4598" t="s">
        <v>16537</v>
      </c>
      <c r="E4598" s="58">
        <v>1412059800000</v>
      </c>
      <c r="F4598" t="s">
        <v>16538</v>
      </c>
      <c r="G4598" t="s">
        <v>114</v>
      </c>
      <c r="H4598" t="s">
        <v>114</v>
      </c>
      <c r="I4598">
        <v>1</v>
      </c>
    </row>
    <row r="4599" spans="1:9" x14ac:dyDescent="0.25">
      <c r="A4599" t="s">
        <v>110</v>
      </c>
      <c r="B4599" t="s">
        <v>16539</v>
      </c>
      <c r="C4599" s="57">
        <v>44342</v>
      </c>
      <c r="D4599" t="s">
        <v>16540</v>
      </c>
      <c r="E4599" s="58">
        <v>4663816900000</v>
      </c>
      <c r="F4599" t="s">
        <v>16541</v>
      </c>
      <c r="G4599" t="s">
        <v>114</v>
      </c>
      <c r="H4599" t="s">
        <v>114</v>
      </c>
      <c r="I4599">
        <v>1</v>
      </c>
    </row>
    <row r="4600" spans="1:9" x14ac:dyDescent="0.25">
      <c r="A4600" t="s">
        <v>110</v>
      </c>
      <c r="B4600" t="s">
        <v>16542</v>
      </c>
      <c r="C4600" s="57">
        <v>44342</v>
      </c>
      <c r="D4600" t="s">
        <v>16543</v>
      </c>
      <c r="E4600" s="58">
        <v>3886411400000</v>
      </c>
      <c r="F4600" t="s">
        <v>16544</v>
      </c>
      <c r="G4600" t="s">
        <v>114</v>
      </c>
      <c r="H4600" t="s">
        <v>114</v>
      </c>
      <c r="I4600">
        <v>3</v>
      </c>
    </row>
    <row r="4601" spans="1:9" x14ac:dyDescent="0.25">
      <c r="A4601" t="s">
        <v>110</v>
      </c>
      <c r="B4601" t="s">
        <v>16545</v>
      </c>
      <c r="C4601" s="57">
        <v>44342</v>
      </c>
      <c r="D4601" t="s">
        <v>16546</v>
      </c>
      <c r="E4601" s="58">
        <v>2646461400000</v>
      </c>
      <c r="F4601" t="s">
        <v>16547</v>
      </c>
      <c r="G4601" t="s">
        <v>114</v>
      </c>
      <c r="H4601" t="s">
        <v>114</v>
      </c>
      <c r="I4601">
        <v>1</v>
      </c>
    </row>
    <row r="4602" spans="1:9" x14ac:dyDescent="0.25">
      <c r="A4602" t="s">
        <v>110</v>
      </c>
      <c r="B4602" t="s">
        <v>16548</v>
      </c>
      <c r="C4602" s="57">
        <v>44342</v>
      </c>
      <c r="D4602" t="s">
        <v>16549</v>
      </c>
      <c r="E4602" s="58">
        <v>3115267400000</v>
      </c>
      <c r="F4602" t="s">
        <v>16550</v>
      </c>
      <c r="G4602" t="s">
        <v>114</v>
      </c>
      <c r="H4602" t="s">
        <v>114</v>
      </c>
      <c r="I4602">
        <v>69</v>
      </c>
    </row>
    <row r="4603" spans="1:9" x14ac:dyDescent="0.25">
      <c r="A4603" t="s">
        <v>110</v>
      </c>
      <c r="B4603" t="s">
        <v>16551</v>
      </c>
      <c r="C4603" s="57">
        <v>44342</v>
      </c>
      <c r="D4603" t="s">
        <v>16552</v>
      </c>
      <c r="E4603" s="58">
        <v>2783207800000</v>
      </c>
      <c r="F4603" t="s">
        <v>16553</v>
      </c>
      <c r="G4603" t="s">
        <v>16554</v>
      </c>
      <c r="H4603" t="s">
        <v>16555</v>
      </c>
      <c r="I4603">
        <v>25557</v>
      </c>
    </row>
    <row r="4604" spans="1:9" x14ac:dyDescent="0.25">
      <c r="A4604" t="s">
        <v>110</v>
      </c>
      <c r="B4604" t="s">
        <v>16556</v>
      </c>
      <c r="C4604" s="57">
        <v>44342</v>
      </c>
      <c r="D4604" t="s">
        <v>16557</v>
      </c>
      <c r="E4604" s="58">
        <v>2614304700000</v>
      </c>
      <c r="F4604" t="s">
        <v>16558</v>
      </c>
      <c r="G4604" t="s">
        <v>114</v>
      </c>
      <c r="H4604" t="s">
        <v>114</v>
      </c>
      <c r="I4604">
        <v>2</v>
      </c>
    </row>
    <row r="4605" spans="1:9" x14ac:dyDescent="0.25">
      <c r="A4605" t="s">
        <v>110</v>
      </c>
      <c r="B4605" t="s">
        <v>16559</v>
      </c>
      <c r="C4605" s="57">
        <v>44342</v>
      </c>
      <c r="D4605" t="s">
        <v>16560</v>
      </c>
      <c r="E4605" t="s">
        <v>16561</v>
      </c>
      <c r="F4605" t="s">
        <v>16562</v>
      </c>
      <c r="G4605" t="s">
        <v>114</v>
      </c>
      <c r="H4605" t="s">
        <v>114</v>
      </c>
      <c r="I4605">
        <v>1</v>
      </c>
    </row>
    <row r="4606" spans="1:9" x14ac:dyDescent="0.25">
      <c r="A4606" t="s">
        <v>110</v>
      </c>
      <c r="B4606" t="s">
        <v>16563</v>
      </c>
      <c r="C4606" s="57">
        <v>44342</v>
      </c>
      <c r="D4606" t="s">
        <v>16564</v>
      </c>
      <c r="E4606" s="58">
        <v>2829051250000</v>
      </c>
      <c r="F4606" t="s">
        <v>16565</v>
      </c>
      <c r="G4606" t="s">
        <v>114</v>
      </c>
      <c r="H4606" t="s">
        <v>114</v>
      </c>
      <c r="I4606">
        <v>1</v>
      </c>
    </row>
    <row r="4607" spans="1:9" x14ac:dyDescent="0.25">
      <c r="A4607" t="s">
        <v>110</v>
      </c>
      <c r="B4607" t="s">
        <v>16566</v>
      </c>
      <c r="C4607" s="57">
        <v>44342</v>
      </c>
      <c r="D4607" t="s">
        <v>16567</v>
      </c>
      <c r="E4607" s="58">
        <v>1275935380000</v>
      </c>
      <c r="F4607" t="s">
        <v>16568</v>
      </c>
      <c r="G4607" t="s">
        <v>114</v>
      </c>
      <c r="H4607" t="s">
        <v>114</v>
      </c>
      <c r="I4607">
        <v>0</v>
      </c>
    </row>
    <row r="4608" spans="1:9" x14ac:dyDescent="0.25">
      <c r="A4608" t="s">
        <v>110</v>
      </c>
      <c r="B4608" t="s">
        <v>16569</v>
      </c>
      <c r="C4608" s="57">
        <v>44342</v>
      </c>
      <c r="D4608" t="s">
        <v>16570</v>
      </c>
      <c r="E4608" s="58">
        <v>2592591000000</v>
      </c>
      <c r="F4608" t="s">
        <v>16571</v>
      </c>
      <c r="G4608" t="s">
        <v>114</v>
      </c>
      <c r="H4608" t="s">
        <v>114</v>
      </c>
      <c r="I4608">
        <v>4</v>
      </c>
    </row>
    <row r="4609" spans="1:9" x14ac:dyDescent="0.25">
      <c r="A4609" t="s">
        <v>110</v>
      </c>
      <c r="B4609" t="s">
        <v>16572</v>
      </c>
      <c r="C4609" s="57">
        <v>44342</v>
      </c>
      <c r="D4609" t="s">
        <v>16573</v>
      </c>
      <c r="E4609" s="58">
        <v>3007146540000</v>
      </c>
      <c r="F4609" t="s">
        <v>16574</v>
      </c>
      <c r="G4609" t="s">
        <v>114</v>
      </c>
      <c r="H4609" t="s">
        <v>114</v>
      </c>
      <c r="I4609">
        <v>3</v>
      </c>
    </row>
    <row r="4610" spans="1:9" x14ac:dyDescent="0.25">
      <c r="A4610" t="s">
        <v>110</v>
      </c>
      <c r="B4610" t="s">
        <v>16575</v>
      </c>
      <c r="C4610" s="57">
        <v>44342</v>
      </c>
      <c r="D4610" t="s">
        <v>16576</v>
      </c>
      <c r="E4610" s="58">
        <v>229201351434000</v>
      </c>
      <c r="F4610" t="s">
        <v>16577</v>
      </c>
      <c r="G4610" t="s">
        <v>114</v>
      </c>
      <c r="H4610" t="s">
        <v>114</v>
      </c>
      <c r="I4610">
        <v>0</v>
      </c>
    </row>
    <row r="4611" spans="1:9" x14ac:dyDescent="0.25">
      <c r="A4611" t="s">
        <v>110</v>
      </c>
      <c r="B4611" t="s">
        <v>16578</v>
      </c>
      <c r="C4611" s="57">
        <v>44342</v>
      </c>
      <c r="D4611" t="s">
        <v>16579</v>
      </c>
      <c r="E4611" s="58">
        <v>217521597800000</v>
      </c>
      <c r="F4611" t="s">
        <v>16580</v>
      </c>
      <c r="G4611" t="s">
        <v>114</v>
      </c>
      <c r="H4611" t="s">
        <v>114</v>
      </c>
      <c r="I4611">
        <v>1</v>
      </c>
    </row>
    <row r="4612" spans="1:9" x14ac:dyDescent="0.25">
      <c r="A4612" t="s">
        <v>110</v>
      </c>
      <c r="B4612" t="s">
        <v>16581</v>
      </c>
      <c r="C4612" s="57">
        <v>44342</v>
      </c>
      <c r="D4612" t="s">
        <v>16582</v>
      </c>
      <c r="E4612" s="58">
        <v>2563657290000</v>
      </c>
      <c r="F4612" t="s">
        <v>16583</v>
      </c>
      <c r="G4612" t="s">
        <v>114</v>
      </c>
      <c r="H4612" t="s">
        <v>114</v>
      </c>
      <c r="I4612">
        <v>1</v>
      </c>
    </row>
    <row r="4613" spans="1:9" x14ac:dyDescent="0.25">
      <c r="A4613" t="s">
        <v>110</v>
      </c>
      <c r="B4613" t="s">
        <v>16584</v>
      </c>
      <c r="C4613" s="57">
        <v>44342</v>
      </c>
      <c r="D4613" t="s">
        <v>16585</v>
      </c>
      <c r="E4613" s="58">
        <v>329561934520000</v>
      </c>
      <c r="F4613" t="s">
        <v>16586</v>
      </c>
      <c r="G4613" t="s">
        <v>114</v>
      </c>
      <c r="H4613" t="s">
        <v>114</v>
      </c>
      <c r="I4613">
        <v>3</v>
      </c>
    </row>
    <row r="4614" spans="1:9" x14ac:dyDescent="0.25">
      <c r="A4614" t="s">
        <v>110</v>
      </c>
      <c r="B4614" t="s">
        <v>16587</v>
      </c>
      <c r="C4614" s="57">
        <v>44342</v>
      </c>
      <c r="D4614" t="s">
        <v>16588</v>
      </c>
      <c r="E4614" s="58">
        <v>3051541900000</v>
      </c>
      <c r="F4614" t="s">
        <v>16589</v>
      </c>
      <c r="G4614" t="s">
        <v>114</v>
      </c>
      <c r="H4614" t="s">
        <v>114</v>
      </c>
      <c r="I4614">
        <v>1</v>
      </c>
    </row>
    <row r="4615" spans="1:9" x14ac:dyDescent="0.25">
      <c r="A4615" t="s">
        <v>110</v>
      </c>
      <c r="B4615" t="s">
        <v>16590</v>
      </c>
      <c r="C4615" s="57">
        <v>44342</v>
      </c>
      <c r="D4615" t="s">
        <v>16591</v>
      </c>
      <c r="E4615" t="s">
        <v>16592</v>
      </c>
      <c r="F4615" t="s">
        <v>16593</v>
      </c>
      <c r="G4615" t="s">
        <v>114</v>
      </c>
      <c r="H4615" t="s">
        <v>114</v>
      </c>
      <c r="I4615">
        <v>1</v>
      </c>
    </row>
    <row r="4616" spans="1:9" x14ac:dyDescent="0.25">
      <c r="A4616" t="s">
        <v>110</v>
      </c>
      <c r="B4616" t="s">
        <v>16594</v>
      </c>
      <c r="C4616" s="57">
        <v>44342</v>
      </c>
      <c r="D4616" t="s">
        <v>16595</v>
      </c>
      <c r="E4616" s="58">
        <v>2557404000000</v>
      </c>
      <c r="F4616" t="s">
        <v>16596</v>
      </c>
      <c r="G4616" t="s">
        <v>114</v>
      </c>
      <c r="H4616" t="s">
        <v>114</v>
      </c>
      <c r="I4616">
        <v>1</v>
      </c>
    </row>
    <row r="4617" spans="1:9" x14ac:dyDescent="0.25">
      <c r="A4617" t="s">
        <v>110</v>
      </c>
      <c r="B4617" t="s">
        <v>16597</v>
      </c>
      <c r="C4617" s="57">
        <v>44342</v>
      </c>
      <c r="D4617" t="s">
        <v>16598</v>
      </c>
      <c r="E4617" s="58">
        <v>3234517700000</v>
      </c>
      <c r="F4617" t="s">
        <v>16599</v>
      </c>
      <c r="G4617" t="s">
        <v>114</v>
      </c>
      <c r="H4617" t="s">
        <v>114</v>
      </c>
      <c r="I4617">
        <v>16</v>
      </c>
    </row>
    <row r="4618" spans="1:9" x14ac:dyDescent="0.25">
      <c r="A4618" t="s">
        <v>110</v>
      </c>
      <c r="B4618" t="s">
        <v>16600</v>
      </c>
      <c r="C4618" s="57">
        <v>44342</v>
      </c>
      <c r="D4618" t="s">
        <v>16601</v>
      </c>
      <c r="E4618" s="58">
        <v>3398249300000</v>
      </c>
      <c r="F4618" t="s">
        <v>16602</v>
      </c>
      <c r="G4618" t="s">
        <v>114</v>
      </c>
      <c r="H4618" t="s">
        <v>114</v>
      </c>
      <c r="I4618">
        <v>347</v>
      </c>
    </row>
    <row r="4619" spans="1:9" x14ac:dyDescent="0.25">
      <c r="A4619" t="s">
        <v>110</v>
      </c>
      <c r="B4619" t="s">
        <v>16603</v>
      </c>
      <c r="C4619" s="57">
        <v>44342</v>
      </c>
      <c r="D4619" t="s">
        <v>16604</v>
      </c>
      <c r="E4619" s="58">
        <v>2848354000000</v>
      </c>
      <c r="F4619" t="s">
        <v>16605</v>
      </c>
      <c r="G4619" t="s">
        <v>114</v>
      </c>
      <c r="H4619" t="s">
        <v>114</v>
      </c>
      <c r="I4619">
        <v>1</v>
      </c>
    </row>
    <row r="4620" spans="1:9" x14ac:dyDescent="0.25">
      <c r="A4620" t="s">
        <v>110</v>
      </c>
      <c r="B4620" t="s">
        <v>16606</v>
      </c>
      <c r="C4620" s="57">
        <v>44342</v>
      </c>
      <c r="D4620" t="s">
        <v>16607</v>
      </c>
      <c r="E4620" s="58">
        <v>1067176950000</v>
      </c>
      <c r="F4620" t="s">
        <v>16608</v>
      </c>
      <c r="G4620" t="s">
        <v>114</v>
      </c>
      <c r="H4620" t="s">
        <v>114</v>
      </c>
      <c r="I4620">
        <v>17</v>
      </c>
    </row>
    <row r="4621" spans="1:9" x14ac:dyDescent="0.25">
      <c r="A4621" t="s">
        <v>110</v>
      </c>
      <c r="B4621" t="s">
        <v>16609</v>
      </c>
      <c r="C4621" s="57">
        <v>44342</v>
      </c>
      <c r="D4621" t="s">
        <v>16610</v>
      </c>
      <c r="E4621" s="58">
        <v>2230723960000</v>
      </c>
      <c r="F4621" t="s">
        <v>16611</v>
      </c>
      <c r="G4621" t="s">
        <v>16612</v>
      </c>
      <c r="H4621" t="s">
        <v>16613</v>
      </c>
      <c r="I4621">
        <v>345</v>
      </c>
    </row>
    <row r="4622" spans="1:9" x14ac:dyDescent="0.25">
      <c r="A4622" t="s">
        <v>110</v>
      </c>
      <c r="B4622" t="s">
        <v>16614</v>
      </c>
      <c r="C4622" s="57">
        <v>44342</v>
      </c>
      <c r="D4622" t="s">
        <v>16615</v>
      </c>
      <c r="E4622" s="58">
        <v>2368323260000</v>
      </c>
      <c r="F4622" t="s">
        <v>16616</v>
      </c>
      <c r="G4622" t="s">
        <v>114</v>
      </c>
      <c r="H4622" t="s">
        <v>114</v>
      </c>
      <c r="I4622">
        <v>27</v>
      </c>
    </row>
    <row r="4623" spans="1:9" x14ac:dyDescent="0.25">
      <c r="A4623" t="s">
        <v>110</v>
      </c>
      <c r="B4623" t="s">
        <v>16617</v>
      </c>
      <c r="C4623" s="57">
        <v>44342</v>
      </c>
      <c r="D4623" t="s">
        <v>16618</v>
      </c>
      <c r="E4623" s="58">
        <v>3067762520000</v>
      </c>
      <c r="F4623" t="s">
        <v>16619</v>
      </c>
      <c r="G4623" t="s">
        <v>114</v>
      </c>
      <c r="H4623" t="s">
        <v>114</v>
      </c>
      <c r="I4623">
        <v>3</v>
      </c>
    </row>
    <row r="4624" spans="1:9" x14ac:dyDescent="0.25">
      <c r="A4624" t="s">
        <v>110</v>
      </c>
      <c r="B4624" t="s">
        <v>16620</v>
      </c>
      <c r="C4624" s="57">
        <v>44342</v>
      </c>
      <c r="D4624" t="s">
        <v>16621</v>
      </c>
      <c r="E4624" s="58">
        <v>2404015603000000</v>
      </c>
      <c r="F4624" t="s">
        <v>16622</v>
      </c>
      <c r="G4624" t="s">
        <v>114</v>
      </c>
      <c r="H4624" t="s">
        <v>114</v>
      </c>
      <c r="I4624">
        <v>302</v>
      </c>
    </row>
    <row r="4625" spans="1:9" x14ac:dyDescent="0.25">
      <c r="A4625" t="s">
        <v>110</v>
      </c>
      <c r="B4625" t="s">
        <v>16623</v>
      </c>
      <c r="C4625" s="57">
        <v>44342</v>
      </c>
      <c r="D4625" t="s">
        <v>16624</v>
      </c>
      <c r="E4625" s="58">
        <v>2749535224500000</v>
      </c>
      <c r="F4625" t="s">
        <v>16625</v>
      </c>
      <c r="G4625" t="s">
        <v>114</v>
      </c>
      <c r="H4625" t="s">
        <v>114</v>
      </c>
      <c r="I4625">
        <v>1</v>
      </c>
    </row>
    <row r="4626" spans="1:9" x14ac:dyDescent="0.25">
      <c r="A4626" t="s">
        <v>110</v>
      </c>
      <c r="B4626" t="s">
        <v>16626</v>
      </c>
      <c r="C4626" s="57">
        <v>44342</v>
      </c>
      <c r="D4626" t="s">
        <v>16627</v>
      </c>
      <c r="E4626" t="s">
        <v>16628</v>
      </c>
      <c r="F4626" t="s">
        <v>16629</v>
      </c>
      <c r="G4626" t="s">
        <v>114</v>
      </c>
      <c r="H4626" t="s">
        <v>114</v>
      </c>
      <c r="I4626">
        <v>1</v>
      </c>
    </row>
    <row r="4627" spans="1:9" x14ac:dyDescent="0.25">
      <c r="A4627" t="s">
        <v>110</v>
      </c>
      <c r="B4627" t="s">
        <v>16630</v>
      </c>
      <c r="C4627" s="57">
        <v>44342</v>
      </c>
      <c r="D4627" t="s">
        <v>16631</v>
      </c>
      <c r="E4627" s="58">
        <v>2879939550000</v>
      </c>
      <c r="F4627" t="s">
        <v>16632</v>
      </c>
      <c r="G4627" t="s">
        <v>114</v>
      </c>
      <c r="H4627" t="s">
        <v>114</v>
      </c>
      <c r="I4627">
        <v>1</v>
      </c>
    </row>
    <row r="4628" spans="1:9" x14ac:dyDescent="0.25">
      <c r="A4628" t="s">
        <v>110</v>
      </c>
      <c r="B4628" t="s">
        <v>16633</v>
      </c>
      <c r="C4628" s="57">
        <v>44342</v>
      </c>
      <c r="D4628" t="s">
        <v>16634</v>
      </c>
      <c r="E4628" s="58">
        <v>3850327700000</v>
      </c>
      <c r="F4628" t="s">
        <v>16635</v>
      </c>
      <c r="G4628" t="s">
        <v>114</v>
      </c>
      <c r="H4628" t="s">
        <v>114</v>
      </c>
      <c r="I4628">
        <v>1</v>
      </c>
    </row>
    <row r="4629" spans="1:9" x14ac:dyDescent="0.25">
      <c r="A4629" t="s">
        <v>110</v>
      </c>
      <c r="B4629" t="s">
        <v>16636</v>
      </c>
      <c r="C4629" s="57">
        <v>44342</v>
      </c>
      <c r="D4629" t="s">
        <v>16637</v>
      </c>
      <c r="E4629" s="58">
        <v>3.9531264431299904E+16</v>
      </c>
      <c r="F4629" t="s">
        <v>16638</v>
      </c>
      <c r="G4629" t="s">
        <v>114</v>
      </c>
      <c r="H4629" t="s">
        <v>114</v>
      </c>
      <c r="I4629">
        <v>4</v>
      </c>
    </row>
    <row r="4630" spans="1:9" x14ac:dyDescent="0.25">
      <c r="A4630" t="s">
        <v>110</v>
      </c>
      <c r="B4630" t="s">
        <v>16639</v>
      </c>
      <c r="C4630" s="57">
        <v>44342</v>
      </c>
      <c r="D4630" t="s">
        <v>16640</v>
      </c>
      <c r="E4630" s="58">
        <v>2903720070000</v>
      </c>
      <c r="F4630" t="s">
        <v>16641</v>
      </c>
      <c r="G4630" t="s">
        <v>114</v>
      </c>
      <c r="H4630" t="s">
        <v>114</v>
      </c>
      <c r="I4630">
        <v>1</v>
      </c>
    </row>
    <row r="4631" spans="1:9" x14ac:dyDescent="0.25">
      <c r="A4631" t="s">
        <v>110</v>
      </c>
      <c r="B4631" t="s">
        <v>16642</v>
      </c>
      <c r="C4631" s="57">
        <v>44342</v>
      </c>
      <c r="D4631" t="s">
        <v>16643</v>
      </c>
      <c r="E4631" s="58">
        <v>190782033000000</v>
      </c>
      <c r="F4631" t="s">
        <v>16644</v>
      </c>
      <c r="G4631" t="s">
        <v>114</v>
      </c>
      <c r="H4631" t="s">
        <v>114</v>
      </c>
      <c r="I4631">
        <v>1</v>
      </c>
    </row>
    <row r="4632" spans="1:9" x14ac:dyDescent="0.25">
      <c r="A4632" t="s">
        <v>110</v>
      </c>
      <c r="B4632" t="s">
        <v>16645</v>
      </c>
      <c r="C4632" s="57">
        <v>44342</v>
      </c>
      <c r="D4632" t="s">
        <v>16646</v>
      </c>
      <c r="E4632" s="58">
        <v>4.4843750434399904E+16</v>
      </c>
      <c r="F4632" t="s">
        <v>16647</v>
      </c>
      <c r="G4632" t="s">
        <v>114</v>
      </c>
      <c r="H4632" t="s">
        <v>114</v>
      </c>
      <c r="I4632">
        <v>4</v>
      </c>
    </row>
    <row r="4633" spans="1:9" x14ac:dyDescent="0.25">
      <c r="A4633" t="s">
        <v>110</v>
      </c>
      <c r="B4633" t="s">
        <v>16648</v>
      </c>
      <c r="C4633" s="57">
        <v>44342</v>
      </c>
      <c r="D4633" t="s">
        <v>16649</v>
      </c>
      <c r="E4633" s="58">
        <v>109069373200000</v>
      </c>
      <c r="F4633" t="s">
        <v>16650</v>
      </c>
      <c r="G4633" t="s">
        <v>114</v>
      </c>
      <c r="H4633" t="s">
        <v>114</v>
      </c>
      <c r="I4633">
        <v>1</v>
      </c>
    </row>
    <row r="4634" spans="1:9" x14ac:dyDescent="0.25">
      <c r="A4634" t="s">
        <v>110</v>
      </c>
      <c r="B4634" t="s">
        <v>16651</v>
      </c>
      <c r="C4634" s="57">
        <v>44342</v>
      </c>
      <c r="D4634" t="s">
        <v>16652</v>
      </c>
      <c r="E4634" s="58">
        <v>13376728000000</v>
      </c>
      <c r="F4634" t="s">
        <v>16653</v>
      </c>
      <c r="G4634" t="s">
        <v>114</v>
      </c>
      <c r="H4634" t="s">
        <v>114</v>
      </c>
      <c r="I4634">
        <v>14</v>
      </c>
    </row>
    <row r="4635" spans="1:9" x14ac:dyDescent="0.25">
      <c r="A4635" t="s">
        <v>110</v>
      </c>
      <c r="B4635" t="s">
        <v>16654</v>
      </c>
      <c r="C4635" s="57">
        <v>44342</v>
      </c>
      <c r="D4635" t="s">
        <v>16655</v>
      </c>
      <c r="E4635" s="58">
        <v>373650024900000</v>
      </c>
      <c r="F4635" t="s">
        <v>16656</v>
      </c>
      <c r="G4635" t="s">
        <v>114</v>
      </c>
      <c r="H4635" t="s">
        <v>15717</v>
      </c>
      <c r="I4635">
        <v>3</v>
      </c>
    </row>
    <row r="4636" spans="1:9" x14ac:dyDescent="0.25">
      <c r="A4636" t="s">
        <v>110</v>
      </c>
      <c r="B4636" t="s">
        <v>16657</v>
      </c>
      <c r="C4636" s="57">
        <v>44342</v>
      </c>
      <c r="D4636" t="s">
        <v>16658</v>
      </c>
      <c r="E4636" s="58">
        <v>238464495600000</v>
      </c>
      <c r="F4636" t="s">
        <v>16659</v>
      </c>
      <c r="G4636" t="s">
        <v>16660</v>
      </c>
      <c r="H4636" t="s">
        <v>114</v>
      </c>
      <c r="I4636">
        <v>8</v>
      </c>
    </row>
    <row r="4637" spans="1:9" x14ac:dyDescent="0.25">
      <c r="A4637" t="s">
        <v>110</v>
      </c>
      <c r="B4637" t="s">
        <v>16661</v>
      </c>
      <c r="C4637" s="57">
        <v>44342</v>
      </c>
      <c r="D4637" t="s">
        <v>16662</v>
      </c>
      <c r="E4637" s="58">
        <v>3.9044235462999904E+16</v>
      </c>
      <c r="F4637" t="s">
        <v>16663</v>
      </c>
      <c r="G4637" t="s">
        <v>114</v>
      </c>
      <c r="H4637" t="s">
        <v>114</v>
      </c>
      <c r="I4637">
        <v>3</v>
      </c>
    </row>
    <row r="4638" spans="1:9" x14ac:dyDescent="0.25">
      <c r="A4638" t="s">
        <v>110</v>
      </c>
      <c r="B4638" t="s">
        <v>16664</v>
      </c>
      <c r="C4638" s="57">
        <v>44342</v>
      </c>
      <c r="D4638" t="s">
        <v>16665</v>
      </c>
      <c r="E4638" s="58">
        <v>27739961000000</v>
      </c>
      <c r="F4638" t="s">
        <v>16666</v>
      </c>
      <c r="G4638" t="s">
        <v>16667</v>
      </c>
      <c r="H4638" t="s">
        <v>16668</v>
      </c>
      <c r="I4638">
        <v>15</v>
      </c>
    </row>
    <row r="4639" spans="1:9" x14ac:dyDescent="0.25">
      <c r="A4639" t="s">
        <v>110</v>
      </c>
      <c r="B4639" t="s">
        <v>16669</v>
      </c>
      <c r="C4639" s="57">
        <v>44342</v>
      </c>
      <c r="D4639" t="s">
        <v>16670</v>
      </c>
      <c r="E4639" s="58">
        <v>31607455000000</v>
      </c>
      <c r="F4639" t="s">
        <v>16671</v>
      </c>
      <c r="G4639" t="s">
        <v>16672</v>
      </c>
      <c r="H4639" t="s">
        <v>16673</v>
      </c>
      <c r="I4639">
        <v>14</v>
      </c>
    </row>
    <row r="4640" spans="1:9" x14ac:dyDescent="0.25">
      <c r="A4640" t="s">
        <v>110</v>
      </c>
      <c r="B4640" t="s">
        <v>16674</v>
      </c>
      <c r="C4640" s="57">
        <v>44342</v>
      </c>
      <c r="D4640" t="s">
        <v>16675</v>
      </c>
      <c r="E4640" s="58">
        <v>3711048800000</v>
      </c>
      <c r="F4640" t="s">
        <v>16676</v>
      </c>
      <c r="G4640" t="s">
        <v>114</v>
      </c>
      <c r="H4640" t="s">
        <v>114</v>
      </c>
      <c r="I4640">
        <v>1</v>
      </c>
    </row>
    <row r="4641" spans="1:9" x14ac:dyDescent="0.25">
      <c r="A4641" t="s">
        <v>110</v>
      </c>
      <c r="B4641" t="s">
        <v>16677</v>
      </c>
      <c r="C4641" s="57">
        <v>44342</v>
      </c>
      <c r="D4641" t="s">
        <v>16678</v>
      </c>
      <c r="E4641" s="58">
        <v>23862724200000</v>
      </c>
      <c r="F4641" t="s">
        <v>16679</v>
      </c>
      <c r="G4641" t="s">
        <v>114</v>
      </c>
      <c r="H4641" t="s">
        <v>114</v>
      </c>
      <c r="I4641">
        <v>2</v>
      </c>
    </row>
    <row r="4642" spans="1:9" x14ac:dyDescent="0.25">
      <c r="A4642" t="s">
        <v>110</v>
      </c>
      <c r="B4642" t="s">
        <v>16680</v>
      </c>
      <c r="C4642" s="57">
        <v>44342</v>
      </c>
      <c r="D4642" t="s">
        <v>16681</v>
      </c>
      <c r="E4642" s="58">
        <v>1.13610481519E+17</v>
      </c>
      <c r="F4642" t="s">
        <v>16682</v>
      </c>
      <c r="G4642" t="s">
        <v>114</v>
      </c>
      <c r="H4642" t="s">
        <v>114</v>
      </c>
      <c r="I4642">
        <v>1</v>
      </c>
    </row>
    <row r="4643" spans="1:9" x14ac:dyDescent="0.25">
      <c r="A4643" t="s">
        <v>110</v>
      </c>
      <c r="B4643" t="s">
        <v>16683</v>
      </c>
      <c r="C4643" s="57">
        <v>44342</v>
      </c>
      <c r="D4643" t="s">
        <v>16684</v>
      </c>
      <c r="E4643" s="58">
        <v>272727150300000</v>
      </c>
      <c r="F4643" t="s">
        <v>16685</v>
      </c>
      <c r="G4643" t="s">
        <v>114</v>
      </c>
      <c r="H4643" t="s">
        <v>114</v>
      </c>
      <c r="I4643">
        <v>1</v>
      </c>
    </row>
    <row r="4644" spans="1:9" x14ac:dyDescent="0.25">
      <c r="A4644" t="s">
        <v>110</v>
      </c>
      <c r="B4644" t="s">
        <v>16686</v>
      </c>
      <c r="C4644" s="57">
        <v>44342</v>
      </c>
      <c r="D4644" t="s">
        <v>16687</v>
      </c>
      <c r="E4644" s="58">
        <v>224633707200000</v>
      </c>
      <c r="F4644" t="s">
        <v>16688</v>
      </c>
      <c r="G4644" t="s">
        <v>114</v>
      </c>
      <c r="H4644" t="s">
        <v>114</v>
      </c>
      <c r="I4644">
        <v>1</v>
      </c>
    </row>
    <row r="4645" spans="1:9" x14ac:dyDescent="0.25">
      <c r="A4645" t="s">
        <v>110</v>
      </c>
      <c r="B4645" t="s">
        <v>16689</v>
      </c>
      <c r="C4645" s="57">
        <v>44342</v>
      </c>
      <c r="D4645" t="s">
        <v>16690</v>
      </c>
      <c r="E4645" s="58">
        <v>212446544000000</v>
      </c>
      <c r="F4645" t="s">
        <v>16691</v>
      </c>
      <c r="G4645" t="s">
        <v>114</v>
      </c>
      <c r="H4645" t="s">
        <v>114</v>
      </c>
      <c r="I4645">
        <v>2</v>
      </c>
    </row>
    <row r="4646" spans="1:9" x14ac:dyDescent="0.25">
      <c r="A4646" t="s">
        <v>110</v>
      </c>
      <c r="B4646" t="s">
        <v>16692</v>
      </c>
      <c r="C4646" s="57">
        <v>44342</v>
      </c>
      <c r="D4646" t="s">
        <v>16693</v>
      </c>
      <c r="E4646" s="58">
        <v>2448865700000</v>
      </c>
      <c r="F4646" t="s">
        <v>16694</v>
      </c>
      <c r="G4646" t="s">
        <v>114</v>
      </c>
      <c r="H4646" t="s">
        <v>114</v>
      </c>
      <c r="I4646">
        <v>1</v>
      </c>
    </row>
    <row r="4647" spans="1:9" x14ac:dyDescent="0.25">
      <c r="A4647" t="s">
        <v>110</v>
      </c>
      <c r="B4647" t="s">
        <v>16695</v>
      </c>
      <c r="C4647" s="57">
        <v>44342</v>
      </c>
      <c r="D4647" t="s">
        <v>16696</v>
      </c>
      <c r="E4647" s="58">
        <v>1533377920000</v>
      </c>
      <c r="F4647" t="s">
        <v>16697</v>
      </c>
      <c r="G4647" t="s">
        <v>114</v>
      </c>
      <c r="H4647" t="s">
        <v>114</v>
      </c>
      <c r="I4647">
        <v>1</v>
      </c>
    </row>
    <row r="4648" spans="1:9" x14ac:dyDescent="0.25">
      <c r="A4648" t="s">
        <v>110</v>
      </c>
      <c r="B4648" t="s">
        <v>16698</v>
      </c>
      <c r="C4648" s="57">
        <v>44342</v>
      </c>
      <c r="D4648" t="s">
        <v>16699</v>
      </c>
      <c r="E4648" s="58">
        <v>1498539390000</v>
      </c>
      <c r="F4648" t="s">
        <v>16700</v>
      </c>
      <c r="G4648" t="s">
        <v>114</v>
      </c>
      <c r="H4648" t="s">
        <v>114</v>
      </c>
      <c r="I4648">
        <v>1</v>
      </c>
    </row>
    <row r="4649" spans="1:9" x14ac:dyDescent="0.25">
      <c r="A4649" t="s">
        <v>110</v>
      </c>
      <c r="B4649" t="s">
        <v>16701</v>
      </c>
      <c r="C4649" s="57">
        <v>44342</v>
      </c>
      <c r="D4649" t="s">
        <v>16702</v>
      </c>
      <c r="E4649" s="58">
        <v>2806648735000</v>
      </c>
      <c r="F4649" t="s">
        <v>16703</v>
      </c>
      <c r="G4649" t="s">
        <v>114</v>
      </c>
      <c r="H4649" t="s">
        <v>1024</v>
      </c>
      <c r="I4649">
        <v>5</v>
      </c>
    </row>
    <row r="4650" spans="1:9" x14ac:dyDescent="0.25">
      <c r="A4650" t="s">
        <v>110</v>
      </c>
      <c r="B4650" t="s">
        <v>16704</v>
      </c>
      <c r="C4650" s="57">
        <v>44342</v>
      </c>
      <c r="D4650" t="s">
        <v>16705</v>
      </c>
      <c r="E4650" s="58">
        <v>28131649300000</v>
      </c>
      <c r="F4650" t="s">
        <v>16706</v>
      </c>
      <c r="G4650" t="s">
        <v>114</v>
      </c>
      <c r="H4650" t="s">
        <v>114</v>
      </c>
      <c r="I4650">
        <v>4</v>
      </c>
    </row>
    <row r="4651" spans="1:9" x14ac:dyDescent="0.25">
      <c r="A4651" t="s">
        <v>110</v>
      </c>
      <c r="B4651" t="s">
        <v>16707</v>
      </c>
      <c r="C4651" s="57">
        <v>44342</v>
      </c>
      <c r="D4651" t="s">
        <v>16708</v>
      </c>
      <c r="E4651" s="58">
        <v>20420673400000</v>
      </c>
      <c r="F4651" t="s">
        <v>16709</v>
      </c>
      <c r="G4651" t="s">
        <v>114</v>
      </c>
      <c r="H4651" t="s">
        <v>114</v>
      </c>
      <c r="I4651">
        <v>1</v>
      </c>
    </row>
    <row r="4652" spans="1:9" x14ac:dyDescent="0.25">
      <c r="A4652" t="s">
        <v>110</v>
      </c>
      <c r="B4652" t="s">
        <v>16710</v>
      </c>
      <c r="C4652" s="57">
        <v>44342</v>
      </c>
      <c r="D4652" t="s">
        <v>16711</v>
      </c>
      <c r="E4652" s="58">
        <v>19411346700000</v>
      </c>
      <c r="F4652" t="s">
        <v>16712</v>
      </c>
      <c r="G4652" t="s">
        <v>114</v>
      </c>
      <c r="H4652" t="s">
        <v>16713</v>
      </c>
      <c r="I4652">
        <v>1</v>
      </c>
    </row>
    <row r="4653" spans="1:9" x14ac:dyDescent="0.25">
      <c r="A4653" t="s">
        <v>110</v>
      </c>
      <c r="B4653" t="s">
        <v>16714</v>
      </c>
      <c r="C4653" s="57">
        <v>44342</v>
      </c>
      <c r="D4653" t="s">
        <v>16715</v>
      </c>
      <c r="E4653" s="58">
        <v>3180923745000</v>
      </c>
      <c r="F4653" t="s">
        <v>16716</v>
      </c>
      <c r="G4653" t="s">
        <v>114</v>
      </c>
      <c r="H4653" t="s">
        <v>114</v>
      </c>
      <c r="I4653">
        <v>1</v>
      </c>
    </row>
    <row r="4654" spans="1:9" x14ac:dyDescent="0.25">
      <c r="A4654" t="s">
        <v>110</v>
      </c>
      <c r="B4654" t="s">
        <v>16717</v>
      </c>
      <c r="C4654" s="57">
        <v>44342</v>
      </c>
      <c r="D4654" t="s">
        <v>16718</v>
      </c>
      <c r="E4654" s="58">
        <v>3202994742000</v>
      </c>
      <c r="F4654" t="s">
        <v>16719</v>
      </c>
      <c r="G4654" t="s">
        <v>114</v>
      </c>
      <c r="H4654" t="s">
        <v>114</v>
      </c>
      <c r="I4654">
        <v>1</v>
      </c>
    </row>
    <row r="4655" spans="1:9" x14ac:dyDescent="0.25">
      <c r="A4655" t="s">
        <v>110</v>
      </c>
      <c r="B4655" t="s">
        <v>16720</v>
      </c>
      <c r="C4655" s="57">
        <v>44342</v>
      </c>
      <c r="D4655" t="s">
        <v>16721</v>
      </c>
      <c r="E4655" s="58">
        <v>2263220792000</v>
      </c>
      <c r="F4655" t="s">
        <v>16722</v>
      </c>
      <c r="G4655" t="s">
        <v>114</v>
      </c>
      <c r="H4655" t="s">
        <v>114</v>
      </c>
      <c r="I4655">
        <v>1</v>
      </c>
    </row>
    <row r="4656" spans="1:9" x14ac:dyDescent="0.25">
      <c r="A4656" t="s">
        <v>110</v>
      </c>
      <c r="B4656" t="s">
        <v>16723</v>
      </c>
      <c r="C4656" s="57">
        <v>44342</v>
      </c>
      <c r="D4656" t="s">
        <v>16724</v>
      </c>
      <c r="E4656" s="58">
        <v>3221786275000</v>
      </c>
      <c r="F4656" t="s">
        <v>16725</v>
      </c>
      <c r="G4656" t="s">
        <v>114</v>
      </c>
      <c r="H4656" t="s">
        <v>114</v>
      </c>
      <c r="I4656">
        <v>1</v>
      </c>
    </row>
    <row r="4657" spans="1:9" x14ac:dyDescent="0.25">
      <c r="A4657" t="s">
        <v>110</v>
      </c>
      <c r="B4657" t="s">
        <v>16726</v>
      </c>
      <c r="C4657" s="57">
        <v>44342</v>
      </c>
      <c r="D4657" t="s">
        <v>16727</v>
      </c>
      <c r="E4657" s="58">
        <v>1969509389000</v>
      </c>
      <c r="F4657" t="s">
        <v>16728</v>
      </c>
      <c r="G4657" t="s">
        <v>114</v>
      </c>
      <c r="H4657" t="s">
        <v>114</v>
      </c>
      <c r="I4657">
        <v>1</v>
      </c>
    </row>
    <row r="4658" spans="1:9" x14ac:dyDescent="0.25">
      <c r="A4658" t="s">
        <v>110</v>
      </c>
      <c r="B4658" t="s">
        <v>16729</v>
      </c>
      <c r="C4658" s="57">
        <v>44342</v>
      </c>
      <c r="D4658" t="s">
        <v>16730</v>
      </c>
      <c r="E4658" s="58">
        <v>2709926900000</v>
      </c>
      <c r="F4658" t="s">
        <v>16731</v>
      </c>
      <c r="G4658" t="s">
        <v>16732</v>
      </c>
      <c r="H4658" t="s">
        <v>114</v>
      </c>
      <c r="I4658">
        <v>30</v>
      </c>
    </row>
    <row r="4659" spans="1:9" x14ac:dyDescent="0.25">
      <c r="A4659" t="s">
        <v>110</v>
      </c>
      <c r="B4659" t="s">
        <v>16733</v>
      </c>
      <c r="C4659" s="57">
        <v>44342</v>
      </c>
      <c r="D4659" t="s">
        <v>16734</v>
      </c>
      <c r="E4659" s="58">
        <v>2470651200000</v>
      </c>
      <c r="F4659" t="s">
        <v>16735</v>
      </c>
      <c r="G4659" t="s">
        <v>114</v>
      </c>
      <c r="H4659" t="s">
        <v>114</v>
      </c>
      <c r="I4659">
        <v>166</v>
      </c>
    </row>
    <row r="4660" spans="1:9" x14ac:dyDescent="0.25">
      <c r="A4660" t="s">
        <v>110</v>
      </c>
      <c r="B4660" t="s">
        <v>16736</v>
      </c>
      <c r="C4660" s="57">
        <v>44342</v>
      </c>
      <c r="D4660" t="s">
        <v>16737</v>
      </c>
      <c r="E4660" s="58">
        <v>2599658400000</v>
      </c>
      <c r="F4660" t="s">
        <v>16738</v>
      </c>
      <c r="G4660" t="s">
        <v>114</v>
      </c>
      <c r="H4660" t="s">
        <v>114</v>
      </c>
      <c r="I4660">
        <v>3</v>
      </c>
    </row>
    <row r="4661" spans="1:9" x14ac:dyDescent="0.25">
      <c r="A4661" t="s">
        <v>110</v>
      </c>
      <c r="B4661" t="s">
        <v>16739</v>
      </c>
      <c r="C4661" s="57">
        <v>44342</v>
      </c>
      <c r="D4661" t="s">
        <v>16740</v>
      </c>
      <c r="E4661" s="58">
        <v>2649104000000</v>
      </c>
      <c r="F4661" t="s">
        <v>16741</v>
      </c>
      <c r="G4661" t="s">
        <v>114</v>
      </c>
      <c r="H4661" t="s">
        <v>114</v>
      </c>
      <c r="I4661">
        <v>2</v>
      </c>
    </row>
    <row r="4662" spans="1:9" x14ac:dyDescent="0.25">
      <c r="A4662" t="s">
        <v>110</v>
      </c>
      <c r="B4662" t="s">
        <v>16742</v>
      </c>
      <c r="C4662" s="57">
        <v>44342</v>
      </c>
      <c r="D4662" t="s">
        <v>16743</v>
      </c>
      <c r="E4662" s="58">
        <v>2271930300000</v>
      </c>
      <c r="F4662" t="s">
        <v>16744</v>
      </c>
      <c r="G4662" t="s">
        <v>114</v>
      </c>
      <c r="H4662" t="s">
        <v>114</v>
      </c>
      <c r="I4662">
        <v>2</v>
      </c>
    </row>
    <row r="4663" spans="1:9" x14ac:dyDescent="0.25">
      <c r="A4663" t="s">
        <v>110</v>
      </c>
      <c r="B4663" t="s">
        <v>16745</v>
      </c>
      <c r="C4663" s="57">
        <v>44342</v>
      </c>
      <c r="D4663" t="s">
        <v>16746</v>
      </c>
      <c r="E4663" s="58">
        <v>2232849000000</v>
      </c>
      <c r="F4663" t="s">
        <v>16747</v>
      </c>
      <c r="G4663" t="s">
        <v>114</v>
      </c>
      <c r="H4663" t="s">
        <v>16748</v>
      </c>
      <c r="I4663">
        <v>1</v>
      </c>
    </row>
    <row r="4664" spans="1:9" x14ac:dyDescent="0.25">
      <c r="A4664" t="s">
        <v>110</v>
      </c>
      <c r="B4664" t="s">
        <v>16749</v>
      </c>
      <c r="C4664" s="57">
        <v>44342</v>
      </c>
      <c r="D4664" t="s">
        <v>16750</v>
      </c>
      <c r="E4664" s="58">
        <v>1718974108000</v>
      </c>
      <c r="F4664" t="s">
        <v>16751</v>
      </c>
      <c r="G4664" t="s">
        <v>16752</v>
      </c>
      <c r="H4664" t="s">
        <v>114</v>
      </c>
      <c r="I4664">
        <v>1</v>
      </c>
    </row>
    <row r="4665" spans="1:9" x14ac:dyDescent="0.25">
      <c r="A4665" t="s">
        <v>110</v>
      </c>
      <c r="B4665" t="s">
        <v>16753</v>
      </c>
      <c r="C4665" s="57">
        <v>44342</v>
      </c>
      <c r="D4665" t="s">
        <v>16754</v>
      </c>
      <c r="E4665" s="58">
        <v>1631485928000</v>
      </c>
      <c r="F4665" t="s">
        <v>16755</v>
      </c>
      <c r="G4665" t="s">
        <v>16756</v>
      </c>
      <c r="H4665" t="s">
        <v>114</v>
      </c>
      <c r="I4665">
        <v>1</v>
      </c>
    </row>
    <row r="4666" spans="1:9" x14ac:dyDescent="0.25">
      <c r="A4666" t="s">
        <v>110</v>
      </c>
      <c r="B4666" t="s">
        <v>16757</v>
      </c>
      <c r="C4666" s="57">
        <v>44342</v>
      </c>
      <c r="D4666" t="s">
        <v>16758</v>
      </c>
      <c r="E4666" s="58">
        <v>2212770114000</v>
      </c>
      <c r="F4666" t="s">
        <v>16759</v>
      </c>
      <c r="G4666" t="s">
        <v>16760</v>
      </c>
      <c r="H4666" t="s">
        <v>114</v>
      </c>
      <c r="I4666">
        <v>7</v>
      </c>
    </row>
    <row r="4667" spans="1:9" x14ac:dyDescent="0.25">
      <c r="A4667" t="s">
        <v>110</v>
      </c>
      <c r="B4667" t="s">
        <v>16761</v>
      </c>
      <c r="C4667" s="57">
        <v>44342</v>
      </c>
      <c r="D4667" t="s">
        <v>16762</v>
      </c>
      <c r="E4667" s="58">
        <v>1741201052000</v>
      </c>
      <c r="F4667" t="s">
        <v>16763</v>
      </c>
      <c r="G4667" t="s">
        <v>16764</v>
      </c>
      <c r="H4667" t="s">
        <v>114</v>
      </c>
      <c r="I4667">
        <v>1</v>
      </c>
    </row>
    <row r="4668" spans="1:9" x14ac:dyDescent="0.25">
      <c r="A4668" t="s">
        <v>110</v>
      </c>
      <c r="B4668" t="s">
        <v>16765</v>
      </c>
      <c r="C4668" s="57">
        <v>44342</v>
      </c>
      <c r="D4668" t="s">
        <v>16766</v>
      </c>
      <c r="E4668" s="58">
        <v>2238993000000</v>
      </c>
      <c r="F4668" t="s">
        <v>16767</v>
      </c>
      <c r="G4668" t="s">
        <v>114</v>
      </c>
      <c r="H4668" t="s">
        <v>114</v>
      </c>
      <c r="I4668">
        <v>1</v>
      </c>
    </row>
    <row r="4669" spans="1:9" x14ac:dyDescent="0.25">
      <c r="A4669" t="s">
        <v>110</v>
      </c>
      <c r="B4669" t="s">
        <v>16768</v>
      </c>
      <c r="C4669" s="57">
        <v>44342</v>
      </c>
      <c r="D4669" t="s">
        <v>16769</v>
      </c>
      <c r="E4669" s="58">
        <v>1939863368000</v>
      </c>
      <c r="F4669" t="s">
        <v>16770</v>
      </c>
      <c r="G4669" t="s">
        <v>16771</v>
      </c>
      <c r="H4669" t="s">
        <v>114</v>
      </c>
      <c r="I4669">
        <v>1</v>
      </c>
    </row>
    <row r="4670" spans="1:9" x14ac:dyDescent="0.25">
      <c r="A4670" t="s">
        <v>110</v>
      </c>
      <c r="B4670" t="s">
        <v>16772</v>
      </c>
      <c r="C4670" s="57">
        <v>44342</v>
      </c>
      <c r="D4670" t="s">
        <v>16773</v>
      </c>
      <c r="E4670" s="58">
        <v>2804869000000</v>
      </c>
      <c r="F4670" t="s">
        <v>16774</v>
      </c>
      <c r="G4670" t="s">
        <v>16775</v>
      </c>
      <c r="H4670" t="s">
        <v>16776</v>
      </c>
      <c r="I4670">
        <v>114</v>
      </c>
    </row>
    <row r="4671" spans="1:9" x14ac:dyDescent="0.25">
      <c r="A4671" t="s">
        <v>110</v>
      </c>
      <c r="B4671" t="s">
        <v>16777</v>
      </c>
      <c r="C4671" s="57">
        <v>44342</v>
      </c>
      <c r="D4671" t="s">
        <v>16778</v>
      </c>
      <c r="E4671" s="58">
        <v>1830763091000</v>
      </c>
      <c r="F4671" t="s">
        <v>16779</v>
      </c>
      <c r="G4671" t="s">
        <v>16780</v>
      </c>
      <c r="H4671" t="s">
        <v>114</v>
      </c>
      <c r="I4671">
        <v>1</v>
      </c>
    </row>
    <row r="4672" spans="1:9" x14ac:dyDescent="0.25">
      <c r="A4672" t="s">
        <v>110</v>
      </c>
      <c r="B4672" t="s">
        <v>16781</v>
      </c>
      <c r="C4672" s="57">
        <v>44342</v>
      </c>
      <c r="D4672" t="s">
        <v>16782</v>
      </c>
      <c r="E4672" s="58">
        <v>2569715580000</v>
      </c>
      <c r="F4672" t="s">
        <v>16783</v>
      </c>
      <c r="G4672" t="s">
        <v>114</v>
      </c>
      <c r="H4672" t="s">
        <v>114</v>
      </c>
      <c r="I4672">
        <v>1</v>
      </c>
    </row>
    <row r="4673" spans="1:9" x14ac:dyDescent="0.25">
      <c r="A4673" t="s">
        <v>110</v>
      </c>
      <c r="B4673" t="s">
        <v>16784</v>
      </c>
      <c r="C4673" s="57">
        <v>44342</v>
      </c>
      <c r="D4673" t="s">
        <v>16785</v>
      </c>
      <c r="E4673" s="58">
        <v>2329773120000</v>
      </c>
      <c r="F4673" t="s">
        <v>16786</v>
      </c>
      <c r="G4673" t="s">
        <v>3598</v>
      </c>
      <c r="H4673" t="s">
        <v>114</v>
      </c>
      <c r="I4673">
        <v>1</v>
      </c>
    </row>
    <row r="4674" spans="1:9" x14ac:dyDescent="0.25">
      <c r="A4674" t="s">
        <v>110</v>
      </c>
      <c r="B4674" t="s">
        <v>16787</v>
      </c>
      <c r="C4674" s="57">
        <v>44342</v>
      </c>
      <c r="D4674" t="s">
        <v>16788</v>
      </c>
      <c r="E4674" s="58">
        <v>1987529680000</v>
      </c>
      <c r="F4674" t="s">
        <v>16789</v>
      </c>
      <c r="G4674" t="s">
        <v>114</v>
      </c>
      <c r="H4674" t="s">
        <v>114</v>
      </c>
      <c r="I4674">
        <v>1</v>
      </c>
    </row>
    <row r="4675" spans="1:9" x14ac:dyDescent="0.25">
      <c r="A4675" t="s">
        <v>110</v>
      </c>
      <c r="B4675" t="s">
        <v>16790</v>
      </c>
      <c r="C4675" s="57">
        <v>44342</v>
      </c>
      <c r="D4675" t="s">
        <v>16791</v>
      </c>
      <c r="E4675" s="58">
        <v>1624634660000</v>
      </c>
      <c r="F4675" t="s">
        <v>16792</v>
      </c>
      <c r="G4675" t="s">
        <v>114</v>
      </c>
      <c r="H4675" t="s">
        <v>114</v>
      </c>
      <c r="I4675">
        <v>1</v>
      </c>
    </row>
    <row r="4676" spans="1:9" x14ac:dyDescent="0.25">
      <c r="A4676" t="s">
        <v>110</v>
      </c>
      <c r="B4676" t="s">
        <v>16793</v>
      </c>
      <c r="C4676" s="57">
        <v>44342</v>
      </c>
      <c r="D4676" t="s">
        <v>16794</v>
      </c>
      <c r="E4676" t="s">
        <v>16795</v>
      </c>
      <c r="F4676" t="s">
        <v>16796</v>
      </c>
      <c r="G4676" t="s">
        <v>16797</v>
      </c>
      <c r="H4676" t="s">
        <v>114</v>
      </c>
      <c r="I4676">
        <v>1</v>
      </c>
    </row>
    <row r="4677" spans="1:9" x14ac:dyDescent="0.25">
      <c r="A4677" t="s">
        <v>110</v>
      </c>
      <c r="B4677" t="s">
        <v>16798</v>
      </c>
      <c r="C4677" s="57">
        <v>44342</v>
      </c>
      <c r="D4677" t="s">
        <v>16799</v>
      </c>
      <c r="E4677" t="s">
        <v>16800</v>
      </c>
      <c r="F4677" t="s">
        <v>16801</v>
      </c>
      <c r="G4677" t="s">
        <v>16802</v>
      </c>
      <c r="H4677" t="s">
        <v>114</v>
      </c>
      <c r="I4677">
        <v>1</v>
      </c>
    </row>
    <row r="4678" spans="1:9" x14ac:dyDescent="0.25">
      <c r="A4678" t="s">
        <v>110</v>
      </c>
      <c r="B4678" t="s">
        <v>16803</v>
      </c>
      <c r="C4678" s="57">
        <v>44342</v>
      </c>
      <c r="D4678" t="s">
        <v>16804</v>
      </c>
      <c r="E4678" s="58">
        <v>2931157131000</v>
      </c>
      <c r="F4678" t="s">
        <v>16805</v>
      </c>
      <c r="G4678" t="s">
        <v>114</v>
      </c>
      <c r="H4678" t="s">
        <v>114</v>
      </c>
      <c r="I4678">
        <v>293</v>
      </c>
    </row>
    <row r="4679" spans="1:9" x14ac:dyDescent="0.25">
      <c r="A4679" t="s">
        <v>110</v>
      </c>
      <c r="B4679" t="s">
        <v>16806</v>
      </c>
      <c r="C4679" s="57">
        <v>44342</v>
      </c>
      <c r="D4679" t="s">
        <v>16807</v>
      </c>
      <c r="E4679" s="58">
        <v>1160993480000</v>
      </c>
      <c r="F4679" t="s">
        <v>16808</v>
      </c>
      <c r="G4679" t="s">
        <v>114</v>
      </c>
      <c r="H4679" t="s">
        <v>114</v>
      </c>
      <c r="I4679">
        <v>3</v>
      </c>
    </row>
    <row r="4680" spans="1:9" x14ac:dyDescent="0.25">
      <c r="A4680" t="s">
        <v>110</v>
      </c>
      <c r="B4680" t="s">
        <v>16809</v>
      </c>
      <c r="C4680" s="57">
        <v>44342</v>
      </c>
      <c r="D4680" t="s">
        <v>16810</v>
      </c>
      <c r="E4680" s="58">
        <v>3138321900000</v>
      </c>
      <c r="F4680" t="s">
        <v>16811</v>
      </c>
      <c r="G4680" t="s">
        <v>114</v>
      </c>
      <c r="H4680" t="s">
        <v>114</v>
      </c>
      <c r="I4680">
        <v>1</v>
      </c>
    </row>
    <row r="4681" spans="1:9" x14ac:dyDescent="0.25">
      <c r="A4681" t="s">
        <v>110</v>
      </c>
      <c r="B4681" t="s">
        <v>16812</v>
      </c>
      <c r="C4681" s="57">
        <v>44342</v>
      </c>
      <c r="D4681" t="s">
        <v>16813</v>
      </c>
      <c r="E4681" s="58">
        <v>2596434200000</v>
      </c>
      <c r="F4681" t="s">
        <v>16814</v>
      </c>
      <c r="G4681" t="s">
        <v>114</v>
      </c>
      <c r="H4681" t="s">
        <v>114</v>
      </c>
      <c r="I4681">
        <v>1</v>
      </c>
    </row>
    <row r="4682" spans="1:9" x14ac:dyDescent="0.25">
      <c r="A4682" t="s">
        <v>110</v>
      </c>
      <c r="B4682" t="s">
        <v>16815</v>
      </c>
      <c r="C4682" s="57">
        <v>44342</v>
      </c>
      <c r="D4682" t="s">
        <v>16816</v>
      </c>
      <c r="E4682" s="58">
        <v>2282894470000</v>
      </c>
      <c r="F4682" t="s">
        <v>16817</v>
      </c>
      <c r="G4682" t="s">
        <v>114</v>
      </c>
      <c r="H4682" t="s">
        <v>114</v>
      </c>
      <c r="I4682">
        <v>3</v>
      </c>
    </row>
    <row r="4683" spans="1:9" x14ac:dyDescent="0.25">
      <c r="A4683" t="s">
        <v>110</v>
      </c>
      <c r="B4683" t="s">
        <v>14</v>
      </c>
      <c r="C4683" s="57">
        <v>44342</v>
      </c>
      <c r="D4683" t="s">
        <v>16818</v>
      </c>
      <c r="E4683" s="58">
        <v>2124925614000</v>
      </c>
      <c r="F4683" t="s">
        <v>16819</v>
      </c>
      <c r="G4683" t="s">
        <v>16820</v>
      </c>
      <c r="H4683" t="s">
        <v>16821</v>
      </c>
      <c r="I4683">
        <v>792</v>
      </c>
    </row>
    <row r="4684" spans="1:9" x14ac:dyDescent="0.25">
      <c r="A4684" t="s">
        <v>110</v>
      </c>
      <c r="B4684" t="s">
        <v>17</v>
      </c>
      <c r="C4684" s="57">
        <v>44342</v>
      </c>
      <c r="D4684" t="s">
        <v>16822</v>
      </c>
      <c r="E4684" s="58">
        <v>2323563706000</v>
      </c>
      <c r="F4684" t="s">
        <v>16823</v>
      </c>
      <c r="G4684" t="s">
        <v>16824</v>
      </c>
      <c r="H4684" t="s">
        <v>16825</v>
      </c>
      <c r="I4684">
        <v>636</v>
      </c>
    </row>
    <row r="4685" spans="1:9" x14ac:dyDescent="0.25">
      <c r="A4685" t="s">
        <v>110</v>
      </c>
      <c r="B4685" t="s">
        <v>16826</v>
      </c>
      <c r="C4685" s="57">
        <v>44342</v>
      </c>
      <c r="D4685" t="s">
        <v>16827</v>
      </c>
      <c r="E4685" s="58">
        <v>4731426671000</v>
      </c>
      <c r="F4685" t="s">
        <v>16828</v>
      </c>
      <c r="G4685" t="s">
        <v>114</v>
      </c>
      <c r="H4685" t="s">
        <v>114</v>
      </c>
      <c r="I4685">
        <v>1</v>
      </c>
    </row>
    <row r="4686" spans="1:9" x14ac:dyDescent="0.25">
      <c r="A4686" t="s">
        <v>110</v>
      </c>
      <c r="B4686" t="s">
        <v>16829</v>
      </c>
      <c r="C4686" s="57">
        <v>44342</v>
      </c>
      <c r="D4686" t="s">
        <v>16830</v>
      </c>
      <c r="E4686" s="58">
        <v>1297915560000</v>
      </c>
      <c r="F4686" t="s">
        <v>16831</v>
      </c>
      <c r="G4686" t="s">
        <v>114</v>
      </c>
      <c r="H4686" t="s">
        <v>114</v>
      </c>
      <c r="I4686">
        <v>2</v>
      </c>
    </row>
    <row r="4687" spans="1:9" x14ac:dyDescent="0.25">
      <c r="A4687" t="s">
        <v>110</v>
      </c>
      <c r="B4687" t="s">
        <v>16832</v>
      </c>
      <c r="C4687" s="57">
        <v>44342</v>
      </c>
      <c r="D4687" t="s">
        <v>16833</v>
      </c>
      <c r="E4687" s="58">
        <v>3219508028500</v>
      </c>
      <c r="F4687" t="s">
        <v>16834</v>
      </c>
      <c r="G4687" t="s">
        <v>114</v>
      </c>
      <c r="H4687" t="s">
        <v>114</v>
      </c>
      <c r="I4687">
        <v>1</v>
      </c>
    </row>
    <row r="4688" spans="1:9" x14ac:dyDescent="0.25">
      <c r="A4688" t="s">
        <v>110</v>
      </c>
      <c r="B4688" t="s">
        <v>16835</v>
      </c>
      <c r="C4688" s="57">
        <v>44342</v>
      </c>
      <c r="D4688" t="s">
        <v>16836</v>
      </c>
      <c r="E4688" s="58">
        <v>2435535747000</v>
      </c>
      <c r="F4688" t="s">
        <v>16837</v>
      </c>
      <c r="G4688" t="s">
        <v>16838</v>
      </c>
      <c r="H4688" t="s">
        <v>16839</v>
      </c>
      <c r="I4688">
        <v>19821</v>
      </c>
    </row>
    <row r="4689" spans="1:9" x14ac:dyDescent="0.25">
      <c r="A4689" t="s">
        <v>110</v>
      </c>
      <c r="B4689" t="s">
        <v>16840</v>
      </c>
      <c r="C4689" s="57">
        <v>44342</v>
      </c>
      <c r="D4689" t="s">
        <v>16841</v>
      </c>
      <c r="E4689" s="58">
        <v>3189473014000</v>
      </c>
      <c r="F4689" t="s">
        <v>16842</v>
      </c>
      <c r="G4689" t="s">
        <v>16843</v>
      </c>
      <c r="H4689" t="s">
        <v>16844</v>
      </c>
      <c r="I4689">
        <v>2</v>
      </c>
    </row>
    <row r="4690" spans="1:9" x14ac:dyDescent="0.25">
      <c r="A4690" t="s">
        <v>110</v>
      </c>
      <c r="B4690" t="s">
        <v>16845</v>
      </c>
      <c r="C4690" s="57">
        <v>44342</v>
      </c>
      <c r="D4690" t="s">
        <v>16846</v>
      </c>
      <c r="E4690" s="58">
        <v>2895635400000</v>
      </c>
      <c r="F4690" t="s">
        <v>16847</v>
      </c>
      <c r="G4690" t="s">
        <v>4029</v>
      </c>
      <c r="H4690" t="s">
        <v>16848</v>
      </c>
      <c r="I4690">
        <v>674</v>
      </c>
    </row>
    <row r="4691" spans="1:9" x14ac:dyDescent="0.25">
      <c r="A4691" t="s">
        <v>110</v>
      </c>
      <c r="B4691" t="s">
        <v>16849</v>
      </c>
      <c r="C4691" s="57">
        <v>44342</v>
      </c>
      <c r="D4691" t="s">
        <v>16850</v>
      </c>
      <c r="E4691" s="58">
        <v>4222104100000</v>
      </c>
      <c r="F4691" t="s">
        <v>16851</v>
      </c>
      <c r="G4691" t="s">
        <v>114</v>
      </c>
      <c r="H4691" t="s">
        <v>114</v>
      </c>
      <c r="I4691">
        <v>143</v>
      </c>
    </row>
    <row r="4692" spans="1:9" x14ac:dyDescent="0.25">
      <c r="A4692" t="s">
        <v>110</v>
      </c>
      <c r="B4692" t="s">
        <v>16852</v>
      </c>
      <c r="C4692" s="57">
        <v>44342</v>
      </c>
      <c r="D4692" t="s">
        <v>16853</v>
      </c>
      <c r="E4692" s="58">
        <v>2717520080000</v>
      </c>
      <c r="F4692" t="s">
        <v>16854</v>
      </c>
      <c r="G4692" t="s">
        <v>16855</v>
      </c>
      <c r="H4692" t="s">
        <v>16856</v>
      </c>
      <c r="I4692">
        <v>1695</v>
      </c>
    </row>
    <row r="4693" spans="1:9" x14ac:dyDescent="0.25">
      <c r="A4693" t="s">
        <v>110</v>
      </c>
      <c r="B4693" t="s">
        <v>16857</v>
      </c>
      <c r="C4693" s="57">
        <v>44342</v>
      </c>
      <c r="D4693" t="s">
        <v>16858</v>
      </c>
      <c r="E4693" s="58">
        <v>3816096800000</v>
      </c>
      <c r="F4693" t="s">
        <v>16859</v>
      </c>
      <c r="G4693" t="s">
        <v>16860</v>
      </c>
      <c r="H4693" t="s">
        <v>16861</v>
      </c>
      <c r="I4693">
        <v>547</v>
      </c>
    </row>
    <row r="4694" spans="1:9" x14ac:dyDescent="0.25">
      <c r="A4694" t="s">
        <v>110</v>
      </c>
      <c r="B4694" t="s">
        <v>16862</v>
      </c>
      <c r="C4694" s="57">
        <v>44342</v>
      </c>
      <c r="D4694" t="s">
        <v>16863</v>
      </c>
      <c r="E4694" s="58">
        <v>4.477322048767E+16</v>
      </c>
      <c r="F4694" t="s">
        <v>16864</v>
      </c>
      <c r="G4694" t="s">
        <v>114</v>
      </c>
      <c r="H4694" t="s">
        <v>114</v>
      </c>
      <c r="I4694">
        <v>294</v>
      </c>
    </row>
    <row r="4695" spans="1:9" x14ac:dyDescent="0.25">
      <c r="A4695" t="s">
        <v>110</v>
      </c>
      <c r="B4695" t="s">
        <v>16865</v>
      </c>
      <c r="C4695" s="57">
        <v>44342</v>
      </c>
      <c r="D4695" t="s">
        <v>16866</v>
      </c>
      <c r="E4695" s="58">
        <v>1008264548870000</v>
      </c>
      <c r="F4695" t="s">
        <v>16867</v>
      </c>
      <c r="G4695" t="s">
        <v>114</v>
      </c>
      <c r="H4695" t="s">
        <v>114</v>
      </c>
      <c r="I4695">
        <v>1</v>
      </c>
    </row>
    <row r="4696" spans="1:9" x14ac:dyDescent="0.25">
      <c r="A4696" t="s">
        <v>110</v>
      </c>
      <c r="B4696" t="s">
        <v>16868</v>
      </c>
      <c r="C4696" s="57">
        <v>44342</v>
      </c>
      <c r="D4696" t="s">
        <v>16869</v>
      </c>
      <c r="E4696" s="58">
        <v>2850497500000</v>
      </c>
      <c r="F4696" t="s">
        <v>16870</v>
      </c>
      <c r="G4696" t="s">
        <v>114</v>
      </c>
      <c r="H4696" t="s">
        <v>114</v>
      </c>
      <c r="I4696">
        <v>5</v>
      </c>
    </row>
    <row r="4697" spans="1:9" x14ac:dyDescent="0.25">
      <c r="A4697" t="s">
        <v>110</v>
      </c>
      <c r="B4697" t="s">
        <v>16871</v>
      </c>
      <c r="C4697" s="57">
        <v>44342</v>
      </c>
      <c r="D4697" t="s">
        <v>16872</v>
      </c>
      <c r="E4697" s="58">
        <v>3001910000000</v>
      </c>
      <c r="F4697" t="s">
        <v>16873</v>
      </c>
      <c r="G4697" t="s">
        <v>114</v>
      </c>
      <c r="H4697" t="s">
        <v>114</v>
      </c>
      <c r="I4697">
        <v>2</v>
      </c>
    </row>
    <row r="4698" spans="1:9" x14ac:dyDescent="0.25">
      <c r="A4698" t="s">
        <v>110</v>
      </c>
      <c r="B4698" t="s">
        <v>16874</v>
      </c>
      <c r="C4698" s="57">
        <v>44342</v>
      </c>
      <c r="D4698" t="s">
        <v>16875</v>
      </c>
      <c r="E4698" s="58">
        <v>2665368700000</v>
      </c>
      <c r="F4698" t="s">
        <v>16876</v>
      </c>
      <c r="G4698" t="s">
        <v>114</v>
      </c>
      <c r="H4698" t="s">
        <v>114</v>
      </c>
      <c r="I4698">
        <v>1</v>
      </c>
    </row>
    <row r="4699" spans="1:9" x14ac:dyDescent="0.25">
      <c r="A4699" t="s">
        <v>110</v>
      </c>
      <c r="B4699" t="s">
        <v>16877</v>
      </c>
      <c r="C4699" s="57">
        <v>44342</v>
      </c>
      <c r="D4699" t="s">
        <v>16878</v>
      </c>
      <c r="E4699" s="58">
        <v>1896113600000</v>
      </c>
      <c r="F4699" t="s">
        <v>16879</v>
      </c>
      <c r="G4699" t="s">
        <v>114</v>
      </c>
      <c r="H4699" t="s">
        <v>114</v>
      </c>
      <c r="I4699">
        <v>1</v>
      </c>
    </row>
    <row r="4700" spans="1:9" x14ac:dyDescent="0.25">
      <c r="A4700" t="s">
        <v>110</v>
      </c>
      <c r="B4700" t="s">
        <v>16880</v>
      </c>
      <c r="C4700" s="57">
        <v>44342</v>
      </c>
      <c r="D4700" t="s">
        <v>16881</v>
      </c>
      <c r="E4700" s="58">
        <v>1438553100000</v>
      </c>
      <c r="F4700" t="s">
        <v>16882</v>
      </c>
      <c r="G4700" t="s">
        <v>114</v>
      </c>
      <c r="H4700" t="s">
        <v>114</v>
      </c>
      <c r="I4700">
        <v>1</v>
      </c>
    </row>
    <row r="4701" spans="1:9" x14ac:dyDescent="0.25">
      <c r="A4701" t="s">
        <v>110</v>
      </c>
      <c r="B4701" t="s">
        <v>16883</v>
      </c>
      <c r="C4701" s="57">
        <v>44342</v>
      </c>
      <c r="D4701" t="s">
        <v>16884</v>
      </c>
      <c r="E4701" s="58">
        <v>3105827100000</v>
      </c>
      <c r="F4701" t="s">
        <v>16885</v>
      </c>
      <c r="G4701" t="s">
        <v>114</v>
      </c>
      <c r="H4701" t="s">
        <v>114</v>
      </c>
      <c r="I4701">
        <v>1</v>
      </c>
    </row>
    <row r="4702" spans="1:9" x14ac:dyDescent="0.25">
      <c r="A4702" t="s">
        <v>110</v>
      </c>
      <c r="B4702" t="s">
        <v>16886</v>
      </c>
      <c r="C4702" s="57">
        <v>44342</v>
      </c>
      <c r="D4702" t="s">
        <v>16887</v>
      </c>
      <c r="E4702" s="58">
        <v>2271793610000</v>
      </c>
      <c r="F4702" t="s">
        <v>16888</v>
      </c>
      <c r="G4702" t="s">
        <v>114</v>
      </c>
      <c r="H4702" t="s">
        <v>114</v>
      </c>
      <c r="I4702">
        <v>1</v>
      </c>
    </row>
    <row r="4703" spans="1:9" x14ac:dyDescent="0.25">
      <c r="A4703" t="s">
        <v>110</v>
      </c>
      <c r="B4703" t="s">
        <v>16889</v>
      </c>
      <c r="C4703" s="57">
        <v>44342</v>
      </c>
      <c r="D4703" t="s">
        <v>16890</v>
      </c>
      <c r="E4703" s="58">
        <v>1634259000000</v>
      </c>
      <c r="F4703" t="s">
        <v>16891</v>
      </c>
      <c r="G4703" t="s">
        <v>114</v>
      </c>
      <c r="H4703" t="s">
        <v>114</v>
      </c>
      <c r="I4703">
        <v>1</v>
      </c>
    </row>
    <row r="4704" spans="1:9" x14ac:dyDescent="0.25">
      <c r="A4704" t="s">
        <v>110</v>
      </c>
      <c r="B4704" t="s">
        <v>16892</v>
      </c>
      <c r="C4704" s="57">
        <v>44342</v>
      </c>
      <c r="D4704" t="s">
        <v>16893</v>
      </c>
      <c r="E4704" s="58">
        <v>3230721260000</v>
      </c>
      <c r="F4704" t="s">
        <v>16894</v>
      </c>
      <c r="G4704" t="s">
        <v>16895</v>
      </c>
      <c r="H4704" t="s">
        <v>16896</v>
      </c>
      <c r="I4704">
        <v>7084</v>
      </c>
    </row>
    <row r="4705" spans="1:9" x14ac:dyDescent="0.25">
      <c r="A4705" t="s">
        <v>110</v>
      </c>
      <c r="B4705" t="s">
        <v>16897</v>
      </c>
      <c r="C4705" s="57">
        <v>44342</v>
      </c>
      <c r="D4705" t="s">
        <v>16898</v>
      </c>
      <c r="E4705" s="58">
        <v>485702344220000</v>
      </c>
      <c r="F4705" t="s">
        <v>16899</v>
      </c>
      <c r="G4705" t="s">
        <v>16900</v>
      </c>
      <c r="H4705" t="s">
        <v>16901</v>
      </c>
      <c r="I4705">
        <v>182</v>
      </c>
    </row>
    <row r="4706" spans="1:9" x14ac:dyDescent="0.25">
      <c r="A4706" t="s">
        <v>110</v>
      </c>
      <c r="B4706" t="s">
        <v>16902</v>
      </c>
      <c r="C4706" s="57">
        <v>44342</v>
      </c>
      <c r="D4706" t="s">
        <v>16903</v>
      </c>
      <c r="E4706" s="58">
        <v>2820529700000</v>
      </c>
      <c r="F4706" t="s">
        <v>16904</v>
      </c>
      <c r="G4706" t="s">
        <v>6595</v>
      </c>
      <c r="H4706" t="s">
        <v>16905</v>
      </c>
      <c r="I4706">
        <v>5939</v>
      </c>
    </row>
    <row r="4707" spans="1:9" x14ac:dyDescent="0.25">
      <c r="A4707" t="s">
        <v>110</v>
      </c>
      <c r="B4707" t="s">
        <v>16906</v>
      </c>
      <c r="C4707" s="57">
        <v>44342</v>
      </c>
      <c r="D4707" t="s">
        <v>16907</v>
      </c>
      <c r="E4707" s="58">
        <v>2325028050000</v>
      </c>
      <c r="F4707" t="s">
        <v>16908</v>
      </c>
      <c r="G4707" t="s">
        <v>11845</v>
      </c>
      <c r="H4707" t="s">
        <v>16909</v>
      </c>
      <c r="I4707">
        <v>41</v>
      </c>
    </row>
    <row r="4708" spans="1:9" x14ac:dyDescent="0.25">
      <c r="A4708" t="s">
        <v>110</v>
      </c>
      <c r="B4708" t="s">
        <v>16910</v>
      </c>
      <c r="C4708" s="57">
        <v>44342</v>
      </c>
      <c r="D4708" t="s">
        <v>16911</v>
      </c>
      <c r="E4708" s="58">
        <v>2368506660000</v>
      </c>
      <c r="F4708" t="s">
        <v>16912</v>
      </c>
      <c r="G4708" t="s">
        <v>15361</v>
      </c>
      <c r="H4708" t="s">
        <v>16913</v>
      </c>
      <c r="I4708">
        <v>1</v>
      </c>
    </row>
    <row r="4709" spans="1:9" x14ac:dyDescent="0.25">
      <c r="A4709" t="s">
        <v>110</v>
      </c>
      <c r="B4709" t="s">
        <v>16914</v>
      </c>
      <c r="C4709" s="57">
        <v>44342</v>
      </c>
      <c r="D4709" t="s">
        <v>16915</v>
      </c>
      <c r="E4709" s="58">
        <v>232934948530000</v>
      </c>
      <c r="F4709" t="s">
        <v>16916</v>
      </c>
      <c r="G4709" t="s">
        <v>114</v>
      </c>
      <c r="H4709" t="s">
        <v>114</v>
      </c>
      <c r="I4709">
        <v>1</v>
      </c>
    </row>
    <row r="4710" spans="1:9" x14ac:dyDescent="0.25">
      <c r="A4710" t="s">
        <v>110</v>
      </c>
      <c r="B4710" t="s">
        <v>16917</v>
      </c>
      <c r="C4710" s="57">
        <v>44342</v>
      </c>
      <c r="D4710" t="s">
        <v>16918</v>
      </c>
      <c r="E4710" s="58">
        <v>29658954300000</v>
      </c>
      <c r="F4710" t="s">
        <v>16919</v>
      </c>
      <c r="G4710" t="s">
        <v>114</v>
      </c>
      <c r="H4710" t="s">
        <v>114</v>
      </c>
      <c r="I4710">
        <v>1</v>
      </c>
    </row>
    <row r="4711" spans="1:9" x14ac:dyDescent="0.25">
      <c r="A4711" t="s">
        <v>110</v>
      </c>
      <c r="B4711" t="s">
        <v>16920</v>
      </c>
      <c r="C4711" s="57">
        <v>44342</v>
      </c>
      <c r="D4711" t="s">
        <v>16921</v>
      </c>
      <c r="E4711" s="58">
        <v>230746339000000</v>
      </c>
      <c r="F4711" t="s">
        <v>16922</v>
      </c>
      <c r="G4711" t="s">
        <v>16923</v>
      </c>
      <c r="H4711" t="s">
        <v>16924</v>
      </c>
      <c r="I4711">
        <v>7</v>
      </c>
    </row>
    <row r="4712" spans="1:9" x14ac:dyDescent="0.25">
      <c r="A4712" t="s">
        <v>110</v>
      </c>
      <c r="B4712" t="s">
        <v>16925</v>
      </c>
      <c r="C4712" s="57">
        <v>44342</v>
      </c>
      <c r="D4712" t="s">
        <v>16926</v>
      </c>
      <c r="E4712" s="58">
        <v>230389540000000</v>
      </c>
      <c r="F4712" t="s">
        <v>16927</v>
      </c>
      <c r="G4712" t="s">
        <v>16928</v>
      </c>
      <c r="H4712" t="s">
        <v>114</v>
      </c>
      <c r="I4712">
        <v>1</v>
      </c>
    </row>
    <row r="4713" spans="1:9" x14ac:dyDescent="0.25">
      <c r="A4713" t="s">
        <v>110</v>
      </c>
      <c r="B4713" t="s">
        <v>16929</v>
      </c>
      <c r="C4713" s="57">
        <v>44342</v>
      </c>
      <c r="D4713" t="s">
        <v>16930</v>
      </c>
      <c r="E4713" s="58">
        <v>230800941000000</v>
      </c>
      <c r="F4713" t="s">
        <v>16931</v>
      </c>
      <c r="G4713" t="s">
        <v>16932</v>
      </c>
      <c r="H4713" t="s">
        <v>16933</v>
      </c>
      <c r="I4713">
        <v>2</v>
      </c>
    </row>
    <row r="4714" spans="1:9" x14ac:dyDescent="0.25">
      <c r="A4714" t="s">
        <v>110</v>
      </c>
      <c r="B4714" t="s">
        <v>16934</v>
      </c>
      <c r="C4714" s="57">
        <v>44342</v>
      </c>
      <c r="D4714" t="s">
        <v>16935</v>
      </c>
      <c r="E4714" s="58">
        <v>205828644000000</v>
      </c>
      <c r="F4714" t="s">
        <v>16936</v>
      </c>
      <c r="G4714" t="s">
        <v>16937</v>
      </c>
      <c r="H4714" t="s">
        <v>16938</v>
      </c>
      <c r="I4714">
        <v>1</v>
      </c>
    </row>
    <row r="4715" spans="1:9" x14ac:dyDescent="0.25">
      <c r="A4715" t="s">
        <v>110</v>
      </c>
      <c r="B4715" t="s">
        <v>16939</v>
      </c>
      <c r="C4715" s="57">
        <v>44342</v>
      </c>
      <c r="D4715" t="s">
        <v>16940</v>
      </c>
      <c r="E4715" s="58">
        <v>99215138000000</v>
      </c>
      <c r="F4715" t="s">
        <v>16941</v>
      </c>
      <c r="G4715" t="s">
        <v>114</v>
      </c>
      <c r="H4715" t="s">
        <v>114</v>
      </c>
      <c r="I4715">
        <v>1</v>
      </c>
    </row>
    <row r="4716" spans="1:9" x14ac:dyDescent="0.25">
      <c r="A4716" t="s">
        <v>110</v>
      </c>
      <c r="B4716" t="s">
        <v>16942</v>
      </c>
      <c r="C4716" s="57">
        <v>44342</v>
      </c>
      <c r="D4716" t="s">
        <v>16943</v>
      </c>
      <c r="E4716" s="58">
        <v>79326347000000</v>
      </c>
      <c r="F4716" t="s">
        <v>16944</v>
      </c>
      <c r="G4716" t="s">
        <v>114</v>
      </c>
      <c r="H4716" t="s">
        <v>114</v>
      </c>
      <c r="I4716">
        <v>1</v>
      </c>
    </row>
    <row r="4717" spans="1:9" x14ac:dyDescent="0.25">
      <c r="A4717" t="s">
        <v>110</v>
      </c>
      <c r="B4717" t="s">
        <v>16945</v>
      </c>
      <c r="C4717" s="57">
        <v>44342</v>
      </c>
      <c r="D4717" t="s">
        <v>16946</v>
      </c>
      <c r="E4717" s="58">
        <v>5192607000000</v>
      </c>
      <c r="F4717" t="s">
        <v>16947</v>
      </c>
      <c r="G4717" t="s">
        <v>114</v>
      </c>
      <c r="H4717" t="s">
        <v>114</v>
      </c>
      <c r="I4717">
        <v>1</v>
      </c>
    </row>
    <row r="4718" spans="1:9" x14ac:dyDescent="0.25">
      <c r="A4718" t="s">
        <v>110</v>
      </c>
      <c r="B4718" t="s">
        <v>16948</v>
      </c>
      <c r="C4718" s="57">
        <v>44342</v>
      </c>
      <c r="D4718" t="s">
        <v>16949</v>
      </c>
      <c r="E4718" s="58">
        <v>6730604510000</v>
      </c>
      <c r="F4718" t="s">
        <v>16950</v>
      </c>
      <c r="G4718" t="s">
        <v>16951</v>
      </c>
      <c r="H4718" t="s">
        <v>16952</v>
      </c>
      <c r="I4718">
        <v>7</v>
      </c>
    </row>
    <row r="4719" spans="1:9" x14ac:dyDescent="0.25">
      <c r="A4719" t="s">
        <v>110</v>
      </c>
      <c r="B4719" t="s">
        <v>16953</v>
      </c>
      <c r="C4719" s="57">
        <v>44342</v>
      </c>
      <c r="D4719" t="s">
        <v>16954</v>
      </c>
      <c r="E4719" s="58">
        <v>1375641000000</v>
      </c>
      <c r="F4719" t="s">
        <v>16955</v>
      </c>
      <c r="G4719" t="s">
        <v>114</v>
      </c>
      <c r="H4719" t="s">
        <v>114</v>
      </c>
      <c r="I4719">
        <v>5</v>
      </c>
    </row>
    <row r="4720" spans="1:9" x14ac:dyDescent="0.25">
      <c r="A4720" t="s">
        <v>110</v>
      </c>
      <c r="B4720" t="s">
        <v>16956</v>
      </c>
      <c r="C4720" s="57">
        <v>44342</v>
      </c>
      <c r="D4720" t="s">
        <v>16957</v>
      </c>
      <c r="E4720" s="58">
        <v>1512204000000</v>
      </c>
      <c r="F4720" t="s">
        <v>16958</v>
      </c>
      <c r="G4720" t="s">
        <v>114</v>
      </c>
      <c r="H4720" t="s">
        <v>114</v>
      </c>
      <c r="I4720">
        <v>1</v>
      </c>
    </row>
    <row r="4721" spans="1:9" x14ac:dyDescent="0.25">
      <c r="A4721" t="s">
        <v>110</v>
      </c>
      <c r="B4721" t="s">
        <v>16959</v>
      </c>
      <c r="C4721" s="57">
        <v>44342</v>
      </c>
      <c r="D4721" t="s">
        <v>16960</v>
      </c>
      <c r="E4721" s="58">
        <v>3122594540000</v>
      </c>
      <c r="F4721" t="s">
        <v>16961</v>
      </c>
      <c r="G4721" t="s">
        <v>114</v>
      </c>
      <c r="H4721" t="s">
        <v>114</v>
      </c>
      <c r="I4721">
        <v>14</v>
      </c>
    </row>
    <row r="4722" spans="1:9" x14ac:dyDescent="0.25">
      <c r="A4722" t="s">
        <v>110</v>
      </c>
      <c r="B4722" t="s">
        <v>16962</v>
      </c>
      <c r="C4722" s="57">
        <v>44342</v>
      </c>
      <c r="D4722" t="s">
        <v>16963</v>
      </c>
      <c r="E4722" t="s">
        <v>16964</v>
      </c>
      <c r="F4722" t="s">
        <v>16965</v>
      </c>
      <c r="G4722" t="s">
        <v>114</v>
      </c>
      <c r="H4722" t="s">
        <v>114</v>
      </c>
      <c r="I4722">
        <v>14</v>
      </c>
    </row>
    <row r="4723" spans="1:9" x14ac:dyDescent="0.25">
      <c r="A4723" t="s">
        <v>110</v>
      </c>
      <c r="B4723" t="s">
        <v>16966</v>
      </c>
      <c r="C4723" s="57">
        <v>44342</v>
      </c>
      <c r="D4723" t="s">
        <v>16967</v>
      </c>
      <c r="E4723" s="58">
        <v>3135076600000</v>
      </c>
      <c r="F4723" t="s">
        <v>16968</v>
      </c>
      <c r="G4723" t="s">
        <v>114</v>
      </c>
      <c r="H4723" t="s">
        <v>114</v>
      </c>
      <c r="I4723">
        <v>14</v>
      </c>
    </row>
    <row r="4724" spans="1:9" x14ac:dyDescent="0.25">
      <c r="A4724" t="s">
        <v>110</v>
      </c>
      <c r="B4724" t="s">
        <v>16969</v>
      </c>
      <c r="C4724" s="57">
        <v>44342</v>
      </c>
      <c r="D4724" t="s">
        <v>16970</v>
      </c>
      <c r="E4724" s="58">
        <v>2598798470000</v>
      </c>
      <c r="F4724" t="s">
        <v>16971</v>
      </c>
      <c r="G4724" t="s">
        <v>540</v>
      </c>
      <c r="H4724" t="s">
        <v>114</v>
      </c>
      <c r="I4724">
        <v>40</v>
      </c>
    </row>
    <row r="4725" spans="1:9" x14ac:dyDescent="0.25">
      <c r="A4725" t="s">
        <v>110</v>
      </c>
      <c r="B4725" t="s">
        <v>16972</v>
      </c>
      <c r="C4725" s="57">
        <v>44342</v>
      </c>
      <c r="D4725" t="s">
        <v>16973</v>
      </c>
      <c r="E4725" s="58">
        <v>2119250076760000</v>
      </c>
      <c r="F4725" t="s">
        <v>16974</v>
      </c>
      <c r="G4725" t="s">
        <v>114</v>
      </c>
      <c r="H4725" t="s">
        <v>114</v>
      </c>
      <c r="I4725">
        <v>1</v>
      </c>
    </row>
    <row r="4726" spans="1:9" x14ac:dyDescent="0.25">
      <c r="A4726" t="s">
        <v>110</v>
      </c>
      <c r="B4726" t="s">
        <v>16975</v>
      </c>
      <c r="C4726" s="57">
        <v>44342</v>
      </c>
      <c r="D4726" t="s">
        <v>16976</v>
      </c>
      <c r="E4726" s="58">
        <v>1941194680000</v>
      </c>
      <c r="F4726" t="s">
        <v>16977</v>
      </c>
      <c r="G4726" t="s">
        <v>221</v>
      </c>
      <c r="H4726" t="s">
        <v>540</v>
      </c>
      <c r="I4726">
        <v>890</v>
      </c>
    </row>
    <row r="4727" spans="1:9" x14ac:dyDescent="0.25">
      <c r="A4727" t="s">
        <v>110</v>
      </c>
      <c r="B4727" t="s">
        <v>16978</v>
      </c>
      <c r="C4727" s="57">
        <v>44342</v>
      </c>
      <c r="D4727" t="s">
        <v>16979</v>
      </c>
      <c r="E4727" s="58">
        <v>3526480900000</v>
      </c>
      <c r="F4727" t="s">
        <v>16980</v>
      </c>
      <c r="G4727" t="s">
        <v>114</v>
      </c>
      <c r="H4727" t="s">
        <v>114</v>
      </c>
      <c r="I4727">
        <v>3</v>
      </c>
    </row>
    <row r="4728" spans="1:9" x14ac:dyDescent="0.25">
      <c r="A4728" t="s">
        <v>110</v>
      </c>
      <c r="B4728" t="s">
        <v>16981</v>
      </c>
      <c r="C4728" s="57">
        <v>44342</v>
      </c>
      <c r="D4728" t="s">
        <v>16982</v>
      </c>
      <c r="E4728" s="58">
        <v>1679180000000</v>
      </c>
      <c r="F4728" t="s">
        <v>16983</v>
      </c>
      <c r="G4728" t="s">
        <v>114</v>
      </c>
      <c r="H4728" t="s">
        <v>114</v>
      </c>
      <c r="I4728">
        <v>1</v>
      </c>
    </row>
    <row r="4729" spans="1:9" x14ac:dyDescent="0.25">
      <c r="A4729" t="s">
        <v>110</v>
      </c>
      <c r="B4729" t="s">
        <v>16984</v>
      </c>
      <c r="C4729" s="57">
        <v>44342</v>
      </c>
      <c r="D4729" t="s">
        <v>16985</v>
      </c>
      <c r="E4729" s="58">
        <v>1005572000000</v>
      </c>
      <c r="F4729" t="s">
        <v>16986</v>
      </c>
      <c r="G4729" t="s">
        <v>114</v>
      </c>
      <c r="H4729" t="s">
        <v>114</v>
      </c>
      <c r="I4729">
        <v>7</v>
      </c>
    </row>
    <row r="4730" spans="1:9" x14ac:dyDescent="0.25">
      <c r="A4730" t="s">
        <v>110</v>
      </c>
      <c r="B4730" t="s">
        <v>16987</v>
      </c>
      <c r="C4730" s="57">
        <v>44342</v>
      </c>
      <c r="D4730" t="s">
        <v>16988</v>
      </c>
      <c r="E4730" s="58">
        <v>2836152050000</v>
      </c>
      <c r="F4730" t="s">
        <v>16989</v>
      </c>
      <c r="G4730" t="s">
        <v>16990</v>
      </c>
      <c r="H4730" t="s">
        <v>16991</v>
      </c>
      <c r="I4730">
        <v>885</v>
      </c>
    </row>
    <row r="4731" spans="1:9" x14ac:dyDescent="0.25">
      <c r="A4731" t="s">
        <v>110</v>
      </c>
      <c r="B4731" t="s">
        <v>16992</v>
      </c>
      <c r="C4731" s="57">
        <v>44342</v>
      </c>
      <c r="D4731" t="s">
        <v>16993</v>
      </c>
      <c r="E4731" s="58">
        <v>3054110310000</v>
      </c>
      <c r="F4731" t="s">
        <v>16994</v>
      </c>
      <c r="G4731" t="s">
        <v>114</v>
      </c>
      <c r="H4731" t="s">
        <v>114</v>
      </c>
      <c r="I4731">
        <v>1</v>
      </c>
    </row>
    <row r="4732" spans="1:9" x14ac:dyDescent="0.25">
      <c r="A4732" t="s">
        <v>110</v>
      </c>
      <c r="B4732" t="s">
        <v>16995</v>
      </c>
      <c r="C4732" s="57">
        <v>44342</v>
      </c>
      <c r="D4732" t="s">
        <v>16996</v>
      </c>
      <c r="E4732" s="58">
        <v>6859609930000</v>
      </c>
      <c r="F4732" t="s">
        <v>16997</v>
      </c>
      <c r="G4732" t="s">
        <v>114</v>
      </c>
      <c r="H4732" t="s">
        <v>114</v>
      </c>
      <c r="I4732">
        <v>2</v>
      </c>
    </row>
    <row r="4733" spans="1:9" x14ac:dyDescent="0.25">
      <c r="A4733" t="s">
        <v>110</v>
      </c>
      <c r="B4733" t="s">
        <v>16998</v>
      </c>
      <c r="C4733" s="57">
        <v>44342</v>
      </c>
      <c r="D4733" t="s">
        <v>16999</v>
      </c>
      <c r="E4733" s="58">
        <v>2461499130000</v>
      </c>
      <c r="F4733" t="s">
        <v>17000</v>
      </c>
      <c r="G4733" t="s">
        <v>114</v>
      </c>
      <c r="H4733" t="s">
        <v>114</v>
      </c>
      <c r="I4733">
        <v>1</v>
      </c>
    </row>
    <row r="4734" spans="1:9" x14ac:dyDescent="0.25">
      <c r="A4734" t="s">
        <v>110</v>
      </c>
      <c r="B4734" t="s">
        <v>17001</v>
      </c>
      <c r="C4734" s="57">
        <v>44342</v>
      </c>
      <c r="D4734" t="s">
        <v>17002</v>
      </c>
      <c r="E4734" s="58">
        <v>21998642400000</v>
      </c>
      <c r="F4734" t="s">
        <v>17003</v>
      </c>
      <c r="G4734" t="s">
        <v>17004</v>
      </c>
      <c r="H4734" t="s">
        <v>17005</v>
      </c>
      <c r="I4734">
        <v>7693</v>
      </c>
    </row>
    <row r="4735" spans="1:9" x14ac:dyDescent="0.25">
      <c r="A4735" t="s">
        <v>110</v>
      </c>
      <c r="B4735" t="s">
        <v>17006</v>
      </c>
      <c r="C4735" s="57">
        <v>44342</v>
      </c>
      <c r="D4735" t="s">
        <v>17007</v>
      </c>
      <c r="E4735" s="58">
        <v>23416737900000</v>
      </c>
      <c r="F4735" t="s">
        <v>17008</v>
      </c>
      <c r="G4735" t="s">
        <v>17009</v>
      </c>
      <c r="H4735" t="s">
        <v>114</v>
      </c>
      <c r="I4735">
        <v>1</v>
      </c>
    </row>
    <row r="4736" spans="1:9" x14ac:dyDescent="0.25">
      <c r="A4736" t="s">
        <v>110</v>
      </c>
      <c r="B4736" t="s">
        <v>17010</v>
      </c>
      <c r="C4736" s="57">
        <v>44342</v>
      </c>
      <c r="D4736" t="s">
        <v>17011</v>
      </c>
      <c r="E4736" s="58">
        <v>375896750300000</v>
      </c>
      <c r="F4736" t="s">
        <v>17012</v>
      </c>
      <c r="G4736" t="s">
        <v>114</v>
      </c>
      <c r="H4736" t="s">
        <v>114</v>
      </c>
      <c r="I4736">
        <v>253</v>
      </c>
    </row>
    <row r="4737" spans="1:9" x14ac:dyDescent="0.25">
      <c r="A4737" t="s">
        <v>110</v>
      </c>
      <c r="B4737" t="s">
        <v>17013</v>
      </c>
      <c r="C4737" s="57">
        <v>44342</v>
      </c>
      <c r="D4737" t="s">
        <v>17014</v>
      </c>
      <c r="E4737" s="58">
        <v>30437267280000</v>
      </c>
      <c r="F4737" t="s">
        <v>17015</v>
      </c>
      <c r="G4737" t="s">
        <v>114</v>
      </c>
      <c r="H4737" t="s">
        <v>114</v>
      </c>
      <c r="I4737">
        <v>1</v>
      </c>
    </row>
    <row r="4738" spans="1:9" x14ac:dyDescent="0.25">
      <c r="A4738" t="s">
        <v>110</v>
      </c>
      <c r="B4738" t="s">
        <v>17016</v>
      </c>
      <c r="C4738" s="57">
        <v>44342</v>
      </c>
      <c r="D4738" t="s">
        <v>17017</v>
      </c>
      <c r="E4738" s="58">
        <v>2772349300000</v>
      </c>
      <c r="F4738" t="s">
        <v>17018</v>
      </c>
      <c r="G4738" t="s">
        <v>114</v>
      </c>
      <c r="H4738" t="s">
        <v>114</v>
      </c>
      <c r="I4738">
        <v>2</v>
      </c>
    </row>
    <row r="4739" spans="1:9" x14ac:dyDescent="0.25">
      <c r="A4739" t="s">
        <v>110</v>
      </c>
      <c r="B4739" t="s">
        <v>17019</v>
      </c>
      <c r="C4739" s="57">
        <v>44342</v>
      </c>
      <c r="D4739" t="s">
        <v>17020</v>
      </c>
      <c r="E4739" s="58">
        <v>2397479270900</v>
      </c>
      <c r="F4739" t="s">
        <v>17021</v>
      </c>
      <c r="G4739" t="s">
        <v>114</v>
      </c>
      <c r="H4739" t="s">
        <v>114</v>
      </c>
      <c r="I4739">
        <v>1</v>
      </c>
    </row>
    <row r="4740" spans="1:9" x14ac:dyDescent="0.25">
      <c r="A4740" t="s">
        <v>110</v>
      </c>
      <c r="B4740" t="s">
        <v>17022</v>
      </c>
      <c r="C4740" s="57">
        <v>44342</v>
      </c>
      <c r="D4740" t="s">
        <v>17023</v>
      </c>
      <c r="E4740" s="58">
        <v>2611113500000</v>
      </c>
      <c r="F4740" t="s">
        <v>17024</v>
      </c>
      <c r="G4740" t="s">
        <v>114</v>
      </c>
      <c r="H4740" t="s">
        <v>114</v>
      </c>
      <c r="I4740">
        <v>1</v>
      </c>
    </row>
    <row r="4741" spans="1:9" x14ac:dyDescent="0.25">
      <c r="A4741" t="s">
        <v>110</v>
      </c>
      <c r="B4741" t="s">
        <v>17025</v>
      </c>
      <c r="C4741" s="57">
        <v>44342</v>
      </c>
      <c r="D4741" t="s">
        <v>17026</v>
      </c>
      <c r="E4741" s="58">
        <v>2727118103700</v>
      </c>
      <c r="F4741" t="s">
        <v>17027</v>
      </c>
      <c r="G4741" t="s">
        <v>114</v>
      </c>
      <c r="H4741" t="s">
        <v>114</v>
      </c>
      <c r="I4741">
        <v>2</v>
      </c>
    </row>
    <row r="4742" spans="1:9" x14ac:dyDescent="0.25">
      <c r="A4742" t="s">
        <v>110</v>
      </c>
      <c r="B4742" t="s">
        <v>17028</v>
      </c>
      <c r="C4742" s="57">
        <v>44342</v>
      </c>
      <c r="D4742" t="s">
        <v>17029</v>
      </c>
      <c r="E4742" s="58">
        <v>2786988446600</v>
      </c>
      <c r="F4742" t="s">
        <v>17030</v>
      </c>
      <c r="G4742" t="s">
        <v>114</v>
      </c>
      <c r="H4742" t="s">
        <v>114</v>
      </c>
      <c r="I4742">
        <v>2</v>
      </c>
    </row>
    <row r="4743" spans="1:9" x14ac:dyDescent="0.25">
      <c r="A4743" t="s">
        <v>110</v>
      </c>
      <c r="B4743" t="s">
        <v>17031</v>
      </c>
      <c r="C4743" s="57">
        <v>44342</v>
      </c>
      <c r="D4743" t="s">
        <v>17032</v>
      </c>
      <c r="E4743" t="s">
        <v>17033</v>
      </c>
      <c r="F4743" t="s">
        <v>17034</v>
      </c>
      <c r="G4743" t="s">
        <v>114</v>
      </c>
      <c r="H4743" t="s">
        <v>114</v>
      </c>
      <c r="I4743">
        <v>1</v>
      </c>
    </row>
    <row r="4744" spans="1:9" x14ac:dyDescent="0.25">
      <c r="A4744" t="s">
        <v>110</v>
      </c>
      <c r="B4744" t="s">
        <v>17035</v>
      </c>
      <c r="C4744" s="57">
        <v>44342</v>
      </c>
      <c r="D4744" t="s">
        <v>17036</v>
      </c>
      <c r="E4744" s="58">
        <v>2194496000000</v>
      </c>
      <c r="F4744" t="s">
        <v>17037</v>
      </c>
      <c r="G4744" t="s">
        <v>114</v>
      </c>
      <c r="H4744" t="s">
        <v>114</v>
      </c>
      <c r="I4744">
        <v>1</v>
      </c>
    </row>
    <row r="4745" spans="1:9" x14ac:dyDescent="0.25">
      <c r="A4745" t="s">
        <v>110</v>
      </c>
      <c r="B4745" t="s">
        <v>17038</v>
      </c>
      <c r="C4745" s="57">
        <v>44342</v>
      </c>
      <c r="D4745" t="s">
        <v>17039</v>
      </c>
      <c r="E4745" s="58">
        <v>1667420700000</v>
      </c>
      <c r="F4745" t="s">
        <v>17040</v>
      </c>
      <c r="G4745" t="s">
        <v>114</v>
      </c>
      <c r="H4745" t="s">
        <v>114</v>
      </c>
      <c r="I4745">
        <v>217</v>
      </c>
    </row>
    <row r="4746" spans="1:9" x14ac:dyDescent="0.25">
      <c r="A4746" t="s">
        <v>110</v>
      </c>
      <c r="B4746" t="s">
        <v>17041</v>
      </c>
      <c r="C4746" s="57">
        <v>44342</v>
      </c>
      <c r="D4746" t="s">
        <v>17042</v>
      </c>
      <c r="E4746" s="58">
        <v>2394805816200</v>
      </c>
      <c r="F4746" t="s">
        <v>17043</v>
      </c>
      <c r="G4746" t="s">
        <v>114</v>
      </c>
      <c r="H4746" t="s">
        <v>114</v>
      </c>
      <c r="I4746">
        <v>5</v>
      </c>
    </row>
    <row r="4747" spans="1:9" x14ac:dyDescent="0.25">
      <c r="A4747" t="s">
        <v>110</v>
      </c>
      <c r="B4747" t="s">
        <v>17044</v>
      </c>
      <c r="C4747" s="57">
        <v>44342</v>
      </c>
      <c r="D4747" t="s">
        <v>17045</v>
      </c>
      <c r="E4747" s="58">
        <v>2203610150500</v>
      </c>
      <c r="F4747" t="s">
        <v>17046</v>
      </c>
      <c r="G4747" t="s">
        <v>114</v>
      </c>
      <c r="H4747" t="s">
        <v>114</v>
      </c>
      <c r="I4747">
        <v>2</v>
      </c>
    </row>
    <row r="4748" spans="1:9" x14ac:dyDescent="0.25">
      <c r="A4748" t="s">
        <v>110</v>
      </c>
      <c r="B4748" t="s">
        <v>17047</v>
      </c>
      <c r="C4748" s="57">
        <v>44342</v>
      </c>
      <c r="D4748" t="s">
        <v>17048</v>
      </c>
      <c r="E4748" s="58">
        <v>1200641140000</v>
      </c>
      <c r="F4748" t="s">
        <v>17049</v>
      </c>
      <c r="G4748" t="s">
        <v>114</v>
      </c>
      <c r="H4748" t="s">
        <v>114</v>
      </c>
      <c r="I4748">
        <v>1</v>
      </c>
    </row>
    <row r="4749" spans="1:9" x14ac:dyDescent="0.25">
      <c r="A4749" t="s">
        <v>110</v>
      </c>
      <c r="B4749" t="s">
        <v>17050</v>
      </c>
      <c r="C4749" s="57">
        <v>44342</v>
      </c>
      <c r="D4749" t="s">
        <v>17051</v>
      </c>
      <c r="E4749" s="58">
        <v>2363665200000</v>
      </c>
      <c r="F4749" t="s">
        <v>17052</v>
      </c>
      <c r="G4749" t="s">
        <v>114</v>
      </c>
      <c r="H4749" t="s">
        <v>114</v>
      </c>
      <c r="I4749">
        <v>4</v>
      </c>
    </row>
    <row r="4750" spans="1:9" x14ac:dyDescent="0.25">
      <c r="A4750" t="s">
        <v>110</v>
      </c>
      <c r="B4750" t="s">
        <v>17053</v>
      </c>
      <c r="C4750" s="57">
        <v>44342</v>
      </c>
      <c r="D4750" t="s">
        <v>17054</v>
      </c>
      <c r="E4750" s="58">
        <v>2521087300000</v>
      </c>
      <c r="F4750" t="s">
        <v>17055</v>
      </c>
      <c r="G4750" t="s">
        <v>114</v>
      </c>
      <c r="H4750" t="s">
        <v>114</v>
      </c>
      <c r="I4750">
        <v>1</v>
      </c>
    </row>
    <row r="4751" spans="1:9" x14ac:dyDescent="0.25">
      <c r="A4751" t="s">
        <v>110</v>
      </c>
      <c r="B4751" t="s">
        <v>17056</v>
      </c>
      <c r="C4751" s="57">
        <v>44342</v>
      </c>
      <c r="D4751" t="s">
        <v>17057</v>
      </c>
      <c r="E4751" s="58">
        <v>2800143000000</v>
      </c>
      <c r="F4751" t="s">
        <v>17058</v>
      </c>
      <c r="G4751" t="s">
        <v>114</v>
      </c>
      <c r="H4751" t="s">
        <v>114</v>
      </c>
      <c r="I4751">
        <v>1</v>
      </c>
    </row>
    <row r="4752" spans="1:9" x14ac:dyDescent="0.25">
      <c r="A4752" t="s">
        <v>110</v>
      </c>
      <c r="B4752" t="s">
        <v>17059</v>
      </c>
      <c r="C4752" s="57">
        <v>44342</v>
      </c>
      <c r="D4752" t="s">
        <v>17060</v>
      </c>
      <c r="E4752" s="58">
        <v>18249764200000</v>
      </c>
      <c r="F4752" t="s">
        <v>17061</v>
      </c>
      <c r="G4752" t="s">
        <v>114</v>
      </c>
      <c r="H4752" t="s">
        <v>17062</v>
      </c>
      <c r="I4752">
        <v>1</v>
      </c>
    </row>
    <row r="4753" spans="1:9" x14ac:dyDescent="0.25">
      <c r="A4753" t="s">
        <v>110</v>
      </c>
      <c r="B4753" t="s">
        <v>17063</v>
      </c>
      <c r="C4753" s="57">
        <v>44342</v>
      </c>
      <c r="D4753" t="s">
        <v>17064</v>
      </c>
      <c r="E4753" s="58">
        <v>19289840900000</v>
      </c>
      <c r="F4753" t="s">
        <v>17065</v>
      </c>
      <c r="G4753" t="s">
        <v>114</v>
      </c>
      <c r="H4753" t="s">
        <v>114</v>
      </c>
      <c r="I4753">
        <v>1</v>
      </c>
    </row>
    <row r="4754" spans="1:9" x14ac:dyDescent="0.25">
      <c r="A4754" t="s">
        <v>110</v>
      </c>
      <c r="B4754" t="s">
        <v>17066</v>
      </c>
      <c r="C4754" s="57">
        <v>44342</v>
      </c>
      <c r="D4754" t="s">
        <v>17067</v>
      </c>
      <c r="E4754" s="58">
        <v>19985994200000</v>
      </c>
      <c r="F4754" t="s">
        <v>17068</v>
      </c>
      <c r="G4754" t="s">
        <v>114</v>
      </c>
      <c r="H4754" t="s">
        <v>114</v>
      </c>
      <c r="I4754">
        <v>1</v>
      </c>
    </row>
    <row r="4755" spans="1:9" x14ac:dyDescent="0.25">
      <c r="A4755" t="s">
        <v>110</v>
      </c>
      <c r="B4755" t="s">
        <v>17069</v>
      </c>
      <c r="C4755" s="57">
        <v>44342</v>
      </c>
      <c r="D4755" t="s">
        <v>17070</v>
      </c>
      <c r="E4755" s="58">
        <v>188683090520000</v>
      </c>
      <c r="F4755" t="s">
        <v>17071</v>
      </c>
      <c r="G4755" t="s">
        <v>114</v>
      </c>
      <c r="H4755" t="s">
        <v>114</v>
      </c>
      <c r="I4755">
        <v>8</v>
      </c>
    </row>
    <row r="4756" spans="1:9" x14ac:dyDescent="0.25">
      <c r="A4756" t="s">
        <v>110</v>
      </c>
      <c r="B4756" t="s">
        <v>17072</v>
      </c>
      <c r="C4756" s="57">
        <v>44342</v>
      </c>
      <c r="D4756" t="s">
        <v>17073</v>
      </c>
      <c r="E4756" s="58">
        <v>229825075300000</v>
      </c>
      <c r="F4756" t="s">
        <v>17074</v>
      </c>
      <c r="G4756" t="s">
        <v>114</v>
      </c>
      <c r="H4756" t="s">
        <v>114</v>
      </c>
      <c r="I4756">
        <v>1</v>
      </c>
    </row>
    <row r="4757" spans="1:9" x14ac:dyDescent="0.25">
      <c r="A4757" t="s">
        <v>110</v>
      </c>
      <c r="B4757" t="s">
        <v>17075</v>
      </c>
      <c r="C4757" s="57">
        <v>44342</v>
      </c>
      <c r="D4757" t="s">
        <v>17076</v>
      </c>
      <c r="E4757" s="58">
        <v>130333901000000</v>
      </c>
      <c r="F4757" t="s">
        <v>17077</v>
      </c>
      <c r="G4757" t="s">
        <v>114</v>
      </c>
      <c r="H4757" t="s">
        <v>114</v>
      </c>
      <c r="I4757">
        <v>2</v>
      </c>
    </row>
    <row r="4758" spans="1:9" x14ac:dyDescent="0.25">
      <c r="A4758" t="s">
        <v>110</v>
      </c>
      <c r="B4758" t="s">
        <v>17078</v>
      </c>
      <c r="C4758" s="57">
        <v>44342</v>
      </c>
      <c r="D4758" t="s">
        <v>17079</v>
      </c>
      <c r="E4758" s="58">
        <v>150881475940000</v>
      </c>
      <c r="F4758" t="s">
        <v>17080</v>
      </c>
      <c r="G4758" t="s">
        <v>114</v>
      </c>
      <c r="H4758" t="s">
        <v>114</v>
      </c>
      <c r="I4758">
        <v>1</v>
      </c>
    </row>
    <row r="4759" spans="1:9" x14ac:dyDescent="0.25">
      <c r="A4759" t="s">
        <v>110</v>
      </c>
      <c r="B4759" t="s">
        <v>17081</v>
      </c>
      <c r="C4759" s="57">
        <v>44342</v>
      </c>
      <c r="D4759" t="s">
        <v>17082</v>
      </c>
      <c r="E4759" s="58">
        <v>2835578400000</v>
      </c>
      <c r="F4759" t="s">
        <v>17083</v>
      </c>
      <c r="G4759" t="s">
        <v>114</v>
      </c>
      <c r="H4759" t="s">
        <v>114</v>
      </c>
      <c r="I4759">
        <v>1</v>
      </c>
    </row>
    <row r="4760" spans="1:9" x14ac:dyDescent="0.25">
      <c r="A4760" t="s">
        <v>110</v>
      </c>
      <c r="B4760" t="s">
        <v>17084</v>
      </c>
      <c r="C4760" s="57">
        <v>44342</v>
      </c>
      <c r="D4760" t="s">
        <v>17085</v>
      </c>
      <c r="E4760" s="58">
        <v>160945611700000</v>
      </c>
      <c r="F4760" t="s">
        <v>17086</v>
      </c>
      <c r="G4760" t="s">
        <v>114</v>
      </c>
      <c r="H4760" t="s">
        <v>114</v>
      </c>
      <c r="I4760">
        <v>1</v>
      </c>
    </row>
    <row r="4761" spans="1:9" x14ac:dyDescent="0.25">
      <c r="A4761" t="s">
        <v>110</v>
      </c>
      <c r="B4761" t="s">
        <v>17087</v>
      </c>
      <c r="C4761" s="57">
        <v>44342</v>
      </c>
      <c r="D4761" t="s">
        <v>17088</v>
      </c>
      <c r="E4761" s="58">
        <v>196824630000000</v>
      </c>
      <c r="F4761" t="s">
        <v>17089</v>
      </c>
      <c r="G4761" t="s">
        <v>114</v>
      </c>
      <c r="H4761" t="s">
        <v>114</v>
      </c>
      <c r="I4761">
        <v>1</v>
      </c>
    </row>
    <row r="4762" spans="1:9" x14ac:dyDescent="0.25">
      <c r="A4762" t="s">
        <v>110</v>
      </c>
      <c r="B4762" t="s">
        <v>17090</v>
      </c>
      <c r="C4762" s="57">
        <v>44342</v>
      </c>
      <c r="D4762" t="s">
        <v>17091</v>
      </c>
      <c r="E4762" s="58">
        <v>188529525090000</v>
      </c>
      <c r="F4762" t="s">
        <v>17092</v>
      </c>
      <c r="G4762" t="s">
        <v>114</v>
      </c>
      <c r="H4762" t="s">
        <v>114</v>
      </c>
      <c r="I4762">
        <v>4</v>
      </c>
    </row>
    <row r="4763" spans="1:9" x14ac:dyDescent="0.25">
      <c r="A4763" t="s">
        <v>110</v>
      </c>
      <c r="B4763" t="s">
        <v>17093</v>
      </c>
      <c r="C4763" s="57">
        <v>44342</v>
      </c>
      <c r="D4763" t="s">
        <v>17094</v>
      </c>
      <c r="E4763" s="58">
        <v>250872623990000</v>
      </c>
      <c r="F4763" t="s">
        <v>17095</v>
      </c>
      <c r="G4763" t="s">
        <v>114</v>
      </c>
      <c r="H4763" t="s">
        <v>114</v>
      </c>
      <c r="I4763">
        <v>1</v>
      </c>
    </row>
    <row r="4764" spans="1:9" x14ac:dyDescent="0.25">
      <c r="A4764" t="s">
        <v>110</v>
      </c>
      <c r="B4764" t="s">
        <v>17096</v>
      </c>
      <c r="C4764" s="57">
        <v>44342</v>
      </c>
      <c r="D4764" t="s">
        <v>17097</v>
      </c>
      <c r="E4764" s="58">
        <v>272570952480000</v>
      </c>
      <c r="F4764" t="s">
        <v>17098</v>
      </c>
      <c r="G4764" t="s">
        <v>114</v>
      </c>
      <c r="H4764" t="s">
        <v>114</v>
      </c>
      <c r="I4764">
        <v>1</v>
      </c>
    </row>
    <row r="4765" spans="1:9" x14ac:dyDescent="0.25">
      <c r="A4765" t="s">
        <v>110</v>
      </c>
      <c r="B4765" t="s">
        <v>17099</v>
      </c>
      <c r="C4765" s="57">
        <v>44342</v>
      </c>
      <c r="D4765" t="s">
        <v>17100</v>
      </c>
      <c r="E4765" s="58">
        <v>110131679220000</v>
      </c>
      <c r="F4765" t="s">
        <v>17101</v>
      </c>
      <c r="G4765" t="s">
        <v>114</v>
      </c>
      <c r="H4765" t="s">
        <v>114</v>
      </c>
      <c r="I4765">
        <v>1</v>
      </c>
    </row>
    <row r="4766" spans="1:9" x14ac:dyDescent="0.25">
      <c r="A4766" t="s">
        <v>110</v>
      </c>
      <c r="B4766" t="s">
        <v>17102</v>
      </c>
      <c r="C4766" s="57">
        <v>44342</v>
      </c>
      <c r="D4766" t="s">
        <v>17103</v>
      </c>
      <c r="E4766" s="58">
        <v>243825204100000</v>
      </c>
      <c r="F4766" t="s">
        <v>17104</v>
      </c>
      <c r="G4766" t="s">
        <v>114</v>
      </c>
      <c r="H4766" t="s">
        <v>114</v>
      </c>
      <c r="I4766">
        <v>1</v>
      </c>
    </row>
    <row r="4767" spans="1:9" x14ac:dyDescent="0.25">
      <c r="A4767" t="s">
        <v>110</v>
      </c>
      <c r="B4767" t="s">
        <v>17105</v>
      </c>
      <c r="C4767" s="57">
        <v>44342</v>
      </c>
      <c r="D4767" t="s">
        <v>17106</v>
      </c>
      <c r="E4767" s="58">
        <v>404388414100000</v>
      </c>
      <c r="F4767" t="s">
        <v>17107</v>
      </c>
      <c r="G4767" t="s">
        <v>114</v>
      </c>
      <c r="H4767" t="s">
        <v>114</v>
      </c>
      <c r="I4767">
        <v>1</v>
      </c>
    </row>
    <row r="4768" spans="1:9" x14ac:dyDescent="0.25">
      <c r="A4768" t="s">
        <v>110</v>
      </c>
      <c r="B4768" t="s">
        <v>17108</v>
      </c>
      <c r="C4768" s="57">
        <v>44342</v>
      </c>
      <c r="D4768" t="s">
        <v>17109</v>
      </c>
      <c r="E4768" s="58">
        <v>179013030858300</v>
      </c>
      <c r="F4768" t="s">
        <v>17110</v>
      </c>
      <c r="G4768" t="s">
        <v>114</v>
      </c>
      <c r="H4768" t="s">
        <v>114</v>
      </c>
      <c r="I4768">
        <v>1</v>
      </c>
    </row>
    <row r="4769" spans="1:9" x14ac:dyDescent="0.25">
      <c r="A4769" t="s">
        <v>110</v>
      </c>
      <c r="B4769" t="s">
        <v>17111</v>
      </c>
      <c r="C4769" s="57">
        <v>44342</v>
      </c>
      <c r="D4769" t="s">
        <v>17112</v>
      </c>
      <c r="E4769" s="58">
        <v>238006848640000</v>
      </c>
      <c r="F4769" t="s">
        <v>17113</v>
      </c>
      <c r="G4769" t="s">
        <v>114</v>
      </c>
      <c r="H4769" t="s">
        <v>114</v>
      </c>
      <c r="I4769">
        <v>1</v>
      </c>
    </row>
    <row r="4770" spans="1:9" x14ac:dyDescent="0.25">
      <c r="A4770" t="s">
        <v>110</v>
      </c>
      <c r="B4770" t="s">
        <v>17114</v>
      </c>
      <c r="C4770" s="57">
        <v>44342</v>
      </c>
      <c r="D4770" t="s">
        <v>17115</v>
      </c>
      <c r="E4770" s="58">
        <v>2526627107000</v>
      </c>
      <c r="F4770" t="s">
        <v>17116</v>
      </c>
      <c r="G4770" t="s">
        <v>8669</v>
      </c>
      <c r="H4770" t="s">
        <v>17117</v>
      </c>
      <c r="I4770">
        <v>1</v>
      </c>
    </row>
    <row r="4771" spans="1:9" x14ac:dyDescent="0.25">
      <c r="A4771" t="s">
        <v>110</v>
      </c>
      <c r="B4771" t="s">
        <v>17118</v>
      </c>
      <c r="C4771" s="57">
        <v>44342</v>
      </c>
      <c r="D4771" t="s">
        <v>17119</v>
      </c>
      <c r="E4771" s="58">
        <v>5211393900000</v>
      </c>
      <c r="F4771" t="s">
        <v>17120</v>
      </c>
      <c r="G4771" t="s">
        <v>114</v>
      </c>
      <c r="H4771" t="s">
        <v>114</v>
      </c>
      <c r="I4771">
        <v>1</v>
      </c>
    </row>
    <row r="4772" spans="1:9" x14ac:dyDescent="0.25">
      <c r="A4772" t="s">
        <v>110</v>
      </c>
      <c r="B4772" t="s">
        <v>17121</v>
      </c>
      <c r="C4772" s="57">
        <v>44342</v>
      </c>
      <c r="D4772" t="s">
        <v>17122</v>
      </c>
      <c r="E4772" s="58">
        <v>2720511809000</v>
      </c>
      <c r="F4772" t="s">
        <v>17123</v>
      </c>
      <c r="G4772" t="s">
        <v>17124</v>
      </c>
      <c r="H4772" t="s">
        <v>17125</v>
      </c>
      <c r="I4772">
        <v>21148</v>
      </c>
    </row>
    <row r="4773" spans="1:9" x14ac:dyDescent="0.25">
      <c r="A4773" t="s">
        <v>110</v>
      </c>
      <c r="B4773" t="s">
        <v>18</v>
      </c>
      <c r="C4773" s="57">
        <v>44342</v>
      </c>
      <c r="D4773" t="s">
        <v>17126</v>
      </c>
      <c r="E4773" s="58">
        <v>2926344162000</v>
      </c>
      <c r="F4773" t="s">
        <v>17127</v>
      </c>
      <c r="G4773" t="s">
        <v>17128</v>
      </c>
      <c r="H4773" t="s">
        <v>17129</v>
      </c>
      <c r="I4773">
        <v>976</v>
      </c>
    </row>
    <row r="4774" spans="1:9" x14ac:dyDescent="0.25">
      <c r="A4774" t="s">
        <v>110</v>
      </c>
      <c r="B4774" t="s">
        <v>21</v>
      </c>
      <c r="C4774" s="57">
        <v>44342</v>
      </c>
      <c r="D4774" t="s">
        <v>17130</v>
      </c>
      <c r="E4774" s="58">
        <v>3421578035000</v>
      </c>
      <c r="F4774" t="s">
        <v>17131</v>
      </c>
      <c r="G4774" t="s">
        <v>17132</v>
      </c>
      <c r="H4774" t="s">
        <v>17133</v>
      </c>
      <c r="I4774">
        <v>268</v>
      </c>
    </row>
    <row r="4775" spans="1:9" x14ac:dyDescent="0.25">
      <c r="A4775" t="s">
        <v>110</v>
      </c>
      <c r="B4775" t="s">
        <v>17134</v>
      </c>
      <c r="C4775" s="57">
        <v>44342</v>
      </c>
      <c r="D4775" t="s">
        <v>17135</v>
      </c>
      <c r="E4775" s="58">
        <v>3796035662000</v>
      </c>
      <c r="F4775" t="s">
        <v>17136</v>
      </c>
      <c r="G4775" t="s">
        <v>114</v>
      </c>
      <c r="H4775" t="s">
        <v>114</v>
      </c>
      <c r="I4775">
        <v>1</v>
      </c>
    </row>
    <row r="4776" spans="1:9" x14ac:dyDescent="0.25">
      <c r="A4776" t="s">
        <v>110</v>
      </c>
      <c r="B4776" t="s">
        <v>17137</v>
      </c>
      <c r="C4776" s="57">
        <v>44342</v>
      </c>
      <c r="D4776" t="s">
        <v>17138</v>
      </c>
      <c r="E4776" s="58">
        <v>3153463884000</v>
      </c>
      <c r="F4776" t="s">
        <v>17139</v>
      </c>
      <c r="G4776" t="s">
        <v>114</v>
      </c>
      <c r="H4776" t="s">
        <v>17140</v>
      </c>
      <c r="I4776">
        <v>1</v>
      </c>
    </row>
    <row r="4777" spans="1:9" x14ac:dyDescent="0.25">
      <c r="A4777" t="s">
        <v>110</v>
      </c>
      <c r="B4777" t="s">
        <v>17141</v>
      </c>
      <c r="C4777" s="57">
        <v>44342</v>
      </c>
      <c r="D4777" t="s">
        <v>17142</v>
      </c>
      <c r="E4777" s="58">
        <v>2267898524000</v>
      </c>
      <c r="F4777" t="s">
        <v>17143</v>
      </c>
      <c r="G4777" t="s">
        <v>114</v>
      </c>
      <c r="H4777" t="s">
        <v>114</v>
      </c>
      <c r="I4777">
        <v>1</v>
      </c>
    </row>
    <row r="4778" spans="1:9" x14ac:dyDescent="0.25">
      <c r="A4778" t="s">
        <v>110</v>
      </c>
      <c r="B4778" t="s">
        <v>17144</v>
      </c>
      <c r="C4778" s="57">
        <v>44342</v>
      </c>
      <c r="D4778" t="s">
        <v>114</v>
      </c>
      <c r="E4778" t="s">
        <v>595</v>
      </c>
      <c r="F4778" t="s">
        <v>114</v>
      </c>
      <c r="G4778" t="s">
        <v>114</v>
      </c>
      <c r="H4778" t="s">
        <v>114</v>
      </c>
      <c r="I4778">
        <v>0</v>
      </c>
    </row>
    <row r="4779" spans="1:9" x14ac:dyDescent="0.25">
      <c r="A4779" t="s">
        <v>110</v>
      </c>
      <c r="B4779" t="s">
        <v>17145</v>
      </c>
      <c r="C4779" s="57">
        <v>44342</v>
      </c>
      <c r="D4779" t="s">
        <v>17146</v>
      </c>
      <c r="E4779" s="58">
        <v>1352012500000</v>
      </c>
      <c r="F4779" t="s">
        <v>17147</v>
      </c>
      <c r="G4779" t="s">
        <v>114</v>
      </c>
      <c r="H4779" t="s">
        <v>114</v>
      </c>
      <c r="I4779">
        <v>1</v>
      </c>
    </row>
    <row r="4780" spans="1:9" x14ac:dyDescent="0.25">
      <c r="A4780" t="s">
        <v>110</v>
      </c>
      <c r="B4780" t="s">
        <v>17148</v>
      </c>
      <c r="C4780" s="57">
        <v>44342</v>
      </c>
      <c r="D4780" t="s">
        <v>17149</v>
      </c>
      <c r="E4780" s="58">
        <v>1420435000000</v>
      </c>
      <c r="F4780" t="s">
        <v>17150</v>
      </c>
      <c r="G4780" t="s">
        <v>114</v>
      </c>
      <c r="H4780" t="s">
        <v>114</v>
      </c>
      <c r="I4780">
        <v>2</v>
      </c>
    </row>
    <row r="4781" spans="1:9" x14ac:dyDescent="0.25">
      <c r="A4781" t="s">
        <v>110</v>
      </c>
      <c r="B4781" t="s">
        <v>17151</v>
      </c>
      <c r="C4781" s="57">
        <v>44342</v>
      </c>
      <c r="D4781" t="s">
        <v>17152</v>
      </c>
      <c r="E4781" s="58">
        <v>4829004700000</v>
      </c>
      <c r="F4781" t="s">
        <v>17153</v>
      </c>
      <c r="G4781" t="s">
        <v>114</v>
      </c>
      <c r="H4781" t="s">
        <v>114</v>
      </c>
      <c r="I4781">
        <v>4</v>
      </c>
    </row>
    <row r="4782" spans="1:9" x14ac:dyDescent="0.25">
      <c r="A4782" t="s">
        <v>110</v>
      </c>
      <c r="B4782" t="s">
        <v>17154</v>
      </c>
      <c r="C4782" s="57">
        <v>44342</v>
      </c>
      <c r="D4782" t="s">
        <v>17155</v>
      </c>
      <c r="E4782" s="58">
        <v>6466998000000</v>
      </c>
      <c r="F4782" t="s">
        <v>17156</v>
      </c>
      <c r="G4782" t="s">
        <v>114</v>
      </c>
      <c r="H4782" t="s">
        <v>114</v>
      </c>
      <c r="I4782">
        <v>3</v>
      </c>
    </row>
    <row r="4783" spans="1:9" x14ac:dyDescent="0.25">
      <c r="A4783" t="s">
        <v>110</v>
      </c>
      <c r="B4783" t="s">
        <v>17157</v>
      </c>
      <c r="C4783" s="57">
        <v>44342</v>
      </c>
      <c r="D4783" t="s">
        <v>17158</v>
      </c>
      <c r="E4783" s="58">
        <v>27672624300000</v>
      </c>
      <c r="F4783" t="s">
        <v>17159</v>
      </c>
      <c r="G4783" t="s">
        <v>114</v>
      </c>
      <c r="H4783" t="s">
        <v>114</v>
      </c>
      <c r="I4783">
        <v>1</v>
      </c>
    </row>
    <row r="4784" spans="1:9" x14ac:dyDescent="0.25">
      <c r="A4784" t="s">
        <v>110</v>
      </c>
      <c r="B4784" t="s">
        <v>17160</v>
      </c>
      <c r="C4784" s="57">
        <v>44342</v>
      </c>
      <c r="D4784" t="s">
        <v>17161</v>
      </c>
      <c r="E4784" s="58">
        <v>19256799700000</v>
      </c>
      <c r="F4784" t="s">
        <v>17162</v>
      </c>
      <c r="G4784" t="s">
        <v>114</v>
      </c>
      <c r="H4784" t="s">
        <v>114</v>
      </c>
      <c r="I4784">
        <v>1</v>
      </c>
    </row>
    <row r="4785" spans="1:9" x14ac:dyDescent="0.25">
      <c r="A4785" t="s">
        <v>110</v>
      </c>
      <c r="B4785" t="s">
        <v>17163</v>
      </c>
      <c r="C4785" s="57">
        <v>44342</v>
      </c>
      <c r="D4785" t="s">
        <v>17164</v>
      </c>
      <c r="E4785" s="58">
        <v>2543514300000</v>
      </c>
      <c r="F4785" t="s">
        <v>17165</v>
      </c>
      <c r="G4785" t="s">
        <v>114</v>
      </c>
      <c r="H4785" t="s">
        <v>114</v>
      </c>
      <c r="I4785">
        <v>1</v>
      </c>
    </row>
    <row r="4786" spans="1:9" x14ac:dyDescent="0.25">
      <c r="A4786" t="s">
        <v>110</v>
      </c>
      <c r="B4786" t="s">
        <v>17166</v>
      </c>
      <c r="C4786" s="57">
        <v>44342</v>
      </c>
      <c r="D4786" t="s">
        <v>17167</v>
      </c>
      <c r="E4786" s="58">
        <v>2304082362000</v>
      </c>
      <c r="F4786" t="s">
        <v>17168</v>
      </c>
      <c r="G4786" t="s">
        <v>114</v>
      </c>
      <c r="H4786" t="s">
        <v>114</v>
      </c>
      <c r="I4786">
        <v>18</v>
      </c>
    </row>
    <row r="4787" spans="1:9" x14ac:dyDescent="0.25">
      <c r="A4787" t="s">
        <v>110</v>
      </c>
      <c r="B4787" t="s">
        <v>17169</v>
      </c>
      <c r="C4787" s="57">
        <v>44342</v>
      </c>
      <c r="D4787" t="s">
        <v>17170</v>
      </c>
      <c r="E4787" s="58">
        <v>1380712700000</v>
      </c>
      <c r="F4787" t="s">
        <v>17171</v>
      </c>
      <c r="G4787" t="s">
        <v>648</v>
      </c>
      <c r="H4787" t="s">
        <v>345</v>
      </c>
      <c r="I4787">
        <v>2</v>
      </c>
    </row>
    <row r="4788" spans="1:9" x14ac:dyDescent="0.25">
      <c r="A4788" t="s">
        <v>110</v>
      </c>
      <c r="B4788" t="s">
        <v>17172</v>
      </c>
      <c r="C4788" s="57">
        <v>44342</v>
      </c>
      <c r="D4788" t="s">
        <v>17173</v>
      </c>
      <c r="E4788" s="58">
        <v>1183071900000</v>
      </c>
      <c r="F4788" t="s">
        <v>17174</v>
      </c>
      <c r="G4788" t="s">
        <v>114</v>
      </c>
      <c r="H4788" t="s">
        <v>114</v>
      </c>
      <c r="I4788">
        <v>1</v>
      </c>
    </row>
    <row r="4789" spans="1:9" x14ac:dyDescent="0.25">
      <c r="A4789" t="s">
        <v>110</v>
      </c>
      <c r="B4789" t="s">
        <v>17175</v>
      </c>
      <c r="C4789" s="57">
        <v>44342</v>
      </c>
      <c r="D4789" t="s">
        <v>17176</v>
      </c>
      <c r="E4789" s="58">
        <v>232069500100000</v>
      </c>
      <c r="F4789" t="s">
        <v>17177</v>
      </c>
      <c r="G4789" t="s">
        <v>17178</v>
      </c>
      <c r="H4789" t="s">
        <v>17179</v>
      </c>
      <c r="I4789">
        <v>59075</v>
      </c>
    </row>
    <row r="4790" spans="1:9" x14ac:dyDescent="0.25">
      <c r="A4790" t="s">
        <v>110</v>
      </c>
      <c r="B4790" t="s">
        <v>17180</v>
      </c>
      <c r="C4790" s="57">
        <v>44342</v>
      </c>
      <c r="D4790" t="s">
        <v>17181</v>
      </c>
      <c r="E4790" s="58">
        <v>459422332600000</v>
      </c>
      <c r="F4790" t="s">
        <v>17182</v>
      </c>
      <c r="G4790" t="s">
        <v>17183</v>
      </c>
      <c r="H4790" t="s">
        <v>17184</v>
      </c>
      <c r="I4790">
        <v>2</v>
      </c>
    </row>
    <row r="4791" spans="1:9" x14ac:dyDescent="0.25">
      <c r="A4791" t="s">
        <v>110</v>
      </c>
      <c r="B4791" t="s">
        <v>17185</v>
      </c>
      <c r="C4791" s="57">
        <v>44342</v>
      </c>
      <c r="D4791" t="s">
        <v>17186</v>
      </c>
      <c r="E4791" s="58">
        <v>64428007000000</v>
      </c>
      <c r="F4791" t="s">
        <v>17187</v>
      </c>
      <c r="G4791" t="s">
        <v>114</v>
      </c>
      <c r="H4791" t="s">
        <v>114</v>
      </c>
      <c r="I4791">
        <v>2</v>
      </c>
    </row>
    <row r="4792" spans="1:9" x14ac:dyDescent="0.25">
      <c r="A4792" t="s">
        <v>110</v>
      </c>
      <c r="B4792" t="s">
        <v>17188</v>
      </c>
      <c r="C4792" s="57">
        <v>44342</v>
      </c>
      <c r="D4792" t="s">
        <v>17189</v>
      </c>
      <c r="E4792" s="58">
        <v>29761002900000</v>
      </c>
      <c r="F4792" t="s">
        <v>17190</v>
      </c>
      <c r="G4792" t="s">
        <v>114</v>
      </c>
      <c r="H4792" t="s">
        <v>114</v>
      </c>
      <c r="I4792">
        <v>6</v>
      </c>
    </row>
    <row r="4793" spans="1:9" x14ac:dyDescent="0.25">
      <c r="A4793" t="s">
        <v>110</v>
      </c>
      <c r="B4793" t="s">
        <v>17191</v>
      </c>
      <c r="C4793" s="57">
        <v>44342</v>
      </c>
      <c r="D4793" t="s">
        <v>17192</v>
      </c>
      <c r="E4793" s="58">
        <v>1647383800000</v>
      </c>
      <c r="F4793" t="s">
        <v>17193</v>
      </c>
      <c r="G4793" t="s">
        <v>17194</v>
      </c>
      <c r="H4793" t="s">
        <v>17195</v>
      </c>
      <c r="I4793">
        <v>1466</v>
      </c>
    </row>
    <row r="4794" spans="1:9" x14ac:dyDescent="0.25">
      <c r="A4794" t="s">
        <v>110</v>
      </c>
      <c r="B4794" t="s">
        <v>17196</v>
      </c>
      <c r="C4794" s="57">
        <v>44342</v>
      </c>
      <c r="D4794" t="s">
        <v>17197</v>
      </c>
      <c r="E4794" s="58">
        <v>1168223300000</v>
      </c>
      <c r="F4794" t="s">
        <v>17198</v>
      </c>
      <c r="G4794" t="s">
        <v>17199</v>
      </c>
      <c r="H4794" t="s">
        <v>17200</v>
      </c>
      <c r="I4794">
        <v>4772</v>
      </c>
    </row>
    <row r="4795" spans="1:9" x14ac:dyDescent="0.25">
      <c r="A4795" t="s">
        <v>110</v>
      </c>
      <c r="B4795" t="s">
        <v>17201</v>
      </c>
      <c r="C4795" s="57">
        <v>44342</v>
      </c>
      <c r="D4795" t="s">
        <v>17202</v>
      </c>
      <c r="E4795" s="58">
        <v>1185806000000</v>
      </c>
      <c r="F4795" t="s">
        <v>17203</v>
      </c>
      <c r="G4795" t="s">
        <v>114</v>
      </c>
      <c r="H4795" t="s">
        <v>114</v>
      </c>
      <c r="I4795">
        <v>1</v>
      </c>
    </row>
    <row r="4796" spans="1:9" x14ac:dyDescent="0.25">
      <c r="A4796" t="s">
        <v>110</v>
      </c>
      <c r="B4796" t="s">
        <v>17204</v>
      </c>
      <c r="C4796" s="57">
        <v>44342</v>
      </c>
      <c r="D4796" t="s">
        <v>17205</v>
      </c>
      <c r="E4796" s="58">
        <v>219404927400000</v>
      </c>
      <c r="F4796" t="s">
        <v>17206</v>
      </c>
      <c r="G4796" t="s">
        <v>114</v>
      </c>
      <c r="H4796" t="s">
        <v>114</v>
      </c>
      <c r="I4796">
        <v>1</v>
      </c>
    </row>
    <row r="4797" spans="1:9" x14ac:dyDescent="0.25">
      <c r="A4797" t="s">
        <v>110</v>
      </c>
      <c r="B4797" t="s">
        <v>17207</v>
      </c>
      <c r="C4797" s="57">
        <v>44342</v>
      </c>
      <c r="D4797" t="s">
        <v>17208</v>
      </c>
      <c r="E4797" s="58">
        <v>406622640400000</v>
      </c>
      <c r="F4797" t="s">
        <v>17209</v>
      </c>
      <c r="G4797" t="s">
        <v>114</v>
      </c>
      <c r="H4797" t="s">
        <v>114</v>
      </c>
      <c r="I4797">
        <v>2</v>
      </c>
    </row>
    <row r="4798" spans="1:9" x14ac:dyDescent="0.25">
      <c r="A4798" t="s">
        <v>110</v>
      </c>
      <c r="B4798" t="s">
        <v>17210</v>
      </c>
      <c r="C4798" s="57">
        <v>44342</v>
      </c>
      <c r="D4798" t="s">
        <v>17211</v>
      </c>
      <c r="E4798" s="58">
        <v>348776157200000</v>
      </c>
      <c r="F4798" t="s">
        <v>17212</v>
      </c>
      <c r="G4798" t="s">
        <v>114</v>
      </c>
      <c r="H4798" t="s">
        <v>114</v>
      </c>
      <c r="I4798">
        <v>1</v>
      </c>
    </row>
    <row r="4799" spans="1:9" x14ac:dyDescent="0.25">
      <c r="A4799" t="s">
        <v>110</v>
      </c>
      <c r="B4799" t="s">
        <v>17213</v>
      </c>
      <c r="C4799" s="57">
        <v>44342</v>
      </c>
      <c r="D4799" t="s">
        <v>17214</v>
      </c>
      <c r="E4799" s="58">
        <v>275060410700000</v>
      </c>
      <c r="F4799" t="s">
        <v>17215</v>
      </c>
      <c r="G4799" t="s">
        <v>114</v>
      </c>
      <c r="H4799" t="s">
        <v>114</v>
      </c>
      <c r="I4799">
        <v>1</v>
      </c>
    </row>
    <row r="4800" spans="1:9" x14ac:dyDescent="0.25">
      <c r="A4800" t="s">
        <v>110</v>
      </c>
      <c r="B4800" t="s">
        <v>17216</v>
      </c>
      <c r="C4800" s="57">
        <v>44342</v>
      </c>
      <c r="D4800" t="s">
        <v>17217</v>
      </c>
      <c r="E4800" s="58">
        <v>327353532600000</v>
      </c>
      <c r="F4800" t="s">
        <v>17218</v>
      </c>
      <c r="G4800" t="s">
        <v>114</v>
      </c>
      <c r="H4800" t="s">
        <v>114</v>
      </c>
      <c r="I4800">
        <v>1</v>
      </c>
    </row>
    <row r="4801" spans="1:9" x14ac:dyDescent="0.25">
      <c r="A4801" t="s">
        <v>110</v>
      </c>
      <c r="B4801" t="s">
        <v>17219</v>
      </c>
      <c r="C4801" s="57">
        <v>44342</v>
      </c>
      <c r="D4801" t="s">
        <v>17220</v>
      </c>
      <c r="E4801" s="58">
        <v>407953431600000</v>
      </c>
      <c r="F4801" t="s">
        <v>17221</v>
      </c>
      <c r="G4801" t="s">
        <v>114</v>
      </c>
      <c r="H4801" t="s">
        <v>114</v>
      </c>
      <c r="I4801">
        <v>1</v>
      </c>
    </row>
    <row r="4802" spans="1:9" x14ac:dyDescent="0.25">
      <c r="A4802" t="s">
        <v>110</v>
      </c>
      <c r="B4802" t="s">
        <v>17222</v>
      </c>
      <c r="C4802" s="57">
        <v>44342</v>
      </c>
      <c r="D4802" t="s">
        <v>17223</v>
      </c>
      <c r="E4802" s="58">
        <v>2993790100000</v>
      </c>
      <c r="F4802" t="s">
        <v>17224</v>
      </c>
      <c r="G4802" t="s">
        <v>17225</v>
      </c>
      <c r="H4802" t="s">
        <v>17226</v>
      </c>
      <c r="I4802">
        <v>25211</v>
      </c>
    </row>
    <row r="4803" spans="1:9" x14ac:dyDescent="0.25">
      <c r="A4803" t="s">
        <v>110</v>
      </c>
      <c r="B4803" t="s">
        <v>17227</v>
      </c>
      <c r="C4803" s="57">
        <v>44342</v>
      </c>
      <c r="D4803" t="s">
        <v>17228</v>
      </c>
      <c r="E4803" s="58">
        <v>3324128100000</v>
      </c>
      <c r="F4803" t="s">
        <v>17229</v>
      </c>
      <c r="G4803" t="s">
        <v>114</v>
      </c>
      <c r="H4803" t="s">
        <v>114</v>
      </c>
      <c r="I4803">
        <v>45</v>
      </c>
    </row>
    <row r="4804" spans="1:9" x14ac:dyDescent="0.25">
      <c r="A4804" t="s">
        <v>110</v>
      </c>
      <c r="B4804" t="s">
        <v>17230</v>
      </c>
      <c r="C4804" s="57">
        <v>44342</v>
      </c>
      <c r="D4804" t="s">
        <v>17231</v>
      </c>
      <c r="E4804" s="58">
        <v>2403241435300</v>
      </c>
      <c r="F4804" t="s">
        <v>17232</v>
      </c>
      <c r="G4804" t="s">
        <v>114</v>
      </c>
      <c r="H4804" t="s">
        <v>114</v>
      </c>
      <c r="I4804">
        <v>1</v>
      </c>
    </row>
    <row r="4805" spans="1:9" x14ac:dyDescent="0.25">
      <c r="A4805" t="s">
        <v>110</v>
      </c>
      <c r="B4805" t="s">
        <v>17233</v>
      </c>
      <c r="C4805" s="57">
        <v>44342</v>
      </c>
      <c r="D4805" t="s">
        <v>17234</v>
      </c>
      <c r="E4805" s="58">
        <v>2172190200000</v>
      </c>
      <c r="F4805" t="s">
        <v>17235</v>
      </c>
      <c r="G4805" t="s">
        <v>114</v>
      </c>
      <c r="H4805" t="s">
        <v>114</v>
      </c>
      <c r="I4805">
        <v>1</v>
      </c>
    </row>
    <row r="4806" spans="1:9" x14ac:dyDescent="0.25">
      <c r="A4806" t="s">
        <v>110</v>
      </c>
      <c r="B4806" t="s">
        <v>17236</v>
      </c>
      <c r="C4806" s="57">
        <v>44342</v>
      </c>
      <c r="D4806" t="s">
        <v>17237</v>
      </c>
      <c r="E4806" s="58">
        <v>2109199100000</v>
      </c>
      <c r="F4806" t="s">
        <v>17238</v>
      </c>
      <c r="G4806" t="s">
        <v>114</v>
      </c>
      <c r="H4806" t="s">
        <v>114</v>
      </c>
      <c r="I4806">
        <v>1</v>
      </c>
    </row>
    <row r="4807" spans="1:9" x14ac:dyDescent="0.25">
      <c r="A4807" t="s">
        <v>110</v>
      </c>
      <c r="B4807" t="s">
        <v>17239</v>
      </c>
      <c r="C4807" s="57">
        <v>44342</v>
      </c>
      <c r="D4807" t="s">
        <v>17240</v>
      </c>
      <c r="E4807" s="58">
        <v>2237452300000</v>
      </c>
      <c r="F4807" t="s">
        <v>17241</v>
      </c>
      <c r="G4807" t="s">
        <v>114</v>
      </c>
      <c r="H4807" t="s">
        <v>114</v>
      </c>
      <c r="I4807">
        <v>1</v>
      </c>
    </row>
    <row r="4808" spans="1:9" x14ac:dyDescent="0.25">
      <c r="A4808" t="s">
        <v>110</v>
      </c>
      <c r="B4808" t="s">
        <v>17242</v>
      </c>
      <c r="C4808" s="57">
        <v>44342</v>
      </c>
      <c r="D4808" t="s">
        <v>17243</v>
      </c>
      <c r="E4808" s="58">
        <v>2408765900000</v>
      </c>
      <c r="F4808" t="s">
        <v>17244</v>
      </c>
      <c r="G4808" t="s">
        <v>17245</v>
      </c>
      <c r="H4808" t="s">
        <v>17246</v>
      </c>
      <c r="I4808">
        <v>8</v>
      </c>
    </row>
    <row r="4809" spans="1:9" x14ac:dyDescent="0.25">
      <c r="A4809" t="s">
        <v>110</v>
      </c>
      <c r="B4809" t="s">
        <v>17247</v>
      </c>
      <c r="C4809" s="57">
        <v>44342</v>
      </c>
      <c r="D4809" t="s">
        <v>17248</v>
      </c>
      <c r="E4809" s="58">
        <v>2269556600000</v>
      </c>
      <c r="F4809" t="s">
        <v>17249</v>
      </c>
      <c r="G4809" t="s">
        <v>881</v>
      </c>
      <c r="H4809" t="s">
        <v>17250</v>
      </c>
      <c r="I4809">
        <v>664</v>
      </c>
    </row>
    <row r="4810" spans="1:9" x14ac:dyDescent="0.25">
      <c r="A4810" t="s">
        <v>110</v>
      </c>
      <c r="B4810" t="s">
        <v>17251</v>
      </c>
      <c r="C4810" s="57">
        <v>44342</v>
      </c>
      <c r="D4810" t="s">
        <v>17252</v>
      </c>
      <c r="E4810" s="58">
        <v>2322805200000</v>
      </c>
      <c r="F4810" t="s">
        <v>17253</v>
      </c>
      <c r="G4810" t="s">
        <v>114</v>
      </c>
      <c r="H4810" t="s">
        <v>17254</v>
      </c>
      <c r="I4810">
        <v>252</v>
      </c>
    </row>
    <row r="4811" spans="1:9" x14ac:dyDescent="0.25">
      <c r="A4811" t="s">
        <v>110</v>
      </c>
      <c r="B4811" t="s">
        <v>17255</v>
      </c>
      <c r="C4811" s="57">
        <v>44342</v>
      </c>
      <c r="D4811" t="s">
        <v>17256</v>
      </c>
      <c r="E4811" s="58">
        <v>2235454700000</v>
      </c>
      <c r="F4811" t="s">
        <v>17257</v>
      </c>
      <c r="G4811" t="s">
        <v>17258</v>
      </c>
      <c r="H4811" t="s">
        <v>17259</v>
      </c>
      <c r="I4811">
        <v>2</v>
      </c>
    </row>
    <row r="4812" spans="1:9" x14ac:dyDescent="0.25">
      <c r="A4812" t="s">
        <v>110</v>
      </c>
      <c r="B4812" t="s">
        <v>17260</v>
      </c>
      <c r="C4812" s="57">
        <v>44342</v>
      </c>
      <c r="D4812" t="s">
        <v>17261</v>
      </c>
      <c r="E4812" s="58">
        <v>10040671000000</v>
      </c>
      <c r="F4812" t="s">
        <v>17262</v>
      </c>
      <c r="G4812" t="s">
        <v>114</v>
      </c>
      <c r="H4812" t="s">
        <v>114</v>
      </c>
      <c r="I4812">
        <v>3</v>
      </c>
    </row>
    <row r="4813" spans="1:9" x14ac:dyDescent="0.25">
      <c r="A4813" t="s">
        <v>110</v>
      </c>
      <c r="B4813" t="s">
        <v>17263</v>
      </c>
      <c r="C4813" s="57">
        <v>44342</v>
      </c>
      <c r="D4813" t="s">
        <v>17264</v>
      </c>
      <c r="E4813" s="58">
        <v>2196490800000</v>
      </c>
      <c r="F4813" t="s">
        <v>17265</v>
      </c>
      <c r="G4813" t="s">
        <v>114</v>
      </c>
      <c r="H4813" t="s">
        <v>114</v>
      </c>
      <c r="I4813">
        <v>1</v>
      </c>
    </row>
    <row r="4814" spans="1:9" x14ac:dyDescent="0.25">
      <c r="A4814" t="s">
        <v>110</v>
      </c>
      <c r="B4814" t="s">
        <v>17266</v>
      </c>
      <c r="C4814" s="57">
        <v>44342</v>
      </c>
      <c r="D4814" t="s">
        <v>17267</v>
      </c>
      <c r="E4814" s="58">
        <v>2120592400000</v>
      </c>
      <c r="F4814" t="s">
        <v>17268</v>
      </c>
      <c r="G4814" t="s">
        <v>17269</v>
      </c>
      <c r="H4814" t="s">
        <v>17270</v>
      </c>
      <c r="I4814">
        <v>119</v>
      </c>
    </row>
    <row r="4815" spans="1:9" x14ac:dyDescent="0.25">
      <c r="A4815" t="s">
        <v>110</v>
      </c>
      <c r="B4815" t="s">
        <v>17271</v>
      </c>
      <c r="C4815" s="57">
        <v>44342</v>
      </c>
      <c r="D4815" t="s">
        <v>17272</v>
      </c>
      <c r="E4815" s="58">
        <v>2261122000000</v>
      </c>
      <c r="F4815" t="s">
        <v>17273</v>
      </c>
      <c r="G4815" t="s">
        <v>409</v>
      </c>
      <c r="H4815" t="s">
        <v>13448</v>
      </c>
      <c r="I4815">
        <v>5320</v>
      </c>
    </row>
    <row r="4816" spans="1:9" x14ac:dyDescent="0.25">
      <c r="A4816" t="s">
        <v>110</v>
      </c>
      <c r="B4816" t="s">
        <v>17274</v>
      </c>
      <c r="C4816" s="57">
        <v>44342</v>
      </c>
      <c r="D4816" t="s">
        <v>17275</v>
      </c>
      <c r="E4816" s="58">
        <v>2815142800000</v>
      </c>
      <c r="F4816" t="s">
        <v>17276</v>
      </c>
      <c r="G4816" t="s">
        <v>17277</v>
      </c>
      <c r="H4816" t="s">
        <v>114</v>
      </c>
      <c r="I4816">
        <v>1</v>
      </c>
    </row>
    <row r="4817" spans="1:9" x14ac:dyDescent="0.25">
      <c r="A4817" t="s">
        <v>110</v>
      </c>
      <c r="B4817" t="s">
        <v>17278</v>
      </c>
      <c r="C4817" s="57">
        <v>44342</v>
      </c>
      <c r="D4817" t="s">
        <v>17279</v>
      </c>
      <c r="E4817" s="58">
        <v>8182544300000</v>
      </c>
      <c r="F4817" t="s">
        <v>17280</v>
      </c>
      <c r="G4817" t="s">
        <v>17281</v>
      </c>
      <c r="H4817" t="s">
        <v>17282</v>
      </c>
      <c r="I4817">
        <v>111</v>
      </c>
    </row>
    <row r="4818" spans="1:9" x14ac:dyDescent="0.25">
      <c r="A4818" t="s">
        <v>110</v>
      </c>
      <c r="B4818" t="s">
        <v>17283</v>
      </c>
      <c r="C4818" s="57">
        <v>44342</v>
      </c>
      <c r="D4818" t="s">
        <v>17284</v>
      </c>
      <c r="E4818" s="58">
        <v>7419187700000</v>
      </c>
      <c r="F4818" t="s">
        <v>17285</v>
      </c>
      <c r="G4818" t="s">
        <v>17286</v>
      </c>
      <c r="H4818" t="s">
        <v>17287</v>
      </c>
      <c r="I4818">
        <v>5134</v>
      </c>
    </row>
    <row r="4819" spans="1:9" x14ac:dyDescent="0.25">
      <c r="A4819" t="s">
        <v>110</v>
      </c>
      <c r="B4819" t="s">
        <v>17288</v>
      </c>
      <c r="C4819" s="57">
        <v>44342</v>
      </c>
      <c r="D4819" t="s">
        <v>17289</v>
      </c>
      <c r="E4819" s="58">
        <v>2295144100000</v>
      </c>
      <c r="F4819" t="s">
        <v>17290</v>
      </c>
      <c r="G4819" t="s">
        <v>114</v>
      </c>
      <c r="H4819" t="s">
        <v>114</v>
      </c>
      <c r="I4819">
        <v>8</v>
      </c>
    </row>
    <row r="4820" spans="1:9" x14ac:dyDescent="0.25">
      <c r="A4820" t="s">
        <v>110</v>
      </c>
      <c r="B4820" t="s">
        <v>17291</v>
      </c>
      <c r="C4820" s="57">
        <v>44342</v>
      </c>
      <c r="D4820" t="s">
        <v>17292</v>
      </c>
      <c r="E4820" s="58">
        <v>2244481850000</v>
      </c>
      <c r="F4820" t="s">
        <v>17293</v>
      </c>
      <c r="G4820" t="s">
        <v>17294</v>
      </c>
      <c r="H4820" t="s">
        <v>17295</v>
      </c>
      <c r="I4820">
        <v>167</v>
      </c>
    </row>
    <row r="4821" spans="1:9" x14ac:dyDescent="0.25">
      <c r="A4821" t="s">
        <v>110</v>
      </c>
      <c r="B4821" t="s">
        <v>17296</v>
      </c>
      <c r="C4821" s="57">
        <v>44342</v>
      </c>
      <c r="D4821" t="s">
        <v>17297</v>
      </c>
      <c r="E4821" s="58">
        <v>1627145100000</v>
      </c>
      <c r="F4821" t="s">
        <v>17298</v>
      </c>
      <c r="G4821" t="s">
        <v>17299</v>
      </c>
      <c r="H4821" t="s">
        <v>17300</v>
      </c>
      <c r="I4821">
        <v>2624</v>
      </c>
    </row>
    <row r="4822" spans="1:9" x14ac:dyDescent="0.25">
      <c r="A4822" t="s">
        <v>110</v>
      </c>
      <c r="B4822" t="s">
        <v>17301</v>
      </c>
      <c r="C4822" s="57">
        <v>44342</v>
      </c>
      <c r="D4822" t="s">
        <v>17302</v>
      </c>
      <c r="E4822" s="58">
        <v>2404968400000</v>
      </c>
      <c r="F4822" t="s">
        <v>17303</v>
      </c>
      <c r="G4822" t="s">
        <v>114</v>
      </c>
      <c r="H4822" t="s">
        <v>114</v>
      </c>
      <c r="I4822">
        <v>1</v>
      </c>
    </row>
    <row r="4823" spans="1:9" x14ac:dyDescent="0.25">
      <c r="A4823" t="s">
        <v>110</v>
      </c>
      <c r="B4823" t="s">
        <v>17304</v>
      </c>
      <c r="C4823" s="57">
        <v>44342</v>
      </c>
      <c r="D4823" t="s">
        <v>17305</v>
      </c>
      <c r="E4823" s="58">
        <v>339259985300000</v>
      </c>
      <c r="F4823" t="s">
        <v>17306</v>
      </c>
      <c r="G4823" t="s">
        <v>114</v>
      </c>
      <c r="H4823" t="s">
        <v>114</v>
      </c>
      <c r="I4823">
        <v>1</v>
      </c>
    </row>
    <row r="4824" spans="1:9" x14ac:dyDescent="0.25">
      <c r="A4824" t="s">
        <v>110</v>
      </c>
      <c r="B4824" t="s">
        <v>17307</v>
      </c>
      <c r="C4824" s="57">
        <v>44342</v>
      </c>
      <c r="D4824" t="s">
        <v>17308</v>
      </c>
      <c r="E4824" s="58">
        <v>356995160000000</v>
      </c>
      <c r="F4824" t="s">
        <v>17309</v>
      </c>
      <c r="G4824" t="s">
        <v>114</v>
      </c>
      <c r="H4824" t="s">
        <v>114</v>
      </c>
      <c r="I4824">
        <v>1</v>
      </c>
    </row>
    <row r="4825" spans="1:9" x14ac:dyDescent="0.25">
      <c r="A4825" t="s">
        <v>110</v>
      </c>
      <c r="B4825" t="s">
        <v>17310</v>
      </c>
      <c r="C4825" s="57">
        <v>44342</v>
      </c>
      <c r="D4825" t="s">
        <v>17311</v>
      </c>
      <c r="E4825" s="58">
        <v>393347089200000</v>
      </c>
      <c r="F4825" t="s">
        <v>17312</v>
      </c>
      <c r="G4825" t="s">
        <v>114</v>
      </c>
      <c r="H4825" t="s">
        <v>114</v>
      </c>
      <c r="I4825">
        <v>1</v>
      </c>
    </row>
    <row r="4826" spans="1:9" x14ac:dyDescent="0.25">
      <c r="A4826" t="s">
        <v>110</v>
      </c>
      <c r="B4826" t="s">
        <v>17313</v>
      </c>
      <c r="C4826" s="57">
        <v>44342</v>
      </c>
      <c r="D4826" t="s">
        <v>17314</v>
      </c>
      <c r="E4826" s="58">
        <v>361880688800000</v>
      </c>
      <c r="F4826" t="s">
        <v>17315</v>
      </c>
      <c r="G4826" t="s">
        <v>114</v>
      </c>
      <c r="H4826" t="s">
        <v>114</v>
      </c>
      <c r="I4826">
        <v>1</v>
      </c>
    </row>
    <row r="4827" spans="1:9" x14ac:dyDescent="0.25">
      <c r="A4827" t="s">
        <v>110</v>
      </c>
      <c r="B4827" t="s">
        <v>17316</v>
      </c>
      <c r="C4827" s="57">
        <v>44342</v>
      </c>
      <c r="D4827" t="s">
        <v>17317</v>
      </c>
      <c r="E4827" s="58">
        <v>250199153500000</v>
      </c>
      <c r="F4827" t="s">
        <v>17318</v>
      </c>
      <c r="G4827" t="s">
        <v>114</v>
      </c>
      <c r="H4827" t="s">
        <v>114</v>
      </c>
      <c r="I4827">
        <v>1</v>
      </c>
    </row>
    <row r="4828" spans="1:9" x14ac:dyDescent="0.25">
      <c r="A4828" t="s">
        <v>110</v>
      </c>
      <c r="B4828" t="s">
        <v>17319</v>
      </c>
      <c r="C4828" s="57">
        <v>44342</v>
      </c>
      <c r="D4828" t="s">
        <v>17320</v>
      </c>
      <c r="E4828" s="58">
        <v>354597146000000</v>
      </c>
      <c r="F4828" t="s">
        <v>17321</v>
      </c>
      <c r="G4828" t="s">
        <v>114</v>
      </c>
      <c r="H4828" t="s">
        <v>17322</v>
      </c>
      <c r="I4828">
        <v>22</v>
      </c>
    </row>
    <row r="4829" spans="1:9" x14ac:dyDescent="0.25">
      <c r="A4829" t="s">
        <v>110</v>
      </c>
      <c r="B4829" t="s">
        <v>17323</v>
      </c>
      <c r="C4829" s="57">
        <v>44342</v>
      </c>
      <c r="D4829" t="s">
        <v>17324</v>
      </c>
      <c r="E4829" s="58">
        <v>207398829300000</v>
      </c>
      <c r="F4829" t="s">
        <v>17325</v>
      </c>
      <c r="G4829" t="s">
        <v>114</v>
      </c>
      <c r="H4829" t="s">
        <v>114</v>
      </c>
      <c r="I4829">
        <v>1</v>
      </c>
    </row>
    <row r="4830" spans="1:9" x14ac:dyDescent="0.25">
      <c r="A4830" t="s">
        <v>110</v>
      </c>
      <c r="B4830" t="s">
        <v>17326</v>
      </c>
      <c r="C4830" s="57">
        <v>44342</v>
      </c>
      <c r="D4830" t="s">
        <v>17327</v>
      </c>
      <c r="E4830" s="58">
        <v>66331876700000</v>
      </c>
      <c r="F4830" t="s">
        <v>17328</v>
      </c>
      <c r="G4830" t="s">
        <v>114</v>
      </c>
      <c r="H4830" t="s">
        <v>114</v>
      </c>
      <c r="I4830">
        <v>2</v>
      </c>
    </row>
    <row r="4831" spans="1:9" x14ac:dyDescent="0.25">
      <c r="A4831" t="s">
        <v>110</v>
      </c>
      <c r="B4831" t="s">
        <v>17329</v>
      </c>
      <c r="C4831" s="57">
        <v>44342</v>
      </c>
      <c r="D4831" t="s">
        <v>17330</v>
      </c>
      <c r="E4831" s="58">
        <v>155116515200000</v>
      </c>
      <c r="F4831" t="s">
        <v>17331</v>
      </c>
      <c r="G4831" t="s">
        <v>114</v>
      </c>
      <c r="H4831" t="s">
        <v>114</v>
      </c>
      <c r="I4831">
        <v>1</v>
      </c>
    </row>
    <row r="4832" spans="1:9" x14ac:dyDescent="0.25">
      <c r="A4832" t="s">
        <v>110</v>
      </c>
      <c r="B4832" t="s">
        <v>17332</v>
      </c>
      <c r="C4832" s="57">
        <v>44342</v>
      </c>
      <c r="D4832" t="s">
        <v>17333</v>
      </c>
      <c r="E4832" s="58">
        <v>20707290000000</v>
      </c>
      <c r="F4832" t="s">
        <v>17334</v>
      </c>
      <c r="G4832" t="s">
        <v>114</v>
      </c>
      <c r="H4832" t="s">
        <v>114</v>
      </c>
      <c r="I4832">
        <v>1</v>
      </c>
    </row>
    <row r="4833" spans="1:9" x14ac:dyDescent="0.25">
      <c r="A4833" t="s">
        <v>110</v>
      </c>
      <c r="B4833" t="s">
        <v>17335</v>
      </c>
      <c r="C4833" s="57">
        <v>44342</v>
      </c>
      <c r="D4833" t="s">
        <v>17336</v>
      </c>
      <c r="E4833" s="58">
        <v>22290906000000</v>
      </c>
      <c r="F4833" t="s">
        <v>17337</v>
      </c>
      <c r="G4833" t="s">
        <v>17338</v>
      </c>
      <c r="H4833" t="s">
        <v>17339</v>
      </c>
      <c r="I4833">
        <v>8</v>
      </c>
    </row>
    <row r="4834" spans="1:9" x14ac:dyDescent="0.25">
      <c r="A4834" t="s">
        <v>110</v>
      </c>
      <c r="B4834" t="s">
        <v>17340</v>
      </c>
      <c r="C4834" s="57">
        <v>44342</v>
      </c>
      <c r="D4834" t="s">
        <v>17341</v>
      </c>
      <c r="E4834" s="58">
        <v>24164752000000</v>
      </c>
      <c r="F4834" t="s">
        <v>17342</v>
      </c>
      <c r="G4834" t="s">
        <v>114</v>
      </c>
      <c r="H4834" t="s">
        <v>881</v>
      </c>
      <c r="I4834">
        <v>2</v>
      </c>
    </row>
    <row r="4835" spans="1:9" x14ac:dyDescent="0.25">
      <c r="A4835" t="s">
        <v>110</v>
      </c>
      <c r="B4835" t="s">
        <v>17343</v>
      </c>
      <c r="C4835" s="57">
        <v>44342</v>
      </c>
      <c r="D4835" t="s">
        <v>17344</v>
      </c>
      <c r="E4835" s="58">
        <v>4537300920000</v>
      </c>
      <c r="F4835" t="s">
        <v>17345</v>
      </c>
      <c r="G4835" t="s">
        <v>114</v>
      </c>
      <c r="H4835" t="s">
        <v>114</v>
      </c>
      <c r="I4835">
        <v>4</v>
      </c>
    </row>
    <row r="4836" spans="1:9" x14ac:dyDescent="0.25">
      <c r="A4836" t="s">
        <v>110</v>
      </c>
      <c r="B4836" t="s">
        <v>17346</v>
      </c>
      <c r="C4836" s="57">
        <v>44342</v>
      </c>
      <c r="D4836" t="s">
        <v>17347</v>
      </c>
      <c r="E4836" s="58">
        <v>15527669400000</v>
      </c>
      <c r="F4836" t="s">
        <v>17348</v>
      </c>
      <c r="G4836" t="s">
        <v>114</v>
      </c>
      <c r="H4836" t="s">
        <v>114</v>
      </c>
      <c r="I4836">
        <v>2</v>
      </c>
    </row>
    <row r="4837" spans="1:9" x14ac:dyDescent="0.25">
      <c r="A4837" t="s">
        <v>110</v>
      </c>
      <c r="B4837" t="s">
        <v>17349</v>
      </c>
      <c r="C4837" s="57">
        <v>44342</v>
      </c>
      <c r="D4837" t="s">
        <v>17350</v>
      </c>
      <c r="E4837" s="58">
        <v>21124858000000</v>
      </c>
      <c r="F4837" t="s">
        <v>17351</v>
      </c>
      <c r="G4837" t="s">
        <v>114</v>
      </c>
      <c r="H4837" t="s">
        <v>114</v>
      </c>
      <c r="I4837">
        <v>7</v>
      </c>
    </row>
    <row r="4838" spans="1:9" x14ac:dyDescent="0.25">
      <c r="A4838" t="s">
        <v>110</v>
      </c>
      <c r="B4838" t="s">
        <v>17352</v>
      </c>
      <c r="C4838" s="57">
        <v>44342</v>
      </c>
      <c r="D4838" t="s">
        <v>17353</v>
      </c>
      <c r="E4838" s="58">
        <v>29113075000000</v>
      </c>
      <c r="F4838" t="s">
        <v>17354</v>
      </c>
      <c r="G4838" t="s">
        <v>114</v>
      </c>
      <c r="H4838" t="s">
        <v>114</v>
      </c>
      <c r="I4838">
        <v>1</v>
      </c>
    </row>
    <row r="4839" spans="1:9" x14ac:dyDescent="0.25">
      <c r="A4839" t="s">
        <v>110</v>
      </c>
      <c r="B4839" t="s">
        <v>17355</v>
      </c>
      <c r="C4839" s="57">
        <v>44342</v>
      </c>
      <c r="D4839" t="s">
        <v>17356</v>
      </c>
      <c r="E4839" s="58">
        <v>22975877000000</v>
      </c>
      <c r="F4839" t="s">
        <v>17357</v>
      </c>
      <c r="G4839" t="s">
        <v>17358</v>
      </c>
      <c r="H4839" t="s">
        <v>17359</v>
      </c>
      <c r="I4839">
        <v>5</v>
      </c>
    </row>
    <row r="4840" spans="1:9" x14ac:dyDescent="0.25">
      <c r="A4840" t="s">
        <v>110</v>
      </c>
      <c r="B4840" t="s">
        <v>17360</v>
      </c>
      <c r="C4840" s="57">
        <v>44342</v>
      </c>
      <c r="D4840" t="s">
        <v>17361</v>
      </c>
      <c r="E4840" s="58">
        <v>24882268900000</v>
      </c>
      <c r="F4840" t="s">
        <v>17362</v>
      </c>
      <c r="G4840" t="s">
        <v>114</v>
      </c>
      <c r="H4840" t="s">
        <v>114</v>
      </c>
      <c r="I4840">
        <v>1</v>
      </c>
    </row>
    <row r="4841" spans="1:9" x14ac:dyDescent="0.25">
      <c r="A4841" t="s">
        <v>110</v>
      </c>
      <c r="B4841" t="s">
        <v>17363</v>
      </c>
      <c r="C4841" s="57">
        <v>44342</v>
      </c>
      <c r="D4841" t="s">
        <v>17364</v>
      </c>
      <c r="E4841" s="58">
        <v>2808028000000</v>
      </c>
      <c r="F4841" t="s">
        <v>17365</v>
      </c>
      <c r="G4841" t="s">
        <v>114</v>
      </c>
      <c r="H4841" t="s">
        <v>114</v>
      </c>
      <c r="I4841">
        <v>1</v>
      </c>
    </row>
    <row r="4842" spans="1:9" x14ac:dyDescent="0.25">
      <c r="A4842" t="s">
        <v>110</v>
      </c>
      <c r="B4842" t="s">
        <v>17366</v>
      </c>
      <c r="C4842" s="57">
        <v>44342</v>
      </c>
      <c r="D4842" t="s">
        <v>17367</v>
      </c>
      <c r="E4842" s="58">
        <v>35970778000000</v>
      </c>
      <c r="F4842" t="s">
        <v>17368</v>
      </c>
      <c r="G4842" t="s">
        <v>114</v>
      </c>
      <c r="H4842" t="s">
        <v>114</v>
      </c>
      <c r="I4842">
        <v>1</v>
      </c>
    </row>
    <row r="4843" spans="1:9" x14ac:dyDescent="0.25">
      <c r="A4843" t="s">
        <v>110</v>
      </c>
      <c r="B4843" t="s">
        <v>17369</v>
      </c>
      <c r="C4843" s="57">
        <v>44342</v>
      </c>
      <c r="D4843" t="s">
        <v>17370</v>
      </c>
      <c r="E4843" s="58">
        <v>3826868000000</v>
      </c>
      <c r="F4843" t="s">
        <v>17371</v>
      </c>
      <c r="G4843" t="s">
        <v>114</v>
      </c>
      <c r="H4843" t="s">
        <v>114</v>
      </c>
      <c r="I4843">
        <v>1</v>
      </c>
    </row>
    <row r="4844" spans="1:9" x14ac:dyDescent="0.25">
      <c r="A4844" t="s">
        <v>110</v>
      </c>
      <c r="B4844" t="s">
        <v>17372</v>
      </c>
      <c r="C4844" s="57">
        <v>44342</v>
      </c>
      <c r="D4844" t="s">
        <v>17373</v>
      </c>
      <c r="E4844" s="58">
        <v>30041623000000</v>
      </c>
      <c r="F4844" t="s">
        <v>17374</v>
      </c>
      <c r="G4844" t="s">
        <v>114</v>
      </c>
      <c r="H4844" t="s">
        <v>114</v>
      </c>
      <c r="I4844">
        <v>5</v>
      </c>
    </row>
    <row r="4845" spans="1:9" x14ac:dyDescent="0.25">
      <c r="A4845" t="s">
        <v>110</v>
      </c>
      <c r="B4845" t="s">
        <v>17375</v>
      </c>
      <c r="C4845" s="57">
        <v>44342</v>
      </c>
      <c r="D4845" t="s">
        <v>17376</v>
      </c>
      <c r="E4845" s="58">
        <v>24160138880000</v>
      </c>
      <c r="F4845" t="s">
        <v>17377</v>
      </c>
      <c r="G4845" t="s">
        <v>114</v>
      </c>
      <c r="H4845" t="s">
        <v>114</v>
      </c>
      <c r="I4845">
        <v>3</v>
      </c>
    </row>
    <row r="4846" spans="1:9" x14ac:dyDescent="0.25">
      <c r="A4846" t="s">
        <v>110</v>
      </c>
      <c r="B4846" t="s">
        <v>17378</v>
      </c>
      <c r="C4846" s="57">
        <v>44342</v>
      </c>
      <c r="D4846" t="s">
        <v>17379</v>
      </c>
      <c r="E4846" s="58">
        <v>54955418000000</v>
      </c>
      <c r="F4846" t="s">
        <v>17380</v>
      </c>
      <c r="G4846" t="s">
        <v>17381</v>
      </c>
      <c r="H4846" t="s">
        <v>17382</v>
      </c>
      <c r="I4846">
        <v>2</v>
      </c>
    </row>
    <row r="4847" spans="1:9" x14ac:dyDescent="0.25">
      <c r="A4847" t="s">
        <v>110</v>
      </c>
      <c r="B4847" t="s">
        <v>17383</v>
      </c>
      <c r="C4847" s="57">
        <v>44342</v>
      </c>
      <c r="D4847" t="s">
        <v>17384</v>
      </c>
      <c r="E4847" s="58">
        <v>20256104000000</v>
      </c>
      <c r="F4847" t="s">
        <v>17385</v>
      </c>
      <c r="G4847" t="s">
        <v>114</v>
      </c>
      <c r="H4847" t="s">
        <v>114</v>
      </c>
      <c r="I4847">
        <v>1</v>
      </c>
    </row>
    <row r="4848" spans="1:9" x14ac:dyDescent="0.25">
      <c r="A4848" t="s">
        <v>110</v>
      </c>
      <c r="B4848" t="s">
        <v>17386</v>
      </c>
      <c r="C4848" s="57">
        <v>44342</v>
      </c>
      <c r="D4848" t="s">
        <v>17387</v>
      </c>
      <c r="E4848" s="58">
        <v>23865120400000</v>
      </c>
      <c r="F4848" t="s">
        <v>17388</v>
      </c>
      <c r="G4848" t="s">
        <v>114</v>
      </c>
      <c r="H4848" t="s">
        <v>114</v>
      </c>
      <c r="I4848">
        <v>1</v>
      </c>
    </row>
    <row r="4849" spans="1:9" x14ac:dyDescent="0.25">
      <c r="A4849" t="s">
        <v>110</v>
      </c>
      <c r="B4849" t="s">
        <v>17389</v>
      </c>
      <c r="C4849" s="57">
        <v>44342</v>
      </c>
      <c r="D4849" t="s">
        <v>17390</v>
      </c>
      <c r="E4849" s="58">
        <v>28293521600000</v>
      </c>
      <c r="F4849" t="s">
        <v>17391</v>
      </c>
      <c r="G4849" t="s">
        <v>114</v>
      </c>
      <c r="H4849" t="s">
        <v>114</v>
      </c>
      <c r="I4849">
        <v>1</v>
      </c>
    </row>
    <row r="4850" spans="1:9" x14ac:dyDescent="0.25">
      <c r="A4850" t="s">
        <v>110</v>
      </c>
      <c r="B4850" t="s">
        <v>17392</v>
      </c>
      <c r="C4850" s="57">
        <v>44342</v>
      </c>
      <c r="D4850" t="s">
        <v>17393</v>
      </c>
      <c r="E4850" s="58">
        <v>23339084000000</v>
      </c>
      <c r="F4850" t="s">
        <v>17394</v>
      </c>
      <c r="G4850" t="s">
        <v>2650</v>
      </c>
      <c r="H4850" t="s">
        <v>2650</v>
      </c>
      <c r="I4850">
        <v>82</v>
      </c>
    </row>
    <row r="4851" spans="1:9" x14ac:dyDescent="0.25">
      <c r="A4851" t="s">
        <v>110</v>
      </c>
      <c r="B4851" t="s">
        <v>17395</v>
      </c>
      <c r="C4851" s="57">
        <v>44342</v>
      </c>
      <c r="D4851" t="s">
        <v>17396</v>
      </c>
      <c r="E4851" s="58">
        <v>27546958000000</v>
      </c>
      <c r="F4851" t="s">
        <v>17397</v>
      </c>
      <c r="G4851" t="s">
        <v>114</v>
      </c>
      <c r="H4851" t="s">
        <v>114</v>
      </c>
      <c r="I4851">
        <v>2</v>
      </c>
    </row>
    <row r="4852" spans="1:9" x14ac:dyDescent="0.25">
      <c r="A4852" t="s">
        <v>110</v>
      </c>
      <c r="B4852" t="s">
        <v>17398</v>
      </c>
      <c r="C4852" s="57">
        <v>44342</v>
      </c>
      <c r="D4852" t="s">
        <v>17399</v>
      </c>
      <c r="E4852" s="58">
        <v>31439825000000</v>
      </c>
      <c r="F4852" t="s">
        <v>17400</v>
      </c>
      <c r="G4852" t="s">
        <v>114</v>
      </c>
      <c r="H4852" t="s">
        <v>114</v>
      </c>
      <c r="I4852">
        <v>1</v>
      </c>
    </row>
    <row r="4853" spans="1:9" x14ac:dyDescent="0.25">
      <c r="A4853" t="s">
        <v>110</v>
      </c>
      <c r="B4853" t="s">
        <v>17401</v>
      </c>
      <c r="C4853" s="57">
        <v>44342</v>
      </c>
      <c r="D4853" t="s">
        <v>17402</v>
      </c>
      <c r="E4853" s="58">
        <v>30955128000000</v>
      </c>
      <c r="F4853" t="s">
        <v>17403</v>
      </c>
      <c r="G4853" t="s">
        <v>114</v>
      </c>
      <c r="H4853" t="s">
        <v>114</v>
      </c>
      <c r="I4853">
        <v>1</v>
      </c>
    </row>
    <row r="4854" spans="1:9" x14ac:dyDescent="0.25">
      <c r="A4854" t="s">
        <v>110</v>
      </c>
      <c r="B4854" t="s">
        <v>17404</v>
      </c>
      <c r="C4854" s="57">
        <v>44342</v>
      </c>
      <c r="D4854" t="s">
        <v>17405</v>
      </c>
      <c r="E4854" s="58">
        <v>27336824000000</v>
      </c>
      <c r="F4854" t="s">
        <v>17406</v>
      </c>
      <c r="G4854" t="s">
        <v>114</v>
      </c>
      <c r="H4854" t="s">
        <v>114</v>
      </c>
      <c r="I4854">
        <v>3</v>
      </c>
    </row>
    <row r="4855" spans="1:9" x14ac:dyDescent="0.25">
      <c r="A4855" t="s">
        <v>110</v>
      </c>
      <c r="B4855" t="s">
        <v>17407</v>
      </c>
      <c r="C4855" s="57">
        <v>44342</v>
      </c>
      <c r="D4855" t="s">
        <v>17408</v>
      </c>
      <c r="E4855" s="58">
        <v>27007199000000</v>
      </c>
      <c r="F4855" t="s">
        <v>17409</v>
      </c>
      <c r="G4855" t="s">
        <v>114</v>
      </c>
      <c r="H4855" t="s">
        <v>114</v>
      </c>
      <c r="I4855">
        <v>2</v>
      </c>
    </row>
    <row r="4856" spans="1:9" x14ac:dyDescent="0.25">
      <c r="A4856" t="s">
        <v>110</v>
      </c>
      <c r="B4856" t="s">
        <v>17410</v>
      </c>
      <c r="C4856" s="57">
        <v>44342</v>
      </c>
      <c r="D4856" t="s">
        <v>17411</v>
      </c>
      <c r="E4856" s="58">
        <v>29292202000000</v>
      </c>
      <c r="F4856" t="s">
        <v>17412</v>
      </c>
      <c r="G4856" t="s">
        <v>114</v>
      </c>
      <c r="H4856" t="s">
        <v>114</v>
      </c>
      <c r="I4856">
        <v>1</v>
      </c>
    </row>
    <row r="4857" spans="1:9" x14ac:dyDescent="0.25">
      <c r="A4857" t="s">
        <v>110</v>
      </c>
      <c r="B4857" t="s">
        <v>17413</v>
      </c>
      <c r="C4857" s="57">
        <v>44342</v>
      </c>
      <c r="D4857" t="s">
        <v>17414</v>
      </c>
      <c r="E4857" s="58">
        <v>30776384000000</v>
      </c>
      <c r="F4857" t="s">
        <v>17415</v>
      </c>
      <c r="G4857" t="s">
        <v>114</v>
      </c>
      <c r="H4857" t="s">
        <v>114</v>
      </c>
      <c r="I4857">
        <v>1</v>
      </c>
    </row>
    <row r="4858" spans="1:9" x14ac:dyDescent="0.25">
      <c r="A4858" t="s">
        <v>110</v>
      </c>
      <c r="B4858" t="s">
        <v>17416</v>
      </c>
      <c r="C4858" s="57">
        <v>44342</v>
      </c>
      <c r="D4858" t="s">
        <v>17417</v>
      </c>
      <c r="E4858" s="58">
        <v>20850842000000</v>
      </c>
      <c r="F4858" t="s">
        <v>17418</v>
      </c>
      <c r="G4858" t="s">
        <v>114</v>
      </c>
      <c r="H4858" t="s">
        <v>17419</v>
      </c>
      <c r="I4858">
        <v>1</v>
      </c>
    </row>
    <row r="4859" spans="1:9" x14ac:dyDescent="0.25">
      <c r="A4859" t="s">
        <v>110</v>
      </c>
      <c r="B4859" t="s">
        <v>17420</v>
      </c>
      <c r="C4859" s="57">
        <v>44342</v>
      </c>
      <c r="D4859" t="s">
        <v>17421</v>
      </c>
      <c r="E4859" s="58">
        <v>53947125900000</v>
      </c>
      <c r="F4859" t="s">
        <v>17422</v>
      </c>
      <c r="G4859" t="s">
        <v>114</v>
      </c>
      <c r="H4859" t="s">
        <v>114</v>
      </c>
      <c r="I4859">
        <v>3</v>
      </c>
    </row>
    <row r="4860" spans="1:9" x14ac:dyDescent="0.25">
      <c r="A4860" t="s">
        <v>110</v>
      </c>
      <c r="B4860" t="s">
        <v>17423</v>
      </c>
      <c r="C4860" s="57">
        <v>44342</v>
      </c>
      <c r="D4860" t="s">
        <v>17424</v>
      </c>
      <c r="E4860" s="58">
        <v>18793188000000</v>
      </c>
      <c r="F4860" t="s">
        <v>17425</v>
      </c>
      <c r="G4860" t="s">
        <v>114</v>
      </c>
      <c r="H4860" t="s">
        <v>114</v>
      </c>
      <c r="I4860">
        <v>1</v>
      </c>
    </row>
    <row r="4861" spans="1:9" x14ac:dyDescent="0.25">
      <c r="A4861" t="s">
        <v>110</v>
      </c>
      <c r="B4861" t="s">
        <v>17426</v>
      </c>
      <c r="C4861" s="57">
        <v>44342</v>
      </c>
      <c r="D4861" t="s">
        <v>17427</v>
      </c>
      <c r="E4861" s="58">
        <v>23520502000000</v>
      </c>
      <c r="F4861" t="s">
        <v>17428</v>
      </c>
      <c r="G4861" t="s">
        <v>114</v>
      </c>
      <c r="H4861" t="s">
        <v>16508</v>
      </c>
      <c r="I4861">
        <v>475</v>
      </c>
    </row>
    <row r="4862" spans="1:9" x14ac:dyDescent="0.25">
      <c r="A4862" t="s">
        <v>110</v>
      </c>
      <c r="B4862" t="s">
        <v>17429</v>
      </c>
      <c r="C4862" s="57">
        <v>44342</v>
      </c>
      <c r="D4862" t="s">
        <v>17430</v>
      </c>
      <c r="E4862" s="58">
        <v>25613690000000</v>
      </c>
      <c r="F4862" t="s">
        <v>17431</v>
      </c>
      <c r="G4862" t="s">
        <v>114</v>
      </c>
      <c r="H4862" t="s">
        <v>114</v>
      </c>
      <c r="I4862">
        <v>189</v>
      </c>
    </row>
    <row r="4863" spans="1:9" x14ac:dyDescent="0.25">
      <c r="A4863" t="s">
        <v>110</v>
      </c>
      <c r="B4863" t="s">
        <v>17432</v>
      </c>
      <c r="C4863" s="57">
        <v>44342</v>
      </c>
      <c r="D4863" t="s">
        <v>17433</v>
      </c>
      <c r="E4863" s="58">
        <v>22744862000000</v>
      </c>
      <c r="F4863" t="s">
        <v>17434</v>
      </c>
      <c r="G4863" t="s">
        <v>17435</v>
      </c>
      <c r="H4863" t="s">
        <v>17436</v>
      </c>
      <c r="I4863">
        <v>4178</v>
      </c>
    </row>
    <row r="4864" spans="1:9" x14ac:dyDescent="0.25">
      <c r="A4864" t="s">
        <v>110</v>
      </c>
      <c r="B4864" t="s">
        <v>17437</v>
      </c>
      <c r="C4864" s="57">
        <v>44342</v>
      </c>
      <c r="D4864" t="s">
        <v>17438</v>
      </c>
      <c r="E4864" s="58">
        <v>2464198000000</v>
      </c>
      <c r="F4864" t="s">
        <v>17439</v>
      </c>
      <c r="G4864" t="s">
        <v>114</v>
      </c>
      <c r="H4864" t="s">
        <v>114</v>
      </c>
      <c r="I4864">
        <v>2</v>
      </c>
    </row>
    <row r="4865" spans="1:9" x14ac:dyDescent="0.25">
      <c r="A4865" t="s">
        <v>110</v>
      </c>
      <c r="B4865" t="s">
        <v>17440</v>
      </c>
      <c r="C4865" s="57">
        <v>44342</v>
      </c>
      <c r="D4865" t="s">
        <v>17441</v>
      </c>
      <c r="E4865" s="58">
        <v>2604751900000</v>
      </c>
      <c r="F4865" t="s">
        <v>17442</v>
      </c>
      <c r="G4865" t="s">
        <v>114</v>
      </c>
      <c r="H4865" t="s">
        <v>114</v>
      </c>
      <c r="I4865">
        <v>16</v>
      </c>
    </row>
    <row r="4866" spans="1:9" x14ac:dyDescent="0.25">
      <c r="A4866" t="s">
        <v>110</v>
      </c>
      <c r="B4866" t="s">
        <v>17443</v>
      </c>
      <c r="C4866" s="57">
        <v>44342</v>
      </c>
      <c r="D4866" t="s">
        <v>17444</v>
      </c>
      <c r="E4866" s="58">
        <v>1317040900000</v>
      </c>
      <c r="F4866" t="s">
        <v>17445</v>
      </c>
      <c r="G4866" t="s">
        <v>114</v>
      </c>
      <c r="H4866" t="s">
        <v>114</v>
      </c>
      <c r="I4866">
        <v>1</v>
      </c>
    </row>
    <row r="4867" spans="1:9" x14ac:dyDescent="0.25">
      <c r="A4867" t="s">
        <v>110</v>
      </c>
      <c r="B4867" t="s">
        <v>17446</v>
      </c>
      <c r="C4867" s="57">
        <v>44342</v>
      </c>
      <c r="D4867" t="s">
        <v>17447</v>
      </c>
      <c r="E4867" t="s">
        <v>17448</v>
      </c>
      <c r="F4867" t="s">
        <v>17449</v>
      </c>
      <c r="G4867" t="s">
        <v>114</v>
      </c>
      <c r="H4867" t="s">
        <v>114</v>
      </c>
      <c r="I4867">
        <v>4</v>
      </c>
    </row>
    <row r="4868" spans="1:9" x14ac:dyDescent="0.25">
      <c r="A4868" t="s">
        <v>110</v>
      </c>
      <c r="B4868" t="s">
        <v>17450</v>
      </c>
      <c r="C4868" s="57">
        <v>44342</v>
      </c>
      <c r="D4868" t="s">
        <v>17451</v>
      </c>
      <c r="E4868" s="58">
        <v>2701807230000</v>
      </c>
      <c r="F4868" t="s">
        <v>17452</v>
      </c>
      <c r="G4868" t="s">
        <v>114</v>
      </c>
      <c r="H4868" t="s">
        <v>114</v>
      </c>
      <c r="I4868">
        <v>1</v>
      </c>
    </row>
    <row r="4869" spans="1:9" x14ac:dyDescent="0.25">
      <c r="A4869" t="s">
        <v>110</v>
      </c>
      <c r="B4869" t="s">
        <v>17453</v>
      </c>
      <c r="C4869" s="57">
        <v>44342</v>
      </c>
      <c r="D4869" t="s">
        <v>17454</v>
      </c>
      <c r="E4869" s="58">
        <v>2230804970000000</v>
      </c>
      <c r="F4869" t="s">
        <v>17455</v>
      </c>
      <c r="G4869" t="s">
        <v>114</v>
      </c>
      <c r="H4869" t="s">
        <v>114</v>
      </c>
      <c r="I4869">
        <v>2</v>
      </c>
    </row>
    <row r="4870" spans="1:9" x14ac:dyDescent="0.25">
      <c r="A4870" t="s">
        <v>110</v>
      </c>
      <c r="B4870" t="s">
        <v>17456</v>
      </c>
      <c r="C4870" s="57">
        <v>44342</v>
      </c>
      <c r="D4870" t="s">
        <v>17457</v>
      </c>
      <c r="E4870" s="58">
        <v>2131051822100000</v>
      </c>
      <c r="F4870" t="s">
        <v>17458</v>
      </c>
      <c r="G4870" t="s">
        <v>114</v>
      </c>
      <c r="H4870" t="s">
        <v>114</v>
      </c>
      <c r="I4870">
        <v>1</v>
      </c>
    </row>
    <row r="4871" spans="1:9" x14ac:dyDescent="0.25">
      <c r="A4871" t="s">
        <v>110</v>
      </c>
      <c r="B4871" t="s">
        <v>17459</v>
      </c>
      <c r="C4871" s="57">
        <v>44342</v>
      </c>
      <c r="D4871" t="s">
        <v>17460</v>
      </c>
      <c r="E4871" s="58">
        <v>2505794000000</v>
      </c>
      <c r="F4871" t="s">
        <v>17461</v>
      </c>
      <c r="G4871" t="s">
        <v>114</v>
      </c>
      <c r="H4871" t="s">
        <v>114</v>
      </c>
      <c r="I4871">
        <v>2</v>
      </c>
    </row>
    <row r="4872" spans="1:9" x14ac:dyDescent="0.25">
      <c r="A4872" t="s">
        <v>110</v>
      </c>
      <c r="B4872" t="s">
        <v>17462</v>
      </c>
      <c r="C4872" s="57">
        <v>44342</v>
      </c>
      <c r="D4872" t="s">
        <v>17463</v>
      </c>
      <c r="E4872" s="58">
        <v>2520018600000</v>
      </c>
      <c r="F4872" t="s">
        <v>17464</v>
      </c>
      <c r="G4872" t="s">
        <v>114</v>
      </c>
      <c r="H4872" t="s">
        <v>114</v>
      </c>
      <c r="I4872">
        <v>41</v>
      </c>
    </row>
    <row r="4873" spans="1:9" x14ac:dyDescent="0.25">
      <c r="A4873" t="s">
        <v>110</v>
      </c>
      <c r="B4873" t="s">
        <v>17465</v>
      </c>
      <c r="C4873" s="57">
        <v>44342</v>
      </c>
      <c r="D4873" t="s">
        <v>17466</v>
      </c>
      <c r="E4873" t="s">
        <v>17467</v>
      </c>
      <c r="F4873" t="s">
        <v>17468</v>
      </c>
      <c r="G4873" t="s">
        <v>114</v>
      </c>
      <c r="H4873" t="s">
        <v>114</v>
      </c>
      <c r="I4873">
        <v>1</v>
      </c>
    </row>
    <row r="4874" spans="1:9" x14ac:dyDescent="0.25">
      <c r="A4874" t="s">
        <v>110</v>
      </c>
      <c r="B4874" t="s">
        <v>17469</v>
      </c>
      <c r="C4874" s="57">
        <v>44342</v>
      </c>
      <c r="D4874" t="s">
        <v>17470</v>
      </c>
      <c r="E4874" t="s">
        <v>17471</v>
      </c>
      <c r="F4874" t="s">
        <v>17472</v>
      </c>
      <c r="G4874" t="s">
        <v>114</v>
      </c>
      <c r="H4874" t="s">
        <v>114</v>
      </c>
      <c r="I4874">
        <v>50</v>
      </c>
    </row>
    <row r="4875" spans="1:9" x14ac:dyDescent="0.25">
      <c r="A4875" t="s">
        <v>110</v>
      </c>
      <c r="B4875" t="s">
        <v>17473</v>
      </c>
      <c r="C4875" s="57">
        <v>44342</v>
      </c>
      <c r="D4875" t="s">
        <v>17474</v>
      </c>
      <c r="E4875" s="58">
        <v>206484909900000</v>
      </c>
      <c r="F4875" t="s">
        <v>17475</v>
      </c>
      <c r="G4875" t="s">
        <v>114</v>
      </c>
      <c r="H4875" t="s">
        <v>114</v>
      </c>
      <c r="I4875">
        <v>1</v>
      </c>
    </row>
    <row r="4876" spans="1:9" x14ac:dyDescent="0.25">
      <c r="A4876" t="s">
        <v>110</v>
      </c>
      <c r="B4876" t="s">
        <v>17476</v>
      </c>
      <c r="C4876" s="57">
        <v>44342</v>
      </c>
      <c r="D4876" t="s">
        <v>17477</v>
      </c>
      <c r="E4876" t="s">
        <v>17478</v>
      </c>
      <c r="F4876" t="s">
        <v>17479</v>
      </c>
      <c r="G4876" t="s">
        <v>114</v>
      </c>
      <c r="H4876" t="s">
        <v>114</v>
      </c>
      <c r="I4876">
        <v>11</v>
      </c>
    </row>
    <row r="4877" spans="1:9" x14ac:dyDescent="0.25">
      <c r="A4877" t="s">
        <v>110</v>
      </c>
      <c r="B4877" t="s">
        <v>17480</v>
      </c>
      <c r="C4877" s="57">
        <v>44342</v>
      </c>
      <c r="D4877" t="s">
        <v>17481</v>
      </c>
      <c r="E4877" s="58">
        <v>2328700643000</v>
      </c>
      <c r="F4877" t="s">
        <v>17482</v>
      </c>
      <c r="G4877" t="s">
        <v>114</v>
      </c>
      <c r="H4877" t="s">
        <v>114</v>
      </c>
      <c r="I4877">
        <v>0</v>
      </c>
    </row>
    <row r="4878" spans="1:9" x14ac:dyDescent="0.25">
      <c r="A4878" t="s">
        <v>110</v>
      </c>
      <c r="B4878" t="s">
        <v>17483</v>
      </c>
      <c r="C4878" s="57">
        <v>44342</v>
      </c>
      <c r="D4878" t="s">
        <v>17484</v>
      </c>
      <c r="E4878" s="58">
        <v>22661123500000</v>
      </c>
      <c r="F4878" t="s">
        <v>17485</v>
      </c>
      <c r="G4878" t="s">
        <v>17486</v>
      </c>
      <c r="H4878" t="s">
        <v>17487</v>
      </c>
      <c r="I4878">
        <v>3</v>
      </c>
    </row>
    <row r="4879" spans="1:9" x14ac:dyDescent="0.25">
      <c r="A4879" t="s">
        <v>110</v>
      </c>
      <c r="B4879" t="s">
        <v>17488</v>
      </c>
      <c r="C4879" s="57">
        <v>44342</v>
      </c>
      <c r="D4879" t="s">
        <v>17489</v>
      </c>
      <c r="E4879" s="58">
        <v>27865254000000</v>
      </c>
      <c r="F4879" t="s">
        <v>17490</v>
      </c>
      <c r="G4879" t="s">
        <v>114</v>
      </c>
      <c r="H4879" t="s">
        <v>114</v>
      </c>
      <c r="I4879">
        <v>1</v>
      </c>
    </row>
    <row r="4880" spans="1:9" x14ac:dyDescent="0.25">
      <c r="A4880" t="s">
        <v>110</v>
      </c>
      <c r="B4880" t="s">
        <v>17491</v>
      </c>
      <c r="C4880" s="57">
        <v>44342</v>
      </c>
      <c r="D4880" t="s">
        <v>17492</v>
      </c>
      <c r="E4880" s="58">
        <v>25143373800000</v>
      </c>
      <c r="F4880" t="s">
        <v>17493</v>
      </c>
      <c r="G4880" t="s">
        <v>114</v>
      </c>
      <c r="H4880" t="s">
        <v>114</v>
      </c>
      <c r="I4880">
        <v>1</v>
      </c>
    </row>
    <row r="4881" spans="1:9" x14ac:dyDescent="0.25">
      <c r="A4881" t="s">
        <v>110</v>
      </c>
      <c r="B4881" t="s">
        <v>17494</v>
      </c>
      <c r="C4881" s="57">
        <v>44342</v>
      </c>
      <c r="D4881" t="s">
        <v>17495</v>
      </c>
      <c r="E4881" s="58">
        <v>23824414800000</v>
      </c>
      <c r="F4881" t="s">
        <v>17496</v>
      </c>
      <c r="G4881" t="s">
        <v>114</v>
      </c>
      <c r="H4881" t="s">
        <v>114</v>
      </c>
      <c r="I4881">
        <v>1</v>
      </c>
    </row>
    <row r="4882" spans="1:9" x14ac:dyDescent="0.25">
      <c r="A4882" t="s">
        <v>110</v>
      </c>
      <c r="B4882" t="s">
        <v>17497</v>
      </c>
      <c r="C4882" s="57">
        <v>44342</v>
      </c>
      <c r="D4882" t="s">
        <v>17498</v>
      </c>
      <c r="E4882" s="58">
        <v>27655229800000</v>
      </c>
      <c r="F4882" t="s">
        <v>17499</v>
      </c>
      <c r="G4882" t="s">
        <v>17500</v>
      </c>
      <c r="H4882" t="s">
        <v>17501</v>
      </c>
      <c r="I4882">
        <v>191</v>
      </c>
    </row>
    <row r="4883" spans="1:9" x14ac:dyDescent="0.25">
      <c r="A4883" t="s">
        <v>110</v>
      </c>
      <c r="B4883" t="s">
        <v>17502</v>
      </c>
      <c r="C4883" s="57">
        <v>44342</v>
      </c>
      <c r="D4883" t="s">
        <v>17503</v>
      </c>
      <c r="E4883" s="58">
        <v>25916280500000</v>
      </c>
      <c r="F4883" t="s">
        <v>17504</v>
      </c>
      <c r="G4883" t="s">
        <v>17505</v>
      </c>
      <c r="H4883" t="s">
        <v>17506</v>
      </c>
      <c r="I4883">
        <v>1</v>
      </c>
    </row>
    <row r="4884" spans="1:9" x14ac:dyDescent="0.25">
      <c r="A4884" t="s">
        <v>110</v>
      </c>
      <c r="B4884" t="s">
        <v>17507</v>
      </c>
      <c r="C4884" s="57">
        <v>44342</v>
      </c>
      <c r="D4884" t="s">
        <v>17508</v>
      </c>
      <c r="E4884" s="58">
        <v>27965701400000</v>
      </c>
      <c r="F4884" t="s">
        <v>17509</v>
      </c>
      <c r="G4884" t="s">
        <v>17510</v>
      </c>
      <c r="H4884" t="s">
        <v>17511</v>
      </c>
      <c r="I4884">
        <v>6</v>
      </c>
    </row>
    <row r="4885" spans="1:9" x14ac:dyDescent="0.25">
      <c r="A4885" t="s">
        <v>110</v>
      </c>
      <c r="B4885" t="s">
        <v>17512</v>
      </c>
      <c r="C4885" s="57">
        <v>44342</v>
      </c>
      <c r="D4885" t="s">
        <v>17513</v>
      </c>
      <c r="E4885" s="58">
        <v>22571974700000</v>
      </c>
      <c r="F4885" t="s">
        <v>17514</v>
      </c>
      <c r="G4885" t="s">
        <v>17515</v>
      </c>
      <c r="H4885" t="s">
        <v>17516</v>
      </c>
      <c r="I4885">
        <v>3846</v>
      </c>
    </row>
    <row r="4886" spans="1:9" x14ac:dyDescent="0.25">
      <c r="A4886" t="s">
        <v>110</v>
      </c>
      <c r="B4886" t="s">
        <v>17517</v>
      </c>
      <c r="C4886" s="57">
        <v>44342</v>
      </c>
      <c r="D4886" t="s">
        <v>17518</v>
      </c>
      <c r="E4886" s="58">
        <v>21144719100000</v>
      </c>
      <c r="F4886" t="s">
        <v>17519</v>
      </c>
      <c r="G4886" t="s">
        <v>114</v>
      </c>
      <c r="H4886" t="s">
        <v>114</v>
      </c>
      <c r="I4886">
        <v>18</v>
      </c>
    </row>
    <row r="4887" spans="1:9" x14ac:dyDescent="0.25">
      <c r="A4887" t="s">
        <v>110</v>
      </c>
      <c r="B4887" t="s">
        <v>17520</v>
      </c>
      <c r="C4887" s="57">
        <v>44342</v>
      </c>
      <c r="D4887" t="s">
        <v>17521</v>
      </c>
      <c r="E4887" s="58">
        <v>26781724500000</v>
      </c>
      <c r="F4887" t="s">
        <v>17522</v>
      </c>
      <c r="G4887" t="s">
        <v>17523</v>
      </c>
      <c r="H4887" t="s">
        <v>17524</v>
      </c>
      <c r="I4887">
        <v>25</v>
      </c>
    </row>
    <row r="4888" spans="1:9" x14ac:dyDescent="0.25">
      <c r="A4888" t="s">
        <v>110</v>
      </c>
      <c r="B4888" t="s">
        <v>17525</v>
      </c>
      <c r="C4888" s="57">
        <v>44342</v>
      </c>
      <c r="D4888" t="s">
        <v>17526</v>
      </c>
      <c r="E4888" s="58">
        <v>22377951900000</v>
      </c>
      <c r="F4888" t="s">
        <v>17527</v>
      </c>
      <c r="G4888" t="s">
        <v>17528</v>
      </c>
      <c r="H4888" t="s">
        <v>114</v>
      </c>
      <c r="I4888">
        <v>17</v>
      </c>
    </row>
    <row r="4889" spans="1:9" x14ac:dyDescent="0.25">
      <c r="A4889" t="s">
        <v>110</v>
      </c>
      <c r="B4889" t="s">
        <v>17529</v>
      </c>
      <c r="C4889" s="57">
        <v>44342</v>
      </c>
      <c r="D4889" t="s">
        <v>17530</v>
      </c>
      <c r="E4889" s="58">
        <v>1207821440300</v>
      </c>
      <c r="F4889" t="s">
        <v>17531</v>
      </c>
      <c r="G4889" t="s">
        <v>114</v>
      </c>
      <c r="H4889" t="s">
        <v>114</v>
      </c>
      <c r="I4889">
        <v>1</v>
      </c>
    </row>
    <row r="4890" spans="1:9" x14ac:dyDescent="0.25">
      <c r="A4890" t="s">
        <v>110</v>
      </c>
      <c r="B4890" t="s">
        <v>17532</v>
      </c>
      <c r="C4890" s="57">
        <v>44342</v>
      </c>
      <c r="D4890" t="s">
        <v>17533</v>
      </c>
      <c r="E4890" s="58">
        <v>3034713127900000</v>
      </c>
      <c r="F4890" t="s">
        <v>17534</v>
      </c>
      <c r="G4890" t="s">
        <v>17535</v>
      </c>
      <c r="H4890" t="s">
        <v>17536</v>
      </c>
      <c r="I4890">
        <v>2192</v>
      </c>
    </row>
    <row r="4891" spans="1:9" x14ac:dyDescent="0.25">
      <c r="A4891" t="s">
        <v>110</v>
      </c>
      <c r="B4891" t="s">
        <v>17537</v>
      </c>
      <c r="C4891" s="57">
        <v>44342</v>
      </c>
      <c r="D4891" t="s">
        <v>17538</v>
      </c>
      <c r="E4891" s="58">
        <v>1945696645000</v>
      </c>
      <c r="F4891" t="s">
        <v>17539</v>
      </c>
      <c r="G4891" t="s">
        <v>114</v>
      </c>
      <c r="H4891" t="s">
        <v>114</v>
      </c>
      <c r="I4891">
        <v>0</v>
      </c>
    </row>
    <row r="4892" spans="1:9" x14ac:dyDescent="0.25">
      <c r="A4892" t="s">
        <v>110</v>
      </c>
      <c r="B4892" t="s">
        <v>17540</v>
      </c>
      <c r="C4892" s="57">
        <v>44342</v>
      </c>
      <c r="D4892" t="s">
        <v>17541</v>
      </c>
      <c r="E4892" s="58">
        <v>2301417180000</v>
      </c>
      <c r="F4892" t="s">
        <v>17542</v>
      </c>
      <c r="G4892" t="s">
        <v>114</v>
      </c>
      <c r="H4892" t="s">
        <v>114</v>
      </c>
      <c r="I4892">
        <v>1</v>
      </c>
    </row>
    <row r="4893" spans="1:9" x14ac:dyDescent="0.25">
      <c r="A4893" t="s">
        <v>110</v>
      </c>
      <c r="B4893" t="s">
        <v>17543</v>
      </c>
      <c r="C4893" s="57">
        <v>44342</v>
      </c>
      <c r="D4893" t="s">
        <v>17544</v>
      </c>
      <c r="E4893" s="58">
        <v>2943933000000</v>
      </c>
      <c r="F4893" t="s">
        <v>17545</v>
      </c>
      <c r="G4893" t="s">
        <v>17546</v>
      </c>
      <c r="H4893" t="s">
        <v>17547</v>
      </c>
      <c r="I4893">
        <v>1398</v>
      </c>
    </row>
    <row r="4894" spans="1:9" x14ac:dyDescent="0.25">
      <c r="A4894" t="s">
        <v>110</v>
      </c>
      <c r="B4894" t="s">
        <v>17548</v>
      </c>
      <c r="C4894" s="57">
        <v>44342</v>
      </c>
      <c r="D4894" t="s">
        <v>17549</v>
      </c>
      <c r="E4894" s="58">
        <v>1382667450000</v>
      </c>
      <c r="F4894" t="s">
        <v>17550</v>
      </c>
      <c r="G4894" t="s">
        <v>114</v>
      </c>
      <c r="H4894" t="s">
        <v>114</v>
      </c>
      <c r="I4894">
        <v>1</v>
      </c>
    </row>
    <row r="4895" spans="1:9" x14ac:dyDescent="0.25">
      <c r="A4895" t="s">
        <v>110</v>
      </c>
      <c r="B4895" t="s">
        <v>17551</v>
      </c>
      <c r="C4895" s="57">
        <v>44342</v>
      </c>
      <c r="D4895" t="s">
        <v>17552</v>
      </c>
      <c r="E4895" s="58">
        <v>1841249400000</v>
      </c>
      <c r="F4895" t="s">
        <v>17553</v>
      </c>
      <c r="G4895" t="s">
        <v>114</v>
      </c>
      <c r="H4895" t="s">
        <v>114</v>
      </c>
      <c r="I4895">
        <v>2</v>
      </c>
    </row>
    <row r="4896" spans="1:9" x14ac:dyDescent="0.25">
      <c r="A4896" t="s">
        <v>110</v>
      </c>
      <c r="B4896" t="s">
        <v>17554</v>
      </c>
      <c r="C4896" s="57">
        <v>44342</v>
      </c>
      <c r="D4896" t="s">
        <v>17555</v>
      </c>
      <c r="E4896" s="58">
        <v>2492832400000</v>
      </c>
      <c r="F4896" t="s">
        <v>17556</v>
      </c>
      <c r="G4896" t="s">
        <v>114</v>
      </c>
      <c r="H4896" t="s">
        <v>114</v>
      </c>
      <c r="I4896">
        <v>1</v>
      </c>
    </row>
    <row r="4897" spans="1:9" x14ac:dyDescent="0.25">
      <c r="A4897" t="s">
        <v>110</v>
      </c>
      <c r="B4897" t="s">
        <v>17557</v>
      </c>
      <c r="C4897" s="57">
        <v>44342</v>
      </c>
      <c r="D4897" t="s">
        <v>17558</v>
      </c>
      <c r="E4897" s="58">
        <v>5848347660000</v>
      </c>
      <c r="F4897" t="s">
        <v>17559</v>
      </c>
      <c r="G4897" t="s">
        <v>114</v>
      </c>
      <c r="H4897" t="s">
        <v>17560</v>
      </c>
      <c r="I4897">
        <v>146</v>
      </c>
    </row>
    <row r="4898" spans="1:9" x14ac:dyDescent="0.25">
      <c r="A4898" t="s">
        <v>110</v>
      </c>
      <c r="B4898" t="s">
        <v>17561</v>
      </c>
      <c r="C4898" s="57">
        <v>44342</v>
      </c>
      <c r="D4898" t="s">
        <v>17562</v>
      </c>
      <c r="E4898" s="58">
        <v>2627366210000</v>
      </c>
      <c r="F4898" t="s">
        <v>17563</v>
      </c>
      <c r="G4898" t="s">
        <v>114</v>
      </c>
      <c r="H4898" t="s">
        <v>114</v>
      </c>
      <c r="I4898">
        <v>1</v>
      </c>
    </row>
    <row r="4899" spans="1:9" x14ac:dyDescent="0.25">
      <c r="A4899" t="s">
        <v>110</v>
      </c>
      <c r="B4899" t="s">
        <v>17564</v>
      </c>
      <c r="C4899" s="57">
        <v>44342</v>
      </c>
      <c r="D4899" t="s">
        <v>17565</v>
      </c>
      <c r="E4899" s="58">
        <v>2379737240000</v>
      </c>
      <c r="F4899" t="s">
        <v>17566</v>
      </c>
      <c r="G4899" t="s">
        <v>114</v>
      </c>
      <c r="H4899" t="s">
        <v>114</v>
      </c>
      <c r="I4899">
        <v>1</v>
      </c>
    </row>
    <row r="4900" spans="1:9" x14ac:dyDescent="0.25">
      <c r="A4900" t="s">
        <v>110</v>
      </c>
      <c r="B4900" t="s">
        <v>17567</v>
      </c>
      <c r="C4900" s="57">
        <v>44342</v>
      </c>
      <c r="D4900" t="s">
        <v>17568</v>
      </c>
      <c r="E4900" s="58">
        <v>1927720210000</v>
      </c>
      <c r="F4900" t="s">
        <v>17569</v>
      </c>
      <c r="G4900" t="s">
        <v>114</v>
      </c>
      <c r="H4900" t="s">
        <v>114</v>
      </c>
      <c r="I4900">
        <v>2</v>
      </c>
    </row>
    <row r="4901" spans="1:9" x14ac:dyDescent="0.25">
      <c r="A4901" t="s">
        <v>110</v>
      </c>
      <c r="B4901" t="s">
        <v>17570</v>
      </c>
      <c r="C4901" s="57">
        <v>44342</v>
      </c>
      <c r="D4901" t="s">
        <v>17571</v>
      </c>
      <c r="E4901" s="58">
        <v>2650000100000</v>
      </c>
      <c r="F4901" t="s">
        <v>17572</v>
      </c>
      <c r="G4901" t="s">
        <v>114</v>
      </c>
      <c r="H4901" t="s">
        <v>114</v>
      </c>
      <c r="I4901">
        <v>1</v>
      </c>
    </row>
    <row r="4902" spans="1:9" x14ac:dyDescent="0.25">
      <c r="A4902" t="s">
        <v>110</v>
      </c>
      <c r="B4902" t="s">
        <v>17573</v>
      </c>
      <c r="C4902" s="57">
        <v>44342</v>
      </c>
      <c r="D4902" t="s">
        <v>17574</v>
      </c>
      <c r="E4902" s="58">
        <v>3252656350000</v>
      </c>
      <c r="F4902" t="s">
        <v>17575</v>
      </c>
      <c r="G4902" t="s">
        <v>7264</v>
      </c>
      <c r="H4902" t="s">
        <v>532</v>
      </c>
      <c r="I4902">
        <v>255</v>
      </c>
    </row>
    <row r="4903" spans="1:9" x14ac:dyDescent="0.25">
      <c r="A4903" t="s">
        <v>110</v>
      </c>
      <c r="B4903" t="s">
        <v>17576</v>
      </c>
      <c r="C4903" s="57">
        <v>44342</v>
      </c>
      <c r="D4903" t="s">
        <v>17577</v>
      </c>
      <c r="E4903" t="s">
        <v>17578</v>
      </c>
      <c r="F4903" t="s">
        <v>17579</v>
      </c>
      <c r="G4903" t="s">
        <v>114</v>
      </c>
      <c r="H4903" t="s">
        <v>114</v>
      </c>
      <c r="I4903">
        <v>19</v>
      </c>
    </row>
    <row r="4904" spans="1:9" x14ac:dyDescent="0.25">
      <c r="A4904" t="s">
        <v>110</v>
      </c>
      <c r="B4904" t="s">
        <v>17580</v>
      </c>
      <c r="C4904" s="57">
        <v>44342</v>
      </c>
      <c r="D4904" t="s">
        <v>17581</v>
      </c>
      <c r="E4904" s="58">
        <v>2467858600000</v>
      </c>
      <c r="F4904" t="s">
        <v>17582</v>
      </c>
      <c r="G4904" t="s">
        <v>114</v>
      </c>
      <c r="H4904" t="s">
        <v>114</v>
      </c>
      <c r="I4904">
        <v>1</v>
      </c>
    </row>
    <row r="4905" spans="1:9" x14ac:dyDescent="0.25">
      <c r="A4905" t="s">
        <v>110</v>
      </c>
      <c r="B4905" t="s">
        <v>17583</v>
      </c>
      <c r="C4905" s="57">
        <v>44342</v>
      </c>
      <c r="D4905" t="s">
        <v>17584</v>
      </c>
      <c r="E4905" s="58">
        <v>2045262900000</v>
      </c>
      <c r="F4905" t="s">
        <v>17585</v>
      </c>
      <c r="G4905" t="s">
        <v>114</v>
      </c>
      <c r="H4905" t="s">
        <v>114</v>
      </c>
      <c r="I4905">
        <v>1</v>
      </c>
    </row>
    <row r="4906" spans="1:9" x14ac:dyDescent="0.25">
      <c r="A4906" t="s">
        <v>110</v>
      </c>
      <c r="B4906" t="s">
        <v>17586</v>
      </c>
      <c r="C4906" s="57">
        <v>44342</v>
      </c>
      <c r="D4906" t="s">
        <v>17587</v>
      </c>
      <c r="E4906" s="58">
        <v>3107605100000</v>
      </c>
      <c r="F4906" t="s">
        <v>17588</v>
      </c>
      <c r="G4906" t="s">
        <v>114</v>
      </c>
      <c r="H4906" t="s">
        <v>114</v>
      </c>
      <c r="I4906">
        <v>1</v>
      </c>
    </row>
    <row r="4907" spans="1:9" x14ac:dyDescent="0.25">
      <c r="A4907" t="s">
        <v>110</v>
      </c>
      <c r="B4907" t="s">
        <v>17589</v>
      </c>
      <c r="C4907" s="57">
        <v>44342</v>
      </c>
      <c r="D4907" t="s">
        <v>17590</v>
      </c>
      <c r="E4907" s="58">
        <v>3108697000000</v>
      </c>
      <c r="F4907" t="s">
        <v>17591</v>
      </c>
      <c r="G4907" t="s">
        <v>114</v>
      </c>
      <c r="H4907" t="s">
        <v>114</v>
      </c>
      <c r="I4907">
        <v>1</v>
      </c>
    </row>
    <row r="4908" spans="1:9" x14ac:dyDescent="0.25">
      <c r="A4908" t="s">
        <v>110</v>
      </c>
      <c r="B4908" t="s">
        <v>17592</v>
      </c>
      <c r="C4908" s="57">
        <v>44342</v>
      </c>
      <c r="D4908" t="s">
        <v>17593</v>
      </c>
      <c r="E4908" s="58">
        <v>440595034460000</v>
      </c>
      <c r="F4908" t="s">
        <v>17594</v>
      </c>
      <c r="G4908" t="s">
        <v>114</v>
      </c>
      <c r="H4908" t="s">
        <v>114</v>
      </c>
      <c r="I4908">
        <v>7</v>
      </c>
    </row>
    <row r="4909" spans="1:9" x14ac:dyDescent="0.25">
      <c r="A4909" t="s">
        <v>110</v>
      </c>
      <c r="B4909" t="s">
        <v>17595</v>
      </c>
      <c r="C4909" s="57">
        <v>44342</v>
      </c>
      <c r="D4909" t="s">
        <v>17596</v>
      </c>
      <c r="E4909" s="58">
        <v>2407091180000</v>
      </c>
      <c r="F4909" t="s">
        <v>17597</v>
      </c>
      <c r="G4909" t="s">
        <v>114</v>
      </c>
      <c r="H4909" t="s">
        <v>114</v>
      </c>
      <c r="I4909">
        <v>1</v>
      </c>
    </row>
    <row r="4910" spans="1:9" x14ac:dyDescent="0.25">
      <c r="A4910" t="s">
        <v>110</v>
      </c>
      <c r="B4910" t="s">
        <v>17598</v>
      </c>
      <c r="C4910" s="57">
        <v>44342</v>
      </c>
      <c r="D4910" t="s">
        <v>17599</v>
      </c>
      <c r="E4910" s="58">
        <v>1986885340000</v>
      </c>
      <c r="F4910" t="s">
        <v>17600</v>
      </c>
      <c r="G4910" t="s">
        <v>114</v>
      </c>
      <c r="H4910" t="s">
        <v>114</v>
      </c>
      <c r="I4910">
        <v>3</v>
      </c>
    </row>
    <row r="4911" spans="1:9" x14ac:dyDescent="0.25">
      <c r="A4911" t="s">
        <v>110</v>
      </c>
      <c r="B4911" t="s">
        <v>17601</v>
      </c>
      <c r="C4911" s="57">
        <v>44342</v>
      </c>
      <c r="D4911" t="s">
        <v>17602</v>
      </c>
      <c r="E4911" s="58">
        <v>2355176000000</v>
      </c>
      <c r="F4911" t="s">
        <v>17603</v>
      </c>
      <c r="G4911" t="s">
        <v>114</v>
      </c>
      <c r="H4911" t="s">
        <v>114</v>
      </c>
      <c r="I4911">
        <v>3</v>
      </c>
    </row>
    <row r="4912" spans="1:9" x14ac:dyDescent="0.25">
      <c r="A4912" t="s">
        <v>110</v>
      </c>
      <c r="B4912" t="s">
        <v>17604</v>
      </c>
      <c r="C4912" s="57">
        <v>44342</v>
      </c>
      <c r="D4912" t="s">
        <v>17605</v>
      </c>
      <c r="E4912" s="58">
        <v>222324974880000</v>
      </c>
      <c r="F4912" t="s">
        <v>17606</v>
      </c>
      <c r="G4912" t="s">
        <v>114</v>
      </c>
      <c r="H4912" t="s">
        <v>114</v>
      </c>
      <c r="I4912">
        <v>1</v>
      </c>
    </row>
    <row r="4913" spans="1:9" x14ac:dyDescent="0.25">
      <c r="A4913" t="s">
        <v>110</v>
      </c>
      <c r="B4913" t="s">
        <v>17607</v>
      </c>
      <c r="C4913" s="57">
        <v>44342</v>
      </c>
      <c r="D4913" t="s">
        <v>17608</v>
      </c>
      <c r="E4913" s="58">
        <v>5116923947900000</v>
      </c>
      <c r="F4913" t="s">
        <v>17609</v>
      </c>
      <c r="G4913" t="s">
        <v>114</v>
      </c>
      <c r="H4913" t="s">
        <v>114</v>
      </c>
      <c r="I4913">
        <v>1</v>
      </c>
    </row>
    <row r="4914" spans="1:9" x14ac:dyDescent="0.25">
      <c r="A4914" t="s">
        <v>110</v>
      </c>
      <c r="B4914" t="s">
        <v>17610</v>
      </c>
      <c r="C4914" s="57">
        <v>44342</v>
      </c>
      <c r="D4914" t="s">
        <v>17611</v>
      </c>
      <c r="E4914" s="58">
        <v>4710121304818000</v>
      </c>
      <c r="F4914" t="s">
        <v>17612</v>
      </c>
      <c r="G4914" t="s">
        <v>114</v>
      </c>
      <c r="H4914" t="s">
        <v>114</v>
      </c>
      <c r="I4914">
        <v>1</v>
      </c>
    </row>
    <row r="4915" spans="1:9" x14ac:dyDescent="0.25">
      <c r="A4915" t="s">
        <v>110</v>
      </c>
      <c r="B4915" t="s">
        <v>17613</v>
      </c>
      <c r="C4915" s="57">
        <v>44342</v>
      </c>
      <c r="D4915" t="s">
        <v>17614</v>
      </c>
      <c r="E4915" s="58">
        <v>4797234564536600</v>
      </c>
      <c r="F4915" t="s">
        <v>17615</v>
      </c>
      <c r="G4915" t="s">
        <v>114</v>
      </c>
      <c r="H4915" t="s">
        <v>114</v>
      </c>
      <c r="I4915">
        <v>1</v>
      </c>
    </row>
    <row r="4916" spans="1:9" x14ac:dyDescent="0.25">
      <c r="A4916" t="s">
        <v>110</v>
      </c>
      <c r="B4916" t="s">
        <v>17616</v>
      </c>
      <c r="C4916" s="57">
        <v>44342</v>
      </c>
      <c r="D4916" t="s">
        <v>17617</v>
      </c>
      <c r="E4916" s="58">
        <v>3478789200000</v>
      </c>
      <c r="F4916" t="s">
        <v>17618</v>
      </c>
      <c r="G4916" t="s">
        <v>114</v>
      </c>
      <c r="H4916" t="s">
        <v>114</v>
      </c>
      <c r="I4916">
        <v>4</v>
      </c>
    </row>
    <row r="4917" spans="1:9" x14ac:dyDescent="0.25">
      <c r="A4917" t="s">
        <v>110</v>
      </c>
      <c r="B4917" t="s">
        <v>17619</v>
      </c>
      <c r="C4917" s="57">
        <v>44342</v>
      </c>
      <c r="D4917" t="s">
        <v>17620</v>
      </c>
      <c r="E4917" s="58">
        <v>2296537200000</v>
      </c>
      <c r="F4917" t="s">
        <v>17621</v>
      </c>
      <c r="G4917" t="s">
        <v>114</v>
      </c>
      <c r="H4917" t="s">
        <v>17622</v>
      </c>
      <c r="I4917">
        <v>288</v>
      </c>
    </row>
    <row r="4918" spans="1:9" x14ac:dyDescent="0.25">
      <c r="A4918" t="s">
        <v>110</v>
      </c>
      <c r="B4918" t="s">
        <v>17623</v>
      </c>
      <c r="C4918" s="57">
        <v>44342</v>
      </c>
      <c r="D4918" t="s">
        <v>17624</v>
      </c>
      <c r="E4918" s="58">
        <v>3987864560000</v>
      </c>
      <c r="F4918" t="s">
        <v>17625</v>
      </c>
      <c r="G4918" t="s">
        <v>114</v>
      </c>
      <c r="H4918" t="s">
        <v>114</v>
      </c>
      <c r="I4918">
        <v>1</v>
      </c>
    </row>
    <row r="4919" spans="1:9" x14ac:dyDescent="0.25">
      <c r="A4919" t="s">
        <v>110</v>
      </c>
      <c r="B4919" t="s">
        <v>17626</v>
      </c>
      <c r="C4919" s="57">
        <v>44342</v>
      </c>
      <c r="D4919" t="s">
        <v>17627</v>
      </c>
      <c r="E4919" s="58">
        <v>2765403400000</v>
      </c>
      <c r="F4919" t="s">
        <v>17628</v>
      </c>
      <c r="G4919" t="s">
        <v>114</v>
      </c>
      <c r="H4919" t="s">
        <v>114</v>
      </c>
      <c r="I4919">
        <v>3</v>
      </c>
    </row>
    <row r="4920" spans="1:9" x14ac:dyDescent="0.25">
      <c r="A4920" t="s">
        <v>110</v>
      </c>
      <c r="B4920" t="s">
        <v>17629</v>
      </c>
      <c r="C4920" s="57">
        <v>44342</v>
      </c>
      <c r="D4920" t="s">
        <v>17630</v>
      </c>
      <c r="E4920" s="58">
        <v>1944527900000</v>
      </c>
      <c r="F4920" t="s">
        <v>17631</v>
      </c>
      <c r="G4920" t="s">
        <v>114</v>
      </c>
      <c r="H4920" t="s">
        <v>114</v>
      </c>
      <c r="I4920">
        <v>3</v>
      </c>
    </row>
    <row r="4921" spans="1:9" x14ac:dyDescent="0.25">
      <c r="A4921" t="s">
        <v>110</v>
      </c>
      <c r="B4921" t="s">
        <v>17632</v>
      </c>
      <c r="C4921" s="57">
        <v>44342</v>
      </c>
      <c r="D4921" t="s">
        <v>17633</v>
      </c>
      <c r="E4921" s="58">
        <v>6523020070000</v>
      </c>
      <c r="F4921" t="s">
        <v>17634</v>
      </c>
      <c r="G4921" t="s">
        <v>17635</v>
      </c>
      <c r="H4921" t="s">
        <v>17636</v>
      </c>
      <c r="I4921">
        <v>7</v>
      </c>
    </row>
    <row r="4922" spans="1:9" x14ac:dyDescent="0.25">
      <c r="A4922" t="s">
        <v>110</v>
      </c>
      <c r="B4922" t="s">
        <v>17637</v>
      </c>
      <c r="C4922" s="57">
        <v>44342</v>
      </c>
      <c r="D4922" t="s">
        <v>17638</v>
      </c>
      <c r="E4922" s="58">
        <v>3340019400000</v>
      </c>
      <c r="F4922" t="s">
        <v>17639</v>
      </c>
      <c r="G4922" t="s">
        <v>114</v>
      </c>
      <c r="H4922" t="s">
        <v>114</v>
      </c>
      <c r="I4922">
        <v>11</v>
      </c>
    </row>
    <row r="4923" spans="1:9" x14ac:dyDescent="0.25">
      <c r="A4923" t="s">
        <v>110</v>
      </c>
      <c r="B4923" t="s">
        <v>17640</v>
      </c>
      <c r="C4923" s="57">
        <v>44342</v>
      </c>
      <c r="D4923" t="s">
        <v>17641</v>
      </c>
      <c r="E4923" s="58">
        <v>1949468000000</v>
      </c>
      <c r="F4923" t="s">
        <v>17642</v>
      </c>
      <c r="G4923" t="s">
        <v>114</v>
      </c>
      <c r="H4923" t="s">
        <v>114</v>
      </c>
      <c r="I4923">
        <v>1</v>
      </c>
    </row>
    <row r="4924" spans="1:9" x14ac:dyDescent="0.25">
      <c r="A4924" t="s">
        <v>110</v>
      </c>
      <c r="B4924" t="s">
        <v>17643</v>
      </c>
      <c r="C4924" s="57">
        <v>44342</v>
      </c>
      <c r="D4924" t="s">
        <v>17644</v>
      </c>
      <c r="E4924" s="58">
        <v>2060154518400</v>
      </c>
      <c r="F4924" t="s">
        <v>17645</v>
      </c>
      <c r="G4924" t="s">
        <v>114</v>
      </c>
      <c r="H4924" t="s">
        <v>114</v>
      </c>
      <c r="I4924">
        <v>1</v>
      </c>
    </row>
    <row r="4925" spans="1:9" x14ac:dyDescent="0.25">
      <c r="A4925" t="s">
        <v>110</v>
      </c>
      <c r="B4925" t="s">
        <v>17646</v>
      </c>
      <c r="C4925" s="57">
        <v>44342</v>
      </c>
      <c r="D4925" t="s">
        <v>17647</v>
      </c>
      <c r="E4925" s="58">
        <v>2623736394868800</v>
      </c>
      <c r="F4925" t="s">
        <v>17648</v>
      </c>
      <c r="G4925" t="s">
        <v>114</v>
      </c>
      <c r="H4925" t="s">
        <v>114</v>
      </c>
      <c r="I4925">
        <v>1</v>
      </c>
    </row>
    <row r="4926" spans="1:9" x14ac:dyDescent="0.25">
      <c r="A4926" t="s">
        <v>110</v>
      </c>
      <c r="B4926" t="s">
        <v>17649</v>
      </c>
      <c r="C4926" s="57">
        <v>44342</v>
      </c>
      <c r="D4926" t="s">
        <v>17650</v>
      </c>
      <c r="E4926" s="58">
        <v>2587697400000</v>
      </c>
      <c r="F4926" t="s">
        <v>17651</v>
      </c>
      <c r="G4926" t="s">
        <v>114</v>
      </c>
      <c r="H4926" t="s">
        <v>114</v>
      </c>
      <c r="I4926">
        <v>128</v>
      </c>
    </row>
    <row r="4927" spans="1:9" x14ac:dyDescent="0.25">
      <c r="A4927" t="s">
        <v>110</v>
      </c>
      <c r="B4927" t="s">
        <v>17652</v>
      </c>
      <c r="C4927" s="57">
        <v>44342</v>
      </c>
      <c r="D4927" t="s">
        <v>17653</v>
      </c>
      <c r="E4927" s="58">
        <v>3030672691451500</v>
      </c>
      <c r="F4927" t="s">
        <v>17654</v>
      </c>
      <c r="G4927" t="s">
        <v>114</v>
      </c>
      <c r="H4927" t="s">
        <v>114</v>
      </c>
      <c r="I4927">
        <v>1</v>
      </c>
    </row>
    <row r="4928" spans="1:9" x14ac:dyDescent="0.25">
      <c r="A4928" t="s">
        <v>110</v>
      </c>
      <c r="B4928" t="s">
        <v>17655</v>
      </c>
      <c r="C4928" s="57">
        <v>44342</v>
      </c>
      <c r="D4928" t="s">
        <v>17656</v>
      </c>
      <c r="E4928" s="58">
        <v>3148927770000</v>
      </c>
      <c r="F4928" t="s">
        <v>17657</v>
      </c>
      <c r="G4928" t="s">
        <v>17658</v>
      </c>
      <c r="H4928" t="s">
        <v>17659</v>
      </c>
      <c r="I4928">
        <v>3658</v>
      </c>
    </row>
    <row r="4929" spans="1:9" x14ac:dyDescent="0.25">
      <c r="A4929" t="s">
        <v>110</v>
      </c>
      <c r="B4929" t="s">
        <v>17660</v>
      </c>
      <c r="C4929" s="57">
        <v>44342</v>
      </c>
      <c r="D4929" t="s">
        <v>17661</v>
      </c>
      <c r="E4929" s="58">
        <v>2524438000000</v>
      </c>
      <c r="F4929" t="s">
        <v>17662</v>
      </c>
      <c r="G4929" t="s">
        <v>114</v>
      </c>
      <c r="H4929" t="s">
        <v>114</v>
      </c>
      <c r="I4929">
        <v>6</v>
      </c>
    </row>
    <row r="4930" spans="1:9" x14ac:dyDescent="0.25">
      <c r="A4930" t="s">
        <v>110</v>
      </c>
      <c r="B4930" t="s">
        <v>17663</v>
      </c>
      <c r="C4930" s="57">
        <v>44342</v>
      </c>
      <c r="D4930" t="s">
        <v>17664</v>
      </c>
      <c r="E4930" s="58">
        <v>2701455800000</v>
      </c>
      <c r="F4930" t="s">
        <v>17665</v>
      </c>
      <c r="G4930" t="s">
        <v>114</v>
      </c>
      <c r="H4930" t="s">
        <v>114</v>
      </c>
      <c r="I4930">
        <v>1</v>
      </c>
    </row>
    <row r="4931" spans="1:9" x14ac:dyDescent="0.25">
      <c r="A4931" t="s">
        <v>110</v>
      </c>
      <c r="B4931" t="s">
        <v>17666</v>
      </c>
      <c r="C4931" s="57">
        <v>44342</v>
      </c>
      <c r="D4931" t="s">
        <v>17667</v>
      </c>
      <c r="E4931" s="58">
        <v>2449197032200</v>
      </c>
      <c r="F4931" t="s">
        <v>17668</v>
      </c>
      <c r="G4931" t="s">
        <v>114</v>
      </c>
      <c r="H4931" t="s">
        <v>114</v>
      </c>
      <c r="I4931">
        <v>1</v>
      </c>
    </row>
    <row r="4932" spans="1:9" x14ac:dyDescent="0.25">
      <c r="A4932" t="s">
        <v>110</v>
      </c>
      <c r="B4932" t="s">
        <v>17669</v>
      </c>
      <c r="C4932" s="57">
        <v>44342</v>
      </c>
      <c r="D4932" t="s">
        <v>17670</v>
      </c>
      <c r="E4932" s="58">
        <v>257644040840000</v>
      </c>
      <c r="F4932" t="s">
        <v>17671</v>
      </c>
      <c r="G4932" t="s">
        <v>114</v>
      </c>
      <c r="H4932" t="s">
        <v>114</v>
      </c>
      <c r="I4932">
        <v>33</v>
      </c>
    </row>
    <row r="4933" spans="1:9" x14ac:dyDescent="0.25">
      <c r="A4933" t="s">
        <v>110</v>
      </c>
      <c r="B4933" t="s">
        <v>17672</v>
      </c>
      <c r="C4933" s="57">
        <v>44342</v>
      </c>
      <c r="D4933" t="s">
        <v>17673</v>
      </c>
      <c r="E4933" s="58">
        <v>3223512800000</v>
      </c>
      <c r="F4933" t="s">
        <v>17674</v>
      </c>
      <c r="G4933" t="s">
        <v>114</v>
      </c>
      <c r="H4933" t="s">
        <v>114</v>
      </c>
      <c r="I4933">
        <v>61</v>
      </c>
    </row>
    <row r="4934" spans="1:9" x14ac:dyDescent="0.25">
      <c r="A4934" t="s">
        <v>110</v>
      </c>
      <c r="B4934" t="s">
        <v>17675</v>
      </c>
      <c r="C4934" s="57">
        <v>44342</v>
      </c>
      <c r="D4934" t="s">
        <v>17676</v>
      </c>
      <c r="E4934" s="58">
        <v>1917947960000</v>
      </c>
      <c r="F4934" t="s">
        <v>17677</v>
      </c>
      <c r="G4934" t="s">
        <v>114</v>
      </c>
      <c r="H4934" t="s">
        <v>114</v>
      </c>
      <c r="I4934">
        <v>2</v>
      </c>
    </row>
    <row r="4935" spans="1:9" x14ac:dyDescent="0.25">
      <c r="A4935" t="s">
        <v>110</v>
      </c>
      <c r="B4935" t="s">
        <v>17678</v>
      </c>
      <c r="C4935" s="57">
        <v>44342</v>
      </c>
      <c r="D4935" t="s">
        <v>17679</v>
      </c>
      <c r="E4935" s="58">
        <v>2436532600000</v>
      </c>
      <c r="F4935" t="s">
        <v>17680</v>
      </c>
      <c r="G4935" t="s">
        <v>114</v>
      </c>
      <c r="H4935" t="s">
        <v>114</v>
      </c>
      <c r="I4935">
        <v>1</v>
      </c>
    </row>
    <row r="4936" spans="1:9" x14ac:dyDescent="0.25">
      <c r="A4936" t="s">
        <v>110</v>
      </c>
      <c r="B4936" t="s">
        <v>17681</v>
      </c>
      <c r="C4936" s="57">
        <v>44342</v>
      </c>
      <c r="D4936" t="s">
        <v>17682</v>
      </c>
      <c r="E4936" t="s">
        <v>17683</v>
      </c>
      <c r="F4936" t="s">
        <v>17684</v>
      </c>
      <c r="G4936" t="s">
        <v>114</v>
      </c>
      <c r="H4936" t="s">
        <v>114</v>
      </c>
      <c r="I4936">
        <v>3</v>
      </c>
    </row>
    <row r="4937" spans="1:9" x14ac:dyDescent="0.25">
      <c r="A4937" t="s">
        <v>110</v>
      </c>
      <c r="B4937" t="s">
        <v>17685</v>
      </c>
      <c r="C4937" s="57">
        <v>44342</v>
      </c>
      <c r="D4937" t="s">
        <v>17686</v>
      </c>
      <c r="E4937" s="58">
        <v>2241205100000</v>
      </c>
      <c r="F4937" t="s">
        <v>17687</v>
      </c>
      <c r="G4937" t="s">
        <v>114</v>
      </c>
      <c r="H4937" t="s">
        <v>114</v>
      </c>
      <c r="I4937">
        <v>3</v>
      </c>
    </row>
    <row r="4938" spans="1:9" x14ac:dyDescent="0.25">
      <c r="A4938" t="s">
        <v>110</v>
      </c>
      <c r="B4938" t="s">
        <v>17688</v>
      </c>
      <c r="C4938" s="57">
        <v>44342</v>
      </c>
      <c r="D4938" t="s">
        <v>17689</v>
      </c>
      <c r="E4938" s="58">
        <v>2521007700000</v>
      </c>
      <c r="F4938" t="s">
        <v>17690</v>
      </c>
      <c r="G4938" t="s">
        <v>114</v>
      </c>
      <c r="H4938" t="s">
        <v>114</v>
      </c>
      <c r="I4938">
        <v>1</v>
      </c>
    </row>
    <row r="4939" spans="1:9" x14ac:dyDescent="0.25">
      <c r="A4939" t="s">
        <v>110</v>
      </c>
      <c r="B4939" t="s">
        <v>17691</v>
      </c>
      <c r="C4939" s="57">
        <v>44342</v>
      </c>
      <c r="D4939" t="s">
        <v>17692</v>
      </c>
      <c r="E4939" s="58">
        <v>2878267200000</v>
      </c>
      <c r="F4939" t="s">
        <v>17693</v>
      </c>
      <c r="G4939" t="s">
        <v>114</v>
      </c>
      <c r="H4939" t="s">
        <v>114</v>
      </c>
      <c r="I4939">
        <v>1</v>
      </c>
    </row>
    <row r="4940" spans="1:9" x14ac:dyDescent="0.25">
      <c r="A4940" t="s">
        <v>110</v>
      </c>
      <c r="B4940" t="s">
        <v>17694</v>
      </c>
      <c r="C4940" s="57">
        <v>44342</v>
      </c>
      <c r="D4940" t="s">
        <v>17695</v>
      </c>
      <c r="E4940" s="58">
        <v>2375431000000</v>
      </c>
      <c r="F4940" t="s">
        <v>17696</v>
      </c>
      <c r="G4940" t="s">
        <v>114</v>
      </c>
      <c r="H4940" t="s">
        <v>114</v>
      </c>
      <c r="I4940">
        <v>2</v>
      </c>
    </row>
    <row r="4941" spans="1:9" x14ac:dyDescent="0.25">
      <c r="A4941" t="s">
        <v>110</v>
      </c>
      <c r="B4941" t="s">
        <v>17697</v>
      </c>
      <c r="C4941" s="57">
        <v>44342</v>
      </c>
      <c r="D4941" t="s">
        <v>17698</v>
      </c>
      <c r="E4941" t="s">
        <v>17699</v>
      </c>
      <c r="F4941" t="s">
        <v>17700</v>
      </c>
      <c r="G4941" t="s">
        <v>114</v>
      </c>
      <c r="H4941" t="s">
        <v>114</v>
      </c>
      <c r="I4941">
        <v>16</v>
      </c>
    </row>
    <row r="4942" spans="1:9" x14ac:dyDescent="0.25">
      <c r="A4942" t="s">
        <v>110</v>
      </c>
      <c r="B4942" t="s">
        <v>17701</v>
      </c>
      <c r="C4942" s="57">
        <v>44342</v>
      </c>
      <c r="D4942" t="s">
        <v>17702</v>
      </c>
      <c r="E4942" s="58">
        <v>3198939500000</v>
      </c>
      <c r="F4942" t="s">
        <v>17703</v>
      </c>
      <c r="G4942" t="s">
        <v>114</v>
      </c>
      <c r="H4942" t="s">
        <v>114</v>
      </c>
      <c r="I4942">
        <v>1</v>
      </c>
    </row>
    <row r="4943" spans="1:9" x14ac:dyDescent="0.25">
      <c r="A4943" t="s">
        <v>110</v>
      </c>
      <c r="B4943" t="s">
        <v>17704</v>
      </c>
      <c r="C4943" s="57">
        <v>44342</v>
      </c>
      <c r="D4943" t="s">
        <v>17705</v>
      </c>
      <c r="E4943" s="58">
        <v>2572263000000</v>
      </c>
      <c r="F4943" t="s">
        <v>17706</v>
      </c>
      <c r="G4943" t="s">
        <v>114</v>
      </c>
      <c r="H4943" t="s">
        <v>114</v>
      </c>
      <c r="I4943">
        <v>2</v>
      </c>
    </row>
    <row r="4944" spans="1:9" x14ac:dyDescent="0.25">
      <c r="A4944" t="s">
        <v>110</v>
      </c>
      <c r="B4944" t="s">
        <v>17707</v>
      </c>
      <c r="C4944" s="57">
        <v>44342</v>
      </c>
      <c r="D4944" t="s">
        <v>17708</v>
      </c>
      <c r="E4944" s="58">
        <v>232460856500000</v>
      </c>
      <c r="F4944" t="s">
        <v>17709</v>
      </c>
      <c r="G4944" t="s">
        <v>114</v>
      </c>
      <c r="H4944" t="s">
        <v>114</v>
      </c>
      <c r="I4944">
        <v>1</v>
      </c>
    </row>
    <row r="4945" spans="1:9" x14ac:dyDescent="0.25">
      <c r="A4945" t="s">
        <v>110</v>
      </c>
      <c r="B4945" t="s">
        <v>17710</v>
      </c>
      <c r="C4945" s="57">
        <v>44342</v>
      </c>
      <c r="D4945" t="s">
        <v>17711</v>
      </c>
      <c r="E4945" s="58">
        <v>-2393058750000</v>
      </c>
      <c r="F4945" t="s">
        <v>17712</v>
      </c>
      <c r="G4945" t="s">
        <v>114</v>
      </c>
      <c r="H4945" t="s">
        <v>114</v>
      </c>
      <c r="I4945">
        <v>5</v>
      </c>
    </row>
    <row r="4946" spans="1:9" x14ac:dyDescent="0.25">
      <c r="A4946" t="s">
        <v>110</v>
      </c>
      <c r="B4946" t="s">
        <v>17713</v>
      </c>
      <c r="C4946" s="57">
        <v>44342</v>
      </c>
      <c r="D4946" t="s">
        <v>17714</v>
      </c>
      <c r="E4946" s="58">
        <v>228189596720000</v>
      </c>
      <c r="F4946" t="s">
        <v>17715</v>
      </c>
      <c r="G4946" t="s">
        <v>114</v>
      </c>
      <c r="H4946" t="s">
        <v>114</v>
      </c>
      <c r="I4946">
        <v>1</v>
      </c>
    </row>
    <row r="4947" spans="1:9" x14ac:dyDescent="0.25">
      <c r="A4947" t="s">
        <v>110</v>
      </c>
      <c r="B4947" t="s">
        <v>17716</v>
      </c>
      <c r="C4947" s="57">
        <v>44342</v>
      </c>
      <c r="D4947" t="s">
        <v>17717</v>
      </c>
      <c r="E4947" s="58">
        <v>2486937530000</v>
      </c>
      <c r="F4947" t="s">
        <v>17718</v>
      </c>
      <c r="G4947" t="s">
        <v>114</v>
      </c>
      <c r="H4947" t="s">
        <v>114</v>
      </c>
      <c r="I4947">
        <v>2</v>
      </c>
    </row>
    <row r="4948" spans="1:9" x14ac:dyDescent="0.25">
      <c r="A4948" t="s">
        <v>110</v>
      </c>
      <c r="B4948" t="s">
        <v>17719</v>
      </c>
      <c r="C4948" s="57">
        <v>44342</v>
      </c>
      <c r="D4948" t="s">
        <v>17720</v>
      </c>
      <c r="E4948" t="s">
        <v>17721</v>
      </c>
      <c r="F4948" t="s">
        <v>17722</v>
      </c>
      <c r="G4948" t="s">
        <v>114</v>
      </c>
      <c r="H4948" t="s">
        <v>114</v>
      </c>
      <c r="I4948">
        <v>15</v>
      </c>
    </row>
    <row r="4949" spans="1:9" x14ac:dyDescent="0.25">
      <c r="A4949" t="s">
        <v>110</v>
      </c>
      <c r="B4949" t="s">
        <v>17723</v>
      </c>
      <c r="C4949" s="57">
        <v>44342</v>
      </c>
      <c r="D4949" t="s">
        <v>17724</v>
      </c>
      <c r="E4949" s="58">
        <v>2794724000000</v>
      </c>
      <c r="F4949" t="s">
        <v>17725</v>
      </c>
      <c r="G4949" t="s">
        <v>114</v>
      </c>
      <c r="H4949" t="s">
        <v>114</v>
      </c>
      <c r="I4949">
        <v>3</v>
      </c>
    </row>
    <row r="4950" spans="1:9" x14ac:dyDescent="0.25">
      <c r="A4950" t="s">
        <v>110</v>
      </c>
      <c r="B4950" t="s">
        <v>17726</v>
      </c>
      <c r="C4950" s="57">
        <v>44342</v>
      </c>
      <c r="D4950" t="s">
        <v>17727</v>
      </c>
      <c r="E4950" s="58">
        <v>1920565800000</v>
      </c>
      <c r="F4950" t="s">
        <v>17728</v>
      </c>
      <c r="G4950" t="s">
        <v>114</v>
      </c>
      <c r="H4950" t="s">
        <v>114</v>
      </c>
      <c r="I4950">
        <v>2</v>
      </c>
    </row>
    <row r="4951" spans="1:9" x14ac:dyDescent="0.25">
      <c r="A4951" t="s">
        <v>110</v>
      </c>
      <c r="B4951" t="s">
        <v>17729</v>
      </c>
      <c r="C4951" s="57">
        <v>44342</v>
      </c>
      <c r="D4951" t="s">
        <v>17730</v>
      </c>
      <c r="E4951" s="58">
        <v>1098336315000</v>
      </c>
      <c r="F4951" t="s">
        <v>17731</v>
      </c>
      <c r="G4951" t="s">
        <v>114</v>
      </c>
      <c r="H4951" t="s">
        <v>114</v>
      </c>
      <c r="I4951">
        <v>1</v>
      </c>
    </row>
    <row r="4952" spans="1:9" x14ac:dyDescent="0.25">
      <c r="A4952" t="s">
        <v>110</v>
      </c>
      <c r="B4952" t="s">
        <v>17732</v>
      </c>
      <c r="C4952" s="57">
        <v>44342</v>
      </c>
      <c r="D4952" t="s">
        <v>17733</v>
      </c>
      <c r="E4952" s="58">
        <v>2423964310000</v>
      </c>
      <c r="F4952" t="s">
        <v>17734</v>
      </c>
      <c r="G4952" t="s">
        <v>114</v>
      </c>
      <c r="H4952" t="s">
        <v>114</v>
      </c>
      <c r="I4952">
        <v>1</v>
      </c>
    </row>
    <row r="4953" spans="1:9" x14ac:dyDescent="0.25">
      <c r="A4953" t="s">
        <v>110</v>
      </c>
      <c r="B4953" t="s">
        <v>17735</v>
      </c>
      <c r="C4953" s="57">
        <v>44342</v>
      </c>
      <c r="D4953" t="s">
        <v>17736</v>
      </c>
      <c r="E4953" s="58">
        <v>29877230600000</v>
      </c>
      <c r="F4953" t="s">
        <v>17737</v>
      </c>
      <c r="G4953" t="s">
        <v>114</v>
      </c>
      <c r="H4953" t="s">
        <v>114</v>
      </c>
      <c r="I4953">
        <v>2</v>
      </c>
    </row>
    <row r="4954" spans="1:9" x14ac:dyDescent="0.25">
      <c r="A4954" t="s">
        <v>110</v>
      </c>
      <c r="B4954" t="s">
        <v>17738</v>
      </c>
      <c r="C4954" s="57">
        <v>44342</v>
      </c>
      <c r="D4954" t="s">
        <v>17739</v>
      </c>
      <c r="E4954" s="58">
        <v>2070801640000</v>
      </c>
      <c r="F4954" t="s">
        <v>17740</v>
      </c>
      <c r="G4954" t="s">
        <v>114</v>
      </c>
      <c r="H4954" t="s">
        <v>114</v>
      </c>
      <c r="I4954">
        <v>1</v>
      </c>
    </row>
    <row r="4955" spans="1:9" x14ac:dyDescent="0.25">
      <c r="A4955" t="s">
        <v>110</v>
      </c>
      <c r="B4955" t="s">
        <v>17741</v>
      </c>
      <c r="C4955" s="57">
        <v>44342</v>
      </c>
      <c r="D4955" t="s">
        <v>17742</v>
      </c>
      <c r="E4955" s="58">
        <v>2599556240000</v>
      </c>
      <c r="F4955" t="s">
        <v>17743</v>
      </c>
      <c r="G4955" t="s">
        <v>114</v>
      </c>
      <c r="H4955" t="s">
        <v>114</v>
      </c>
      <c r="I4955">
        <v>280</v>
      </c>
    </row>
    <row r="4956" spans="1:9" x14ac:dyDescent="0.25">
      <c r="A4956" t="s">
        <v>110</v>
      </c>
      <c r="B4956" t="s">
        <v>17744</v>
      </c>
      <c r="C4956" s="57">
        <v>44342</v>
      </c>
      <c r="D4956" t="s">
        <v>17745</v>
      </c>
      <c r="E4956" s="58">
        <v>2704846980000</v>
      </c>
      <c r="F4956" t="s">
        <v>17746</v>
      </c>
      <c r="G4956" t="s">
        <v>114</v>
      </c>
      <c r="H4956" t="s">
        <v>17747</v>
      </c>
      <c r="I4956">
        <v>750</v>
      </c>
    </row>
    <row r="4957" spans="1:9" x14ac:dyDescent="0.25">
      <c r="A4957" t="s">
        <v>110</v>
      </c>
      <c r="B4957" t="s">
        <v>17748</v>
      </c>
      <c r="C4957" s="57">
        <v>44342</v>
      </c>
      <c r="D4957" t="s">
        <v>17749</v>
      </c>
      <c r="E4957" s="58">
        <v>3131916120000</v>
      </c>
      <c r="F4957" t="s">
        <v>17750</v>
      </c>
      <c r="G4957" t="s">
        <v>114</v>
      </c>
      <c r="H4957" t="s">
        <v>114</v>
      </c>
      <c r="I4957">
        <v>8</v>
      </c>
    </row>
    <row r="4958" spans="1:9" x14ac:dyDescent="0.25">
      <c r="A4958" t="s">
        <v>110</v>
      </c>
      <c r="B4958" t="s">
        <v>17751</v>
      </c>
      <c r="C4958" s="57">
        <v>44342</v>
      </c>
      <c r="D4958" t="s">
        <v>17752</v>
      </c>
      <c r="E4958" t="s">
        <v>17753</v>
      </c>
      <c r="F4958" t="s">
        <v>17754</v>
      </c>
      <c r="G4958" t="s">
        <v>114</v>
      </c>
      <c r="H4958" t="s">
        <v>114</v>
      </c>
      <c r="I4958">
        <v>1</v>
      </c>
    </row>
    <row r="4959" spans="1:9" x14ac:dyDescent="0.25">
      <c r="A4959" t="s">
        <v>110</v>
      </c>
      <c r="B4959" t="s">
        <v>17755</v>
      </c>
      <c r="C4959" s="57">
        <v>44342</v>
      </c>
      <c r="D4959" t="s">
        <v>17756</v>
      </c>
      <c r="E4959" s="58">
        <v>2639308987000</v>
      </c>
      <c r="F4959" t="s">
        <v>17757</v>
      </c>
      <c r="G4959" t="s">
        <v>1024</v>
      </c>
      <c r="H4959" t="s">
        <v>114</v>
      </c>
      <c r="I4959">
        <v>34</v>
      </c>
    </row>
    <row r="4960" spans="1:9" x14ac:dyDescent="0.25">
      <c r="A4960" t="s">
        <v>110</v>
      </c>
      <c r="B4960" t="s">
        <v>17758</v>
      </c>
      <c r="C4960" s="57">
        <v>44342</v>
      </c>
      <c r="D4960" t="s">
        <v>17759</v>
      </c>
      <c r="E4960" s="58">
        <v>1827738640000</v>
      </c>
      <c r="F4960" t="s">
        <v>17760</v>
      </c>
      <c r="G4960" t="s">
        <v>114</v>
      </c>
      <c r="H4960" t="s">
        <v>114</v>
      </c>
      <c r="I4960">
        <v>1</v>
      </c>
    </row>
    <row r="4961" spans="1:9" x14ac:dyDescent="0.25">
      <c r="A4961" t="s">
        <v>110</v>
      </c>
      <c r="B4961" t="s">
        <v>17761</v>
      </c>
      <c r="C4961" s="57">
        <v>44342</v>
      </c>
      <c r="D4961" t="s">
        <v>17762</v>
      </c>
      <c r="E4961" s="58">
        <v>1661783700000</v>
      </c>
      <c r="F4961" t="s">
        <v>17763</v>
      </c>
      <c r="G4961" t="s">
        <v>114</v>
      </c>
      <c r="H4961" t="s">
        <v>114</v>
      </c>
      <c r="I4961">
        <v>1</v>
      </c>
    </row>
    <row r="4962" spans="1:9" x14ac:dyDescent="0.25">
      <c r="A4962" t="s">
        <v>110</v>
      </c>
      <c r="B4962" t="s">
        <v>17764</v>
      </c>
      <c r="C4962" s="57">
        <v>44342</v>
      </c>
      <c r="D4962" t="s">
        <v>17765</v>
      </c>
      <c r="E4962" s="58">
        <v>2828809010000</v>
      </c>
      <c r="F4962" t="s">
        <v>17766</v>
      </c>
      <c r="G4962" t="s">
        <v>881</v>
      </c>
      <c r="H4962" t="s">
        <v>114</v>
      </c>
      <c r="I4962">
        <v>168</v>
      </c>
    </row>
    <row r="4963" spans="1:9" x14ac:dyDescent="0.25">
      <c r="A4963" t="s">
        <v>110</v>
      </c>
      <c r="B4963" t="s">
        <v>17767</v>
      </c>
      <c r="C4963" s="57">
        <v>44342</v>
      </c>
      <c r="D4963" t="s">
        <v>17768</v>
      </c>
      <c r="E4963" s="58">
        <v>3562213650000</v>
      </c>
      <c r="F4963" t="s">
        <v>17769</v>
      </c>
      <c r="G4963" t="s">
        <v>114</v>
      </c>
      <c r="H4963" t="s">
        <v>114</v>
      </c>
      <c r="I4963">
        <v>31</v>
      </c>
    </row>
    <row r="4964" spans="1:9" x14ac:dyDescent="0.25">
      <c r="A4964" t="s">
        <v>110</v>
      </c>
      <c r="B4964" t="s">
        <v>17770</v>
      </c>
      <c r="C4964" s="57">
        <v>44342</v>
      </c>
      <c r="D4964" t="s">
        <v>17771</v>
      </c>
      <c r="E4964" s="58">
        <v>1069315630000</v>
      </c>
      <c r="F4964" t="s">
        <v>17772</v>
      </c>
      <c r="G4964" t="s">
        <v>114</v>
      </c>
      <c r="H4964" t="s">
        <v>114</v>
      </c>
      <c r="I4964">
        <v>1</v>
      </c>
    </row>
    <row r="4965" spans="1:9" x14ac:dyDescent="0.25">
      <c r="A4965" t="s">
        <v>110</v>
      </c>
      <c r="B4965" t="s">
        <v>17773</v>
      </c>
      <c r="C4965" s="57">
        <v>44342</v>
      </c>
      <c r="D4965" t="s">
        <v>17774</v>
      </c>
      <c r="E4965" s="58">
        <v>18222691000000</v>
      </c>
      <c r="F4965" t="s">
        <v>17775</v>
      </c>
      <c r="G4965" t="s">
        <v>114</v>
      </c>
      <c r="H4965" t="s">
        <v>114</v>
      </c>
      <c r="I4965">
        <v>1</v>
      </c>
    </row>
    <row r="4966" spans="1:9" x14ac:dyDescent="0.25">
      <c r="A4966" t="s">
        <v>110</v>
      </c>
      <c r="B4966" t="s">
        <v>17776</v>
      </c>
      <c r="C4966" s="57">
        <v>44342</v>
      </c>
      <c r="D4966" t="s">
        <v>17777</v>
      </c>
      <c r="E4966" s="58">
        <v>3238713160000</v>
      </c>
      <c r="F4966" t="s">
        <v>17778</v>
      </c>
      <c r="G4966" t="s">
        <v>17779</v>
      </c>
      <c r="H4966" t="s">
        <v>17780</v>
      </c>
      <c r="I4966">
        <v>2575</v>
      </c>
    </row>
    <row r="4967" spans="1:9" x14ac:dyDescent="0.25">
      <c r="A4967" t="s">
        <v>110</v>
      </c>
      <c r="B4967" t="s">
        <v>17781</v>
      </c>
      <c r="C4967" s="57">
        <v>44342</v>
      </c>
      <c r="D4967" t="s">
        <v>17782</v>
      </c>
      <c r="E4967" s="58">
        <v>2231716575080000</v>
      </c>
      <c r="F4967" t="s">
        <v>17783</v>
      </c>
      <c r="G4967" t="s">
        <v>114</v>
      </c>
      <c r="H4967" t="s">
        <v>114</v>
      </c>
      <c r="I4967">
        <v>3</v>
      </c>
    </row>
    <row r="4968" spans="1:9" x14ac:dyDescent="0.25">
      <c r="A4968" t="s">
        <v>110</v>
      </c>
      <c r="B4968" t="s">
        <v>17784</v>
      </c>
      <c r="C4968" s="57">
        <v>44342</v>
      </c>
      <c r="D4968" t="s">
        <v>17785</v>
      </c>
      <c r="E4968" s="58">
        <v>2362275310000</v>
      </c>
      <c r="F4968" t="s">
        <v>17786</v>
      </c>
      <c r="G4968" t="s">
        <v>114</v>
      </c>
      <c r="H4968" t="s">
        <v>114</v>
      </c>
      <c r="I4968">
        <v>3</v>
      </c>
    </row>
    <row r="4969" spans="1:9" x14ac:dyDescent="0.25">
      <c r="A4969" t="s">
        <v>110</v>
      </c>
      <c r="B4969" t="s">
        <v>17787</v>
      </c>
      <c r="C4969" s="57">
        <v>44342</v>
      </c>
      <c r="D4969" t="s">
        <v>17788</v>
      </c>
      <c r="E4969" s="58">
        <v>1842219458890000</v>
      </c>
      <c r="F4969" t="s">
        <v>17789</v>
      </c>
      <c r="G4969" t="s">
        <v>114</v>
      </c>
      <c r="H4969" t="s">
        <v>114</v>
      </c>
      <c r="I4969">
        <v>4</v>
      </c>
    </row>
    <row r="4970" spans="1:9" x14ac:dyDescent="0.25">
      <c r="A4970" t="s">
        <v>110</v>
      </c>
      <c r="B4970" t="s">
        <v>17790</v>
      </c>
      <c r="C4970" s="57">
        <v>44342</v>
      </c>
      <c r="D4970" t="s">
        <v>17791</v>
      </c>
      <c r="E4970" s="58">
        <v>1708691450000</v>
      </c>
      <c r="F4970" t="s">
        <v>17792</v>
      </c>
      <c r="G4970" t="s">
        <v>114</v>
      </c>
      <c r="H4970" t="s">
        <v>114</v>
      </c>
      <c r="I4970">
        <v>2</v>
      </c>
    </row>
    <row r="4971" spans="1:9" x14ac:dyDescent="0.25">
      <c r="A4971" t="s">
        <v>110</v>
      </c>
      <c r="B4971" t="s">
        <v>17793</v>
      </c>
      <c r="C4971" s="57">
        <v>44342</v>
      </c>
      <c r="D4971" t="s">
        <v>17794</v>
      </c>
      <c r="E4971" s="58">
        <v>2578686770000</v>
      </c>
      <c r="F4971" t="s">
        <v>17795</v>
      </c>
      <c r="G4971" t="s">
        <v>114</v>
      </c>
      <c r="H4971" t="s">
        <v>114</v>
      </c>
      <c r="I4971">
        <v>1</v>
      </c>
    </row>
    <row r="4972" spans="1:9" x14ac:dyDescent="0.25">
      <c r="A4972" t="s">
        <v>110</v>
      </c>
      <c r="B4972" t="s">
        <v>17796</v>
      </c>
      <c r="C4972" s="57">
        <v>44342</v>
      </c>
      <c r="D4972" t="s">
        <v>17797</v>
      </c>
      <c r="E4972" s="58">
        <v>3218573420000</v>
      </c>
      <c r="F4972" t="s">
        <v>17798</v>
      </c>
      <c r="G4972" t="s">
        <v>114</v>
      </c>
      <c r="H4972" t="s">
        <v>114</v>
      </c>
      <c r="I4972">
        <v>1</v>
      </c>
    </row>
    <row r="4973" spans="1:9" x14ac:dyDescent="0.25">
      <c r="A4973" t="s">
        <v>110</v>
      </c>
      <c r="B4973" t="s">
        <v>17799</v>
      </c>
      <c r="C4973" s="57">
        <v>44342</v>
      </c>
      <c r="D4973" t="s">
        <v>17800</v>
      </c>
      <c r="E4973" s="58">
        <v>202077682000000</v>
      </c>
      <c r="F4973" t="s">
        <v>17801</v>
      </c>
      <c r="G4973" t="s">
        <v>114</v>
      </c>
      <c r="H4973" t="s">
        <v>114</v>
      </c>
      <c r="I4973">
        <v>1</v>
      </c>
    </row>
    <row r="4974" spans="1:9" x14ac:dyDescent="0.25">
      <c r="A4974" t="s">
        <v>110</v>
      </c>
      <c r="B4974" t="s">
        <v>17802</v>
      </c>
      <c r="C4974" s="57">
        <v>44342</v>
      </c>
      <c r="D4974" t="s">
        <v>17803</v>
      </c>
      <c r="E4974" s="58">
        <v>2472851500000</v>
      </c>
      <c r="F4974" t="s">
        <v>17804</v>
      </c>
      <c r="G4974" t="s">
        <v>114</v>
      </c>
      <c r="H4974" t="s">
        <v>114</v>
      </c>
      <c r="I4974">
        <v>2</v>
      </c>
    </row>
    <row r="4975" spans="1:9" x14ac:dyDescent="0.25">
      <c r="A4975" t="s">
        <v>110</v>
      </c>
      <c r="B4975" t="s">
        <v>17805</v>
      </c>
      <c r="C4975" s="57">
        <v>44342</v>
      </c>
      <c r="D4975" t="s">
        <v>17806</v>
      </c>
      <c r="E4975" s="58">
        <v>2157600180000</v>
      </c>
      <c r="F4975" t="s">
        <v>17807</v>
      </c>
      <c r="G4975" t="s">
        <v>114</v>
      </c>
      <c r="H4975" t="s">
        <v>114</v>
      </c>
      <c r="I4975">
        <v>4</v>
      </c>
    </row>
    <row r="4976" spans="1:9" x14ac:dyDescent="0.25">
      <c r="A4976" t="s">
        <v>110</v>
      </c>
      <c r="B4976" t="s">
        <v>17808</v>
      </c>
      <c r="C4976" s="57">
        <v>44342</v>
      </c>
      <c r="D4976" t="s">
        <v>17809</v>
      </c>
      <c r="E4976" s="58">
        <v>1936648980000</v>
      </c>
      <c r="F4976" t="s">
        <v>17810</v>
      </c>
      <c r="G4976" t="s">
        <v>540</v>
      </c>
      <c r="H4976" t="s">
        <v>114</v>
      </c>
      <c r="I4976">
        <v>21</v>
      </c>
    </row>
    <row r="4977" spans="1:9" x14ac:dyDescent="0.25">
      <c r="A4977" t="s">
        <v>110</v>
      </c>
      <c r="B4977" t="s">
        <v>17811</v>
      </c>
      <c r="C4977" s="57">
        <v>44342</v>
      </c>
      <c r="D4977" t="s">
        <v>17812</v>
      </c>
      <c r="E4977" s="58">
        <v>188170155000000</v>
      </c>
      <c r="F4977" t="s">
        <v>17813</v>
      </c>
      <c r="G4977" t="s">
        <v>114</v>
      </c>
      <c r="H4977" t="s">
        <v>114</v>
      </c>
      <c r="I4977">
        <v>1</v>
      </c>
    </row>
    <row r="4978" spans="1:9" x14ac:dyDescent="0.25">
      <c r="A4978" t="s">
        <v>110</v>
      </c>
      <c r="B4978" t="s">
        <v>17814</v>
      </c>
      <c r="C4978" s="57">
        <v>44342</v>
      </c>
      <c r="D4978" t="s">
        <v>17815</v>
      </c>
      <c r="E4978" s="58">
        <v>258568771000000</v>
      </c>
      <c r="F4978" t="s">
        <v>17816</v>
      </c>
      <c r="G4978" t="s">
        <v>114</v>
      </c>
      <c r="H4978" t="s">
        <v>114</v>
      </c>
      <c r="I4978">
        <v>669</v>
      </c>
    </row>
    <row r="4979" spans="1:9" x14ac:dyDescent="0.25">
      <c r="A4979" t="s">
        <v>110</v>
      </c>
      <c r="B4979" t="s">
        <v>17817</v>
      </c>
      <c r="C4979" s="57">
        <v>44342</v>
      </c>
      <c r="D4979" t="s">
        <v>17818</v>
      </c>
      <c r="E4979" s="58">
        <v>330619874400000</v>
      </c>
      <c r="F4979" t="s">
        <v>17819</v>
      </c>
      <c r="G4979" t="s">
        <v>114</v>
      </c>
      <c r="H4979" t="s">
        <v>114</v>
      </c>
      <c r="I4979">
        <v>1</v>
      </c>
    </row>
    <row r="4980" spans="1:9" x14ac:dyDescent="0.25">
      <c r="A4980" t="s">
        <v>110</v>
      </c>
      <c r="B4980" t="s">
        <v>17820</v>
      </c>
      <c r="C4980" s="57">
        <v>44342</v>
      </c>
      <c r="D4980" t="s">
        <v>17821</v>
      </c>
      <c r="E4980" s="58">
        <v>221188677100000</v>
      </c>
      <c r="F4980" t="s">
        <v>17822</v>
      </c>
      <c r="G4980" t="s">
        <v>114</v>
      </c>
      <c r="H4980" t="s">
        <v>114</v>
      </c>
      <c r="I4980">
        <v>1</v>
      </c>
    </row>
    <row r="4981" spans="1:9" x14ac:dyDescent="0.25">
      <c r="A4981" t="s">
        <v>110</v>
      </c>
      <c r="B4981" t="s">
        <v>17823</v>
      </c>
      <c r="C4981" s="57">
        <v>44342</v>
      </c>
      <c r="D4981" t="s">
        <v>17824</v>
      </c>
      <c r="E4981" s="58">
        <v>2680514782000</v>
      </c>
      <c r="F4981" t="s">
        <v>17825</v>
      </c>
      <c r="G4981" t="s">
        <v>114</v>
      </c>
      <c r="H4981" t="s">
        <v>114</v>
      </c>
      <c r="I4981">
        <v>0</v>
      </c>
    </row>
    <row r="4982" spans="1:9" x14ac:dyDescent="0.25">
      <c r="A4982" t="s">
        <v>110</v>
      </c>
      <c r="B4982" t="s">
        <v>17826</v>
      </c>
      <c r="C4982" s="57">
        <v>44342</v>
      </c>
      <c r="D4982" t="s">
        <v>17827</v>
      </c>
      <c r="E4982" s="58">
        <v>1910866439000</v>
      </c>
      <c r="F4982" t="s">
        <v>17828</v>
      </c>
      <c r="G4982" t="s">
        <v>114</v>
      </c>
      <c r="H4982" t="s">
        <v>114</v>
      </c>
      <c r="I4982">
        <v>0</v>
      </c>
    </row>
    <row r="4983" spans="1:9" x14ac:dyDescent="0.25">
      <c r="A4983" t="s">
        <v>110</v>
      </c>
      <c r="B4983" t="s">
        <v>17829</v>
      </c>
      <c r="C4983" s="57">
        <v>44342</v>
      </c>
      <c r="D4983" t="s">
        <v>17830</v>
      </c>
      <c r="E4983" s="58">
        <v>1997138374000</v>
      </c>
      <c r="F4983" t="s">
        <v>17831</v>
      </c>
      <c r="G4983" t="s">
        <v>114</v>
      </c>
      <c r="H4983" t="s">
        <v>114</v>
      </c>
      <c r="I4983">
        <v>0</v>
      </c>
    </row>
    <row r="4984" spans="1:9" x14ac:dyDescent="0.25">
      <c r="A4984" t="s">
        <v>110</v>
      </c>
      <c r="B4984" t="s">
        <v>17832</v>
      </c>
      <c r="C4984" s="57">
        <v>44342</v>
      </c>
      <c r="D4984" t="s">
        <v>17833</v>
      </c>
      <c r="E4984" s="58">
        <v>20023358600000</v>
      </c>
      <c r="F4984" t="s">
        <v>17834</v>
      </c>
      <c r="G4984" t="s">
        <v>114</v>
      </c>
      <c r="H4984" t="s">
        <v>114</v>
      </c>
      <c r="I4984">
        <v>1</v>
      </c>
    </row>
    <row r="4985" spans="1:9" x14ac:dyDescent="0.25">
      <c r="A4985" t="s">
        <v>110</v>
      </c>
      <c r="B4985" t="s">
        <v>17835</v>
      </c>
      <c r="C4985" s="57">
        <v>44342</v>
      </c>
      <c r="D4985" t="s">
        <v>17836</v>
      </c>
      <c r="E4985" s="58">
        <v>29133881500000</v>
      </c>
      <c r="F4985" t="s">
        <v>17837</v>
      </c>
      <c r="G4985" t="s">
        <v>114</v>
      </c>
      <c r="H4985" t="s">
        <v>114</v>
      </c>
      <c r="I4985">
        <v>1</v>
      </c>
    </row>
    <row r="4986" spans="1:9" x14ac:dyDescent="0.25">
      <c r="A4986" t="s">
        <v>110</v>
      </c>
      <c r="B4986" t="s">
        <v>17838</v>
      </c>
      <c r="C4986" s="57">
        <v>44342</v>
      </c>
      <c r="D4986" t="s">
        <v>17839</v>
      </c>
      <c r="E4986" s="58">
        <v>6776006900000</v>
      </c>
      <c r="F4986" t="s">
        <v>17840</v>
      </c>
      <c r="G4986" t="s">
        <v>114</v>
      </c>
      <c r="H4986" t="s">
        <v>114</v>
      </c>
      <c r="I4986">
        <v>4</v>
      </c>
    </row>
    <row r="4987" spans="1:9" x14ac:dyDescent="0.25">
      <c r="A4987" t="s">
        <v>110</v>
      </c>
      <c r="B4987" t="s">
        <v>17841</v>
      </c>
      <c r="C4987" s="57">
        <v>44342</v>
      </c>
      <c r="D4987" t="s">
        <v>17842</v>
      </c>
      <c r="E4987" s="58">
        <v>2613178000000</v>
      </c>
      <c r="F4987" t="s">
        <v>17843</v>
      </c>
      <c r="G4987" t="s">
        <v>114</v>
      </c>
      <c r="H4987" t="s">
        <v>17844</v>
      </c>
      <c r="I4987">
        <v>92</v>
      </c>
    </row>
    <row r="4988" spans="1:9" x14ac:dyDescent="0.25">
      <c r="A4988" t="s">
        <v>110</v>
      </c>
      <c r="B4988" t="s">
        <v>17845</v>
      </c>
      <c r="C4988" s="57">
        <v>44342</v>
      </c>
      <c r="D4988" t="s">
        <v>17846</v>
      </c>
      <c r="E4988" s="58">
        <v>2032358761370000</v>
      </c>
      <c r="F4988" t="s">
        <v>17847</v>
      </c>
      <c r="G4988" t="s">
        <v>114</v>
      </c>
      <c r="H4988" t="s">
        <v>114</v>
      </c>
      <c r="I4988">
        <v>4</v>
      </c>
    </row>
    <row r="4989" spans="1:9" x14ac:dyDescent="0.25">
      <c r="A4989" t="s">
        <v>110</v>
      </c>
      <c r="B4989" t="s">
        <v>17848</v>
      </c>
      <c r="C4989" s="57">
        <v>44342</v>
      </c>
      <c r="D4989" t="s">
        <v>17849</v>
      </c>
      <c r="E4989" s="58">
        <v>22740010300000</v>
      </c>
      <c r="F4989" t="s">
        <v>17850</v>
      </c>
      <c r="G4989" t="s">
        <v>114</v>
      </c>
      <c r="H4989" t="s">
        <v>114</v>
      </c>
      <c r="I4989">
        <v>1</v>
      </c>
    </row>
    <row r="4990" spans="1:9" x14ac:dyDescent="0.25">
      <c r="A4990" t="s">
        <v>110</v>
      </c>
      <c r="B4990" t="s">
        <v>17851</v>
      </c>
      <c r="C4990" s="57">
        <v>44342</v>
      </c>
      <c r="D4990" t="s">
        <v>17852</v>
      </c>
      <c r="E4990" s="58">
        <v>24320496700000</v>
      </c>
      <c r="F4990" t="s">
        <v>17853</v>
      </c>
      <c r="G4990" t="s">
        <v>114</v>
      </c>
      <c r="H4990" t="s">
        <v>17854</v>
      </c>
      <c r="I4990">
        <v>1</v>
      </c>
    </row>
    <row r="4991" spans="1:9" x14ac:dyDescent="0.25">
      <c r="A4991" t="s">
        <v>110</v>
      </c>
      <c r="B4991" t="s">
        <v>17855</v>
      </c>
      <c r="C4991" s="57">
        <v>44342</v>
      </c>
      <c r="D4991" t="s">
        <v>17856</v>
      </c>
      <c r="E4991" s="58">
        <v>2135605006970000</v>
      </c>
      <c r="F4991" t="s">
        <v>17857</v>
      </c>
      <c r="G4991" t="s">
        <v>114</v>
      </c>
      <c r="H4991" t="s">
        <v>114</v>
      </c>
      <c r="I4991">
        <v>1</v>
      </c>
    </row>
    <row r="4992" spans="1:9" x14ac:dyDescent="0.25">
      <c r="A4992" t="s">
        <v>110</v>
      </c>
      <c r="B4992" t="s">
        <v>17858</v>
      </c>
      <c r="C4992" s="57">
        <v>44342</v>
      </c>
      <c r="D4992" t="s">
        <v>17859</v>
      </c>
      <c r="E4992" t="s">
        <v>17860</v>
      </c>
      <c r="F4992" t="s">
        <v>17861</v>
      </c>
      <c r="G4992" t="s">
        <v>114</v>
      </c>
      <c r="H4992" t="s">
        <v>114</v>
      </c>
      <c r="I4992">
        <v>1</v>
      </c>
    </row>
    <row r="4993" spans="1:9" x14ac:dyDescent="0.25">
      <c r="A4993" t="s">
        <v>110</v>
      </c>
      <c r="B4993" t="s">
        <v>17862</v>
      </c>
      <c r="C4993" s="57">
        <v>44342</v>
      </c>
      <c r="D4993" t="s">
        <v>17863</v>
      </c>
      <c r="E4993" s="58">
        <v>2884601350000</v>
      </c>
      <c r="F4993" t="s">
        <v>17864</v>
      </c>
      <c r="G4993" t="s">
        <v>114</v>
      </c>
      <c r="H4993" t="s">
        <v>880</v>
      </c>
      <c r="I4993">
        <v>1</v>
      </c>
    </row>
    <row r="4994" spans="1:9" x14ac:dyDescent="0.25">
      <c r="A4994" t="s">
        <v>110</v>
      </c>
      <c r="B4994" t="s">
        <v>17865</v>
      </c>
      <c r="C4994" s="57">
        <v>44342</v>
      </c>
      <c r="D4994" t="s">
        <v>17866</v>
      </c>
      <c r="E4994" s="58">
        <v>277786896830000</v>
      </c>
      <c r="F4994" t="s">
        <v>17867</v>
      </c>
      <c r="G4994" t="s">
        <v>114</v>
      </c>
      <c r="H4994" t="s">
        <v>17868</v>
      </c>
      <c r="I4994">
        <v>551</v>
      </c>
    </row>
    <row r="4995" spans="1:9" x14ac:dyDescent="0.25">
      <c r="A4995" t="s">
        <v>110</v>
      </c>
      <c r="B4995" t="s">
        <v>17869</v>
      </c>
      <c r="C4995" s="57">
        <v>44342</v>
      </c>
      <c r="D4995" t="s">
        <v>17870</v>
      </c>
      <c r="E4995" s="58">
        <v>1509697488530000</v>
      </c>
      <c r="F4995" t="s">
        <v>17871</v>
      </c>
      <c r="G4995" t="s">
        <v>114</v>
      </c>
      <c r="H4995" t="s">
        <v>114</v>
      </c>
      <c r="I4995">
        <v>2</v>
      </c>
    </row>
    <row r="4996" spans="1:9" x14ac:dyDescent="0.25">
      <c r="A4996" t="s">
        <v>110</v>
      </c>
      <c r="B4996" t="s">
        <v>17872</v>
      </c>
      <c r="C4996" s="57">
        <v>44342</v>
      </c>
      <c r="D4996" t="s">
        <v>17873</v>
      </c>
      <c r="E4996" s="58">
        <v>19538442400000</v>
      </c>
      <c r="F4996" t="s">
        <v>17874</v>
      </c>
      <c r="G4996" t="s">
        <v>114</v>
      </c>
      <c r="H4996" t="s">
        <v>114</v>
      </c>
      <c r="I4996">
        <v>1</v>
      </c>
    </row>
    <row r="4997" spans="1:9" x14ac:dyDescent="0.25">
      <c r="A4997" t="s">
        <v>110</v>
      </c>
      <c r="B4997" t="s">
        <v>17875</v>
      </c>
      <c r="C4997" s="57">
        <v>44342</v>
      </c>
      <c r="D4997" t="s">
        <v>17876</v>
      </c>
      <c r="E4997" s="58">
        <v>26786786300000</v>
      </c>
      <c r="F4997" t="s">
        <v>17877</v>
      </c>
      <c r="G4997" t="s">
        <v>17878</v>
      </c>
      <c r="H4997" t="s">
        <v>17879</v>
      </c>
      <c r="I4997">
        <v>5</v>
      </c>
    </row>
    <row r="4998" spans="1:9" x14ac:dyDescent="0.25">
      <c r="A4998" t="s">
        <v>110</v>
      </c>
      <c r="B4998" t="s">
        <v>17880</v>
      </c>
      <c r="C4998" s="57">
        <v>44342</v>
      </c>
      <c r="D4998" t="s">
        <v>17881</v>
      </c>
      <c r="E4998" s="58">
        <v>22334817100000</v>
      </c>
      <c r="F4998" t="s">
        <v>17882</v>
      </c>
      <c r="G4998" t="s">
        <v>114</v>
      </c>
      <c r="H4998" t="s">
        <v>114</v>
      </c>
      <c r="I4998">
        <v>1</v>
      </c>
    </row>
    <row r="4999" spans="1:9" x14ac:dyDescent="0.25">
      <c r="A4999" t="s">
        <v>110</v>
      </c>
      <c r="B4999" t="s">
        <v>17883</v>
      </c>
      <c r="C4999" s="57">
        <v>44342</v>
      </c>
      <c r="D4999" t="s">
        <v>17884</v>
      </c>
      <c r="E4999" s="58">
        <v>5177249500000</v>
      </c>
      <c r="F4999" t="s">
        <v>17885</v>
      </c>
      <c r="G4999" t="s">
        <v>114</v>
      </c>
      <c r="H4999" t="s">
        <v>114</v>
      </c>
      <c r="I4999">
        <v>1</v>
      </c>
    </row>
    <row r="5000" spans="1:9" x14ac:dyDescent="0.25">
      <c r="A5000" t="s">
        <v>110</v>
      </c>
      <c r="B5000" t="s">
        <v>17886</v>
      </c>
      <c r="C5000" s="57">
        <v>44342</v>
      </c>
      <c r="D5000" t="s">
        <v>17887</v>
      </c>
      <c r="E5000" s="58">
        <v>21622866300000</v>
      </c>
      <c r="F5000" t="s">
        <v>17888</v>
      </c>
      <c r="G5000" t="s">
        <v>221</v>
      </c>
      <c r="H5000" t="s">
        <v>114</v>
      </c>
      <c r="I5000">
        <v>395</v>
      </c>
    </row>
    <row r="5001" spans="1:9" x14ac:dyDescent="0.25">
      <c r="A5001" t="s">
        <v>110</v>
      </c>
      <c r="B5001" t="s">
        <v>17889</v>
      </c>
      <c r="C5001" s="57">
        <v>44342</v>
      </c>
      <c r="D5001" t="s">
        <v>17890</v>
      </c>
      <c r="E5001" s="58">
        <v>2201882589000</v>
      </c>
      <c r="F5001" t="s">
        <v>17891</v>
      </c>
      <c r="G5001" t="s">
        <v>114</v>
      </c>
      <c r="H5001" t="s">
        <v>17892</v>
      </c>
      <c r="I5001">
        <v>1</v>
      </c>
    </row>
    <row r="5002" spans="1:9" x14ac:dyDescent="0.25">
      <c r="A5002" t="s">
        <v>110</v>
      </c>
      <c r="B5002" t="s">
        <v>17893</v>
      </c>
      <c r="C5002" s="57">
        <v>44342</v>
      </c>
      <c r="D5002" t="s">
        <v>17894</v>
      </c>
      <c r="E5002" s="58">
        <v>2679585741000</v>
      </c>
      <c r="F5002" t="s">
        <v>17895</v>
      </c>
      <c r="G5002" t="s">
        <v>114</v>
      </c>
      <c r="H5002" t="s">
        <v>114</v>
      </c>
      <c r="I5002">
        <v>2</v>
      </c>
    </row>
    <row r="5003" spans="1:9" x14ac:dyDescent="0.25">
      <c r="A5003" t="s">
        <v>110</v>
      </c>
      <c r="B5003" t="s">
        <v>17896</v>
      </c>
      <c r="C5003" s="57">
        <v>44342</v>
      </c>
      <c r="D5003" t="s">
        <v>17897</v>
      </c>
      <c r="E5003" s="58">
        <v>2197660700000</v>
      </c>
      <c r="F5003" t="s">
        <v>17898</v>
      </c>
      <c r="G5003" t="s">
        <v>114</v>
      </c>
      <c r="H5003" t="s">
        <v>114</v>
      </c>
      <c r="I5003">
        <v>1</v>
      </c>
    </row>
    <row r="5004" spans="1:9" x14ac:dyDescent="0.25">
      <c r="A5004" t="s">
        <v>110</v>
      </c>
      <c r="B5004" t="s">
        <v>17899</v>
      </c>
      <c r="C5004" s="57">
        <v>44342</v>
      </c>
      <c r="D5004" t="s">
        <v>17900</v>
      </c>
      <c r="E5004" s="58">
        <v>2222965223000</v>
      </c>
      <c r="F5004" t="s">
        <v>17901</v>
      </c>
      <c r="G5004" t="s">
        <v>114</v>
      </c>
      <c r="H5004" t="s">
        <v>114</v>
      </c>
      <c r="I5004">
        <v>1</v>
      </c>
    </row>
    <row r="5005" spans="1:9" x14ac:dyDescent="0.25">
      <c r="A5005" t="s">
        <v>110</v>
      </c>
      <c r="B5005" t="s">
        <v>17902</v>
      </c>
      <c r="C5005" s="57">
        <v>44342</v>
      </c>
      <c r="D5005" t="s">
        <v>17903</v>
      </c>
      <c r="E5005" s="58">
        <v>3106292600000</v>
      </c>
      <c r="F5005" t="s">
        <v>17904</v>
      </c>
      <c r="G5005" t="s">
        <v>114</v>
      </c>
      <c r="H5005" t="s">
        <v>114</v>
      </c>
      <c r="I5005">
        <v>2</v>
      </c>
    </row>
    <row r="5006" spans="1:9" x14ac:dyDescent="0.25">
      <c r="A5006" t="s">
        <v>110</v>
      </c>
      <c r="B5006" t="s">
        <v>17905</v>
      </c>
      <c r="C5006" s="57">
        <v>44342</v>
      </c>
      <c r="D5006" t="s">
        <v>17906</v>
      </c>
      <c r="E5006" s="58">
        <v>3552199100000</v>
      </c>
      <c r="F5006" t="s">
        <v>17907</v>
      </c>
      <c r="G5006" t="s">
        <v>114</v>
      </c>
      <c r="H5006" t="s">
        <v>114</v>
      </c>
      <c r="I5006">
        <v>5</v>
      </c>
    </row>
    <row r="5007" spans="1:9" x14ac:dyDescent="0.25">
      <c r="A5007" t="s">
        <v>110</v>
      </c>
      <c r="B5007" t="s">
        <v>17908</v>
      </c>
      <c r="C5007" s="57">
        <v>44342</v>
      </c>
      <c r="D5007" t="s">
        <v>17909</v>
      </c>
      <c r="E5007" s="58">
        <v>2456708900000</v>
      </c>
      <c r="F5007" t="s">
        <v>17910</v>
      </c>
      <c r="G5007" t="s">
        <v>114</v>
      </c>
      <c r="H5007" t="s">
        <v>114</v>
      </c>
      <c r="I5007">
        <v>8</v>
      </c>
    </row>
    <row r="5008" spans="1:9" x14ac:dyDescent="0.25">
      <c r="A5008" t="s">
        <v>110</v>
      </c>
      <c r="B5008" t="s">
        <v>17911</v>
      </c>
      <c r="C5008" s="57">
        <v>44342</v>
      </c>
      <c r="D5008" t="s">
        <v>17912</v>
      </c>
      <c r="E5008" s="58">
        <v>2849175100000</v>
      </c>
      <c r="F5008" t="s">
        <v>17913</v>
      </c>
      <c r="G5008" t="s">
        <v>114</v>
      </c>
      <c r="H5008" t="s">
        <v>114</v>
      </c>
      <c r="I5008">
        <v>1</v>
      </c>
    </row>
    <row r="5009" spans="1:9" x14ac:dyDescent="0.25">
      <c r="A5009" t="s">
        <v>110</v>
      </c>
      <c r="B5009" t="s">
        <v>17914</v>
      </c>
      <c r="C5009" s="57">
        <v>44342</v>
      </c>
      <c r="D5009" t="s">
        <v>17915</v>
      </c>
      <c r="E5009" s="58">
        <v>2996595100000</v>
      </c>
      <c r="F5009" t="s">
        <v>17916</v>
      </c>
      <c r="G5009" t="s">
        <v>17917</v>
      </c>
      <c r="H5009" t="s">
        <v>17918</v>
      </c>
      <c r="I5009">
        <v>123</v>
      </c>
    </row>
    <row r="5010" spans="1:9" x14ac:dyDescent="0.25">
      <c r="A5010" t="s">
        <v>110</v>
      </c>
      <c r="B5010" t="s">
        <v>17919</v>
      </c>
      <c r="C5010" s="57">
        <v>44342</v>
      </c>
      <c r="D5010" t="s">
        <v>17920</v>
      </c>
      <c r="E5010" s="58">
        <v>2635017100000</v>
      </c>
      <c r="F5010" t="s">
        <v>17921</v>
      </c>
      <c r="G5010" t="s">
        <v>114</v>
      </c>
      <c r="H5010" t="s">
        <v>3603</v>
      </c>
      <c r="I5010">
        <v>1</v>
      </c>
    </row>
    <row r="5011" spans="1:9" x14ac:dyDescent="0.25">
      <c r="A5011" t="s">
        <v>110</v>
      </c>
      <c r="B5011" t="s">
        <v>17922</v>
      </c>
      <c r="C5011" s="57">
        <v>44342</v>
      </c>
      <c r="D5011" t="s">
        <v>17923</v>
      </c>
      <c r="E5011" s="58">
        <v>2450479800000</v>
      </c>
      <c r="F5011" t="s">
        <v>17924</v>
      </c>
      <c r="G5011" t="s">
        <v>17925</v>
      </c>
      <c r="H5011" t="s">
        <v>17926</v>
      </c>
      <c r="I5011">
        <v>141</v>
      </c>
    </row>
    <row r="5012" spans="1:9" x14ac:dyDescent="0.25">
      <c r="A5012" t="s">
        <v>110</v>
      </c>
      <c r="B5012" t="s">
        <v>17927</v>
      </c>
      <c r="C5012" s="57">
        <v>44342</v>
      </c>
      <c r="D5012" t="s">
        <v>17928</v>
      </c>
      <c r="E5012" s="58">
        <v>2260050000000</v>
      </c>
      <c r="F5012" t="s">
        <v>17929</v>
      </c>
      <c r="G5012" t="s">
        <v>17930</v>
      </c>
      <c r="H5012" t="s">
        <v>17931</v>
      </c>
      <c r="I5012">
        <v>20919</v>
      </c>
    </row>
    <row r="5013" spans="1:9" x14ac:dyDescent="0.25">
      <c r="A5013" t="s">
        <v>110</v>
      </c>
      <c r="B5013" t="s">
        <v>17932</v>
      </c>
      <c r="C5013" s="57">
        <v>44342</v>
      </c>
      <c r="D5013" t="s">
        <v>17933</v>
      </c>
      <c r="E5013" s="58">
        <v>2529024000000</v>
      </c>
      <c r="F5013" t="s">
        <v>17934</v>
      </c>
      <c r="G5013" t="s">
        <v>114</v>
      </c>
      <c r="H5013" t="s">
        <v>114</v>
      </c>
      <c r="I5013">
        <v>1</v>
      </c>
    </row>
    <row r="5014" spans="1:9" x14ac:dyDescent="0.25">
      <c r="A5014" t="s">
        <v>110</v>
      </c>
      <c r="B5014" t="s">
        <v>17935</v>
      </c>
      <c r="C5014" s="57">
        <v>44342</v>
      </c>
      <c r="D5014" t="s">
        <v>17936</v>
      </c>
      <c r="E5014" s="58">
        <v>6127672120000</v>
      </c>
      <c r="F5014" t="s">
        <v>17937</v>
      </c>
      <c r="G5014" t="s">
        <v>17938</v>
      </c>
      <c r="H5014" t="s">
        <v>17939</v>
      </c>
      <c r="I5014">
        <v>3</v>
      </c>
    </row>
    <row r="5015" spans="1:9" x14ac:dyDescent="0.25">
      <c r="A5015" t="s">
        <v>110</v>
      </c>
      <c r="B5015" t="s">
        <v>17940</v>
      </c>
      <c r="C5015" s="57">
        <v>44342</v>
      </c>
      <c r="D5015" t="s">
        <v>17941</v>
      </c>
      <c r="E5015" s="58">
        <v>2564949300000</v>
      </c>
      <c r="F5015" t="s">
        <v>17942</v>
      </c>
      <c r="G5015" t="s">
        <v>114</v>
      </c>
      <c r="H5015" t="s">
        <v>114</v>
      </c>
      <c r="I5015">
        <v>2</v>
      </c>
    </row>
    <row r="5016" spans="1:9" x14ac:dyDescent="0.25">
      <c r="A5016" t="s">
        <v>110</v>
      </c>
      <c r="B5016" t="s">
        <v>17943</v>
      </c>
      <c r="C5016" s="57">
        <v>44342</v>
      </c>
      <c r="D5016" t="s">
        <v>17944</v>
      </c>
      <c r="E5016" s="58">
        <v>1179441209360000</v>
      </c>
      <c r="F5016" t="s">
        <v>17945</v>
      </c>
      <c r="G5016" t="s">
        <v>114</v>
      </c>
      <c r="H5016" t="s">
        <v>114</v>
      </c>
      <c r="I5016">
        <v>1</v>
      </c>
    </row>
    <row r="5017" spans="1:9" x14ac:dyDescent="0.25">
      <c r="A5017" t="s">
        <v>110</v>
      </c>
      <c r="B5017" t="s">
        <v>17946</v>
      </c>
      <c r="C5017" s="57">
        <v>44342</v>
      </c>
      <c r="D5017" t="s">
        <v>17947</v>
      </c>
      <c r="E5017" s="58">
        <v>3015662300000</v>
      </c>
      <c r="F5017" t="s">
        <v>17948</v>
      </c>
      <c r="G5017" t="s">
        <v>114</v>
      </c>
      <c r="H5017" t="s">
        <v>114</v>
      </c>
      <c r="I5017">
        <v>1</v>
      </c>
    </row>
    <row r="5018" spans="1:9" x14ac:dyDescent="0.25">
      <c r="A5018" t="s">
        <v>110</v>
      </c>
      <c r="B5018" t="s">
        <v>17949</v>
      </c>
      <c r="C5018" s="57">
        <v>44342</v>
      </c>
      <c r="D5018" t="s">
        <v>17950</v>
      </c>
      <c r="E5018" s="58">
        <v>2089669300000</v>
      </c>
      <c r="F5018" t="s">
        <v>17951</v>
      </c>
      <c r="G5018" t="s">
        <v>17952</v>
      </c>
      <c r="H5018" t="s">
        <v>114</v>
      </c>
      <c r="I5018">
        <v>1</v>
      </c>
    </row>
    <row r="5019" spans="1:9" x14ac:dyDescent="0.25">
      <c r="A5019" t="s">
        <v>110</v>
      </c>
      <c r="B5019" t="s">
        <v>17953</v>
      </c>
      <c r="C5019" s="57">
        <v>44342</v>
      </c>
      <c r="D5019" t="s">
        <v>17954</v>
      </c>
      <c r="E5019" s="58">
        <v>2062832900000</v>
      </c>
      <c r="F5019" t="s">
        <v>17955</v>
      </c>
      <c r="G5019" t="s">
        <v>17956</v>
      </c>
      <c r="H5019" t="s">
        <v>17957</v>
      </c>
      <c r="I5019">
        <v>10303</v>
      </c>
    </row>
    <row r="5020" spans="1:9" x14ac:dyDescent="0.25">
      <c r="A5020" t="s">
        <v>110</v>
      </c>
      <c r="B5020" t="s">
        <v>17958</v>
      </c>
      <c r="C5020" s="57">
        <v>44342</v>
      </c>
      <c r="D5020" t="s">
        <v>17959</v>
      </c>
      <c r="E5020" s="58">
        <v>2110767400000</v>
      </c>
      <c r="F5020" t="s">
        <v>17960</v>
      </c>
      <c r="G5020" t="s">
        <v>114</v>
      </c>
      <c r="H5020" t="s">
        <v>114</v>
      </c>
      <c r="I5020">
        <v>1</v>
      </c>
    </row>
    <row r="5021" spans="1:9" x14ac:dyDescent="0.25">
      <c r="A5021" t="s">
        <v>110</v>
      </c>
      <c r="B5021" t="s">
        <v>17961</v>
      </c>
      <c r="C5021" s="57">
        <v>44342</v>
      </c>
      <c r="D5021" t="s">
        <v>17962</v>
      </c>
      <c r="E5021" s="58">
        <v>1485601793100</v>
      </c>
      <c r="F5021" t="s">
        <v>17963</v>
      </c>
      <c r="G5021" t="s">
        <v>114</v>
      </c>
      <c r="H5021" t="s">
        <v>114</v>
      </c>
      <c r="I5021">
        <v>1</v>
      </c>
    </row>
    <row r="5022" spans="1:9" x14ac:dyDescent="0.25">
      <c r="A5022" t="s">
        <v>110</v>
      </c>
      <c r="B5022" t="s">
        <v>17964</v>
      </c>
      <c r="C5022" s="57">
        <v>44342</v>
      </c>
      <c r="D5022" t="s">
        <v>17965</v>
      </c>
      <c r="E5022" s="58">
        <v>3400686800000</v>
      </c>
      <c r="F5022" t="s">
        <v>17966</v>
      </c>
      <c r="G5022" t="s">
        <v>114</v>
      </c>
      <c r="H5022" t="s">
        <v>114</v>
      </c>
      <c r="I5022">
        <v>1</v>
      </c>
    </row>
    <row r="5023" spans="1:9" x14ac:dyDescent="0.25">
      <c r="A5023" t="s">
        <v>110</v>
      </c>
      <c r="B5023" t="s">
        <v>17967</v>
      </c>
      <c r="C5023" s="57">
        <v>44342</v>
      </c>
      <c r="D5023" t="s">
        <v>17968</v>
      </c>
      <c r="E5023" s="58">
        <v>2470225200000</v>
      </c>
      <c r="F5023" t="s">
        <v>17969</v>
      </c>
      <c r="G5023" t="s">
        <v>114</v>
      </c>
      <c r="H5023" t="s">
        <v>114</v>
      </c>
      <c r="I5023">
        <v>1</v>
      </c>
    </row>
    <row r="5024" spans="1:9" x14ac:dyDescent="0.25">
      <c r="A5024" t="s">
        <v>110</v>
      </c>
      <c r="B5024" t="s">
        <v>17970</v>
      </c>
      <c r="C5024" s="57">
        <v>44342</v>
      </c>
      <c r="D5024" t="s">
        <v>17971</v>
      </c>
      <c r="E5024" s="58">
        <v>2707588900000</v>
      </c>
      <c r="F5024" t="s">
        <v>17972</v>
      </c>
      <c r="G5024" t="s">
        <v>114</v>
      </c>
      <c r="H5024" t="s">
        <v>114</v>
      </c>
      <c r="I5024">
        <v>1</v>
      </c>
    </row>
    <row r="5025" spans="1:9" x14ac:dyDescent="0.25">
      <c r="A5025" t="s">
        <v>110</v>
      </c>
      <c r="B5025" t="s">
        <v>17973</v>
      </c>
      <c r="C5025" s="57">
        <v>44342</v>
      </c>
      <c r="D5025" t="s">
        <v>17974</v>
      </c>
      <c r="E5025" s="58">
        <v>2031320900000</v>
      </c>
      <c r="F5025" t="s">
        <v>17975</v>
      </c>
      <c r="G5025" t="s">
        <v>114</v>
      </c>
      <c r="H5025" t="s">
        <v>114</v>
      </c>
      <c r="I5025">
        <v>1</v>
      </c>
    </row>
    <row r="5026" spans="1:9" x14ac:dyDescent="0.25">
      <c r="A5026" t="s">
        <v>110</v>
      </c>
      <c r="B5026" t="s">
        <v>17976</v>
      </c>
      <c r="C5026" s="57">
        <v>44342</v>
      </c>
      <c r="D5026" t="s">
        <v>17977</v>
      </c>
      <c r="E5026" s="58">
        <v>2538227100000</v>
      </c>
      <c r="F5026" t="s">
        <v>17978</v>
      </c>
      <c r="G5026" t="s">
        <v>114</v>
      </c>
      <c r="H5026" t="s">
        <v>114</v>
      </c>
      <c r="I5026">
        <v>14</v>
      </c>
    </row>
    <row r="5027" spans="1:9" x14ac:dyDescent="0.25">
      <c r="A5027" t="s">
        <v>110</v>
      </c>
      <c r="B5027" t="s">
        <v>17979</v>
      </c>
      <c r="C5027" s="57">
        <v>44342</v>
      </c>
      <c r="D5027" t="s">
        <v>17980</v>
      </c>
      <c r="E5027" s="58">
        <v>4227225000000</v>
      </c>
      <c r="F5027" t="s">
        <v>17981</v>
      </c>
      <c r="G5027" t="s">
        <v>114</v>
      </c>
      <c r="H5027" t="s">
        <v>114</v>
      </c>
      <c r="I5027">
        <v>1</v>
      </c>
    </row>
    <row r="5028" spans="1:9" x14ac:dyDescent="0.25">
      <c r="A5028" t="s">
        <v>110</v>
      </c>
      <c r="B5028" t="s">
        <v>17982</v>
      </c>
      <c r="C5028" s="57">
        <v>44342</v>
      </c>
      <c r="D5028" t="s">
        <v>17983</v>
      </c>
      <c r="E5028" s="58">
        <v>19515600000000</v>
      </c>
      <c r="F5028" t="s">
        <v>17984</v>
      </c>
      <c r="G5028" t="s">
        <v>17985</v>
      </c>
      <c r="H5028" t="s">
        <v>17986</v>
      </c>
      <c r="I5028">
        <v>1</v>
      </c>
    </row>
    <row r="5029" spans="1:9" x14ac:dyDescent="0.25">
      <c r="A5029" t="s">
        <v>110</v>
      </c>
      <c r="B5029" t="s">
        <v>17987</v>
      </c>
      <c r="C5029" s="57">
        <v>44342</v>
      </c>
      <c r="D5029" t="s">
        <v>17988</v>
      </c>
      <c r="E5029" s="58">
        <v>19948691000000</v>
      </c>
      <c r="F5029" t="s">
        <v>17989</v>
      </c>
      <c r="G5029" t="s">
        <v>17990</v>
      </c>
      <c r="H5029" t="s">
        <v>17991</v>
      </c>
      <c r="I5029">
        <v>15</v>
      </c>
    </row>
    <row r="5030" spans="1:9" x14ac:dyDescent="0.25">
      <c r="A5030" t="s">
        <v>110</v>
      </c>
      <c r="B5030" t="s">
        <v>17992</v>
      </c>
      <c r="C5030" s="57">
        <v>44342</v>
      </c>
      <c r="D5030" t="s">
        <v>17993</v>
      </c>
      <c r="E5030" s="58">
        <v>22904603000000</v>
      </c>
      <c r="F5030" t="s">
        <v>17994</v>
      </c>
      <c r="G5030" t="s">
        <v>17995</v>
      </c>
      <c r="H5030" t="s">
        <v>17996</v>
      </c>
      <c r="I5030">
        <v>230</v>
      </c>
    </row>
    <row r="5031" spans="1:9" x14ac:dyDescent="0.25">
      <c r="A5031" t="s">
        <v>110</v>
      </c>
      <c r="B5031" t="s">
        <v>17997</v>
      </c>
      <c r="C5031" s="57">
        <v>44342</v>
      </c>
      <c r="D5031" t="s">
        <v>17998</v>
      </c>
      <c r="E5031" s="58">
        <v>6249166887400</v>
      </c>
      <c r="F5031" t="s">
        <v>17999</v>
      </c>
      <c r="G5031" t="s">
        <v>7264</v>
      </c>
      <c r="H5031" t="s">
        <v>114</v>
      </c>
      <c r="I5031">
        <v>147</v>
      </c>
    </row>
    <row r="5032" spans="1:9" x14ac:dyDescent="0.25">
      <c r="A5032" t="s">
        <v>110</v>
      </c>
      <c r="B5032" t="s">
        <v>18000</v>
      </c>
      <c r="C5032" s="57">
        <v>44342</v>
      </c>
      <c r="D5032" t="s">
        <v>18001</v>
      </c>
      <c r="E5032" s="58">
        <v>4215994970000</v>
      </c>
      <c r="F5032" t="s">
        <v>18002</v>
      </c>
      <c r="G5032" t="s">
        <v>114</v>
      </c>
      <c r="H5032" t="s">
        <v>18003</v>
      </c>
      <c r="I5032">
        <v>5</v>
      </c>
    </row>
    <row r="5033" spans="1:9" x14ac:dyDescent="0.25">
      <c r="A5033" t="s">
        <v>110</v>
      </c>
      <c r="B5033" t="s">
        <v>18004</v>
      </c>
      <c r="C5033" s="57">
        <v>44342</v>
      </c>
      <c r="D5033" t="s">
        <v>18005</v>
      </c>
      <c r="E5033" s="58">
        <v>185936181500000</v>
      </c>
      <c r="F5033" t="s">
        <v>18006</v>
      </c>
      <c r="G5033" t="s">
        <v>114</v>
      </c>
      <c r="H5033" t="s">
        <v>114</v>
      </c>
      <c r="I5033">
        <v>28</v>
      </c>
    </row>
    <row r="5034" spans="1:9" x14ac:dyDescent="0.25">
      <c r="A5034" t="s">
        <v>110</v>
      </c>
      <c r="B5034" t="s">
        <v>18007</v>
      </c>
      <c r="C5034" s="57">
        <v>44342</v>
      </c>
      <c r="D5034" t="s">
        <v>18008</v>
      </c>
      <c r="E5034" s="58">
        <v>199644412800000</v>
      </c>
      <c r="F5034" t="s">
        <v>18009</v>
      </c>
      <c r="G5034" t="s">
        <v>114</v>
      </c>
      <c r="H5034" t="s">
        <v>114</v>
      </c>
      <c r="I5034">
        <v>1</v>
      </c>
    </row>
    <row r="5035" spans="1:9" x14ac:dyDescent="0.25">
      <c r="A5035" t="s">
        <v>110</v>
      </c>
      <c r="B5035" t="s">
        <v>18010</v>
      </c>
      <c r="C5035" s="57">
        <v>44342</v>
      </c>
      <c r="D5035" t="s">
        <v>18011</v>
      </c>
      <c r="E5035" s="58">
        <v>62128236610000</v>
      </c>
      <c r="F5035" t="s">
        <v>18012</v>
      </c>
      <c r="G5035" t="s">
        <v>114</v>
      </c>
      <c r="H5035" t="s">
        <v>114</v>
      </c>
      <c r="I5035">
        <v>1</v>
      </c>
    </row>
    <row r="5036" spans="1:9" x14ac:dyDescent="0.25">
      <c r="A5036" t="s">
        <v>110</v>
      </c>
      <c r="B5036" t="s">
        <v>18013</v>
      </c>
      <c r="C5036" s="57">
        <v>44342</v>
      </c>
      <c r="D5036" t="s">
        <v>18014</v>
      </c>
      <c r="E5036" s="58">
        <v>210625011100000</v>
      </c>
      <c r="F5036" t="s">
        <v>18015</v>
      </c>
      <c r="G5036" t="s">
        <v>114</v>
      </c>
      <c r="H5036" t="s">
        <v>114</v>
      </c>
      <c r="I5036">
        <v>1</v>
      </c>
    </row>
    <row r="5037" spans="1:9" x14ac:dyDescent="0.25">
      <c r="A5037" t="s">
        <v>110</v>
      </c>
      <c r="B5037" t="s">
        <v>18016</v>
      </c>
      <c r="C5037" s="57">
        <v>44342</v>
      </c>
      <c r="D5037" t="s">
        <v>18017</v>
      </c>
      <c r="E5037" s="58">
        <v>211112111700000</v>
      </c>
      <c r="F5037" t="s">
        <v>18018</v>
      </c>
      <c r="G5037" t="s">
        <v>114</v>
      </c>
      <c r="H5037" t="s">
        <v>114</v>
      </c>
      <c r="I5037">
        <v>1</v>
      </c>
    </row>
    <row r="5038" spans="1:9" x14ac:dyDescent="0.25">
      <c r="A5038" t="s">
        <v>110</v>
      </c>
      <c r="B5038" t="s">
        <v>18019</v>
      </c>
      <c r="C5038" s="57">
        <v>44342</v>
      </c>
      <c r="D5038" t="s">
        <v>18020</v>
      </c>
      <c r="E5038" s="58">
        <v>232864101700000</v>
      </c>
      <c r="F5038" t="s">
        <v>18021</v>
      </c>
      <c r="G5038" t="s">
        <v>881</v>
      </c>
      <c r="H5038" t="s">
        <v>114</v>
      </c>
      <c r="I5038">
        <v>55</v>
      </c>
    </row>
    <row r="5039" spans="1:9" x14ac:dyDescent="0.25">
      <c r="A5039" t="s">
        <v>110</v>
      </c>
      <c r="B5039" t="s">
        <v>18022</v>
      </c>
      <c r="C5039" s="57">
        <v>44342</v>
      </c>
      <c r="D5039" t="s">
        <v>18023</v>
      </c>
      <c r="E5039" s="58">
        <v>196026141200000</v>
      </c>
      <c r="F5039" t="s">
        <v>18024</v>
      </c>
      <c r="G5039" t="s">
        <v>18025</v>
      </c>
      <c r="H5039" t="s">
        <v>114</v>
      </c>
      <c r="I5039">
        <v>74</v>
      </c>
    </row>
    <row r="5040" spans="1:9" x14ac:dyDescent="0.25">
      <c r="A5040" t="s">
        <v>110</v>
      </c>
      <c r="B5040" t="s">
        <v>18026</v>
      </c>
      <c r="C5040" s="57">
        <v>44342</v>
      </c>
      <c r="D5040" t="s">
        <v>18027</v>
      </c>
      <c r="E5040" s="58">
        <v>405345814200000</v>
      </c>
      <c r="F5040" t="s">
        <v>18028</v>
      </c>
      <c r="G5040" t="s">
        <v>114</v>
      </c>
      <c r="H5040" t="s">
        <v>114</v>
      </c>
      <c r="I5040">
        <v>38</v>
      </c>
    </row>
    <row r="5041" spans="1:9" x14ac:dyDescent="0.25">
      <c r="A5041" t="s">
        <v>110</v>
      </c>
      <c r="B5041" t="s">
        <v>18029</v>
      </c>
      <c r="C5041" s="57">
        <v>44342</v>
      </c>
      <c r="D5041" t="s">
        <v>18030</v>
      </c>
      <c r="E5041" s="58">
        <v>182940893800000</v>
      </c>
      <c r="F5041" t="s">
        <v>18031</v>
      </c>
      <c r="G5041" t="s">
        <v>18032</v>
      </c>
      <c r="H5041" t="s">
        <v>18033</v>
      </c>
      <c r="I5041">
        <v>61</v>
      </c>
    </row>
    <row r="5042" spans="1:9" x14ac:dyDescent="0.25">
      <c r="A5042" t="s">
        <v>110</v>
      </c>
      <c r="B5042" t="s">
        <v>18034</v>
      </c>
      <c r="C5042" s="57">
        <v>44342</v>
      </c>
      <c r="D5042" t="s">
        <v>18035</v>
      </c>
      <c r="E5042" s="58">
        <v>3609680200000</v>
      </c>
      <c r="F5042" t="s">
        <v>18036</v>
      </c>
      <c r="G5042" t="s">
        <v>114</v>
      </c>
      <c r="H5042" t="s">
        <v>114</v>
      </c>
      <c r="I5042">
        <v>36</v>
      </c>
    </row>
    <row r="5043" spans="1:9" x14ac:dyDescent="0.25">
      <c r="A5043" t="s">
        <v>110</v>
      </c>
      <c r="B5043" t="s">
        <v>18037</v>
      </c>
      <c r="C5043" s="57">
        <v>44342</v>
      </c>
      <c r="D5043" t="s">
        <v>18038</v>
      </c>
      <c r="E5043" s="58">
        <v>2159968400000</v>
      </c>
      <c r="F5043" t="s">
        <v>18039</v>
      </c>
      <c r="G5043" t="s">
        <v>114</v>
      </c>
      <c r="H5043" t="s">
        <v>18040</v>
      </c>
      <c r="I5043">
        <v>46</v>
      </c>
    </row>
    <row r="5044" spans="1:9" x14ac:dyDescent="0.25">
      <c r="A5044" t="s">
        <v>110</v>
      </c>
      <c r="B5044" t="s">
        <v>18041</v>
      </c>
      <c r="C5044" s="57">
        <v>44342</v>
      </c>
      <c r="D5044" t="s">
        <v>18042</v>
      </c>
      <c r="E5044" s="58">
        <v>5.62735016894E+16</v>
      </c>
      <c r="F5044" t="s">
        <v>18043</v>
      </c>
      <c r="G5044" t="s">
        <v>114</v>
      </c>
      <c r="H5044" t="s">
        <v>114</v>
      </c>
      <c r="I5044">
        <v>3</v>
      </c>
    </row>
    <row r="5045" spans="1:9" x14ac:dyDescent="0.25">
      <c r="A5045" t="s">
        <v>110</v>
      </c>
      <c r="B5045" t="s">
        <v>18044</v>
      </c>
      <c r="C5045" s="57">
        <v>44342</v>
      </c>
      <c r="D5045" t="s">
        <v>18045</v>
      </c>
      <c r="E5045" s="58">
        <v>272851377400000</v>
      </c>
      <c r="F5045" t="s">
        <v>18046</v>
      </c>
      <c r="G5045" t="s">
        <v>114</v>
      </c>
      <c r="H5045" t="s">
        <v>114</v>
      </c>
      <c r="I5045">
        <v>62</v>
      </c>
    </row>
    <row r="5046" spans="1:9" x14ac:dyDescent="0.25">
      <c r="A5046" t="s">
        <v>110</v>
      </c>
      <c r="B5046" t="s">
        <v>18047</v>
      </c>
      <c r="C5046" s="57">
        <v>44342</v>
      </c>
      <c r="D5046" t="s">
        <v>18048</v>
      </c>
      <c r="E5046" s="58">
        <v>188910909470000</v>
      </c>
      <c r="F5046" t="s">
        <v>18049</v>
      </c>
      <c r="G5046" t="s">
        <v>18050</v>
      </c>
      <c r="H5046" t="s">
        <v>18051</v>
      </c>
      <c r="I5046">
        <v>358</v>
      </c>
    </row>
    <row r="5047" spans="1:9" x14ac:dyDescent="0.25">
      <c r="A5047" t="s">
        <v>110</v>
      </c>
      <c r="B5047" t="s">
        <v>18052</v>
      </c>
      <c r="C5047" s="57">
        <v>44342</v>
      </c>
      <c r="D5047" t="s">
        <v>18053</v>
      </c>
      <c r="E5047" s="58">
        <v>339601465700000</v>
      </c>
      <c r="F5047" t="s">
        <v>18054</v>
      </c>
      <c r="G5047" t="s">
        <v>18055</v>
      </c>
      <c r="H5047" t="s">
        <v>114</v>
      </c>
      <c r="I5047">
        <v>6</v>
      </c>
    </row>
    <row r="5048" spans="1:9" x14ac:dyDescent="0.25">
      <c r="A5048" t="s">
        <v>110</v>
      </c>
      <c r="B5048" t="s">
        <v>18056</v>
      </c>
      <c r="C5048" s="57">
        <v>44342</v>
      </c>
      <c r="D5048" t="s">
        <v>18057</v>
      </c>
      <c r="E5048" s="58">
        <v>325473069747600</v>
      </c>
      <c r="F5048" t="s">
        <v>18058</v>
      </c>
      <c r="G5048" t="s">
        <v>114</v>
      </c>
      <c r="H5048" t="s">
        <v>114</v>
      </c>
      <c r="I5048">
        <v>2</v>
      </c>
    </row>
    <row r="5049" spans="1:9" x14ac:dyDescent="0.25">
      <c r="A5049" t="s">
        <v>110</v>
      </c>
      <c r="B5049" t="s">
        <v>18059</v>
      </c>
      <c r="C5049" s="57">
        <v>44342</v>
      </c>
      <c r="D5049" t="s">
        <v>18060</v>
      </c>
      <c r="E5049" s="58">
        <v>231014123300000</v>
      </c>
      <c r="F5049" t="s">
        <v>18061</v>
      </c>
      <c r="G5049" t="s">
        <v>114</v>
      </c>
      <c r="H5049" t="s">
        <v>114</v>
      </c>
      <c r="I5049">
        <v>9</v>
      </c>
    </row>
    <row r="5050" spans="1:9" x14ac:dyDescent="0.25">
      <c r="A5050" t="s">
        <v>110</v>
      </c>
      <c r="B5050" t="s">
        <v>18062</v>
      </c>
      <c r="C5050" s="57">
        <v>44342</v>
      </c>
      <c r="D5050" t="s">
        <v>18063</v>
      </c>
      <c r="E5050" s="58">
        <v>206819132900000</v>
      </c>
      <c r="F5050" t="s">
        <v>18064</v>
      </c>
      <c r="G5050" t="s">
        <v>18065</v>
      </c>
      <c r="H5050" t="s">
        <v>18066</v>
      </c>
      <c r="I5050">
        <v>1</v>
      </c>
    </row>
    <row r="5051" spans="1:9" x14ac:dyDescent="0.25">
      <c r="A5051" t="s">
        <v>110</v>
      </c>
      <c r="B5051" t="s">
        <v>18067</v>
      </c>
      <c r="C5051" s="57">
        <v>44342</v>
      </c>
      <c r="D5051" t="s">
        <v>18068</v>
      </c>
      <c r="E5051" s="58">
        <v>282890664600000</v>
      </c>
      <c r="F5051" t="s">
        <v>18069</v>
      </c>
      <c r="G5051" t="s">
        <v>114</v>
      </c>
      <c r="H5051" t="s">
        <v>114</v>
      </c>
      <c r="I5051">
        <v>1</v>
      </c>
    </row>
    <row r="5052" spans="1:9" x14ac:dyDescent="0.25">
      <c r="A5052" t="s">
        <v>110</v>
      </c>
      <c r="B5052" t="s">
        <v>18070</v>
      </c>
      <c r="C5052" s="57">
        <v>44342</v>
      </c>
      <c r="D5052" t="s">
        <v>18071</v>
      </c>
      <c r="E5052" s="58">
        <v>3294268570000</v>
      </c>
      <c r="F5052" t="s">
        <v>18072</v>
      </c>
      <c r="G5052" t="s">
        <v>114</v>
      </c>
      <c r="H5052" t="s">
        <v>114</v>
      </c>
      <c r="I5052">
        <v>4</v>
      </c>
    </row>
    <row r="5053" spans="1:9" x14ac:dyDescent="0.25">
      <c r="A5053" t="s">
        <v>110</v>
      </c>
      <c r="B5053" t="s">
        <v>18073</v>
      </c>
      <c r="C5053" s="57">
        <v>44342</v>
      </c>
      <c r="D5053" t="s">
        <v>18074</v>
      </c>
      <c r="E5053" s="58">
        <v>2414058880000</v>
      </c>
      <c r="F5053" t="s">
        <v>18075</v>
      </c>
      <c r="G5053" t="s">
        <v>18076</v>
      </c>
      <c r="H5053" t="s">
        <v>18077</v>
      </c>
      <c r="I5053">
        <v>1528</v>
      </c>
    </row>
    <row r="5054" spans="1:9" x14ac:dyDescent="0.25">
      <c r="A5054" t="s">
        <v>110</v>
      </c>
      <c r="B5054" t="s">
        <v>18078</v>
      </c>
      <c r="C5054" s="57">
        <v>44342</v>
      </c>
      <c r="D5054" t="s">
        <v>18079</v>
      </c>
      <c r="E5054" s="58">
        <v>2629072000000</v>
      </c>
      <c r="F5054" t="s">
        <v>18080</v>
      </c>
      <c r="G5054" t="s">
        <v>18081</v>
      </c>
      <c r="H5054" t="s">
        <v>18082</v>
      </c>
      <c r="I5054">
        <v>3295</v>
      </c>
    </row>
    <row r="5055" spans="1:9" x14ac:dyDescent="0.25">
      <c r="A5055" t="s">
        <v>110</v>
      </c>
      <c r="B5055" t="s">
        <v>18083</v>
      </c>
      <c r="C5055" s="57">
        <v>44342</v>
      </c>
      <c r="D5055" t="s">
        <v>18084</v>
      </c>
      <c r="E5055" s="58">
        <v>220008236500000</v>
      </c>
      <c r="F5055" t="s">
        <v>18085</v>
      </c>
      <c r="G5055" t="s">
        <v>114</v>
      </c>
      <c r="H5055" t="s">
        <v>114</v>
      </c>
      <c r="I5055">
        <v>4</v>
      </c>
    </row>
    <row r="5056" spans="1:9" x14ac:dyDescent="0.25">
      <c r="A5056" t="s">
        <v>110</v>
      </c>
      <c r="B5056" t="s">
        <v>18086</v>
      </c>
      <c r="C5056" s="57">
        <v>44342</v>
      </c>
      <c r="D5056" t="s">
        <v>18087</v>
      </c>
      <c r="E5056" s="58">
        <v>378756053500000</v>
      </c>
      <c r="F5056" t="s">
        <v>18088</v>
      </c>
      <c r="G5056" t="s">
        <v>114</v>
      </c>
      <c r="H5056" t="s">
        <v>114</v>
      </c>
      <c r="I5056">
        <v>1</v>
      </c>
    </row>
    <row r="5057" spans="1:9" x14ac:dyDescent="0.25">
      <c r="A5057" t="s">
        <v>110</v>
      </c>
      <c r="B5057" t="s">
        <v>18089</v>
      </c>
      <c r="C5057" s="57">
        <v>44342</v>
      </c>
      <c r="D5057" t="s">
        <v>18090</v>
      </c>
      <c r="E5057" s="58">
        <v>225986467900000</v>
      </c>
      <c r="F5057" t="s">
        <v>18091</v>
      </c>
      <c r="G5057" t="s">
        <v>114</v>
      </c>
      <c r="H5057" t="s">
        <v>114</v>
      </c>
      <c r="I5057">
        <v>1</v>
      </c>
    </row>
    <row r="5058" spans="1:9" x14ac:dyDescent="0.25">
      <c r="A5058" t="s">
        <v>110</v>
      </c>
      <c r="B5058" t="s">
        <v>18092</v>
      </c>
      <c r="C5058" s="57">
        <v>44342</v>
      </c>
      <c r="D5058" t="s">
        <v>18093</v>
      </c>
      <c r="E5058" s="58">
        <v>2043487700000</v>
      </c>
      <c r="F5058" t="s">
        <v>18094</v>
      </c>
      <c r="G5058" t="s">
        <v>114</v>
      </c>
      <c r="H5058" t="s">
        <v>114</v>
      </c>
      <c r="I5058">
        <v>1</v>
      </c>
    </row>
    <row r="5059" spans="1:9" x14ac:dyDescent="0.25">
      <c r="A5059" t="s">
        <v>110</v>
      </c>
      <c r="B5059" t="s">
        <v>18095</v>
      </c>
      <c r="C5059" s="57">
        <v>44342</v>
      </c>
      <c r="D5059" t="s">
        <v>18096</v>
      </c>
      <c r="E5059" s="58">
        <v>224783073300000</v>
      </c>
      <c r="F5059" t="s">
        <v>18097</v>
      </c>
      <c r="G5059" t="s">
        <v>114</v>
      </c>
      <c r="H5059" t="s">
        <v>114</v>
      </c>
      <c r="I5059">
        <v>5</v>
      </c>
    </row>
    <row r="5060" spans="1:9" x14ac:dyDescent="0.25">
      <c r="A5060" t="s">
        <v>110</v>
      </c>
      <c r="B5060" t="s">
        <v>18098</v>
      </c>
      <c r="C5060" s="57">
        <v>44342</v>
      </c>
      <c r="D5060" t="s">
        <v>18099</v>
      </c>
      <c r="E5060" s="58">
        <v>207057263860000</v>
      </c>
      <c r="F5060" t="s">
        <v>18100</v>
      </c>
      <c r="G5060" t="s">
        <v>114</v>
      </c>
      <c r="H5060" t="s">
        <v>114</v>
      </c>
      <c r="I5060">
        <v>20</v>
      </c>
    </row>
    <row r="5061" spans="1:9" x14ac:dyDescent="0.25">
      <c r="A5061" t="s">
        <v>110</v>
      </c>
      <c r="B5061" t="s">
        <v>18101</v>
      </c>
      <c r="C5061" s="57">
        <v>44342</v>
      </c>
      <c r="D5061" t="s">
        <v>18102</v>
      </c>
      <c r="E5061" s="58">
        <v>193995194600000</v>
      </c>
      <c r="F5061" t="s">
        <v>18103</v>
      </c>
      <c r="G5061" t="s">
        <v>114</v>
      </c>
      <c r="H5061" t="s">
        <v>114</v>
      </c>
      <c r="I5061">
        <v>1</v>
      </c>
    </row>
    <row r="5062" spans="1:9" x14ac:dyDescent="0.25">
      <c r="A5062" t="s">
        <v>110</v>
      </c>
      <c r="B5062" t="s">
        <v>18104</v>
      </c>
      <c r="C5062" s="57">
        <v>44342</v>
      </c>
      <c r="D5062" t="s">
        <v>18105</v>
      </c>
      <c r="E5062" s="58">
        <v>242423894900000</v>
      </c>
      <c r="F5062" t="s">
        <v>18106</v>
      </c>
      <c r="G5062" t="s">
        <v>114</v>
      </c>
      <c r="H5062" t="s">
        <v>114</v>
      </c>
      <c r="I5062">
        <v>1</v>
      </c>
    </row>
    <row r="5063" spans="1:9" x14ac:dyDescent="0.25">
      <c r="A5063" t="s">
        <v>110</v>
      </c>
      <c r="B5063" t="s">
        <v>18107</v>
      </c>
      <c r="C5063" s="57">
        <v>44342</v>
      </c>
      <c r="D5063" t="s">
        <v>18108</v>
      </c>
      <c r="E5063" s="58">
        <v>2451219640000</v>
      </c>
      <c r="F5063" t="s">
        <v>18109</v>
      </c>
      <c r="G5063" t="s">
        <v>114</v>
      </c>
      <c r="H5063" t="s">
        <v>114</v>
      </c>
      <c r="I5063">
        <v>5</v>
      </c>
    </row>
    <row r="5064" spans="1:9" x14ac:dyDescent="0.25">
      <c r="A5064" t="s">
        <v>110</v>
      </c>
      <c r="B5064" t="s">
        <v>18110</v>
      </c>
      <c r="C5064" s="57">
        <v>44342</v>
      </c>
      <c r="D5064" t="s">
        <v>18111</v>
      </c>
      <c r="E5064" s="58">
        <v>4347646270000</v>
      </c>
      <c r="F5064" t="s">
        <v>18112</v>
      </c>
      <c r="G5064" t="s">
        <v>18113</v>
      </c>
      <c r="H5064" t="s">
        <v>18114</v>
      </c>
      <c r="I5064">
        <v>15499</v>
      </c>
    </row>
    <row r="5065" spans="1:9" x14ac:dyDescent="0.25">
      <c r="A5065" t="s">
        <v>110</v>
      </c>
      <c r="B5065" t="s">
        <v>18115</v>
      </c>
      <c r="C5065" s="57">
        <v>44342</v>
      </c>
      <c r="D5065" t="s">
        <v>18116</v>
      </c>
      <c r="E5065" s="58">
        <v>410582115740000</v>
      </c>
      <c r="F5065" t="s">
        <v>18117</v>
      </c>
      <c r="G5065" t="s">
        <v>114</v>
      </c>
      <c r="H5065" t="s">
        <v>114</v>
      </c>
      <c r="I5065">
        <v>4</v>
      </c>
    </row>
    <row r="5066" spans="1:9" x14ac:dyDescent="0.25">
      <c r="A5066" t="s">
        <v>110</v>
      </c>
      <c r="B5066" t="s">
        <v>18118</v>
      </c>
      <c r="C5066" s="57">
        <v>44342</v>
      </c>
      <c r="D5066" t="s">
        <v>18119</v>
      </c>
      <c r="E5066" s="58">
        <v>2295925000000</v>
      </c>
      <c r="F5066" t="s">
        <v>18120</v>
      </c>
      <c r="G5066" t="s">
        <v>114</v>
      </c>
      <c r="H5066" t="s">
        <v>114</v>
      </c>
      <c r="I5066">
        <v>1</v>
      </c>
    </row>
    <row r="5067" spans="1:9" x14ac:dyDescent="0.25">
      <c r="A5067" t="s">
        <v>110</v>
      </c>
      <c r="B5067" t="s">
        <v>18121</v>
      </c>
      <c r="C5067" s="57">
        <v>44342</v>
      </c>
      <c r="D5067" t="s">
        <v>18122</v>
      </c>
      <c r="E5067" s="58">
        <v>2548123223000</v>
      </c>
      <c r="F5067" t="s">
        <v>18123</v>
      </c>
      <c r="G5067" t="s">
        <v>114</v>
      </c>
      <c r="H5067" t="s">
        <v>114</v>
      </c>
      <c r="I5067">
        <v>1</v>
      </c>
    </row>
    <row r="5068" spans="1:9" x14ac:dyDescent="0.25">
      <c r="A5068" t="s">
        <v>110</v>
      </c>
      <c r="B5068" t="s">
        <v>18124</v>
      </c>
      <c r="C5068" s="57">
        <v>44342</v>
      </c>
      <c r="D5068" t="s">
        <v>18125</v>
      </c>
      <c r="E5068" s="58">
        <v>2380084940000</v>
      </c>
      <c r="F5068" t="s">
        <v>18126</v>
      </c>
      <c r="G5068" t="s">
        <v>114</v>
      </c>
      <c r="H5068" t="s">
        <v>114</v>
      </c>
      <c r="I5068">
        <v>1</v>
      </c>
    </row>
    <row r="5069" spans="1:9" x14ac:dyDescent="0.25">
      <c r="A5069" t="s">
        <v>110</v>
      </c>
      <c r="B5069" t="s">
        <v>18127</v>
      </c>
      <c r="C5069" s="57">
        <v>44342</v>
      </c>
      <c r="D5069" t="s">
        <v>18128</v>
      </c>
      <c r="E5069" s="58">
        <v>1315288500000</v>
      </c>
      <c r="F5069" t="s">
        <v>18129</v>
      </c>
      <c r="G5069" t="s">
        <v>114</v>
      </c>
      <c r="H5069" t="s">
        <v>114</v>
      </c>
      <c r="I5069">
        <v>2</v>
      </c>
    </row>
    <row r="5070" spans="1:9" x14ac:dyDescent="0.25">
      <c r="A5070" t="s">
        <v>110</v>
      </c>
      <c r="B5070" t="s">
        <v>18130</v>
      </c>
      <c r="C5070" s="57">
        <v>44342</v>
      </c>
      <c r="D5070" t="s">
        <v>18131</v>
      </c>
      <c r="E5070" s="58">
        <v>3385471800000</v>
      </c>
      <c r="F5070" t="s">
        <v>18132</v>
      </c>
      <c r="G5070" t="s">
        <v>114</v>
      </c>
      <c r="H5070" t="s">
        <v>114</v>
      </c>
      <c r="I5070">
        <v>2</v>
      </c>
    </row>
    <row r="5071" spans="1:9" x14ac:dyDescent="0.25">
      <c r="A5071" t="s">
        <v>110</v>
      </c>
      <c r="B5071" t="s">
        <v>18133</v>
      </c>
      <c r="C5071" s="57">
        <v>44342</v>
      </c>
      <c r="D5071" t="s">
        <v>18134</v>
      </c>
      <c r="E5071" s="58">
        <v>2110416870000</v>
      </c>
      <c r="F5071" t="s">
        <v>18135</v>
      </c>
      <c r="G5071" t="s">
        <v>114</v>
      </c>
      <c r="H5071" t="s">
        <v>114</v>
      </c>
      <c r="I5071">
        <v>1</v>
      </c>
    </row>
    <row r="5072" spans="1:9" x14ac:dyDescent="0.25">
      <c r="A5072" t="s">
        <v>110</v>
      </c>
      <c r="B5072" t="s">
        <v>18136</v>
      </c>
      <c r="C5072" s="57">
        <v>44342</v>
      </c>
      <c r="D5072" t="s">
        <v>18137</v>
      </c>
      <c r="E5072" s="58">
        <v>3587497000000</v>
      </c>
      <c r="F5072" t="s">
        <v>18138</v>
      </c>
      <c r="G5072" t="s">
        <v>114</v>
      </c>
      <c r="H5072" t="s">
        <v>114</v>
      </c>
      <c r="I5072">
        <v>4</v>
      </c>
    </row>
    <row r="5073" spans="1:9" x14ac:dyDescent="0.25">
      <c r="A5073" t="s">
        <v>110</v>
      </c>
      <c r="B5073" t="s">
        <v>18139</v>
      </c>
      <c r="C5073" s="57">
        <v>44342</v>
      </c>
      <c r="D5073" t="s">
        <v>18140</v>
      </c>
      <c r="E5073" s="58">
        <v>1253376600000</v>
      </c>
      <c r="F5073" t="s">
        <v>18141</v>
      </c>
      <c r="G5073" t="s">
        <v>114</v>
      </c>
      <c r="H5073" t="s">
        <v>114</v>
      </c>
      <c r="I5073">
        <v>1</v>
      </c>
    </row>
    <row r="5074" spans="1:9" x14ac:dyDescent="0.25">
      <c r="A5074" t="s">
        <v>110</v>
      </c>
      <c r="B5074" t="s">
        <v>18142</v>
      </c>
      <c r="C5074" s="57">
        <v>44342</v>
      </c>
      <c r="D5074" t="s">
        <v>18143</v>
      </c>
      <c r="E5074" s="58">
        <v>2558189439000</v>
      </c>
      <c r="F5074" t="s">
        <v>18144</v>
      </c>
      <c r="G5074" t="s">
        <v>114</v>
      </c>
      <c r="H5074" t="s">
        <v>114</v>
      </c>
      <c r="I5074">
        <v>0</v>
      </c>
    </row>
    <row r="5075" spans="1:9" x14ac:dyDescent="0.25">
      <c r="A5075" t="s">
        <v>110</v>
      </c>
      <c r="B5075" t="s">
        <v>18145</v>
      </c>
      <c r="C5075" s="57">
        <v>44342</v>
      </c>
      <c r="D5075" t="s">
        <v>18146</v>
      </c>
      <c r="E5075" s="58">
        <v>2183282200000</v>
      </c>
      <c r="F5075" t="s">
        <v>18147</v>
      </c>
      <c r="G5075" t="s">
        <v>114</v>
      </c>
      <c r="H5075" t="s">
        <v>18148</v>
      </c>
      <c r="I5075">
        <v>9</v>
      </c>
    </row>
    <row r="5076" spans="1:9" x14ac:dyDescent="0.25">
      <c r="A5076" t="s">
        <v>110</v>
      </c>
      <c r="B5076" t="s">
        <v>18149</v>
      </c>
      <c r="C5076" s="57">
        <v>44342</v>
      </c>
      <c r="D5076" t="s">
        <v>18150</v>
      </c>
      <c r="E5076" s="58">
        <v>2007446300000</v>
      </c>
      <c r="F5076" t="s">
        <v>18151</v>
      </c>
      <c r="G5076" t="s">
        <v>18152</v>
      </c>
      <c r="H5076" t="s">
        <v>18153</v>
      </c>
      <c r="I5076">
        <v>1</v>
      </c>
    </row>
    <row r="5077" spans="1:9" x14ac:dyDescent="0.25">
      <c r="A5077" t="s">
        <v>110</v>
      </c>
      <c r="B5077" t="s">
        <v>18154</v>
      </c>
      <c r="C5077" s="57">
        <v>44342</v>
      </c>
      <c r="D5077" t="s">
        <v>18155</v>
      </c>
      <c r="E5077" s="58">
        <v>4951010240000</v>
      </c>
      <c r="F5077" t="s">
        <v>18156</v>
      </c>
      <c r="G5077" t="s">
        <v>114</v>
      </c>
      <c r="H5077" t="s">
        <v>114</v>
      </c>
      <c r="I5077">
        <v>90</v>
      </c>
    </row>
    <row r="5078" spans="1:9" x14ac:dyDescent="0.25">
      <c r="A5078" t="s">
        <v>110</v>
      </c>
      <c r="B5078" t="s">
        <v>18157</v>
      </c>
      <c r="C5078" s="57">
        <v>44342</v>
      </c>
      <c r="D5078" t="s">
        <v>18158</v>
      </c>
      <c r="E5078" s="58">
        <v>1886029417400</v>
      </c>
      <c r="F5078" t="s">
        <v>18159</v>
      </c>
      <c r="G5078" t="s">
        <v>114</v>
      </c>
      <c r="H5078" t="s">
        <v>114</v>
      </c>
      <c r="I5078">
        <v>1</v>
      </c>
    </row>
    <row r="5079" spans="1:9" x14ac:dyDescent="0.25">
      <c r="A5079" t="s">
        <v>110</v>
      </c>
      <c r="B5079" t="s">
        <v>18160</v>
      </c>
      <c r="C5079" s="57">
        <v>44342</v>
      </c>
      <c r="D5079" t="s">
        <v>18161</v>
      </c>
      <c r="E5079" s="58">
        <v>1511340700000</v>
      </c>
      <c r="F5079" t="s">
        <v>18162</v>
      </c>
      <c r="G5079" t="s">
        <v>114</v>
      </c>
      <c r="H5079" t="s">
        <v>114</v>
      </c>
      <c r="I5079">
        <v>4</v>
      </c>
    </row>
    <row r="5080" spans="1:9" x14ac:dyDescent="0.25">
      <c r="A5080" t="s">
        <v>110</v>
      </c>
      <c r="B5080" t="s">
        <v>18163</v>
      </c>
      <c r="C5080" s="57">
        <v>44342</v>
      </c>
      <c r="D5080" t="s">
        <v>18164</v>
      </c>
      <c r="E5080" s="58">
        <v>341880357900000</v>
      </c>
      <c r="F5080" t="s">
        <v>18165</v>
      </c>
      <c r="G5080" t="s">
        <v>114</v>
      </c>
      <c r="H5080" t="s">
        <v>114</v>
      </c>
      <c r="I5080">
        <v>1</v>
      </c>
    </row>
    <row r="5081" spans="1:9" x14ac:dyDescent="0.25">
      <c r="A5081" t="s">
        <v>110</v>
      </c>
      <c r="B5081" t="s">
        <v>18166</v>
      </c>
      <c r="C5081" s="57">
        <v>44342</v>
      </c>
      <c r="D5081" t="s">
        <v>18167</v>
      </c>
      <c r="E5081" s="58">
        <v>2041610400000</v>
      </c>
      <c r="F5081" t="s">
        <v>18168</v>
      </c>
      <c r="G5081" t="s">
        <v>114</v>
      </c>
      <c r="H5081" t="s">
        <v>114</v>
      </c>
      <c r="I5081">
        <v>1</v>
      </c>
    </row>
    <row r="5082" spans="1:9" x14ac:dyDescent="0.25">
      <c r="A5082" t="s">
        <v>110</v>
      </c>
      <c r="B5082" t="s">
        <v>18169</v>
      </c>
      <c r="C5082" s="57">
        <v>44342</v>
      </c>
      <c r="D5082" t="s">
        <v>18170</v>
      </c>
      <c r="E5082" s="58">
        <v>3273567140000</v>
      </c>
      <c r="F5082" t="s">
        <v>18171</v>
      </c>
      <c r="G5082" t="s">
        <v>114</v>
      </c>
      <c r="H5082" t="s">
        <v>18172</v>
      </c>
      <c r="I5082">
        <v>1</v>
      </c>
    </row>
    <row r="5083" spans="1:9" x14ac:dyDescent="0.25">
      <c r="A5083" t="s">
        <v>110</v>
      </c>
      <c r="B5083" t="s">
        <v>18173</v>
      </c>
      <c r="C5083" s="57">
        <v>44342</v>
      </c>
      <c r="D5083" t="s">
        <v>18174</v>
      </c>
      <c r="E5083" s="58">
        <v>3037119650000</v>
      </c>
      <c r="F5083" t="s">
        <v>18175</v>
      </c>
      <c r="G5083" t="s">
        <v>114</v>
      </c>
      <c r="H5083" t="s">
        <v>114</v>
      </c>
      <c r="I5083">
        <v>1</v>
      </c>
    </row>
    <row r="5084" spans="1:9" x14ac:dyDescent="0.25">
      <c r="A5084" t="s">
        <v>110</v>
      </c>
      <c r="B5084" t="s">
        <v>18176</v>
      </c>
      <c r="C5084" s="57">
        <v>44342</v>
      </c>
      <c r="D5084" t="s">
        <v>18177</v>
      </c>
      <c r="E5084" s="58">
        <v>3863960080000</v>
      </c>
      <c r="F5084" t="s">
        <v>18178</v>
      </c>
      <c r="G5084" t="s">
        <v>18179</v>
      </c>
      <c r="H5084" t="s">
        <v>18180</v>
      </c>
      <c r="I5084">
        <v>1058</v>
      </c>
    </row>
    <row r="5085" spans="1:9" x14ac:dyDescent="0.25">
      <c r="A5085" t="s">
        <v>110</v>
      </c>
      <c r="B5085" t="s">
        <v>18181</v>
      </c>
      <c r="C5085" s="57">
        <v>44342</v>
      </c>
      <c r="D5085" t="s">
        <v>18182</v>
      </c>
      <c r="E5085" s="58">
        <v>2115734190000</v>
      </c>
      <c r="F5085" t="s">
        <v>18183</v>
      </c>
      <c r="G5085" t="s">
        <v>114</v>
      </c>
      <c r="H5085" t="s">
        <v>114</v>
      </c>
      <c r="I5085">
        <v>31</v>
      </c>
    </row>
    <row r="5086" spans="1:9" x14ac:dyDescent="0.25">
      <c r="A5086" t="s">
        <v>110</v>
      </c>
      <c r="B5086" t="s">
        <v>18184</v>
      </c>
      <c r="C5086" s="57">
        <v>44342</v>
      </c>
      <c r="D5086" t="s">
        <v>18185</v>
      </c>
      <c r="E5086" s="58">
        <v>2196906900000</v>
      </c>
      <c r="F5086" t="s">
        <v>18186</v>
      </c>
      <c r="G5086" t="s">
        <v>114</v>
      </c>
      <c r="H5086" t="s">
        <v>114</v>
      </c>
      <c r="I5086">
        <v>1</v>
      </c>
    </row>
    <row r="5087" spans="1:9" x14ac:dyDescent="0.25">
      <c r="A5087" t="s">
        <v>110</v>
      </c>
      <c r="B5087" t="s">
        <v>18187</v>
      </c>
      <c r="C5087" s="57">
        <v>44342</v>
      </c>
      <c r="D5087" t="s">
        <v>18188</v>
      </c>
      <c r="E5087" s="58">
        <v>1252881010000</v>
      </c>
      <c r="F5087" t="s">
        <v>18189</v>
      </c>
      <c r="G5087" t="s">
        <v>114</v>
      </c>
      <c r="H5087" t="s">
        <v>114</v>
      </c>
      <c r="I5087">
        <v>1</v>
      </c>
    </row>
    <row r="5088" spans="1:9" x14ac:dyDescent="0.25">
      <c r="A5088" t="s">
        <v>110</v>
      </c>
      <c r="B5088" t="s">
        <v>18190</v>
      </c>
      <c r="C5088" s="57">
        <v>44342</v>
      </c>
      <c r="D5088" t="s">
        <v>18191</v>
      </c>
      <c r="E5088" s="58">
        <v>1941236000000</v>
      </c>
      <c r="F5088" t="s">
        <v>18192</v>
      </c>
      <c r="G5088" t="s">
        <v>114</v>
      </c>
      <c r="H5088" t="s">
        <v>114</v>
      </c>
      <c r="I5088">
        <v>1</v>
      </c>
    </row>
    <row r="5089" spans="1:9" x14ac:dyDescent="0.25">
      <c r="A5089" t="s">
        <v>110</v>
      </c>
      <c r="B5089" t="s">
        <v>18193</v>
      </c>
      <c r="C5089" s="57">
        <v>44342</v>
      </c>
      <c r="D5089" t="s">
        <v>18194</v>
      </c>
      <c r="E5089" s="58">
        <v>1905938893000</v>
      </c>
      <c r="F5089" t="s">
        <v>18195</v>
      </c>
      <c r="G5089" t="s">
        <v>114</v>
      </c>
      <c r="H5089" t="s">
        <v>114</v>
      </c>
      <c r="I5089">
        <v>79</v>
      </c>
    </row>
    <row r="5090" spans="1:9" x14ac:dyDescent="0.25">
      <c r="A5090" t="s">
        <v>110</v>
      </c>
      <c r="B5090" t="s">
        <v>18196</v>
      </c>
      <c r="C5090" s="57">
        <v>44342</v>
      </c>
      <c r="D5090" t="s">
        <v>18197</v>
      </c>
      <c r="E5090" s="58">
        <v>2369901085000</v>
      </c>
      <c r="F5090" t="s">
        <v>18198</v>
      </c>
      <c r="G5090" t="s">
        <v>114</v>
      </c>
      <c r="H5090" t="s">
        <v>114</v>
      </c>
      <c r="I5090">
        <v>74</v>
      </c>
    </row>
    <row r="5091" spans="1:9" x14ac:dyDescent="0.25">
      <c r="A5091" t="s">
        <v>110</v>
      </c>
      <c r="B5091" t="s">
        <v>18199</v>
      </c>
      <c r="C5091" s="57">
        <v>44342</v>
      </c>
      <c r="D5091" t="s">
        <v>18200</v>
      </c>
      <c r="E5091" s="58">
        <v>326526646000000</v>
      </c>
      <c r="F5091" t="s">
        <v>18201</v>
      </c>
      <c r="G5091" t="s">
        <v>114</v>
      </c>
      <c r="H5091" t="s">
        <v>114</v>
      </c>
      <c r="I5091">
        <v>25</v>
      </c>
    </row>
    <row r="5092" spans="1:9" x14ac:dyDescent="0.25">
      <c r="A5092" t="s">
        <v>110</v>
      </c>
      <c r="B5092" t="s">
        <v>18202</v>
      </c>
      <c r="C5092" s="57">
        <v>44342</v>
      </c>
      <c r="D5092" t="s">
        <v>18203</v>
      </c>
      <c r="E5092" s="58">
        <v>20707760000000</v>
      </c>
      <c r="F5092" t="s">
        <v>18204</v>
      </c>
      <c r="G5092" t="s">
        <v>114</v>
      </c>
      <c r="H5092" t="s">
        <v>18205</v>
      </c>
      <c r="I5092">
        <v>1</v>
      </c>
    </row>
    <row r="5093" spans="1:9" x14ac:dyDescent="0.25">
      <c r="A5093" t="s">
        <v>110</v>
      </c>
      <c r="B5093" t="s">
        <v>18206</v>
      </c>
      <c r="C5093" s="57">
        <v>44342</v>
      </c>
      <c r="D5093" t="s">
        <v>18207</v>
      </c>
      <c r="E5093" s="58">
        <v>20543182000000</v>
      </c>
      <c r="F5093" t="s">
        <v>18208</v>
      </c>
      <c r="G5093" t="s">
        <v>114</v>
      </c>
      <c r="H5093" t="s">
        <v>18209</v>
      </c>
      <c r="I5093">
        <v>1</v>
      </c>
    </row>
    <row r="5094" spans="1:9" x14ac:dyDescent="0.25">
      <c r="A5094" t="s">
        <v>110</v>
      </c>
      <c r="B5094" t="s">
        <v>18210</v>
      </c>
      <c r="C5094" s="57">
        <v>44342</v>
      </c>
      <c r="D5094" t="s">
        <v>18211</v>
      </c>
      <c r="E5094" s="58">
        <v>22310076200000</v>
      </c>
      <c r="F5094" t="s">
        <v>18212</v>
      </c>
      <c r="G5094" t="s">
        <v>114</v>
      </c>
      <c r="H5094" t="s">
        <v>114</v>
      </c>
      <c r="I5094">
        <v>1</v>
      </c>
    </row>
    <row r="5095" spans="1:9" x14ac:dyDescent="0.25">
      <c r="A5095" t="s">
        <v>110</v>
      </c>
      <c r="B5095" t="s">
        <v>18213</v>
      </c>
      <c r="C5095" s="57">
        <v>44342</v>
      </c>
      <c r="D5095" t="s">
        <v>18214</v>
      </c>
      <c r="E5095" s="58">
        <v>41594234000000</v>
      </c>
      <c r="F5095" t="s">
        <v>18215</v>
      </c>
      <c r="G5095" t="s">
        <v>18216</v>
      </c>
      <c r="H5095" t="s">
        <v>18217</v>
      </c>
      <c r="I5095">
        <v>451</v>
      </c>
    </row>
    <row r="5096" spans="1:9" x14ac:dyDescent="0.25">
      <c r="A5096" t="s">
        <v>110</v>
      </c>
      <c r="B5096" t="s">
        <v>18218</v>
      </c>
      <c r="C5096" s="57">
        <v>44342</v>
      </c>
      <c r="D5096" t="s">
        <v>18219</v>
      </c>
      <c r="E5096" s="58">
        <v>40121621000000</v>
      </c>
      <c r="F5096" t="s">
        <v>18220</v>
      </c>
      <c r="G5096" t="s">
        <v>114</v>
      </c>
      <c r="H5096" t="s">
        <v>114</v>
      </c>
      <c r="I5096">
        <v>10</v>
      </c>
    </row>
    <row r="5097" spans="1:9" x14ac:dyDescent="0.25">
      <c r="A5097" t="s">
        <v>110</v>
      </c>
      <c r="B5097" t="s">
        <v>18221</v>
      </c>
      <c r="C5097" s="57">
        <v>44342</v>
      </c>
      <c r="D5097" t="s">
        <v>18222</v>
      </c>
      <c r="E5097" s="58">
        <v>3580315000000</v>
      </c>
      <c r="F5097" t="s">
        <v>18223</v>
      </c>
      <c r="G5097" t="s">
        <v>114</v>
      </c>
      <c r="H5097" t="s">
        <v>114</v>
      </c>
      <c r="I5097">
        <v>1</v>
      </c>
    </row>
    <row r="5098" spans="1:9" x14ac:dyDescent="0.25">
      <c r="A5098" t="s">
        <v>110</v>
      </c>
      <c r="B5098" t="s">
        <v>18224</v>
      </c>
      <c r="C5098" s="57">
        <v>44342</v>
      </c>
      <c r="D5098" t="s">
        <v>18225</v>
      </c>
      <c r="E5098" s="58">
        <v>3809277000000</v>
      </c>
      <c r="F5098" t="s">
        <v>18226</v>
      </c>
      <c r="G5098" t="s">
        <v>114</v>
      </c>
      <c r="H5098" t="s">
        <v>114</v>
      </c>
      <c r="I5098">
        <v>1</v>
      </c>
    </row>
    <row r="5099" spans="1:9" x14ac:dyDescent="0.25">
      <c r="A5099" t="s">
        <v>110</v>
      </c>
      <c r="B5099" t="s">
        <v>18227</v>
      </c>
      <c r="C5099" s="57">
        <v>44342</v>
      </c>
      <c r="D5099" t="s">
        <v>18228</v>
      </c>
      <c r="E5099" s="58">
        <v>1683695100000</v>
      </c>
      <c r="F5099" t="s">
        <v>18229</v>
      </c>
      <c r="G5099" t="s">
        <v>114</v>
      </c>
      <c r="H5099" t="s">
        <v>114</v>
      </c>
      <c r="I5099">
        <v>1</v>
      </c>
    </row>
    <row r="5100" spans="1:9" x14ac:dyDescent="0.25">
      <c r="A5100" t="s">
        <v>110</v>
      </c>
      <c r="B5100" t="s">
        <v>18230</v>
      </c>
      <c r="C5100" s="57">
        <v>44342</v>
      </c>
      <c r="D5100" t="s">
        <v>18231</v>
      </c>
      <c r="E5100" s="58">
        <v>337315513000000</v>
      </c>
      <c r="F5100" t="s">
        <v>18232</v>
      </c>
      <c r="G5100" t="s">
        <v>114</v>
      </c>
      <c r="H5100" t="s">
        <v>114</v>
      </c>
      <c r="I5100">
        <v>1</v>
      </c>
    </row>
    <row r="5101" spans="1:9" x14ac:dyDescent="0.25">
      <c r="A5101" t="s">
        <v>110</v>
      </c>
      <c r="B5101" t="s">
        <v>18233</v>
      </c>
      <c r="C5101" s="57">
        <v>44342</v>
      </c>
      <c r="D5101" t="s">
        <v>18234</v>
      </c>
      <c r="E5101" s="58">
        <v>24221459000000</v>
      </c>
      <c r="F5101" t="s">
        <v>18235</v>
      </c>
      <c r="G5101" t="s">
        <v>114</v>
      </c>
      <c r="H5101" t="s">
        <v>114</v>
      </c>
      <c r="I5101">
        <v>1</v>
      </c>
    </row>
    <row r="5102" spans="1:9" x14ac:dyDescent="0.25">
      <c r="A5102" t="s">
        <v>110</v>
      </c>
      <c r="B5102" t="s">
        <v>18236</v>
      </c>
      <c r="C5102" s="57">
        <v>44342</v>
      </c>
      <c r="D5102" t="s">
        <v>18237</v>
      </c>
      <c r="E5102" s="58">
        <v>2307777800000</v>
      </c>
      <c r="F5102" t="s">
        <v>18238</v>
      </c>
      <c r="G5102" t="s">
        <v>114</v>
      </c>
      <c r="H5102" t="s">
        <v>114</v>
      </c>
      <c r="I5102">
        <v>1</v>
      </c>
    </row>
    <row r="5103" spans="1:9" x14ac:dyDescent="0.25">
      <c r="A5103" t="s">
        <v>110</v>
      </c>
      <c r="B5103" t="s">
        <v>18239</v>
      </c>
      <c r="C5103" s="57">
        <v>44342</v>
      </c>
      <c r="D5103" t="s">
        <v>18240</v>
      </c>
      <c r="E5103" s="58">
        <v>21851457000000</v>
      </c>
      <c r="F5103" t="s">
        <v>18241</v>
      </c>
      <c r="G5103" t="s">
        <v>114</v>
      </c>
      <c r="H5103" t="s">
        <v>114</v>
      </c>
      <c r="I5103">
        <v>406</v>
      </c>
    </row>
    <row r="5104" spans="1:9" x14ac:dyDescent="0.25">
      <c r="A5104" t="s">
        <v>110</v>
      </c>
      <c r="B5104" t="s">
        <v>18242</v>
      </c>
      <c r="C5104" s="57">
        <v>44342</v>
      </c>
      <c r="D5104" t="s">
        <v>18243</v>
      </c>
      <c r="E5104" s="58">
        <v>2074128000000</v>
      </c>
      <c r="F5104" t="s">
        <v>18244</v>
      </c>
      <c r="G5104" t="s">
        <v>114</v>
      </c>
      <c r="H5104" t="s">
        <v>114</v>
      </c>
      <c r="I5104">
        <v>2</v>
      </c>
    </row>
    <row r="5105" spans="1:9" x14ac:dyDescent="0.25">
      <c r="A5105" t="s">
        <v>110</v>
      </c>
      <c r="B5105" t="s">
        <v>18245</v>
      </c>
      <c r="C5105" s="57">
        <v>44342</v>
      </c>
      <c r="D5105" t="s">
        <v>18246</v>
      </c>
      <c r="E5105" s="58">
        <v>5756674020000</v>
      </c>
      <c r="F5105" t="s">
        <v>18247</v>
      </c>
      <c r="G5105" t="s">
        <v>114</v>
      </c>
      <c r="H5105" t="s">
        <v>114</v>
      </c>
      <c r="I5105">
        <v>1</v>
      </c>
    </row>
    <row r="5106" spans="1:9" x14ac:dyDescent="0.25">
      <c r="A5106" t="s">
        <v>110</v>
      </c>
      <c r="B5106" t="s">
        <v>18248</v>
      </c>
      <c r="C5106" s="57">
        <v>44342</v>
      </c>
      <c r="D5106" t="s">
        <v>18249</v>
      </c>
      <c r="E5106" s="58">
        <v>1627541000000</v>
      </c>
      <c r="F5106" t="s">
        <v>18250</v>
      </c>
      <c r="G5106" t="s">
        <v>18251</v>
      </c>
      <c r="H5106" t="s">
        <v>18252</v>
      </c>
      <c r="I5106">
        <v>1</v>
      </c>
    </row>
    <row r="5107" spans="1:9" x14ac:dyDescent="0.25">
      <c r="A5107" t="s">
        <v>110</v>
      </c>
      <c r="B5107" t="s">
        <v>18253</v>
      </c>
      <c r="C5107" s="57">
        <v>44342</v>
      </c>
      <c r="D5107" t="s">
        <v>18254</v>
      </c>
      <c r="E5107" s="58">
        <v>1748893000000</v>
      </c>
      <c r="F5107" t="s">
        <v>18255</v>
      </c>
      <c r="G5107" t="s">
        <v>18256</v>
      </c>
      <c r="H5107" t="s">
        <v>18257</v>
      </c>
      <c r="I5107">
        <v>1</v>
      </c>
    </row>
    <row r="5108" spans="1:9" x14ac:dyDescent="0.25">
      <c r="A5108" t="s">
        <v>110</v>
      </c>
      <c r="B5108" t="s">
        <v>18258</v>
      </c>
      <c r="C5108" s="57">
        <v>44342</v>
      </c>
      <c r="D5108" t="s">
        <v>18259</v>
      </c>
      <c r="E5108" s="58">
        <v>1933549000000</v>
      </c>
      <c r="F5108" t="s">
        <v>18260</v>
      </c>
      <c r="G5108" t="s">
        <v>18261</v>
      </c>
      <c r="H5108" t="s">
        <v>18262</v>
      </c>
      <c r="I5108">
        <v>1</v>
      </c>
    </row>
    <row r="5109" spans="1:9" x14ac:dyDescent="0.25">
      <c r="A5109" t="s">
        <v>110</v>
      </c>
      <c r="B5109" t="s">
        <v>18263</v>
      </c>
      <c r="C5109" s="57">
        <v>44342</v>
      </c>
      <c r="D5109" t="s">
        <v>18264</v>
      </c>
      <c r="E5109" s="58">
        <v>1738678500000</v>
      </c>
      <c r="F5109" t="s">
        <v>18265</v>
      </c>
      <c r="G5109" t="s">
        <v>114</v>
      </c>
      <c r="H5109" t="s">
        <v>114</v>
      </c>
      <c r="I5109">
        <v>1</v>
      </c>
    </row>
    <row r="5110" spans="1:9" x14ac:dyDescent="0.25">
      <c r="A5110" t="s">
        <v>110</v>
      </c>
      <c r="B5110" t="s">
        <v>18266</v>
      </c>
      <c r="C5110" s="57">
        <v>44342</v>
      </c>
      <c r="D5110" t="s">
        <v>18267</v>
      </c>
      <c r="E5110" s="58">
        <v>9128992800000</v>
      </c>
      <c r="F5110" t="s">
        <v>18268</v>
      </c>
      <c r="G5110" t="s">
        <v>114</v>
      </c>
      <c r="H5110" t="s">
        <v>114</v>
      </c>
      <c r="I5110">
        <v>1</v>
      </c>
    </row>
    <row r="5111" spans="1:9" x14ac:dyDescent="0.25">
      <c r="A5111" t="s">
        <v>110</v>
      </c>
      <c r="B5111" t="s">
        <v>18269</v>
      </c>
      <c r="C5111" s="57">
        <v>44342</v>
      </c>
      <c r="D5111" t="s">
        <v>18270</v>
      </c>
      <c r="E5111" s="58">
        <v>79621502000000</v>
      </c>
      <c r="F5111" t="s">
        <v>18271</v>
      </c>
      <c r="G5111" t="s">
        <v>114</v>
      </c>
      <c r="H5111" t="s">
        <v>114</v>
      </c>
      <c r="I5111">
        <v>1</v>
      </c>
    </row>
    <row r="5112" spans="1:9" x14ac:dyDescent="0.25">
      <c r="A5112" t="s">
        <v>110</v>
      </c>
      <c r="B5112" t="s">
        <v>18272</v>
      </c>
      <c r="C5112" s="57">
        <v>44342</v>
      </c>
      <c r="D5112" t="s">
        <v>18273</v>
      </c>
      <c r="E5112" s="58">
        <v>8875384700000</v>
      </c>
      <c r="F5112" t="s">
        <v>18274</v>
      </c>
      <c r="G5112" t="s">
        <v>114</v>
      </c>
      <c r="H5112" t="s">
        <v>114</v>
      </c>
      <c r="I5112">
        <v>1</v>
      </c>
    </row>
    <row r="5113" spans="1:9" x14ac:dyDescent="0.25">
      <c r="A5113" t="s">
        <v>110</v>
      </c>
      <c r="B5113" t="s">
        <v>18275</v>
      </c>
      <c r="C5113" s="57">
        <v>44342</v>
      </c>
      <c r="D5113" t="s">
        <v>18276</v>
      </c>
      <c r="E5113" s="58">
        <v>2072622400000</v>
      </c>
      <c r="F5113" t="s">
        <v>18277</v>
      </c>
      <c r="G5113" t="s">
        <v>114</v>
      </c>
      <c r="H5113" t="s">
        <v>114</v>
      </c>
      <c r="I5113">
        <v>1</v>
      </c>
    </row>
    <row r="5114" spans="1:9" x14ac:dyDescent="0.25">
      <c r="A5114" t="s">
        <v>110</v>
      </c>
      <c r="B5114" t="s">
        <v>18278</v>
      </c>
      <c r="C5114" s="57">
        <v>44342</v>
      </c>
      <c r="D5114" t="s">
        <v>18279</v>
      </c>
      <c r="E5114" s="58">
        <v>2403321000000</v>
      </c>
      <c r="F5114" t="s">
        <v>18280</v>
      </c>
      <c r="G5114" t="s">
        <v>114</v>
      </c>
      <c r="H5114" t="s">
        <v>114</v>
      </c>
      <c r="I5114">
        <v>32</v>
      </c>
    </row>
    <row r="5115" spans="1:9" x14ac:dyDescent="0.25">
      <c r="A5115" t="s">
        <v>110</v>
      </c>
      <c r="B5115" t="s">
        <v>18281</v>
      </c>
      <c r="C5115" s="57">
        <v>44342</v>
      </c>
      <c r="D5115" t="s">
        <v>18282</v>
      </c>
      <c r="E5115" s="58">
        <v>1908754300000</v>
      </c>
      <c r="F5115" t="s">
        <v>18283</v>
      </c>
      <c r="G5115" t="s">
        <v>114</v>
      </c>
      <c r="H5115" t="s">
        <v>114</v>
      </c>
      <c r="I5115">
        <v>412</v>
      </c>
    </row>
    <row r="5116" spans="1:9" x14ac:dyDescent="0.25">
      <c r="A5116" t="s">
        <v>110</v>
      </c>
      <c r="B5116" t="s">
        <v>18284</v>
      </c>
      <c r="C5116" s="57">
        <v>44342</v>
      </c>
      <c r="D5116" t="s">
        <v>18285</v>
      </c>
      <c r="E5116" s="58">
        <v>1812619700000</v>
      </c>
      <c r="F5116" t="s">
        <v>18286</v>
      </c>
      <c r="G5116" t="s">
        <v>9627</v>
      </c>
      <c r="H5116" t="s">
        <v>18287</v>
      </c>
      <c r="I5116">
        <v>488</v>
      </c>
    </row>
    <row r="5117" spans="1:9" x14ac:dyDescent="0.25">
      <c r="A5117" t="s">
        <v>110</v>
      </c>
      <c r="B5117" t="s">
        <v>18288</v>
      </c>
      <c r="C5117" s="57">
        <v>44342</v>
      </c>
      <c r="D5117" t="s">
        <v>18289</v>
      </c>
      <c r="E5117" s="58">
        <v>1853130300000</v>
      </c>
      <c r="F5117" t="s">
        <v>18290</v>
      </c>
      <c r="G5117" t="s">
        <v>221</v>
      </c>
      <c r="H5117" t="s">
        <v>18291</v>
      </c>
      <c r="I5117">
        <v>554</v>
      </c>
    </row>
    <row r="5118" spans="1:9" x14ac:dyDescent="0.25">
      <c r="A5118" t="s">
        <v>110</v>
      </c>
      <c r="B5118" t="s">
        <v>18292</v>
      </c>
      <c r="C5118" s="57">
        <v>44342</v>
      </c>
      <c r="D5118" t="s">
        <v>18293</v>
      </c>
      <c r="E5118" s="58">
        <v>1901870400000</v>
      </c>
      <c r="F5118" t="s">
        <v>18294</v>
      </c>
      <c r="G5118" t="s">
        <v>18295</v>
      </c>
      <c r="H5118" t="s">
        <v>18296</v>
      </c>
      <c r="I5118">
        <v>221</v>
      </c>
    </row>
    <row r="5119" spans="1:9" x14ac:dyDescent="0.25">
      <c r="A5119" t="s">
        <v>110</v>
      </c>
      <c r="B5119" t="s">
        <v>18297</v>
      </c>
      <c r="C5119" s="57">
        <v>44342</v>
      </c>
      <c r="D5119" t="s">
        <v>18298</v>
      </c>
      <c r="E5119" s="58">
        <v>1865563600000</v>
      </c>
      <c r="F5119" t="s">
        <v>18299</v>
      </c>
      <c r="G5119" t="s">
        <v>114</v>
      </c>
      <c r="H5119" t="s">
        <v>18300</v>
      </c>
      <c r="I5119">
        <v>216</v>
      </c>
    </row>
    <row r="5120" spans="1:9" x14ac:dyDescent="0.25">
      <c r="A5120" t="s">
        <v>110</v>
      </c>
      <c r="B5120" t="s">
        <v>18301</v>
      </c>
      <c r="C5120" s="57">
        <v>44342</v>
      </c>
      <c r="D5120" t="s">
        <v>18302</v>
      </c>
      <c r="E5120" s="58">
        <v>1887558400000</v>
      </c>
      <c r="F5120" t="s">
        <v>18303</v>
      </c>
      <c r="G5120" t="s">
        <v>18304</v>
      </c>
      <c r="H5120" t="s">
        <v>18305</v>
      </c>
      <c r="I5120">
        <v>1</v>
      </c>
    </row>
    <row r="5121" spans="1:9" x14ac:dyDescent="0.25">
      <c r="A5121" t="s">
        <v>110</v>
      </c>
      <c r="B5121" t="s">
        <v>18306</v>
      </c>
      <c r="C5121" s="57">
        <v>44342</v>
      </c>
      <c r="D5121" t="s">
        <v>18307</v>
      </c>
      <c r="E5121" s="58">
        <v>2029051500000</v>
      </c>
      <c r="F5121" t="s">
        <v>18308</v>
      </c>
      <c r="G5121" t="s">
        <v>18309</v>
      </c>
      <c r="H5121" t="s">
        <v>18310</v>
      </c>
      <c r="I5121">
        <v>79</v>
      </c>
    </row>
    <row r="5122" spans="1:9" x14ac:dyDescent="0.25">
      <c r="A5122" t="s">
        <v>110</v>
      </c>
      <c r="B5122" t="s">
        <v>18311</v>
      </c>
      <c r="C5122" s="57">
        <v>44342</v>
      </c>
      <c r="D5122" t="s">
        <v>18312</v>
      </c>
      <c r="E5122" s="58">
        <v>2166498353000</v>
      </c>
      <c r="F5122" t="s">
        <v>18313</v>
      </c>
      <c r="G5122" t="s">
        <v>18314</v>
      </c>
      <c r="H5122" t="s">
        <v>18315</v>
      </c>
      <c r="I5122">
        <v>33</v>
      </c>
    </row>
    <row r="5123" spans="1:9" x14ac:dyDescent="0.25">
      <c r="A5123" t="s">
        <v>110</v>
      </c>
      <c r="B5123" t="s">
        <v>18316</v>
      </c>
      <c r="C5123" s="57">
        <v>44342</v>
      </c>
      <c r="D5123" t="s">
        <v>18317</v>
      </c>
      <c r="E5123" s="58">
        <v>3961142300000</v>
      </c>
      <c r="F5123" t="s">
        <v>18318</v>
      </c>
      <c r="G5123" t="s">
        <v>114</v>
      </c>
      <c r="H5123" t="s">
        <v>18319</v>
      </c>
      <c r="I5123">
        <v>2751</v>
      </c>
    </row>
    <row r="5124" spans="1:9" x14ac:dyDescent="0.25">
      <c r="A5124" t="s">
        <v>110</v>
      </c>
      <c r="B5124" t="s">
        <v>18320</v>
      </c>
      <c r="C5124" s="57">
        <v>44342</v>
      </c>
      <c r="D5124" t="s">
        <v>18321</v>
      </c>
      <c r="E5124" s="58">
        <v>1820225400000</v>
      </c>
      <c r="F5124" t="s">
        <v>18322</v>
      </c>
      <c r="G5124" t="s">
        <v>114</v>
      </c>
      <c r="H5124" t="s">
        <v>114</v>
      </c>
      <c r="I5124">
        <v>1</v>
      </c>
    </row>
    <row r="5125" spans="1:9" x14ac:dyDescent="0.25">
      <c r="A5125" t="s">
        <v>110</v>
      </c>
      <c r="B5125" t="s">
        <v>18323</v>
      </c>
      <c r="C5125" s="57">
        <v>44342</v>
      </c>
      <c r="D5125" t="s">
        <v>18324</v>
      </c>
      <c r="E5125" s="58">
        <v>2296691960000</v>
      </c>
      <c r="F5125" t="s">
        <v>18325</v>
      </c>
      <c r="G5125" t="s">
        <v>114</v>
      </c>
      <c r="H5125" t="s">
        <v>114</v>
      </c>
      <c r="I5125">
        <v>2</v>
      </c>
    </row>
    <row r="5126" spans="1:9" x14ac:dyDescent="0.25">
      <c r="A5126" t="s">
        <v>110</v>
      </c>
      <c r="B5126" t="s">
        <v>18326</v>
      </c>
      <c r="C5126" s="57">
        <v>44342</v>
      </c>
      <c r="D5126" t="s">
        <v>18327</v>
      </c>
      <c r="E5126" s="58">
        <v>361504398583700</v>
      </c>
      <c r="F5126" t="s">
        <v>18328</v>
      </c>
      <c r="G5126" t="s">
        <v>114</v>
      </c>
      <c r="H5126" t="s">
        <v>114</v>
      </c>
      <c r="I5126">
        <v>1</v>
      </c>
    </row>
    <row r="5127" spans="1:9" x14ac:dyDescent="0.25">
      <c r="A5127" t="s">
        <v>110</v>
      </c>
      <c r="B5127" t="s">
        <v>18329</v>
      </c>
      <c r="C5127" s="57">
        <v>44342</v>
      </c>
      <c r="D5127" t="s">
        <v>18330</v>
      </c>
      <c r="E5127" s="58">
        <v>356561221177900</v>
      </c>
      <c r="F5127" t="s">
        <v>18331</v>
      </c>
      <c r="G5127" t="s">
        <v>114</v>
      </c>
      <c r="H5127" t="s">
        <v>114</v>
      </c>
      <c r="I5127">
        <v>1</v>
      </c>
    </row>
    <row r="5128" spans="1:9" x14ac:dyDescent="0.25">
      <c r="A5128" t="s">
        <v>110</v>
      </c>
      <c r="B5128" t="s">
        <v>18332</v>
      </c>
      <c r="C5128" s="57">
        <v>44342</v>
      </c>
      <c r="D5128" t="s">
        <v>18333</v>
      </c>
      <c r="E5128" s="58">
        <v>2114747900000</v>
      </c>
      <c r="F5128" t="s">
        <v>18334</v>
      </c>
      <c r="G5128" t="s">
        <v>114</v>
      </c>
      <c r="H5128" t="s">
        <v>18335</v>
      </c>
      <c r="I5128">
        <v>41</v>
      </c>
    </row>
    <row r="5129" spans="1:9" x14ac:dyDescent="0.25">
      <c r="A5129" t="s">
        <v>110</v>
      </c>
      <c r="B5129" t="s">
        <v>18336</v>
      </c>
      <c r="C5129" s="57">
        <v>44342</v>
      </c>
      <c r="D5129" t="s">
        <v>18337</v>
      </c>
      <c r="E5129" s="58">
        <v>2809752800000</v>
      </c>
      <c r="F5129" t="s">
        <v>18338</v>
      </c>
      <c r="G5129" t="s">
        <v>18339</v>
      </c>
      <c r="H5129" t="s">
        <v>18340</v>
      </c>
      <c r="I5129">
        <v>1930</v>
      </c>
    </row>
    <row r="5130" spans="1:9" x14ac:dyDescent="0.25">
      <c r="A5130" t="s">
        <v>110</v>
      </c>
      <c r="B5130" t="s">
        <v>18341</v>
      </c>
      <c r="C5130" s="57">
        <v>44342</v>
      </c>
      <c r="D5130" t="s">
        <v>18342</v>
      </c>
      <c r="E5130" s="58">
        <v>2528467100000</v>
      </c>
      <c r="F5130" t="s">
        <v>18343</v>
      </c>
      <c r="G5130" t="s">
        <v>114</v>
      </c>
      <c r="H5130" t="s">
        <v>114</v>
      </c>
      <c r="I5130">
        <v>135</v>
      </c>
    </row>
    <row r="5131" spans="1:9" x14ac:dyDescent="0.25">
      <c r="A5131" t="s">
        <v>110</v>
      </c>
      <c r="B5131" t="s">
        <v>18344</v>
      </c>
      <c r="C5131" s="57">
        <v>44342</v>
      </c>
      <c r="D5131" t="s">
        <v>18345</v>
      </c>
      <c r="E5131" s="58">
        <v>2317674380000</v>
      </c>
      <c r="F5131" t="s">
        <v>18346</v>
      </c>
      <c r="G5131" t="s">
        <v>114</v>
      </c>
      <c r="H5131" t="s">
        <v>114</v>
      </c>
      <c r="I5131">
        <v>1</v>
      </c>
    </row>
    <row r="5132" spans="1:9" x14ac:dyDescent="0.25">
      <c r="A5132" t="s">
        <v>110</v>
      </c>
      <c r="B5132" t="s">
        <v>18347</v>
      </c>
      <c r="C5132" s="57">
        <v>44342</v>
      </c>
      <c r="D5132" t="s">
        <v>18348</v>
      </c>
      <c r="E5132" s="58">
        <v>1160232700000</v>
      </c>
      <c r="F5132" t="s">
        <v>18349</v>
      </c>
      <c r="G5132" t="s">
        <v>114</v>
      </c>
      <c r="H5132" t="s">
        <v>114</v>
      </c>
      <c r="I5132">
        <v>1</v>
      </c>
    </row>
    <row r="5133" spans="1:9" x14ac:dyDescent="0.25">
      <c r="A5133" t="s">
        <v>110</v>
      </c>
      <c r="B5133" t="s">
        <v>18350</v>
      </c>
      <c r="C5133" s="57">
        <v>44342</v>
      </c>
      <c r="D5133" t="s">
        <v>18351</v>
      </c>
      <c r="E5133" s="58">
        <v>2364135790000</v>
      </c>
      <c r="F5133" t="s">
        <v>18352</v>
      </c>
      <c r="G5133" t="s">
        <v>114</v>
      </c>
      <c r="H5133" t="s">
        <v>114</v>
      </c>
      <c r="I5133">
        <v>1</v>
      </c>
    </row>
    <row r="5134" spans="1:9" x14ac:dyDescent="0.25">
      <c r="A5134" t="s">
        <v>110</v>
      </c>
      <c r="B5134" t="s">
        <v>18353</v>
      </c>
      <c r="C5134" s="57">
        <v>44342</v>
      </c>
      <c r="D5134" t="s">
        <v>18354</v>
      </c>
      <c r="E5134" s="58">
        <v>2433621900000</v>
      </c>
      <c r="F5134" t="s">
        <v>18355</v>
      </c>
      <c r="G5134" t="s">
        <v>114</v>
      </c>
      <c r="H5134" t="s">
        <v>114</v>
      </c>
      <c r="I5134">
        <v>1</v>
      </c>
    </row>
    <row r="5135" spans="1:9" x14ac:dyDescent="0.25">
      <c r="A5135" t="s">
        <v>110</v>
      </c>
      <c r="B5135" t="s">
        <v>18356</v>
      </c>
      <c r="C5135" s="57">
        <v>44342</v>
      </c>
      <c r="D5135" t="s">
        <v>18357</v>
      </c>
      <c r="E5135" s="58">
        <v>1695640000000</v>
      </c>
      <c r="F5135" t="s">
        <v>18358</v>
      </c>
      <c r="G5135" t="s">
        <v>18359</v>
      </c>
      <c r="H5135" t="s">
        <v>18360</v>
      </c>
      <c r="I5135">
        <v>4144</v>
      </c>
    </row>
    <row r="5136" spans="1:9" x14ac:dyDescent="0.25">
      <c r="A5136" t="s">
        <v>110</v>
      </c>
      <c r="B5136" t="s">
        <v>18361</v>
      </c>
      <c r="C5136" s="57">
        <v>44342</v>
      </c>
      <c r="D5136" t="s">
        <v>18362</v>
      </c>
      <c r="E5136" s="58">
        <v>1655696230000</v>
      </c>
      <c r="F5136" t="s">
        <v>18363</v>
      </c>
      <c r="G5136" t="s">
        <v>18364</v>
      </c>
      <c r="H5136" t="s">
        <v>114</v>
      </c>
      <c r="I5136">
        <v>1</v>
      </c>
    </row>
    <row r="5137" spans="1:9" x14ac:dyDescent="0.25">
      <c r="A5137" t="s">
        <v>110</v>
      </c>
      <c r="B5137" t="s">
        <v>18365</v>
      </c>
      <c r="C5137" s="57">
        <v>44342</v>
      </c>
      <c r="D5137" t="s">
        <v>18366</v>
      </c>
      <c r="E5137" s="58">
        <v>2156230000000</v>
      </c>
      <c r="F5137" t="s">
        <v>18367</v>
      </c>
      <c r="G5137" t="s">
        <v>18368</v>
      </c>
      <c r="H5137" t="s">
        <v>18369</v>
      </c>
      <c r="I5137">
        <v>6529</v>
      </c>
    </row>
    <row r="5138" spans="1:9" x14ac:dyDescent="0.25">
      <c r="A5138" t="s">
        <v>110</v>
      </c>
      <c r="B5138" t="s">
        <v>18370</v>
      </c>
      <c r="C5138" s="57">
        <v>44342</v>
      </c>
      <c r="D5138" t="s">
        <v>18371</v>
      </c>
      <c r="E5138" s="58">
        <v>2122343000000</v>
      </c>
      <c r="F5138" t="s">
        <v>18372</v>
      </c>
      <c r="G5138" t="s">
        <v>18373</v>
      </c>
      <c r="H5138" t="s">
        <v>18374</v>
      </c>
      <c r="I5138">
        <v>4632</v>
      </c>
    </row>
    <row r="5139" spans="1:9" x14ac:dyDescent="0.25">
      <c r="A5139" t="s">
        <v>110</v>
      </c>
      <c r="B5139" t="s">
        <v>18375</v>
      </c>
      <c r="C5139" s="57">
        <v>44342</v>
      </c>
      <c r="D5139" t="s">
        <v>18376</v>
      </c>
      <c r="E5139" s="58">
        <v>173741649500000</v>
      </c>
      <c r="F5139" t="s">
        <v>18377</v>
      </c>
      <c r="G5139" t="s">
        <v>114</v>
      </c>
      <c r="H5139" t="s">
        <v>114</v>
      </c>
      <c r="I5139">
        <v>1</v>
      </c>
    </row>
    <row r="5140" spans="1:9" x14ac:dyDescent="0.25">
      <c r="A5140" t="s">
        <v>110</v>
      </c>
      <c r="B5140" t="s">
        <v>18378</v>
      </c>
      <c r="C5140" s="57">
        <v>44342</v>
      </c>
      <c r="D5140" t="s">
        <v>18379</v>
      </c>
      <c r="E5140" s="58">
        <v>279238522200000</v>
      </c>
      <c r="F5140" t="s">
        <v>18380</v>
      </c>
      <c r="G5140" t="s">
        <v>114</v>
      </c>
      <c r="H5140" t="s">
        <v>114</v>
      </c>
      <c r="I5140">
        <v>1</v>
      </c>
    </row>
    <row r="5141" spans="1:9" x14ac:dyDescent="0.25">
      <c r="A5141" t="s">
        <v>110</v>
      </c>
      <c r="B5141" t="s">
        <v>18381</v>
      </c>
      <c r="C5141" s="57">
        <v>44342</v>
      </c>
      <c r="D5141" t="s">
        <v>18382</v>
      </c>
      <c r="E5141" s="58">
        <v>261824129500000</v>
      </c>
      <c r="F5141" t="s">
        <v>18383</v>
      </c>
      <c r="G5141" t="s">
        <v>114</v>
      </c>
      <c r="H5141" t="s">
        <v>114</v>
      </c>
      <c r="I5141">
        <v>1</v>
      </c>
    </row>
    <row r="5142" spans="1:9" x14ac:dyDescent="0.25">
      <c r="A5142" t="s">
        <v>110</v>
      </c>
      <c r="B5142" t="s">
        <v>18384</v>
      </c>
      <c r="C5142" s="57">
        <v>44342</v>
      </c>
      <c r="D5142" t="s">
        <v>18385</v>
      </c>
      <c r="E5142" s="58">
        <v>2556795700000</v>
      </c>
      <c r="F5142" t="s">
        <v>18386</v>
      </c>
      <c r="G5142" t="s">
        <v>114</v>
      </c>
      <c r="H5142" t="s">
        <v>114</v>
      </c>
      <c r="I5142">
        <v>4</v>
      </c>
    </row>
    <row r="5143" spans="1:9" x14ac:dyDescent="0.25">
      <c r="A5143" t="s">
        <v>110</v>
      </c>
      <c r="B5143" t="s">
        <v>18387</v>
      </c>
      <c r="C5143" s="57">
        <v>44342</v>
      </c>
      <c r="D5143" t="s">
        <v>18388</v>
      </c>
      <c r="E5143" s="58">
        <v>1848358750000</v>
      </c>
      <c r="F5143" t="s">
        <v>18389</v>
      </c>
      <c r="G5143" t="s">
        <v>114</v>
      </c>
      <c r="H5143" t="s">
        <v>18390</v>
      </c>
      <c r="I5143">
        <v>46</v>
      </c>
    </row>
    <row r="5144" spans="1:9" x14ac:dyDescent="0.25">
      <c r="A5144" t="s">
        <v>110</v>
      </c>
      <c r="B5144" t="s">
        <v>18391</v>
      </c>
      <c r="C5144" s="57">
        <v>44342</v>
      </c>
      <c r="D5144" t="s">
        <v>18392</v>
      </c>
      <c r="E5144" s="58">
        <v>2178706000000</v>
      </c>
      <c r="F5144" t="s">
        <v>18393</v>
      </c>
      <c r="G5144" t="s">
        <v>18394</v>
      </c>
      <c r="H5144" t="s">
        <v>18395</v>
      </c>
      <c r="I5144">
        <v>1</v>
      </c>
    </row>
    <row r="5145" spans="1:9" x14ac:dyDescent="0.25">
      <c r="A5145" t="s">
        <v>110</v>
      </c>
      <c r="B5145" t="s">
        <v>18396</v>
      </c>
      <c r="C5145" s="57">
        <v>44342</v>
      </c>
      <c r="D5145" t="s">
        <v>18397</v>
      </c>
      <c r="E5145" s="58">
        <v>1748457990000</v>
      </c>
      <c r="F5145" t="s">
        <v>18398</v>
      </c>
      <c r="G5145" t="s">
        <v>114</v>
      </c>
      <c r="H5145" t="s">
        <v>114</v>
      </c>
      <c r="I5145">
        <v>1</v>
      </c>
    </row>
    <row r="5146" spans="1:9" x14ac:dyDescent="0.25">
      <c r="A5146" t="s">
        <v>110</v>
      </c>
      <c r="B5146" t="s">
        <v>18399</v>
      </c>
      <c r="C5146" s="57">
        <v>44342</v>
      </c>
      <c r="D5146" t="s">
        <v>18400</v>
      </c>
      <c r="E5146" s="58">
        <v>2966994700000</v>
      </c>
      <c r="F5146" t="s">
        <v>18401</v>
      </c>
      <c r="G5146" t="s">
        <v>114</v>
      </c>
      <c r="H5146" t="s">
        <v>114</v>
      </c>
      <c r="I5146">
        <v>1</v>
      </c>
    </row>
    <row r="5147" spans="1:9" x14ac:dyDescent="0.25">
      <c r="A5147" t="s">
        <v>110</v>
      </c>
      <c r="B5147" t="s">
        <v>18402</v>
      </c>
      <c r="C5147" s="57">
        <v>44342</v>
      </c>
      <c r="D5147" t="s">
        <v>18403</v>
      </c>
      <c r="E5147" s="58">
        <v>11127157700000</v>
      </c>
      <c r="F5147" t="s">
        <v>18404</v>
      </c>
      <c r="G5147" t="s">
        <v>114</v>
      </c>
      <c r="H5147" t="s">
        <v>114</v>
      </c>
      <c r="I5147">
        <v>1</v>
      </c>
    </row>
    <row r="5148" spans="1:9" x14ac:dyDescent="0.25">
      <c r="A5148" t="s">
        <v>110</v>
      </c>
      <c r="B5148" t="s">
        <v>18405</v>
      </c>
      <c r="C5148" s="57">
        <v>44342</v>
      </c>
      <c r="D5148" t="s">
        <v>18406</v>
      </c>
      <c r="E5148" s="58">
        <v>5103538810000</v>
      </c>
      <c r="F5148" t="s">
        <v>18407</v>
      </c>
      <c r="G5148" t="s">
        <v>18408</v>
      </c>
      <c r="H5148" t="s">
        <v>18409</v>
      </c>
      <c r="I5148">
        <v>2</v>
      </c>
    </row>
    <row r="5149" spans="1:9" x14ac:dyDescent="0.25">
      <c r="A5149" t="s">
        <v>110</v>
      </c>
      <c r="B5149" t="s">
        <v>18410</v>
      </c>
      <c r="C5149" s="57">
        <v>44342</v>
      </c>
      <c r="D5149" t="s">
        <v>18411</v>
      </c>
      <c r="E5149" s="58">
        <v>365252692765700</v>
      </c>
      <c r="F5149" t="s">
        <v>18412</v>
      </c>
      <c r="G5149" t="s">
        <v>114</v>
      </c>
      <c r="H5149" t="s">
        <v>114</v>
      </c>
      <c r="I5149">
        <v>1</v>
      </c>
    </row>
    <row r="5150" spans="1:9" x14ac:dyDescent="0.25">
      <c r="A5150" t="s">
        <v>110</v>
      </c>
      <c r="B5150" t="s">
        <v>18413</v>
      </c>
      <c r="C5150" s="57">
        <v>44342</v>
      </c>
      <c r="D5150" t="s">
        <v>18414</v>
      </c>
      <c r="E5150" s="58">
        <v>6722414940000</v>
      </c>
      <c r="F5150" t="s">
        <v>18415</v>
      </c>
      <c r="G5150" t="s">
        <v>4632</v>
      </c>
      <c r="H5150" t="s">
        <v>114</v>
      </c>
      <c r="I5150">
        <v>16</v>
      </c>
    </row>
    <row r="5151" spans="1:9" x14ac:dyDescent="0.25">
      <c r="A5151" t="s">
        <v>110</v>
      </c>
      <c r="B5151" t="s">
        <v>18416</v>
      </c>
      <c r="C5151" s="57">
        <v>44342</v>
      </c>
      <c r="D5151" t="s">
        <v>18417</v>
      </c>
      <c r="E5151" s="58">
        <v>2630075200000</v>
      </c>
      <c r="F5151" t="s">
        <v>18418</v>
      </c>
      <c r="G5151" t="s">
        <v>18419</v>
      </c>
      <c r="H5151" t="s">
        <v>114</v>
      </c>
      <c r="I5151">
        <v>16222</v>
      </c>
    </row>
    <row r="5152" spans="1:9" x14ac:dyDescent="0.25">
      <c r="A5152" t="s">
        <v>110</v>
      </c>
      <c r="B5152" t="s">
        <v>18420</v>
      </c>
      <c r="C5152" s="57">
        <v>44342</v>
      </c>
      <c r="D5152" t="s">
        <v>18421</v>
      </c>
      <c r="E5152" s="58">
        <v>3464686360000</v>
      </c>
      <c r="F5152" t="s">
        <v>18422</v>
      </c>
      <c r="G5152" t="s">
        <v>114</v>
      </c>
      <c r="H5152" t="s">
        <v>114</v>
      </c>
      <c r="I5152">
        <v>359</v>
      </c>
    </row>
    <row r="5153" spans="1:9" x14ac:dyDescent="0.25">
      <c r="A5153" t="s">
        <v>110</v>
      </c>
      <c r="B5153" t="s">
        <v>18423</v>
      </c>
      <c r="C5153" s="57">
        <v>44342</v>
      </c>
      <c r="D5153" t="s">
        <v>18424</v>
      </c>
      <c r="E5153" t="s">
        <v>18425</v>
      </c>
      <c r="F5153" t="s">
        <v>18426</v>
      </c>
      <c r="G5153" t="s">
        <v>114</v>
      </c>
      <c r="H5153" t="s">
        <v>114</v>
      </c>
      <c r="I5153">
        <v>1</v>
      </c>
    </row>
    <row r="5154" spans="1:9" x14ac:dyDescent="0.25">
      <c r="A5154" t="s">
        <v>110</v>
      </c>
      <c r="B5154" t="s">
        <v>18427</v>
      </c>
      <c r="C5154" s="57">
        <v>44342</v>
      </c>
      <c r="D5154" t="s">
        <v>18428</v>
      </c>
      <c r="E5154" t="s">
        <v>18429</v>
      </c>
      <c r="F5154" t="s">
        <v>18430</v>
      </c>
      <c r="G5154" t="s">
        <v>114</v>
      </c>
      <c r="H5154" t="s">
        <v>114</v>
      </c>
      <c r="I5154">
        <v>1</v>
      </c>
    </row>
    <row r="5155" spans="1:9" x14ac:dyDescent="0.25">
      <c r="A5155" t="s">
        <v>110</v>
      </c>
      <c r="B5155" t="s">
        <v>18431</v>
      </c>
      <c r="C5155" s="57">
        <v>44342</v>
      </c>
      <c r="D5155" t="s">
        <v>18432</v>
      </c>
      <c r="E5155" s="58">
        <v>3483197100000</v>
      </c>
      <c r="F5155" t="s">
        <v>18433</v>
      </c>
      <c r="G5155" t="s">
        <v>114</v>
      </c>
      <c r="H5155" t="s">
        <v>18434</v>
      </c>
      <c r="I5155">
        <v>4</v>
      </c>
    </row>
    <row r="5156" spans="1:9" x14ac:dyDescent="0.25">
      <c r="A5156" t="s">
        <v>110</v>
      </c>
      <c r="B5156" t="s">
        <v>18435</v>
      </c>
      <c r="C5156" s="57">
        <v>44342</v>
      </c>
      <c r="D5156" t="s">
        <v>18436</v>
      </c>
      <c r="E5156" s="58">
        <v>2631993200000</v>
      </c>
      <c r="F5156" t="s">
        <v>18437</v>
      </c>
      <c r="G5156" t="s">
        <v>2524</v>
      </c>
      <c r="H5156" t="s">
        <v>18438</v>
      </c>
      <c r="I5156">
        <v>1565</v>
      </c>
    </row>
    <row r="5157" spans="1:9" x14ac:dyDescent="0.25">
      <c r="A5157" t="s">
        <v>110</v>
      </c>
      <c r="B5157" t="s">
        <v>18439</v>
      </c>
      <c r="C5157" s="57">
        <v>44342</v>
      </c>
      <c r="D5157" t="s">
        <v>18440</v>
      </c>
      <c r="E5157" s="58">
        <v>2310694500000</v>
      </c>
      <c r="F5157" t="s">
        <v>18441</v>
      </c>
      <c r="G5157" t="s">
        <v>114</v>
      </c>
      <c r="H5157" t="s">
        <v>114</v>
      </c>
      <c r="I5157">
        <v>3</v>
      </c>
    </row>
    <row r="5158" spans="1:9" x14ac:dyDescent="0.25">
      <c r="A5158" t="s">
        <v>110</v>
      </c>
      <c r="B5158" t="s">
        <v>18442</v>
      </c>
      <c r="C5158" s="57">
        <v>44342</v>
      </c>
      <c r="D5158" t="s">
        <v>18443</v>
      </c>
      <c r="E5158" s="58">
        <v>1735192000000</v>
      </c>
      <c r="F5158" t="s">
        <v>18444</v>
      </c>
      <c r="G5158" t="s">
        <v>18445</v>
      </c>
      <c r="H5158" t="s">
        <v>18446</v>
      </c>
      <c r="I5158">
        <v>1</v>
      </c>
    </row>
    <row r="5159" spans="1:9" x14ac:dyDescent="0.25">
      <c r="A5159" t="s">
        <v>110</v>
      </c>
      <c r="B5159" t="s">
        <v>18447</v>
      </c>
      <c r="C5159" s="57">
        <v>44342</v>
      </c>
      <c r="D5159" t="s">
        <v>18448</v>
      </c>
      <c r="E5159" s="58">
        <v>2010343200000</v>
      </c>
      <c r="F5159" t="s">
        <v>18449</v>
      </c>
      <c r="G5159" t="s">
        <v>114</v>
      </c>
      <c r="H5159" t="s">
        <v>114</v>
      </c>
      <c r="I5159">
        <v>1</v>
      </c>
    </row>
    <row r="5160" spans="1:9" x14ac:dyDescent="0.25">
      <c r="A5160" t="s">
        <v>110</v>
      </c>
      <c r="B5160" t="s">
        <v>18450</v>
      </c>
      <c r="C5160" s="57">
        <v>44342</v>
      </c>
      <c r="D5160" t="s">
        <v>18451</v>
      </c>
      <c r="E5160" s="58">
        <v>1806329900000</v>
      </c>
      <c r="F5160" t="s">
        <v>18452</v>
      </c>
      <c r="G5160" t="s">
        <v>18453</v>
      </c>
      <c r="H5160" t="s">
        <v>18454</v>
      </c>
      <c r="I5160">
        <v>1</v>
      </c>
    </row>
    <row r="5161" spans="1:9" x14ac:dyDescent="0.25">
      <c r="A5161" t="s">
        <v>110</v>
      </c>
      <c r="B5161" t="s">
        <v>18455</v>
      </c>
      <c r="C5161" s="57">
        <v>44342</v>
      </c>
      <c r="D5161" t="s">
        <v>18456</v>
      </c>
      <c r="E5161" s="58">
        <v>1885756600000</v>
      </c>
      <c r="F5161" t="s">
        <v>18457</v>
      </c>
      <c r="G5161" t="s">
        <v>18458</v>
      </c>
      <c r="H5161" t="s">
        <v>18459</v>
      </c>
      <c r="I5161">
        <v>1</v>
      </c>
    </row>
    <row r="5162" spans="1:9" x14ac:dyDescent="0.25">
      <c r="A5162" t="s">
        <v>110</v>
      </c>
      <c r="B5162" t="s">
        <v>18460</v>
      </c>
      <c r="C5162" s="57">
        <v>44342</v>
      </c>
      <c r="D5162" t="s">
        <v>18461</v>
      </c>
      <c r="E5162" s="58">
        <v>1865623900000</v>
      </c>
      <c r="F5162" t="s">
        <v>18462</v>
      </c>
      <c r="G5162" t="s">
        <v>114</v>
      </c>
      <c r="H5162" t="s">
        <v>114</v>
      </c>
      <c r="I5162">
        <v>1</v>
      </c>
    </row>
    <row r="5163" spans="1:9" x14ac:dyDescent="0.25">
      <c r="A5163" t="s">
        <v>110</v>
      </c>
      <c r="B5163" t="s">
        <v>18463</v>
      </c>
      <c r="C5163" s="57">
        <v>44342</v>
      </c>
      <c r="D5163" t="s">
        <v>18464</v>
      </c>
      <c r="E5163" s="58">
        <v>1062837800000</v>
      </c>
      <c r="F5163" t="s">
        <v>18465</v>
      </c>
      <c r="G5163" t="s">
        <v>114</v>
      </c>
      <c r="H5163" t="s">
        <v>114</v>
      </c>
      <c r="I5163">
        <v>1</v>
      </c>
    </row>
    <row r="5164" spans="1:9" x14ac:dyDescent="0.25">
      <c r="A5164" t="s">
        <v>110</v>
      </c>
      <c r="B5164" t="s">
        <v>18466</v>
      </c>
      <c r="C5164" s="57">
        <v>44342</v>
      </c>
      <c r="D5164" t="s">
        <v>18467</v>
      </c>
      <c r="E5164" s="58">
        <v>4080559140000</v>
      </c>
      <c r="F5164" t="s">
        <v>18468</v>
      </c>
      <c r="G5164" t="s">
        <v>114</v>
      </c>
      <c r="H5164" t="s">
        <v>114</v>
      </c>
      <c r="I5164">
        <v>7</v>
      </c>
    </row>
    <row r="5165" spans="1:9" x14ac:dyDescent="0.25">
      <c r="A5165" t="s">
        <v>110</v>
      </c>
      <c r="B5165" t="s">
        <v>18469</v>
      </c>
      <c r="C5165" s="57">
        <v>44342</v>
      </c>
      <c r="D5165" t="s">
        <v>18470</v>
      </c>
      <c r="E5165" s="58">
        <v>1274074100000</v>
      </c>
      <c r="F5165" t="s">
        <v>18471</v>
      </c>
      <c r="G5165" t="s">
        <v>114</v>
      </c>
      <c r="H5165" t="s">
        <v>114</v>
      </c>
      <c r="I5165">
        <v>1</v>
      </c>
    </row>
    <row r="5166" spans="1:9" x14ac:dyDescent="0.25">
      <c r="A5166" t="s">
        <v>110</v>
      </c>
      <c r="B5166" t="s">
        <v>18472</v>
      </c>
      <c r="C5166" s="57">
        <v>44342</v>
      </c>
      <c r="D5166" t="s">
        <v>18473</v>
      </c>
      <c r="E5166" s="58">
        <v>3443305500000</v>
      </c>
      <c r="F5166" t="s">
        <v>18474</v>
      </c>
      <c r="G5166" t="s">
        <v>114</v>
      </c>
      <c r="H5166" t="s">
        <v>114</v>
      </c>
      <c r="I5166">
        <v>1</v>
      </c>
    </row>
    <row r="5167" spans="1:9" x14ac:dyDescent="0.25">
      <c r="A5167" t="s">
        <v>110</v>
      </c>
      <c r="B5167" t="s">
        <v>18475</v>
      </c>
      <c r="C5167" s="57">
        <v>44342</v>
      </c>
      <c r="D5167" t="s">
        <v>18476</v>
      </c>
      <c r="E5167" s="58">
        <v>239173545600000</v>
      </c>
      <c r="F5167" t="s">
        <v>18477</v>
      </c>
      <c r="G5167" t="s">
        <v>114</v>
      </c>
      <c r="H5167" t="s">
        <v>114</v>
      </c>
      <c r="I5167">
        <v>2</v>
      </c>
    </row>
    <row r="5168" spans="1:9" x14ac:dyDescent="0.25">
      <c r="A5168" t="s">
        <v>110</v>
      </c>
      <c r="B5168" t="s">
        <v>18478</v>
      </c>
      <c r="C5168" s="57">
        <v>44342</v>
      </c>
      <c r="D5168" t="s">
        <v>18479</v>
      </c>
      <c r="E5168" s="58">
        <v>198777432400000</v>
      </c>
      <c r="F5168" t="s">
        <v>18480</v>
      </c>
      <c r="G5168" t="s">
        <v>18481</v>
      </c>
      <c r="H5168" t="s">
        <v>114</v>
      </c>
      <c r="I5168">
        <v>1</v>
      </c>
    </row>
    <row r="5169" spans="1:9" x14ac:dyDescent="0.25">
      <c r="A5169" t="s">
        <v>110</v>
      </c>
      <c r="B5169" t="s">
        <v>18482</v>
      </c>
      <c r="C5169" s="57">
        <v>44342</v>
      </c>
      <c r="D5169" t="s">
        <v>18483</v>
      </c>
      <c r="E5169" s="58">
        <v>206472419900000</v>
      </c>
      <c r="F5169" t="s">
        <v>18484</v>
      </c>
      <c r="G5169" t="s">
        <v>18485</v>
      </c>
      <c r="H5169" t="s">
        <v>18486</v>
      </c>
      <c r="I5169">
        <v>11</v>
      </c>
    </row>
    <row r="5170" spans="1:9" x14ac:dyDescent="0.25">
      <c r="A5170" t="s">
        <v>110</v>
      </c>
      <c r="B5170" t="s">
        <v>18487</v>
      </c>
      <c r="C5170" s="57">
        <v>44342</v>
      </c>
      <c r="D5170" t="s">
        <v>18488</v>
      </c>
      <c r="E5170" s="58">
        <v>127329847700000</v>
      </c>
      <c r="F5170" t="s">
        <v>18489</v>
      </c>
      <c r="G5170" t="s">
        <v>114</v>
      </c>
      <c r="H5170" t="s">
        <v>114</v>
      </c>
      <c r="I5170">
        <v>2</v>
      </c>
    </row>
    <row r="5171" spans="1:9" x14ac:dyDescent="0.25">
      <c r="A5171" t="s">
        <v>110</v>
      </c>
      <c r="B5171" t="s">
        <v>18490</v>
      </c>
      <c r="C5171" s="57">
        <v>44342</v>
      </c>
      <c r="D5171" t="s">
        <v>18491</v>
      </c>
      <c r="E5171" s="58">
        <v>255881021000000</v>
      </c>
      <c r="F5171" t="s">
        <v>18492</v>
      </c>
      <c r="G5171" t="s">
        <v>114</v>
      </c>
      <c r="H5171" t="s">
        <v>114</v>
      </c>
      <c r="I5171">
        <v>8</v>
      </c>
    </row>
    <row r="5172" spans="1:9" x14ac:dyDescent="0.25">
      <c r="A5172" t="s">
        <v>110</v>
      </c>
      <c r="B5172" t="s">
        <v>18493</v>
      </c>
      <c r="C5172" s="57">
        <v>44342</v>
      </c>
      <c r="D5172" t="s">
        <v>18494</v>
      </c>
      <c r="E5172" s="58">
        <v>8485871200000</v>
      </c>
      <c r="F5172" t="s">
        <v>18495</v>
      </c>
      <c r="G5172" t="s">
        <v>114</v>
      </c>
      <c r="H5172" t="s">
        <v>114</v>
      </c>
      <c r="I5172">
        <v>1</v>
      </c>
    </row>
    <row r="5173" spans="1:9" x14ac:dyDescent="0.25">
      <c r="A5173" t="s">
        <v>110</v>
      </c>
      <c r="B5173" t="s">
        <v>18496</v>
      </c>
      <c r="C5173" s="57">
        <v>44342</v>
      </c>
      <c r="D5173" t="s">
        <v>18497</v>
      </c>
      <c r="E5173" s="58">
        <v>2085929300000</v>
      </c>
      <c r="F5173" t="s">
        <v>18498</v>
      </c>
      <c r="G5173" t="s">
        <v>114</v>
      </c>
      <c r="H5173" t="s">
        <v>114</v>
      </c>
      <c r="I5173">
        <v>3</v>
      </c>
    </row>
    <row r="5174" spans="1:9" x14ac:dyDescent="0.25">
      <c r="A5174" t="s">
        <v>110</v>
      </c>
      <c r="B5174" t="s">
        <v>18499</v>
      </c>
      <c r="C5174" s="57">
        <v>44342</v>
      </c>
      <c r="D5174" t="s">
        <v>18500</v>
      </c>
      <c r="E5174" s="58">
        <v>2697248600000</v>
      </c>
      <c r="F5174" t="s">
        <v>18501</v>
      </c>
      <c r="G5174" t="s">
        <v>18502</v>
      </c>
      <c r="H5174" t="s">
        <v>18503</v>
      </c>
      <c r="I5174">
        <v>430</v>
      </c>
    </row>
    <row r="5175" spans="1:9" x14ac:dyDescent="0.25">
      <c r="A5175" t="s">
        <v>110</v>
      </c>
      <c r="B5175" t="s">
        <v>18504</v>
      </c>
      <c r="C5175" s="57">
        <v>44342</v>
      </c>
      <c r="D5175" t="s">
        <v>18505</v>
      </c>
      <c r="E5175" s="58">
        <v>1675304970000</v>
      </c>
      <c r="F5175" t="s">
        <v>18506</v>
      </c>
      <c r="G5175" t="s">
        <v>114</v>
      </c>
      <c r="H5175" t="s">
        <v>114</v>
      </c>
      <c r="I5175">
        <v>2</v>
      </c>
    </row>
    <row r="5176" spans="1:9" x14ac:dyDescent="0.25">
      <c r="A5176" t="s">
        <v>110</v>
      </c>
      <c r="B5176" t="s">
        <v>18507</v>
      </c>
      <c r="C5176" s="57">
        <v>44342</v>
      </c>
      <c r="D5176" t="s">
        <v>18508</v>
      </c>
      <c r="E5176" s="58">
        <v>2547015000000</v>
      </c>
      <c r="F5176" t="s">
        <v>18509</v>
      </c>
      <c r="G5176" t="s">
        <v>114</v>
      </c>
      <c r="H5176" t="s">
        <v>114</v>
      </c>
      <c r="I5176">
        <v>1</v>
      </c>
    </row>
    <row r="5177" spans="1:9" x14ac:dyDescent="0.25">
      <c r="A5177" t="s">
        <v>110</v>
      </c>
      <c r="B5177" t="s">
        <v>18510</v>
      </c>
      <c r="C5177" s="57">
        <v>44342</v>
      </c>
      <c r="D5177" t="s">
        <v>18511</v>
      </c>
      <c r="E5177" s="58">
        <v>2307423700000</v>
      </c>
      <c r="F5177" t="s">
        <v>18512</v>
      </c>
      <c r="G5177" t="s">
        <v>114</v>
      </c>
      <c r="H5177" t="s">
        <v>18513</v>
      </c>
      <c r="I5177">
        <v>4393</v>
      </c>
    </row>
    <row r="5178" spans="1:9" x14ac:dyDescent="0.25">
      <c r="A5178" t="s">
        <v>110</v>
      </c>
      <c r="B5178" t="s">
        <v>18514</v>
      </c>
      <c r="C5178" s="57">
        <v>44342</v>
      </c>
      <c r="D5178" t="s">
        <v>18515</v>
      </c>
      <c r="E5178" s="58">
        <v>2566890740000</v>
      </c>
      <c r="F5178" t="s">
        <v>18516</v>
      </c>
      <c r="G5178" t="s">
        <v>114</v>
      </c>
      <c r="H5178" t="s">
        <v>114</v>
      </c>
      <c r="I5178">
        <v>2</v>
      </c>
    </row>
    <row r="5179" spans="1:9" x14ac:dyDescent="0.25">
      <c r="A5179" t="s">
        <v>110</v>
      </c>
      <c r="B5179" t="s">
        <v>18517</v>
      </c>
      <c r="C5179" s="57">
        <v>44342</v>
      </c>
      <c r="D5179" t="s">
        <v>18518</v>
      </c>
      <c r="E5179" s="58">
        <v>2847929680000</v>
      </c>
      <c r="F5179" t="s">
        <v>18519</v>
      </c>
      <c r="G5179" t="s">
        <v>114</v>
      </c>
      <c r="H5179" t="s">
        <v>114</v>
      </c>
      <c r="I5179">
        <v>1</v>
      </c>
    </row>
    <row r="5180" spans="1:9" x14ac:dyDescent="0.25">
      <c r="A5180" t="s">
        <v>110</v>
      </c>
      <c r="B5180" t="s">
        <v>18520</v>
      </c>
      <c r="C5180" s="57">
        <v>44342</v>
      </c>
      <c r="D5180" t="s">
        <v>18521</v>
      </c>
      <c r="E5180" s="58">
        <v>2441679000000</v>
      </c>
      <c r="F5180" t="s">
        <v>18522</v>
      </c>
      <c r="G5180" t="s">
        <v>114</v>
      </c>
      <c r="H5180" t="s">
        <v>114</v>
      </c>
      <c r="I5180">
        <v>1</v>
      </c>
    </row>
    <row r="5181" spans="1:9" x14ac:dyDescent="0.25">
      <c r="A5181" t="s">
        <v>110</v>
      </c>
      <c r="B5181" t="s">
        <v>18523</v>
      </c>
      <c r="C5181" s="57">
        <v>44342</v>
      </c>
      <c r="D5181" t="s">
        <v>18524</v>
      </c>
      <c r="E5181" s="58">
        <v>8497987900000</v>
      </c>
      <c r="F5181" t="s">
        <v>18525</v>
      </c>
      <c r="G5181" t="s">
        <v>114</v>
      </c>
      <c r="H5181" t="s">
        <v>114</v>
      </c>
      <c r="I5181">
        <v>1</v>
      </c>
    </row>
    <row r="5182" spans="1:9" x14ac:dyDescent="0.25">
      <c r="A5182" t="s">
        <v>110</v>
      </c>
      <c r="B5182" t="s">
        <v>18526</v>
      </c>
      <c r="C5182" s="57">
        <v>44342</v>
      </c>
      <c r="D5182" t="s">
        <v>18527</v>
      </c>
      <c r="E5182" s="58">
        <v>6929582700000</v>
      </c>
      <c r="F5182" t="s">
        <v>18528</v>
      </c>
      <c r="G5182" t="s">
        <v>114</v>
      </c>
      <c r="H5182" t="s">
        <v>114</v>
      </c>
      <c r="I5182">
        <v>1</v>
      </c>
    </row>
    <row r="5183" spans="1:9" x14ac:dyDescent="0.25">
      <c r="A5183" t="s">
        <v>110</v>
      </c>
      <c r="B5183" t="s">
        <v>18529</v>
      </c>
      <c r="C5183" s="57">
        <v>44342</v>
      </c>
      <c r="D5183" t="s">
        <v>18530</v>
      </c>
      <c r="E5183" t="s">
        <v>18531</v>
      </c>
      <c r="F5183" t="s">
        <v>18532</v>
      </c>
      <c r="G5183" t="s">
        <v>114</v>
      </c>
      <c r="H5183" t="s">
        <v>114</v>
      </c>
      <c r="I5183">
        <v>1</v>
      </c>
    </row>
    <row r="5184" spans="1:9" x14ac:dyDescent="0.25">
      <c r="A5184" t="s">
        <v>110</v>
      </c>
      <c r="B5184" t="s">
        <v>18533</v>
      </c>
      <c r="C5184" s="57">
        <v>44342</v>
      </c>
      <c r="D5184" t="s">
        <v>18534</v>
      </c>
      <c r="E5184" s="58">
        <v>2456911455700</v>
      </c>
      <c r="F5184" t="s">
        <v>18535</v>
      </c>
      <c r="G5184" t="s">
        <v>114</v>
      </c>
      <c r="H5184" t="s">
        <v>114</v>
      </c>
      <c r="I5184">
        <v>3</v>
      </c>
    </row>
    <row r="5185" spans="1:9" x14ac:dyDescent="0.25">
      <c r="A5185" t="s">
        <v>110</v>
      </c>
      <c r="B5185" t="s">
        <v>18536</v>
      </c>
      <c r="C5185" s="57">
        <v>44342</v>
      </c>
      <c r="D5185" t="s">
        <v>18537</v>
      </c>
      <c r="E5185" s="58">
        <v>2361899750600</v>
      </c>
      <c r="F5185" t="s">
        <v>18538</v>
      </c>
      <c r="G5185" t="s">
        <v>114</v>
      </c>
      <c r="H5185" t="s">
        <v>114</v>
      </c>
      <c r="I5185">
        <v>1</v>
      </c>
    </row>
    <row r="5186" spans="1:9" x14ac:dyDescent="0.25">
      <c r="A5186" t="s">
        <v>110</v>
      </c>
      <c r="B5186" t="s">
        <v>18539</v>
      </c>
      <c r="C5186" s="57">
        <v>44342</v>
      </c>
      <c r="D5186" t="s">
        <v>18540</v>
      </c>
      <c r="E5186" s="58">
        <v>25384450300000</v>
      </c>
      <c r="F5186" t="s">
        <v>18541</v>
      </c>
      <c r="G5186" t="s">
        <v>114</v>
      </c>
      <c r="H5186" t="s">
        <v>114</v>
      </c>
      <c r="I5186">
        <v>1</v>
      </c>
    </row>
    <row r="5187" spans="1:9" x14ac:dyDescent="0.25">
      <c r="A5187" t="s">
        <v>110</v>
      </c>
      <c r="B5187" t="s">
        <v>18542</v>
      </c>
      <c r="C5187" s="57">
        <v>44342</v>
      </c>
      <c r="D5187" t="s">
        <v>18543</v>
      </c>
      <c r="E5187" s="58">
        <v>23575854000000</v>
      </c>
      <c r="F5187" t="s">
        <v>18544</v>
      </c>
      <c r="G5187" t="s">
        <v>114</v>
      </c>
      <c r="H5187" t="s">
        <v>114</v>
      </c>
      <c r="I5187">
        <v>1</v>
      </c>
    </row>
    <row r="5188" spans="1:9" x14ac:dyDescent="0.25">
      <c r="A5188" t="s">
        <v>110</v>
      </c>
      <c r="B5188" t="s">
        <v>18545</v>
      </c>
      <c r="C5188" s="57">
        <v>44342</v>
      </c>
      <c r="D5188" t="s">
        <v>18546</v>
      </c>
      <c r="E5188" s="58">
        <v>21913226100000</v>
      </c>
      <c r="F5188" t="s">
        <v>18547</v>
      </c>
      <c r="G5188" t="s">
        <v>114</v>
      </c>
      <c r="H5188" t="s">
        <v>114</v>
      </c>
      <c r="I5188">
        <v>1</v>
      </c>
    </row>
    <row r="5189" spans="1:9" x14ac:dyDescent="0.25">
      <c r="A5189" t="s">
        <v>110</v>
      </c>
      <c r="B5189" t="s">
        <v>18548</v>
      </c>
      <c r="C5189" s="57">
        <v>44342</v>
      </c>
      <c r="D5189" t="s">
        <v>18549</v>
      </c>
      <c r="E5189" s="58">
        <v>2763891000000</v>
      </c>
      <c r="F5189" t="s">
        <v>18550</v>
      </c>
      <c r="G5189" t="s">
        <v>114</v>
      </c>
      <c r="H5189" t="s">
        <v>114</v>
      </c>
      <c r="I5189">
        <v>2</v>
      </c>
    </row>
    <row r="5190" spans="1:9" x14ac:dyDescent="0.25">
      <c r="A5190" t="s">
        <v>110</v>
      </c>
      <c r="B5190" t="s">
        <v>18551</v>
      </c>
      <c r="C5190" s="57">
        <v>44342</v>
      </c>
      <c r="D5190" t="s">
        <v>18552</v>
      </c>
      <c r="E5190" s="58">
        <v>2403088590000</v>
      </c>
      <c r="F5190" t="s">
        <v>18553</v>
      </c>
      <c r="G5190" t="s">
        <v>114</v>
      </c>
      <c r="H5190" t="s">
        <v>18554</v>
      </c>
      <c r="I5190">
        <v>280</v>
      </c>
    </row>
    <row r="5191" spans="1:9" x14ac:dyDescent="0.25">
      <c r="A5191" t="s">
        <v>110</v>
      </c>
      <c r="B5191" t="s">
        <v>18555</v>
      </c>
      <c r="C5191" s="57">
        <v>44342</v>
      </c>
      <c r="D5191" t="s">
        <v>18556</v>
      </c>
      <c r="E5191" s="58">
        <v>2062511800000</v>
      </c>
      <c r="F5191" t="s">
        <v>18557</v>
      </c>
      <c r="G5191" t="s">
        <v>114</v>
      </c>
      <c r="H5191" t="s">
        <v>114</v>
      </c>
      <c r="I5191">
        <v>1</v>
      </c>
    </row>
    <row r="5192" spans="1:9" x14ac:dyDescent="0.25">
      <c r="A5192" t="s">
        <v>110</v>
      </c>
      <c r="B5192" t="s">
        <v>18558</v>
      </c>
      <c r="C5192" s="57">
        <v>44342</v>
      </c>
      <c r="D5192" t="s">
        <v>18559</v>
      </c>
      <c r="E5192" s="58">
        <v>1959893300000</v>
      </c>
      <c r="F5192" t="s">
        <v>18560</v>
      </c>
      <c r="G5192" t="s">
        <v>114</v>
      </c>
      <c r="H5192" t="s">
        <v>18561</v>
      </c>
      <c r="I5192">
        <v>1</v>
      </c>
    </row>
    <row r="5193" spans="1:9" x14ac:dyDescent="0.25">
      <c r="A5193" t="s">
        <v>110</v>
      </c>
      <c r="B5193" t="s">
        <v>18562</v>
      </c>
      <c r="C5193" s="57">
        <v>44342</v>
      </c>
      <c r="D5193" t="s">
        <v>18563</v>
      </c>
      <c r="E5193" s="58">
        <v>2170350100000</v>
      </c>
      <c r="F5193" t="s">
        <v>18564</v>
      </c>
      <c r="G5193" t="s">
        <v>114</v>
      </c>
      <c r="H5193" t="s">
        <v>18565</v>
      </c>
      <c r="I5193">
        <v>1</v>
      </c>
    </row>
    <row r="5194" spans="1:9" x14ac:dyDescent="0.25">
      <c r="A5194" t="s">
        <v>110</v>
      </c>
      <c r="B5194" t="s">
        <v>18566</v>
      </c>
      <c r="C5194" s="57">
        <v>44342</v>
      </c>
      <c r="D5194" t="s">
        <v>18567</v>
      </c>
      <c r="E5194" s="58">
        <v>1983511900000</v>
      </c>
      <c r="F5194" t="s">
        <v>18568</v>
      </c>
      <c r="G5194" t="s">
        <v>114</v>
      </c>
      <c r="H5194" t="s">
        <v>114</v>
      </c>
      <c r="I5194">
        <v>1</v>
      </c>
    </row>
    <row r="5195" spans="1:9" x14ac:dyDescent="0.25">
      <c r="A5195" t="s">
        <v>110</v>
      </c>
      <c r="B5195" t="s">
        <v>18569</v>
      </c>
      <c r="C5195" s="57">
        <v>44342</v>
      </c>
      <c r="D5195" t="s">
        <v>18570</v>
      </c>
      <c r="E5195" s="58">
        <v>2335172900000</v>
      </c>
      <c r="F5195" t="s">
        <v>18571</v>
      </c>
      <c r="G5195" t="s">
        <v>18572</v>
      </c>
      <c r="H5195" t="s">
        <v>114</v>
      </c>
      <c r="I5195">
        <v>146</v>
      </c>
    </row>
    <row r="5196" spans="1:9" x14ac:dyDescent="0.25">
      <c r="A5196" t="s">
        <v>110</v>
      </c>
      <c r="B5196" t="s">
        <v>18573</v>
      </c>
      <c r="C5196" s="57">
        <v>44342</v>
      </c>
      <c r="D5196" t="s">
        <v>18574</v>
      </c>
      <c r="E5196" s="58">
        <v>2284717000000</v>
      </c>
      <c r="F5196" t="s">
        <v>18575</v>
      </c>
      <c r="G5196" t="s">
        <v>114</v>
      </c>
      <c r="H5196" t="s">
        <v>114</v>
      </c>
      <c r="I5196">
        <v>2</v>
      </c>
    </row>
    <row r="5197" spans="1:9" x14ac:dyDescent="0.25">
      <c r="A5197" t="s">
        <v>110</v>
      </c>
      <c r="B5197" t="s">
        <v>18576</v>
      </c>
      <c r="C5197" s="57">
        <v>44342</v>
      </c>
      <c r="D5197" t="s">
        <v>18577</v>
      </c>
      <c r="E5197" s="58">
        <v>1642321520000</v>
      </c>
      <c r="F5197" t="s">
        <v>18578</v>
      </c>
      <c r="G5197" t="s">
        <v>114</v>
      </c>
      <c r="H5197" t="s">
        <v>114</v>
      </c>
      <c r="I5197">
        <v>3</v>
      </c>
    </row>
    <row r="5198" spans="1:9" x14ac:dyDescent="0.25">
      <c r="A5198" t="s">
        <v>110</v>
      </c>
      <c r="B5198" t="s">
        <v>18579</v>
      </c>
      <c r="C5198" s="57">
        <v>44342</v>
      </c>
      <c r="D5198" t="s">
        <v>18580</v>
      </c>
      <c r="E5198" s="58">
        <v>2829873000000</v>
      </c>
      <c r="F5198" t="s">
        <v>18581</v>
      </c>
      <c r="G5198" t="s">
        <v>114</v>
      </c>
      <c r="H5198" t="s">
        <v>18582</v>
      </c>
      <c r="I5198">
        <v>18</v>
      </c>
    </row>
    <row r="5199" spans="1:9" x14ac:dyDescent="0.25">
      <c r="A5199" t="s">
        <v>110</v>
      </c>
      <c r="B5199" t="s">
        <v>18583</v>
      </c>
      <c r="C5199" s="57">
        <v>44342</v>
      </c>
      <c r="D5199" t="s">
        <v>18584</v>
      </c>
      <c r="E5199" s="58">
        <v>2272262830000</v>
      </c>
      <c r="F5199" t="s">
        <v>18585</v>
      </c>
      <c r="G5199" t="s">
        <v>18586</v>
      </c>
      <c r="H5199" t="s">
        <v>18587</v>
      </c>
      <c r="I5199">
        <v>8621</v>
      </c>
    </row>
    <row r="5200" spans="1:9" x14ac:dyDescent="0.25">
      <c r="A5200" t="s">
        <v>110</v>
      </c>
      <c r="B5200" t="s">
        <v>18588</v>
      </c>
      <c r="C5200" s="57">
        <v>44342</v>
      </c>
      <c r="D5200" t="s">
        <v>18589</v>
      </c>
      <c r="E5200" s="58">
        <v>2460543760000</v>
      </c>
      <c r="F5200" t="s">
        <v>18590</v>
      </c>
      <c r="G5200" t="s">
        <v>18591</v>
      </c>
      <c r="H5200" t="s">
        <v>18592</v>
      </c>
      <c r="I5200">
        <v>2</v>
      </c>
    </row>
    <row r="5201" spans="1:9" x14ac:dyDescent="0.25">
      <c r="A5201" t="s">
        <v>110</v>
      </c>
      <c r="B5201" t="s">
        <v>18593</v>
      </c>
      <c r="C5201" s="57">
        <v>44342</v>
      </c>
      <c r="D5201" t="s">
        <v>18594</v>
      </c>
      <c r="E5201" s="58">
        <v>2098487913000</v>
      </c>
      <c r="F5201" t="s">
        <v>18595</v>
      </c>
      <c r="G5201" t="s">
        <v>114</v>
      </c>
      <c r="H5201" t="s">
        <v>114</v>
      </c>
      <c r="I5201">
        <v>0</v>
      </c>
    </row>
    <row r="5202" spans="1:9" x14ac:dyDescent="0.25">
      <c r="A5202" t="s">
        <v>110</v>
      </c>
      <c r="B5202" t="s">
        <v>18596</v>
      </c>
      <c r="C5202" s="57">
        <v>44342</v>
      </c>
      <c r="D5202" t="s">
        <v>18597</v>
      </c>
      <c r="E5202" s="58">
        <v>2196983499000</v>
      </c>
      <c r="F5202" t="s">
        <v>18598</v>
      </c>
      <c r="G5202" t="s">
        <v>114</v>
      </c>
      <c r="H5202" t="s">
        <v>114</v>
      </c>
      <c r="I5202">
        <v>0</v>
      </c>
    </row>
    <row r="5203" spans="1:9" x14ac:dyDescent="0.25">
      <c r="A5203" t="s">
        <v>110</v>
      </c>
      <c r="B5203" t="s">
        <v>18599</v>
      </c>
      <c r="C5203" s="57">
        <v>44342</v>
      </c>
      <c r="D5203" t="s">
        <v>18600</v>
      </c>
      <c r="E5203" s="58">
        <v>2221022578000</v>
      </c>
      <c r="F5203" t="s">
        <v>18601</v>
      </c>
      <c r="G5203" t="s">
        <v>114</v>
      </c>
      <c r="H5203" t="s">
        <v>114</v>
      </c>
      <c r="I5203">
        <v>0</v>
      </c>
    </row>
    <row r="5204" spans="1:9" x14ac:dyDescent="0.25">
      <c r="A5204" t="s">
        <v>110</v>
      </c>
      <c r="B5204" t="s">
        <v>18602</v>
      </c>
      <c r="C5204" s="57">
        <v>44342</v>
      </c>
      <c r="D5204" t="s">
        <v>18603</v>
      </c>
      <c r="E5204" s="58">
        <v>2425662500000</v>
      </c>
      <c r="F5204" t="s">
        <v>18604</v>
      </c>
      <c r="G5204" t="s">
        <v>114</v>
      </c>
      <c r="H5204" t="s">
        <v>114</v>
      </c>
      <c r="I5204">
        <v>0</v>
      </c>
    </row>
    <row r="5205" spans="1:9" x14ac:dyDescent="0.25">
      <c r="A5205" t="s">
        <v>110</v>
      </c>
      <c r="B5205" t="s">
        <v>18605</v>
      </c>
      <c r="C5205" s="57">
        <v>44342</v>
      </c>
      <c r="D5205" t="s">
        <v>18606</v>
      </c>
      <c r="E5205" s="58">
        <v>2263480100000</v>
      </c>
      <c r="F5205" t="s">
        <v>18607</v>
      </c>
      <c r="G5205" t="s">
        <v>114</v>
      </c>
      <c r="H5205" t="s">
        <v>114</v>
      </c>
      <c r="I5205">
        <v>1</v>
      </c>
    </row>
    <row r="5206" spans="1:9" x14ac:dyDescent="0.25">
      <c r="A5206" t="s">
        <v>110</v>
      </c>
      <c r="B5206" t="s">
        <v>18608</v>
      </c>
      <c r="C5206" s="57">
        <v>44342</v>
      </c>
      <c r="D5206" t="s">
        <v>18609</v>
      </c>
      <c r="E5206" s="58">
        <v>3144246040000</v>
      </c>
      <c r="F5206" t="s">
        <v>18610</v>
      </c>
      <c r="G5206" t="s">
        <v>18611</v>
      </c>
      <c r="H5206" t="s">
        <v>18612</v>
      </c>
      <c r="I5206">
        <v>4</v>
      </c>
    </row>
    <row r="5207" spans="1:9" x14ac:dyDescent="0.25">
      <c r="A5207" t="s">
        <v>110</v>
      </c>
      <c r="B5207" t="s">
        <v>18613</v>
      </c>
      <c r="C5207" s="57">
        <v>44342</v>
      </c>
      <c r="D5207" t="s">
        <v>18614</v>
      </c>
      <c r="E5207" s="58">
        <v>2551447037000</v>
      </c>
      <c r="F5207" t="s">
        <v>18615</v>
      </c>
      <c r="G5207" t="s">
        <v>16843</v>
      </c>
      <c r="H5207" t="s">
        <v>18616</v>
      </c>
      <c r="I5207">
        <v>5277</v>
      </c>
    </row>
    <row r="5208" spans="1:9" x14ac:dyDescent="0.25">
      <c r="A5208" t="s">
        <v>110</v>
      </c>
      <c r="B5208" t="s">
        <v>18617</v>
      </c>
      <c r="C5208" s="57">
        <v>44342</v>
      </c>
      <c r="D5208" t="s">
        <v>18618</v>
      </c>
      <c r="E5208" s="58">
        <v>3193235000000</v>
      </c>
      <c r="F5208" t="s">
        <v>18619</v>
      </c>
      <c r="G5208" t="s">
        <v>114</v>
      </c>
      <c r="H5208" t="s">
        <v>114</v>
      </c>
      <c r="I5208">
        <v>1</v>
      </c>
    </row>
    <row r="5209" spans="1:9" x14ac:dyDescent="0.25">
      <c r="A5209" t="s">
        <v>110</v>
      </c>
      <c r="B5209" t="s">
        <v>18620</v>
      </c>
      <c r="C5209" s="57">
        <v>44342</v>
      </c>
      <c r="D5209" t="s">
        <v>18621</v>
      </c>
      <c r="E5209" s="58">
        <v>1205946600000</v>
      </c>
      <c r="F5209" t="s">
        <v>18622</v>
      </c>
      <c r="G5209" t="s">
        <v>114</v>
      </c>
      <c r="H5209" t="s">
        <v>114</v>
      </c>
      <c r="I5209">
        <v>1</v>
      </c>
    </row>
    <row r="5210" spans="1:9" x14ac:dyDescent="0.25">
      <c r="A5210" t="s">
        <v>110</v>
      </c>
      <c r="B5210" t="s">
        <v>18623</v>
      </c>
      <c r="C5210" s="57">
        <v>44342</v>
      </c>
      <c r="D5210" t="s">
        <v>18624</v>
      </c>
      <c r="E5210" s="58">
        <v>2352927080000</v>
      </c>
      <c r="F5210" t="s">
        <v>18625</v>
      </c>
      <c r="G5210" t="s">
        <v>566</v>
      </c>
      <c r="H5210" t="s">
        <v>114</v>
      </c>
      <c r="I5210">
        <v>83</v>
      </c>
    </row>
    <row r="5211" spans="1:9" x14ac:dyDescent="0.25">
      <c r="A5211" t="s">
        <v>110</v>
      </c>
      <c r="B5211" t="s">
        <v>18626</v>
      </c>
      <c r="C5211" s="57">
        <v>44342</v>
      </c>
      <c r="D5211" t="s">
        <v>18627</v>
      </c>
      <c r="E5211" s="58">
        <v>1657850400000</v>
      </c>
      <c r="F5211" t="s">
        <v>18628</v>
      </c>
      <c r="G5211" t="s">
        <v>114</v>
      </c>
      <c r="H5211" t="s">
        <v>114</v>
      </c>
      <c r="I5211">
        <v>1</v>
      </c>
    </row>
    <row r="5212" spans="1:9" x14ac:dyDescent="0.25">
      <c r="A5212" t="s">
        <v>110</v>
      </c>
      <c r="B5212" t="s">
        <v>18629</v>
      </c>
      <c r="C5212" s="57">
        <v>44342</v>
      </c>
      <c r="D5212" t="s">
        <v>18630</v>
      </c>
      <c r="E5212" s="58">
        <v>2411601700000</v>
      </c>
      <c r="F5212" t="s">
        <v>18631</v>
      </c>
      <c r="G5212" t="s">
        <v>114</v>
      </c>
      <c r="H5212" t="s">
        <v>114</v>
      </c>
      <c r="I5212">
        <v>3</v>
      </c>
    </row>
    <row r="5213" spans="1:9" x14ac:dyDescent="0.25">
      <c r="A5213" t="s">
        <v>110</v>
      </c>
      <c r="B5213" t="s">
        <v>18632</v>
      </c>
      <c r="C5213" s="57">
        <v>44342</v>
      </c>
      <c r="D5213" t="s">
        <v>18633</v>
      </c>
      <c r="E5213" s="58">
        <v>2788607500000</v>
      </c>
      <c r="F5213" t="s">
        <v>18634</v>
      </c>
      <c r="G5213" t="s">
        <v>114</v>
      </c>
      <c r="H5213" t="s">
        <v>114</v>
      </c>
      <c r="I5213">
        <v>1</v>
      </c>
    </row>
    <row r="5214" spans="1:9" x14ac:dyDescent="0.25">
      <c r="A5214" t="s">
        <v>110</v>
      </c>
      <c r="B5214" t="s">
        <v>18635</v>
      </c>
      <c r="C5214" s="57">
        <v>44342</v>
      </c>
      <c r="D5214" t="s">
        <v>18636</v>
      </c>
      <c r="E5214" s="58">
        <v>2485598000000</v>
      </c>
      <c r="F5214" t="s">
        <v>18637</v>
      </c>
      <c r="G5214" t="s">
        <v>114</v>
      </c>
      <c r="H5214" t="s">
        <v>114</v>
      </c>
      <c r="I5214">
        <v>794</v>
      </c>
    </row>
    <row r="5215" spans="1:9" x14ac:dyDescent="0.25">
      <c r="A5215" t="s">
        <v>110</v>
      </c>
      <c r="B5215" t="s">
        <v>18638</v>
      </c>
      <c r="C5215" s="57">
        <v>44342</v>
      </c>
      <c r="D5215" t="s">
        <v>18639</v>
      </c>
      <c r="E5215" s="58">
        <v>2330150000000</v>
      </c>
      <c r="F5215" t="s">
        <v>18640</v>
      </c>
      <c r="G5215" t="s">
        <v>18641</v>
      </c>
      <c r="H5215" t="s">
        <v>18642</v>
      </c>
      <c r="I5215">
        <v>2</v>
      </c>
    </row>
    <row r="5216" spans="1:9" x14ac:dyDescent="0.25">
      <c r="A5216" t="s">
        <v>110</v>
      </c>
      <c r="B5216" t="s">
        <v>18643</v>
      </c>
      <c r="C5216" s="57">
        <v>44342</v>
      </c>
      <c r="D5216" t="s">
        <v>18644</v>
      </c>
      <c r="E5216" s="58">
        <v>2821411000000</v>
      </c>
      <c r="F5216" t="s">
        <v>18645</v>
      </c>
      <c r="G5216" t="s">
        <v>18646</v>
      </c>
      <c r="H5216" t="s">
        <v>9680</v>
      </c>
      <c r="I5216">
        <v>2</v>
      </c>
    </row>
    <row r="5217" spans="1:9" x14ac:dyDescent="0.25">
      <c r="A5217" t="s">
        <v>110</v>
      </c>
      <c r="B5217" t="s">
        <v>18647</v>
      </c>
      <c r="C5217" s="57">
        <v>44342</v>
      </c>
      <c r="D5217" t="s">
        <v>18648</v>
      </c>
      <c r="E5217" s="58">
        <v>2593531000000</v>
      </c>
      <c r="F5217" t="s">
        <v>18649</v>
      </c>
      <c r="G5217" t="s">
        <v>114</v>
      </c>
      <c r="H5217" t="s">
        <v>114</v>
      </c>
      <c r="I5217">
        <v>1</v>
      </c>
    </row>
    <row r="5218" spans="1:9" x14ac:dyDescent="0.25">
      <c r="A5218" t="s">
        <v>110</v>
      </c>
      <c r="B5218" t="s">
        <v>18650</v>
      </c>
      <c r="C5218" s="57">
        <v>44342</v>
      </c>
      <c r="D5218" t="s">
        <v>18651</v>
      </c>
      <c r="E5218" s="58">
        <v>2093765600000</v>
      </c>
      <c r="F5218" t="s">
        <v>18652</v>
      </c>
      <c r="G5218" t="s">
        <v>114</v>
      </c>
      <c r="H5218" t="s">
        <v>114</v>
      </c>
      <c r="I5218">
        <v>1</v>
      </c>
    </row>
    <row r="5219" spans="1:9" x14ac:dyDescent="0.25">
      <c r="A5219" t="s">
        <v>110</v>
      </c>
      <c r="B5219" t="s">
        <v>18653</v>
      </c>
      <c r="C5219" s="57">
        <v>44342</v>
      </c>
      <c r="D5219" t="s">
        <v>18654</v>
      </c>
      <c r="E5219" t="s">
        <v>18655</v>
      </c>
      <c r="F5219" t="s">
        <v>18656</v>
      </c>
      <c r="G5219" t="s">
        <v>114</v>
      </c>
      <c r="H5219" t="s">
        <v>114</v>
      </c>
      <c r="I5219">
        <v>1</v>
      </c>
    </row>
    <row r="5220" spans="1:9" x14ac:dyDescent="0.25">
      <c r="A5220" t="s">
        <v>110</v>
      </c>
      <c r="B5220" t="s">
        <v>18657</v>
      </c>
      <c r="C5220" s="57">
        <v>44342</v>
      </c>
      <c r="D5220" t="s">
        <v>18658</v>
      </c>
      <c r="E5220" s="58">
        <v>2070550700000</v>
      </c>
      <c r="F5220" t="s">
        <v>18659</v>
      </c>
      <c r="G5220" t="s">
        <v>114</v>
      </c>
      <c r="H5220" t="s">
        <v>114</v>
      </c>
      <c r="I5220">
        <v>4</v>
      </c>
    </row>
    <row r="5221" spans="1:9" x14ac:dyDescent="0.25">
      <c r="A5221" t="s">
        <v>110</v>
      </c>
      <c r="B5221" t="s">
        <v>18660</v>
      </c>
      <c r="C5221" s="57">
        <v>44342</v>
      </c>
      <c r="D5221" t="s">
        <v>18661</v>
      </c>
      <c r="E5221" s="58">
        <v>4493359600000</v>
      </c>
      <c r="F5221" t="s">
        <v>18662</v>
      </c>
      <c r="G5221" t="s">
        <v>18663</v>
      </c>
      <c r="H5221" t="s">
        <v>18664</v>
      </c>
      <c r="I5221">
        <v>7</v>
      </c>
    </row>
    <row r="5222" spans="1:9" x14ac:dyDescent="0.25">
      <c r="A5222" t="s">
        <v>110</v>
      </c>
      <c r="B5222" t="s">
        <v>18665</v>
      </c>
      <c r="C5222" s="57">
        <v>44342</v>
      </c>
      <c r="D5222" t="s">
        <v>18666</v>
      </c>
      <c r="E5222" s="58">
        <v>3302201800000</v>
      </c>
      <c r="F5222" t="s">
        <v>18667</v>
      </c>
      <c r="G5222" t="s">
        <v>114</v>
      </c>
      <c r="H5222" t="s">
        <v>114</v>
      </c>
      <c r="I5222">
        <v>1</v>
      </c>
    </row>
    <row r="5223" spans="1:9" x14ac:dyDescent="0.25">
      <c r="A5223" t="s">
        <v>110</v>
      </c>
      <c r="B5223" t="s">
        <v>18668</v>
      </c>
      <c r="C5223" s="57">
        <v>44342</v>
      </c>
      <c r="D5223" t="s">
        <v>18669</v>
      </c>
      <c r="E5223" s="58">
        <v>3337526100000</v>
      </c>
      <c r="F5223" t="s">
        <v>18670</v>
      </c>
      <c r="G5223" t="s">
        <v>114</v>
      </c>
      <c r="H5223" t="s">
        <v>114</v>
      </c>
      <c r="I5223">
        <v>1</v>
      </c>
    </row>
    <row r="5224" spans="1:9" x14ac:dyDescent="0.25">
      <c r="A5224" t="s">
        <v>110</v>
      </c>
      <c r="B5224" t="s">
        <v>18671</v>
      </c>
      <c r="C5224" s="57">
        <v>44342</v>
      </c>
      <c r="D5224" t="s">
        <v>18672</v>
      </c>
      <c r="E5224" s="58">
        <v>1999500140000</v>
      </c>
      <c r="F5224" t="s">
        <v>18673</v>
      </c>
      <c r="G5224" t="s">
        <v>18674</v>
      </c>
      <c r="H5224" t="s">
        <v>18675</v>
      </c>
      <c r="I5224">
        <v>588</v>
      </c>
    </row>
    <row r="5225" spans="1:9" x14ac:dyDescent="0.25">
      <c r="A5225" t="s">
        <v>110</v>
      </c>
      <c r="B5225" t="s">
        <v>18676</v>
      </c>
      <c r="C5225" s="57">
        <v>44342</v>
      </c>
      <c r="D5225" t="s">
        <v>18677</v>
      </c>
      <c r="E5225" s="58">
        <v>2303981673000</v>
      </c>
      <c r="F5225" t="s">
        <v>18678</v>
      </c>
      <c r="G5225" t="s">
        <v>114</v>
      </c>
      <c r="H5225" t="s">
        <v>114</v>
      </c>
      <c r="I5225">
        <v>0</v>
      </c>
    </row>
    <row r="5226" spans="1:9" x14ac:dyDescent="0.25">
      <c r="A5226" t="s">
        <v>110</v>
      </c>
      <c r="B5226" t="s">
        <v>18679</v>
      </c>
      <c r="C5226" s="57">
        <v>44342</v>
      </c>
      <c r="D5226" t="s">
        <v>18680</v>
      </c>
      <c r="E5226" s="58">
        <v>3668200000000</v>
      </c>
      <c r="F5226" t="s">
        <v>18681</v>
      </c>
      <c r="G5226" t="s">
        <v>114</v>
      </c>
      <c r="H5226" t="s">
        <v>114</v>
      </c>
      <c r="I5226">
        <v>1</v>
      </c>
    </row>
    <row r="5227" spans="1:9" x14ac:dyDescent="0.25">
      <c r="A5227" t="s">
        <v>110</v>
      </c>
      <c r="B5227" t="s">
        <v>18682</v>
      </c>
      <c r="C5227" s="57">
        <v>44342</v>
      </c>
      <c r="D5227" t="s">
        <v>18683</v>
      </c>
      <c r="E5227" s="58">
        <v>853131406810000</v>
      </c>
      <c r="F5227" t="s">
        <v>18684</v>
      </c>
      <c r="G5227" t="s">
        <v>114</v>
      </c>
      <c r="H5227" t="s">
        <v>114</v>
      </c>
      <c r="I5227">
        <v>3</v>
      </c>
    </row>
    <row r="5228" spans="1:9" x14ac:dyDescent="0.25">
      <c r="A5228" t="s">
        <v>110</v>
      </c>
      <c r="B5228" t="s">
        <v>18685</v>
      </c>
      <c r="C5228" s="57">
        <v>44342</v>
      </c>
      <c r="D5228" t="s">
        <v>18686</v>
      </c>
      <c r="E5228" t="s">
        <v>18687</v>
      </c>
      <c r="F5228" t="s">
        <v>18688</v>
      </c>
      <c r="G5228" t="s">
        <v>114</v>
      </c>
      <c r="H5228" t="s">
        <v>114</v>
      </c>
      <c r="I5228">
        <v>24</v>
      </c>
    </row>
    <row r="5229" spans="1:9" x14ac:dyDescent="0.25">
      <c r="A5229" t="s">
        <v>110</v>
      </c>
      <c r="B5229" t="s">
        <v>18689</v>
      </c>
      <c r="C5229" s="57">
        <v>44342</v>
      </c>
      <c r="D5229" t="s">
        <v>18690</v>
      </c>
      <c r="E5229" s="58">
        <v>3163803700000</v>
      </c>
      <c r="F5229" t="s">
        <v>18691</v>
      </c>
      <c r="G5229" t="s">
        <v>114</v>
      </c>
      <c r="H5229" t="s">
        <v>114</v>
      </c>
      <c r="I5229">
        <v>3</v>
      </c>
    </row>
    <row r="5230" spans="1:9" x14ac:dyDescent="0.25">
      <c r="A5230" t="s">
        <v>110</v>
      </c>
      <c r="B5230" t="s">
        <v>18692</v>
      </c>
      <c r="C5230" s="57">
        <v>44342</v>
      </c>
      <c r="D5230" t="s">
        <v>18693</v>
      </c>
      <c r="E5230" s="58">
        <v>240712917700000</v>
      </c>
      <c r="F5230" t="s">
        <v>18694</v>
      </c>
      <c r="G5230" t="s">
        <v>114</v>
      </c>
      <c r="H5230" t="s">
        <v>114</v>
      </c>
      <c r="I5230">
        <v>1</v>
      </c>
    </row>
    <row r="5231" spans="1:9" x14ac:dyDescent="0.25">
      <c r="A5231" t="s">
        <v>110</v>
      </c>
      <c r="B5231" t="s">
        <v>18695</v>
      </c>
      <c r="C5231" s="57">
        <v>44342</v>
      </c>
      <c r="D5231" t="s">
        <v>18696</v>
      </c>
      <c r="E5231" s="58">
        <v>233143160800000</v>
      </c>
      <c r="F5231" t="s">
        <v>18697</v>
      </c>
      <c r="G5231" t="s">
        <v>114</v>
      </c>
      <c r="H5231" t="s">
        <v>114</v>
      </c>
      <c r="I5231">
        <v>1</v>
      </c>
    </row>
    <row r="5232" spans="1:9" x14ac:dyDescent="0.25">
      <c r="A5232" t="s">
        <v>110</v>
      </c>
      <c r="B5232" t="s">
        <v>18698</v>
      </c>
      <c r="C5232" s="57">
        <v>44342</v>
      </c>
      <c r="D5232" t="s">
        <v>18699</v>
      </c>
      <c r="E5232" s="58">
        <v>1814567000000</v>
      </c>
      <c r="F5232" t="s">
        <v>18700</v>
      </c>
      <c r="G5232" t="s">
        <v>114</v>
      </c>
      <c r="H5232" t="s">
        <v>114</v>
      </c>
      <c r="I5232">
        <v>1</v>
      </c>
    </row>
    <row r="5233" spans="1:9" x14ac:dyDescent="0.25">
      <c r="A5233" t="s">
        <v>110</v>
      </c>
      <c r="B5233" t="s">
        <v>18701</v>
      </c>
      <c r="C5233" s="57">
        <v>44342</v>
      </c>
      <c r="D5233" t="s">
        <v>18702</v>
      </c>
      <c r="E5233" s="58">
        <v>1995296600000</v>
      </c>
      <c r="F5233" t="s">
        <v>18703</v>
      </c>
      <c r="G5233" t="s">
        <v>114</v>
      </c>
      <c r="H5233" t="s">
        <v>18704</v>
      </c>
      <c r="I5233">
        <v>2</v>
      </c>
    </row>
    <row r="5234" spans="1:9" x14ac:dyDescent="0.25">
      <c r="A5234" t="s">
        <v>110</v>
      </c>
      <c r="B5234" t="s">
        <v>18705</v>
      </c>
      <c r="C5234" s="57">
        <v>44342</v>
      </c>
      <c r="D5234" t="s">
        <v>18706</v>
      </c>
      <c r="E5234" s="58">
        <v>2228770700000</v>
      </c>
      <c r="F5234" t="s">
        <v>18707</v>
      </c>
      <c r="G5234" t="s">
        <v>114</v>
      </c>
      <c r="H5234" t="s">
        <v>114</v>
      </c>
      <c r="I5234">
        <v>1</v>
      </c>
    </row>
    <row r="5235" spans="1:9" x14ac:dyDescent="0.25">
      <c r="A5235" t="s">
        <v>110</v>
      </c>
      <c r="B5235" t="s">
        <v>18708</v>
      </c>
      <c r="C5235" s="57">
        <v>44342</v>
      </c>
      <c r="D5235" t="s">
        <v>18709</v>
      </c>
      <c r="E5235" s="58">
        <v>2243050200000</v>
      </c>
      <c r="F5235" t="s">
        <v>18710</v>
      </c>
      <c r="G5235" t="s">
        <v>114</v>
      </c>
      <c r="H5235" t="s">
        <v>18711</v>
      </c>
      <c r="I5235">
        <v>1</v>
      </c>
    </row>
    <row r="5236" spans="1:9" x14ac:dyDescent="0.25">
      <c r="A5236" t="s">
        <v>110</v>
      </c>
      <c r="B5236" t="s">
        <v>18712</v>
      </c>
      <c r="C5236" s="57">
        <v>44342</v>
      </c>
      <c r="D5236" t="s">
        <v>18713</v>
      </c>
      <c r="E5236" s="58">
        <v>2235158200000</v>
      </c>
      <c r="F5236" t="s">
        <v>18714</v>
      </c>
      <c r="G5236" t="s">
        <v>114</v>
      </c>
      <c r="H5236" t="s">
        <v>114</v>
      </c>
      <c r="I5236">
        <v>1</v>
      </c>
    </row>
    <row r="5237" spans="1:9" x14ac:dyDescent="0.25">
      <c r="A5237" t="s">
        <v>110</v>
      </c>
      <c r="B5237" t="s">
        <v>18715</v>
      </c>
      <c r="C5237" s="57">
        <v>44342</v>
      </c>
      <c r="D5237" t="s">
        <v>18716</v>
      </c>
      <c r="E5237" t="s">
        <v>18717</v>
      </c>
      <c r="F5237" t="s">
        <v>18718</v>
      </c>
      <c r="G5237" t="s">
        <v>114</v>
      </c>
      <c r="H5237" t="s">
        <v>114</v>
      </c>
      <c r="I5237">
        <v>111</v>
      </c>
    </row>
    <row r="5238" spans="1:9" x14ac:dyDescent="0.25">
      <c r="A5238" t="s">
        <v>110</v>
      </c>
      <c r="B5238" t="s">
        <v>18719</v>
      </c>
      <c r="C5238" s="57">
        <v>44342</v>
      </c>
      <c r="D5238" t="s">
        <v>18720</v>
      </c>
      <c r="E5238" s="58">
        <v>2841435300000</v>
      </c>
      <c r="F5238" t="s">
        <v>18721</v>
      </c>
      <c r="G5238" t="s">
        <v>114</v>
      </c>
      <c r="H5238" t="s">
        <v>114</v>
      </c>
      <c r="I5238">
        <v>102</v>
      </c>
    </row>
    <row r="5239" spans="1:9" x14ac:dyDescent="0.25">
      <c r="A5239" t="s">
        <v>110</v>
      </c>
      <c r="B5239" t="s">
        <v>18722</v>
      </c>
      <c r="C5239" s="57">
        <v>44342</v>
      </c>
      <c r="D5239" t="s">
        <v>18723</v>
      </c>
      <c r="E5239" s="58">
        <v>193616834700000</v>
      </c>
      <c r="F5239" t="s">
        <v>18724</v>
      </c>
      <c r="G5239" t="s">
        <v>114</v>
      </c>
      <c r="H5239" t="s">
        <v>114</v>
      </c>
      <c r="I5239">
        <v>1</v>
      </c>
    </row>
    <row r="5240" spans="1:9" x14ac:dyDescent="0.25">
      <c r="A5240" t="s">
        <v>110</v>
      </c>
      <c r="B5240" t="s">
        <v>18725</v>
      </c>
      <c r="C5240" s="57">
        <v>44342</v>
      </c>
      <c r="D5240" t="s">
        <v>18726</v>
      </c>
      <c r="E5240" s="58">
        <v>2057666300000</v>
      </c>
      <c r="F5240" t="s">
        <v>18727</v>
      </c>
      <c r="G5240" t="s">
        <v>114</v>
      </c>
      <c r="H5240" t="s">
        <v>114</v>
      </c>
      <c r="I5240">
        <v>1</v>
      </c>
    </row>
    <row r="5241" spans="1:9" x14ac:dyDescent="0.25">
      <c r="A5241" t="s">
        <v>110</v>
      </c>
      <c r="B5241" t="s">
        <v>18728</v>
      </c>
      <c r="C5241" s="57">
        <v>44342</v>
      </c>
      <c r="D5241" t="s">
        <v>18729</v>
      </c>
      <c r="E5241" s="58">
        <v>213382711100000</v>
      </c>
      <c r="F5241" t="s">
        <v>18730</v>
      </c>
      <c r="G5241" t="s">
        <v>114</v>
      </c>
      <c r="H5241" t="s">
        <v>114</v>
      </c>
      <c r="I5241">
        <v>1</v>
      </c>
    </row>
    <row r="5242" spans="1:9" x14ac:dyDescent="0.25">
      <c r="A5242" t="s">
        <v>110</v>
      </c>
      <c r="B5242" t="s">
        <v>18731</v>
      </c>
      <c r="C5242" s="57">
        <v>44342</v>
      </c>
      <c r="D5242" t="s">
        <v>18732</v>
      </c>
      <c r="E5242" s="58">
        <v>249224282800000</v>
      </c>
      <c r="F5242" t="s">
        <v>18733</v>
      </c>
      <c r="G5242" t="s">
        <v>18734</v>
      </c>
      <c r="H5242" t="s">
        <v>114</v>
      </c>
      <c r="I5242">
        <v>1</v>
      </c>
    </row>
    <row r="5243" spans="1:9" x14ac:dyDescent="0.25">
      <c r="A5243" t="s">
        <v>110</v>
      </c>
      <c r="B5243" t="s">
        <v>18735</v>
      </c>
      <c r="C5243" s="57">
        <v>44342</v>
      </c>
      <c r="D5243" t="s">
        <v>18736</v>
      </c>
      <c r="E5243" s="58">
        <v>222370227200000</v>
      </c>
      <c r="F5243" t="s">
        <v>18737</v>
      </c>
      <c r="G5243" t="s">
        <v>114</v>
      </c>
      <c r="H5243" t="s">
        <v>114</v>
      </c>
      <c r="I5243">
        <v>214</v>
      </c>
    </row>
    <row r="5244" spans="1:9" x14ac:dyDescent="0.25">
      <c r="A5244" t="s">
        <v>110</v>
      </c>
      <c r="B5244" t="s">
        <v>18738</v>
      </c>
      <c r="C5244" s="57">
        <v>44342</v>
      </c>
      <c r="D5244" t="s">
        <v>18739</v>
      </c>
      <c r="E5244" s="58">
        <v>2042040220000</v>
      </c>
      <c r="F5244" t="s">
        <v>18740</v>
      </c>
      <c r="G5244" t="s">
        <v>114</v>
      </c>
      <c r="H5244" t="s">
        <v>114</v>
      </c>
      <c r="I5244">
        <v>3</v>
      </c>
    </row>
    <row r="5245" spans="1:9" x14ac:dyDescent="0.25">
      <c r="A5245" t="s">
        <v>110</v>
      </c>
      <c r="B5245" t="s">
        <v>18741</v>
      </c>
      <c r="C5245" s="57">
        <v>44342</v>
      </c>
      <c r="D5245" t="s">
        <v>18742</v>
      </c>
      <c r="E5245" s="58">
        <v>2542130060320000</v>
      </c>
      <c r="F5245" t="s">
        <v>18743</v>
      </c>
      <c r="G5245" t="s">
        <v>114</v>
      </c>
      <c r="H5245" t="s">
        <v>114</v>
      </c>
      <c r="I5245">
        <v>1</v>
      </c>
    </row>
    <row r="5246" spans="1:9" x14ac:dyDescent="0.25">
      <c r="A5246" t="s">
        <v>110</v>
      </c>
      <c r="B5246" t="s">
        <v>18744</v>
      </c>
      <c r="C5246" s="57">
        <v>44342</v>
      </c>
      <c r="D5246" t="s">
        <v>18745</v>
      </c>
      <c r="E5246" s="58">
        <v>2186039529820000</v>
      </c>
      <c r="F5246" t="s">
        <v>18746</v>
      </c>
      <c r="G5246" t="s">
        <v>114</v>
      </c>
      <c r="H5246" t="s">
        <v>114</v>
      </c>
      <c r="I5246">
        <v>1</v>
      </c>
    </row>
    <row r="5247" spans="1:9" x14ac:dyDescent="0.25">
      <c r="A5247" t="s">
        <v>110</v>
      </c>
      <c r="B5247" t="s">
        <v>18747</v>
      </c>
      <c r="C5247" s="57">
        <v>44342</v>
      </c>
      <c r="D5247" t="s">
        <v>18748</v>
      </c>
      <c r="E5247" s="58">
        <v>1889036151000</v>
      </c>
      <c r="F5247" t="s">
        <v>18748</v>
      </c>
      <c r="G5247" t="s">
        <v>114</v>
      </c>
      <c r="H5247" t="s">
        <v>114</v>
      </c>
      <c r="I5247">
        <v>2</v>
      </c>
    </row>
    <row r="5248" spans="1:9" x14ac:dyDescent="0.25">
      <c r="A5248" t="s">
        <v>110</v>
      </c>
      <c r="B5248" t="s">
        <v>18749</v>
      </c>
      <c r="C5248" s="57">
        <v>44342</v>
      </c>
      <c r="D5248" t="s">
        <v>18750</v>
      </c>
      <c r="E5248" s="58">
        <v>276888458300000</v>
      </c>
      <c r="F5248" t="s">
        <v>18751</v>
      </c>
      <c r="G5248" t="s">
        <v>114</v>
      </c>
      <c r="H5248" t="s">
        <v>114</v>
      </c>
      <c r="I5248">
        <v>1</v>
      </c>
    </row>
    <row r="5249" spans="1:9" x14ac:dyDescent="0.25">
      <c r="A5249" t="s">
        <v>110</v>
      </c>
      <c r="B5249" t="s">
        <v>18752</v>
      </c>
      <c r="C5249" s="57">
        <v>44342</v>
      </c>
      <c r="D5249" t="s">
        <v>18753</v>
      </c>
      <c r="E5249" s="58">
        <v>2433811000000</v>
      </c>
      <c r="F5249" t="s">
        <v>18754</v>
      </c>
      <c r="G5249" t="s">
        <v>18755</v>
      </c>
      <c r="H5249" t="s">
        <v>18756</v>
      </c>
      <c r="I5249">
        <v>1033</v>
      </c>
    </row>
    <row r="5250" spans="1:9" x14ac:dyDescent="0.25">
      <c r="A5250" t="s">
        <v>110</v>
      </c>
      <c r="B5250" t="s">
        <v>18757</v>
      </c>
      <c r="C5250" s="57">
        <v>44342</v>
      </c>
      <c r="D5250" t="s">
        <v>18758</v>
      </c>
      <c r="E5250" s="58">
        <v>2061815640000</v>
      </c>
      <c r="F5250" t="s">
        <v>18759</v>
      </c>
      <c r="G5250" t="s">
        <v>114</v>
      </c>
      <c r="H5250" t="s">
        <v>114</v>
      </c>
      <c r="I5250">
        <v>1</v>
      </c>
    </row>
    <row r="5251" spans="1:9" x14ac:dyDescent="0.25">
      <c r="A5251" t="s">
        <v>110</v>
      </c>
      <c r="B5251" t="s">
        <v>18760</v>
      </c>
      <c r="C5251" s="57">
        <v>44342</v>
      </c>
      <c r="D5251" t="s">
        <v>18761</v>
      </c>
      <c r="E5251" s="58">
        <v>258479339500000</v>
      </c>
      <c r="F5251" t="s">
        <v>18762</v>
      </c>
      <c r="G5251" t="s">
        <v>114</v>
      </c>
      <c r="H5251" t="s">
        <v>114</v>
      </c>
      <c r="I5251">
        <v>1</v>
      </c>
    </row>
    <row r="5252" spans="1:9" x14ac:dyDescent="0.25">
      <c r="A5252" t="s">
        <v>110</v>
      </c>
      <c r="B5252" t="s">
        <v>18763</v>
      </c>
      <c r="C5252" s="57">
        <v>44342</v>
      </c>
      <c r="D5252" t="s">
        <v>18764</v>
      </c>
      <c r="E5252" s="58">
        <v>208651356200000</v>
      </c>
      <c r="F5252" t="s">
        <v>18765</v>
      </c>
      <c r="G5252" t="s">
        <v>114</v>
      </c>
      <c r="H5252" t="s">
        <v>114</v>
      </c>
      <c r="I5252">
        <v>1</v>
      </c>
    </row>
    <row r="5253" spans="1:9" x14ac:dyDescent="0.25">
      <c r="A5253" t="s">
        <v>110</v>
      </c>
      <c r="B5253" t="s">
        <v>18766</v>
      </c>
      <c r="C5253" s="57">
        <v>44342</v>
      </c>
      <c r="D5253" t="s">
        <v>18767</v>
      </c>
      <c r="E5253" s="58">
        <v>303952254100000</v>
      </c>
      <c r="F5253" t="s">
        <v>18768</v>
      </c>
      <c r="G5253" t="s">
        <v>114</v>
      </c>
      <c r="H5253" t="s">
        <v>114</v>
      </c>
      <c r="I5253">
        <v>1</v>
      </c>
    </row>
    <row r="5254" spans="1:9" x14ac:dyDescent="0.25">
      <c r="A5254" t="s">
        <v>110</v>
      </c>
      <c r="B5254" t="s">
        <v>18769</v>
      </c>
      <c r="C5254" s="57">
        <v>44342</v>
      </c>
      <c r="D5254" t="s">
        <v>18770</v>
      </c>
      <c r="E5254" s="58">
        <v>151118625000000</v>
      </c>
      <c r="F5254" t="s">
        <v>18771</v>
      </c>
      <c r="G5254" t="s">
        <v>114</v>
      </c>
      <c r="H5254" t="s">
        <v>114</v>
      </c>
      <c r="I5254">
        <v>1</v>
      </c>
    </row>
    <row r="5255" spans="1:9" x14ac:dyDescent="0.25">
      <c r="A5255" t="s">
        <v>110</v>
      </c>
      <c r="B5255" t="s">
        <v>18772</v>
      </c>
      <c r="C5255" s="57">
        <v>44342</v>
      </c>
      <c r="D5255" t="s">
        <v>18773</v>
      </c>
      <c r="E5255" s="58">
        <v>1508353286300000</v>
      </c>
      <c r="F5255" t="s">
        <v>18774</v>
      </c>
      <c r="G5255" t="s">
        <v>114</v>
      </c>
      <c r="H5255" t="s">
        <v>114</v>
      </c>
      <c r="I5255">
        <v>1</v>
      </c>
    </row>
    <row r="5256" spans="1:9" x14ac:dyDescent="0.25">
      <c r="A5256" t="s">
        <v>110</v>
      </c>
      <c r="B5256" t="s">
        <v>18775</v>
      </c>
      <c r="C5256" s="57">
        <v>44342</v>
      </c>
      <c r="D5256" t="s">
        <v>18776</v>
      </c>
      <c r="E5256" s="58">
        <v>1509596505900000</v>
      </c>
      <c r="F5256" t="s">
        <v>18777</v>
      </c>
      <c r="G5256" t="s">
        <v>114</v>
      </c>
      <c r="H5256" t="s">
        <v>114</v>
      </c>
      <c r="I5256">
        <v>1</v>
      </c>
    </row>
    <row r="5257" spans="1:9" x14ac:dyDescent="0.25">
      <c r="A5257" t="s">
        <v>110</v>
      </c>
      <c r="B5257" t="s">
        <v>18778</v>
      </c>
      <c r="C5257" s="57">
        <v>44342</v>
      </c>
      <c r="D5257" t="s">
        <v>18779</v>
      </c>
      <c r="E5257" s="58">
        <v>556447634500000</v>
      </c>
      <c r="F5257" t="s">
        <v>18780</v>
      </c>
      <c r="G5257" t="s">
        <v>114</v>
      </c>
      <c r="H5257" t="s">
        <v>114</v>
      </c>
      <c r="I5257">
        <v>1</v>
      </c>
    </row>
    <row r="5258" spans="1:9" x14ac:dyDescent="0.25">
      <c r="A5258" t="s">
        <v>110</v>
      </c>
      <c r="B5258" t="s">
        <v>18781</v>
      </c>
      <c r="C5258" s="57">
        <v>44342</v>
      </c>
      <c r="D5258" t="s">
        <v>18782</v>
      </c>
      <c r="E5258" s="58">
        <v>19944478403000</v>
      </c>
      <c r="F5258" t="s">
        <v>18783</v>
      </c>
      <c r="G5258" t="s">
        <v>114</v>
      </c>
      <c r="H5258" t="s">
        <v>114</v>
      </c>
      <c r="I5258">
        <v>1</v>
      </c>
    </row>
    <row r="5259" spans="1:9" x14ac:dyDescent="0.25">
      <c r="A5259" t="s">
        <v>110</v>
      </c>
      <c r="B5259" t="s">
        <v>18784</v>
      </c>
      <c r="C5259" s="57">
        <v>44342</v>
      </c>
      <c r="D5259" t="s">
        <v>18785</v>
      </c>
      <c r="E5259" s="58">
        <v>260865709600000</v>
      </c>
      <c r="F5259" t="s">
        <v>18786</v>
      </c>
      <c r="G5259" t="s">
        <v>114</v>
      </c>
      <c r="H5259" t="s">
        <v>114</v>
      </c>
      <c r="I5259">
        <v>1</v>
      </c>
    </row>
    <row r="5260" spans="1:9" x14ac:dyDescent="0.25">
      <c r="A5260" t="s">
        <v>110</v>
      </c>
      <c r="B5260" t="s">
        <v>18787</v>
      </c>
      <c r="C5260" s="57">
        <v>44342</v>
      </c>
      <c r="D5260" t="s">
        <v>18788</v>
      </c>
      <c r="E5260" s="58">
        <v>1498318251700000</v>
      </c>
      <c r="F5260" t="s">
        <v>18789</v>
      </c>
      <c r="G5260" t="s">
        <v>114</v>
      </c>
      <c r="H5260" t="s">
        <v>114</v>
      </c>
      <c r="I5260">
        <v>1</v>
      </c>
    </row>
    <row r="5261" spans="1:9" x14ac:dyDescent="0.25">
      <c r="A5261" t="s">
        <v>110</v>
      </c>
      <c r="B5261" t="s">
        <v>18790</v>
      </c>
      <c r="C5261" s="57">
        <v>44342</v>
      </c>
      <c r="D5261" t="s">
        <v>18791</v>
      </c>
      <c r="E5261" s="58">
        <v>38908181890000</v>
      </c>
      <c r="F5261" t="s">
        <v>18792</v>
      </c>
      <c r="G5261" t="s">
        <v>114</v>
      </c>
      <c r="H5261" t="s">
        <v>114</v>
      </c>
      <c r="I5261">
        <v>1</v>
      </c>
    </row>
    <row r="5262" spans="1:9" x14ac:dyDescent="0.25">
      <c r="A5262" t="s">
        <v>110</v>
      </c>
      <c r="B5262" t="s">
        <v>18793</v>
      </c>
      <c r="C5262" s="57">
        <v>44342</v>
      </c>
      <c r="D5262" t="s">
        <v>18794</v>
      </c>
      <c r="E5262" s="58">
        <v>180022357000000</v>
      </c>
      <c r="F5262" t="s">
        <v>18795</v>
      </c>
      <c r="G5262" t="s">
        <v>114</v>
      </c>
      <c r="H5262" t="s">
        <v>114</v>
      </c>
      <c r="I5262">
        <v>1</v>
      </c>
    </row>
    <row r="5263" spans="1:9" x14ac:dyDescent="0.25">
      <c r="A5263" t="s">
        <v>110</v>
      </c>
      <c r="B5263" t="s">
        <v>18796</v>
      </c>
      <c r="C5263" s="57">
        <v>44342</v>
      </c>
      <c r="D5263" t="s">
        <v>18797</v>
      </c>
      <c r="E5263" s="58">
        <v>210133143000000</v>
      </c>
      <c r="F5263" t="s">
        <v>18798</v>
      </c>
      <c r="G5263" t="s">
        <v>114</v>
      </c>
      <c r="H5263" t="s">
        <v>114</v>
      </c>
      <c r="I5263">
        <v>17</v>
      </c>
    </row>
    <row r="5264" spans="1:9" x14ac:dyDescent="0.25">
      <c r="A5264" t="s">
        <v>110</v>
      </c>
      <c r="B5264" t="s">
        <v>18799</v>
      </c>
      <c r="C5264" s="57">
        <v>44342</v>
      </c>
      <c r="D5264" t="s">
        <v>18800</v>
      </c>
      <c r="E5264" s="58">
        <v>21370310000000</v>
      </c>
      <c r="F5264" t="s">
        <v>18801</v>
      </c>
      <c r="G5264" t="s">
        <v>114</v>
      </c>
      <c r="H5264" t="s">
        <v>18802</v>
      </c>
      <c r="I5264">
        <v>1</v>
      </c>
    </row>
    <row r="5265" spans="1:9" x14ac:dyDescent="0.25">
      <c r="A5265" t="s">
        <v>110</v>
      </c>
      <c r="B5265" t="s">
        <v>18803</v>
      </c>
      <c r="C5265" s="57">
        <v>44342</v>
      </c>
      <c r="D5265" t="s">
        <v>18804</v>
      </c>
      <c r="E5265" t="s">
        <v>18805</v>
      </c>
      <c r="F5265" t="s">
        <v>18806</v>
      </c>
      <c r="G5265" t="s">
        <v>114</v>
      </c>
      <c r="H5265" t="s">
        <v>114</v>
      </c>
      <c r="I5265">
        <v>1</v>
      </c>
    </row>
    <row r="5266" spans="1:9" x14ac:dyDescent="0.25">
      <c r="A5266" t="s">
        <v>110</v>
      </c>
      <c r="B5266" t="s">
        <v>18807</v>
      </c>
      <c r="C5266" s="57">
        <v>44342</v>
      </c>
      <c r="D5266" t="s">
        <v>18808</v>
      </c>
      <c r="E5266" s="58">
        <v>16386987000000</v>
      </c>
      <c r="F5266" t="s">
        <v>18809</v>
      </c>
      <c r="G5266" t="s">
        <v>114</v>
      </c>
      <c r="H5266" t="s">
        <v>114</v>
      </c>
      <c r="I5266">
        <v>1</v>
      </c>
    </row>
    <row r="5267" spans="1:9" x14ac:dyDescent="0.25">
      <c r="A5267" t="s">
        <v>110</v>
      </c>
      <c r="B5267" t="s">
        <v>18810</v>
      </c>
      <c r="C5267" s="57">
        <v>44342</v>
      </c>
      <c r="D5267" t="s">
        <v>18811</v>
      </c>
      <c r="E5267" s="58">
        <v>20366086000000</v>
      </c>
      <c r="F5267" t="s">
        <v>18812</v>
      </c>
      <c r="G5267" t="s">
        <v>114</v>
      </c>
      <c r="H5267" t="s">
        <v>114</v>
      </c>
      <c r="I5267">
        <v>1</v>
      </c>
    </row>
    <row r="5268" spans="1:9" x14ac:dyDescent="0.25">
      <c r="A5268" t="s">
        <v>110</v>
      </c>
      <c r="B5268" t="s">
        <v>18813</v>
      </c>
      <c r="C5268" s="57">
        <v>44342</v>
      </c>
      <c r="D5268" t="s">
        <v>18814</v>
      </c>
      <c r="E5268" s="58">
        <v>20223082000000</v>
      </c>
      <c r="F5268" t="s">
        <v>18815</v>
      </c>
      <c r="G5268" t="s">
        <v>18816</v>
      </c>
      <c r="H5268" t="s">
        <v>18817</v>
      </c>
      <c r="I5268">
        <v>31</v>
      </c>
    </row>
    <row r="5269" spans="1:9" x14ac:dyDescent="0.25">
      <c r="A5269" t="s">
        <v>110</v>
      </c>
      <c r="B5269" t="s">
        <v>18818</v>
      </c>
      <c r="C5269" s="57">
        <v>44342</v>
      </c>
      <c r="D5269" t="s">
        <v>18819</v>
      </c>
      <c r="E5269" s="58">
        <v>28136441000000</v>
      </c>
      <c r="F5269" t="s">
        <v>18820</v>
      </c>
      <c r="G5269" t="s">
        <v>18821</v>
      </c>
      <c r="H5269" t="s">
        <v>18822</v>
      </c>
      <c r="I5269">
        <v>3</v>
      </c>
    </row>
    <row r="5270" spans="1:9" x14ac:dyDescent="0.25">
      <c r="A5270" t="s">
        <v>110</v>
      </c>
      <c r="B5270" t="s">
        <v>18823</v>
      </c>
      <c r="C5270" s="57">
        <v>44342</v>
      </c>
      <c r="D5270" t="s">
        <v>18824</v>
      </c>
      <c r="E5270" s="58">
        <v>30849464000000</v>
      </c>
      <c r="F5270" t="s">
        <v>18825</v>
      </c>
      <c r="G5270" t="s">
        <v>114</v>
      </c>
      <c r="H5270" t="s">
        <v>114</v>
      </c>
      <c r="I5270">
        <v>1</v>
      </c>
    </row>
    <row r="5271" spans="1:9" x14ac:dyDescent="0.25">
      <c r="A5271" t="s">
        <v>110</v>
      </c>
      <c r="B5271" t="s">
        <v>18826</v>
      </c>
      <c r="C5271" s="57">
        <v>44342</v>
      </c>
      <c r="D5271" t="s">
        <v>18827</v>
      </c>
      <c r="E5271" s="58">
        <v>247645709900000</v>
      </c>
      <c r="F5271" t="s">
        <v>18828</v>
      </c>
      <c r="G5271" t="s">
        <v>114</v>
      </c>
      <c r="H5271" t="s">
        <v>114</v>
      </c>
      <c r="I5271">
        <v>1</v>
      </c>
    </row>
    <row r="5272" spans="1:9" x14ac:dyDescent="0.25">
      <c r="A5272" t="s">
        <v>110</v>
      </c>
      <c r="B5272" t="s">
        <v>18829</v>
      </c>
      <c r="C5272" s="57">
        <v>44342</v>
      </c>
      <c r="D5272" t="s">
        <v>18830</v>
      </c>
      <c r="E5272" s="58">
        <v>2053619300000</v>
      </c>
      <c r="F5272" t="s">
        <v>18831</v>
      </c>
      <c r="G5272" t="s">
        <v>114</v>
      </c>
      <c r="H5272" t="s">
        <v>114</v>
      </c>
      <c r="I5272">
        <v>1</v>
      </c>
    </row>
    <row r="5273" spans="1:9" x14ac:dyDescent="0.25">
      <c r="A5273" t="s">
        <v>110</v>
      </c>
      <c r="B5273" t="s">
        <v>18832</v>
      </c>
      <c r="C5273" s="57">
        <v>44342</v>
      </c>
      <c r="D5273" t="s">
        <v>18833</v>
      </c>
      <c r="E5273" s="58">
        <v>2528974616200</v>
      </c>
      <c r="F5273" t="s">
        <v>18834</v>
      </c>
      <c r="G5273" t="s">
        <v>114</v>
      </c>
      <c r="H5273" t="s">
        <v>114</v>
      </c>
      <c r="I5273">
        <v>4</v>
      </c>
    </row>
    <row r="5274" spans="1:9" x14ac:dyDescent="0.25">
      <c r="A5274" t="s">
        <v>110</v>
      </c>
      <c r="B5274" t="s">
        <v>18835</v>
      </c>
      <c r="C5274" s="57">
        <v>44342</v>
      </c>
      <c r="D5274" t="s">
        <v>18836</v>
      </c>
      <c r="E5274" s="58">
        <v>2006616115500</v>
      </c>
      <c r="F5274" t="s">
        <v>18837</v>
      </c>
      <c r="G5274" t="s">
        <v>114</v>
      </c>
      <c r="H5274" t="s">
        <v>114</v>
      </c>
      <c r="I5274">
        <v>3</v>
      </c>
    </row>
    <row r="5275" spans="1:9" x14ac:dyDescent="0.25">
      <c r="A5275" t="s">
        <v>110</v>
      </c>
      <c r="B5275" t="s">
        <v>18838</v>
      </c>
      <c r="C5275" s="57">
        <v>44342</v>
      </c>
      <c r="D5275" t="s">
        <v>18839</v>
      </c>
      <c r="E5275" s="58">
        <v>2247812400000</v>
      </c>
      <c r="F5275" t="s">
        <v>18840</v>
      </c>
      <c r="G5275" t="s">
        <v>114</v>
      </c>
      <c r="H5275" t="s">
        <v>114</v>
      </c>
      <c r="I5275">
        <v>15</v>
      </c>
    </row>
    <row r="5276" spans="1:9" x14ac:dyDescent="0.25">
      <c r="A5276" t="s">
        <v>110</v>
      </c>
      <c r="B5276" t="s">
        <v>18841</v>
      </c>
      <c r="C5276" s="57">
        <v>44342</v>
      </c>
      <c r="D5276" t="s">
        <v>18842</v>
      </c>
      <c r="E5276" s="58">
        <v>2216594273100</v>
      </c>
      <c r="F5276" t="s">
        <v>18843</v>
      </c>
      <c r="G5276" t="s">
        <v>114</v>
      </c>
      <c r="H5276" t="s">
        <v>114</v>
      </c>
      <c r="I5276">
        <v>2</v>
      </c>
    </row>
    <row r="5277" spans="1:9" x14ac:dyDescent="0.25">
      <c r="A5277" t="s">
        <v>110</v>
      </c>
      <c r="B5277" t="s">
        <v>18844</v>
      </c>
      <c r="C5277" s="57">
        <v>44342</v>
      </c>
      <c r="D5277" t="s">
        <v>18845</v>
      </c>
      <c r="E5277" s="58">
        <v>3143735800000</v>
      </c>
      <c r="F5277" t="s">
        <v>18846</v>
      </c>
      <c r="G5277" t="s">
        <v>114</v>
      </c>
      <c r="H5277" t="s">
        <v>114</v>
      </c>
      <c r="I5277">
        <v>2</v>
      </c>
    </row>
    <row r="5278" spans="1:9" x14ac:dyDescent="0.25">
      <c r="A5278" t="s">
        <v>110</v>
      </c>
      <c r="B5278" t="s">
        <v>18847</v>
      </c>
      <c r="C5278" s="57">
        <v>44342</v>
      </c>
      <c r="D5278" t="s">
        <v>18848</v>
      </c>
      <c r="E5278" s="58">
        <v>2933224300000</v>
      </c>
      <c r="F5278" t="s">
        <v>18849</v>
      </c>
      <c r="G5278" t="s">
        <v>114</v>
      </c>
      <c r="H5278" t="s">
        <v>18850</v>
      </c>
      <c r="I5278">
        <v>2</v>
      </c>
    </row>
    <row r="5279" spans="1:9" x14ac:dyDescent="0.25">
      <c r="A5279" t="s">
        <v>110</v>
      </c>
      <c r="B5279" t="s">
        <v>18851</v>
      </c>
      <c r="C5279" s="57">
        <v>44342</v>
      </c>
      <c r="D5279" t="s">
        <v>18852</v>
      </c>
      <c r="E5279" s="58">
        <v>2725163800000</v>
      </c>
      <c r="F5279" t="s">
        <v>18853</v>
      </c>
      <c r="G5279" t="s">
        <v>114</v>
      </c>
      <c r="H5279" t="s">
        <v>114</v>
      </c>
      <c r="I5279">
        <v>50</v>
      </c>
    </row>
    <row r="5280" spans="1:9" x14ac:dyDescent="0.25">
      <c r="A5280" t="s">
        <v>110</v>
      </c>
      <c r="B5280" t="s">
        <v>18854</v>
      </c>
      <c r="C5280" s="57">
        <v>44342</v>
      </c>
      <c r="D5280" t="s">
        <v>18855</v>
      </c>
      <c r="E5280" s="58">
        <v>228914111130000</v>
      </c>
      <c r="F5280" t="s">
        <v>18856</v>
      </c>
      <c r="G5280" t="s">
        <v>114</v>
      </c>
      <c r="H5280" t="s">
        <v>114</v>
      </c>
      <c r="I5280">
        <v>3</v>
      </c>
    </row>
    <row r="5281" spans="1:9" x14ac:dyDescent="0.25">
      <c r="A5281" t="s">
        <v>110</v>
      </c>
      <c r="B5281" t="s">
        <v>18857</v>
      </c>
      <c r="C5281" s="57">
        <v>44342</v>
      </c>
      <c r="D5281" t="s">
        <v>18858</v>
      </c>
      <c r="E5281" s="58">
        <v>121421100630000</v>
      </c>
      <c r="F5281" t="s">
        <v>18859</v>
      </c>
      <c r="G5281" t="s">
        <v>114</v>
      </c>
      <c r="H5281" t="s">
        <v>114</v>
      </c>
      <c r="I5281">
        <v>1</v>
      </c>
    </row>
    <row r="5282" spans="1:9" x14ac:dyDescent="0.25">
      <c r="A5282" t="s">
        <v>110</v>
      </c>
      <c r="B5282" t="s">
        <v>18860</v>
      </c>
      <c r="C5282" s="57">
        <v>44342</v>
      </c>
      <c r="D5282" t="s">
        <v>18861</v>
      </c>
      <c r="E5282" s="58">
        <v>2436806200000</v>
      </c>
      <c r="F5282" t="s">
        <v>18862</v>
      </c>
      <c r="G5282" t="s">
        <v>114</v>
      </c>
      <c r="H5282" t="s">
        <v>114</v>
      </c>
      <c r="I5282">
        <v>1</v>
      </c>
    </row>
    <row r="5283" spans="1:9" x14ac:dyDescent="0.25">
      <c r="A5283" t="s">
        <v>110</v>
      </c>
      <c r="B5283" t="s">
        <v>18863</v>
      </c>
      <c r="C5283" s="57">
        <v>44342</v>
      </c>
      <c r="D5283" t="s">
        <v>18864</v>
      </c>
      <c r="E5283" s="58">
        <v>199679249500000</v>
      </c>
      <c r="F5283" t="s">
        <v>18865</v>
      </c>
      <c r="G5283" t="s">
        <v>18866</v>
      </c>
      <c r="H5283" t="s">
        <v>18867</v>
      </c>
      <c r="I5283">
        <v>21</v>
      </c>
    </row>
    <row r="5284" spans="1:9" x14ac:dyDescent="0.25">
      <c r="A5284" t="s">
        <v>110</v>
      </c>
      <c r="B5284" t="s">
        <v>18868</v>
      </c>
      <c r="C5284" s="57">
        <v>44342</v>
      </c>
      <c r="D5284" t="s">
        <v>18869</v>
      </c>
      <c r="E5284" s="58">
        <v>1487485270000</v>
      </c>
      <c r="F5284" t="s">
        <v>18870</v>
      </c>
      <c r="G5284" t="s">
        <v>114</v>
      </c>
      <c r="H5284" t="s">
        <v>114</v>
      </c>
      <c r="I5284">
        <v>2</v>
      </c>
    </row>
    <row r="5285" spans="1:9" x14ac:dyDescent="0.25">
      <c r="A5285" t="s">
        <v>110</v>
      </c>
      <c r="B5285" t="s">
        <v>18871</v>
      </c>
      <c r="C5285" s="57">
        <v>44342</v>
      </c>
      <c r="D5285" t="s">
        <v>18872</v>
      </c>
      <c r="E5285" s="58">
        <v>1959210834000</v>
      </c>
      <c r="F5285" t="s">
        <v>18873</v>
      </c>
      <c r="G5285" t="s">
        <v>114</v>
      </c>
      <c r="H5285" t="s">
        <v>114</v>
      </c>
      <c r="I5285">
        <v>2</v>
      </c>
    </row>
    <row r="5286" spans="1:9" x14ac:dyDescent="0.25">
      <c r="A5286" t="s">
        <v>110</v>
      </c>
      <c r="B5286" t="s">
        <v>18874</v>
      </c>
      <c r="C5286" s="57">
        <v>44342</v>
      </c>
      <c r="D5286" t="s">
        <v>18875</v>
      </c>
      <c r="E5286" s="58">
        <v>1379269350000</v>
      </c>
      <c r="F5286" t="s">
        <v>18876</v>
      </c>
      <c r="G5286" t="s">
        <v>114</v>
      </c>
      <c r="H5286" t="s">
        <v>114</v>
      </c>
      <c r="I5286">
        <v>1</v>
      </c>
    </row>
    <row r="5287" spans="1:9" x14ac:dyDescent="0.25">
      <c r="A5287" t="s">
        <v>110</v>
      </c>
      <c r="B5287" t="s">
        <v>18877</v>
      </c>
      <c r="C5287" s="57">
        <v>44342</v>
      </c>
      <c r="D5287" t="s">
        <v>18878</v>
      </c>
      <c r="E5287" s="58">
        <v>20787270000000</v>
      </c>
      <c r="F5287" t="s">
        <v>18879</v>
      </c>
      <c r="G5287" t="s">
        <v>114</v>
      </c>
      <c r="H5287" t="s">
        <v>18880</v>
      </c>
      <c r="I5287">
        <v>45</v>
      </c>
    </row>
    <row r="5288" spans="1:9" x14ac:dyDescent="0.25">
      <c r="A5288" t="s">
        <v>110</v>
      </c>
      <c r="B5288" t="s">
        <v>18881</v>
      </c>
      <c r="C5288" s="57">
        <v>44342</v>
      </c>
      <c r="D5288" t="s">
        <v>18882</v>
      </c>
      <c r="E5288" s="58">
        <v>502519207000000</v>
      </c>
      <c r="F5288" t="s">
        <v>18883</v>
      </c>
      <c r="G5288" t="s">
        <v>114</v>
      </c>
      <c r="H5288" t="s">
        <v>114</v>
      </c>
      <c r="I5288">
        <v>1</v>
      </c>
    </row>
    <row r="5289" spans="1:9" x14ac:dyDescent="0.25">
      <c r="A5289" t="s">
        <v>110</v>
      </c>
      <c r="B5289" t="s">
        <v>18884</v>
      </c>
      <c r="C5289" s="57">
        <v>44342</v>
      </c>
      <c r="D5289" t="s">
        <v>18885</v>
      </c>
      <c r="E5289" s="58">
        <v>20454051000000</v>
      </c>
      <c r="F5289" t="s">
        <v>18886</v>
      </c>
      <c r="G5289" t="s">
        <v>114</v>
      </c>
      <c r="H5289" t="s">
        <v>114</v>
      </c>
      <c r="I5289">
        <v>447</v>
      </c>
    </row>
    <row r="5290" spans="1:9" x14ac:dyDescent="0.25">
      <c r="A5290" t="s">
        <v>110</v>
      </c>
      <c r="B5290" t="s">
        <v>18887</v>
      </c>
      <c r="C5290" s="57">
        <v>44342</v>
      </c>
      <c r="D5290" t="s">
        <v>18888</v>
      </c>
      <c r="E5290" s="58">
        <v>1278126000000</v>
      </c>
      <c r="F5290" t="s">
        <v>18889</v>
      </c>
      <c r="G5290" t="s">
        <v>114</v>
      </c>
      <c r="H5290" t="s">
        <v>114</v>
      </c>
      <c r="I5290">
        <v>10</v>
      </c>
    </row>
    <row r="5291" spans="1:9" x14ac:dyDescent="0.25">
      <c r="A5291" t="s">
        <v>110</v>
      </c>
      <c r="B5291" t="s">
        <v>18890</v>
      </c>
      <c r="C5291" s="57">
        <v>44342</v>
      </c>
      <c r="D5291" t="s">
        <v>18891</v>
      </c>
      <c r="E5291" s="58">
        <v>20594537000000</v>
      </c>
      <c r="F5291" t="s">
        <v>18892</v>
      </c>
      <c r="G5291" t="s">
        <v>114</v>
      </c>
      <c r="H5291" t="s">
        <v>114</v>
      </c>
      <c r="I5291">
        <v>1</v>
      </c>
    </row>
    <row r="5292" spans="1:9" x14ac:dyDescent="0.25">
      <c r="A5292" t="s">
        <v>110</v>
      </c>
      <c r="B5292" t="s">
        <v>18893</v>
      </c>
      <c r="C5292" s="57">
        <v>44342</v>
      </c>
      <c r="D5292" t="s">
        <v>18894</v>
      </c>
      <c r="E5292" s="58">
        <v>27039632000000</v>
      </c>
      <c r="F5292" t="s">
        <v>18895</v>
      </c>
      <c r="G5292" t="s">
        <v>114</v>
      </c>
      <c r="H5292" t="s">
        <v>114</v>
      </c>
      <c r="I5292">
        <v>3</v>
      </c>
    </row>
    <row r="5293" spans="1:9" x14ac:dyDescent="0.25">
      <c r="A5293" t="s">
        <v>110</v>
      </c>
      <c r="B5293" t="s">
        <v>18896</v>
      </c>
      <c r="C5293" s="57">
        <v>44342</v>
      </c>
      <c r="D5293" t="s">
        <v>18897</v>
      </c>
      <c r="E5293" s="58">
        <v>43987568000000</v>
      </c>
      <c r="F5293" t="s">
        <v>18898</v>
      </c>
      <c r="G5293" t="s">
        <v>114</v>
      </c>
      <c r="H5293" t="s">
        <v>114</v>
      </c>
      <c r="I5293">
        <v>2</v>
      </c>
    </row>
    <row r="5294" spans="1:9" x14ac:dyDescent="0.25">
      <c r="A5294" t="s">
        <v>110</v>
      </c>
      <c r="B5294" t="s">
        <v>18899</v>
      </c>
      <c r="C5294" s="57">
        <v>44342</v>
      </c>
      <c r="D5294" t="s">
        <v>18900</v>
      </c>
      <c r="E5294" s="58">
        <v>18892865000000</v>
      </c>
      <c r="F5294" t="s">
        <v>18901</v>
      </c>
      <c r="G5294" t="s">
        <v>114</v>
      </c>
      <c r="H5294" t="s">
        <v>18902</v>
      </c>
      <c r="I5294">
        <v>1</v>
      </c>
    </row>
    <row r="5295" spans="1:9" x14ac:dyDescent="0.25">
      <c r="A5295" t="s">
        <v>110</v>
      </c>
      <c r="B5295" t="s">
        <v>18903</v>
      </c>
      <c r="C5295" s="57">
        <v>44342</v>
      </c>
      <c r="D5295" t="s">
        <v>18904</v>
      </c>
      <c r="E5295" s="58">
        <v>15539813000000</v>
      </c>
      <c r="F5295" t="s">
        <v>18905</v>
      </c>
      <c r="G5295" t="s">
        <v>114</v>
      </c>
      <c r="H5295" t="s">
        <v>114</v>
      </c>
      <c r="I5295">
        <v>1</v>
      </c>
    </row>
    <row r="5296" spans="1:9" x14ac:dyDescent="0.25">
      <c r="A5296" t="s">
        <v>110</v>
      </c>
      <c r="B5296" t="s">
        <v>18906</v>
      </c>
      <c r="C5296" s="57">
        <v>44342</v>
      </c>
      <c r="D5296" t="s">
        <v>18907</v>
      </c>
      <c r="E5296" s="58">
        <v>27104983000000</v>
      </c>
      <c r="F5296" t="s">
        <v>18908</v>
      </c>
      <c r="G5296" t="s">
        <v>114</v>
      </c>
      <c r="H5296" t="s">
        <v>114</v>
      </c>
      <c r="I5296">
        <v>5</v>
      </c>
    </row>
    <row r="5297" spans="1:9" x14ac:dyDescent="0.25">
      <c r="A5297" t="s">
        <v>110</v>
      </c>
      <c r="B5297" t="s">
        <v>18909</v>
      </c>
      <c r="C5297" s="57">
        <v>44342</v>
      </c>
      <c r="D5297" t="s">
        <v>18910</v>
      </c>
      <c r="E5297" s="58">
        <v>20319008000000</v>
      </c>
      <c r="F5297" t="s">
        <v>18911</v>
      </c>
      <c r="G5297" t="s">
        <v>114</v>
      </c>
      <c r="H5297" t="s">
        <v>18912</v>
      </c>
      <c r="I5297">
        <v>1</v>
      </c>
    </row>
    <row r="5298" spans="1:9" x14ac:dyDescent="0.25">
      <c r="A5298" t="s">
        <v>110</v>
      </c>
      <c r="B5298" t="s">
        <v>18913</v>
      </c>
      <c r="C5298" s="57">
        <v>44342</v>
      </c>
      <c r="D5298" t="s">
        <v>18914</v>
      </c>
      <c r="E5298" s="58">
        <v>27510529000000</v>
      </c>
      <c r="F5298" t="s">
        <v>18915</v>
      </c>
      <c r="G5298" t="s">
        <v>114</v>
      </c>
      <c r="H5298" t="s">
        <v>114</v>
      </c>
      <c r="I5298">
        <v>46</v>
      </c>
    </row>
    <row r="5299" spans="1:9" x14ac:dyDescent="0.25">
      <c r="A5299" t="s">
        <v>110</v>
      </c>
      <c r="B5299" t="s">
        <v>18916</v>
      </c>
      <c r="C5299" s="57">
        <v>44342</v>
      </c>
      <c r="D5299" t="s">
        <v>18917</v>
      </c>
      <c r="E5299" s="58">
        <v>53170293700000</v>
      </c>
      <c r="F5299" t="s">
        <v>18918</v>
      </c>
      <c r="G5299" t="s">
        <v>18919</v>
      </c>
      <c r="H5299" t="s">
        <v>18920</v>
      </c>
      <c r="I5299">
        <v>11</v>
      </c>
    </row>
    <row r="5300" spans="1:9" x14ac:dyDescent="0.25">
      <c r="A5300" t="s">
        <v>110</v>
      </c>
      <c r="B5300" t="s">
        <v>18921</v>
      </c>
      <c r="C5300" s="57">
        <v>44342</v>
      </c>
      <c r="D5300" t="s">
        <v>18922</v>
      </c>
      <c r="E5300" s="58">
        <v>15211197000000</v>
      </c>
      <c r="F5300" t="s">
        <v>18923</v>
      </c>
      <c r="G5300" t="s">
        <v>18924</v>
      </c>
      <c r="H5300" t="s">
        <v>114</v>
      </c>
      <c r="I5300">
        <v>1</v>
      </c>
    </row>
    <row r="5301" spans="1:9" x14ac:dyDescent="0.25">
      <c r="A5301" t="s">
        <v>110</v>
      </c>
      <c r="B5301" t="s">
        <v>18925</v>
      </c>
      <c r="C5301" s="57">
        <v>44342</v>
      </c>
      <c r="D5301" t="s">
        <v>18926</v>
      </c>
      <c r="E5301" s="58">
        <v>7501534500000</v>
      </c>
      <c r="F5301" t="s">
        <v>18927</v>
      </c>
      <c r="G5301" t="s">
        <v>18928</v>
      </c>
      <c r="H5301" t="s">
        <v>114</v>
      </c>
      <c r="I5301">
        <v>264</v>
      </c>
    </row>
    <row r="5302" spans="1:9" x14ac:dyDescent="0.25">
      <c r="A5302" t="s">
        <v>110</v>
      </c>
      <c r="B5302" t="s">
        <v>18929</v>
      </c>
      <c r="C5302" s="57">
        <v>44342</v>
      </c>
      <c r="D5302" t="s">
        <v>18930</v>
      </c>
      <c r="E5302" s="58">
        <v>2853621000000</v>
      </c>
      <c r="F5302" t="s">
        <v>18931</v>
      </c>
      <c r="G5302" t="s">
        <v>114</v>
      </c>
      <c r="H5302" t="s">
        <v>114</v>
      </c>
      <c r="I5302">
        <v>127</v>
      </c>
    </row>
    <row r="5303" spans="1:9" x14ac:dyDescent="0.25">
      <c r="A5303" t="s">
        <v>110</v>
      </c>
      <c r="B5303" t="s">
        <v>18932</v>
      </c>
      <c r="C5303" s="57">
        <v>44342</v>
      </c>
      <c r="D5303" t="s">
        <v>18933</v>
      </c>
      <c r="E5303" s="58">
        <v>238531252630000</v>
      </c>
      <c r="F5303" t="s">
        <v>18934</v>
      </c>
      <c r="G5303" t="s">
        <v>114</v>
      </c>
      <c r="H5303" t="s">
        <v>114</v>
      </c>
      <c r="I5303">
        <v>133</v>
      </c>
    </row>
    <row r="5304" spans="1:9" x14ac:dyDescent="0.25">
      <c r="A5304" t="s">
        <v>110</v>
      </c>
      <c r="B5304" t="s">
        <v>18935</v>
      </c>
      <c r="C5304" s="57">
        <v>44342</v>
      </c>
      <c r="D5304" t="s">
        <v>18936</v>
      </c>
      <c r="E5304" s="58">
        <v>193644699370000</v>
      </c>
      <c r="F5304" t="s">
        <v>18937</v>
      </c>
      <c r="G5304" t="s">
        <v>114</v>
      </c>
      <c r="H5304" t="s">
        <v>114</v>
      </c>
      <c r="I5304">
        <v>1</v>
      </c>
    </row>
    <row r="5305" spans="1:9" x14ac:dyDescent="0.25">
      <c r="A5305" t="s">
        <v>110</v>
      </c>
      <c r="B5305" t="s">
        <v>18938</v>
      </c>
      <c r="C5305" s="57">
        <v>44342</v>
      </c>
      <c r="D5305" t="s">
        <v>18939</v>
      </c>
      <c r="E5305" s="58">
        <v>262087980500000</v>
      </c>
      <c r="F5305" t="s">
        <v>18940</v>
      </c>
      <c r="G5305" t="s">
        <v>114</v>
      </c>
      <c r="H5305" t="s">
        <v>114</v>
      </c>
      <c r="I5305">
        <v>1</v>
      </c>
    </row>
    <row r="5306" spans="1:9" x14ac:dyDescent="0.25">
      <c r="A5306" t="s">
        <v>110</v>
      </c>
      <c r="B5306" t="s">
        <v>18941</v>
      </c>
      <c r="C5306" s="57">
        <v>44342</v>
      </c>
      <c r="D5306" t="s">
        <v>18942</v>
      </c>
      <c r="E5306" s="58">
        <v>224766280000000</v>
      </c>
      <c r="F5306" t="s">
        <v>18943</v>
      </c>
      <c r="G5306" t="s">
        <v>114</v>
      </c>
      <c r="H5306" t="s">
        <v>114</v>
      </c>
      <c r="I5306">
        <v>300</v>
      </c>
    </row>
    <row r="5307" spans="1:9" x14ac:dyDescent="0.25">
      <c r="A5307" t="s">
        <v>110</v>
      </c>
      <c r="B5307" t="s">
        <v>18944</v>
      </c>
      <c r="C5307" s="57">
        <v>44342</v>
      </c>
      <c r="D5307" t="s">
        <v>18945</v>
      </c>
      <c r="E5307" s="58">
        <v>1491493870000</v>
      </c>
      <c r="F5307" t="s">
        <v>18946</v>
      </c>
      <c r="G5307" t="s">
        <v>114</v>
      </c>
      <c r="H5307" t="s">
        <v>114</v>
      </c>
      <c r="I5307">
        <v>2</v>
      </c>
    </row>
    <row r="5308" spans="1:9" x14ac:dyDescent="0.25">
      <c r="A5308" t="s">
        <v>110</v>
      </c>
      <c r="B5308" t="s">
        <v>18947</v>
      </c>
      <c r="C5308" s="57">
        <v>44342</v>
      </c>
      <c r="D5308" t="s">
        <v>18948</v>
      </c>
      <c r="E5308" s="58">
        <v>2042846870000</v>
      </c>
      <c r="F5308" t="s">
        <v>18949</v>
      </c>
      <c r="G5308" t="s">
        <v>114</v>
      </c>
      <c r="H5308" t="s">
        <v>114</v>
      </c>
      <c r="I5308">
        <v>6</v>
      </c>
    </row>
    <row r="5309" spans="1:9" x14ac:dyDescent="0.25">
      <c r="A5309" t="s">
        <v>110</v>
      </c>
      <c r="B5309" t="s">
        <v>18950</v>
      </c>
      <c r="C5309" s="57">
        <v>44342</v>
      </c>
      <c r="D5309" t="s">
        <v>18951</v>
      </c>
      <c r="E5309" s="58">
        <v>1690248660000</v>
      </c>
      <c r="F5309" t="s">
        <v>18952</v>
      </c>
      <c r="G5309" t="s">
        <v>114</v>
      </c>
      <c r="H5309" t="s">
        <v>114</v>
      </c>
      <c r="I5309">
        <v>7</v>
      </c>
    </row>
    <row r="5310" spans="1:9" x14ac:dyDescent="0.25">
      <c r="A5310" t="s">
        <v>110</v>
      </c>
      <c r="B5310" t="s">
        <v>18953</v>
      </c>
      <c r="C5310" s="57">
        <v>44342</v>
      </c>
      <c r="D5310" t="s">
        <v>18954</v>
      </c>
      <c r="E5310" s="58">
        <v>2192813360000</v>
      </c>
      <c r="F5310" t="s">
        <v>18955</v>
      </c>
      <c r="G5310" t="s">
        <v>114</v>
      </c>
      <c r="H5310" t="s">
        <v>18956</v>
      </c>
      <c r="I5310">
        <v>13</v>
      </c>
    </row>
    <row r="5311" spans="1:9" x14ac:dyDescent="0.25">
      <c r="A5311" t="s">
        <v>110</v>
      </c>
      <c r="B5311" t="s">
        <v>18957</v>
      </c>
      <c r="C5311" s="57">
        <v>44342</v>
      </c>
      <c r="D5311" t="s">
        <v>18958</v>
      </c>
      <c r="E5311" s="58">
        <v>193779330400000</v>
      </c>
      <c r="F5311" t="s">
        <v>18959</v>
      </c>
      <c r="G5311" t="s">
        <v>18960</v>
      </c>
      <c r="H5311" t="s">
        <v>12771</v>
      </c>
      <c r="I5311">
        <v>1</v>
      </c>
    </row>
    <row r="5312" spans="1:9" x14ac:dyDescent="0.25">
      <c r="A5312" t="s">
        <v>110</v>
      </c>
      <c r="B5312" t="s">
        <v>18961</v>
      </c>
      <c r="C5312" s="57">
        <v>44342</v>
      </c>
      <c r="D5312" t="s">
        <v>18962</v>
      </c>
      <c r="E5312" s="58">
        <v>4.56773001167E+16</v>
      </c>
      <c r="F5312" t="s">
        <v>18963</v>
      </c>
      <c r="G5312" t="s">
        <v>114</v>
      </c>
      <c r="H5312" t="s">
        <v>114</v>
      </c>
      <c r="I5312">
        <v>3</v>
      </c>
    </row>
    <row r="5313" spans="1:9" x14ac:dyDescent="0.25">
      <c r="A5313" t="s">
        <v>110</v>
      </c>
      <c r="B5313" t="s">
        <v>18964</v>
      </c>
      <c r="C5313" s="57">
        <v>44342</v>
      </c>
      <c r="D5313" t="s">
        <v>18965</v>
      </c>
      <c r="E5313" s="58">
        <v>292010587000000</v>
      </c>
      <c r="F5313" t="s">
        <v>18966</v>
      </c>
      <c r="G5313" t="s">
        <v>14485</v>
      </c>
      <c r="H5313" t="s">
        <v>114</v>
      </c>
      <c r="I5313">
        <v>647</v>
      </c>
    </row>
    <row r="5314" spans="1:9" x14ac:dyDescent="0.25">
      <c r="A5314" t="s">
        <v>110</v>
      </c>
      <c r="B5314" t="s">
        <v>18967</v>
      </c>
      <c r="C5314" s="57">
        <v>44342</v>
      </c>
      <c r="D5314" t="s">
        <v>18968</v>
      </c>
      <c r="E5314" s="58">
        <v>274991829000000</v>
      </c>
      <c r="F5314" t="s">
        <v>18969</v>
      </c>
      <c r="G5314" t="s">
        <v>18970</v>
      </c>
      <c r="H5314" t="s">
        <v>18971</v>
      </c>
      <c r="I5314">
        <v>272</v>
      </c>
    </row>
    <row r="5315" spans="1:9" x14ac:dyDescent="0.25">
      <c r="A5315" t="s">
        <v>110</v>
      </c>
      <c r="B5315" t="s">
        <v>18972</v>
      </c>
      <c r="C5315" s="57">
        <v>44342</v>
      </c>
      <c r="D5315" t="s">
        <v>18973</v>
      </c>
      <c r="E5315" s="58">
        <v>323345839000000</v>
      </c>
      <c r="F5315" t="s">
        <v>18974</v>
      </c>
      <c r="G5315" t="s">
        <v>18975</v>
      </c>
      <c r="H5315" t="s">
        <v>18976</v>
      </c>
      <c r="I5315">
        <v>2</v>
      </c>
    </row>
    <row r="5316" spans="1:9" x14ac:dyDescent="0.25">
      <c r="A5316" t="s">
        <v>110</v>
      </c>
      <c r="B5316" t="s">
        <v>18977</v>
      </c>
      <c r="C5316" s="57">
        <v>44342</v>
      </c>
      <c r="D5316" t="s">
        <v>18978</v>
      </c>
      <c r="E5316" s="58">
        <v>6076780600000</v>
      </c>
      <c r="F5316" t="s">
        <v>18979</v>
      </c>
      <c r="G5316" t="s">
        <v>18980</v>
      </c>
      <c r="H5316" t="s">
        <v>114</v>
      </c>
      <c r="I5316">
        <v>282</v>
      </c>
    </row>
    <row r="5317" spans="1:9" x14ac:dyDescent="0.25">
      <c r="A5317" t="s">
        <v>110</v>
      </c>
      <c r="B5317" t="s">
        <v>18981</v>
      </c>
      <c r="C5317" s="57">
        <v>44342</v>
      </c>
      <c r="D5317" t="s">
        <v>18982</v>
      </c>
      <c r="E5317" s="58">
        <v>2068199300000</v>
      </c>
      <c r="F5317" t="s">
        <v>18983</v>
      </c>
      <c r="G5317" t="s">
        <v>114</v>
      </c>
      <c r="H5317" t="s">
        <v>114</v>
      </c>
      <c r="I5317">
        <v>3</v>
      </c>
    </row>
    <row r="5318" spans="1:9" x14ac:dyDescent="0.25">
      <c r="A5318" t="s">
        <v>110</v>
      </c>
      <c r="B5318" t="s">
        <v>18984</v>
      </c>
      <c r="C5318" s="57">
        <v>44342</v>
      </c>
      <c r="D5318" t="s">
        <v>18985</v>
      </c>
      <c r="E5318" s="58">
        <v>2640796750000</v>
      </c>
      <c r="F5318" t="s">
        <v>18986</v>
      </c>
      <c r="G5318" t="s">
        <v>114</v>
      </c>
      <c r="H5318" t="s">
        <v>114</v>
      </c>
      <c r="I5318">
        <v>2</v>
      </c>
    </row>
    <row r="5319" spans="1:9" x14ac:dyDescent="0.25">
      <c r="A5319" t="s">
        <v>110</v>
      </c>
      <c r="B5319" t="s">
        <v>18987</v>
      </c>
      <c r="C5319" s="57">
        <v>44342</v>
      </c>
      <c r="D5319" t="s">
        <v>18988</v>
      </c>
      <c r="E5319" t="s">
        <v>18989</v>
      </c>
      <c r="F5319" t="s">
        <v>18990</v>
      </c>
      <c r="G5319" t="s">
        <v>114</v>
      </c>
      <c r="H5319" t="s">
        <v>114</v>
      </c>
      <c r="I5319">
        <v>1</v>
      </c>
    </row>
    <row r="5320" spans="1:9" x14ac:dyDescent="0.25">
      <c r="A5320" t="s">
        <v>110</v>
      </c>
      <c r="B5320" t="s">
        <v>18991</v>
      </c>
      <c r="C5320" s="57">
        <v>44342</v>
      </c>
      <c r="D5320" t="s">
        <v>18992</v>
      </c>
      <c r="E5320" s="58">
        <v>2276148900000</v>
      </c>
      <c r="F5320" t="s">
        <v>18993</v>
      </c>
      <c r="G5320" t="s">
        <v>114</v>
      </c>
      <c r="H5320" t="s">
        <v>114</v>
      </c>
      <c r="I5320">
        <v>2</v>
      </c>
    </row>
    <row r="5321" spans="1:9" x14ac:dyDescent="0.25">
      <c r="A5321" t="s">
        <v>110</v>
      </c>
      <c r="B5321" t="s">
        <v>18994</v>
      </c>
      <c r="C5321" s="57">
        <v>44342</v>
      </c>
      <c r="D5321" t="s">
        <v>18995</v>
      </c>
      <c r="E5321" s="58">
        <v>1066462000000</v>
      </c>
      <c r="F5321" t="s">
        <v>18996</v>
      </c>
      <c r="G5321" t="s">
        <v>114</v>
      </c>
      <c r="H5321" t="s">
        <v>114</v>
      </c>
      <c r="I5321">
        <v>1</v>
      </c>
    </row>
    <row r="5322" spans="1:9" x14ac:dyDescent="0.25">
      <c r="A5322" t="s">
        <v>110</v>
      </c>
      <c r="B5322" t="s">
        <v>18997</v>
      </c>
      <c r="C5322" s="57">
        <v>44342</v>
      </c>
      <c r="D5322" t="s">
        <v>18998</v>
      </c>
      <c r="E5322" s="58">
        <v>2216687800000</v>
      </c>
      <c r="F5322" t="s">
        <v>18999</v>
      </c>
      <c r="G5322" t="s">
        <v>114</v>
      </c>
      <c r="H5322" t="s">
        <v>5167</v>
      </c>
      <c r="I5322">
        <v>3</v>
      </c>
    </row>
    <row r="5323" spans="1:9" x14ac:dyDescent="0.25">
      <c r="A5323" t="s">
        <v>110</v>
      </c>
      <c r="B5323" t="s">
        <v>19000</v>
      </c>
      <c r="C5323" s="57">
        <v>44342</v>
      </c>
      <c r="D5323" t="s">
        <v>19001</v>
      </c>
      <c r="E5323" s="58">
        <v>2887067900000</v>
      </c>
      <c r="F5323" t="s">
        <v>19002</v>
      </c>
      <c r="G5323" t="s">
        <v>114</v>
      </c>
      <c r="H5323" t="s">
        <v>114</v>
      </c>
      <c r="I5323">
        <v>1</v>
      </c>
    </row>
    <row r="5324" spans="1:9" x14ac:dyDescent="0.25">
      <c r="A5324" t="s">
        <v>110</v>
      </c>
      <c r="B5324" t="s">
        <v>19003</v>
      </c>
      <c r="C5324" s="57">
        <v>44342</v>
      </c>
      <c r="D5324" t="s">
        <v>19004</v>
      </c>
      <c r="E5324" s="58">
        <v>1941897690000</v>
      </c>
      <c r="F5324" t="s">
        <v>19005</v>
      </c>
      <c r="G5324" t="s">
        <v>114</v>
      </c>
      <c r="H5324" t="s">
        <v>114</v>
      </c>
      <c r="I5324">
        <v>1</v>
      </c>
    </row>
    <row r="5325" spans="1:9" x14ac:dyDescent="0.25">
      <c r="A5325" t="s">
        <v>110</v>
      </c>
      <c r="B5325" t="s">
        <v>19006</v>
      </c>
      <c r="C5325" s="57">
        <v>44342</v>
      </c>
      <c r="D5325" t="s">
        <v>19007</v>
      </c>
      <c r="E5325" s="58">
        <v>2105603300000</v>
      </c>
      <c r="F5325" t="s">
        <v>19008</v>
      </c>
      <c r="G5325" t="s">
        <v>114</v>
      </c>
      <c r="H5325" t="s">
        <v>114</v>
      </c>
      <c r="I5325">
        <v>1</v>
      </c>
    </row>
    <row r="5326" spans="1:9" x14ac:dyDescent="0.25">
      <c r="A5326" t="s">
        <v>110</v>
      </c>
      <c r="B5326" t="s">
        <v>19009</v>
      </c>
      <c r="C5326" s="57">
        <v>44342</v>
      </c>
      <c r="D5326" t="s">
        <v>19010</v>
      </c>
      <c r="E5326" s="58">
        <v>2390099097000</v>
      </c>
      <c r="F5326" t="s">
        <v>19011</v>
      </c>
      <c r="G5326" t="s">
        <v>114</v>
      </c>
      <c r="H5326" t="s">
        <v>114</v>
      </c>
      <c r="I5326">
        <v>13</v>
      </c>
    </row>
    <row r="5327" spans="1:9" x14ac:dyDescent="0.25">
      <c r="A5327" t="s">
        <v>110</v>
      </c>
      <c r="B5327" t="s">
        <v>19012</v>
      </c>
      <c r="C5327" s="57">
        <v>44342</v>
      </c>
      <c r="D5327" t="s">
        <v>19013</v>
      </c>
      <c r="E5327" s="58">
        <v>2325530341000</v>
      </c>
      <c r="F5327" t="s">
        <v>19014</v>
      </c>
      <c r="G5327" t="s">
        <v>114</v>
      </c>
      <c r="H5327" t="s">
        <v>114</v>
      </c>
      <c r="I5327">
        <v>4</v>
      </c>
    </row>
    <row r="5328" spans="1:9" x14ac:dyDescent="0.25">
      <c r="A5328" t="s">
        <v>110</v>
      </c>
      <c r="B5328" t="s">
        <v>19015</v>
      </c>
      <c r="C5328" s="57">
        <v>44342</v>
      </c>
      <c r="D5328" t="s">
        <v>19016</v>
      </c>
      <c r="E5328" s="58">
        <v>2848179300000</v>
      </c>
      <c r="F5328" t="s">
        <v>19017</v>
      </c>
      <c r="G5328" t="s">
        <v>114</v>
      </c>
      <c r="H5328" t="s">
        <v>19018</v>
      </c>
      <c r="I5328">
        <v>1</v>
      </c>
    </row>
    <row r="5329" spans="1:9" x14ac:dyDescent="0.25">
      <c r="A5329" t="s">
        <v>110</v>
      </c>
      <c r="B5329" t="s">
        <v>19019</v>
      </c>
      <c r="C5329" s="57">
        <v>44342</v>
      </c>
      <c r="D5329" t="s">
        <v>19020</v>
      </c>
      <c r="E5329" s="58">
        <v>1648900400000</v>
      </c>
      <c r="F5329" t="s">
        <v>19021</v>
      </c>
      <c r="G5329" t="s">
        <v>114</v>
      </c>
      <c r="H5329" t="s">
        <v>114</v>
      </c>
      <c r="I5329">
        <v>1</v>
      </c>
    </row>
    <row r="5330" spans="1:9" x14ac:dyDescent="0.25">
      <c r="A5330" t="s">
        <v>110</v>
      </c>
      <c r="B5330" t="s">
        <v>19022</v>
      </c>
      <c r="C5330" s="57">
        <v>44342</v>
      </c>
      <c r="D5330" t="s">
        <v>19023</v>
      </c>
      <c r="E5330" s="58">
        <v>1393771920000</v>
      </c>
      <c r="F5330" t="s">
        <v>19024</v>
      </c>
      <c r="G5330" t="s">
        <v>19025</v>
      </c>
      <c r="H5330" t="s">
        <v>19026</v>
      </c>
      <c r="I5330">
        <v>208</v>
      </c>
    </row>
    <row r="5331" spans="1:9" x14ac:dyDescent="0.25">
      <c r="A5331" t="s">
        <v>110</v>
      </c>
      <c r="B5331" t="s">
        <v>19027</v>
      </c>
      <c r="C5331" s="57">
        <v>44342</v>
      </c>
      <c r="D5331" t="s">
        <v>19028</v>
      </c>
      <c r="E5331" s="58">
        <v>1883607570000</v>
      </c>
      <c r="F5331" t="s">
        <v>19029</v>
      </c>
      <c r="G5331" t="s">
        <v>114</v>
      </c>
      <c r="H5331" t="s">
        <v>114</v>
      </c>
      <c r="I5331">
        <v>19</v>
      </c>
    </row>
    <row r="5332" spans="1:9" x14ac:dyDescent="0.25">
      <c r="A5332" t="s">
        <v>110</v>
      </c>
      <c r="B5332" t="s">
        <v>19030</v>
      </c>
      <c r="C5332" s="57">
        <v>44342</v>
      </c>
      <c r="D5332" t="s">
        <v>19031</v>
      </c>
      <c r="E5332" s="58">
        <v>1816495530000</v>
      </c>
      <c r="F5332" t="s">
        <v>19032</v>
      </c>
      <c r="G5332" t="s">
        <v>114</v>
      </c>
      <c r="H5332" t="s">
        <v>114</v>
      </c>
      <c r="I5332">
        <v>1</v>
      </c>
    </row>
    <row r="5333" spans="1:9" x14ac:dyDescent="0.25">
      <c r="A5333" t="s">
        <v>110</v>
      </c>
      <c r="B5333" t="s">
        <v>19033</v>
      </c>
      <c r="C5333" s="57">
        <v>44342</v>
      </c>
      <c r="D5333" t="s">
        <v>19034</v>
      </c>
      <c r="E5333" s="58">
        <v>22388477600000</v>
      </c>
      <c r="F5333" t="s">
        <v>19035</v>
      </c>
      <c r="G5333" t="s">
        <v>19036</v>
      </c>
      <c r="H5333" t="s">
        <v>19037</v>
      </c>
      <c r="I5333">
        <v>21603</v>
      </c>
    </row>
    <row r="5334" spans="1:9" x14ac:dyDescent="0.25">
      <c r="A5334" t="s">
        <v>110</v>
      </c>
      <c r="B5334" t="s">
        <v>19038</v>
      </c>
      <c r="C5334" s="57">
        <v>44342</v>
      </c>
      <c r="D5334" t="s">
        <v>19039</v>
      </c>
      <c r="E5334" s="58">
        <v>24121063100000</v>
      </c>
      <c r="F5334" t="s">
        <v>19040</v>
      </c>
      <c r="G5334" t="s">
        <v>114</v>
      </c>
      <c r="H5334" t="s">
        <v>114</v>
      </c>
      <c r="I5334">
        <v>1</v>
      </c>
    </row>
    <row r="5335" spans="1:9" x14ac:dyDescent="0.25">
      <c r="A5335" t="s">
        <v>110</v>
      </c>
      <c r="B5335" t="s">
        <v>19041</v>
      </c>
      <c r="C5335" s="57">
        <v>44342</v>
      </c>
      <c r="D5335" t="s">
        <v>19042</v>
      </c>
      <c r="E5335" s="58">
        <v>23165709100000</v>
      </c>
      <c r="F5335" t="s">
        <v>19043</v>
      </c>
      <c r="G5335" t="s">
        <v>114</v>
      </c>
      <c r="H5335" t="s">
        <v>114</v>
      </c>
      <c r="I5335">
        <v>3</v>
      </c>
    </row>
    <row r="5336" spans="1:9" x14ac:dyDescent="0.25">
      <c r="A5336" t="s">
        <v>110</v>
      </c>
      <c r="B5336" t="s">
        <v>19044</v>
      </c>
      <c r="C5336" s="57">
        <v>44342</v>
      </c>
      <c r="D5336" t="s">
        <v>19045</v>
      </c>
      <c r="E5336" s="58">
        <v>22810126280000</v>
      </c>
      <c r="F5336" t="s">
        <v>19046</v>
      </c>
      <c r="G5336" t="s">
        <v>114</v>
      </c>
      <c r="H5336" t="s">
        <v>114</v>
      </c>
      <c r="I5336">
        <v>4</v>
      </c>
    </row>
    <row r="5337" spans="1:9" x14ac:dyDescent="0.25">
      <c r="A5337" t="s">
        <v>110</v>
      </c>
      <c r="B5337" t="s">
        <v>19047</v>
      </c>
      <c r="C5337" s="57">
        <v>44342</v>
      </c>
      <c r="D5337" t="s">
        <v>19048</v>
      </c>
      <c r="E5337" s="58">
        <v>25546413700000</v>
      </c>
      <c r="F5337" t="s">
        <v>19049</v>
      </c>
      <c r="G5337" t="s">
        <v>114</v>
      </c>
      <c r="H5337" t="s">
        <v>114</v>
      </c>
      <c r="I5337">
        <v>1</v>
      </c>
    </row>
    <row r="5338" spans="1:9" x14ac:dyDescent="0.25">
      <c r="A5338" t="s">
        <v>110</v>
      </c>
      <c r="B5338" t="s">
        <v>19050</v>
      </c>
      <c r="C5338" s="57">
        <v>44342</v>
      </c>
      <c r="D5338" t="s">
        <v>19051</v>
      </c>
      <c r="E5338" s="58">
        <v>19814902100000</v>
      </c>
      <c r="F5338" t="s">
        <v>19052</v>
      </c>
      <c r="G5338" t="s">
        <v>114</v>
      </c>
      <c r="H5338" t="s">
        <v>114</v>
      </c>
      <c r="I5338">
        <v>1</v>
      </c>
    </row>
    <row r="5339" spans="1:9" x14ac:dyDescent="0.25">
      <c r="A5339" t="s">
        <v>110</v>
      </c>
      <c r="B5339" t="s">
        <v>19053</v>
      </c>
      <c r="C5339" s="57">
        <v>44342</v>
      </c>
      <c r="D5339" t="s">
        <v>19054</v>
      </c>
      <c r="E5339" s="58">
        <v>28102616500000</v>
      </c>
      <c r="F5339" t="s">
        <v>19055</v>
      </c>
      <c r="G5339" t="s">
        <v>4029</v>
      </c>
      <c r="H5339" t="s">
        <v>10753</v>
      </c>
      <c r="I5339">
        <v>192</v>
      </c>
    </row>
    <row r="5340" spans="1:9" x14ac:dyDescent="0.25">
      <c r="A5340" t="s">
        <v>110</v>
      </c>
      <c r="B5340" t="s">
        <v>19056</v>
      </c>
      <c r="C5340" s="57">
        <v>44342</v>
      </c>
      <c r="D5340" t="s">
        <v>19057</v>
      </c>
      <c r="E5340" s="58">
        <v>2521853000000</v>
      </c>
      <c r="F5340" t="s">
        <v>19058</v>
      </c>
      <c r="G5340" t="s">
        <v>19059</v>
      </c>
      <c r="H5340" t="s">
        <v>114</v>
      </c>
      <c r="I5340">
        <v>2</v>
      </c>
    </row>
    <row r="5341" spans="1:9" x14ac:dyDescent="0.25">
      <c r="A5341" t="s">
        <v>110</v>
      </c>
      <c r="B5341" t="s">
        <v>19060</v>
      </c>
      <c r="C5341" s="57">
        <v>44342</v>
      </c>
      <c r="D5341" t="s">
        <v>19061</v>
      </c>
      <c r="E5341" s="58">
        <v>1993617000000</v>
      </c>
      <c r="F5341" t="s">
        <v>19062</v>
      </c>
      <c r="G5341" t="s">
        <v>19059</v>
      </c>
      <c r="H5341" t="s">
        <v>114</v>
      </c>
      <c r="I5341">
        <v>128</v>
      </c>
    </row>
    <row r="5342" spans="1:9" x14ac:dyDescent="0.25">
      <c r="A5342" t="s">
        <v>110</v>
      </c>
      <c r="B5342" t="s">
        <v>19063</v>
      </c>
      <c r="C5342" s="57">
        <v>44342</v>
      </c>
      <c r="D5342" t="s">
        <v>19064</v>
      </c>
      <c r="E5342" s="58">
        <v>2003509000000</v>
      </c>
      <c r="F5342" t="s">
        <v>19065</v>
      </c>
      <c r="G5342" t="s">
        <v>114</v>
      </c>
      <c r="H5342" t="s">
        <v>114</v>
      </c>
      <c r="I5342">
        <v>2</v>
      </c>
    </row>
    <row r="5343" spans="1:9" x14ac:dyDescent="0.25">
      <c r="A5343" t="s">
        <v>110</v>
      </c>
      <c r="B5343" t="s">
        <v>19066</v>
      </c>
      <c r="C5343" s="57">
        <v>44342</v>
      </c>
      <c r="D5343" t="s">
        <v>19067</v>
      </c>
      <c r="E5343" s="58">
        <v>2731644190000</v>
      </c>
      <c r="F5343" t="s">
        <v>19068</v>
      </c>
      <c r="G5343" t="s">
        <v>114</v>
      </c>
      <c r="H5343" t="s">
        <v>114</v>
      </c>
      <c r="I5343">
        <v>1</v>
      </c>
    </row>
    <row r="5344" spans="1:9" x14ac:dyDescent="0.25">
      <c r="A5344" t="s">
        <v>110</v>
      </c>
      <c r="B5344" t="s">
        <v>19069</v>
      </c>
      <c r="C5344" s="57">
        <v>44342</v>
      </c>
      <c r="D5344" t="s">
        <v>19070</v>
      </c>
      <c r="E5344" s="58">
        <v>2187089000000</v>
      </c>
      <c r="F5344" t="s">
        <v>19071</v>
      </c>
      <c r="G5344" t="s">
        <v>18976</v>
      </c>
      <c r="H5344" t="s">
        <v>19072</v>
      </c>
      <c r="I5344">
        <v>26</v>
      </c>
    </row>
    <row r="5345" spans="1:9" x14ac:dyDescent="0.25">
      <c r="A5345" t="s">
        <v>110</v>
      </c>
      <c r="B5345" t="s">
        <v>19073</v>
      </c>
      <c r="C5345" s="57">
        <v>44342</v>
      </c>
      <c r="D5345" t="s">
        <v>19074</v>
      </c>
      <c r="E5345" s="58">
        <v>2134722000000</v>
      </c>
      <c r="F5345" t="s">
        <v>19075</v>
      </c>
      <c r="G5345" t="s">
        <v>19076</v>
      </c>
      <c r="H5345" t="s">
        <v>114</v>
      </c>
      <c r="I5345">
        <v>5</v>
      </c>
    </row>
    <row r="5346" spans="1:9" x14ac:dyDescent="0.25">
      <c r="A5346" t="s">
        <v>110</v>
      </c>
      <c r="B5346" t="s">
        <v>19077</v>
      </c>
      <c r="C5346" s="57">
        <v>44342</v>
      </c>
      <c r="D5346" t="s">
        <v>19078</v>
      </c>
      <c r="E5346" s="58">
        <v>2079009290000</v>
      </c>
      <c r="F5346" t="s">
        <v>19079</v>
      </c>
      <c r="G5346" t="s">
        <v>114</v>
      </c>
      <c r="H5346" t="s">
        <v>114</v>
      </c>
      <c r="I5346">
        <v>1</v>
      </c>
    </row>
    <row r="5347" spans="1:9" x14ac:dyDescent="0.25">
      <c r="A5347" t="s">
        <v>110</v>
      </c>
      <c r="B5347" t="s">
        <v>19080</v>
      </c>
      <c r="C5347" s="57">
        <v>44342</v>
      </c>
      <c r="D5347" t="s">
        <v>19081</v>
      </c>
      <c r="E5347" s="58">
        <v>2071215000000</v>
      </c>
      <c r="F5347" t="s">
        <v>19082</v>
      </c>
      <c r="G5347" t="s">
        <v>114</v>
      </c>
      <c r="H5347" t="s">
        <v>114</v>
      </c>
      <c r="I5347">
        <v>1</v>
      </c>
    </row>
    <row r="5348" spans="1:9" x14ac:dyDescent="0.25">
      <c r="A5348" t="s">
        <v>110</v>
      </c>
      <c r="B5348" t="s">
        <v>19083</v>
      </c>
      <c r="C5348" s="57">
        <v>44342</v>
      </c>
      <c r="D5348" t="s">
        <v>19084</v>
      </c>
      <c r="E5348" s="58">
        <v>2305466000000</v>
      </c>
      <c r="F5348" t="s">
        <v>19085</v>
      </c>
      <c r="G5348" t="s">
        <v>880</v>
      </c>
      <c r="H5348" t="s">
        <v>19086</v>
      </c>
      <c r="I5348">
        <v>395</v>
      </c>
    </row>
    <row r="5349" spans="1:9" x14ac:dyDescent="0.25">
      <c r="A5349" t="s">
        <v>110</v>
      </c>
      <c r="B5349" t="s">
        <v>19087</v>
      </c>
      <c r="C5349" s="57">
        <v>44342</v>
      </c>
      <c r="D5349" t="s">
        <v>19088</v>
      </c>
      <c r="E5349" s="58">
        <v>1892672000000</v>
      </c>
      <c r="F5349" t="s">
        <v>19089</v>
      </c>
      <c r="G5349" t="s">
        <v>19090</v>
      </c>
      <c r="H5349" t="s">
        <v>19091</v>
      </c>
      <c r="I5349">
        <v>303</v>
      </c>
    </row>
    <row r="5350" spans="1:9" x14ac:dyDescent="0.25">
      <c r="A5350" t="s">
        <v>110</v>
      </c>
      <c r="B5350" t="s">
        <v>19092</v>
      </c>
      <c r="C5350" s="57">
        <v>44342</v>
      </c>
      <c r="D5350" t="s">
        <v>19093</v>
      </c>
      <c r="E5350" s="58">
        <v>1726947000000</v>
      </c>
      <c r="F5350" t="s">
        <v>19094</v>
      </c>
      <c r="G5350" t="s">
        <v>19095</v>
      </c>
      <c r="H5350" t="s">
        <v>19096</v>
      </c>
      <c r="I5350">
        <v>67893</v>
      </c>
    </row>
    <row r="5351" spans="1:9" x14ac:dyDescent="0.25">
      <c r="A5351" t="s">
        <v>110</v>
      </c>
      <c r="B5351" t="s">
        <v>19097</v>
      </c>
      <c r="C5351" s="57">
        <v>44342</v>
      </c>
      <c r="D5351" t="s">
        <v>19098</v>
      </c>
      <c r="E5351" s="58">
        <v>174563958600000</v>
      </c>
      <c r="F5351" t="s">
        <v>19099</v>
      </c>
      <c r="G5351" t="s">
        <v>114</v>
      </c>
      <c r="H5351" t="s">
        <v>114</v>
      </c>
      <c r="I5351">
        <v>3</v>
      </c>
    </row>
    <row r="5352" spans="1:9" x14ac:dyDescent="0.25">
      <c r="A5352" t="s">
        <v>110</v>
      </c>
      <c r="B5352" t="s">
        <v>19100</v>
      </c>
      <c r="C5352" s="57">
        <v>44342</v>
      </c>
      <c r="D5352" t="s">
        <v>19101</v>
      </c>
      <c r="E5352" s="58">
        <v>1929711000000</v>
      </c>
      <c r="F5352" t="s">
        <v>19102</v>
      </c>
      <c r="G5352" t="s">
        <v>114</v>
      </c>
      <c r="H5352" t="s">
        <v>114</v>
      </c>
      <c r="I5352">
        <v>80</v>
      </c>
    </row>
    <row r="5353" spans="1:9" x14ac:dyDescent="0.25">
      <c r="A5353" t="s">
        <v>110</v>
      </c>
      <c r="B5353" t="s">
        <v>19103</v>
      </c>
      <c r="C5353" s="57">
        <v>44342</v>
      </c>
      <c r="D5353" t="s">
        <v>19104</v>
      </c>
      <c r="E5353" s="58">
        <v>2165226758200</v>
      </c>
      <c r="F5353" t="s">
        <v>19105</v>
      </c>
      <c r="G5353" t="s">
        <v>114</v>
      </c>
      <c r="H5353" t="s">
        <v>114</v>
      </c>
      <c r="I5353">
        <v>1</v>
      </c>
    </row>
    <row r="5354" spans="1:9" x14ac:dyDescent="0.25">
      <c r="A5354" t="s">
        <v>110</v>
      </c>
      <c r="B5354" t="s">
        <v>19106</v>
      </c>
      <c r="C5354" s="57">
        <v>44342</v>
      </c>
      <c r="D5354" t="s">
        <v>19107</v>
      </c>
      <c r="E5354" s="58">
        <v>25646842120000</v>
      </c>
      <c r="F5354" t="s">
        <v>19108</v>
      </c>
      <c r="G5354" t="s">
        <v>114</v>
      </c>
      <c r="H5354" t="s">
        <v>114</v>
      </c>
      <c r="I5354">
        <v>1</v>
      </c>
    </row>
    <row r="5355" spans="1:9" x14ac:dyDescent="0.25">
      <c r="A5355" t="s">
        <v>110</v>
      </c>
      <c r="B5355" t="s">
        <v>19109</v>
      </c>
      <c r="C5355" s="57">
        <v>44342</v>
      </c>
      <c r="D5355" t="s">
        <v>19110</v>
      </c>
      <c r="E5355" s="58">
        <v>25940759400000</v>
      </c>
      <c r="F5355" t="s">
        <v>19111</v>
      </c>
      <c r="G5355" t="s">
        <v>114</v>
      </c>
      <c r="H5355" t="s">
        <v>114</v>
      </c>
      <c r="I5355">
        <v>1</v>
      </c>
    </row>
    <row r="5356" spans="1:9" x14ac:dyDescent="0.25">
      <c r="A5356" t="s">
        <v>110</v>
      </c>
      <c r="B5356" t="s">
        <v>19112</v>
      </c>
      <c r="C5356" s="57">
        <v>44342</v>
      </c>
      <c r="D5356" t="s">
        <v>19113</v>
      </c>
      <c r="E5356" s="58">
        <v>156128919700000</v>
      </c>
      <c r="F5356" t="s">
        <v>19114</v>
      </c>
      <c r="G5356" t="s">
        <v>114</v>
      </c>
      <c r="H5356" t="s">
        <v>114</v>
      </c>
      <c r="I5356">
        <v>1</v>
      </c>
    </row>
    <row r="5357" spans="1:9" x14ac:dyDescent="0.25">
      <c r="A5357" t="s">
        <v>110</v>
      </c>
      <c r="B5357" t="s">
        <v>19115</v>
      </c>
      <c r="C5357" s="57">
        <v>44342</v>
      </c>
      <c r="D5357" t="s">
        <v>19116</v>
      </c>
      <c r="E5357" s="58">
        <v>2431706500000</v>
      </c>
      <c r="F5357" t="s">
        <v>19117</v>
      </c>
      <c r="G5357" t="s">
        <v>114</v>
      </c>
      <c r="H5357" t="s">
        <v>114</v>
      </c>
      <c r="I5357">
        <v>1</v>
      </c>
    </row>
    <row r="5358" spans="1:9" x14ac:dyDescent="0.25">
      <c r="A5358" t="s">
        <v>110</v>
      </c>
      <c r="B5358" t="s">
        <v>19118</v>
      </c>
      <c r="C5358" s="57">
        <v>44342</v>
      </c>
      <c r="D5358" t="s">
        <v>19119</v>
      </c>
      <c r="E5358" s="58">
        <v>1556936200000</v>
      </c>
      <c r="F5358" t="s">
        <v>19120</v>
      </c>
      <c r="G5358" t="s">
        <v>114</v>
      </c>
      <c r="H5358" t="s">
        <v>114</v>
      </c>
      <c r="I5358">
        <v>1</v>
      </c>
    </row>
    <row r="5359" spans="1:9" x14ac:dyDescent="0.25">
      <c r="A5359" t="s">
        <v>110</v>
      </c>
      <c r="B5359" t="s">
        <v>19121</v>
      </c>
      <c r="C5359" s="57">
        <v>44342</v>
      </c>
      <c r="D5359" t="s">
        <v>19122</v>
      </c>
      <c r="E5359" s="58">
        <v>2552503437800</v>
      </c>
      <c r="F5359" t="s">
        <v>19123</v>
      </c>
      <c r="G5359" t="s">
        <v>114</v>
      </c>
      <c r="H5359" t="s">
        <v>114</v>
      </c>
      <c r="I5359">
        <v>5</v>
      </c>
    </row>
    <row r="5360" spans="1:9" x14ac:dyDescent="0.25">
      <c r="A5360" t="s">
        <v>110</v>
      </c>
      <c r="B5360" t="s">
        <v>19124</v>
      </c>
      <c r="C5360" s="57">
        <v>44342</v>
      </c>
      <c r="D5360" t="s">
        <v>19125</v>
      </c>
      <c r="E5360" s="58">
        <v>1968666700000</v>
      </c>
      <c r="F5360" t="s">
        <v>19126</v>
      </c>
      <c r="G5360" t="s">
        <v>19127</v>
      </c>
      <c r="H5360" t="s">
        <v>19128</v>
      </c>
      <c r="I5360">
        <v>4968</v>
      </c>
    </row>
    <row r="5361" spans="1:9" x14ac:dyDescent="0.25">
      <c r="A5361" t="s">
        <v>110</v>
      </c>
      <c r="B5361" t="s">
        <v>19129</v>
      </c>
      <c r="C5361" s="57">
        <v>44342</v>
      </c>
      <c r="D5361" t="s">
        <v>19130</v>
      </c>
      <c r="E5361" s="58">
        <v>2456566000000</v>
      </c>
      <c r="F5361" t="s">
        <v>19131</v>
      </c>
      <c r="G5361" t="s">
        <v>114</v>
      </c>
      <c r="H5361" t="s">
        <v>19132</v>
      </c>
      <c r="I5361">
        <v>3</v>
      </c>
    </row>
    <row r="5362" spans="1:9" x14ac:dyDescent="0.25">
      <c r="A5362" t="s">
        <v>110</v>
      </c>
      <c r="B5362" t="s">
        <v>19133</v>
      </c>
      <c r="C5362" s="57">
        <v>44342</v>
      </c>
      <c r="D5362" t="s">
        <v>19134</v>
      </c>
      <c r="E5362" s="58">
        <v>2454339800000</v>
      </c>
      <c r="F5362" t="s">
        <v>19135</v>
      </c>
      <c r="G5362" t="s">
        <v>114</v>
      </c>
      <c r="H5362" t="s">
        <v>114</v>
      </c>
      <c r="I5362">
        <v>3</v>
      </c>
    </row>
    <row r="5363" spans="1:9" x14ac:dyDescent="0.25">
      <c r="A5363" t="s">
        <v>110</v>
      </c>
      <c r="B5363" t="s">
        <v>19136</v>
      </c>
      <c r="C5363" s="57">
        <v>44342</v>
      </c>
      <c r="D5363" t="s">
        <v>19137</v>
      </c>
      <c r="E5363" s="58">
        <v>2.64989890052E+16</v>
      </c>
      <c r="F5363" t="s">
        <v>19138</v>
      </c>
      <c r="G5363" t="s">
        <v>114</v>
      </c>
      <c r="H5363" t="s">
        <v>114</v>
      </c>
      <c r="I5363">
        <v>1</v>
      </c>
    </row>
    <row r="5364" spans="1:9" x14ac:dyDescent="0.25">
      <c r="A5364" t="s">
        <v>110</v>
      </c>
      <c r="B5364" t="s">
        <v>19139</v>
      </c>
      <c r="C5364" s="57">
        <v>44342</v>
      </c>
      <c r="D5364" t="s">
        <v>19140</v>
      </c>
      <c r="E5364" s="58">
        <v>2006445000000</v>
      </c>
      <c r="F5364" t="s">
        <v>19141</v>
      </c>
      <c r="G5364" t="s">
        <v>114</v>
      </c>
      <c r="H5364" t="s">
        <v>114</v>
      </c>
      <c r="I5364">
        <v>1</v>
      </c>
    </row>
    <row r="5365" spans="1:9" x14ac:dyDescent="0.25">
      <c r="A5365" t="s">
        <v>110</v>
      </c>
      <c r="B5365" t="s">
        <v>19142</v>
      </c>
      <c r="C5365" s="57">
        <v>44342</v>
      </c>
      <c r="D5365" t="s">
        <v>19143</v>
      </c>
      <c r="E5365" s="58">
        <v>1333942800000</v>
      </c>
      <c r="F5365" t="s">
        <v>19144</v>
      </c>
      <c r="G5365" t="s">
        <v>114</v>
      </c>
      <c r="H5365" t="s">
        <v>114</v>
      </c>
      <c r="I5365">
        <v>1</v>
      </c>
    </row>
    <row r="5366" spans="1:9" x14ac:dyDescent="0.25">
      <c r="A5366" t="s">
        <v>110</v>
      </c>
      <c r="B5366" t="s">
        <v>19145</v>
      </c>
      <c r="C5366" s="57">
        <v>44342</v>
      </c>
      <c r="D5366" t="s">
        <v>19146</v>
      </c>
      <c r="E5366" s="58">
        <v>2210641083300</v>
      </c>
      <c r="F5366" t="s">
        <v>19147</v>
      </c>
      <c r="G5366" t="s">
        <v>114</v>
      </c>
      <c r="H5366" t="s">
        <v>114</v>
      </c>
      <c r="I5366">
        <v>1</v>
      </c>
    </row>
    <row r="5367" spans="1:9" x14ac:dyDescent="0.25">
      <c r="A5367" t="s">
        <v>110</v>
      </c>
      <c r="B5367" t="s">
        <v>19148</v>
      </c>
      <c r="C5367" s="57">
        <v>44342</v>
      </c>
      <c r="D5367" t="s">
        <v>19149</v>
      </c>
      <c r="E5367" s="58">
        <v>2505305400000</v>
      </c>
      <c r="F5367" t="s">
        <v>19150</v>
      </c>
      <c r="G5367" t="s">
        <v>114</v>
      </c>
      <c r="H5367" t="s">
        <v>114</v>
      </c>
      <c r="I5367">
        <v>3</v>
      </c>
    </row>
    <row r="5368" spans="1:9" x14ac:dyDescent="0.25">
      <c r="A5368" t="s">
        <v>110</v>
      </c>
      <c r="B5368" t="s">
        <v>19151</v>
      </c>
      <c r="C5368" s="57">
        <v>44342</v>
      </c>
      <c r="D5368" t="s">
        <v>19152</v>
      </c>
      <c r="E5368" s="58">
        <v>2210663710000</v>
      </c>
      <c r="F5368" t="s">
        <v>19153</v>
      </c>
      <c r="G5368" t="s">
        <v>114</v>
      </c>
      <c r="H5368" t="s">
        <v>114</v>
      </c>
      <c r="I5368">
        <v>1</v>
      </c>
    </row>
    <row r="5369" spans="1:9" x14ac:dyDescent="0.25">
      <c r="A5369" t="s">
        <v>110</v>
      </c>
      <c r="B5369" t="s">
        <v>19154</v>
      </c>
      <c r="C5369" s="57">
        <v>44342</v>
      </c>
      <c r="D5369" t="s">
        <v>19155</v>
      </c>
      <c r="E5369" s="58">
        <v>2349250599000</v>
      </c>
      <c r="F5369" t="s">
        <v>19156</v>
      </c>
      <c r="G5369" t="s">
        <v>114</v>
      </c>
      <c r="H5369" t="s">
        <v>19157</v>
      </c>
      <c r="I5369">
        <v>1</v>
      </c>
    </row>
    <row r="5370" spans="1:9" x14ac:dyDescent="0.25">
      <c r="A5370" t="s">
        <v>110</v>
      </c>
      <c r="B5370" t="s">
        <v>19158</v>
      </c>
      <c r="C5370" s="57">
        <v>44342</v>
      </c>
      <c r="D5370" t="s">
        <v>19159</v>
      </c>
      <c r="E5370" s="58">
        <v>2208641953900000</v>
      </c>
      <c r="F5370" t="s">
        <v>19160</v>
      </c>
      <c r="G5370" t="s">
        <v>114</v>
      </c>
      <c r="H5370" t="s">
        <v>114</v>
      </c>
      <c r="I5370">
        <v>1</v>
      </c>
    </row>
    <row r="5371" spans="1:9" x14ac:dyDescent="0.25">
      <c r="A5371" t="s">
        <v>110</v>
      </c>
      <c r="B5371" t="s">
        <v>19161</v>
      </c>
      <c r="C5371" s="57">
        <v>44342</v>
      </c>
      <c r="D5371" t="s">
        <v>19162</v>
      </c>
      <c r="E5371" s="58">
        <v>20315580200000</v>
      </c>
      <c r="F5371" t="s">
        <v>19163</v>
      </c>
      <c r="G5371" t="s">
        <v>221</v>
      </c>
      <c r="H5371" t="s">
        <v>19164</v>
      </c>
      <c r="I5371">
        <v>638</v>
      </c>
    </row>
    <row r="5372" spans="1:9" x14ac:dyDescent="0.25">
      <c r="A5372" t="s">
        <v>110</v>
      </c>
      <c r="B5372" t="s">
        <v>19165</v>
      </c>
      <c r="C5372" s="57">
        <v>44342</v>
      </c>
      <c r="D5372" t="s">
        <v>19166</v>
      </c>
      <c r="E5372" s="58">
        <v>2130530391000</v>
      </c>
      <c r="F5372" t="s">
        <v>19167</v>
      </c>
      <c r="G5372" t="s">
        <v>19168</v>
      </c>
      <c r="H5372" t="s">
        <v>19169</v>
      </c>
      <c r="I5372">
        <v>14</v>
      </c>
    </row>
    <row r="5373" spans="1:9" x14ac:dyDescent="0.25">
      <c r="A5373" t="s">
        <v>110</v>
      </c>
      <c r="B5373" t="s">
        <v>19170</v>
      </c>
      <c r="C5373" s="57">
        <v>44342</v>
      </c>
      <c r="D5373" t="s">
        <v>19171</v>
      </c>
      <c r="E5373" s="58">
        <v>277674053300000</v>
      </c>
      <c r="F5373" t="s">
        <v>19172</v>
      </c>
      <c r="G5373" t="s">
        <v>114</v>
      </c>
      <c r="H5373" t="s">
        <v>114</v>
      </c>
      <c r="I5373">
        <v>7</v>
      </c>
    </row>
    <row r="5374" spans="1:9" x14ac:dyDescent="0.25">
      <c r="A5374" t="s">
        <v>110</v>
      </c>
      <c r="B5374" t="s">
        <v>19173</v>
      </c>
      <c r="C5374" s="57">
        <v>44342</v>
      </c>
      <c r="D5374" t="s">
        <v>19174</v>
      </c>
      <c r="E5374" s="58">
        <v>224787580900000</v>
      </c>
      <c r="F5374" t="s">
        <v>19175</v>
      </c>
      <c r="G5374" t="s">
        <v>114</v>
      </c>
      <c r="H5374" t="s">
        <v>114</v>
      </c>
      <c r="I5374">
        <v>1</v>
      </c>
    </row>
    <row r="5375" spans="1:9" x14ac:dyDescent="0.25">
      <c r="A5375" t="s">
        <v>110</v>
      </c>
      <c r="B5375" t="s">
        <v>19176</v>
      </c>
      <c r="C5375" s="57">
        <v>44342</v>
      </c>
      <c r="D5375" t="s">
        <v>19177</v>
      </c>
      <c r="E5375" s="58">
        <v>1217474619780000</v>
      </c>
      <c r="F5375" t="s">
        <v>19178</v>
      </c>
      <c r="G5375" t="s">
        <v>114</v>
      </c>
      <c r="H5375" t="s">
        <v>114</v>
      </c>
      <c r="I5375">
        <v>14</v>
      </c>
    </row>
    <row r="5376" spans="1:9" x14ac:dyDescent="0.25">
      <c r="A5376" t="s">
        <v>110</v>
      </c>
      <c r="B5376" t="s">
        <v>19179</v>
      </c>
      <c r="C5376" s="57">
        <v>44342</v>
      </c>
      <c r="D5376" t="s">
        <v>19180</v>
      </c>
      <c r="E5376" s="58">
        <v>1719766670000</v>
      </c>
      <c r="F5376" t="s">
        <v>19181</v>
      </c>
      <c r="G5376" t="s">
        <v>19182</v>
      </c>
      <c r="H5376" t="s">
        <v>19183</v>
      </c>
      <c r="I5376">
        <v>9</v>
      </c>
    </row>
    <row r="5377" spans="1:9" x14ac:dyDescent="0.25">
      <c r="A5377" t="s">
        <v>110</v>
      </c>
      <c r="B5377" t="s">
        <v>19184</v>
      </c>
      <c r="C5377" s="57">
        <v>44342</v>
      </c>
      <c r="D5377" t="s">
        <v>19185</v>
      </c>
      <c r="E5377" s="58">
        <v>22353475000000</v>
      </c>
      <c r="F5377" t="s">
        <v>19186</v>
      </c>
      <c r="G5377" t="s">
        <v>114</v>
      </c>
      <c r="H5377" t="s">
        <v>114</v>
      </c>
      <c r="I5377">
        <v>1</v>
      </c>
    </row>
    <row r="5378" spans="1:9" x14ac:dyDescent="0.25">
      <c r="A5378" t="s">
        <v>110</v>
      </c>
      <c r="B5378" t="s">
        <v>19187</v>
      </c>
      <c r="C5378" s="57">
        <v>44342</v>
      </c>
      <c r="D5378" t="s">
        <v>19188</v>
      </c>
      <c r="E5378" s="58">
        <v>22758264000000</v>
      </c>
      <c r="F5378" t="s">
        <v>19189</v>
      </c>
      <c r="G5378" t="s">
        <v>114</v>
      </c>
      <c r="H5378" t="s">
        <v>19190</v>
      </c>
      <c r="I5378">
        <v>3</v>
      </c>
    </row>
    <row r="5379" spans="1:9" x14ac:dyDescent="0.25">
      <c r="A5379" t="s">
        <v>110</v>
      </c>
      <c r="B5379" t="s">
        <v>19191</v>
      </c>
      <c r="C5379" s="57">
        <v>44342</v>
      </c>
      <c r="D5379" t="s">
        <v>19192</v>
      </c>
      <c r="E5379" s="58">
        <v>22567697000000</v>
      </c>
      <c r="F5379" t="s">
        <v>19193</v>
      </c>
      <c r="G5379" t="s">
        <v>114</v>
      </c>
      <c r="H5379" t="s">
        <v>114</v>
      </c>
      <c r="I5379">
        <v>1</v>
      </c>
    </row>
    <row r="5380" spans="1:9" x14ac:dyDescent="0.25">
      <c r="A5380" t="s">
        <v>110</v>
      </c>
      <c r="B5380" t="s">
        <v>19194</v>
      </c>
      <c r="C5380" s="57">
        <v>44342</v>
      </c>
      <c r="D5380" t="s">
        <v>19195</v>
      </c>
      <c r="E5380" s="58">
        <v>21148527000000</v>
      </c>
      <c r="F5380" t="s">
        <v>19196</v>
      </c>
      <c r="G5380" t="s">
        <v>114</v>
      </c>
      <c r="H5380" t="s">
        <v>114</v>
      </c>
      <c r="I5380">
        <v>1</v>
      </c>
    </row>
    <row r="5381" spans="1:9" x14ac:dyDescent="0.25">
      <c r="A5381" t="s">
        <v>110</v>
      </c>
      <c r="B5381" t="s">
        <v>19197</v>
      </c>
      <c r="C5381" s="57">
        <v>44342</v>
      </c>
      <c r="D5381" t="s">
        <v>19198</v>
      </c>
      <c r="E5381" s="58">
        <v>17729524000000</v>
      </c>
      <c r="F5381" t="s">
        <v>19199</v>
      </c>
      <c r="G5381" t="s">
        <v>114</v>
      </c>
      <c r="H5381" t="s">
        <v>19200</v>
      </c>
      <c r="I5381">
        <v>1</v>
      </c>
    </row>
    <row r="5382" spans="1:9" x14ac:dyDescent="0.25">
      <c r="A5382" t="s">
        <v>110</v>
      </c>
      <c r="B5382" t="s">
        <v>19201</v>
      </c>
      <c r="C5382" s="57">
        <v>44342</v>
      </c>
      <c r="D5382" t="s">
        <v>19202</v>
      </c>
      <c r="E5382" s="58">
        <v>18692726000000</v>
      </c>
      <c r="F5382" t="s">
        <v>19203</v>
      </c>
      <c r="G5382" t="s">
        <v>19204</v>
      </c>
      <c r="H5382" t="s">
        <v>19205</v>
      </c>
      <c r="I5382">
        <v>1</v>
      </c>
    </row>
    <row r="5383" spans="1:9" x14ac:dyDescent="0.25">
      <c r="A5383" t="s">
        <v>110</v>
      </c>
      <c r="B5383" t="s">
        <v>19206</v>
      </c>
      <c r="C5383" s="57">
        <v>44342</v>
      </c>
      <c r="D5383" t="s">
        <v>19207</v>
      </c>
      <c r="E5383" s="58">
        <v>24044497430000</v>
      </c>
      <c r="F5383" t="s">
        <v>19208</v>
      </c>
      <c r="G5383" t="s">
        <v>114</v>
      </c>
      <c r="H5383" t="s">
        <v>114</v>
      </c>
      <c r="I5383">
        <v>1</v>
      </c>
    </row>
    <row r="5384" spans="1:9" x14ac:dyDescent="0.25">
      <c r="A5384" t="s">
        <v>110</v>
      </c>
      <c r="B5384" t="s">
        <v>19209</v>
      </c>
      <c r="C5384" s="57">
        <v>44342</v>
      </c>
      <c r="D5384" t="s">
        <v>19210</v>
      </c>
      <c r="E5384" s="58">
        <v>17038828000000</v>
      </c>
      <c r="F5384" t="s">
        <v>19211</v>
      </c>
      <c r="G5384" t="s">
        <v>114</v>
      </c>
      <c r="H5384" t="s">
        <v>19212</v>
      </c>
      <c r="I5384">
        <v>1</v>
      </c>
    </row>
    <row r="5385" spans="1:9" x14ac:dyDescent="0.25">
      <c r="A5385" t="s">
        <v>110</v>
      </c>
      <c r="B5385" t="s">
        <v>19213</v>
      </c>
      <c r="C5385" s="57">
        <v>44342</v>
      </c>
      <c r="D5385" t="s">
        <v>19214</v>
      </c>
      <c r="E5385" s="58">
        <v>2163689000000</v>
      </c>
      <c r="F5385" t="s">
        <v>19215</v>
      </c>
      <c r="G5385" t="s">
        <v>114</v>
      </c>
      <c r="H5385" t="s">
        <v>114</v>
      </c>
      <c r="I5385">
        <v>5</v>
      </c>
    </row>
    <row r="5386" spans="1:9" x14ac:dyDescent="0.25">
      <c r="A5386" t="s">
        <v>110</v>
      </c>
      <c r="B5386" t="s">
        <v>19216</v>
      </c>
      <c r="C5386" s="57">
        <v>44342</v>
      </c>
      <c r="D5386" t="s">
        <v>19217</v>
      </c>
      <c r="E5386" s="58">
        <v>27291491000000</v>
      </c>
      <c r="F5386" t="s">
        <v>19218</v>
      </c>
      <c r="G5386" t="s">
        <v>16932</v>
      </c>
      <c r="H5386" t="s">
        <v>114</v>
      </c>
      <c r="I5386">
        <v>1</v>
      </c>
    </row>
    <row r="5387" spans="1:9" x14ac:dyDescent="0.25">
      <c r="A5387" t="s">
        <v>110</v>
      </c>
      <c r="B5387" t="s">
        <v>19219</v>
      </c>
      <c r="C5387" s="57">
        <v>44342</v>
      </c>
      <c r="D5387" t="s">
        <v>19220</v>
      </c>
      <c r="E5387" s="58">
        <v>3662069000000</v>
      </c>
      <c r="F5387" t="s">
        <v>19221</v>
      </c>
      <c r="G5387" t="s">
        <v>114</v>
      </c>
      <c r="H5387" t="s">
        <v>114</v>
      </c>
      <c r="I5387">
        <v>1</v>
      </c>
    </row>
    <row r="5388" spans="1:9" x14ac:dyDescent="0.25">
      <c r="A5388" t="s">
        <v>110</v>
      </c>
      <c r="B5388" t="s">
        <v>19222</v>
      </c>
      <c r="C5388" s="57">
        <v>44342</v>
      </c>
      <c r="D5388" t="s">
        <v>19223</v>
      </c>
      <c r="E5388" s="58">
        <v>23693253000000</v>
      </c>
      <c r="F5388" t="s">
        <v>19224</v>
      </c>
      <c r="G5388" t="s">
        <v>114</v>
      </c>
      <c r="H5388" t="s">
        <v>114</v>
      </c>
      <c r="I5388">
        <v>1</v>
      </c>
    </row>
    <row r="5389" spans="1:9" x14ac:dyDescent="0.25">
      <c r="A5389" t="s">
        <v>110</v>
      </c>
      <c r="B5389" t="s">
        <v>19225</v>
      </c>
      <c r="C5389" s="57">
        <v>44342</v>
      </c>
      <c r="D5389" t="s">
        <v>19226</v>
      </c>
      <c r="E5389" s="58">
        <v>2301088000000</v>
      </c>
      <c r="F5389" t="s">
        <v>19227</v>
      </c>
      <c r="G5389" t="s">
        <v>114</v>
      </c>
      <c r="H5389" t="s">
        <v>114</v>
      </c>
      <c r="I5389">
        <v>1</v>
      </c>
    </row>
    <row r="5390" spans="1:9" x14ac:dyDescent="0.25">
      <c r="A5390" t="s">
        <v>110</v>
      </c>
      <c r="B5390" t="s">
        <v>19228</v>
      </c>
      <c r="C5390" s="57">
        <v>44342</v>
      </c>
      <c r="D5390" t="s">
        <v>19229</v>
      </c>
      <c r="E5390" s="58">
        <v>1842308000000</v>
      </c>
      <c r="F5390" t="s">
        <v>19230</v>
      </c>
      <c r="G5390" t="s">
        <v>114</v>
      </c>
      <c r="H5390" t="s">
        <v>114</v>
      </c>
      <c r="I5390">
        <v>1</v>
      </c>
    </row>
    <row r="5391" spans="1:9" x14ac:dyDescent="0.25">
      <c r="A5391" t="s">
        <v>110</v>
      </c>
      <c r="B5391" t="s">
        <v>19231</v>
      </c>
      <c r="C5391" s="57">
        <v>44342</v>
      </c>
      <c r="D5391" t="s">
        <v>19232</v>
      </c>
      <c r="E5391" s="58">
        <v>3084160700000</v>
      </c>
      <c r="F5391" t="s">
        <v>19233</v>
      </c>
      <c r="G5391" t="s">
        <v>114</v>
      </c>
      <c r="H5391" t="s">
        <v>114</v>
      </c>
      <c r="I5391">
        <v>2</v>
      </c>
    </row>
    <row r="5392" spans="1:9" x14ac:dyDescent="0.25">
      <c r="A5392" t="s">
        <v>110</v>
      </c>
      <c r="B5392" t="s">
        <v>19234</v>
      </c>
      <c r="C5392" s="57">
        <v>44342</v>
      </c>
      <c r="D5392" t="s">
        <v>19235</v>
      </c>
      <c r="E5392" s="58">
        <v>1462792600000</v>
      </c>
      <c r="F5392" t="s">
        <v>19236</v>
      </c>
      <c r="G5392" t="s">
        <v>114</v>
      </c>
      <c r="H5392" t="s">
        <v>114</v>
      </c>
      <c r="I5392">
        <v>1</v>
      </c>
    </row>
    <row r="5393" spans="1:9" x14ac:dyDescent="0.25">
      <c r="A5393" t="s">
        <v>110</v>
      </c>
      <c r="B5393" t="s">
        <v>19237</v>
      </c>
      <c r="C5393" s="57">
        <v>44342</v>
      </c>
      <c r="D5393" t="s">
        <v>19238</v>
      </c>
      <c r="E5393" s="58">
        <v>255590599200000</v>
      </c>
      <c r="F5393" t="s">
        <v>19239</v>
      </c>
      <c r="G5393" t="s">
        <v>114</v>
      </c>
      <c r="H5393" t="s">
        <v>114</v>
      </c>
      <c r="I5393">
        <v>2</v>
      </c>
    </row>
    <row r="5394" spans="1:9" x14ac:dyDescent="0.25">
      <c r="A5394" t="s">
        <v>110</v>
      </c>
      <c r="B5394" t="s">
        <v>19240</v>
      </c>
      <c r="C5394" s="57">
        <v>44342</v>
      </c>
      <c r="D5394" t="s">
        <v>19241</v>
      </c>
      <c r="E5394" s="58">
        <v>1750123200000</v>
      </c>
      <c r="F5394" t="s">
        <v>19242</v>
      </c>
      <c r="G5394" t="s">
        <v>114</v>
      </c>
      <c r="H5394" t="s">
        <v>114</v>
      </c>
      <c r="I5394">
        <v>1</v>
      </c>
    </row>
    <row r="5395" spans="1:9" x14ac:dyDescent="0.25">
      <c r="A5395" t="s">
        <v>110</v>
      </c>
      <c r="B5395" t="s">
        <v>19243</v>
      </c>
      <c r="C5395" s="57">
        <v>44342</v>
      </c>
      <c r="D5395" t="s">
        <v>19244</v>
      </c>
      <c r="E5395" s="58">
        <v>5057356375960000</v>
      </c>
      <c r="F5395" t="s">
        <v>19245</v>
      </c>
      <c r="G5395" t="s">
        <v>114</v>
      </c>
      <c r="H5395" t="s">
        <v>114</v>
      </c>
      <c r="I5395">
        <v>1</v>
      </c>
    </row>
    <row r="5396" spans="1:9" x14ac:dyDescent="0.25">
      <c r="A5396" t="s">
        <v>110</v>
      </c>
      <c r="B5396" t="s">
        <v>19246</v>
      </c>
      <c r="C5396" s="57">
        <v>44342</v>
      </c>
      <c r="D5396" t="s">
        <v>19247</v>
      </c>
      <c r="E5396" s="58">
        <v>2572141200000</v>
      </c>
      <c r="F5396" t="s">
        <v>19248</v>
      </c>
      <c r="G5396" t="s">
        <v>114</v>
      </c>
      <c r="H5396" t="s">
        <v>114</v>
      </c>
      <c r="I5396">
        <v>1</v>
      </c>
    </row>
    <row r="5397" spans="1:9" x14ac:dyDescent="0.25">
      <c r="A5397" t="s">
        <v>110</v>
      </c>
      <c r="B5397" t="s">
        <v>19249</v>
      </c>
      <c r="C5397" s="57">
        <v>44342</v>
      </c>
      <c r="D5397" t="s">
        <v>19250</v>
      </c>
      <c r="E5397" s="58">
        <v>2493993100000</v>
      </c>
      <c r="F5397" t="s">
        <v>19251</v>
      </c>
      <c r="G5397" t="s">
        <v>114</v>
      </c>
      <c r="H5397" t="s">
        <v>114</v>
      </c>
      <c r="I5397">
        <v>8</v>
      </c>
    </row>
    <row r="5398" spans="1:9" x14ac:dyDescent="0.25">
      <c r="A5398" t="s">
        <v>110</v>
      </c>
      <c r="B5398" t="s">
        <v>19252</v>
      </c>
      <c r="C5398" s="57">
        <v>44342</v>
      </c>
      <c r="D5398" t="s">
        <v>19253</v>
      </c>
      <c r="E5398" s="58">
        <v>4169740800000</v>
      </c>
      <c r="F5398" t="s">
        <v>19254</v>
      </c>
      <c r="G5398" t="s">
        <v>114</v>
      </c>
      <c r="H5398" t="s">
        <v>114</v>
      </c>
      <c r="I5398">
        <v>135</v>
      </c>
    </row>
    <row r="5399" spans="1:9" x14ac:dyDescent="0.25">
      <c r="A5399" t="s">
        <v>110</v>
      </c>
      <c r="B5399" t="s">
        <v>19255</v>
      </c>
      <c r="C5399" s="57">
        <v>44342</v>
      </c>
      <c r="D5399" t="s">
        <v>19256</v>
      </c>
      <c r="E5399" s="58">
        <v>3566958300000</v>
      </c>
      <c r="F5399" t="s">
        <v>19257</v>
      </c>
      <c r="G5399" t="s">
        <v>114</v>
      </c>
      <c r="H5399" t="s">
        <v>19258</v>
      </c>
      <c r="I5399">
        <v>4</v>
      </c>
    </row>
    <row r="5400" spans="1:9" x14ac:dyDescent="0.25">
      <c r="A5400" t="s">
        <v>110</v>
      </c>
      <c r="B5400" t="s">
        <v>19259</v>
      </c>
      <c r="C5400" s="57">
        <v>44342</v>
      </c>
      <c r="D5400" t="s">
        <v>19260</v>
      </c>
      <c r="E5400" s="58">
        <v>2340508100000</v>
      </c>
      <c r="F5400" t="s">
        <v>19261</v>
      </c>
      <c r="G5400" t="s">
        <v>114</v>
      </c>
      <c r="H5400" t="s">
        <v>114</v>
      </c>
      <c r="I5400">
        <v>3</v>
      </c>
    </row>
    <row r="5401" spans="1:9" x14ac:dyDescent="0.25">
      <c r="A5401" t="s">
        <v>110</v>
      </c>
      <c r="B5401" t="s">
        <v>19262</v>
      </c>
      <c r="C5401" s="57">
        <v>44342</v>
      </c>
      <c r="D5401" t="s">
        <v>19263</v>
      </c>
      <c r="E5401" s="58">
        <v>2499040900000</v>
      </c>
      <c r="F5401" t="s">
        <v>19264</v>
      </c>
      <c r="G5401" t="s">
        <v>114</v>
      </c>
      <c r="H5401" t="s">
        <v>114</v>
      </c>
      <c r="I5401">
        <v>134</v>
      </c>
    </row>
    <row r="5402" spans="1:9" x14ac:dyDescent="0.25">
      <c r="A5402" t="s">
        <v>110</v>
      </c>
      <c r="B5402" t="s">
        <v>19265</v>
      </c>
      <c r="C5402" s="57">
        <v>44342</v>
      </c>
      <c r="D5402" t="s">
        <v>19266</v>
      </c>
      <c r="E5402" s="58">
        <v>1209203500000</v>
      </c>
      <c r="F5402" t="s">
        <v>19267</v>
      </c>
      <c r="G5402" t="s">
        <v>114</v>
      </c>
      <c r="H5402" t="s">
        <v>114</v>
      </c>
      <c r="I5402">
        <v>1</v>
      </c>
    </row>
    <row r="5403" spans="1:9" x14ac:dyDescent="0.25">
      <c r="A5403" t="s">
        <v>110</v>
      </c>
      <c r="B5403" t="s">
        <v>19268</v>
      </c>
      <c r="C5403" s="57">
        <v>44342</v>
      </c>
      <c r="D5403" t="s">
        <v>19269</v>
      </c>
      <c r="E5403" s="58">
        <v>3069662600000</v>
      </c>
      <c r="F5403" t="s">
        <v>19270</v>
      </c>
      <c r="G5403" t="s">
        <v>19271</v>
      </c>
      <c r="H5403" t="s">
        <v>19272</v>
      </c>
      <c r="I5403">
        <v>2685</v>
      </c>
    </row>
    <row r="5404" spans="1:9" x14ac:dyDescent="0.25">
      <c r="A5404" t="s">
        <v>110</v>
      </c>
      <c r="B5404" t="s">
        <v>19273</v>
      </c>
      <c r="C5404" s="57">
        <v>44342</v>
      </c>
      <c r="D5404" t="s">
        <v>19274</v>
      </c>
      <c r="E5404" s="58">
        <v>2221028861400</v>
      </c>
      <c r="F5404" t="s">
        <v>19275</v>
      </c>
      <c r="G5404" t="s">
        <v>114</v>
      </c>
      <c r="H5404" t="s">
        <v>114</v>
      </c>
      <c r="I5404">
        <v>1</v>
      </c>
    </row>
    <row r="5405" spans="1:9" x14ac:dyDescent="0.25">
      <c r="A5405" t="s">
        <v>110</v>
      </c>
      <c r="B5405" t="s">
        <v>19276</v>
      </c>
      <c r="C5405" s="57">
        <v>44342</v>
      </c>
      <c r="D5405" t="s">
        <v>19277</v>
      </c>
      <c r="E5405" s="58">
        <v>1303514700000</v>
      </c>
      <c r="F5405" t="s">
        <v>19278</v>
      </c>
      <c r="G5405" t="s">
        <v>114</v>
      </c>
      <c r="H5405" t="s">
        <v>114</v>
      </c>
      <c r="I5405">
        <v>1</v>
      </c>
    </row>
    <row r="5406" spans="1:9" x14ac:dyDescent="0.25">
      <c r="A5406" t="s">
        <v>110</v>
      </c>
      <c r="B5406" t="s">
        <v>19279</v>
      </c>
      <c r="C5406" s="57">
        <v>44342</v>
      </c>
      <c r="D5406" t="s">
        <v>19280</v>
      </c>
      <c r="E5406" s="58">
        <v>2366662500000</v>
      </c>
      <c r="F5406" t="s">
        <v>19281</v>
      </c>
      <c r="G5406" t="s">
        <v>114</v>
      </c>
      <c r="H5406" t="s">
        <v>19282</v>
      </c>
      <c r="I5406">
        <v>689</v>
      </c>
    </row>
    <row r="5407" spans="1:9" x14ac:dyDescent="0.25">
      <c r="A5407" t="s">
        <v>110</v>
      </c>
      <c r="B5407" t="s">
        <v>19283</v>
      </c>
      <c r="C5407" s="57">
        <v>44342</v>
      </c>
      <c r="D5407" t="s">
        <v>19284</v>
      </c>
      <c r="E5407" s="58">
        <v>2778690000000</v>
      </c>
      <c r="F5407" t="s">
        <v>19285</v>
      </c>
      <c r="G5407" t="s">
        <v>114</v>
      </c>
      <c r="H5407" t="s">
        <v>114</v>
      </c>
      <c r="I5407">
        <v>1</v>
      </c>
    </row>
    <row r="5408" spans="1:9" x14ac:dyDescent="0.25">
      <c r="A5408" t="s">
        <v>110</v>
      </c>
      <c r="B5408" t="s">
        <v>19286</v>
      </c>
      <c r="C5408" s="57">
        <v>44342</v>
      </c>
      <c r="D5408" t="s">
        <v>19287</v>
      </c>
      <c r="E5408" s="58">
        <v>4040603600000</v>
      </c>
      <c r="F5408" t="s">
        <v>19288</v>
      </c>
      <c r="G5408" t="s">
        <v>114</v>
      </c>
      <c r="H5408" t="s">
        <v>114</v>
      </c>
      <c r="I5408">
        <v>1</v>
      </c>
    </row>
    <row r="5409" spans="1:9" x14ac:dyDescent="0.25">
      <c r="A5409" t="s">
        <v>110</v>
      </c>
      <c r="B5409" t="s">
        <v>19289</v>
      </c>
      <c r="C5409" s="57">
        <v>44342</v>
      </c>
      <c r="D5409" t="s">
        <v>19290</v>
      </c>
      <c r="E5409" s="58">
        <v>2581766620000</v>
      </c>
      <c r="F5409" t="s">
        <v>19291</v>
      </c>
      <c r="G5409" t="s">
        <v>114</v>
      </c>
      <c r="H5409" t="s">
        <v>19292</v>
      </c>
      <c r="I5409">
        <v>3515</v>
      </c>
    </row>
    <row r="5410" spans="1:9" x14ac:dyDescent="0.25">
      <c r="A5410" t="s">
        <v>110</v>
      </c>
      <c r="B5410" t="s">
        <v>19293</v>
      </c>
      <c r="C5410" s="57">
        <v>44342</v>
      </c>
      <c r="D5410" t="s">
        <v>19294</v>
      </c>
      <c r="E5410" s="58">
        <v>3044201478200000</v>
      </c>
      <c r="F5410" t="s">
        <v>19295</v>
      </c>
      <c r="G5410" t="s">
        <v>114</v>
      </c>
      <c r="H5410" t="s">
        <v>114</v>
      </c>
      <c r="I5410">
        <v>1</v>
      </c>
    </row>
    <row r="5411" spans="1:9" x14ac:dyDescent="0.25">
      <c r="A5411" t="s">
        <v>110</v>
      </c>
      <c r="B5411" t="s">
        <v>19296</v>
      </c>
      <c r="C5411" s="57">
        <v>44342</v>
      </c>
      <c r="D5411" t="s">
        <v>19297</v>
      </c>
      <c r="E5411" s="58">
        <v>4102600300000</v>
      </c>
      <c r="F5411" t="s">
        <v>19298</v>
      </c>
      <c r="G5411" t="s">
        <v>19299</v>
      </c>
      <c r="H5411" t="s">
        <v>19300</v>
      </c>
      <c r="I5411">
        <v>3</v>
      </c>
    </row>
    <row r="5412" spans="1:9" x14ac:dyDescent="0.25">
      <c r="A5412" t="s">
        <v>110</v>
      </c>
      <c r="B5412" t="s">
        <v>19301</v>
      </c>
      <c r="C5412" s="57">
        <v>44342</v>
      </c>
      <c r="D5412" t="s">
        <v>19302</v>
      </c>
      <c r="E5412" s="58">
        <v>3035510900000</v>
      </c>
      <c r="F5412" t="s">
        <v>19303</v>
      </c>
      <c r="G5412" t="s">
        <v>114</v>
      </c>
      <c r="H5412" t="s">
        <v>114</v>
      </c>
      <c r="I5412">
        <v>1</v>
      </c>
    </row>
    <row r="5413" spans="1:9" x14ac:dyDescent="0.25">
      <c r="A5413" t="s">
        <v>110</v>
      </c>
      <c r="B5413" t="s">
        <v>19304</v>
      </c>
      <c r="C5413" s="57">
        <v>44342</v>
      </c>
      <c r="D5413" t="s">
        <v>19305</v>
      </c>
      <c r="E5413" s="58">
        <v>2547623590400</v>
      </c>
      <c r="F5413" t="s">
        <v>19306</v>
      </c>
      <c r="G5413" t="s">
        <v>114</v>
      </c>
      <c r="H5413" t="s">
        <v>114</v>
      </c>
      <c r="I5413">
        <v>1</v>
      </c>
    </row>
    <row r="5414" spans="1:9" x14ac:dyDescent="0.25">
      <c r="A5414" t="s">
        <v>110</v>
      </c>
      <c r="B5414" t="s">
        <v>19307</v>
      </c>
      <c r="C5414" s="57">
        <v>44342</v>
      </c>
      <c r="D5414" t="s">
        <v>19308</v>
      </c>
      <c r="E5414" s="58">
        <v>217923441460000</v>
      </c>
      <c r="F5414" t="s">
        <v>19309</v>
      </c>
      <c r="G5414" t="s">
        <v>114</v>
      </c>
      <c r="H5414" t="s">
        <v>114</v>
      </c>
      <c r="I5414">
        <v>3</v>
      </c>
    </row>
    <row r="5415" spans="1:9" x14ac:dyDescent="0.25">
      <c r="A5415" t="s">
        <v>110</v>
      </c>
      <c r="B5415" t="s">
        <v>19310</v>
      </c>
      <c r="C5415" s="57">
        <v>44342</v>
      </c>
      <c r="D5415" t="s">
        <v>19311</v>
      </c>
      <c r="E5415" s="58">
        <v>220071835410000</v>
      </c>
      <c r="F5415" t="s">
        <v>19312</v>
      </c>
      <c r="G5415" t="s">
        <v>114</v>
      </c>
      <c r="H5415" t="s">
        <v>114</v>
      </c>
      <c r="I5415">
        <v>3</v>
      </c>
    </row>
    <row r="5416" spans="1:9" x14ac:dyDescent="0.25">
      <c r="A5416" t="s">
        <v>110</v>
      </c>
      <c r="B5416" t="s">
        <v>19313</v>
      </c>
      <c r="C5416" s="57">
        <v>44342</v>
      </c>
      <c r="D5416" t="s">
        <v>19314</v>
      </c>
      <c r="E5416" s="58">
        <v>1747125600000</v>
      </c>
      <c r="F5416" t="s">
        <v>19315</v>
      </c>
      <c r="G5416" t="s">
        <v>114</v>
      </c>
      <c r="H5416" t="s">
        <v>114</v>
      </c>
      <c r="I5416">
        <v>54</v>
      </c>
    </row>
    <row r="5417" spans="1:9" x14ac:dyDescent="0.25">
      <c r="A5417" t="s">
        <v>110</v>
      </c>
      <c r="B5417" t="s">
        <v>19316</v>
      </c>
      <c r="C5417" s="57">
        <v>44342</v>
      </c>
      <c r="D5417" t="s">
        <v>19317</v>
      </c>
      <c r="E5417" s="58">
        <v>2226365210000</v>
      </c>
      <c r="F5417" t="s">
        <v>19318</v>
      </c>
      <c r="G5417" t="s">
        <v>114</v>
      </c>
      <c r="H5417" t="s">
        <v>114</v>
      </c>
      <c r="I5417">
        <v>1</v>
      </c>
    </row>
    <row r="5418" spans="1:9" x14ac:dyDescent="0.25">
      <c r="A5418" t="s">
        <v>110</v>
      </c>
      <c r="B5418" t="s">
        <v>19319</v>
      </c>
      <c r="C5418" s="57">
        <v>44342</v>
      </c>
      <c r="D5418" t="s">
        <v>19320</v>
      </c>
      <c r="E5418" s="58">
        <v>26125525250000</v>
      </c>
      <c r="F5418" t="s">
        <v>19321</v>
      </c>
      <c r="G5418" t="s">
        <v>114</v>
      </c>
      <c r="H5418" t="s">
        <v>114</v>
      </c>
      <c r="I5418">
        <v>2</v>
      </c>
    </row>
    <row r="5419" spans="1:9" x14ac:dyDescent="0.25">
      <c r="A5419" t="s">
        <v>110</v>
      </c>
      <c r="B5419" t="s">
        <v>19322</v>
      </c>
      <c r="C5419" s="57">
        <v>44342</v>
      </c>
      <c r="D5419" t="s">
        <v>19323</v>
      </c>
      <c r="E5419" s="58">
        <v>3011978000000</v>
      </c>
      <c r="F5419" t="s">
        <v>19324</v>
      </c>
      <c r="G5419" t="s">
        <v>114</v>
      </c>
      <c r="H5419" t="s">
        <v>114</v>
      </c>
      <c r="I5419">
        <v>3</v>
      </c>
    </row>
    <row r="5420" spans="1:9" x14ac:dyDescent="0.25">
      <c r="A5420" t="s">
        <v>110</v>
      </c>
      <c r="B5420" t="s">
        <v>19325</v>
      </c>
      <c r="C5420" s="57">
        <v>44342</v>
      </c>
      <c r="D5420" t="s">
        <v>19326</v>
      </c>
      <c r="E5420" s="58">
        <v>1946428900000</v>
      </c>
      <c r="F5420" t="s">
        <v>19327</v>
      </c>
      <c r="G5420" t="s">
        <v>114</v>
      </c>
      <c r="H5420" t="s">
        <v>114</v>
      </c>
      <c r="I5420">
        <v>1</v>
      </c>
    </row>
    <row r="5421" spans="1:9" x14ac:dyDescent="0.25">
      <c r="A5421" t="s">
        <v>110</v>
      </c>
      <c r="B5421" t="s">
        <v>19328</v>
      </c>
      <c r="C5421" s="57">
        <v>44342</v>
      </c>
      <c r="D5421" t="s">
        <v>19329</v>
      </c>
      <c r="E5421" s="58">
        <v>1569108371900</v>
      </c>
      <c r="F5421" t="s">
        <v>19330</v>
      </c>
      <c r="G5421" t="s">
        <v>114</v>
      </c>
      <c r="H5421" t="s">
        <v>114</v>
      </c>
      <c r="I5421">
        <v>3</v>
      </c>
    </row>
    <row r="5422" spans="1:9" x14ac:dyDescent="0.25">
      <c r="A5422" t="s">
        <v>110</v>
      </c>
      <c r="B5422" t="s">
        <v>19331</v>
      </c>
      <c r="C5422" s="57">
        <v>44342</v>
      </c>
      <c r="D5422" t="s">
        <v>19332</v>
      </c>
      <c r="E5422" s="58">
        <v>2199858300000</v>
      </c>
      <c r="F5422" t="s">
        <v>19333</v>
      </c>
      <c r="G5422" t="s">
        <v>114</v>
      </c>
      <c r="H5422" t="s">
        <v>114</v>
      </c>
      <c r="I5422">
        <v>1</v>
      </c>
    </row>
    <row r="5423" spans="1:9" x14ac:dyDescent="0.25">
      <c r="A5423" t="s">
        <v>110</v>
      </c>
      <c r="B5423" t="s">
        <v>19334</v>
      </c>
      <c r="C5423" s="57">
        <v>44342</v>
      </c>
      <c r="D5423" t="s">
        <v>19335</v>
      </c>
      <c r="E5423" s="58">
        <v>245459968900000</v>
      </c>
      <c r="F5423" t="s">
        <v>19336</v>
      </c>
      <c r="G5423" t="s">
        <v>114</v>
      </c>
      <c r="H5423" t="s">
        <v>19337</v>
      </c>
      <c r="I5423">
        <v>2</v>
      </c>
    </row>
    <row r="5424" spans="1:9" x14ac:dyDescent="0.25">
      <c r="A5424" t="s">
        <v>110</v>
      </c>
      <c r="B5424" t="s">
        <v>19338</v>
      </c>
      <c r="C5424" s="57">
        <v>44342</v>
      </c>
      <c r="D5424" t="s">
        <v>19339</v>
      </c>
      <c r="E5424" t="s">
        <v>19340</v>
      </c>
      <c r="F5424" t="s">
        <v>19341</v>
      </c>
      <c r="G5424" t="s">
        <v>114</v>
      </c>
      <c r="H5424" t="s">
        <v>114</v>
      </c>
      <c r="I5424">
        <v>1</v>
      </c>
    </row>
    <row r="5425" spans="1:9" x14ac:dyDescent="0.25">
      <c r="A5425" t="s">
        <v>110</v>
      </c>
      <c r="B5425" t="s">
        <v>19342</v>
      </c>
      <c r="C5425" s="57">
        <v>44342</v>
      </c>
      <c r="D5425" t="s">
        <v>19343</v>
      </c>
      <c r="E5425" s="58">
        <v>1377813849900</v>
      </c>
      <c r="F5425" t="s">
        <v>19344</v>
      </c>
      <c r="G5425" t="s">
        <v>114</v>
      </c>
      <c r="H5425" t="s">
        <v>114</v>
      </c>
      <c r="I5425">
        <v>1</v>
      </c>
    </row>
    <row r="5426" spans="1:9" x14ac:dyDescent="0.25">
      <c r="A5426" t="s">
        <v>110</v>
      </c>
      <c r="B5426" t="s">
        <v>19345</v>
      </c>
      <c r="C5426" s="57">
        <v>44342</v>
      </c>
      <c r="D5426" t="s">
        <v>19346</v>
      </c>
      <c r="E5426" s="58">
        <v>6925134500000</v>
      </c>
      <c r="F5426" t="s">
        <v>19347</v>
      </c>
      <c r="G5426" t="s">
        <v>114</v>
      </c>
      <c r="H5426" t="s">
        <v>114</v>
      </c>
      <c r="I5426">
        <v>13</v>
      </c>
    </row>
    <row r="5427" spans="1:9" x14ac:dyDescent="0.25">
      <c r="A5427" t="s">
        <v>110</v>
      </c>
      <c r="B5427" t="s">
        <v>19348</v>
      </c>
      <c r="C5427" s="57">
        <v>44342</v>
      </c>
      <c r="D5427" t="s">
        <v>19349</v>
      </c>
      <c r="E5427" s="58">
        <v>165297129800000</v>
      </c>
      <c r="F5427" t="s">
        <v>19350</v>
      </c>
      <c r="G5427" t="s">
        <v>114</v>
      </c>
      <c r="H5427" t="s">
        <v>114</v>
      </c>
      <c r="I5427">
        <v>1</v>
      </c>
    </row>
    <row r="5428" spans="1:9" x14ac:dyDescent="0.25">
      <c r="A5428" t="s">
        <v>110</v>
      </c>
      <c r="B5428" t="s">
        <v>19351</v>
      </c>
      <c r="C5428" s="57">
        <v>44342</v>
      </c>
      <c r="D5428" t="s">
        <v>19352</v>
      </c>
      <c r="E5428" s="58">
        <v>239326978500000</v>
      </c>
      <c r="F5428" t="s">
        <v>19353</v>
      </c>
      <c r="G5428" t="s">
        <v>114</v>
      </c>
      <c r="H5428" t="s">
        <v>114</v>
      </c>
      <c r="I5428">
        <v>1</v>
      </c>
    </row>
    <row r="5429" spans="1:9" x14ac:dyDescent="0.25">
      <c r="A5429" t="s">
        <v>110</v>
      </c>
      <c r="B5429" t="s">
        <v>19354</v>
      </c>
      <c r="C5429" s="57">
        <v>44342</v>
      </c>
      <c r="D5429" t="s">
        <v>19355</v>
      </c>
      <c r="E5429" s="58">
        <v>163411172977300</v>
      </c>
      <c r="F5429" t="s">
        <v>19356</v>
      </c>
      <c r="G5429" t="s">
        <v>114</v>
      </c>
      <c r="H5429" t="s">
        <v>114</v>
      </c>
      <c r="I5429">
        <v>2</v>
      </c>
    </row>
    <row r="5430" spans="1:9" x14ac:dyDescent="0.25">
      <c r="A5430" t="s">
        <v>110</v>
      </c>
      <c r="B5430" t="s">
        <v>19357</v>
      </c>
      <c r="C5430" s="57">
        <v>44342</v>
      </c>
      <c r="D5430" t="s">
        <v>19358</v>
      </c>
      <c r="E5430" s="58">
        <v>142577107600000</v>
      </c>
      <c r="F5430" t="s">
        <v>19359</v>
      </c>
      <c r="G5430" t="s">
        <v>114</v>
      </c>
      <c r="H5430" t="s">
        <v>114</v>
      </c>
      <c r="I5430">
        <v>1</v>
      </c>
    </row>
    <row r="5431" spans="1:9" x14ac:dyDescent="0.25">
      <c r="A5431" t="s">
        <v>110</v>
      </c>
      <c r="B5431" t="s">
        <v>19360</v>
      </c>
      <c r="C5431" s="57">
        <v>44342</v>
      </c>
      <c r="D5431" t="s">
        <v>19361</v>
      </c>
      <c r="E5431" s="58">
        <v>188709836100000</v>
      </c>
      <c r="F5431" t="s">
        <v>19362</v>
      </c>
      <c r="G5431" t="s">
        <v>114</v>
      </c>
      <c r="H5431" t="s">
        <v>114</v>
      </c>
      <c r="I5431">
        <v>1</v>
      </c>
    </row>
    <row r="5432" spans="1:9" x14ac:dyDescent="0.25">
      <c r="A5432" t="s">
        <v>110</v>
      </c>
      <c r="B5432" t="s">
        <v>19363</v>
      </c>
      <c r="C5432" s="57">
        <v>44342</v>
      </c>
      <c r="D5432" t="s">
        <v>19364</v>
      </c>
      <c r="E5432" s="58">
        <v>145651423100000</v>
      </c>
      <c r="F5432" t="s">
        <v>19365</v>
      </c>
      <c r="G5432" t="s">
        <v>114</v>
      </c>
      <c r="H5432" t="s">
        <v>114</v>
      </c>
      <c r="I5432">
        <v>1</v>
      </c>
    </row>
    <row r="5433" spans="1:9" x14ac:dyDescent="0.25">
      <c r="A5433" t="s">
        <v>110</v>
      </c>
      <c r="B5433" t="s">
        <v>19366</v>
      </c>
      <c r="C5433" s="57">
        <v>44342</v>
      </c>
      <c r="D5433" t="s">
        <v>19367</v>
      </c>
      <c r="E5433" s="58">
        <v>1620845400000</v>
      </c>
      <c r="F5433" t="s">
        <v>19368</v>
      </c>
      <c r="G5433" t="s">
        <v>114</v>
      </c>
      <c r="H5433" t="s">
        <v>114</v>
      </c>
      <c r="I5433">
        <v>2</v>
      </c>
    </row>
    <row r="5434" spans="1:9" x14ac:dyDescent="0.25">
      <c r="A5434" t="s">
        <v>110</v>
      </c>
      <c r="B5434" t="s">
        <v>19369</v>
      </c>
      <c r="C5434" s="57">
        <v>44342</v>
      </c>
      <c r="D5434" t="s">
        <v>19370</v>
      </c>
      <c r="E5434" s="58">
        <v>1046937200000</v>
      </c>
      <c r="F5434" t="s">
        <v>19371</v>
      </c>
      <c r="G5434" t="s">
        <v>114</v>
      </c>
      <c r="H5434" t="s">
        <v>114</v>
      </c>
      <c r="I5434">
        <v>2</v>
      </c>
    </row>
    <row r="5435" spans="1:9" x14ac:dyDescent="0.25">
      <c r="A5435" t="s">
        <v>110</v>
      </c>
      <c r="B5435" t="s">
        <v>19372</v>
      </c>
      <c r="C5435" s="57">
        <v>44342</v>
      </c>
      <c r="D5435" t="s">
        <v>19373</v>
      </c>
      <c r="E5435" s="58">
        <v>1863787000000</v>
      </c>
      <c r="F5435" t="s">
        <v>19374</v>
      </c>
      <c r="G5435" t="s">
        <v>114</v>
      </c>
      <c r="H5435" t="s">
        <v>114</v>
      </c>
      <c r="I5435">
        <v>1</v>
      </c>
    </row>
    <row r="5436" spans="1:9" x14ac:dyDescent="0.25">
      <c r="A5436" t="s">
        <v>110</v>
      </c>
      <c r="B5436" t="s">
        <v>19375</v>
      </c>
      <c r="C5436" s="57">
        <v>44342</v>
      </c>
      <c r="D5436" t="s">
        <v>19376</v>
      </c>
      <c r="E5436" s="58">
        <v>156563654724700</v>
      </c>
      <c r="F5436" t="s">
        <v>19377</v>
      </c>
      <c r="G5436" t="s">
        <v>114</v>
      </c>
      <c r="H5436" t="s">
        <v>114</v>
      </c>
      <c r="I5436">
        <v>1</v>
      </c>
    </row>
    <row r="5437" spans="1:9" x14ac:dyDescent="0.25">
      <c r="A5437" t="s">
        <v>110</v>
      </c>
      <c r="B5437" t="s">
        <v>19378</v>
      </c>
      <c r="C5437" s="57">
        <v>44342</v>
      </c>
      <c r="D5437" t="s">
        <v>19379</v>
      </c>
      <c r="E5437" s="58">
        <v>178512597266300</v>
      </c>
      <c r="F5437" t="s">
        <v>19380</v>
      </c>
      <c r="G5437" t="s">
        <v>114</v>
      </c>
      <c r="H5437" t="s">
        <v>114</v>
      </c>
      <c r="I5437">
        <v>1</v>
      </c>
    </row>
    <row r="5438" spans="1:9" x14ac:dyDescent="0.25">
      <c r="A5438" t="s">
        <v>110</v>
      </c>
      <c r="B5438" t="s">
        <v>19381</v>
      </c>
      <c r="C5438" s="57">
        <v>44342</v>
      </c>
      <c r="D5438" t="s">
        <v>19382</v>
      </c>
      <c r="E5438" s="58">
        <v>53782386900000</v>
      </c>
      <c r="F5438" t="s">
        <v>19383</v>
      </c>
      <c r="G5438" t="s">
        <v>114</v>
      </c>
      <c r="H5438" t="s">
        <v>114</v>
      </c>
      <c r="I5438">
        <v>1</v>
      </c>
    </row>
    <row r="5439" spans="1:9" x14ac:dyDescent="0.25">
      <c r="A5439" t="s">
        <v>110</v>
      </c>
      <c r="B5439" t="s">
        <v>19384</v>
      </c>
      <c r="C5439" s="57">
        <v>44342</v>
      </c>
      <c r="D5439" t="s">
        <v>19385</v>
      </c>
      <c r="E5439" s="58">
        <v>147193978600000</v>
      </c>
      <c r="F5439" t="s">
        <v>19386</v>
      </c>
      <c r="G5439" t="s">
        <v>114</v>
      </c>
      <c r="H5439" t="s">
        <v>114</v>
      </c>
      <c r="I5439">
        <v>2</v>
      </c>
    </row>
    <row r="5440" spans="1:9" x14ac:dyDescent="0.25">
      <c r="A5440" t="s">
        <v>110</v>
      </c>
      <c r="B5440" t="s">
        <v>19387</v>
      </c>
      <c r="C5440" s="57">
        <v>44342</v>
      </c>
      <c r="D5440" t="s">
        <v>19388</v>
      </c>
      <c r="E5440" s="58">
        <v>147990508500000</v>
      </c>
      <c r="F5440" t="s">
        <v>19389</v>
      </c>
      <c r="G5440" t="s">
        <v>114</v>
      </c>
      <c r="H5440" t="s">
        <v>114</v>
      </c>
      <c r="I5440">
        <v>1</v>
      </c>
    </row>
    <row r="5441" spans="1:9" x14ac:dyDescent="0.25">
      <c r="A5441" t="s">
        <v>110</v>
      </c>
      <c r="B5441" t="s">
        <v>19390</v>
      </c>
      <c r="C5441" s="57">
        <v>44342</v>
      </c>
      <c r="D5441" t="s">
        <v>19391</v>
      </c>
      <c r="E5441" s="58">
        <v>1440299200000</v>
      </c>
      <c r="F5441" t="s">
        <v>19392</v>
      </c>
      <c r="G5441" t="s">
        <v>114</v>
      </c>
      <c r="H5441" t="s">
        <v>114</v>
      </c>
      <c r="I5441">
        <v>19</v>
      </c>
    </row>
    <row r="5442" spans="1:9" x14ac:dyDescent="0.25">
      <c r="A5442" t="s">
        <v>110</v>
      </c>
      <c r="B5442" t="s">
        <v>19393</v>
      </c>
      <c r="C5442" s="57">
        <v>44342</v>
      </c>
      <c r="D5442" t="s">
        <v>19394</v>
      </c>
      <c r="E5442" s="58">
        <v>158224247533700</v>
      </c>
      <c r="F5442" t="s">
        <v>19395</v>
      </c>
      <c r="G5442" t="s">
        <v>114</v>
      </c>
      <c r="H5442" t="s">
        <v>114</v>
      </c>
      <c r="I5442">
        <v>4</v>
      </c>
    </row>
    <row r="5443" spans="1:9" x14ac:dyDescent="0.25">
      <c r="A5443" t="s">
        <v>110</v>
      </c>
      <c r="B5443" t="s">
        <v>19396</v>
      </c>
      <c r="C5443" s="57">
        <v>44342</v>
      </c>
      <c r="D5443" t="s">
        <v>19397</v>
      </c>
      <c r="E5443" s="58">
        <v>1486171300000</v>
      </c>
      <c r="F5443" t="s">
        <v>19398</v>
      </c>
      <c r="G5443" t="s">
        <v>5526</v>
      </c>
      <c r="H5443" t="s">
        <v>114</v>
      </c>
      <c r="I5443">
        <v>18</v>
      </c>
    </row>
    <row r="5444" spans="1:9" x14ac:dyDescent="0.25">
      <c r="A5444" t="s">
        <v>110</v>
      </c>
      <c r="B5444" t="s">
        <v>19399</v>
      </c>
      <c r="C5444" s="57">
        <v>44342</v>
      </c>
      <c r="D5444" t="s">
        <v>19400</v>
      </c>
      <c r="E5444" s="58">
        <v>1489460800000</v>
      </c>
      <c r="F5444" t="s">
        <v>19401</v>
      </c>
      <c r="G5444" t="s">
        <v>114</v>
      </c>
      <c r="H5444" t="s">
        <v>114</v>
      </c>
      <c r="I5444">
        <v>36</v>
      </c>
    </row>
    <row r="5445" spans="1:9" x14ac:dyDescent="0.25">
      <c r="A5445" t="s">
        <v>110</v>
      </c>
      <c r="B5445" t="s">
        <v>19402</v>
      </c>
      <c r="C5445" s="57">
        <v>44342</v>
      </c>
      <c r="D5445" t="s">
        <v>19403</v>
      </c>
      <c r="E5445" s="58">
        <v>168658786372300</v>
      </c>
      <c r="F5445" t="s">
        <v>19404</v>
      </c>
      <c r="G5445" t="s">
        <v>114</v>
      </c>
      <c r="H5445" t="s">
        <v>114</v>
      </c>
      <c r="I5445">
        <v>1</v>
      </c>
    </row>
    <row r="5446" spans="1:9" x14ac:dyDescent="0.25">
      <c r="A5446" t="s">
        <v>110</v>
      </c>
      <c r="B5446" t="s">
        <v>19405</v>
      </c>
      <c r="C5446" s="57">
        <v>44342</v>
      </c>
      <c r="D5446" t="s">
        <v>19406</v>
      </c>
      <c r="E5446" s="58">
        <v>126307538900000</v>
      </c>
      <c r="F5446" t="s">
        <v>19407</v>
      </c>
      <c r="G5446" t="s">
        <v>114</v>
      </c>
      <c r="H5446" t="s">
        <v>114</v>
      </c>
      <c r="I5446">
        <v>1</v>
      </c>
    </row>
    <row r="5447" spans="1:9" x14ac:dyDescent="0.25">
      <c r="A5447" t="s">
        <v>110</v>
      </c>
      <c r="B5447" t="s">
        <v>19408</v>
      </c>
      <c r="C5447" s="57">
        <v>44342</v>
      </c>
      <c r="D5447" t="s">
        <v>19409</v>
      </c>
      <c r="E5447" s="58">
        <v>230226806200000</v>
      </c>
      <c r="F5447" t="s">
        <v>19410</v>
      </c>
      <c r="G5447" t="s">
        <v>114</v>
      </c>
      <c r="H5447" t="s">
        <v>114</v>
      </c>
      <c r="I5447">
        <v>34</v>
      </c>
    </row>
    <row r="5448" spans="1:9" x14ac:dyDescent="0.25">
      <c r="A5448" t="s">
        <v>110</v>
      </c>
      <c r="B5448" t="s">
        <v>19411</v>
      </c>
      <c r="C5448" s="57">
        <v>44342</v>
      </c>
      <c r="D5448" t="s">
        <v>19412</v>
      </c>
      <c r="E5448" s="58">
        <v>160516493000000</v>
      </c>
      <c r="F5448" t="s">
        <v>19413</v>
      </c>
      <c r="G5448" t="s">
        <v>114</v>
      </c>
      <c r="H5448" t="s">
        <v>114</v>
      </c>
      <c r="I5448">
        <v>1</v>
      </c>
    </row>
    <row r="5449" spans="1:9" x14ac:dyDescent="0.25">
      <c r="A5449" t="s">
        <v>110</v>
      </c>
      <c r="B5449" t="s">
        <v>19414</v>
      </c>
      <c r="C5449" s="57">
        <v>44342</v>
      </c>
      <c r="D5449" t="s">
        <v>19415</v>
      </c>
      <c r="E5449" s="58">
        <v>1065933000000</v>
      </c>
      <c r="F5449" t="s">
        <v>19416</v>
      </c>
      <c r="G5449" t="s">
        <v>114</v>
      </c>
      <c r="H5449" t="s">
        <v>114</v>
      </c>
      <c r="I5449">
        <v>1</v>
      </c>
    </row>
    <row r="5450" spans="1:9" x14ac:dyDescent="0.25">
      <c r="A5450" t="s">
        <v>110</v>
      </c>
      <c r="B5450" t="s">
        <v>19417</v>
      </c>
      <c r="C5450" s="57">
        <v>44342</v>
      </c>
      <c r="D5450" t="s">
        <v>19418</v>
      </c>
      <c r="E5450" s="58">
        <v>183449432600000</v>
      </c>
      <c r="F5450" t="s">
        <v>19419</v>
      </c>
      <c r="G5450" t="s">
        <v>6506</v>
      </c>
      <c r="H5450" t="s">
        <v>19420</v>
      </c>
      <c r="I5450">
        <v>224</v>
      </c>
    </row>
    <row r="5451" spans="1:9" x14ac:dyDescent="0.25">
      <c r="A5451" t="s">
        <v>110</v>
      </c>
      <c r="B5451" t="s">
        <v>19421</v>
      </c>
      <c r="C5451" s="57">
        <v>44342</v>
      </c>
      <c r="D5451" t="s">
        <v>19422</v>
      </c>
      <c r="E5451" s="58">
        <v>175903014555900</v>
      </c>
      <c r="F5451" t="s">
        <v>19423</v>
      </c>
      <c r="G5451" t="s">
        <v>114</v>
      </c>
      <c r="H5451" t="s">
        <v>114</v>
      </c>
      <c r="I5451">
        <v>1</v>
      </c>
    </row>
    <row r="5452" spans="1:9" x14ac:dyDescent="0.25">
      <c r="A5452" t="s">
        <v>110</v>
      </c>
      <c r="B5452" t="s">
        <v>19424</v>
      </c>
      <c r="C5452" s="57">
        <v>44342</v>
      </c>
      <c r="D5452" t="s">
        <v>19425</v>
      </c>
      <c r="E5452" s="58">
        <v>1508225400000</v>
      </c>
      <c r="F5452" t="s">
        <v>19426</v>
      </c>
      <c r="G5452" t="s">
        <v>19427</v>
      </c>
      <c r="H5452" t="s">
        <v>114</v>
      </c>
      <c r="I5452">
        <v>1</v>
      </c>
    </row>
    <row r="5453" spans="1:9" x14ac:dyDescent="0.25">
      <c r="A5453" t="s">
        <v>110</v>
      </c>
      <c r="B5453" t="s">
        <v>19428</v>
      </c>
      <c r="C5453" s="57">
        <v>44342</v>
      </c>
      <c r="D5453" t="s">
        <v>19429</v>
      </c>
      <c r="E5453" s="58">
        <v>1538251500000</v>
      </c>
      <c r="F5453" t="s">
        <v>19430</v>
      </c>
      <c r="G5453" t="s">
        <v>114</v>
      </c>
      <c r="H5453" t="s">
        <v>114</v>
      </c>
      <c r="I5453">
        <v>1</v>
      </c>
    </row>
    <row r="5454" spans="1:9" x14ac:dyDescent="0.25">
      <c r="A5454" t="s">
        <v>110</v>
      </c>
      <c r="B5454" t="s">
        <v>19431</v>
      </c>
      <c r="C5454" s="57">
        <v>44342</v>
      </c>
      <c r="D5454" t="s">
        <v>19432</v>
      </c>
      <c r="E5454" s="58">
        <v>181642427500000</v>
      </c>
      <c r="F5454" t="s">
        <v>19433</v>
      </c>
      <c r="G5454" t="s">
        <v>114</v>
      </c>
      <c r="H5454" t="s">
        <v>114</v>
      </c>
      <c r="I5454">
        <v>25</v>
      </c>
    </row>
    <row r="5455" spans="1:9" x14ac:dyDescent="0.25">
      <c r="A5455" t="s">
        <v>110</v>
      </c>
      <c r="B5455" t="s">
        <v>19434</v>
      </c>
      <c r="C5455" s="57">
        <v>44342</v>
      </c>
      <c r="D5455" t="s">
        <v>19435</v>
      </c>
      <c r="E5455" s="58">
        <v>1856651800000</v>
      </c>
      <c r="F5455" t="s">
        <v>19436</v>
      </c>
      <c r="G5455" t="s">
        <v>114</v>
      </c>
      <c r="H5455" t="s">
        <v>114</v>
      </c>
      <c r="I5455">
        <v>337</v>
      </c>
    </row>
    <row r="5456" spans="1:9" x14ac:dyDescent="0.25">
      <c r="A5456" t="s">
        <v>110</v>
      </c>
      <c r="B5456" t="s">
        <v>19437</v>
      </c>
      <c r="C5456" s="57">
        <v>44342</v>
      </c>
      <c r="D5456" t="s">
        <v>19438</v>
      </c>
      <c r="E5456" s="58">
        <v>1406388400000</v>
      </c>
      <c r="F5456" t="s">
        <v>19439</v>
      </c>
      <c r="G5456" t="s">
        <v>114</v>
      </c>
      <c r="H5456" t="s">
        <v>114</v>
      </c>
      <c r="I5456">
        <v>8</v>
      </c>
    </row>
    <row r="5457" spans="1:9" x14ac:dyDescent="0.25">
      <c r="A5457" t="s">
        <v>110</v>
      </c>
      <c r="B5457" t="s">
        <v>19440</v>
      </c>
      <c r="C5457" s="57">
        <v>44342</v>
      </c>
      <c r="D5457" t="s">
        <v>19441</v>
      </c>
      <c r="E5457" s="58">
        <v>3495772590000</v>
      </c>
      <c r="F5457" t="s">
        <v>19442</v>
      </c>
      <c r="G5457" t="s">
        <v>19443</v>
      </c>
      <c r="H5457" t="s">
        <v>19444</v>
      </c>
      <c r="I5457">
        <v>10953</v>
      </c>
    </row>
    <row r="5458" spans="1:9" x14ac:dyDescent="0.25">
      <c r="A5458" t="s">
        <v>110</v>
      </c>
      <c r="B5458" t="s">
        <v>19445</v>
      </c>
      <c r="C5458" s="57">
        <v>44342</v>
      </c>
      <c r="D5458" t="s">
        <v>19446</v>
      </c>
      <c r="E5458" s="58">
        <v>2163131970000</v>
      </c>
      <c r="F5458" t="s">
        <v>19447</v>
      </c>
      <c r="G5458" t="s">
        <v>114</v>
      </c>
      <c r="H5458" t="s">
        <v>114</v>
      </c>
      <c r="I5458">
        <v>8</v>
      </c>
    </row>
    <row r="5459" spans="1:9" x14ac:dyDescent="0.25">
      <c r="A5459" t="s">
        <v>110</v>
      </c>
      <c r="B5459" t="s">
        <v>19448</v>
      </c>
      <c r="C5459" s="57">
        <v>44342</v>
      </c>
      <c r="D5459" t="s">
        <v>19449</v>
      </c>
      <c r="E5459" s="58">
        <v>1808494870000</v>
      </c>
      <c r="F5459" t="s">
        <v>19450</v>
      </c>
      <c r="G5459" t="s">
        <v>114</v>
      </c>
      <c r="H5459" t="s">
        <v>114</v>
      </c>
      <c r="I5459">
        <v>8</v>
      </c>
    </row>
    <row r="5460" spans="1:9" x14ac:dyDescent="0.25">
      <c r="A5460" t="s">
        <v>110</v>
      </c>
      <c r="B5460" t="s">
        <v>19451</v>
      </c>
      <c r="C5460" s="57">
        <v>44342</v>
      </c>
      <c r="D5460" t="s">
        <v>19452</v>
      </c>
      <c r="E5460" s="58">
        <v>2326488400000</v>
      </c>
      <c r="F5460" t="s">
        <v>19453</v>
      </c>
      <c r="G5460" t="s">
        <v>19454</v>
      </c>
      <c r="H5460" t="s">
        <v>114</v>
      </c>
      <c r="I5460">
        <v>5</v>
      </c>
    </row>
    <row r="5461" spans="1:9" x14ac:dyDescent="0.25">
      <c r="A5461" t="s">
        <v>110</v>
      </c>
      <c r="B5461" t="s">
        <v>19455</v>
      </c>
      <c r="C5461" s="57">
        <v>44342</v>
      </c>
      <c r="D5461" t="s">
        <v>19456</v>
      </c>
      <c r="E5461" s="58">
        <v>268168536800000</v>
      </c>
      <c r="F5461" t="s">
        <v>19457</v>
      </c>
      <c r="G5461" t="s">
        <v>114</v>
      </c>
      <c r="H5461" t="s">
        <v>114</v>
      </c>
      <c r="I5461">
        <v>1</v>
      </c>
    </row>
    <row r="5462" spans="1:9" x14ac:dyDescent="0.25">
      <c r="A5462" t="s">
        <v>110</v>
      </c>
      <c r="B5462" t="s">
        <v>19458</v>
      </c>
      <c r="C5462" s="57">
        <v>44342</v>
      </c>
      <c r="D5462" t="s">
        <v>19459</v>
      </c>
      <c r="E5462" s="58">
        <v>178332471000000</v>
      </c>
      <c r="F5462" t="s">
        <v>19460</v>
      </c>
      <c r="G5462" t="s">
        <v>114</v>
      </c>
      <c r="H5462" t="s">
        <v>114</v>
      </c>
      <c r="I5462">
        <v>3</v>
      </c>
    </row>
    <row r="5463" spans="1:9" x14ac:dyDescent="0.25">
      <c r="A5463" t="s">
        <v>110</v>
      </c>
      <c r="B5463" t="s">
        <v>19461</v>
      </c>
      <c r="C5463" s="57">
        <v>44342</v>
      </c>
      <c r="D5463" t="s">
        <v>19462</v>
      </c>
      <c r="E5463" s="58">
        <v>2062085143000</v>
      </c>
      <c r="F5463" t="s">
        <v>19463</v>
      </c>
      <c r="G5463" t="s">
        <v>19464</v>
      </c>
      <c r="H5463" t="s">
        <v>114</v>
      </c>
      <c r="I5463">
        <v>2</v>
      </c>
    </row>
    <row r="5464" spans="1:9" x14ac:dyDescent="0.25">
      <c r="A5464" t="s">
        <v>110</v>
      </c>
      <c r="B5464" t="s">
        <v>19465</v>
      </c>
      <c r="C5464" s="57">
        <v>44342</v>
      </c>
      <c r="D5464" t="s">
        <v>19466</v>
      </c>
      <c r="E5464" s="58">
        <v>2674515914000</v>
      </c>
      <c r="F5464" t="s">
        <v>19467</v>
      </c>
      <c r="G5464" t="s">
        <v>114</v>
      </c>
      <c r="H5464" t="s">
        <v>114</v>
      </c>
      <c r="I5464">
        <v>1</v>
      </c>
    </row>
    <row r="5465" spans="1:9" x14ac:dyDescent="0.25">
      <c r="A5465" t="s">
        <v>110</v>
      </c>
      <c r="B5465" t="s">
        <v>19468</v>
      </c>
      <c r="C5465" s="57">
        <v>44342</v>
      </c>
      <c r="D5465" t="s">
        <v>19469</v>
      </c>
      <c r="E5465" s="58">
        <v>2102718865000</v>
      </c>
      <c r="F5465" t="s">
        <v>19470</v>
      </c>
      <c r="G5465" t="s">
        <v>19471</v>
      </c>
      <c r="H5465" t="s">
        <v>19471</v>
      </c>
      <c r="I5465">
        <v>1</v>
      </c>
    </row>
    <row r="5466" spans="1:9" x14ac:dyDescent="0.25">
      <c r="A5466" t="s">
        <v>110</v>
      </c>
      <c r="B5466" t="s">
        <v>19472</v>
      </c>
      <c r="C5466" s="57">
        <v>44342</v>
      </c>
      <c r="D5466" t="s">
        <v>19473</v>
      </c>
      <c r="E5466" s="58">
        <v>2716737562803000</v>
      </c>
      <c r="F5466" t="s">
        <v>19474</v>
      </c>
      <c r="G5466" t="s">
        <v>114</v>
      </c>
      <c r="H5466" t="s">
        <v>114</v>
      </c>
      <c r="I5466">
        <v>1</v>
      </c>
    </row>
    <row r="5467" spans="1:9" x14ac:dyDescent="0.25">
      <c r="A5467" t="s">
        <v>110</v>
      </c>
      <c r="B5467" t="s">
        <v>19475</v>
      </c>
      <c r="C5467" s="57">
        <v>44342</v>
      </c>
      <c r="D5467" t="s">
        <v>19476</v>
      </c>
      <c r="E5467" s="58">
        <v>2978881240000</v>
      </c>
      <c r="F5467" t="s">
        <v>19477</v>
      </c>
      <c r="G5467" t="s">
        <v>114</v>
      </c>
      <c r="H5467" t="s">
        <v>114</v>
      </c>
      <c r="I5467">
        <v>1</v>
      </c>
    </row>
    <row r="5468" spans="1:9" x14ac:dyDescent="0.25">
      <c r="A5468" t="s">
        <v>110</v>
      </c>
      <c r="B5468" t="s">
        <v>19478</v>
      </c>
      <c r="C5468" s="57">
        <v>44342</v>
      </c>
      <c r="D5468" t="s">
        <v>19479</v>
      </c>
      <c r="E5468" s="58">
        <v>145734194900000</v>
      </c>
      <c r="F5468" t="s">
        <v>19480</v>
      </c>
      <c r="G5468" t="s">
        <v>114</v>
      </c>
      <c r="H5468" t="s">
        <v>114</v>
      </c>
      <c r="I5468">
        <v>40</v>
      </c>
    </row>
    <row r="5469" spans="1:9" x14ac:dyDescent="0.25">
      <c r="A5469" t="s">
        <v>110</v>
      </c>
      <c r="B5469" t="s">
        <v>19481</v>
      </c>
      <c r="C5469" s="57">
        <v>44342</v>
      </c>
      <c r="D5469" t="s">
        <v>19482</v>
      </c>
      <c r="E5469" s="58">
        <v>203510022500000</v>
      </c>
      <c r="F5469" t="s">
        <v>19483</v>
      </c>
      <c r="G5469" t="s">
        <v>19484</v>
      </c>
      <c r="H5469" t="s">
        <v>114</v>
      </c>
      <c r="I5469">
        <v>1</v>
      </c>
    </row>
    <row r="5470" spans="1:9" x14ac:dyDescent="0.25">
      <c r="A5470" t="s">
        <v>110</v>
      </c>
      <c r="B5470" t="s">
        <v>19485</v>
      </c>
      <c r="C5470" s="57">
        <v>44342</v>
      </c>
      <c r="D5470" t="s">
        <v>19486</v>
      </c>
      <c r="E5470" s="58">
        <v>1159720216800000</v>
      </c>
      <c r="F5470" t="s">
        <v>19487</v>
      </c>
      <c r="G5470" t="s">
        <v>19488</v>
      </c>
      <c r="H5470" t="s">
        <v>19489</v>
      </c>
      <c r="I5470">
        <v>9</v>
      </c>
    </row>
    <row r="5471" spans="1:9" x14ac:dyDescent="0.25">
      <c r="A5471" t="s">
        <v>110</v>
      </c>
      <c r="B5471" t="s">
        <v>16</v>
      </c>
      <c r="C5471" s="57">
        <v>44342</v>
      </c>
      <c r="D5471" t="s">
        <v>19490</v>
      </c>
      <c r="E5471" s="58">
        <v>2285535165000</v>
      </c>
      <c r="F5471" t="s">
        <v>19491</v>
      </c>
      <c r="G5471" t="s">
        <v>19492</v>
      </c>
      <c r="H5471" t="s">
        <v>114</v>
      </c>
      <c r="I5471">
        <v>125</v>
      </c>
    </row>
    <row r="5472" spans="1:9" x14ac:dyDescent="0.25">
      <c r="A5472" t="s">
        <v>110</v>
      </c>
      <c r="B5472" t="s">
        <v>19493</v>
      </c>
      <c r="C5472" s="57">
        <v>44342</v>
      </c>
      <c r="D5472" t="s">
        <v>19494</v>
      </c>
      <c r="E5472" s="58">
        <v>1612880000000</v>
      </c>
      <c r="F5472" t="s">
        <v>19495</v>
      </c>
      <c r="G5472" t="s">
        <v>114</v>
      </c>
      <c r="H5472" t="s">
        <v>114</v>
      </c>
      <c r="I5472">
        <v>1</v>
      </c>
    </row>
    <row r="5473" spans="1:9" x14ac:dyDescent="0.25">
      <c r="A5473" t="s">
        <v>110</v>
      </c>
      <c r="B5473" t="s">
        <v>19496</v>
      </c>
      <c r="C5473" s="57">
        <v>44342</v>
      </c>
      <c r="D5473" t="s">
        <v>19497</v>
      </c>
      <c r="E5473" s="58">
        <v>15646239400000</v>
      </c>
      <c r="F5473" t="s">
        <v>19498</v>
      </c>
      <c r="G5473" t="s">
        <v>114</v>
      </c>
      <c r="H5473" t="s">
        <v>114</v>
      </c>
      <c r="I5473">
        <v>1</v>
      </c>
    </row>
    <row r="5474" spans="1:9" x14ac:dyDescent="0.25">
      <c r="A5474" t="s">
        <v>110</v>
      </c>
      <c r="B5474" t="s">
        <v>19499</v>
      </c>
      <c r="C5474" s="57">
        <v>44342</v>
      </c>
      <c r="D5474" t="s">
        <v>19500</v>
      </c>
      <c r="E5474" s="58">
        <v>20169176000000</v>
      </c>
      <c r="F5474" t="s">
        <v>19501</v>
      </c>
      <c r="G5474" t="s">
        <v>114</v>
      </c>
      <c r="H5474" t="s">
        <v>114</v>
      </c>
      <c r="I5474">
        <v>1</v>
      </c>
    </row>
    <row r="5475" spans="1:9" x14ac:dyDescent="0.25">
      <c r="A5475" t="s">
        <v>110</v>
      </c>
      <c r="B5475" t="s">
        <v>19502</v>
      </c>
      <c r="C5475" s="57">
        <v>44342</v>
      </c>
      <c r="D5475" t="s">
        <v>19503</v>
      </c>
      <c r="E5475" s="58">
        <v>19552848000000</v>
      </c>
      <c r="F5475" t="s">
        <v>19504</v>
      </c>
      <c r="G5475" t="s">
        <v>19505</v>
      </c>
      <c r="H5475" t="s">
        <v>114</v>
      </c>
      <c r="I5475">
        <v>1</v>
      </c>
    </row>
    <row r="5476" spans="1:9" x14ac:dyDescent="0.25">
      <c r="A5476" t="s">
        <v>110</v>
      </c>
      <c r="B5476" t="s">
        <v>19506</v>
      </c>
      <c r="C5476" s="57">
        <v>44342</v>
      </c>
      <c r="D5476" t="s">
        <v>19507</v>
      </c>
      <c r="E5476" s="58">
        <v>20320734000000</v>
      </c>
      <c r="F5476" t="s">
        <v>19508</v>
      </c>
      <c r="G5476" t="s">
        <v>19509</v>
      </c>
      <c r="H5476" t="s">
        <v>114</v>
      </c>
      <c r="I5476">
        <v>1</v>
      </c>
    </row>
    <row r="5477" spans="1:9" x14ac:dyDescent="0.25">
      <c r="A5477" t="s">
        <v>110</v>
      </c>
      <c r="B5477" t="s">
        <v>19510</v>
      </c>
      <c r="C5477" s="57">
        <v>44342</v>
      </c>
      <c r="D5477" t="s">
        <v>19511</v>
      </c>
      <c r="E5477" s="58">
        <v>20899524000000</v>
      </c>
      <c r="F5477" t="s">
        <v>19512</v>
      </c>
      <c r="G5477" t="s">
        <v>114</v>
      </c>
      <c r="H5477" t="s">
        <v>114</v>
      </c>
      <c r="I5477">
        <v>1</v>
      </c>
    </row>
    <row r="5478" spans="1:9" x14ac:dyDescent="0.25">
      <c r="A5478" t="s">
        <v>110</v>
      </c>
      <c r="B5478" t="s">
        <v>19513</v>
      </c>
      <c r="C5478" s="57">
        <v>44342</v>
      </c>
      <c r="D5478" t="s">
        <v>19514</v>
      </c>
      <c r="E5478" s="58">
        <v>20299653000000</v>
      </c>
      <c r="F5478" t="s">
        <v>19515</v>
      </c>
      <c r="G5478" t="s">
        <v>19516</v>
      </c>
      <c r="H5478" t="s">
        <v>19517</v>
      </c>
      <c r="I5478">
        <v>7</v>
      </c>
    </row>
    <row r="5479" spans="1:9" x14ac:dyDescent="0.25">
      <c r="A5479" t="s">
        <v>110</v>
      </c>
      <c r="B5479" t="s">
        <v>19518</v>
      </c>
      <c r="C5479" s="57">
        <v>44342</v>
      </c>
      <c r="D5479" t="s">
        <v>19519</v>
      </c>
      <c r="E5479" s="58">
        <v>26672470000000</v>
      </c>
      <c r="F5479" t="s">
        <v>19520</v>
      </c>
      <c r="G5479" t="s">
        <v>114</v>
      </c>
      <c r="H5479" t="s">
        <v>114</v>
      </c>
      <c r="I5479">
        <v>1</v>
      </c>
    </row>
    <row r="5480" spans="1:9" x14ac:dyDescent="0.25">
      <c r="A5480" t="s">
        <v>110</v>
      </c>
      <c r="B5480" t="s">
        <v>19521</v>
      </c>
      <c r="C5480" s="57">
        <v>44342</v>
      </c>
      <c r="D5480" t="s">
        <v>19522</v>
      </c>
      <c r="E5480" s="58">
        <v>21091670000000</v>
      </c>
      <c r="F5480" t="s">
        <v>19523</v>
      </c>
      <c r="G5480" t="s">
        <v>114</v>
      </c>
      <c r="H5480" t="s">
        <v>19524</v>
      </c>
      <c r="I5480">
        <v>1</v>
      </c>
    </row>
    <row r="5481" spans="1:9" x14ac:dyDescent="0.25">
      <c r="A5481" t="s">
        <v>110</v>
      </c>
      <c r="B5481" t="s">
        <v>19525</v>
      </c>
      <c r="C5481" s="57">
        <v>44342</v>
      </c>
      <c r="D5481" t="s">
        <v>19526</v>
      </c>
      <c r="E5481" t="s">
        <v>19527</v>
      </c>
      <c r="F5481" t="s">
        <v>19528</v>
      </c>
      <c r="G5481" t="s">
        <v>114</v>
      </c>
      <c r="H5481" t="s">
        <v>114</v>
      </c>
      <c r="I5481">
        <v>2</v>
      </c>
    </row>
    <row r="5482" spans="1:9" x14ac:dyDescent="0.25">
      <c r="A5482" t="s">
        <v>110</v>
      </c>
      <c r="B5482" t="s">
        <v>19529</v>
      </c>
      <c r="C5482" s="57">
        <v>44342</v>
      </c>
      <c r="D5482" t="s">
        <v>19530</v>
      </c>
      <c r="E5482" s="58">
        <v>2041241900000</v>
      </c>
      <c r="F5482" t="s">
        <v>19531</v>
      </c>
      <c r="G5482" t="s">
        <v>18434</v>
      </c>
      <c r="H5482" t="s">
        <v>19532</v>
      </c>
      <c r="I5482">
        <v>282</v>
      </c>
    </row>
    <row r="5483" spans="1:9" x14ac:dyDescent="0.25">
      <c r="A5483" t="s">
        <v>110</v>
      </c>
      <c r="B5483" t="s">
        <v>19533</v>
      </c>
      <c r="C5483" s="57">
        <v>44342</v>
      </c>
      <c r="D5483" t="s">
        <v>19534</v>
      </c>
      <c r="E5483" s="58">
        <v>6364393259090000</v>
      </c>
      <c r="F5483" t="s">
        <v>19535</v>
      </c>
      <c r="G5483" t="s">
        <v>114</v>
      </c>
      <c r="H5483" t="s">
        <v>114</v>
      </c>
      <c r="I5483">
        <v>2</v>
      </c>
    </row>
    <row r="5484" spans="1:9" x14ac:dyDescent="0.25">
      <c r="A5484" t="s">
        <v>110</v>
      </c>
      <c r="B5484" t="s">
        <v>19536</v>
      </c>
      <c r="C5484" s="57">
        <v>44342</v>
      </c>
      <c r="D5484" t="s">
        <v>19537</v>
      </c>
      <c r="E5484" s="58">
        <v>2178377800000</v>
      </c>
      <c r="F5484" t="s">
        <v>19538</v>
      </c>
      <c r="G5484" t="s">
        <v>114</v>
      </c>
      <c r="H5484" t="s">
        <v>114</v>
      </c>
      <c r="I5484">
        <v>1</v>
      </c>
    </row>
    <row r="5485" spans="1:9" x14ac:dyDescent="0.25">
      <c r="A5485" t="s">
        <v>110</v>
      </c>
      <c r="B5485" t="s">
        <v>19539</v>
      </c>
      <c r="C5485" s="57">
        <v>44342</v>
      </c>
      <c r="D5485" t="s">
        <v>19540</v>
      </c>
      <c r="E5485" t="s">
        <v>19541</v>
      </c>
      <c r="F5485" t="s">
        <v>19542</v>
      </c>
      <c r="G5485" t="s">
        <v>114</v>
      </c>
      <c r="H5485" t="s">
        <v>114</v>
      </c>
      <c r="I5485">
        <v>1</v>
      </c>
    </row>
    <row r="5486" spans="1:9" x14ac:dyDescent="0.25">
      <c r="A5486" t="s">
        <v>110</v>
      </c>
      <c r="B5486" t="s">
        <v>19543</v>
      </c>
      <c r="C5486" s="57">
        <v>44342</v>
      </c>
      <c r="D5486" t="s">
        <v>19544</v>
      </c>
      <c r="E5486" s="58">
        <v>2052894660000</v>
      </c>
      <c r="F5486" t="s">
        <v>19545</v>
      </c>
      <c r="G5486" t="s">
        <v>114</v>
      </c>
      <c r="H5486" t="s">
        <v>114</v>
      </c>
      <c r="I5486">
        <v>1</v>
      </c>
    </row>
    <row r="5487" spans="1:9" x14ac:dyDescent="0.25">
      <c r="A5487" t="s">
        <v>110</v>
      </c>
      <c r="B5487" t="s">
        <v>19546</v>
      </c>
      <c r="C5487" s="57">
        <v>44342</v>
      </c>
      <c r="D5487" t="s">
        <v>19547</v>
      </c>
      <c r="E5487" s="58">
        <v>1132351878000</v>
      </c>
      <c r="F5487" t="s">
        <v>19548</v>
      </c>
      <c r="G5487" t="s">
        <v>19549</v>
      </c>
      <c r="H5487" t="s">
        <v>19550</v>
      </c>
      <c r="I5487">
        <v>3278</v>
      </c>
    </row>
    <row r="5488" spans="1:9" x14ac:dyDescent="0.25">
      <c r="A5488" t="s">
        <v>110</v>
      </c>
      <c r="B5488" t="s">
        <v>19551</v>
      </c>
      <c r="C5488" s="57">
        <v>44342</v>
      </c>
      <c r="D5488" t="s">
        <v>19552</v>
      </c>
      <c r="E5488" s="58">
        <v>2068413080000</v>
      </c>
      <c r="F5488" t="s">
        <v>19553</v>
      </c>
      <c r="G5488" t="s">
        <v>19554</v>
      </c>
      <c r="H5488" t="s">
        <v>19555</v>
      </c>
      <c r="I5488">
        <v>2132</v>
      </c>
    </row>
    <row r="5489" spans="1:9" x14ac:dyDescent="0.25">
      <c r="A5489" t="s">
        <v>110</v>
      </c>
      <c r="B5489" t="s">
        <v>19556</v>
      </c>
      <c r="C5489" s="57">
        <v>44342</v>
      </c>
      <c r="D5489" t="s">
        <v>19557</v>
      </c>
      <c r="E5489" s="58">
        <v>1792025000000</v>
      </c>
      <c r="F5489" t="s">
        <v>19558</v>
      </c>
      <c r="G5489" t="s">
        <v>19559</v>
      </c>
      <c r="H5489" t="s">
        <v>19560</v>
      </c>
      <c r="I5489">
        <v>1</v>
      </c>
    </row>
    <row r="5490" spans="1:9" x14ac:dyDescent="0.25">
      <c r="A5490" t="s">
        <v>110</v>
      </c>
      <c r="B5490" t="s">
        <v>19561</v>
      </c>
      <c r="C5490" s="57">
        <v>44342</v>
      </c>
      <c r="D5490" t="s">
        <v>19562</v>
      </c>
      <c r="E5490" s="58">
        <v>2523429000000</v>
      </c>
      <c r="F5490" t="s">
        <v>19563</v>
      </c>
      <c r="G5490" t="s">
        <v>19564</v>
      </c>
      <c r="H5490" t="s">
        <v>19565</v>
      </c>
      <c r="I5490">
        <v>1</v>
      </c>
    </row>
    <row r="5491" spans="1:9" x14ac:dyDescent="0.25">
      <c r="A5491" t="s">
        <v>110</v>
      </c>
      <c r="B5491" t="s">
        <v>19566</v>
      </c>
      <c r="C5491" s="57">
        <v>44342</v>
      </c>
      <c r="D5491" t="s">
        <v>19567</v>
      </c>
      <c r="E5491" s="58">
        <v>2612420700000</v>
      </c>
      <c r="F5491" t="s">
        <v>19568</v>
      </c>
      <c r="G5491" t="s">
        <v>114</v>
      </c>
      <c r="H5491" t="s">
        <v>114</v>
      </c>
      <c r="I5491">
        <v>1</v>
      </c>
    </row>
    <row r="5492" spans="1:9" x14ac:dyDescent="0.25">
      <c r="A5492" t="s">
        <v>110</v>
      </c>
      <c r="B5492" t="s">
        <v>19569</v>
      </c>
      <c r="C5492" s="57">
        <v>44342</v>
      </c>
      <c r="D5492" t="s">
        <v>19570</v>
      </c>
      <c r="E5492" s="58">
        <v>2088745300000</v>
      </c>
      <c r="F5492" t="s">
        <v>19571</v>
      </c>
      <c r="G5492" t="s">
        <v>114</v>
      </c>
      <c r="H5492" t="s">
        <v>114</v>
      </c>
      <c r="I5492">
        <v>1</v>
      </c>
    </row>
    <row r="5493" spans="1:9" x14ac:dyDescent="0.25">
      <c r="A5493" t="s">
        <v>110</v>
      </c>
      <c r="B5493" t="s">
        <v>19572</v>
      </c>
      <c r="C5493" s="57">
        <v>44342</v>
      </c>
      <c r="D5493" t="s">
        <v>19573</v>
      </c>
      <c r="E5493" s="58">
        <v>1622550000000</v>
      </c>
      <c r="F5493" t="s">
        <v>19574</v>
      </c>
      <c r="G5493" t="s">
        <v>114</v>
      </c>
      <c r="H5493" t="s">
        <v>114</v>
      </c>
      <c r="I5493">
        <v>1</v>
      </c>
    </row>
    <row r="5494" spans="1:9" x14ac:dyDescent="0.25">
      <c r="A5494" t="s">
        <v>110</v>
      </c>
      <c r="B5494" t="s">
        <v>19575</v>
      </c>
      <c r="C5494" s="57">
        <v>44342</v>
      </c>
      <c r="D5494" t="s">
        <v>19576</v>
      </c>
      <c r="E5494" s="58">
        <v>1309297193600000</v>
      </c>
      <c r="F5494" t="s">
        <v>19577</v>
      </c>
      <c r="G5494" t="s">
        <v>114</v>
      </c>
      <c r="H5494" t="s">
        <v>114</v>
      </c>
      <c r="I5494">
        <v>1</v>
      </c>
    </row>
    <row r="5495" spans="1:9" x14ac:dyDescent="0.25">
      <c r="A5495" t="s">
        <v>110</v>
      </c>
      <c r="B5495" t="s">
        <v>19578</v>
      </c>
      <c r="C5495" s="57">
        <v>44342</v>
      </c>
      <c r="D5495" t="s">
        <v>19579</v>
      </c>
      <c r="E5495" s="58">
        <v>2287706130000</v>
      </c>
      <c r="F5495" t="s">
        <v>19580</v>
      </c>
      <c r="G5495" t="s">
        <v>114</v>
      </c>
      <c r="H5495" t="s">
        <v>114</v>
      </c>
      <c r="I5495">
        <v>1</v>
      </c>
    </row>
    <row r="5496" spans="1:9" x14ac:dyDescent="0.25">
      <c r="A5496" t="s">
        <v>110</v>
      </c>
      <c r="B5496" t="s">
        <v>19581</v>
      </c>
      <c r="C5496" s="57">
        <v>44342</v>
      </c>
      <c r="D5496" t="s">
        <v>19582</v>
      </c>
      <c r="E5496" s="58">
        <v>2087436020000</v>
      </c>
      <c r="F5496" t="s">
        <v>19583</v>
      </c>
      <c r="G5496" t="s">
        <v>114</v>
      </c>
      <c r="H5496" t="s">
        <v>114</v>
      </c>
      <c r="I5496">
        <v>1</v>
      </c>
    </row>
    <row r="5497" spans="1:9" x14ac:dyDescent="0.25">
      <c r="A5497" t="s">
        <v>110</v>
      </c>
      <c r="B5497" t="s">
        <v>19584</v>
      </c>
      <c r="C5497" s="57">
        <v>44342</v>
      </c>
      <c r="D5497" t="s">
        <v>19585</v>
      </c>
      <c r="E5497" s="58">
        <v>2126464270000</v>
      </c>
      <c r="F5497" t="s">
        <v>19586</v>
      </c>
      <c r="G5497" t="s">
        <v>114</v>
      </c>
      <c r="H5497" t="s">
        <v>19587</v>
      </c>
      <c r="I5497">
        <v>1</v>
      </c>
    </row>
    <row r="5498" spans="1:9" x14ac:dyDescent="0.25">
      <c r="A5498" t="s">
        <v>110</v>
      </c>
      <c r="B5498" t="s">
        <v>19588</v>
      </c>
      <c r="C5498" s="57">
        <v>44342</v>
      </c>
      <c r="D5498" t="s">
        <v>19589</v>
      </c>
      <c r="E5498" s="58">
        <v>2766771090000</v>
      </c>
      <c r="F5498" t="s">
        <v>19590</v>
      </c>
      <c r="G5498" t="s">
        <v>114</v>
      </c>
      <c r="H5498" t="s">
        <v>114</v>
      </c>
      <c r="I5498">
        <v>1</v>
      </c>
    </row>
    <row r="5499" spans="1:9" x14ac:dyDescent="0.25">
      <c r="A5499" t="s">
        <v>110</v>
      </c>
      <c r="B5499" t="s">
        <v>19591</v>
      </c>
      <c r="C5499" s="57">
        <v>44342</v>
      </c>
      <c r="D5499" t="s">
        <v>19592</v>
      </c>
      <c r="E5499" s="58">
        <v>281015261040000</v>
      </c>
      <c r="F5499" t="s">
        <v>19593</v>
      </c>
      <c r="G5499" t="s">
        <v>114</v>
      </c>
      <c r="H5499" t="s">
        <v>114</v>
      </c>
      <c r="I5499">
        <v>2</v>
      </c>
    </row>
    <row r="5500" spans="1:9" x14ac:dyDescent="0.25">
      <c r="A5500" t="s">
        <v>110</v>
      </c>
      <c r="B5500" t="s">
        <v>19594</v>
      </c>
      <c r="C5500" s="57">
        <v>44342</v>
      </c>
      <c r="D5500" t="s">
        <v>19595</v>
      </c>
      <c r="E5500" s="58">
        <v>1359002500000</v>
      </c>
      <c r="F5500" t="s">
        <v>19596</v>
      </c>
      <c r="G5500" t="s">
        <v>114</v>
      </c>
      <c r="H5500" t="s">
        <v>114</v>
      </c>
      <c r="I5500">
        <v>8</v>
      </c>
    </row>
    <row r="5501" spans="1:9" x14ac:dyDescent="0.25">
      <c r="A5501" t="s">
        <v>110</v>
      </c>
      <c r="B5501" t="s">
        <v>19597</v>
      </c>
      <c r="C5501" s="57">
        <v>44342</v>
      </c>
      <c r="D5501" t="s">
        <v>19598</v>
      </c>
      <c r="E5501" s="58">
        <v>2581266500000</v>
      </c>
      <c r="F5501" t="s">
        <v>19599</v>
      </c>
      <c r="G5501" t="s">
        <v>114</v>
      </c>
      <c r="H5501" t="s">
        <v>114</v>
      </c>
      <c r="I5501">
        <v>1</v>
      </c>
    </row>
    <row r="5502" spans="1:9" x14ac:dyDescent="0.25">
      <c r="A5502" t="s">
        <v>110</v>
      </c>
      <c r="B5502" t="s">
        <v>19600</v>
      </c>
      <c r="C5502" s="57">
        <v>44342</v>
      </c>
      <c r="D5502" t="s">
        <v>19601</v>
      </c>
      <c r="E5502" s="58">
        <v>2879956700000</v>
      </c>
      <c r="F5502" t="s">
        <v>19602</v>
      </c>
      <c r="G5502" t="s">
        <v>114</v>
      </c>
      <c r="H5502" t="s">
        <v>114</v>
      </c>
      <c r="I5502">
        <v>1</v>
      </c>
    </row>
    <row r="5503" spans="1:9" x14ac:dyDescent="0.25">
      <c r="A5503" t="s">
        <v>110</v>
      </c>
      <c r="B5503" t="s">
        <v>19603</v>
      </c>
      <c r="C5503" s="57">
        <v>44342</v>
      </c>
      <c r="D5503" t="s">
        <v>19604</v>
      </c>
      <c r="E5503" s="58">
        <v>2824987200000</v>
      </c>
      <c r="F5503" t="s">
        <v>19605</v>
      </c>
      <c r="G5503" t="s">
        <v>114</v>
      </c>
      <c r="H5503" t="s">
        <v>114</v>
      </c>
      <c r="I5503">
        <v>1</v>
      </c>
    </row>
    <row r="5504" spans="1:9" x14ac:dyDescent="0.25">
      <c r="A5504" t="s">
        <v>110</v>
      </c>
      <c r="B5504" t="s">
        <v>19606</v>
      </c>
      <c r="C5504" s="57">
        <v>44342</v>
      </c>
      <c r="D5504" t="s">
        <v>19607</v>
      </c>
      <c r="E5504" s="58">
        <v>2300135160000</v>
      </c>
      <c r="F5504" t="s">
        <v>19608</v>
      </c>
      <c r="G5504" t="s">
        <v>114</v>
      </c>
      <c r="H5504" t="s">
        <v>114</v>
      </c>
      <c r="I5504">
        <v>2</v>
      </c>
    </row>
    <row r="5505" spans="1:9" x14ac:dyDescent="0.25">
      <c r="A5505" t="s">
        <v>110</v>
      </c>
      <c r="B5505" t="s">
        <v>19609</v>
      </c>
      <c r="C5505" s="57">
        <v>44342</v>
      </c>
      <c r="D5505" t="s">
        <v>19610</v>
      </c>
      <c r="E5505" s="58">
        <v>2116303000000</v>
      </c>
      <c r="F5505" t="s">
        <v>19611</v>
      </c>
      <c r="G5505" t="s">
        <v>114</v>
      </c>
      <c r="H5505" t="s">
        <v>114</v>
      </c>
      <c r="I5505">
        <v>4</v>
      </c>
    </row>
    <row r="5506" spans="1:9" x14ac:dyDescent="0.25">
      <c r="A5506" t="s">
        <v>110</v>
      </c>
      <c r="B5506" t="s">
        <v>19612</v>
      </c>
      <c r="C5506" s="57">
        <v>44342</v>
      </c>
      <c r="D5506" t="s">
        <v>19613</v>
      </c>
      <c r="E5506" s="58">
        <v>1708853060000</v>
      </c>
      <c r="F5506" t="s">
        <v>19614</v>
      </c>
      <c r="G5506" t="s">
        <v>114</v>
      </c>
      <c r="H5506" t="s">
        <v>114</v>
      </c>
      <c r="I5506">
        <v>2</v>
      </c>
    </row>
    <row r="5507" spans="1:9" x14ac:dyDescent="0.25">
      <c r="A5507" t="s">
        <v>110</v>
      </c>
      <c r="B5507" t="s">
        <v>19615</v>
      </c>
      <c r="C5507" s="57">
        <v>44342</v>
      </c>
      <c r="D5507" t="s">
        <v>19616</v>
      </c>
      <c r="E5507" t="s">
        <v>19617</v>
      </c>
      <c r="F5507" t="s">
        <v>19618</v>
      </c>
      <c r="G5507" t="s">
        <v>114</v>
      </c>
      <c r="H5507" t="s">
        <v>114</v>
      </c>
      <c r="I5507">
        <v>4</v>
      </c>
    </row>
    <row r="5508" spans="1:9" x14ac:dyDescent="0.25">
      <c r="A5508" t="s">
        <v>110</v>
      </c>
      <c r="B5508" t="s">
        <v>19619</v>
      </c>
      <c r="C5508" s="57">
        <v>44342</v>
      </c>
      <c r="D5508" t="s">
        <v>19620</v>
      </c>
      <c r="E5508" s="58">
        <v>3.141304851564E+16</v>
      </c>
      <c r="F5508" t="s">
        <v>19621</v>
      </c>
      <c r="G5508" t="s">
        <v>114</v>
      </c>
      <c r="H5508" t="s">
        <v>114</v>
      </c>
      <c r="I5508">
        <v>3</v>
      </c>
    </row>
    <row r="5509" spans="1:9" x14ac:dyDescent="0.25">
      <c r="A5509" t="s">
        <v>110</v>
      </c>
      <c r="B5509" t="s">
        <v>19622</v>
      </c>
      <c r="C5509" s="57">
        <v>44342</v>
      </c>
      <c r="D5509" t="s">
        <v>19623</v>
      </c>
      <c r="E5509" s="58">
        <v>2252630200000</v>
      </c>
      <c r="F5509" t="s">
        <v>19624</v>
      </c>
      <c r="G5509" t="s">
        <v>114</v>
      </c>
      <c r="H5509" t="s">
        <v>114</v>
      </c>
      <c r="I5509">
        <v>1</v>
      </c>
    </row>
    <row r="5510" spans="1:9" x14ac:dyDescent="0.25">
      <c r="A5510" t="s">
        <v>110</v>
      </c>
      <c r="B5510" t="s">
        <v>19625</v>
      </c>
      <c r="C5510" s="57">
        <v>44342</v>
      </c>
      <c r="D5510" t="s">
        <v>19626</v>
      </c>
      <c r="E5510" s="58">
        <v>1989407500000</v>
      </c>
      <c r="F5510" t="s">
        <v>19627</v>
      </c>
      <c r="G5510" t="s">
        <v>114</v>
      </c>
      <c r="H5510" t="s">
        <v>114</v>
      </c>
      <c r="I5510">
        <v>1</v>
      </c>
    </row>
    <row r="5511" spans="1:9" x14ac:dyDescent="0.25">
      <c r="A5511" t="s">
        <v>110</v>
      </c>
      <c r="B5511" t="s">
        <v>19628</v>
      </c>
      <c r="C5511" s="57">
        <v>44342</v>
      </c>
      <c r="D5511" t="s">
        <v>19629</v>
      </c>
      <c r="E5511" s="58">
        <v>615567004200000</v>
      </c>
      <c r="F5511" t="s">
        <v>19630</v>
      </c>
      <c r="G5511" t="s">
        <v>114</v>
      </c>
      <c r="H5511" t="s">
        <v>114</v>
      </c>
      <c r="I5511">
        <v>98</v>
      </c>
    </row>
    <row r="5512" spans="1:9" x14ac:dyDescent="0.25">
      <c r="A5512" t="s">
        <v>110</v>
      </c>
      <c r="B5512" t="s">
        <v>19631</v>
      </c>
      <c r="C5512" s="57">
        <v>44342</v>
      </c>
      <c r="D5512" t="s">
        <v>19632</v>
      </c>
      <c r="E5512" s="58">
        <v>2150954650000</v>
      </c>
      <c r="F5512" t="s">
        <v>19633</v>
      </c>
      <c r="G5512" t="s">
        <v>114</v>
      </c>
      <c r="H5512" t="s">
        <v>114</v>
      </c>
      <c r="I5512">
        <v>2</v>
      </c>
    </row>
    <row r="5513" spans="1:9" x14ac:dyDescent="0.25">
      <c r="A5513" t="s">
        <v>110</v>
      </c>
      <c r="B5513" t="s">
        <v>19634</v>
      </c>
      <c r="C5513" s="57">
        <v>44342</v>
      </c>
      <c r="D5513" t="s">
        <v>19635</v>
      </c>
      <c r="E5513" s="58">
        <v>2041456500000</v>
      </c>
      <c r="F5513" t="s">
        <v>19636</v>
      </c>
      <c r="G5513" t="s">
        <v>114</v>
      </c>
      <c r="H5513" t="s">
        <v>114</v>
      </c>
      <c r="I5513">
        <v>1</v>
      </c>
    </row>
    <row r="5514" spans="1:9" x14ac:dyDescent="0.25">
      <c r="A5514" t="s">
        <v>110</v>
      </c>
      <c r="B5514" t="s">
        <v>19637</v>
      </c>
      <c r="C5514" s="57">
        <v>44342</v>
      </c>
      <c r="D5514" t="s">
        <v>19638</v>
      </c>
      <c r="E5514" s="58">
        <v>1294711800000</v>
      </c>
      <c r="F5514" t="s">
        <v>19639</v>
      </c>
      <c r="G5514" t="s">
        <v>114</v>
      </c>
      <c r="H5514" t="s">
        <v>114</v>
      </c>
      <c r="I5514">
        <v>1</v>
      </c>
    </row>
    <row r="5515" spans="1:9" x14ac:dyDescent="0.25">
      <c r="A5515" t="s">
        <v>110</v>
      </c>
      <c r="B5515" t="s">
        <v>19640</v>
      </c>
      <c r="C5515" s="57">
        <v>44342</v>
      </c>
      <c r="D5515" t="s">
        <v>19641</v>
      </c>
      <c r="E5515" s="58">
        <v>2079205000000</v>
      </c>
      <c r="F5515" t="s">
        <v>19642</v>
      </c>
      <c r="G5515" t="s">
        <v>114</v>
      </c>
      <c r="H5515" t="s">
        <v>114</v>
      </c>
      <c r="I5515">
        <v>2</v>
      </c>
    </row>
    <row r="5516" spans="1:9" x14ac:dyDescent="0.25">
      <c r="A5516" t="s">
        <v>110</v>
      </c>
      <c r="B5516" t="s">
        <v>19643</v>
      </c>
      <c r="C5516" s="57">
        <v>44342</v>
      </c>
      <c r="D5516" t="s">
        <v>19644</v>
      </c>
      <c r="E5516" t="s">
        <v>19645</v>
      </c>
      <c r="F5516" t="s">
        <v>19646</v>
      </c>
      <c r="G5516" t="s">
        <v>114</v>
      </c>
      <c r="H5516" t="s">
        <v>19647</v>
      </c>
      <c r="I5516">
        <v>1</v>
      </c>
    </row>
    <row r="5517" spans="1:9" x14ac:dyDescent="0.25">
      <c r="A5517" t="s">
        <v>110</v>
      </c>
      <c r="B5517" t="s">
        <v>19648</v>
      </c>
      <c r="C5517" s="57">
        <v>44342</v>
      </c>
      <c r="D5517" t="s">
        <v>19649</v>
      </c>
      <c r="E5517" s="58">
        <v>1523399580000</v>
      </c>
      <c r="F5517" t="s">
        <v>19650</v>
      </c>
      <c r="G5517" t="s">
        <v>114</v>
      </c>
      <c r="H5517" t="s">
        <v>114</v>
      </c>
      <c r="I5517">
        <v>1</v>
      </c>
    </row>
    <row r="5518" spans="1:9" x14ac:dyDescent="0.25">
      <c r="A5518" t="s">
        <v>110</v>
      </c>
      <c r="B5518" t="s">
        <v>19651</v>
      </c>
      <c r="C5518" s="57">
        <v>44342</v>
      </c>
      <c r="D5518" t="s">
        <v>19652</v>
      </c>
      <c r="E5518" s="58">
        <v>1793775978200</v>
      </c>
      <c r="F5518" t="s">
        <v>19653</v>
      </c>
      <c r="G5518" t="s">
        <v>114</v>
      </c>
      <c r="H5518" t="s">
        <v>114</v>
      </c>
      <c r="I5518">
        <v>1</v>
      </c>
    </row>
    <row r="5519" spans="1:9" x14ac:dyDescent="0.25">
      <c r="A5519" t="s">
        <v>110</v>
      </c>
      <c r="B5519" t="s">
        <v>19654</v>
      </c>
      <c r="C5519" s="57">
        <v>44342</v>
      </c>
      <c r="D5519" t="s">
        <v>19655</v>
      </c>
      <c r="E5519" s="58">
        <v>1991511810000</v>
      </c>
      <c r="F5519" t="s">
        <v>19656</v>
      </c>
      <c r="G5519" t="s">
        <v>114</v>
      </c>
      <c r="H5519" t="s">
        <v>114</v>
      </c>
      <c r="I5519">
        <v>1</v>
      </c>
    </row>
    <row r="5520" spans="1:9" x14ac:dyDescent="0.25">
      <c r="A5520" t="s">
        <v>110</v>
      </c>
      <c r="B5520" t="s">
        <v>19657</v>
      </c>
      <c r="C5520" s="57">
        <v>44342</v>
      </c>
      <c r="D5520" t="s">
        <v>19658</v>
      </c>
      <c r="E5520" s="58">
        <v>2118023600000</v>
      </c>
      <c r="F5520" t="s">
        <v>19659</v>
      </c>
      <c r="G5520" t="s">
        <v>114</v>
      </c>
      <c r="H5520" t="s">
        <v>114</v>
      </c>
      <c r="I5520">
        <v>1</v>
      </c>
    </row>
    <row r="5521" spans="1:9" x14ac:dyDescent="0.25">
      <c r="A5521" t="s">
        <v>110</v>
      </c>
      <c r="B5521" t="s">
        <v>19660</v>
      </c>
      <c r="C5521" s="57">
        <v>44342</v>
      </c>
      <c r="D5521" t="s">
        <v>19661</v>
      </c>
      <c r="E5521" s="58">
        <v>973335659930000</v>
      </c>
      <c r="F5521" t="s">
        <v>19662</v>
      </c>
      <c r="G5521" t="s">
        <v>114</v>
      </c>
      <c r="H5521" t="s">
        <v>114</v>
      </c>
      <c r="I5521">
        <v>18</v>
      </c>
    </row>
    <row r="5522" spans="1:9" x14ac:dyDescent="0.25">
      <c r="A5522" t="s">
        <v>110</v>
      </c>
      <c r="B5522" t="s">
        <v>19663</v>
      </c>
      <c r="C5522" s="57">
        <v>44342</v>
      </c>
      <c r="D5522" t="s">
        <v>19664</v>
      </c>
      <c r="E5522" s="58">
        <v>2104315000000</v>
      </c>
      <c r="F5522" t="s">
        <v>19665</v>
      </c>
      <c r="G5522" t="s">
        <v>19666</v>
      </c>
      <c r="H5522" t="s">
        <v>19667</v>
      </c>
      <c r="I5522">
        <v>12762</v>
      </c>
    </row>
    <row r="5523" spans="1:9" x14ac:dyDescent="0.25">
      <c r="A5523" t="s">
        <v>110</v>
      </c>
      <c r="B5523" t="s">
        <v>19668</v>
      </c>
      <c r="C5523" s="57">
        <v>44342</v>
      </c>
      <c r="D5523" t="s">
        <v>19669</v>
      </c>
      <c r="E5523" s="58">
        <v>2573609000000</v>
      </c>
      <c r="F5523" t="s">
        <v>19670</v>
      </c>
      <c r="G5523" t="s">
        <v>114</v>
      </c>
      <c r="H5523" t="s">
        <v>114</v>
      </c>
      <c r="I5523">
        <v>57</v>
      </c>
    </row>
    <row r="5524" spans="1:9" x14ac:dyDescent="0.25">
      <c r="A5524" t="s">
        <v>110</v>
      </c>
      <c r="B5524" t="s">
        <v>19671</v>
      </c>
      <c r="C5524" s="57">
        <v>44342</v>
      </c>
      <c r="D5524" t="s">
        <v>19672</v>
      </c>
      <c r="E5524" s="58">
        <v>1681143000000</v>
      </c>
      <c r="F5524" t="s">
        <v>19673</v>
      </c>
      <c r="G5524" t="s">
        <v>19674</v>
      </c>
      <c r="H5524" t="s">
        <v>19675</v>
      </c>
      <c r="I5524">
        <v>12145</v>
      </c>
    </row>
    <row r="5525" spans="1:9" x14ac:dyDescent="0.25">
      <c r="A5525" t="s">
        <v>110</v>
      </c>
      <c r="B5525" t="s">
        <v>19676</v>
      </c>
      <c r="C5525" s="57">
        <v>44342</v>
      </c>
      <c r="D5525" t="s">
        <v>19677</v>
      </c>
      <c r="E5525" s="58">
        <v>2976327300000</v>
      </c>
      <c r="F5525" t="s">
        <v>19678</v>
      </c>
      <c r="G5525" t="s">
        <v>114</v>
      </c>
      <c r="H5525" t="s">
        <v>114</v>
      </c>
      <c r="I5525">
        <v>1</v>
      </c>
    </row>
    <row r="5526" spans="1:9" x14ac:dyDescent="0.25">
      <c r="A5526" t="s">
        <v>110</v>
      </c>
      <c r="B5526" t="s">
        <v>19679</v>
      </c>
      <c r="C5526" s="57">
        <v>44342</v>
      </c>
      <c r="D5526" t="s">
        <v>19680</v>
      </c>
      <c r="E5526" s="58">
        <v>2895670800000</v>
      </c>
      <c r="F5526" t="s">
        <v>19681</v>
      </c>
      <c r="G5526" t="s">
        <v>114</v>
      </c>
      <c r="H5526" t="s">
        <v>114</v>
      </c>
      <c r="I5526">
        <v>1</v>
      </c>
    </row>
    <row r="5527" spans="1:9" x14ac:dyDescent="0.25">
      <c r="A5527" t="s">
        <v>110</v>
      </c>
      <c r="B5527" t="s">
        <v>19682</v>
      </c>
      <c r="C5527" s="57">
        <v>44342</v>
      </c>
      <c r="D5527" t="s">
        <v>19683</v>
      </c>
      <c r="E5527" s="58">
        <v>3501169900000</v>
      </c>
      <c r="F5527" t="s">
        <v>19684</v>
      </c>
      <c r="G5527" t="s">
        <v>114</v>
      </c>
      <c r="H5527" t="s">
        <v>114</v>
      </c>
      <c r="I5527">
        <v>1</v>
      </c>
    </row>
    <row r="5528" spans="1:9" x14ac:dyDescent="0.25">
      <c r="A5528" t="s">
        <v>110</v>
      </c>
      <c r="B5528" t="s">
        <v>19685</v>
      </c>
      <c r="C5528" s="57">
        <v>44342</v>
      </c>
      <c r="D5528" t="s">
        <v>19686</v>
      </c>
      <c r="E5528" s="58">
        <v>1896618000000</v>
      </c>
      <c r="F5528" t="s">
        <v>19687</v>
      </c>
      <c r="G5528" t="s">
        <v>19688</v>
      </c>
      <c r="H5528" t="s">
        <v>19689</v>
      </c>
      <c r="I5528">
        <v>1743</v>
      </c>
    </row>
    <row r="5529" spans="1:9" x14ac:dyDescent="0.25">
      <c r="A5529" t="s">
        <v>110</v>
      </c>
      <c r="B5529" t="s">
        <v>19690</v>
      </c>
      <c r="C5529" s="57">
        <v>44342</v>
      </c>
      <c r="D5529" t="s">
        <v>19691</v>
      </c>
      <c r="E5529" s="58">
        <v>1927605000000</v>
      </c>
      <c r="F5529" t="s">
        <v>19692</v>
      </c>
      <c r="G5529" t="s">
        <v>19693</v>
      </c>
      <c r="H5529" t="s">
        <v>19694</v>
      </c>
      <c r="I5529">
        <v>1429</v>
      </c>
    </row>
    <row r="5530" spans="1:9" x14ac:dyDescent="0.25">
      <c r="A5530" t="s">
        <v>110</v>
      </c>
      <c r="B5530" t="s">
        <v>19695</v>
      </c>
      <c r="C5530" s="57">
        <v>44342</v>
      </c>
      <c r="D5530" t="s">
        <v>19696</v>
      </c>
      <c r="E5530" s="58">
        <v>1886749000000</v>
      </c>
      <c r="F5530" t="s">
        <v>19697</v>
      </c>
      <c r="G5530" t="s">
        <v>19698</v>
      </c>
      <c r="H5530" t="s">
        <v>19699</v>
      </c>
      <c r="I5530">
        <v>436</v>
      </c>
    </row>
    <row r="5531" spans="1:9" x14ac:dyDescent="0.25">
      <c r="A5531" t="s">
        <v>110</v>
      </c>
      <c r="B5531" t="s">
        <v>19700</v>
      </c>
      <c r="C5531" s="57">
        <v>44342</v>
      </c>
      <c r="D5531" t="s">
        <v>19701</v>
      </c>
      <c r="E5531" s="58">
        <v>2290535000000</v>
      </c>
      <c r="F5531" t="s">
        <v>19702</v>
      </c>
      <c r="G5531" t="s">
        <v>114</v>
      </c>
      <c r="H5531" t="s">
        <v>114</v>
      </c>
      <c r="I5531">
        <v>169</v>
      </c>
    </row>
    <row r="5532" spans="1:9" x14ac:dyDescent="0.25">
      <c r="A5532" t="s">
        <v>110</v>
      </c>
      <c r="B5532" t="s">
        <v>19703</v>
      </c>
      <c r="C5532" s="57">
        <v>44342</v>
      </c>
      <c r="D5532" t="s">
        <v>19704</v>
      </c>
      <c r="E5532" s="58">
        <v>2899209000000</v>
      </c>
      <c r="F5532" t="s">
        <v>19705</v>
      </c>
      <c r="G5532" t="s">
        <v>114</v>
      </c>
      <c r="H5532" t="s">
        <v>114</v>
      </c>
      <c r="I5532">
        <v>1</v>
      </c>
    </row>
    <row r="5533" spans="1:9" x14ac:dyDescent="0.25">
      <c r="A5533" t="s">
        <v>110</v>
      </c>
      <c r="B5533" t="s">
        <v>19706</v>
      </c>
      <c r="C5533" s="57">
        <v>44342</v>
      </c>
      <c r="D5533" t="s">
        <v>19707</v>
      </c>
      <c r="E5533" s="58">
        <v>3240233400000</v>
      </c>
      <c r="F5533" t="s">
        <v>19708</v>
      </c>
      <c r="G5533" t="s">
        <v>114</v>
      </c>
      <c r="H5533" t="s">
        <v>114</v>
      </c>
      <c r="I5533">
        <v>1</v>
      </c>
    </row>
    <row r="5534" spans="1:9" x14ac:dyDescent="0.25">
      <c r="A5534" t="s">
        <v>110</v>
      </c>
      <c r="B5534" t="s">
        <v>19709</v>
      </c>
      <c r="C5534" s="57">
        <v>44342</v>
      </c>
      <c r="D5534" t="s">
        <v>19710</v>
      </c>
      <c r="E5534" s="58">
        <v>1925432000000</v>
      </c>
      <c r="F5534" t="s">
        <v>19711</v>
      </c>
      <c r="G5534" t="s">
        <v>114</v>
      </c>
      <c r="H5534" t="s">
        <v>114</v>
      </c>
      <c r="I5534">
        <v>2</v>
      </c>
    </row>
    <row r="5535" spans="1:9" x14ac:dyDescent="0.25">
      <c r="A5535" t="s">
        <v>110</v>
      </c>
      <c r="B5535" t="s">
        <v>19712</v>
      </c>
      <c r="C5535" s="57">
        <v>44342</v>
      </c>
      <c r="D5535" t="s">
        <v>19713</v>
      </c>
      <c r="E5535" s="58">
        <v>174515607100000</v>
      </c>
      <c r="F5535" t="s">
        <v>19714</v>
      </c>
      <c r="G5535" t="s">
        <v>114</v>
      </c>
      <c r="H5535" t="s">
        <v>114</v>
      </c>
      <c r="I5535">
        <v>2</v>
      </c>
    </row>
    <row r="5536" spans="1:9" x14ac:dyDescent="0.25">
      <c r="A5536" t="s">
        <v>110</v>
      </c>
      <c r="B5536" t="s">
        <v>19715</v>
      </c>
      <c r="C5536" s="57">
        <v>44342</v>
      </c>
      <c r="D5536" t="s">
        <v>19716</v>
      </c>
      <c r="E5536" s="58">
        <v>1974914000000</v>
      </c>
      <c r="F5536" t="s">
        <v>19717</v>
      </c>
      <c r="G5536" t="s">
        <v>114</v>
      </c>
      <c r="H5536" t="s">
        <v>114</v>
      </c>
      <c r="I5536">
        <v>1</v>
      </c>
    </row>
    <row r="5537" spans="1:9" x14ac:dyDescent="0.25">
      <c r="A5537" t="s">
        <v>110</v>
      </c>
      <c r="B5537" t="s">
        <v>19718</v>
      </c>
      <c r="C5537" s="57">
        <v>44342</v>
      </c>
      <c r="D5537" t="s">
        <v>19719</v>
      </c>
      <c r="E5537" s="58">
        <v>1966924600000</v>
      </c>
      <c r="F5537" t="s">
        <v>19720</v>
      </c>
      <c r="G5537" t="s">
        <v>114</v>
      </c>
      <c r="H5537" t="s">
        <v>114</v>
      </c>
      <c r="I5537">
        <v>2</v>
      </c>
    </row>
    <row r="5538" spans="1:9" x14ac:dyDescent="0.25">
      <c r="A5538" t="s">
        <v>110</v>
      </c>
      <c r="B5538" t="s">
        <v>19721</v>
      </c>
      <c r="C5538" s="57">
        <v>44342</v>
      </c>
      <c r="D5538" t="s">
        <v>19722</v>
      </c>
      <c r="E5538" s="58">
        <v>587753766140000</v>
      </c>
      <c r="F5538" t="s">
        <v>19723</v>
      </c>
      <c r="G5538" t="s">
        <v>114</v>
      </c>
      <c r="H5538" t="s">
        <v>19724</v>
      </c>
      <c r="I5538">
        <v>2</v>
      </c>
    </row>
    <row r="5539" spans="1:9" x14ac:dyDescent="0.25">
      <c r="A5539" t="s">
        <v>110</v>
      </c>
      <c r="B5539" t="s">
        <v>19725</v>
      </c>
      <c r="C5539" s="57">
        <v>44342</v>
      </c>
      <c r="D5539" t="s">
        <v>19726</v>
      </c>
      <c r="E5539" s="58">
        <v>4026214040000</v>
      </c>
      <c r="F5539" t="s">
        <v>19727</v>
      </c>
      <c r="G5539" t="s">
        <v>114</v>
      </c>
      <c r="H5539" t="s">
        <v>114</v>
      </c>
      <c r="I5539">
        <v>3</v>
      </c>
    </row>
    <row r="5540" spans="1:9" x14ac:dyDescent="0.25">
      <c r="A5540" t="s">
        <v>110</v>
      </c>
      <c r="B5540" t="s">
        <v>19728</v>
      </c>
      <c r="C5540" s="57">
        <v>44342</v>
      </c>
      <c r="D5540" t="s">
        <v>19729</v>
      </c>
      <c r="E5540" s="58">
        <v>2609666300000</v>
      </c>
      <c r="F5540" t="s">
        <v>19730</v>
      </c>
      <c r="G5540" t="s">
        <v>114</v>
      </c>
      <c r="H5540" t="s">
        <v>114</v>
      </c>
      <c r="I5540">
        <v>1</v>
      </c>
    </row>
    <row r="5541" spans="1:9" x14ac:dyDescent="0.25">
      <c r="A5541" t="s">
        <v>110</v>
      </c>
      <c r="B5541" t="s">
        <v>19731</v>
      </c>
      <c r="C5541" s="57">
        <v>44342</v>
      </c>
      <c r="D5541" t="s">
        <v>19732</v>
      </c>
      <c r="E5541" s="58">
        <v>4772839010000</v>
      </c>
      <c r="F5541" t="s">
        <v>19733</v>
      </c>
      <c r="G5541" t="s">
        <v>19734</v>
      </c>
      <c r="H5541" t="s">
        <v>114</v>
      </c>
      <c r="I5541">
        <v>24</v>
      </c>
    </row>
    <row r="5542" spans="1:9" x14ac:dyDescent="0.25">
      <c r="A5542" t="s">
        <v>110</v>
      </c>
      <c r="B5542" t="s">
        <v>19735</v>
      </c>
      <c r="C5542" s="57">
        <v>44342</v>
      </c>
      <c r="D5542" t="s">
        <v>19736</v>
      </c>
      <c r="E5542" s="58">
        <v>2467501378000000</v>
      </c>
      <c r="F5542" t="s">
        <v>19737</v>
      </c>
      <c r="G5542" t="s">
        <v>1160</v>
      </c>
      <c r="H5542" t="s">
        <v>19738</v>
      </c>
      <c r="I5542">
        <v>408</v>
      </c>
    </row>
    <row r="5543" spans="1:9" x14ac:dyDescent="0.25">
      <c r="A5543" t="s">
        <v>110</v>
      </c>
      <c r="B5543" t="s">
        <v>19739</v>
      </c>
      <c r="C5543" s="57">
        <v>44342</v>
      </c>
      <c r="D5543" t="s">
        <v>19740</v>
      </c>
      <c r="E5543" s="58">
        <v>2124862070000</v>
      </c>
      <c r="F5543" t="s">
        <v>19741</v>
      </c>
      <c r="G5543" t="s">
        <v>19742</v>
      </c>
      <c r="H5543" t="s">
        <v>114</v>
      </c>
      <c r="I5543">
        <v>1</v>
      </c>
    </row>
    <row r="5544" spans="1:9" x14ac:dyDescent="0.25">
      <c r="A5544" t="s">
        <v>110</v>
      </c>
      <c r="B5544" t="s">
        <v>19743</v>
      </c>
      <c r="C5544" s="57">
        <v>44342</v>
      </c>
      <c r="D5544" t="s">
        <v>19744</v>
      </c>
      <c r="E5544" s="58">
        <v>1916158200000</v>
      </c>
      <c r="F5544" t="s">
        <v>19745</v>
      </c>
      <c r="G5544" t="s">
        <v>114</v>
      </c>
      <c r="H5544" t="s">
        <v>114</v>
      </c>
      <c r="I5544">
        <v>1</v>
      </c>
    </row>
    <row r="5545" spans="1:9" x14ac:dyDescent="0.25">
      <c r="A5545" t="s">
        <v>110</v>
      </c>
      <c r="B5545" t="s">
        <v>19746</v>
      </c>
      <c r="C5545" s="57">
        <v>44342</v>
      </c>
      <c r="D5545" t="s">
        <v>19747</v>
      </c>
      <c r="E5545" s="58">
        <v>2246957000000</v>
      </c>
      <c r="F5545" t="s">
        <v>19748</v>
      </c>
      <c r="G5545" t="s">
        <v>114</v>
      </c>
      <c r="H5545" t="s">
        <v>114</v>
      </c>
      <c r="I5545">
        <v>1</v>
      </c>
    </row>
    <row r="5546" spans="1:9" x14ac:dyDescent="0.25">
      <c r="A5546" t="s">
        <v>110</v>
      </c>
      <c r="B5546" t="s">
        <v>19749</v>
      </c>
      <c r="C5546" s="57">
        <v>44342</v>
      </c>
      <c r="D5546" t="s">
        <v>19750</v>
      </c>
      <c r="E5546" s="58">
        <v>2102493300000</v>
      </c>
      <c r="F5546" t="s">
        <v>19751</v>
      </c>
      <c r="G5546" t="s">
        <v>114</v>
      </c>
      <c r="H5546" t="s">
        <v>114</v>
      </c>
      <c r="I5546">
        <v>1</v>
      </c>
    </row>
    <row r="5547" spans="1:9" x14ac:dyDescent="0.25">
      <c r="A5547" t="s">
        <v>110</v>
      </c>
      <c r="B5547" t="s">
        <v>19752</v>
      </c>
      <c r="C5547" s="57">
        <v>44342</v>
      </c>
      <c r="D5547" t="s">
        <v>19753</v>
      </c>
      <c r="E5547" s="58">
        <v>2535740500000</v>
      </c>
      <c r="F5547" t="s">
        <v>19754</v>
      </c>
      <c r="G5547" t="s">
        <v>114</v>
      </c>
      <c r="H5547" t="s">
        <v>114</v>
      </c>
      <c r="I5547">
        <v>1</v>
      </c>
    </row>
    <row r="5548" spans="1:9" x14ac:dyDescent="0.25">
      <c r="A5548" t="s">
        <v>110</v>
      </c>
      <c r="B5548" t="s">
        <v>19755</v>
      </c>
      <c r="C5548" s="57">
        <v>44342</v>
      </c>
      <c r="D5548" t="s">
        <v>19756</v>
      </c>
      <c r="E5548" s="58">
        <v>1959713400000</v>
      </c>
      <c r="F5548" t="s">
        <v>19757</v>
      </c>
      <c r="G5548" t="s">
        <v>114</v>
      </c>
      <c r="H5548" t="s">
        <v>114</v>
      </c>
      <c r="I5548">
        <v>1</v>
      </c>
    </row>
    <row r="5549" spans="1:9" x14ac:dyDescent="0.25">
      <c r="A5549" t="s">
        <v>110</v>
      </c>
      <c r="B5549" t="s">
        <v>19758</v>
      </c>
      <c r="C5549" s="57">
        <v>44342</v>
      </c>
      <c r="D5549" t="s">
        <v>19759</v>
      </c>
      <c r="E5549" s="58">
        <v>2755500750000</v>
      </c>
      <c r="F5549" t="s">
        <v>19760</v>
      </c>
      <c r="G5549" t="s">
        <v>114</v>
      </c>
      <c r="H5549" t="s">
        <v>114</v>
      </c>
      <c r="I5549">
        <v>36</v>
      </c>
    </row>
    <row r="5550" spans="1:9" x14ac:dyDescent="0.25">
      <c r="A5550" t="s">
        <v>110</v>
      </c>
      <c r="B5550" t="s">
        <v>19761</v>
      </c>
      <c r="C5550" s="57">
        <v>44342</v>
      </c>
      <c r="D5550" t="s">
        <v>19762</v>
      </c>
      <c r="E5550" s="58">
        <v>2283525730000</v>
      </c>
      <c r="F5550" t="s">
        <v>19763</v>
      </c>
      <c r="G5550" t="s">
        <v>114</v>
      </c>
      <c r="H5550" t="s">
        <v>114</v>
      </c>
      <c r="I5550">
        <v>1</v>
      </c>
    </row>
    <row r="5551" spans="1:9" x14ac:dyDescent="0.25">
      <c r="A5551" t="s">
        <v>110</v>
      </c>
      <c r="B5551" t="s">
        <v>19764</v>
      </c>
      <c r="C5551" s="57">
        <v>44342</v>
      </c>
      <c r="D5551" t="s">
        <v>19765</v>
      </c>
      <c r="E5551" s="58">
        <v>1960368000000</v>
      </c>
      <c r="F5551" t="s">
        <v>19766</v>
      </c>
      <c r="G5551" t="s">
        <v>19767</v>
      </c>
      <c r="H5551" t="s">
        <v>114</v>
      </c>
      <c r="I5551">
        <v>75</v>
      </c>
    </row>
    <row r="5552" spans="1:9" x14ac:dyDescent="0.25">
      <c r="A5552" t="s">
        <v>110</v>
      </c>
      <c r="B5552" t="s">
        <v>19768</v>
      </c>
      <c r="C5552" s="57">
        <v>44342</v>
      </c>
      <c r="D5552" t="s">
        <v>19769</v>
      </c>
      <c r="E5552" s="58">
        <v>165523803900000</v>
      </c>
      <c r="F5552" t="s">
        <v>19770</v>
      </c>
      <c r="G5552" t="s">
        <v>114</v>
      </c>
      <c r="H5552" t="s">
        <v>114</v>
      </c>
      <c r="I5552">
        <v>66</v>
      </c>
    </row>
    <row r="5553" spans="1:9" x14ac:dyDescent="0.25">
      <c r="A5553" t="s">
        <v>110</v>
      </c>
      <c r="B5553" t="s">
        <v>19771</v>
      </c>
      <c r="C5553" s="57">
        <v>44342</v>
      </c>
      <c r="D5553" t="s">
        <v>19772</v>
      </c>
      <c r="E5553" t="s">
        <v>19773</v>
      </c>
      <c r="F5553" t="s">
        <v>19774</v>
      </c>
      <c r="G5553" t="s">
        <v>114</v>
      </c>
      <c r="H5553" t="s">
        <v>114</v>
      </c>
      <c r="I5553">
        <v>1</v>
      </c>
    </row>
    <row r="5554" spans="1:9" x14ac:dyDescent="0.25">
      <c r="A5554" t="s">
        <v>110</v>
      </c>
      <c r="B5554" t="s">
        <v>19775</v>
      </c>
      <c r="C5554" s="57">
        <v>44342</v>
      </c>
      <c r="D5554" t="s">
        <v>19776</v>
      </c>
      <c r="E5554" s="58">
        <v>2114498100000</v>
      </c>
      <c r="F5554" t="s">
        <v>19777</v>
      </c>
      <c r="G5554" t="s">
        <v>114</v>
      </c>
      <c r="H5554" t="s">
        <v>114</v>
      </c>
      <c r="I5554">
        <v>1</v>
      </c>
    </row>
    <row r="5555" spans="1:9" x14ac:dyDescent="0.25">
      <c r="A5555" t="s">
        <v>110</v>
      </c>
      <c r="B5555" t="s">
        <v>19778</v>
      </c>
      <c r="C5555" s="57">
        <v>44342</v>
      </c>
      <c r="D5555" t="s">
        <v>19779</v>
      </c>
      <c r="E5555" s="58">
        <v>2058996611400000</v>
      </c>
      <c r="F5555" t="s">
        <v>19780</v>
      </c>
      <c r="G5555" t="s">
        <v>114</v>
      </c>
      <c r="H5555" t="s">
        <v>114</v>
      </c>
      <c r="I5555">
        <v>1</v>
      </c>
    </row>
    <row r="5556" spans="1:9" x14ac:dyDescent="0.25">
      <c r="A5556" t="s">
        <v>110</v>
      </c>
      <c r="B5556" t="s">
        <v>19781</v>
      </c>
      <c r="C5556" s="57">
        <v>44342</v>
      </c>
      <c r="D5556" t="s">
        <v>19782</v>
      </c>
      <c r="E5556" s="58">
        <v>1970401900000</v>
      </c>
      <c r="F5556" t="s">
        <v>19783</v>
      </c>
      <c r="G5556" t="s">
        <v>114</v>
      </c>
      <c r="H5556" t="s">
        <v>114</v>
      </c>
      <c r="I5556">
        <v>1</v>
      </c>
    </row>
    <row r="5557" spans="1:9" x14ac:dyDescent="0.25">
      <c r="A5557" t="s">
        <v>110</v>
      </c>
      <c r="B5557" t="s">
        <v>19784</v>
      </c>
      <c r="C5557" s="57">
        <v>44342</v>
      </c>
      <c r="D5557" t="s">
        <v>19785</v>
      </c>
      <c r="E5557" s="58">
        <v>8377192200000</v>
      </c>
      <c r="F5557" t="s">
        <v>19786</v>
      </c>
      <c r="G5557" t="s">
        <v>114</v>
      </c>
      <c r="H5557" t="s">
        <v>114</v>
      </c>
      <c r="I5557">
        <v>14</v>
      </c>
    </row>
    <row r="5558" spans="1:9" x14ac:dyDescent="0.25">
      <c r="A5558" t="s">
        <v>110</v>
      </c>
      <c r="B5558" t="s">
        <v>19787</v>
      </c>
      <c r="C5558" s="57">
        <v>44342</v>
      </c>
      <c r="D5558" t="s">
        <v>19788</v>
      </c>
      <c r="E5558" s="58">
        <v>2643584000000</v>
      </c>
      <c r="F5558" t="s">
        <v>19789</v>
      </c>
      <c r="G5558" t="s">
        <v>114</v>
      </c>
      <c r="H5558" t="s">
        <v>114</v>
      </c>
      <c r="I5558">
        <v>1</v>
      </c>
    </row>
    <row r="5559" spans="1:9" x14ac:dyDescent="0.25">
      <c r="A5559" t="s">
        <v>110</v>
      </c>
      <c r="B5559" t="s">
        <v>19790</v>
      </c>
      <c r="C5559" s="57">
        <v>44342</v>
      </c>
      <c r="D5559" t="s">
        <v>19791</v>
      </c>
      <c r="E5559" s="58">
        <v>2262949500000</v>
      </c>
      <c r="F5559" t="s">
        <v>19792</v>
      </c>
      <c r="G5559" t="s">
        <v>114</v>
      </c>
      <c r="H5559" t="s">
        <v>19793</v>
      </c>
      <c r="I5559">
        <v>254</v>
      </c>
    </row>
    <row r="5560" spans="1:9" x14ac:dyDescent="0.25">
      <c r="A5560" t="s">
        <v>110</v>
      </c>
      <c r="B5560" t="s">
        <v>19794</v>
      </c>
      <c r="C5560" s="57">
        <v>44342</v>
      </c>
      <c r="D5560" t="s">
        <v>19795</v>
      </c>
      <c r="E5560" s="58">
        <v>2130278800000</v>
      </c>
      <c r="F5560" t="s">
        <v>19796</v>
      </c>
      <c r="G5560" t="s">
        <v>114</v>
      </c>
      <c r="H5560" t="s">
        <v>114</v>
      </c>
      <c r="I5560">
        <v>2</v>
      </c>
    </row>
    <row r="5561" spans="1:9" x14ac:dyDescent="0.25">
      <c r="A5561" t="s">
        <v>110</v>
      </c>
      <c r="B5561" t="s">
        <v>19797</v>
      </c>
      <c r="C5561" s="57">
        <v>44342</v>
      </c>
      <c r="D5561" t="s">
        <v>19798</v>
      </c>
      <c r="E5561" s="58">
        <v>2330144600000</v>
      </c>
      <c r="F5561" t="s">
        <v>19799</v>
      </c>
      <c r="G5561" t="s">
        <v>114</v>
      </c>
      <c r="H5561" t="s">
        <v>114</v>
      </c>
      <c r="I5561">
        <v>1</v>
      </c>
    </row>
    <row r="5562" spans="1:9" x14ac:dyDescent="0.25">
      <c r="A5562" t="s">
        <v>110</v>
      </c>
      <c r="B5562" t="s">
        <v>19800</v>
      </c>
      <c r="C5562" s="57">
        <v>44342</v>
      </c>
      <c r="D5562" t="s">
        <v>19801</v>
      </c>
      <c r="E5562" s="58">
        <v>1965971300000</v>
      </c>
      <c r="F5562" t="s">
        <v>19802</v>
      </c>
      <c r="G5562" t="s">
        <v>114</v>
      </c>
      <c r="H5562" t="s">
        <v>114</v>
      </c>
      <c r="I5562">
        <v>1</v>
      </c>
    </row>
    <row r="5563" spans="1:9" x14ac:dyDescent="0.25">
      <c r="A5563" t="s">
        <v>110</v>
      </c>
      <c r="B5563" t="s">
        <v>19803</v>
      </c>
      <c r="C5563" s="57">
        <v>44342</v>
      </c>
      <c r="D5563" t="s">
        <v>19804</v>
      </c>
      <c r="E5563" s="58">
        <v>3318557600000</v>
      </c>
      <c r="F5563" t="s">
        <v>19805</v>
      </c>
      <c r="G5563" t="s">
        <v>114</v>
      </c>
      <c r="H5563" t="s">
        <v>114</v>
      </c>
      <c r="I5563">
        <v>3</v>
      </c>
    </row>
    <row r="5564" spans="1:9" x14ac:dyDescent="0.25">
      <c r="A5564" t="s">
        <v>110</v>
      </c>
      <c r="B5564" t="s">
        <v>19806</v>
      </c>
      <c r="C5564" s="57">
        <v>44342</v>
      </c>
      <c r="D5564" t="s">
        <v>19807</v>
      </c>
      <c r="E5564" s="58">
        <v>2233530200000</v>
      </c>
      <c r="F5564" t="s">
        <v>19808</v>
      </c>
      <c r="G5564" t="s">
        <v>114</v>
      </c>
      <c r="H5564" t="s">
        <v>114</v>
      </c>
      <c r="I5564">
        <v>1</v>
      </c>
    </row>
    <row r="5565" spans="1:9" x14ac:dyDescent="0.25">
      <c r="A5565" t="s">
        <v>110</v>
      </c>
      <c r="B5565" t="s">
        <v>19809</v>
      </c>
      <c r="C5565" s="57">
        <v>44342</v>
      </c>
      <c r="D5565" t="s">
        <v>19810</v>
      </c>
      <c r="E5565" s="58">
        <v>2182642300000</v>
      </c>
      <c r="F5565" t="s">
        <v>19811</v>
      </c>
      <c r="G5565" t="s">
        <v>114</v>
      </c>
      <c r="H5565" t="s">
        <v>114</v>
      </c>
      <c r="I5565">
        <v>1</v>
      </c>
    </row>
    <row r="5566" spans="1:9" x14ac:dyDescent="0.25">
      <c r="A5566" t="s">
        <v>110</v>
      </c>
      <c r="B5566" t="s">
        <v>19812</v>
      </c>
      <c r="C5566" s="57">
        <v>44342</v>
      </c>
      <c r="D5566" t="s">
        <v>19813</v>
      </c>
      <c r="E5566" s="58">
        <v>2831109800000</v>
      </c>
      <c r="F5566" t="s">
        <v>19814</v>
      </c>
      <c r="G5566" t="s">
        <v>114</v>
      </c>
      <c r="H5566" t="s">
        <v>114</v>
      </c>
      <c r="I5566">
        <v>1</v>
      </c>
    </row>
    <row r="5567" spans="1:9" x14ac:dyDescent="0.25">
      <c r="A5567" t="s">
        <v>110</v>
      </c>
      <c r="B5567" t="s">
        <v>19815</v>
      </c>
      <c r="C5567" s="57">
        <v>44342</v>
      </c>
      <c r="D5567" t="s">
        <v>19816</v>
      </c>
      <c r="E5567" s="58">
        <v>2375701750000</v>
      </c>
      <c r="F5567" t="s">
        <v>19817</v>
      </c>
      <c r="G5567" t="s">
        <v>114</v>
      </c>
      <c r="H5567" t="s">
        <v>114</v>
      </c>
      <c r="I5567">
        <v>1</v>
      </c>
    </row>
    <row r="5568" spans="1:9" x14ac:dyDescent="0.25">
      <c r="A5568" t="s">
        <v>110</v>
      </c>
      <c r="B5568" t="s">
        <v>19818</v>
      </c>
      <c r="C5568" s="57">
        <v>44342</v>
      </c>
      <c r="D5568" t="s">
        <v>19819</v>
      </c>
      <c r="E5568" s="58">
        <v>2310908800000</v>
      </c>
      <c r="F5568" t="s">
        <v>19820</v>
      </c>
      <c r="G5568" t="s">
        <v>114</v>
      </c>
      <c r="H5568" t="s">
        <v>114</v>
      </c>
      <c r="I5568">
        <v>28</v>
      </c>
    </row>
    <row r="5569" spans="1:9" x14ac:dyDescent="0.25">
      <c r="A5569" t="s">
        <v>110</v>
      </c>
      <c r="B5569" t="s">
        <v>19821</v>
      </c>
      <c r="C5569" s="57">
        <v>44342</v>
      </c>
      <c r="D5569" t="s">
        <v>19822</v>
      </c>
      <c r="E5569" s="58">
        <v>1941794200000</v>
      </c>
      <c r="F5569" t="s">
        <v>19823</v>
      </c>
      <c r="G5569" t="s">
        <v>114</v>
      </c>
      <c r="H5569" t="s">
        <v>114</v>
      </c>
      <c r="I5569">
        <v>1</v>
      </c>
    </row>
    <row r="5570" spans="1:9" x14ac:dyDescent="0.25">
      <c r="A5570" t="s">
        <v>110</v>
      </c>
      <c r="B5570" t="s">
        <v>19824</v>
      </c>
      <c r="C5570" s="57">
        <v>44342</v>
      </c>
      <c r="D5570" t="s">
        <v>19825</v>
      </c>
      <c r="E5570" s="58">
        <v>2238714400000</v>
      </c>
      <c r="F5570" t="s">
        <v>19826</v>
      </c>
      <c r="G5570" t="s">
        <v>114</v>
      </c>
      <c r="H5570" t="s">
        <v>1478</v>
      </c>
      <c r="I5570">
        <v>130</v>
      </c>
    </row>
    <row r="5571" spans="1:9" x14ac:dyDescent="0.25">
      <c r="A5571" t="s">
        <v>110</v>
      </c>
      <c r="B5571" t="s">
        <v>19827</v>
      </c>
      <c r="C5571" s="57">
        <v>44342</v>
      </c>
      <c r="D5571" t="s">
        <v>19828</v>
      </c>
      <c r="E5571" s="58">
        <v>2080679496000</v>
      </c>
      <c r="F5571" t="s">
        <v>19829</v>
      </c>
      <c r="G5571" t="s">
        <v>114</v>
      </c>
      <c r="H5571" t="s">
        <v>19830</v>
      </c>
      <c r="I5571">
        <v>5</v>
      </c>
    </row>
    <row r="5572" spans="1:9" x14ac:dyDescent="0.25">
      <c r="A5572" t="s">
        <v>110</v>
      </c>
      <c r="B5572" t="s">
        <v>19831</v>
      </c>
      <c r="C5572" s="57">
        <v>44342</v>
      </c>
      <c r="D5572" t="s">
        <v>19832</v>
      </c>
      <c r="E5572" s="58">
        <v>1170960626900000</v>
      </c>
      <c r="F5572" t="s">
        <v>19833</v>
      </c>
      <c r="G5572" t="s">
        <v>114</v>
      </c>
      <c r="H5572" t="s">
        <v>114</v>
      </c>
      <c r="I5572">
        <v>1</v>
      </c>
    </row>
    <row r="5573" spans="1:9" x14ac:dyDescent="0.25">
      <c r="A5573" t="s">
        <v>110</v>
      </c>
      <c r="B5573" t="s">
        <v>19834</v>
      </c>
      <c r="C5573" s="57">
        <v>44342</v>
      </c>
      <c r="D5573" t="s">
        <v>19835</v>
      </c>
      <c r="E5573" s="58">
        <v>1878256326963200</v>
      </c>
      <c r="F5573" t="s">
        <v>19836</v>
      </c>
      <c r="G5573" t="s">
        <v>114</v>
      </c>
      <c r="H5573" t="s">
        <v>114</v>
      </c>
      <c r="I5573">
        <v>1</v>
      </c>
    </row>
    <row r="5574" spans="1:9" x14ac:dyDescent="0.25">
      <c r="A5574" t="s">
        <v>110</v>
      </c>
      <c r="B5574" t="s">
        <v>19837</v>
      </c>
      <c r="C5574" s="57">
        <v>44342</v>
      </c>
      <c r="D5574" t="s">
        <v>19838</v>
      </c>
      <c r="E5574" s="58">
        <v>2164533510000</v>
      </c>
      <c r="F5574" t="s">
        <v>19839</v>
      </c>
      <c r="G5574" t="s">
        <v>114</v>
      </c>
      <c r="H5574" t="s">
        <v>114</v>
      </c>
      <c r="I5574">
        <v>3</v>
      </c>
    </row>
    <row r="5575" spans="1:9" x14ac:dyDescent="0.25">
      <c r="A5575" t="s">
        <v>110</v>
      </c>
      <c r="B5575" t="s">
        <v>19840</v>
      </c>
      <c r="C5575" s="57">
        <v>44342</v>
      </c>
      <c r="D5575" t="s">
        <v>19841</v>
      </c>
      <c r="E5575" s="58">
        <v>1651973200000</v>
      </c>
      <c r="F5575" t="s">
        <v>19842</v>
      </c>
      <c r="G5575" t="s">
        <v>114</v>
      </c>
      <c r="H5575" t="s">
        <v>114</v>
      </c>
      <c r="I5575">
        <v>1</v>
      </c>
    </row>
    <row r="5576" spans="1:9" x14ac:dyDescent="0.25">
      <c r="A5576" t="s">
        <v>110</v>
      </c>
      <c r="B5576" t="s">
        <v>19843</v>
      </c>
      <c r="C5576" s="57">
        <v>44342</v>
      </c>
      <c r="D5576" t="s">
        <v>19844</v>
      </c>
      <c r="E5576" s="58">
        <v>27285878400000</v>
      </c>
      <c r="F5576" t="s">
        <v>19845</v>
      </c>
      <c r="G5576" t="s">
        <v>114</v>
      </c>
      <c r="H5576" t="s">
        <v>114</v>
      </c>
      <c r="I5576">
        <v>1</v>
      </c>
    </row>
    <row r="5577" spans="1:9" x14ac:dyDescent="0.25">
      <c r="A5577" t="s">
        <v>110</v>
      </c>
      <c r="B5577" t="s">
        <v>19846</v>
      </c>
      <c r="C5577" s="57">
        <v>44342</v>
      </c>
      <c r="D5577" t="s">
        <v>19847</v>
      </c>
      <c r="E5577" s="58">
        <v>21859195790000</v>
      </c>
      <c r="F5577" t="s">
        <v>19848</v>
      </c>
      <c r="G5577" t="s">
        <v>114</v>
      </c>
      <c r="H5577" t="s">
        <v>114</v>
      </c>
      <c r="I5577">
        <v>5</v>
      </c>
    </row>
    <row r="5578" spans="1:9" x14ac:dyDescent="0.25">
      <c r="A5578" t="s">
        <v>110</v>
      </c>
      <c r="B5578" t="s">
        <v>19849</v>
      </c>
      <c r="C5578" s="57">
        <v>44342</v>
      </c>
      <c r="D5578" t="s">
        <v>19850</v>
      </c>
      <c r="E5578" s="58">
        <v>23056074000000</v>
      </c>
      <c r="F5578" t="s">
        <v>19851</v>
      </c>
      <c r="G5578" t="s">
        <v>114</v>
      </c>
      <c r="H5578" t="s">
        <v>114</v>
      </c>
      <c r="I5578">
        <v>2</v>
      </c>
    </row>
    <row r="5579" spans="1:9" x14ac:dyDescent="0.25">
      <c r="A5579" t="s">
        <v>110</v>
      </c>
      <c r="B5579" t="s">
        <v>19852</v>
      </c>
      <c r="C5579" s="57">
        <v>44342</v>
      </c>
      <c r="D5579" t="s">
        <v>19853</v>
      </c>
      <c r="E5579" s="58">
        <v>32791582900000</v>
      </c>
      <c r="F5579" t="s">
        <v>19854</v>
      </c>
      <c r="G5579" t="s">
        <v>19855</v>
      </c>
      <c r="H5579" t="s">
        <v>19856</v>
      </c>
      <c r="I5579">
        <v>5</v>
      </c>
    </row>
    <row r="5580" spans="1:9" x14ac:dyDescent="0.25">
      <c r="A5580" t="s">
        <v>110</v>
      </c>
      <c r="B5580" t="s">
        <v>19857</v>
      </c>
      <c r="C5580" s="57">
        <v>44342</v>
      </c>
      <c r="D5580" t="s">
        <v>19858</v>
      </c>
      <c r="E5580" s="58">
        <v>9863596200000</v>
      </c>
      <c r="F5580" t="s">
        <v>19859</v>
      </c>
      <c r="G5580" t="s">
        <v>114</v>
      </c>
      <c r="H5580" t="s">
        <v>114</v>
      </c>
      <c r="I5580">
        <v>1</v>
      </c>
    </row>
    <row r="5581" spans="1:9" x14ac:dyDescent="0.25">
      <c r="A5581" t="s">
        <v>110</v>
      </c>
      <c r="B5581" t="s">
        <v>19860</v>
      </c>
      <c r="C5581" s="57">
        <v>44342</v>
      </c>
      <c r="D5581" t="s">
        <v>19861</v>
      </c>
      <c r="E5581" s="58">
        <v>21979000500000</v>
      </c>
      <c r="F5581" t="s">
        <v>19862</v>
      </c>
      <c r="G5581" t="s">
        <v>114</v>
      </c>
      <c r="H5581" t="s">
        <v>114</v>
      </c>
      <c r="I5581">
        <v>5</v>
      </c>
    </row>
    <row r="5582" spans="1:9" x14ac:dyDescent="0.25">
      <c r="A5582" t="s">
        <v>110</v>
      </c>
      <c r="B5582" t="s">
        <v>19863</v>
      </c>
      <c r="C5582" s="57">
        <v>44342</v>
      </c>
      <c r="D5582" t="s">
        <v>19864</v>
      </c>
      <c r="E5582" s="58">
        <v>22670375200000</v>
      </c>
      <c r="F5582" t="s">
        <v>19865</v>
      </c>
      <c r="G5582" t="s">
        <v>114</v>
      </c>
      <c r="H5582" t="s">
        <v>114</v>
      </c>
      <c r="I5582">
        <v>1</v>
      </c>
    </row>
    <row r="5583" spans="1:9" x14ac:dyDescent="0.25">
      <c r="A5583" t="s">
        <v>110</v>
      </c>
      <c r="B5583" t="s">
        <v>19866</v>
      </c>
      <c r="C5583" s="57">
        <v>44342</v>
      </c>
      <c r="D5583" t="s">
        <v>19867</v>
      </c>
      <c r="E5583" s="58">
        <v>20898795119700</v>
      </c>
      <c r="F5583" t="s">
        <v>19868</v>
      </c>
      <c r="G5583" t="s">
        <v>114</v>
      </c>
      <c r="H5583" t="s">
        <v>114</v>
      </c>
      <c r="I5583">
        <v>1</v>
      </c>
    </row>
    <row r="5584" spans="1:9" x14ac:dyDescent="0.25">
      <c r="A5584" t="s">
        <v>110</v>
      </c>
      <c r="B5584" t="s">
        <v>19869</v>
      </c>
      <c r="C5584" s="57">
        <v>44342</v>
      </c>
      <c r="D5584" t="s">
        <v>19870</v>
      </c>
      <c r="E5584" s="58">
        <v>8033314000000</v>
      </c>
      <c r="F5584" t="s">
        <v>19871</v>
      </c>
      <c r="G5584" t="s">
        <v>114</v>
      </c>
      <c r="H5584" t="s">
        <v>114</v>
      </c>
      <c r="I5584">
        <v>1</v>
      </c>
    </row>
    <row r="5585" spans="1:9" x14ac:dyDescent="0.25">
      <c r="A5585" t="s">
        <v>110</v>
      </c>
      <c r="B5585" t="s">
        <v>19872</v>
      </c>
      <c r="C5585" s="57">
        <v>44342</v>
      </c>
      <c r="D5585" t="s">
        <v>19873</v>
      </c>
      <c r="E5585" s="58">
        <v>23541710100000</v>
      </c>
      <c r="F5585" t="s">
        <v>19874</v>
      </c>
      <c r="G5585" t="s">
        <v>114</v>
      </c>
      <c r="H5585" t="s">
        <v>114</v>
      </c>
      <c r="I5585">
        <v>1</v>
      </c>
    </row>
    <row r="5586" spans="1:9" x14ac:dyDescent="0.25">
      <c r="A5586" t="s">
        <v>110</v>
      </c>
      <c r="B5586" t="s">
        <v>19875</v>
      </c>
      <c r="C5586" s="57">
        <v>44342</v>
      </c>
      <c r="D5586" t="s">
        <v>19876</v>
      </c>
      <c r="E5586" s="58">
        <v>2823981480000</v>
      </c>
      <c r="F5586" t="s">
        <v>19877</v>
      </c>
      <c r="G5586" t="s">
        <v>114</v>
      </c>
      <c r="H5586" t="s">
        <v>114</v>
      </c>
      <c r="I5586">
        <v>3</v>
      </c>
    </row>
    <row r="5587" spans="1:9" x14ac:dyDescent="0.25">
      <c r="A5587" t="s">
        <v>110</v>
      </c>
      <c r="B5587" t="s">
        <v>19878</v>
      </c>
      <c r="C5587" s="57">
        <v>44342</v>
      </c>
      <c r="D5587" t="s">
        <v>19879</v>
      </c>
      <c r="E5587" s="58">
        <v>2054184070000</v>
      </c>
      <c r="F5587" t="s">
        <v>19880</v>
      </c>
      <c r="G5587" t="s">
        <v>114</v>
      </c>
      <c r="H5587" t="s">
        <v>114</v>
      </c>
      <c r="I5587">
        <v>62</v>
      </c>
    </row>
    <row r="5588" spans="1:9" x14ac:dyDescent="0.25">
      <c r="A5588" t="s">
        <v>110</v>
      </c>
      <c r="B5588" t="s">
        <v>19881</v>
      </c>
      <c r="C5588" s="57">
        <v>44342</v>
      </c>
      <c r="D5588" t="s">
        <v>19882</v>
      </c>
      <c r="E5588" s="58">
        <v>3583002700000</v>
      </c>
      <c r="F5588" t="s">
        <v>19883</v>
      </c>
      <c r="G5588" t="s">
        <v>114</v>
      </c>
      <c r="H5588" t="s">
        <v>114</v>
      </c>
      <c r="I5588">
        <v>39</v>
      </c>
    </row>
    <row r="5589" spans="1:9" x14ac:dyDescent="0.25">
      <c r="A5589" t="s">
        <v>110</v>
      </c>
      <c r="B5589" t="s">
        <v>19884</v>
      </c>
      <c r="C5589" s="57">
        <v>44342</v>
      </c>
      <c r="D5589" t="s">
        <v>19885</v>
      </c>
      <c r="E5589" s="58">
        <v>4954317210000</v>
      </c>
      <c r="F5589" t="s">
        <v>19886</v>
      </c>
      <c r="G5589" t="s">
        <v>114</v>
      </c>
      <c r="H5589" t="s">
        <v>114</v>
      </c>
      <c r="I5589">
        <v>1</v>
      </c>
    </row>
    <row r="5590" spans="1:9" x14ac:dyDescent="0.25">
      <c r="A5590" t="s">
        <v>110</v>
      </c>
      <c r="B5590" t="s">
        <v>19887</v>
      </c>
      <c r="C5590" s="57">
        <v>44342</v>
      </c>
      <c r="D5590" t="s">
        <v>19888</v>
      </c>
      <c r="E5590" s="58">
        <v>4925797120000</v>
      </c>
      <c r="F5590" t="s">
        <v>19889</v>
      </c>
      <c r="G5590" t="s">
        <v>114</v>
      </c>
      <c r="H5590" t="s">
        <v>114</v>
      </c>
      <c r="I5590">
        <v>1</v>
      </c>
    </row>
    <row r="5591" spans="1:9" x14ac:dyDescent="0.25">
      <c r="A5591" t="s">
        <v>110</v>
      </c>
      <c r="B5591" t="s">
        <v>19890</v>
      </c>
      <c r="C5591" s="57">
        <v>44342</v>
      </c>
      <c r="D5591" t="s">
        <v>19891</v>
      </c>
      <c r="E5591" s="58">
        <v>3.874362516575E+16</v>
      </c>
      <c r="F5591" t="s">
        <v>19892</v>
      </c>
      <c r="G5591" t="s">
        <v>114</v>
      </c>
      <c r="H5591" t="s">
        <v>114</v>
      </c>
      <c r="I5591">
        <v>3</v>
      </c>
    </row>
    <row r="5592" spans="1:9" x14ac:dyDescent="0.25">
      <c r="A5592" t="s">
        <v>110</v>
      </c>
      <c r="B5592" t="s">
        <v>19893</v>
      </c>
      <c r="C5592" s="57">
        <v>44342</v>
      </c>
      <c r="D5592" t="s">
        <v>19894</v>
      </c>
      <c r="E5592" s="58">
        <v>204797658000000</v>
      </c>
      <c r="F5592" t="s">
        <v>19895</v>
      </c>
      <c r="G5592" t="s">
        <v>114</v>
      </c>
      <c r="H5592" t="s">
        <v>114</v>
      </c>
      <c r="I5592">
        <v>1</v>
      </c>
    </row>
    <row r="5593" spans="1:9" x14ac:dyDescent="0.25">
      <c r="A5593" t="s">
        <v>110</v>
      </c>
      <c r="B5593" t="s">
        <v>19896</v>
      </c>
      <c r="C5593" s="57">
        <v>44342</v>
      </c>
      <c r="D5593" t="s">
        <v>19897</v>
      </c>
      <c r="E5593" s="58">
        <v>85670591950000</v>
      </c>
      <c r="F5593" t="s">
        <v>19898</v>
      </c>
      <c r="G5593" t="s">
        <v>114</v>
      </c>
      <c r="H5593" t="s">
        <v>114</v>
      </c>
      <c r="I5593">
        <v>3</v>
      </c>
    </row>
    <row r="5594" spans="1:9" x14ac:dyDescent="0.25">
      <c r="A5594" t="s">
        <v>110</v>
      </c>
      <c r="B5594" t="s">
        <v>19899</v>
      </c>
      <c r="C5594" s="57">
        <v>44342</v>
      </c>
      <c r="D5594" t="s">
        <v>19900</v>
      </c>
      <c r="E5594" s="58">
        <v>2066952761290000</v>
      </c>
      <c r="F5594" t="s">
        <v>19901</v>
      </c>
      <c r="G5594" t="s">
        <v>19902</v>
      </c>
      <c r="H5594" t="s">
        <v>19903</v>
      </c>
      <c r="I5594">
        <v>300</v>
      </c>
    </row>
    <row r="5595" spans="1:9" x14ac:dyDescent="0.25">
      <c r="A5595" t="s">
        <v>110</v>
      </c>
      <c r="B5595" t="s">
        <v>19904</v>
      </c>
      <c r="C5595" s="57">
        <v>44342</v>
      </c>
      <c r="D5595" t="s">
        <v>19905</v>
      </c>
      <c r="E5595" s="58">
        <v>6920956200000</v>
      </c>
      <c r="F5595" t="s">
        <v>19906</v>
      </c>
      <c r="G5595" t="s">
        <v>114</v>
      </c>
      <c r="H5595" t="s">
        <v>114</v>
      </c>
      <c r="I5595">
        <v>1</v>
      </c>
    </row>
    <row r="5596" spans="1:9" x14ac:dyDescent="0.25">
      <c r="A5596" t="s">
        <v>110</v>
      </c>
      <c r="B5596" t="s">
        <v>19907</v>
      </c>
      <c r="C5596" s="57">
        <v>44342</v>
      </c>
      <c r="D5596" t="s">
        <v>19908</v>
      </c>
      <c r="E5596" s="58">
        <v>2082756310000</v>
      </c>
      <c r="F5596" t="s">
        <v>19909</v>
      </c>
      <c r="G5596" t="s">
        <v>19910</v>
      </c>
      <c r="H5596" t="s">
        <v>19911</v>
      </c>
      <c r="I5596">
        <v>3311</v>
      </c>
    </row>
    <row r="5597" spans="1:9" x14ac:dyDescent="0.25">
      <c r="A5597" t="s">
        <v>110</v>
      </c>
      <c r="B5597" t="s">
        <v>19912</v>
      </c>
      <c r="C5597" s="57">
        <v>44342</v>
      </c>
      <c r="D5597" t="s">
        <v>19913</v>
      </c>
      <c r="E5597" s="58">
        <v>2703796870000</v>
      </c>
      <c r="F5597" t="s">
        <v>19914</v>
      </c>
      <c r="G5597" t="s">
        <v>19915</v>
      </c>
      <c r="H5597" t="s">
        <v>114</v>
      </c>
      <c r="I5597">
        <v>94</v>
      </c>
    </row>
    <row r="5598" spans="1:9" x14ac:dyDescent="0.25">
      <c r="A5598" t="s">
        <v>110</v>
      </c>
      <c r="B5598" t="s">
        <v>19916</v>
      </c>
      <c r="C5598" s="57">
        <v>44342</v>
      </c>
      <c r="D5598" t="s">
        <v>19917</v>
      </c>
      <c r="E5598" s="58">
        <v>4329923600000</v>
      </c>
      <c r="F5598" t="s">
        <v>19918</v>
      </c>
      <c r="G5598" t="s">
        <v>114</v>
      </c>
      <c r="H5598" t="s">
        <v>19919</v>
      </c>
      <c r="I5598">
        <v>8</v>
      </c>
    </row>
    <row r="5599" spans="1:9" x14ac:dyDescent="0.25">
      <c r="A5599" t="s">
        <v>110</v>
      </c>
      <c r="B5599" t="s">
        <v>19920</v>
      </c>
      <c r="C5599" s="57">
        <v>44342</v>
      </c>
      <c r="D5599" t="s">
        <v>19921</v>
      </c>
      <c r="E5599" t="s">
        <v>19922</v>
      </c>
      <c r="F5599" t="s">
        <v>19923</v>
      </c>
      <c r="G5599" t="s">
        <v>114</v>
      </c>
      <c r="H5599" t="s">
        <v>114</v>
      </c>
      <c r="I5599">
        <v>5</v>
      </c>
    </row>
    <row r="5600" spans="1:9" x14ac:dyDescent="0.25">
      <c r="A5600" t="s">
        <v>110</v>
      </c>
      <c r="B5600" t="s">
        <v>19924</v>
      </c>
      <c r="C5600" s="57">
        <v>44342</v>
      </c>
      <c r="D5600" t="s">
        <v>19925</v>
      </c>
      <c r="E5600" s="58">
        <v>1706783600000</v>
      </c>
      <c r="F5600" t="s">
        <v>19926</v>
      </c>
      <c r="G5600" t="s">
        <v>114</v>
      </c>
      <c r="H5600" t="s">
        <v>114</v>
      </c>
      <c r="I5600">
        <v>3</v>
      </c>
    </row>
    <row r="5601" spans="1:9" x14ac:dyDescent="0.25">
      <c r="A5601" t="s">
        <v>110</v>
      </c>
      <c r="B5601" t="s">
        <v>19927</v>
      </c>
      <c r="C5601" s="57">
        <v>44342</v>
      </c>
      <c r="D5601" t="s">
        <v>19928</v>
      </c>
      <c r="E5601" s="58">
        <v>2375927900000</v>
      </c>
      <c r="F5601" t="s">
        <v>19929</v>
      </c>
      <c r="G5601" t="s">
        <v>114</v>
      </c>
      <c r="H5601" t="s">
        <v>114</v>
      </c>
      <c r="I5601">
        <v>2</v>
      </c>
    </row>
    <row r="5602" spans="1:9" x14ac:dyDescent="0.25">
      <c r="A5602" t="s">
        <v>110</v>
      </c>
      <c r="B5602" t="s">
        <v>19930</v>
      </c>
      <c r="C5602" s="57">
        <v>44342</v>
      </c>
      <c r="D5602" t="s">
        <v>19931</v>
      </c>
      <c r="E5602" s="58">
        <v>207248939940000</v>
      </c>
      <c r="F5602" t="s">
        <v>19932</v>
      </c>
      <c r="G5602" t="s">
        <v>880</v>
      </c>
      <c r="H5602" t="s">
        <v>19933</v>
      </c>
      <c r="I5602">
        <v>1</v>
      </c>
    </row>
    <row r="5603" spans="1:9" x14ac:dyDescent="0.25">
      <c r="A5603" t="s">
        <v>110</v>
      </c>
      <c r="B5603" t="s">
        <v>19934</v>
      </c>
      <c r="C5603" s="57">
        <v>44342</v>
      </c>
      <c r="D5603" t="s">
        <v>19935</v>
      </c>
      <c r="E5603" s="58">
        <v>2317325437000</v>
      </c>
      <c r="F5603" t="s">
        <v>19936</v>
      </c>
      <c r="G5603" t="s">
        <v>114</v>
      </c>
      <c r="H5603" t="s">
        <v>114</v>
      </c>
      <c r="I5603">
        <v>2</v>
      </c>
    </row>
    <row r="5604" spans="1:9" x14ac:dyDescent="0.25">
      <c r="A5604" t="s">
        <v>110</v>
      </c>
      <c r="B5604" t="s">
        <v>19937</v>
      </c>
      <c r="C5604" s="57">
        <v>44342</v>
      </c>
      <c r="D5604" t="s">
        <v>19938</v>
      </c>
      <c r="E5604" s="58">
        <v>4266655100000</v>
      </c>
      <c r="F5604" t="s">
        <v>19939</v>
      </c>
      <c r="G5604" t="s">
        <v>114</v>
      </c>
      <c r="H5604" t="s">
        <v>19940</v>
      </c>
      <c r="I5604">
        <v>4482</v>
      </c>
    </row>
    <row r="5605" spans="1:9" x14ac:dyDescent="0.25">
      <c r="A5605" t="s">
        <v>110</v>
      </c>
      <c r="B5605" t="s">
        <v>19941</v>
      </c>
      <c r="C5605" s="57">
        <v>44342</v>
      </c>
      <c r="D5605" t="s">
        <v>19942</v>
      </c>
      <c r="E5605" s="58">
        <v>1857327000000</v>
      </c>
      <c r="F5605" t="s">
        <v>19943</v>
      </c>
      <c r="G5605" t="s">
        <v>114</v>
      </c>
      <c r="H5605" t="s">
        <v>114</v>
      </c>
      <c r="I5605">
        <v>1</v>
      </c>
    </row>
    <row r="5606" spans="1:9" x14ac:dyDescent="0.25">
      <c r="A5606" t="s">
        <v>110</v>
      </c>
      <c r="B5606" t="s">
        <v>19944</v>
      </c>
      <c r="C5606" s="57">
        <v>44342</v>
      </c>
      <c r="D5606" t="s">
        <v>19945</v>
      </c>
      <c r="E5606" s="58">
        <v>2.54667562602607E+19</v>
      </c>
      <c r="F5606" t="s">
        <v>19946</v>
      </c>
      <c r="G5606" t="s">
        <v>114</v>
      </c>
      <c r="H5606" t="s">
        <v>114</v>
      </c>
      <c r="I5606">
        <v>1</v>
      </c>
    </row>
    <row r="5607" spans="1:9" x14ac:dyDescent="0.25">
      <c r="A5607" t="s">
        <v>110</v>
      </c>
      <c r="B5607" t="s">
        <v>19947</v>
      </c>
      <c r="C5607" s="57">
        <v>44342</v>
      </c>
      <c r="D5607" t="s">
        <v>19948</v>
      </c>
      <c r="E5607" s="58">
        <v>2180741840000</v>
      </c>
      <c r="F5607" t="s">
        <v>19949</v>
      </c>
      <c r="G5607" t="s">
        <v>114</v>
      </c>
      <c r="H5607" t="s">
        <v>114</v>
      </c>
      <c r="I5607">
        <v>4</v>
      </c>
    </row>
    <row r="5608" spans="1:9" x14ac:dyDescent="0.25">
      <c r="A5608" t="s">
        <v>110</v>
      </c>
      <c r="B5608" t="s">
        <v>19950</v>
      </c>
      <c r="C5608" s="57">
        <v>44342</v>
      </c>
      <c r="D5608" t="s">
        <v>19951</v>
      </c>
      <c r="E5608" s="58">
        <v>2456596410000</v>
      </c>
      <c r="F5608" t="s">
        <v>19952</v>
      </c>
      <c r="G5608" t="s">
        <v>114</v>
      </c>
      <c r="H5608" t="s">
        <v>114</v>
      </c>
      <c r="I5608">
        <v>1</v>
      </c>
    </row>
    <row r="5609" spans="1:9" x14ac:dyDescent="0.25">
      <c r="A5609" t="s">
        <v>110</v>
      </c>
      <c r="B5609" t="s">
        <v>19953</v>
      </c>
      <c r="C5609" s="57">
        <v>44342</v>
      </c>
      <c r="D5609" t="s">
        <v>19954</v>
      </c>
      <c r="E5609" s="58">
        <v>3100225100000</v>
      </c>
      <c r="F5609" t="s">
        <v>19955</v>
      </c>
      <c r="G5609" t="s">
        <v>114</v>
      </c>
      <c r="H5609" t="s">
        <v>114</v>
      </c>
      <c r="I5609">
        <v>1</v>
      </c>
    </row>
    <row r="5610" spans="1:9" x14ac:dyDescent="0.25">
      <c r="A5610" t="s">
        <v>110</v>
      </c>
      <c r="B5610" t="s">
        <v>19956</v>
      </c>
      <c r="C5610" s="57">
        <v>44342</v>
      </c>
      <c r="D5610" t="s">
        <v>19957</v>
      </c>
      <c r="E5610" s="58">
        <v>17889202910000</v>
      </c>
      <c r="F5610" t="s">
        <v>19958</v>
      </c>
      <c r="G5610" t="s">
        <v>114</v>
      </c>
      <c r="H5610" t="s">
        <v>114</v>
      </c>
      <c r="I5610">
        <v>1</v>
      </c>
    </row>
    <row r="5611" spans="1:9" x14ac:dyDescent="0.25">
      <c r="A5611" t="s">
        <v>110</v>
      </c>
      <c r="B5611" t="s">
        <v>19959</v>
      </c>
      <c r="C5611" s="57">
        <v>44342</v>
      </c>
      <c r="D5611" t="s">
        <v>19960</v>
      </c>
      <c r="E5611" s="58">
        <v>4508780890000</v>
      </c>
      <c r="F5611" t="s">
        <v>19961</v>
      </c>
      <c r="G5611" t="s">
        <v>114</v>
      </c>
      <c r="H5611" t="s">
        <v>114</v>
      </c>
      <c r="I5611">
        <v>1</v>
      </c>
    </row>
    <row r="5612" spans="1:9" x14ac:dyDescent="0.25">
      <c r="A5612" t="s">
        <v>110</v>
      </c>
      <c r="B5612" t="s">
        <v>19962</v>
      </c>
      <c r="C5612" s="57">
        <v>44342</v>
      </c>
      <c r="D5612" t="s">
        <v>19963</v>
      </c>
      <c r="E5612" s="58">
        <v>2412443500000</v>
      </c>
      <c r="F5612" t="s">
        <v>19964</v>
      </c>
      <c r="G5612" t="s">
        <v>114</v>
      </c>
      <c r="H5612" t="s">
        <v>114</v>
      </c>
      <c r="I5612">
        <v>1</v>
      </c>
    </row>
    <row r="5613" spans="1:9" x14ac:dyDescent="0.25">
      <c r="A5613" t="s">
        <v>110</v>
      </c>
      <c r="B5613" t="s">
        <v>19965</v>
      </c>
      <c r="C5613" s="57">
        <v>44342</v>
      </c>
      <c r="D5613" t="s">
        <v>19966</v>
      </c>
      <c r="E5613" s="58">
        <v>1895654100000</v>
      </c>
      <c r="F5613" t="s">
        <v>19967</v>
      </c>
      <c r="G5613" t="s">
        <v>114</v>
      </c>
      <c r="H5613" t="s">
        <v>114</v>
      </c>
      <c r="I5613">
        <v>6</v>
      </c>
    </row>
    <row r="5614" spans="1:9" x14ac:dyDescent="0.25">
      <c r="A5614" t="s">
        <v>110</v>
      </c>
      <c r="B5614" t="s">
        <v>19968</v>
      </c>
      <c r="C5614" s="57">
        <v>44342</v>
      </c>
      <c r="D5614" t="s">
        <v>19969</v>
      </c>
      <c r="E5614" s="58">
        <v>201522798200000</v>
      </c>
      <c r="F5614" t="s">
        <v>19970</v>
      </c>
      <c r="G5614" t="s">
        <v>114</v>
      </c>
      <c r="H5614" t="s">
        <v>114</v>
      </c>
      <c r="I5614">
        <v>1</v>
      </c>
    </row>
    <row r="5615" spans="1:9" x14ac:dyDescent="0.25">
      <c r="A5615" t="s">
        <v>110</v>
      </c>
      <c r="B5615" t="s">
        <v>19971</v>
      </c>
      <c r="C5615" s="57">
        <v>44342</v>
      </c>
      <c r="D5615" t="s">
        <v>19972</v>
      </c>
      <c r="E5615" s="58">
        <v>233904736200000</v>
      </c>
      <c r="F5615" t="s">
        <v>19973</v>
      </c>
      <c r="G5615" t="s">
        <v>114</v>
      </c>
      <c r="H5615" t="s">
        <v>114</v>
      </c>
      <c r="I5615">
        <v>4</v>
      </c>
    </row>
    <row r="5616" spans="1:9" x14ac:dyDescent="0.25">
      <c r="A5616" t="s">
        <v>110</v>
      </c>
      <c r="B5616" t="s">
        <v>19974</v>
      </c>
      <c r="C5616" s="57">
        <v>44342</v>
      </c>
      <c r="D5616" t="s">
        <v>19975</v>
      </c>
      <c r="E5616" s="58">
        <v>2228759500000</v>
      </c>
      <c r="F5616" t="s">
        <v>19976</v>
      </c>
      <c r="G5616" t="s">
        <v>114</v>
      </c>
      <c r="H5616" t="s">
        <v>114</v>
      </c>
      <c r="I5616">
        <v>3</v>
      </c>
    </row>
    <row r="5617" spans="1:9" x14ac:dyDescent="0.25">
      <c r="A5617" t="s">
        <v>110</v>
      </c>
      <c r="B5617" t="s">
        <v>19977</v>
      </c>
      <c r="C5617" s="57">
        <v>44342</v>
      </c>
      <c r="D5617" t="s">
        <v>19978</v>
      </c>
      <c r="E5617" s="58">
        <v>2547162900000</v>
      </c>
      <c r="F5617" t="s">
        <v>19979</v>
      </c>
      <c r="G5617" t="s">
        <v>114</v>
      </c>
      <c r="H5617" t="s">
        <v>114</v>
      </c>
      <c r="I5617">
        <v>1</v>
      </c>
    </row>
    <row r="5618" spans="1:9" x14ac:dyDescent="0.25">
      <c r="A5618" t="s">
        <v>110</v>
      </c>
      <c r="B5618" t="s">
        <v>19980</v>
      </c>
      <c r="C5618" s="57">
        <v>44342</v>
      </c>
      <c r="D5618" t="s">
        <v>19981</v>
      </c>
      <c r="E5618" s="58">
        <v>203981213300000</v>
      </c>
      <c r="F5618" t="s">
        <v>19982</v>
      </c>
      <c r="G5618" t="s">
        <v>19983</v>
      </c>
      <c r="H5618" t="s">
        <v>114</v>
      </c>
      <c r="I5618">
        <v>2</v>
      </c>
    </row>
    <row r="5619" spans="1:9" x14ac:dyDescent="0.25">
      <c r="A5619" t="s">
        <v>110</v>
      </c>
      <c r="B5619" t="s">
        <v>19984</v>
      </c>
      <c r="C5619" s="57">
        <v>44342</v>
      </c>
      <c r="D5619" t="s">
        <v>19985</v>
      </c>
      <c r="E5619" s="58">
        <v>236555249200000</v>
      </c>
      <c r="F5619" t="s">
        <v>19986</v>
      </c>
      <c r="G5619" t="s">
        <v>114</v>
      </c>
      <c r="H5619" t="s">
        <v>114</v>
      </c>
      <c r="I5619">
        <v>1</v>
      </c>
    </row>
    <row r="5620" spans="1:9" x14ac:dyDescent="0.25">
      <c r="A5620" t="s">
        <v>110</v>
      </c>
      <c r="B5620" t="s">
        <v>19987</v>
      </c>
      <c r="C5620" s="57">
        <v>44342</v>
      </c>
      <c r="D5620" t="s">
        <v>19988</v>
      </c>
      <c r="E5620" s="58">
        <v>2375489660200000</v>
      </c>
      <c r="F5620" t="s">
        <v>19989</v>
      </c>
      <c r="G5620" t="s">
        <v>114</v>
      </c>
      <c r="H5620" t="s">
        <v>114</v>
      </c>
      <c r="I5620">
        <v>1</v>
      </c>
    </row>
    <row r="5621" spans="1:9" x14ac:dyDescent="0.25">
      <c r="A5621" t="s">
        <v>110</v>
      </c>
      <c r="B5621" t="s">
        <v>19990</v>
      </c>
      <c r="C5621" s="57">
        <v>44342</v>
      </c>
      <c r="D5621" t="s">
        <v>19991</v>
      </c>
      <c r="E5621" s="58">
        <v>2162065567500000</v>
      </c>
      <c r="F5621" t="s">
        <v>19992</v>
      </c>
      <c r="G5621" t="s">
        <v>114</v>
      </c>
      <c r="H5621" t="s">
        <v>114</v>
      </c>
      <c r="I5621">
        <v>1</v>
      </c>
    </row>
    <row r="5622" spans="1:9" x14ac:dyDescent="0.25">
      <c r="A5622" t="s">
        <v>110</v>
      </c>
      <c r="B5622" t="s">
        <v>19993</v>
      </c>
      <c r="C5622" s="57">
        <v>44342</v>
      </c>
      <c r="D5622" t="s">
        <v>19994</v>
      </c>
      <c r="E5622" s="58">
        <v>3018935503300000</v>
      </c>
      <c r="F5622" t="s">
        <v>19995</v>
      </c>
      <c r="G5622" t="s">
        <v>19996</v>
      </c>
      <c r="H5622" t="s">
        <v>19997</v>
      </c>
      <c r="I5622">
        <v>68</v>
      </c>
    </row>
    <row r="5623" spans="1:9" x14ac:dyDescent="0.25">
      <c r="A5623" t="s">
        <v>110</v>
      </c>
      <c r="B5623" t="s">
        <v>19998</v>
      </c>
      <c r="C5623" s="57">
        <v>44342</v>
      </c>
      <c r="D5623" t="s">
        <v>19999</v>
      </c>
      <c r="E5623" s="58">
        <v>2506828581000</v>
      </c>
      <c r="F5623" t="s">
        <v>20000</v>
      </c>
      <c r="G5623" t="s">
        <v>114</v>
      </c>
      <c r="H5623" t="s">
        <v>114</v>
      </c>
      <c r="I5623">
        <v>51</v>
      </c>
    </row>
    <row r="5624" spans="1:9" x14ac:dyDescent="0.25">
      <c r="A5624" t="s">
        <v>110</v>
      </c>
      <c r="B5624" t="s">
        <v>20001</v>
      </c>
      <c r="C5624" s="57">
        <v>44342</v>
      </c>
      <c r="D5624" t="s">
        <v>20002</v>
      </c>
      <c r="E5624" s="58">
        <v>1949676000000</v>
      </c>
      <c r="F5624" t="s">
        <v>20003</v>
      </c>
      <c r="G5624" t="s">
        <v>20004</v>
      </c>
      <c r="H5624" t="s">
        <v>20005</v>
      </c>
      <c r="I5624">
        <v>1</v>
      </c>
    </row>
    <row r="5625" spans="1:9" x14ac:dyDescent="0.25">
      <c r="A5625" t="s">
        <v>110</v>
      </c>
      <c r="B5625" t="s">
        <v>20006</v>
      </c>
      <c r="C5625" s="57">
        <v>44342</v>
      </c>
      <c r="D5625" t="s">
        <v>20007</v>
      </c>
      <c r="E5625" s="58">
        <v>1358254000000</v>
      </c>
      <c r="F5625" t="s">
        <v>20008</v>
      </c>
      <c r="G5625" t="s">
        <v>114</v>
      </c>
      <c r="H5625" t="s">
        <v>114</v>
      </c>
      <c r="I5625">
        <v>2</v>
      </c>
    </row>
    <row r="5626" spans="1:9" x14ac:dyDescent="0.25">
      <c r="A5626" t="s">
        <v>110</v>
      </c>
      <c r="B5626" t="s">
        <v>20009</v>
      </c>
      <c r="C5626" s="57">
        <v>44342</v>
      </c>
      <c r="D5626" t="s">
        <v>20010</v>
      </c>
      <c r="E5626" s="58">
        <v>2356114270000</v>
      </c>
      <c r="F5626" t="s">
        <v>20011</v>
      </c>
      <c r="G5626" t="s">
        <v>20012</v>
      </c>
      <c r="H5626" t="s">
        <v>114</v>
      </c>
      <c r="I5626">
        <v>1</v>
      </c>
    </row>
    <row r="5627" spans="1:9" x14ac:dyDescent="0.25">
      <c r="A5627" t="s">
        <v>110</v>
      </c>
      <c r="B5627" t="s">
        <v>20013</v>
      </c>
      <c r="C5627" s="57">
        <v>44342</v>
      </c>
      <c r="D5627" t="s">
        <v>20014</v>
      </c>
      <c r="E5627" s="58">
        <v>2649029390000</v>
      </c>
      <c r="F5627" t="s">
        <v>20015</v>
      </c>
      <c r="G5627" t="s">
        <v>114</v>
      </c>
      <c r="H5627" t="s">
        <v>114</v>
      </c>
      <c r="I5627">
        <v>3</v>
      </c>
    </row>
    <row r="5628" spans="1:9" x14ac:dyDescent="0.25">
      <c r="A5628" t="s">
        <v>110</v>
      </c>
      <c r="B5628" t="s">
        <v>20016</v>
      </c>
      <c r="C5628" s="57">
        <v>44342</v>
      </c>
      <c r="D5628" t="s">
        <v>20017</v>
      </c>
      <c r="E5628" s="58">
        <v>242410801800000</v>
      </c>
      <c r="F5628" t="s">
        <v>20018</v>
      </c>
      <c r="G5628" t="s">
        <v>114</v>
      </c>
      <c r="H5628" t="s">
        <v>114</v>
      </c>
      <c r="I5628">
        <v>1</v>
      </c>
    </row>
    <row r="5629" spans="1:9" x14ac:dyDescent="0.25">
      <c r="A5629" t="s">
        <v>110</v>
      </c>
      <c r="B5629" t="s">
        <v>20019</v>
      </c>
      <c r="C5629" s="57">
        <v>44342</v>
      </c>
      <c r="D5629" t="s">
        <v>20020</v>
      </c>
      <c r="E5629" s="58">
        <v>424301484500000</v>
      </c>
      <c r="F5629" t="s">
        <v>20021</v>
      </c>
      <c r="G5629" t="s">
        <v>20022</v>
      </c>
      <c r="H5629" t="s">
        <v>114</v>
      </c>
      <c r="I5629">
        <v>13</v>
      </c>
    </row>
    <row r="5630" spans="1:9" x14ac:dyDescent="0.25">
      <c r="A5630" t="s">
        <v>110</v>
      </c>
      <c r="B5630" t="s">
        <v>20023</v>
      </c>
      <c r="C5630" s="57">
        <v>44342</v>
      </c>
      <c r="D5630" t="s">
        <v>20024</v>
      </c>
      <c r="E5630" s="58">
        <v>4299051146940000</v>
      </c>
      <c r="F5630" t="s">
        <v>20025</v>
      </c>
      <c r="G5630" t="s">
        <v>114</v>
      </c>
      <c r="H5630" t="s">
        <v>114</v>
      </c>
      <c r="I5630">
        <v>1</v>
      </c>
    </row>
    <row r="5631" spans="1:9" x14ac:dyDescent="0.25">
      <c r="A5631" t="s">
        <v>110</v>
      </c>
      <c r="B5631" t="s">
        <v>20026</v>
      </c>
      <c r="C5631" s="57">
        <v>44342</v>
      </c>
      <c r="D5631" t="s">
        <v>20027</v>
      </c>
      <c r="E5631" s="58">
        <v>2245802874000</v>
      </c>
      <c r="F5631" t="s">
        <v>20028</v>
      </c>
      <c r="G5631" t="s">
        <v>8089</v>
      </c>
      <c r="H5631" t="s">
        <v>20029</v>
      </c>
      <c r="I5631">
        <v>1506</v>
      </c>
    </row>
    <row r="5632" spans="1:9" x14ac:dyDescent="0.25">
      <c r="A5632" t="s">
        <v>110</v>
      </c>
      <c r="B5632" t="s">
        <v>20030</v>
      </c>
      <c r="C5632" s="57">
        <v>44342</v>
      </c>
      <c r="D5632" t="s">
        <v>20031</v>
      </c>
      <c r="E5632" s="58">
        <v>21897164000000</v>
      </c>
      <c r="F5632" t="s">
        <v>20032</v>
      </c>
      <c r="G5632" t="s">
        <v>114</v>
      </c>
      <c r="H5632" t="s">
        <v>114</v>
      </c>
      <c r="I5632">
        <v>1</v>
      </c>
    </row>
    <row r="5633" spans="1:9" x14ac:dyDescent="0.25">
      <c r="A5633" t="s">
        <v>110</v>
      </c>
      <c r="B5633" t="s">
        <v>20033</v>
      </c>
      <c r="C5633" s="57">
        <v>44342</v>
      </c>
      <c r="D5633" t="s">
        <v>20034</v>
      </c>
      <c r="E5633" s="58">
        <v>19877240000000</v>
      </c>
      <c r="F5633" t="s">
        <v>20035</v>
      </c>
      <c r="G5633" t="s">
        <v>114</v>
      </c>
      <c r="H5633" t="s">
        <v>114</v>
      </c>
      <c r="I5633">
        <v>1</v>
      </c>
    </row>
    <row r="5634" spans="1:9" x14ac:dyDescent="0.25">
      <c r="A5634" t="s">
        <v>110</v>
      </c>
      <c r="B5634" t="s">
        <v>20036</v>
      </c>
      <c r="C5634" s="57">
        <v>44342</v>
      </c>
      <c r="D5634" t="s">
        <v>20037</v>
      </c>
      <c r="E5634" s="58">
        <v>1663646914200</v>
      </c>
      <c r="F5634" t="s">
        <v>20038</v>
      </c>
      <c r="G5634" t="s">
        <v>114</v>
      </c>
      <c r="H5634" t="s">
        <v>114</v>
      </c>
      <c r="I5634">
        <v>1</v>
      </c>
    </row>
    <row r="5635" spans="1:9" x14ac:dyDescent="0.25">
      <c r="A5635" t="s">
        <v>110</v>
      </c>
      <c r="B5635" t="s">
        <v>20039</v>
      </c>
      <c r="C5635" s="57">
        <v>44342</v>
      </c>
      <c r="D5635" t="s">
        <v>20040</v>
      </c>
      <c r="E5635" s="58">
        <v>2063055065000</v>
      </c>
      <c r="F5635" t="s">
        <v>20041</v>
      </c>
      <c r="G5635" t="s">
        <v>114</v>
      </c>
      <c r="H5635" t="s">
        <v>114</v>
      </c>
      <c r="I5635">
        <v>88</v>
      </c>
    </row>
    <row r="5636" spans="1:9" x14ac:dyDescent="0.25">
      <c r="A5636" t="s">
        <v>110</v>
      </c>
      <c r="B5636" t="s">
        <v>20042</v>
      </c>
      <c r="C5636" s="57">
        <v>44342</v>
      </c>
      <c r="D5636" t="s">
        <v>20043</v>
      </c>
      <c r="E5636" s="58">
        <v>1378136550000</v>
      </c>
      <c r="F5636" t="s">
        <v>20044</v>
      </c>
      <c r="G5636" t="s">
        <v>114</v>
      </c>
      <c r="H5636" t="s">
        <v>114</v>
      </c>
      <c r="I5636">
        <v>1</v>
      </c>
    </row>
    <row r="5637" spans="1:9" x14ac:dyDescent="0.25">
      <c r="A5637" t="s">
        <v>110</v>
      </c>
      <c r="B5637" t="s">
        <v>20045</v>
      </c>
      <c r="C5637" s="57">
        <v>44342</v>
      </c>
      <c r="D5637" t="s">
        <v>20046</v>
      </c>
      <c r="E5637" s="58">
        <v>1058412828290000</v>
      </c>
      <c r="F5637" t="s">
        <v>20047</v>
      </c>
      <c r="G5637" t="s">
        <v>114</v>
      </c>
      <c r="H5637" t="s">
        <v>114</v>
      </c>
      <c r="I5637">
        <v>1</v>
      </c>
    </row>
    <row r="5638" spans="1:9" x14ac:dyDescent="0.25">
      <c r="A5638" t="s">
        <v>110</v>
      </c>
      <c r="B5638" t="s">
        <v>20048</v>
      </c>
      <c r="C5638" s="57">
        <v>44342</v>
      </c>
      <c r="D5638" t="s">
        <v>20049</v>
      </c>
      <c r="E5638" s="58">
        <v>1932625924700000</v>
      </c>
      <c r="F5638" t="s">
        <v>20050</v>
      </c>
      <c r="G5638" t="s">
        <v>114</v>
      </c>
      <c r="H5638" t="s">
        <v>114</v>
      </c>
      <c r="I5638">
        <v>2</v>
      </c>
    </row>
    <row r="5639" spans="1:9" x14ac:dyDescent="0.25">
      <c r="A5639" t="s">
        <v>110</v>
      </c>
      <c r="B5639" t="s">
        <v>20051</v>
      </c>
      <c r="C5639" s="57">
        <v>44342</v>
      </c>
      <c r="D5639" t="s">
        <v>20052</v>
      </c>
      <c r="E5639" s="58">
        <v>2549381562900000</v>
      </c>
      <c r="F5639" t="s">
        <v>20053</v>
      </c>
      <c r="G5639" t="s">
        <v>114</v>
      </c>
      <c r="H5639" t="s">
        <v>114</v>
      </c>
      <c r="I5639">
        <v>1</v>
      </c>
    </row>
    <row r="5640" spans="1:9" x14ac:dyDescent="0.25">
      <c r="A5640" t="s">
        <v>110</v>
      </c>
      <c r="B5640" t="s">
        <v>20054</v>
      </c>
      <c r="C5640" s="57">
        <v>44342</v>
      </c>
      <c r="D5640" t="s">
        <v>20055</v>
      </c>
      <c r="E5640" s="58">
        <v>9883238000000</v>
      </c>
      <c r="F5640" t="s">
        <v>20056</v>
      </c>
      <c r="G5640" t="s">
        <v>114</v>
      </c>
      <c r="H5640" t="s">
        <v>114</v>
      </c>
      <c r="I5640">
        <v>1</v>
      </c>
    </row>
    <row r="5641" spans="1:9" x14ac:dyDescent="0.25">
      <c r="A5641" t="s">
        <v>110</v>
      </c>
      <c r="B5641" t="s">
        <v>20057</v>
      </c>
      <c r="C5641" s="57">
        <v>44342</v>
      </c>
      <c r="D5641" t="s">
        <v>20058</v>
      </c>
      <c r="E5641" s="58">
        <v>2486338793250000</v>
      </c>
      <c r="F5641" t="s">
        <v>20059</v>
      </c>
      <c r="G5641" t="s">
        <v>114</v>
      </c>
      <c r="H5641" t="s">
        <v>114</v>
      </c>
      <c r="I5641">
        <v>4</v>
      </c>
    </row>
    <row r="5642" spans="1:9" x14ac:dyDescent="0.25">
      <c r="A5642" t="s">
        <v>110</v>
      </c>
      <c r="B5642" t="s">
        <v>20060</v>
      </c>
      <c r="C5642" s="57">
        <v>44342</v>
      </c>
      <c r="D5642" t="s">
        <v>20061</v>
      </c>
      <c r="E5642" s="58">
        <v>3903580107970000</v>
      </c>
      <c r="F5642" t="s">
        <v>20062</v>
      </c>
      <c r="G5642" t="s">
        <v>114</v>
      </c>
      <c r="H5642" t="s">
        <v>114</v>
      </c>
      <c r="I5642">
        <v>1</v>
      </c>
    </row>
    <row r="5643" spans="1:9" x14ac:dyDescent="0.25">
      <c r="A5643" t="s">
        <v>110</v>
      </c>
      <c r="B5643" t="s">
        <v>20063</v>
      </c>
      <c r="C5643" s="57">
        <v>44342</v>
      </c>
      <c r="D5643" t="s">
        <v>20064</v>
      </c>
      <c r="E5643" s="58">
        <v>2185397900000</v>
      </c>
      <c r="F5643" t="s">
        <v>20065</v>
      </c>
      <c r="G5643" t="s">
        <v>114</v>
      </c>
      <c r="H5643" t="s">
        <v>114</v>
      </c>
      <c r="I5643">
        <v>3</v>
      </c>
    </row>
    <row r="5644" spans="1:9" x14ac:dyDescent="0.25">
      <c r="A5644" t="s">
        <v>110</v>
      </c>
      <c r="B5644" t="s">
        <v>20066</v>
      </c>
      <c r="C5644" s="57">
        <v>44342</v>
      </c>
      <c r="D5644" t="s">
        <v>20067</v>
      </c>
      <c r="E5644" s="58">
        <v>2239311100000</v>
      </c>
      <c r="F5644" t="s">
        <v>20068</v>
      </c>
      <c r="G5644" t="s">
        <v>114</v>
      </c>
      <c r="H5644" t="s">
        <v>114</v>
      </c>
      <c r="I5644">
        <v>2</v>
      </c>
    </row>
    <row r="5645" spans="1:9" x14ac:dyDescent="0.25">
      <c r="A5645" t="s">
        <v>110</v>
      </c>
      <c r="B5645" t="s">
        <v>20069</v>
      </c>
      <c r="C5645" s="57">
        <v>44342</v>
      </c>
      <c r="D5645" t="s">
        <v>20070</v>
      </c>
      <c r="E5645" s="58">
        <v>6748059700000</v>
      </c>
      <c r="F5645" t="s">
        <v>20071</v>
      </c>
      <c r="G5645" t="s">
        <v>2261</v>
      </c>
      <c r="H5645" t="s">
        <v>2650</v>
      </c>
      <c r="I5645">
        <v>2</v>
      </c>
    </row>
    <row r="5646" spans="1:9" x14ac:dyDescent="0.25">
      <c r="A5646" t="s">
        <v>110</v>
      </c>
      <c r="B5646" t="s">
        <v>20072</v>
      </c>
      <c r="C5646" s="57">
        <v>44342</v>
      </c>
      <c r="D5646" t="s">
        <v>20073</v>
      </c>
      <c r="E5646" s="58">
        <v>1938559500000</v>
      </c>
      <c r="F5646" t="s">
        <v>20074</v>
      </c>
      <c r="G5646" t="s">
        <v>114</v>
      </c>
      <c r="H5646" t="s">
        <v>114</v>
      </c>
      <c r="I5646">
        <v>91</v>
      </c>
    </row>
    <row r="5647" spans="1:9" x14ac:dyDescent="0.25">
      <c r="A5647" t="s">
        <v>110</v>
      </c>
      <c r="B5647" t="s">
        <v>20075</v>
      </c>
      <c r="C5647" s="57">
        <v>44342</v>
      </c>
      <c r="D5647" t="s">
        <v>20076</v>
      </c>
      <c r="E5647" s="58">
        <v>1541912700000</v>
      </c>
      <c r="F5647" t="s">
        <v>20077</v>
      </c>
      <c r="G5647" t="s">
        <v>114</v>
      </c>
      <c r="H5647" t="s">
        <v>114</v>
      </c>
      <c r="I5647">
        <v>1</v>
      </c>
    </row>
    <row r="5648" spans="1:9" x14ac:dyDescent="0.25">
      <c r="A5648" t="s">
        <v>110</v>
      </c>
      <c r="B5648" t="s">
        <v>20078</v>
      </c>
      <c r="C5648" s="57">
        <v>44342</v>
      </c>
      <c r="D5648" t="s">
        <v>20079</v>
      </c>
      <c r="E5648" s="58">
        <v>2255907900000</v>
      </c>
      <c r="F5648" t="s">
        <v>20080</v>
      </c>
      <c r="G5648" t="s">
        <v>114</v>
      </c>
      <c r="H5648" t="s">
        <v>114</v>
      </c>
      <c r="I5648">
        <v>1</v>
      </c>
    </row>
    <row r="5649" spans="1:9" x14ac:dyDescent="0.25">
      <c r="A5649" t="s">
        <v>110</v>
      </c>
      <c r="B5649" t="s">
        <v>20081</v>
      </c>
      <c r="C5649" s="57">
        <v>44342</v>
      </c>
      <c r="D5649" t="s">
        <v>20082</v>
      </c>
      <c r="E5649" s="58">
        <v>3550673700000</v>
      </c>
      <c r="F5649" t="s">
        <v>20083</v>
      </c>
      <c r="G5649" t="s">
        <v>114</v>
      </c>
      <c r="H5649" t="s">
        <v>20084</v>
      </c>
      <c r="I5649">
        <v>102</v>
      </c>
    </row>
    <row r="5650" spans="1:9" x14ac:dyDescent="0.25">
      <c r="A5650" t="s">
        <v>110</v>
      </c>
      <c r="B5650" t="s">
        <v>20085</v>
      </c>
      <c r="C5650" s="57">
        <v>44342</v>
      </c>
      <c r="D5650" t="s">
        <v>20086</v>
      </c>
      <c r="E5650" s="58">
        <v>1671970000000</v>
      </c>
      <c r="F5650" t="s">
        <v>20087</v>
      </c>
      <c r="G5650" t="s">
        <v>114</v>
      </c>
      <c r="H5650" t="s">
        <v>114</v>
      </c>
      <c r="I5650">
        <v>4</v>
      </c>
    </row>
    <row r="5651" spans="1:9" x14ac:dyDescent="0.25">
      <c r="A5651" t="s">
        <v>110</v>
      </c>
      <c r="B5651" t="s">
        <v>20088</v>
      </c>
      <c r="C5651" s="57">
        <v>44342</v>
      </c>
      <c r="D5651" t="s">
        <v>20089</v>
      </c>
      <c r="E5651" s="58">
        <v>1009194130000</v>
      </c>
      <c r="F5651" t="s">
        <v>20090</v>
      </c>
      <c r="G5651" t="s">
        <v>114</v>
      </c>
      <c r="H5651" t="s">
        <v>114</v>
      </c>
      <c r="I5651">
        <v>2</v>
      </c>
    </row>
    <row r="5652" spans="1:9" x14ac:dyDescent="0.25">
      <c r="A5652" t="s">
        <v>110</v>
      </c>
      <c r="B5652" t="s">
        <v>20091</v>
      </c>
      <c r="C5652" s="57">
        <v>44342</v>
      </c>
      <c r="D5652" t="s">
        <v>20092</v>
      </c>
      <c r="E5652" s="58">
        <v>2160161400000</v>
      </c>
      <c r="F5652" t="s">
        <v>20093</v>
      </c>
      <c r="G5652" t="s">
        <v>114</v>
      </c>
      <c r="H5652" t="s">
        <v>114</v>
      </c>
      <c r="I5652">
        <v>16</v>
      </c>
    </row>
    <row r="5653" spans="1:9" x14ac:dyDescent="0.25">
      <c r="A5653" t="s">
        <v>110</v>
      </c>
      <c r="B5653" t="s">
        <v>20094</v>
      </c>
      <c r="C5653" s="57">
        <v>44342</v>
      </c>
      <c r="D5653" t="s">
        <v>20095</v>
      </c>
      <c r="E5653" s="58">
        <v>2155885370000</v>
      </c>
      <c r="F5653" t="s">
        <v>20096</v>
      </c>
      <c r="G5653" t="s">
        <v>20097</v>
      </c>
      <c r="H5653" t="s">
        <v>20098</v>
      </c>
      <c r="I5653">
        <v>33257</v>
      </c>
    </row>
    <row r="5654" spans="1:9" x14ac:dyDescent="0.25">
      <c r="A5654" t="s">
        <v>110</v>
      </c>
      <c r="B5654" t="s">
        <v>20099</v>
      </c>
      <c r="C5654" s="57">
        <v>44342</v>
      </c>
      <c r="D5654" t="s">
        <v>20100</v>
      </c>
      <c r="E5654" s="58">
        <v>446794339700000</v>
      </c>
      <c r="F5654" t="s">
        <v>20101</v>
      </c>
      <c r="G5654" t="s">
        <v>114</v>
      </c>
      <c r="H5654" t="s">
        <v>114</v>
      </c>
      <c r="I5654">
        <v>47</v>
      </c>
    </row>
    <row r="5655" spans="1:9" x14ac:dyDescent="0.25">
      <c r="A5655" t="s">
        <v>110</v>
      </c>
      <c r="B5655" t="s">
        <v>20102</v>
      </c>
      <c r="C5655" s="57">
        <v>44342</v>
      </c>
      <c r="D5655" t="s">
        <v>20103</v>
      </c>
      <c r="E5655" s="58">
        <v>1887623000000</v>
      </c>
      <c r="F5655" t="s">
        <v>20104</v>
      </c>
      <c r="G5655" t="s">
        <v>114</v>
      </c>
      <c r="H5655" t="s">
        <v>114</v>
      </c>
      <c r="I5655">
        <v>1</v>
      </c>
    </row>
    <row r="5656" spans="1:9" x14ac:dyDescent="0.25">
      <c r="A5656" t="s">
        <v>110</v>
      </c>
      <c r="B5656" t="s">
        <v>20105</v>
      </c>
      <c r="C5656" s="57">
        <v>44342</v>
      </c>
      <c r="D5656" t="s">
        <v>20106</v>
      </c>
      <c r="E5656" s="58">
        <v>2544990400000</v>
      </c>
      <c r="F5656" t="s">
        <v>20107</v>
      </c>
      <c r="G5656" t="s">
        <v>114</v>
      </c>
      <c r="H5656" t="s">
        <v>20108</v>
      </c>
      <c r="I5656">
        <v>649</v>
      </c>
    </row>
    <row r="5657" spans="1:9" x14ac:dyDescent="0.25">
      <c r="A5657" t="s">
        <v>110</v>
      </c>
      <c r="B5657" t="s">
        <v>20109</v>
      </c>
      <c r="C5657" s="57">
        <v>44342</v>
      </c>
      <c r="D5657" t="s">
        <v>20110</v>
      </c>
      <c r="E5657" s="58">
        <v>1796027750000</v>
      </c>
      <c r="F5657" t="s">
        <v>20111</v>
      </c>
      <c r="G5657" t="s">
        <v>114</v>
      </c>
      <c r="H5657" t="s">
        <v>114</v>
      </c>
      <c r="I5657">
        <v>5</v>
      </c>
    </row>
    <row r="5658" spans="1:9" x14ac:dyDescent="0.25">
      <c r="A5658" t="s">
        <v>110</v>
      </c>
      <c r="B5658" t="s">
        <v>20112</v>
      </c>
      <c r="C5658" s="57">
        <v>44342</v>
      </c>
      <c r="D5658" t="s">
        <v>20113</v>
      </c>
      <c r="E5658" s="58">
        <v>2387747100000</v>
      </c>
      <c r="F5658" t="s">
        <v>20114</v>
      </c>
      <c r="G5658" t="s">
        <v>20115</v>
      </c>
      <c r="H5658" t="s">
        <v>20116</v>
      </c>
      <c r="I5658">
        <v>178</v>
      </c>
    </row>
    <row r="5659" spans="1:9" x14ac:dyDescent="0.25">
      <c r="A5659" t="s">
        <v>110</v>
      </c>
      <c r="B5659" t="s">
        <v>20117</v>
      </c>
      <c r="C5659" s="57">
        <v>44342</v>
      </c>
      <c r="D5659" t="s">
        <v>20118</v>
      </c>
      <c r="E5659" s="58">
        <v>2318476900000</v>
      </c>
      <c r="F5659" t="s">
        <v>20119</v>
      </c>
      <c r="G5659" t="s">
        <v>114</v>
      </c>
      <c r="H5659" t="s">
        <v>114</v>
      </c>
      <c r="I5659">
        <v>259</v>
      </c>
    </row>
    <row r="5660" spans="1:9" x14ac:dyDescent="0.25">
      <c r="A5660" t="s">
        <v>110</v>
      </c>
      <c r="B5660" t="s">
        <v>20120</v>
      </c>
      <c r="C5660" s="57">
        <v>44342</v>
      </c>
      <c r="D5660" t="s">
        <v>20121</v>
      </c>
      <c r="E5660" s="58">
        <v>2179107740000</v>
      </c>
      <c r="F5660" t="s">
        <v>20122</v>
      </c>
      <c r="G5660" t="s">
        <v>114</v>
      </c>
      <c r="H5660" t="s">
        <v>114</v>
      </c>
      <c r="I5660">
        <v>4</v>
      </c>
    </row>
    <row r="5661" spans="1:9" x14ac:dyDescent="0.25">
      <c r="A5661" t="s">
        <v>110</v>
      </c>
      <c r="B5661" t="s">
        <v>20123</v>
      </c>
      <c r="C5661" s="57">
        <v>44342</v>
      </c>
      <c r="D5661" t="s">
        <v>20124</v>
      </c>
      <c r="E5661" s="58">
        <v>318772052400000</v>
      </c>
      <c r="F5661" t="s">
        <v>20125</v>
      </c>
      <c r="G5661" t="s">
        <v>20126</v>
      </c>
      <c r="H5661" t="s">
        <v>114</v>
      </c>
      <c r="I5661">
        <v>56</v>
      </c>
    </row>
    <row r="5662" spans="1:9" x14ac:dyDescent="0.25">
      <c r="A5662" t="s">
        <v>110</v>
      </c>
      <c r="B5662" t="s">
        <v>20127</v>
      </c>
      <c r="C5662" s="57">
        <v>44342</v>
      </c>
      <c r="D5662" t="s">
        <v>20128</v>
      </c>
      <c r="E5662" s="58">
        <v>317059458300000</v>
      </c>
      <c r="F5662" t="s">
        <v>20129</v>
      </c>
      <c r="G5662" t="s">
        <v>20130</v>
      </c>
      <c r="H5662" t="s">
        <v>114</v>
      </c>
      <c r="I5662">
        <v>172</v>
      </c>
    </row>
    <row r="5663" spans="1:9" x14ac:dyDescent="0.25">
      <c r="A5663" t="s">
        <v>110</v>
      </c>
      <c r="B5663" t="s">
        <v>20131</v>
      </c>
      <c r="C5663" s="57">
        <v>44342</v>
      </c>
      <c r="D5663" t="s">
        <v>20132</v>
      </c>
      <c r="E5663" s="58">
        <v>203041726000000</v>
      </c>
      <c r="F5663" t="s">
        <v>20133</v>
      </c>
      <c r="G5663" t="s">
        <v>114</v>
      </c>
      <c r="H5663" t="s">
        <v>114</v>
      </c>
      <c r="I5663">
        <v>1</v>
      </c>
    </row>
    <row r="5664" spans="1:9" x14ac:dyDescent="0.25">
      <c r="A5664" t="s">
        <v>110</v>
      </c>
      <c r="B5664" t="s">
        <v>20134</v>
      </c>
      <c r="C5664" s="57">
        <v>44342</v>
      </c>
      <c r="D5664" t="s">
        <v>20135</v>
      </c>
      <c r="E5664" s="58">
        <v>2031800300000</v>
      </c>
      <c r="F5664" t="s">
        <v>20136</v>
      </c>
      <c r="G5664" t="s">
        <v>114</v>
      </c>
      <c r="H5664" t="s">
        <v>114</v>
      </c>
      <c r="I5664">
        <v>7</v>
      </c>
    </row>
    <row r="5665" spans="1:9" x14ac:dyDescent="0.25">
      <c r="A5665" t="s">
        <v>110</v>
      </c>
      <c r="B5665" t="s">
        <v>20137</v>
      </c>
      <c r="C5665" s="57">
        <v>44342</v>
      </c>
      <c r="D5665" t="s">
        <v>20138</v>
      </c>
      <c r="E5665" s="58">
        <v>3322454260000</v>
      </c>
      <c r="F5665" t="s">
        <v>20139</v>
      </c>
      <c r="G5665" t="s">
        <v>114</v>
      </c>
      <c r="H5665" t="s">
        <v>114</v>
      </c>
      <c r="I5665">
        <v>1</v>
      </c>
    </row>
    <row r="5666" spans="1:9" x14ac:dyDescent="0.25">
      <c r="A5666" t="s">
        <v>110</v>
      </c>
      <c r="B5666" t="s">
        <v>20140</v>
      </c>
      <c r="C5666" s="57">
        <v>44342</v>
      </c>
      <c r="D5666" t="s">
        <v>20141</v>
      </c>
      <c r="E5666" s="58">
        <v>3236527540000</v>
      </c>
      <c r="F5666" t="s">
        <v>20142</v>
      </c>
      <c r="G5666" t="s">
        <v>114</v>
      </c>
      <c r="H5666" t="s">
        <v>114</v>
      </c>
      <c r="I5666">
        <v>1</v>
      </c>
    </row>
    <row r="5667" spans="1:9" x14ac:dyDescent="0.25">
      <c r="A5667" t="s">
        <v>110</v>
      </c>
      <c r="B5667" t="s">
        <v>20143</v>
      </c>
      <c r="C5667" s="57">
        <v>44342</v>
      </c>
      <c r="D5667" t="s">
        <v>20144</v>
      </c>
      <c r="E5667" s="58">
        <v>4835810700000</v>
      </c>
      <c r="F5667" t="s">
        <v>20145</v>
      </c>
      <c r="G5667" t="s">
        <v>114</v>
      </c>
      <c r="H5667" t="s">
        <v>20146</v>
      </c>
      <c r="I5667">
        <v>1</v>
      </c>
    </row>
    <row r="5668" spans="1:9" x14ac:dyDescent="0.25">
      <c r="A5668" t="s">
        <v>110</v>
      </c>
      <c r="B5668" t="s">
        <v>20147</v>
      </c>
      <c r="C5668" s="57">
        <v>44342</v>
      </c>
      <c r="D5668" t="s">
        <v>20148</v>
      </c>
      <c r="E5668" s="58">
        <v>1996422950000</v>
      </c>
      <c r="F5668" t="s">
        <v>20149</v>
      </c>
      <c r="G5668" t="s">
        <v>114</v>
      </c>
      <c r="H5668" t="s">
        <v>114</v>
      </c>
      <c r="I5668">
        <v>5</v>
      </c>
    </row>
    <row r="5669" spans="1:9" x14ac:dyDescent="0.25">
      <c r="A5669" t="s">
        <v>110</v>
      </c>
      <c r="B5669" t="s">
        <v>20150</v>
      </c>
      <c r="C5669" s="57">
        <v>44342</v>
      </c>
      <c r="D5669" t="s">
        <v>20151</v>
      </c>
      <c r="E5669" s="58">
        <v>3253393380000</v>
      </c>
      <c r="F5669" t="s">
        <v>20152</v>
      </c>
      <c r="G5669" t="s">
        <v>114</v>
      </c>
      <c r="H5669" t="s">
        <v>114</v>
      </c>
      <c r="I5669">
        <v>6</v>
      </c>
    </row>
    <row r="5670" spans="1:9" x14ac:dyDescent="0.25">
      <c r="A5670" t="s">
        <v>110</v>
      </c>
      <c r="B5670" t="s">
        <v>20153</v>
      </c>
      <c r="C5670" s="57">
        <v>44342</v>
      </c>
      <c r="D5670" t="s">
        <v>20154</v>
      </c>
      <c r="E5670" s="58">
        <v>2238806560000</v>
      </c>
      <c r="F5670" t="s">
        <v>20155</v>
      </c>
      <c r="G5670" t="s">
        <v>114</v>
      </c>
      <c r="H5670" t="s">
        <v>114</v>
      </c>
      <c r="I5670">
        <v>1</v>
      </c>
    </row>
    <row r="5671" spans="1:9" x14ac:dyDescent="0.25">
      <c r="A5671" t="s">
        <v>110</v>
      </c>
      <c r="B5671" t="s">
        <v>20156</v>
      </c>
      <c r="C5671" s="57">
        <v>44342</v>
      </c>
      <c r="D5671" t="s">
        <v>20157</v>
      </c>
      <c r="E5671" s="58">
        <v>2225680800000</v>
      </c>
      <c r="F5671" t="s">
        <v>20158</v>
      </c>
      <c r="G5671" t="s">
        <v>114</v>
      </c>
      <c r="H5671" t="s">
        <v>114</v>
      </c>
      <c r="I5671">
        <v>1</v>
      </c>
    </row>
    <row r="5672" spans="1:9" x14ac:dyDescent="0.25">
      <c r="A5672" t="s">
        <v>110</v>
      </c>
      <c r="B5672" t="s">
        <v>20159</v>
      </c>
      <c r="C5672" s="57">
        <v>44342</v>
      </c>
      <c r="D5672" t="s">
        <v>20160</v>
      </c>
      <c r="E5672" s="58">
        <v>2452626590000</v>
      </c>
      <c r="F5672" t="s">
        <v>20161</v>
      </c>
      <c r="G5672" t="s">
        <v>114</v>
      </c>
      <c r="H5672" t="s">
        <v>114</v>
      </c>
      <c r="I5672">
        <v>16</v>
      </c>
    </row>
    <row r="5673" spans="1:9" x14ac:dyDescent="0.25">
      <c r="A5673" t="s">
        <v>110</v>
      </c>
      <c r="B5673" t="s">
        <v>20162</v>
      </c>
      <c r="C5673" s="57">
        <v>44342</v>
      </c>
      <c r="D5673" t="s">
        <v>20163</v>
      </c>
      <c r="E5673" s="58">
        <v>1310362700000</v>
      </c>
      <c r="F5673" t="s">
        <v>20164</v>
      </c>
      <c r="G5673" t="s">
        <v>114</v>
      </c>
      <c r="H5673" t="s">
        <v>114</v>
      </c>
      <c r="I5673">
        <v>5</v>
      </c>
    </row>
    <row r="5674" spans="1:9" x14ac:dyDescent="0.25">
      <c r="A5674" t="s">
        <v>110</v>
      </c>
      <c r="B5674" t="s">
        <v>20165</v>
      </c>
      <c r="C5674" s="57">
        <v>44342</v>
      </c>
      <c r="D5674" t="s">
        <v>20166</v>
      </c>
      <c r="E5674" s="58">
        <v>6461498800000</v>
      </c>
      <c r="F5674" t="s">
        <v>20167</v>
      </c>
      <c r="G5674" t="s">
        <v>114</v>
      </c>
      <c r="H5674" t="s">
        <v>114</v>
      </c>
      <c r="I5674">
        <v>279</v>
      </c>
    </row>
    <row r="5675" spans="1:9" x14ac:dyDescent="0.25">
      <c r="A5675" t="s">
        <v>110</v>
      </c>
      <c r="B5675" t="s">
        <v>20168</v>
      </c>
      <c r="C5675" s="57">
        <v>44342</v>
      </c>
      <c r="D5675" t="s">
        <v>20169</v>
      </c>
      <c r="E5675" s="58">
        <v>1984237300000</v>
      </c>
      <c r="F5675" t="s">
        <v>20170</v>
      </c>
      <c r="G5675" t="s">
        <v>114</v>
      </c>
      <c r="H5675" t="s">
        <v>114</v>
      </c>
      <c r="I5675">
        <v>1</v>
      </c>
    </row>
    <row r="5676" spans="1:9" x14ac:dyDescent="0.25">
      <c r="A5676" t="s">
        <v>110</v>
      </c>
      <c r="B5676" t="s">
        <v>20171</v>
      </c>
      <c r="C5676" s="57">
        <v>44342</v>
      </c>
      <c r="D5676" t="s">
        <v>20172</v>
      </c>
      <c r="E5676" s="58">
        <v>1358174600000</v>
      </c>
      <c r="F5676" t="s">
        <v>20173</v>
      </c>
      <c r="G5676" t="s">
        <v>114</v>
      </c>
      <c r="H5676" t="s">
        <v>114</v>
      </c>
      <c r="I5676">
        <v>1</v>
      </c>
    </row>
    <row r="5677" spans="1:9" x14ac:dyDescent="0.25">
      <c r="A5677" t="s">
        <v>110</v>
      </c>
      <c r="B5677" t="s">
        <v>20174</v>
      </c>
      <c r="C5677" s="57">
        <v>44342</v>
      </c>
      <c r="D5677" t="s">
        <v>20175</v>
      </c>
      <c r="E5677" s="58">
        <v>2134916000000</v>
      </c>
      <c r="F5677" t="s">
        <v>20176</v>
      </c>
      <c r="G5677" t="s">
        <v>114</v>
      </c>
      <c r="H5677" t="s">
        <v>114</v>
      </c>
      <c r="I5677">
        <v>2</v>
      </c>
    </row>
    <row r="5678" spans="1:9" x14ac:dyDescent="0.25">
      <c r="A5678" t="s">
        <v>110</v>
      </c>
      <c r="B5678" t="s">
        <v>20177</v>
      </c>
      <c r="C5678" s="57">
        <v>44342</v>
      </c>
      <c r="D5678" t="s">
        <v>20178</v>
      </c>
      <c r="E5678" s="58">
        <v>2582781800000</v>
      </c>
      <c r="F5678" t="s">
        <v>20179</v>
      </c>
      <c r="G5678" t="s">
        <v>114</v>
      </c>
      <c r="H5678" t="s">
        <v>114</v>
      </c>
      <c r="I5678">
        <v>1</v>
      </c>
    </row>
    <row r="5679" spans="1:9" x14ac:dyDescent="0.25">
      <c r="A5679" t="s">
        <v>110</v>
      </c>
      <c r="B5679" t="s">
        <v>20180</v>
      </c>
      <c r="C5679" s="57">
        <v>44342</v>
      </c>
      <c r="D5679" t="s">
        <v>20181</v>
      </c>
      <c r="E5679" s="58">
        <v>2019414160000</v>
      </c>
      <c r="F5679" t="s">
        <v>20182</v>
      </c>
      <c r="G5679" t="s">
        <v>114</v>
      </c>
      <c r="H5679" t="s">
        <v>114</v>
      </c>
      <c r="I5679">
        <v>1</v>
      </c>
    </row>
    <row r="5680" spans="1:9" x14ac:dyDescent="0.25">
      <c r="A5680" t="s">
        <v>110</v>
      </c>
      <c r="B5680" t="s">
        <v>20183</v>
      </c>
      <c r="C5680" s="57">
        <v>44342</v>
      </c>
      <c r="D5680" t="s">
        <v>20184</v>
      </c>
      <c r="E5680" s="58">
        <v>1361070000000</v>
      </c>
      <c r="F5680" t="s">
        <v>20185</v>
      </c>
      <c r="G5680" t="s">
        <v>114</v>
      </c>
      <c r="H5680" t="s">
        <v>114</v>
      </c>
      <c r="I5680">
        <v>1</v>
      </c>
    </row>
    <row r="5681" spans="1:9" x14ac:dyDescent="0.25">
      <c r="A5681" t="s">
        <v>110</v>
      </c>
      <c r="B5681" t="s">
        <v>20186</v>
      </c>
      <c r="C5681" s="57">
        <v>44342</v>
      </c>
      <c r="D5681" t="s">
        <v>20187</v>
      </c>
      <c r="E5681" s="58">
        <v>341194286830000</v>
      </c>
      <c r="F5681" t="s">
        <v>20188</v>
      </c>
      <c r="G5681" t="s">
        <v>114</v>
      </c>
      <c r="H5681" t="s">
        <v>114</v>
      </c>
      <c r="I5681">
        <v>2</v>
      </c>
    </row>
    <row r="5682" spans="1:9" x14ac:dyDescent="0.25">
      <c r="A5682" t="s">
        <v>110</v>
      </c>
      <c r="B5682" t="s">
        <v>20189</v>
      </c>
      <c r="C5682" s="57">
        <v>44342</v>
      </c>
      <c r="D5682" t="s">
        <v>20190</v>
      </c>
      <c r="E5682" s="58">
        <v>1971071100000</v>
      </c>
      <c r="F5682" t="s">
        <v>20191</v>
      </c>
      <c r="G5682" t="s">
        <v>114</v>
      </c>
      <c r="H5682" t="s">
        <v>114</v>
      </c>
      <c r="I5682">
        <v>3292</v>
      </c>
    </row>
    <row r="5683" spans="1:9" x14ac:dyDescent="0.25">
      <c r="A5683" t="s">
        <v>110</v>
      </c>
      <c r="B5683" t="s">
        <v>20192</v>
      </c>
      <c r="C5683" s="57">
        <v>44342</v>
      </c>
      <c r="D5683" t="s">
        <v>20193</v>
      </c>
      <c r="E5683" s="58">
        <v>21152275000000</v>
      </c>
      <c r="F5683" t="s">
        <v>20194</v>
      </c>
      <c r="G5683" t="s">
        <v>20195</v>
      </c>
      <c r="H5683" t="s">
        <v>114</v>
      </c>
      <c r="I5683">
        <v>1</v>
      </c>
    </row>
    <row r="5684" spans="1:9" x14ac:dyDescent="0.25">
      <c r="A5684" t="s">
        <v>110</v>
      </c>
      <c r="B5684" t="s">
        <v>20196</v>
      </c>
      <c r="C5684" s="57">
        <v>44342</v>
      </c>
      <c r="D5684" t="s">
        <v>20197</v>
      </c>
      <c r="E5684" s="58">
        <v>151286201370900</v>
      </c>
      <c r="F5684" t="s">
        <v>20198</v>
      </c>
      <c r="G5684" t="s">
        <v>114</v>
      </c>
      <c r="H5684" t="s">
        <v>114</v>
      </c>
      <c r="I5684">
        <v>1</v>
      </c>
    </row>
    <row r="5685" spans="1:9" x14ac:dyDescent="0.25">
      <c r="A5685" t="s">
        <v>110</v>
      </c>
      <c r="B5685" t="s">
        <v>20199</v>
      </c>
      <c r="C5685" s="57">
        <v>44342</v>
      </c>
      <c r="D5685" t="s">
        <v>20200</v>
      </c>
      <c r="E5685" s="58">
        <v>1670437300000</v>
      </c>
      <c r="F5685" t="s">
        <v>20201</v>
      </c>
      <c r="G5685" t="s">
        <v>114</v>
      </c>
      <c r="H5685" t="s">
        <v>114</v>
      </c>
      <c r="I5685">
        <v>1</v>
      </c>
    </row>
    <row r="5686" spans="1:9" x14ac:dyDescent="0.25">
      <c r="A5686" t="s">
        <v>110</v>
      </c>
      <c r="B5686" t="s">
        <v>20202</v>
      </c>
      <c r="C5686" s="57">
        <v>44342</v>
      </c>
      <c r="D5686" t="s">
        <v>20203</v>
      </c>
      <c r="E5686" t="s">
        <v>20204</v>
      </c>
      <c r="F5686" t="s">
        <v>20205</v>
      </c>
      <c r="G5686" t="s">
        <v>114</v>
      </c>
      <c r="H5686" t="s">
        <v>114</v>
      </c>
      <c r="I5686">
        <v>11</v>
      </c>
    </row>
    <row r="5687" spans="1:9" x14ac:dyDescent="0.25">
      <c r="A5687" t="s">
        <v>110</v>
      </c>
      <c r="B5687" t="s">
        <v>20206</v>
      </c>
      <c r="C5687" s="57">
        <v>44342</v>
      </c>
      <c r="D5687" t="s">
        <v>20207</v>
      </c>
      <c r="E5687" s="58">
        <v>17290488000000</v>
      </c>
      <c r="F5687" t="s">
        <v>20208</v>
      </c>
      <c r="G5687" t="s">
        <v>20209</v>
      </c>
      <c r="H5687" t="s">
        <v>114</v>
      </c>
      <c r="I5687">
        <v>1</v>
      </c>
    </row>
    <row r="5688" spans="1:9" x14ac:dyDescent="0.25">
      <c r="A5688" t="s">
        <v>110</v>
      </c>
      <c r="B5688" t="s">
        <v>20210</v>
      </c>
      <c r="C5688" s="57">
        <v>44342</v>
      </c>
      <c r="D5688" t="s">
        <v>20211</v>
      </c>
      <c r="E5688" s="58">
        <v>2289608250000</v>
      </c>
      <c r="F5688" t="s">
        <v>20212</v>
      </c>
      <c r="G5688" t="s">
        <v>114</v>
      </c>
      <c r="H5688" t="s">
        <v>114</v>
      </c>
      <c r="I5688">
        <v>1</v>
      </c>
    </row>
    <row r="5689" spans="1:9" x14ac:dyDescent="0.25">
      <c r="A5689" t="s">
        <v>110</v>
      </c>
      <c r="B5689" t="s">
        <v>20213</v>
      </c>
      <c r="C5689" s="57">
        <v>44342</v>
      </c>
      <c r="D5689" t="s">
        <v>20214</v>
      </c>
      <c r="E5689" s="58">
        <v>19595284000000</v>
      </c>
      <c r="F5689" t="s">
        <v>20215</v>
      </c>
      <c r="G5689" t="s">
        <v>114</v>
      </c>
      <c r="H5689" t="s">
        <v>20216</v>
      </c>
      <c r="I5689">
        <v>1</v>
      </c>
    </row>
    <row r="5690" spans="1:9" x14ac:dyDescent="0.25">
      <c r="A5690" t="s">
        <v>110</v>
      </c>
      <c r="B5690" t="s">
        <v>20217</v>
      </c>
      <c r="C5690" s="57">
        <v>44342</v>
      </c>
      <c r="D5690" t="s">
        <v>20218</v>
      </c>
      <c r="E5690" s="58">
        <v>20899029000000</v>
      </c>
      <c r="F5690" t="s">
        <v>20219</v>
      </c>
      <c r="G5690" t="s">
        <v>114</v>
      </c>
      <c r="H5690" t="s">
        <v>114</v>
      </c>
      <c r="I5690">
        <v>1</v>
      </c>
    </row>
    <row r="5691" spans="1:9" x14ac:dyDescent="0.25">
      <c r="A5691" t="s">
        <v>110</v>
      </c>
      <c r="B5691" t="s">
        <v>20220</v>
      </c>
      <c r="C5691" s="57">
        <v>44342</v>
      </c>
      <c r="D5691" t="s">
        <v>20221</v>
      </c>
      <c r="E5691" s="58">
        <v>2036619000000</v>
      </c>
      <c r="F5691" t="s">
        <v>20222</v>
      </c>
      <c r="G5691" t="s">
        <v>114</v>
      </c>
      <c r="H5691" t="s">
        <v>114</v>
      </c>
      <c r="I5691">
        <v>1</v>
      </c>
    </row>
    <row r="5692" spans="1:9" x14ac:dyDescent="0.25">
      <c r="A5692" t="s">
        <v>110</v>
      </c>
      <c r="B5692" t="s">
        <v>20223</v>
      </c>
      <c r="C5692" s="57">
        <v>44342</v>
      </c>
      <c r="D5692" t="s">
        <v>20224</v>
      </c>
      <c r="E5692" s="58">
        <v>1721401000000</v>
      </c>
      <c r="F5692" t="s">
        <v>20225</v>
      </c>
      <c r="G5692" t="s">
        <v>114</v>
      </c>
      <c r="H5692" t="s">
        <v>114</v>
      </c>
      <c r="I5692">
        <v>1</v>
      </c>
    </row>
    <row r="5693" spans="1:9" x14ac:dyDescent="0.25">
      <c r="A5693" t="s">
        <v>110</v>
      </c>
      <c r="B5693" t="s">
        <v>20226</v>
      </c>
      <c r="C5693" s="57">
        <v>44342</v>
      </c>
      <c r="D5693" t="s">
        <v>20227</v>
      </c>
      <c r="E5693" s="58">
        <v>2622313000000</v>
      </c>
      <c r="F5693" t="s">
        <v>20228</v>
      </c>
      <c r="G5693" t="s">
        <v>114</v>
      </c>
      <c r="H5693" t="s">
        <v>114</v>
      </c>
      <c r="I5693">
        <v>1</v>
      </c>
    </row>
    <row r="5694" spans="1:9" x14ac:dyDescent="0.25">
      <c r="A5694" t="s">
        <v>110</v>
      </c>
      <c r="B5694" t="s">
        <v>20229</v>
      </c>
      <c r="C5694" s="57">
        <v>44342</v>
      </c>
      <c r="D5694" t="s">
        <v>20230</v>
      </c>
      <c r="E5694" s="58">
        <v>2173113000000</v>
      </c>
      <c r="F5694" t="s">
        <v>20231</v>
      </c>
      <c r="G5694" t="s">
        <v>114</v>
      </c>
      <c r="H5694" t="s">
        <v>114</v>
      </c>
      <c r="I5694">
        <v>3</v>
      </c>
    </row>
    <row r="5695" spans="1:9" x14ac:dyDescent="0.25">
      <c r="A5695" t="s">
        <v>110</v>
      </c>
      <c r="B5695" t="s">
        <v>20232</v>
      </c>
      <c r="C5695" s="57">
        <v>44342</v>
      </c>
      <c r="D5695" t="s">
        <v>20233</v>
      </c>
      <c r="E5695" s="58">
        <v>2476292000000</v>
      </c>
      <c r="F5695" t="s">
        <v>20234</v>
      </c>
      <c r="G5695" t="s">
        <v>114</v>
      </c>
      <c r="H5695" t="s">
        <v>114</v>
      </c>
      <c r="I5695">
        <v>1</v>
      </c>
    </row>
    <row r="5696" spans="1:9" x14ac:dyDescent="0.25">
      <c r="A5696" t="s">
        <v>110</v>
      </c>
      <c r="B5696" t="s">
        <v>20235</v>
      </c>
      <c r="C5696" s="57">
        <v>44342</v>
      </c>
      <c r="D5696" t="s">
        <v>20236</v>
      </c>
      <c r="E5696" s="58">
        <v>2400999537900</v>
      </c>
      <c r="F5696" t="s">
        <v>20237</v>
      </c>
      <c r="G5696" t="s">
        <v>114</v>
      </c>
      <c r="H5696" t="s">
        <v>114</v>
      </c>
      <c r="I5696">
        <v>1</v>
      </c>
    </row>
    <row r="5697" spans="1:9" x14ac:dyDescent="0.25">
      <c r="A5697" t="s">
        <v>110</v>
      </c>
      <c r="B5697" t="s">
        <v>20238</v>
      </c>
      <c r="C5697" s="57">
        <v>44342</v>
      </c>
      <c r="D5697" t="s">
        <v>20239</v>
      </c>
      <c r="E5697" s="58">
        <v>2568296880000</v>
      </c>
      <c r="F5697" t="s">
        <v>20240</v>
      </c>
      <c r="G5697" t="s">
        <v>114</v>
      </c>
      <c r="H5697" t="s">
        <v>114</v>
      </c>
      <c r="I5697">
        <v>23</v>
      </c>
    </row>
    <row r="5698" spans="1:9" x14ac:dyDescent="0.25">
      <c r="A5698" t="s">
        <v>110</v>
      </c>
      <c r="B5698" t="s">
        <v>20241</v>
      </c>
      <c r="C5698" s="57">
        <v>44342</v>
      </c>
      <c r="D5698" t="s">
        <v>20242</v>
      </c>
      <c r="E5698" s="58">
        <v>309381366000000</v>
      </c>
      <c r="F5698" t="s">
        <v>20243</v>
      </c>
      <c r="G5698" t="s">
        <v>114</v>
      </c>
      <c r="H5698" t="s">
        <v>114</v>
      </c>
      <c r="I5698">
        <v>1</v>
      </c>
    </row>
    <row r="5699" spans="1:9" x14ac:dyDescent="0.25">
      <c r="A5699" t="s">
        <v>110</v>
      </c>
      <c r="B5699" t="s">
        <v>20244</v>
      </c>
      <c r="C5699" s="57">
        <v>44342</v>
      </c>
      <c r="D5699" t="s">
        <v>20245</v>
      </c>
      <c r="E5699" s="58">
        <v>220466240000000</v>
      </c>
      <c r="F5699" t="s">
        <v>20246</v>
      </c>
      <c r="G5699" t="s">
        <v>20247</v>
      </c>
      <c r="H5699" t="s">
        <v>114</v>
      </c>
      <c r="I5699">
        <v>3487</v>
      </c>
    </row>
    <row r="5700" spans="1:9" x14ac:dyDescent="0.25">
      <c r="A5700" t="s">
        <v>110</v>
      </c>
      <c r="B5700" t="s">
        <v>20248</v>
      </c>
      <c r="C5700" s="57">
        <v>44342</v>
      </c>
      <c r="D5700" t="s">
        <v>20249</v>
      </c>
      <c r="E5700" s="58">
        <v>3116191600000</v>
      </c>
      <c r="F5700" t="s">
        <v>20250</v>
      </c>
      <c r="G5700" t="s">
        <v>114</v>
      </c>
      <c r="H5700" t="s">
        <v>114</v>
      </c>
      <c r="I5700">
        <v>1</v>
      </c>
    </row>
    <row r="5701" spans="1:9" x14ac:dyDescent="0.25">
      <c r="A5701" t="s">
        <v>110</v>
      </c>
      <c r="B5701" t="s">
        <v>20251</v>
      </c>
      <c r="C5701" s="57">
        <v>44342</v>
      </c>
      <c r="D5701" t="s">
        <v>20252</v>
      </c>
      <c r="E5701" s="58">
        <v>197906339000000</v>
      </c>
      <c r="F5701" t="s">
        <v>20253</v>
      </c>
      <c r="G5701" t="s">
        <v>114</v>
      </c>
      <c r="H5701" t="s">
        <v>114</v>
      </c>
      <c r="I5701">
        <v>2</v>
      </c>
    </row>
    <row r="5702" spans="1:9" x14ac:dyDescent="0.25">
      <c r="A5702" t="s">
        <v>110</v>
      </c>
      <c r="B5702" t="s">
        <v>20254</v>
      </c>
      <c r="C5702" s="57">
        <v>44342</v>
      </c>
      <c r="D5702" t="s">
        <v>20255</v>
      </c>
      <c r="E5702" s="58">
        <v>841247119000000</v>
      </c>
      <c r="F5702" t="s">
        <v>20256</v>
      </c>
      <c r="G5702" t="s">
        <v>20257</v>
      </c>
      <c r="H5702" t="s">
        <v>20258</v>
      </c>
      <c r="I5702">
        <v>211</v>
      </c>
    </row>
    <row r="5703" spans="1:9" x14ac:dyDescent="0.25">
      <c r="A5703" t="s">
        <v>110</v>
      </c>
      <c r="B5703" t="s">
        <v>20259</v>
      </c>
      <c r="C5703" s="57">
        <v>44342</v>
      </c>
      <c r="D5703" t="s">
        <v>20260</v>
      </c>
      <c r="E5703" s="58">
        <v>186136473920000</v>
      </c>
      <c r="F5703" t="s">
        <v>20261</v>
      </c>
      <c r="G5703" t="s">
        <v>114</v>
      </c>
      <c r="H5703" t="s">
        <v>114</v>
      </c>
      <c r="I5703">
        <v>1</v>
      </c>
    </row>
    <row r="5704" spans="1:9" x14ac:dyDescent="0.25">
      <c r="A5704" t="s">
        <v>110</v>
      </c>
      <c r="B5704" t="s">
        <v>20262</v>
      </c>
      <c r="C5704" s="57">
        <v>44342</v>
      </c>
      <c r="D5704" t="s">
        <v>20263</v>
      </c>
      <c r="E5704" s="58">
        <v>117515687500000</v>
      </c>
      <c r="F5704" t="s">
        <v>20264</v>
      </c>
      <c r="G5704" t="s">
        <v>114</v>
      </c>
      <c r="H5704" t="s">
        <v>114</v>
      </c>
      <c r="I5704">
        <v>3</v>
      </c>
    </row>
    <row r="5705" spans="1:9" x14ac:dyDescent="0.25">
      <c r="A5705" t="s">
        <v>110</v>
      </c>
      <c r="B5705" t="s">
        <v>20265</v>
      </c>
      <c r="C5705" s="57">
        <v>44342</v>
      </c>
      <c r="D5705" t="s">
        <v>20266</v>
      </c>
      <c r="E5705" s="58">
        <v>1588529700000</v>
      </c>
      <c r="F5705" t="s">
        <v>20267</v>
      </c>
      <c r="G5705" t="s">
        <v>114</v>
      </c>
      <c r="H5705" t="s">
        <v>114</v>
      </c>
      <c r="I5705">
        <v>1</v>
      </c>
    </row>
    <row r="5706" spans="1:9" x14ac:dyDescent="0.25">
      <c r="A5706" t="s">
        <v>110</v>
      </c>
      <c r="B5706" t="s">
        <v>20268</v>
      </c>
      <c r="C5706" s="57">
        <v>44342</v>
      </c>
      <c r="D5706" t="s">
        <v>20269</v>
      </c>
      <c r="E5706" s="58">
        <v>1892082300000</v>
      </c>
      <c r="F5706" t="s">
        <v>20270</v>
      </c>
      <c r="G5706" t="s">
        <v>114</v>
      </c>
      <c r="H5706" t="s">
        <v>114</v>
      </c>
      <c r="I5706">
        <v>10</v>
      </c>
    </row>
    <row r="5707" spans="1:9" x14ac:dyDescent="0.25">
      <c r="A5707" t="s">
        <v>110</v>
      </c>
      <c r="B5707" t="s">
        <v>20271</v>
      </c>
      <c r="C5707" s="57">
        <v>44342</v>
      </c>
      <c r="D5707" t="s">
        <v>20272</v>
      </c>
      <c r="E5707" s="58">
        <v>2037812020000</v>
      </c>
      <c r="F5707" t="s">
        <v>20273</v>
      </c>
      <c r="G5707" t="s">
        <v>20274</v>
      </c>
      <c r="H5707" t="s">
        <v>20275</v>
      </c>
      <c r="I5707">
        <v>43</v>
      </c>
    </row>
    <row r="5708" spans="1:9" x14ac:dyDescent="0.25">
      <c r="A5708" t="s">
        <v>110</v>
      </c>
      <c r="B5708" t="s">
        <v>20276</v>
      </c>
      <c r="C5708" s="57">
        <v>44342</v>
      </c>
      <c r="D5708" t="s">
        <v>20277</v>
      </c>
      <c r="E5708" s="58">
        <v>2084750300000</v>
      </c>
      <c r="F5708" t="s">
        <v>20278</v>
      </c>
      <c r="G5708" t="s">
        <v>20279</v>
      </c>
      <c r="H5708" t="s">
        <v>20280</v>
      </c>
      <c r="I5708">
        <v>3</v>
      </c>
    </row>
    <row r="5709" spans="1:9" x14ac:dyDescent="0.25">
      <c r="A5709" t="s">
        <v>110</v>
      </c>
      <c r="B5709" t="s">
        <v>20281</v>
      </c>
      <c r="C5709" s="57">
        <v>44342</v>
      </c>
      <c r="D5709" t="s">
        <v>20282</v>
      </c>
      <c r="E5709" s="58">
        <v>1967972300000</v>
      </c>
      <c r="F5709" t="s">
        <v>20283</v>
      </c>
      <c r="G5709" t="s">
        <v>114</v>
      </c>
      <c r="H5709" t="s">
        <v>114</v>
      </c>
      <c r="I5709">
        <v>1</v>
      </c>
    </row>
    <row r="5710" spans="1:9" x14ac:dyDescent="0.25">
      <c r="A5710" t="s">
        <v>110</v>
      </c>
      <c r="B5710" t="s">
        <v>20284</v>
      </c>
      <c r="C5710" s="57">
        <v>44342</v>
      </c>
      <c r="D5710" t="s">
        <v>20285</v>
      </c>
      <c r="E5710" s="58">
        <v>2454862100000</v>
      </c>
      <c r="F5710" t="s">
        <v>20286</v>
      </c>
      <c r="G5710" t="s">
        <v>114</v>
      </c>
      <c r="H5710" t="s">
        <v>114</v>
      </c>
      <c r="I5710">
        <v>1</v>
      </c>
    </row>
    <row r="5711" spans="1:9" x14ac:dyDescent="0.25">
      <c r="A5711" t="s">
        <v>110</v>
      </c>
      <c r="B5711" t="s">
        <v>20287</v>
      </c>
      <c r="C5711" s="57">
        <v>44342</v>
      </c>
      <c r="D5711" t="s">
        <v>20288</v>
      </c>
      <c r="E5711" s="58">
        <v>3024520500000</v>
      </c>
      <c r="F5711" t="s">
        <v>20289</v>
      </c>
      <c r="G5711" t="s">
        <v>114</v>
      </c>
      <c r="H5711" t="s">
        <v>114</v>
      </c>
      <c r="I5711">
        <v>4</v>
      </c>
    </row>
    <row r="5712" spans="1:9" x14ac:dyDescent="0.25">
      <c r="A5712" t="s">
        <v>110</v>
      </c>
      <c r="B5712" t="s">
        <v>20290</v>
      </c>
      <c r="C5712" s="57">
        <v>44342</v>
      </c>
      <c r="D5712" t="s">
        <v>20291</v>
      </c>
      <c r="E5712" s="58">
        <v>1607616220000</v>
      </c>
      <c r="F5712" t="s">
        <v>20292</v>
      </c>
      <c r="G5712" t="s">
        <v>114</v>
      </c>
      <c r="H5712" t="s">
        <v>114</v>
      </c>
      <c r="I5712">
        <v>1</v>
      </c>
    </row>
    <row r="5713" spans="1:9" x14ac:dyDescent="0.25">
      <c r="A5713" t="s">
        <v>110</v>
      </c>
      <c r="B5713" t="s">
        <v>20293</v>
      </c>
      <c r="C5713" s="57">
        <v>44342</v>
      </c>
      <c r="D5713" t="s">
        <v>20294</v>
      </c>
      <c r="E5713" s="58">
        <v>1757403200000</v>
      </c>
      <c r="F5713" t="s">
        <v>20295</v>
      </c>
      <c r="G5713" t="s">
        <v>20296</v>
      </c>
      <c r="H5713" t="s">
        <v>20297</v>
      </c>
      <c r="I5713">
        <v>1545</v>
      </c>
    </row>
    <row r="5714" spans="1:9" x14ac:dyDescent="0.25">
      <c r="A5714" t="s">
        <v>110</v>
      </c>
      <c r="B5714" t="s">
        <v>20298</v>
      </c>
      <c r="C5714" s="57">
        <v>44342</v>
      </c>
      <c r="D5714" t="s">
        <v>20299</v>
      </c>
      <c r="E5714" s="58">
        <v>2337970600000</v>
      </c>
      <c r="F5714" t="s">
        <v>20300</v>
      </c>
      <c r="G5714" t="s">
        <v>20301</v>
      </c>
      <c r="H5714" t="s">
        <v>114</v>
      </c>
      <c r="I5714">
        <v>17</v>
      </c>
    </row>
    <row r="5715" spans="1:9" x14ac:dyDescent="0.25">
      <c r="A5715" t="s">
        <v>110</v>
      </c>
      <c r="B5715" t="s">
        <v>20302</v>
      </c>
      <c r="C5715" s="57">
        <v>44342</v>
      </c>
      <c r="D5715" t="s">
        <v>20303</v>
      </c>
      <c r="E5715" s="58">
        <v>2011020720000</v>
      </c>
      <c r="F5715" t="s">
        <v>20304</v>
      </c>
      <c r="G5715" t="s">
        <v>114</v>
      </c>
      <c r="H5715" t="s">
        <v>114</v>
      </c>
      <c r="I5715">
        <v>3</v>
      </c>
    </row>
    <row r="5716" spans="1:9" x14ac:dyDescent="0.25">
      <c r="A5716" t="s">
        <v>110</v>
      </c>
      <c r="B5716" t="s">
        <v>20305</v>
      </c>
      <c r="C5716" s="57">
        <v>44342</v>
      </c>
      <c r="D5716" t="s">
        <v>20306</v>
      </c>
      <c r="E5716" s="58">
        <v>2003000600000</v>
      </c>
      <c r="F5716" t="s">
        <v>20307</v>
      </c>
      <c r="G5716" t="s">
        <v>114</v>
      </c>
      <c r="H5716" t="s">
        <v>114</v>
      </c>
      <c r="I5716">
        <v>5</v>
      </c>
    </row>
    <row r="5717" spans="1:9" x14ac:dyDescent="0.25">
      <c r="A5717" t="s">
        <v>110</v>
      </c>
      <c r="B5717" t="s">
        <v>20308</v>
      </c>
      <c r="C5717" s="57">
        <v>44342</v>
      </c>
      <c r="D5717" t="s">
        <v>20309</v>
      </c>
      <c r="E5717" s="58">
        <v>2090144200000</v>
      </c>
      <c r="F5717" t="s">
        <v>20310</v>
      </c>
      <c r="G5717" t="s">
        <v>114</v>
      </c>
      <c r="H5717" t="s">
        <v>114</v>
      </c>
      <c r="I5717">
        <v>2</v>
      </c>
    </row>
    <row r="5718" spans="1:9" x14ac:dyDescent="0.25">
      <c r="A5718" t="s">
        <v>110</v>
      </c>
      <c r="B5718" t="s">
        <v>20311</v>
      </c>
      <c r="C5718" s="57">
        <v>44342</v>
      </c>
      <c r="D5718" t="s">
        <v>20312</v>
      </c>
      <c r="E5718" s="58">
        <v>1984279600000</v>
      </c>
      <c r="F5718" t="s">
        <v>20313</v>
      </c>
      <c r="G5718" t="s">
        <v>114</v>
      </c>
      <c r="H5718" t="s">
        <v>114</v>
      </c>
      <c r="I5718">
        <v>1</v>
      </c>
    </row>
    <row r="5719" spans="1:9" x14ac:dyDescent="0.25">
      <c r="A5719" t="s">
        <v>110</v>
      </c>
      <c r="B5719" t="s">
        <v>20314</v>
      </c>
      <c r="C5719" s="57">
        <v>44342</v>
      </c>
      <c r="D5719" t="s">
        <v>20315</v>
      </c>
      <c r="E5719" s="58">
        <v>1993265200000</v>
      </c>
      <c r="F5719" t="s">
        <v>20316</v>
      </c>
      <c r="G5719" t="s">
        <v>114</v>
      </c>
      <c r="H5719" t="s">
        <v>114</v>
      </c>
      <c r="I5719">
        <v>13</v>
      </c>
    </row>
    <row r="5720" spans="1:9" x14ac:dyDescent="0.25">
      <c r="A5720" t="s">
        <v>110</v>
      </c>
      <c r="B5720" t="s">
        <v>20317</v>
      </c>
      <c r="C5720" s="57">
        <v>44342</v>
      </c>
      <c r="D5720" t="s">
        <v>20318</v>
      </c>
      <c r="E5720" s="58">
        <v>2258210000000</v>
      </c>
      <c r="F5720" t="s">
        <v>20319</v>
      </c>
      <c r="G5720" t="s">
        <v>114</v>
      </c>
      <c r="H5720" t="s">
        <v>114</v>
      </c>
      <c r="I5720">
        <v>2</v>
      </c>
    </row>
    <row r="5721" spans="1:9" x14ac:dyDescent="0.25">
      <c r="A5721" t="s">
        <v>110</v>
      </c>
      <c r="B5721" t="s">
        <v>20320</v>
      </c>
      <c r="C5721" s="57">
        <v>44342</v>
      </c>
      <c r="D5721" t="s">
        <v>20321</v>
      </c>
      <c r="E5721" s="58">
        <v>2217107600000</v>
      </c>
      <c r="F5721" t="s">
        <v>20322</v>
      </c>
      <c r="G5721" t="s">
        <v>114</v>
      </c>
      <c r="H5721" t="s">
        <v>114</v>
      </c>
      <c r="I5721">
        <v>1</v>
      </c>
    </row>
    <row r="5722" spans="1:9" x14ac:dyDescent="0.25">
      <c r="A5722" t="s">
        <v>110</v>
      </c>
      <c r="B5722" t="s">
        <v>20323</v>
      </c>
      <c r="C5722" s="57">
        <v>44342</v>
      </c>
      <c r="D5722" t="s">
        <v>20324</v>
      </c>
      <c r="E5722" s="58">
        <v>4323756000000</v>
      </c>
      <c r="F5722" t="s">
        <v>20325</v>
      </c>
      <c r="G5722" t="s">
        <v>114</v>
      </c>
      <c r="H5722" t="s">
        <v>114</v>
      </c>
      <c r="I5722">
        <v>14</v>
      </c>
    </row>
    <row r="5723" spans="1:9" x14ac:dyDescent="0.25">
      <c r="A5723" t="s">
        <v>110</v>
      </c>
      <c r="B5723" t="s">
        <v>20326</v>
      </c>
      <c r="C5723" s="57">
        <v>44342</v>
      </c>
      <c r="D5723" t="s">
        <v>20327</v>
      </c>
      <c r="E5723" s="58">
        <v>2299853500000</v>
      </c>
      <c r="F5723" t="s">
        <v>20328</v>
      </c>
      <c r="G5723" t="s">
        <v>114</v>
      </c>
      <c r="H5723" t="s">
        <v>114</v>
      </c>
      <c r="I5723">
        <v>1</v>
      </c>
    </row>
    <row r="5724" spans="1:9" x14ac:dyDescent="0.25">
      <c r="A5724" t="s">
        <v>110</v>
      </c>
      <c r="B5724" t="s">
        <v>20329</v>
      </c>
      <c r="C5724" s="57">
        <v>44342</v>
      </c>
      <c r="D5724" t="s">
        <v>20330</v>
      </c>
      <c r="E5724" s="58">
        <v>268974941000000</v>
      </c>
      <c r="F5724" t="s">
        <v>20331</v>
      </c>
      <c r="G5724" t="s">
        <v>114</v>
      </c>
      <c r="H5724" t="s">
        <v>114</v>
      </c>
      <c r="I5724">
        <v>1</v>
      </c>
    </row>
    <row r="5725" spans="1:9" x14ac:dyDescent="0.25">
      <c r="A5725" t="s">
        <v>110</v>
      </c>
      <c r="B5725" t="s">
        <v>20332</v>
      </c>
      <c r="C5725" s="57">
        <v>44342</v>
      </c>
      <c r="D5725" t="s">
        <v>20333</v>
      </c>
      <c r="E5725" s="58">
        <v>240310685200000</v>
      </c>
      <c r="F5725" t="s">
        <v>20334</v>
      </c>
      <c r="G5725" t="s">
        <v>114</v>
      </c>
      <c r="H5725" t="s">
        <v>114</v>
      </c>
      <c r="I5725">
        <v>4</v>
      </c>
    </row>
    <row r="5726" spans="1:9" x14ac:dyDescent="0.25">
      <c r="A5726" t="s">
        <v>110</v>
      </c>
      <c r="B5726" t="s">
        <v>20335</v>
      </c>
      <c r="C5726" s="57">
        <v>44342</v>
      </c>
      <c r="D5726" t="s">
        <v>20336</v>
      </c>
      <c r="E5726" s="58">
        <v>231476346900000</v>
      </c>
      <c r="F5726" t="s">
        <v>20337</v>
      </c>
      <c r="G5726" t="s">
        <v>114</v>
      </c>
      <c r="H5726" t="s">
        <v>114</v>
      </c>
      <c r="I5726">
        <v>18</v>
      </c>
    </row>
    <row r="5727" spans="1:9" x14ac:dyDescent="0.25">
      <c r="A5727" t="s">
        <v>110</v>
      </c>
      <c r="B5727" t="s">
        <v>20338</v>
      </c>
      <c r="C5727" s="57">
        <v>44342</v>
      </c>
      <c r="D5727" t="s">
        <v>20339</v>
      </c>
      <c r="E5727" s="58">
        <v>18344689000000</v>
      </c>
      <c r="F5727" t="s">
        <v>20340</v>
      </c>
      <c r="G5727" t="s">
        <v>114</v>
      </c>
      <c r="H5727" t="s">
        <v>20341</v>
      </c>
      <c r="I5727">
        <v>1</v>
      </c>
    </row>
    <row r="5728" spans="1:9" x14ac:dyDescent="0.25">
      <c r="A5728" t="s">
        <v>110</v>
      </c>
      <c r="B5728" t="s">
        <v>20342</v>
      </c>
      <c r="C5728" s="57">
        <v>44342</v>
      </c>
      <c r="D5728" t="s">
        <v>114</v>
      </c>
      <c r="E5728" t="s">
        <v>595</v>
      </c>
      <c r="F5728" t="s">
        <v>114</v>
      </c>
      <c r="G5728" t="s">
        <v>114</v>
      </c>
      <c r="H5728" t="s">
        <v>114</v>
      </c>
      <c r="I5728">
        <v>0</v>
      </c>
    </row>
    <row r="5729" spans="1:9" x14ac:dyDescent="0.25">
      <c r="A5729" t="s">
        <v>110</v>
      </c>
      <c r="B5729" t="s">
        <v>20343</v>
      </c>
      <c r="C5729" s="57">
        <v>44342</v>
      </c>
      <c r="D5729" t="s">
        <v>20344</v>
      </c>
      <c r="E5729" s="58">
        <v>20189258000000</v>
      </c>
      <c r="F5729" t="s">
        <v>20345</v>
      </c>
      <c r="G5729" t="s">
        <v>114</v>
      </c>
      <c r="H5729" t="s">
        <v>114</v>
      </c>
      <c r="I5729">
        <v>1</v>
      </c>
    </row>
    <row r="5730" spans="1:9" x14ac:dyDescent="0.25">
      <c r="A5730" t="s">
        <v>110</v>
      </c>
      <c r="B5730" t="s">
        <v>20346</v>
      </c>
      <c r="C5730" s="57">
        <v>44342</v>
      </c>
      <c r="D5730" t="s">
        <v>20347</v>
      </c>
      <c r="E5730" s="58">
        <v>21559782000000</v>
      </c>
      <c r="F5730" t="s">
        <v>20348</v>
      </c>
      <c r="G5730" t="s">
        <v>114</v>
      </c>
      <c r="H5730" t="s">
        <v>114</v>
      </c>
      <c r="I5730">
        <v>1</v>
      </c>
    </row>
    <row r="5731" spans="1:9" x14ac:dyDescent="0.25">
      <c r="A5731" t="s">
        <v>110</v>
      </c>
      <c r="B5731" t="s">
        <v>20349</v>
      </c>
      <c r="C5731" s="57">
        <v>44342</v>
      </c>
      <c r="D5731" t="s">
        <v>20350</v>
      </c>
      <c r="E5731" s="58">
        <v>20594843900000</v>
      </c>
      <c r="F5731" t="s">
        <v>20351</v>
      </c>
      <c r="G5731" t="s">
        <v>114</v>
      </c>
      <c r="H5731" t="s">
        <v>20352</v>
      </c>
      <c r="I5731">
        <v>1</v>
      </c>
    </row>
    <row r="5732" spans="1:9" x14ac:dyDescent="0.25">
      <c r="A5732" t="s">
        <v>110</v>
      </c>
      <c r="B5732" t="s">
        <v>20353</v>
      </c>
      <c r="C5732" s="57">
        <v>44342</v>
      </c>
      <c r="D5732" t="s">
        <v>20354</v>
      </c>
      <c r="E5732" s="58">
        <v>1765177884200</v>
      </c>
      <c r="F5732" t="s">
        <v>20355</v>
      </c>
      <c r="G5732" t="s">
        <v>114</v>
      </c>
      <c r="H5732" t="s">
        <v>114</v>
      </c>
      <c r="I5732">
        <v>3</v>
      </c>
    </row>
    <row r="5733" spans="1:9" x14ac:dyDescent="0.25">
      <c r="A5733" t="s">
        <v>110</v>
      </c>
      <c r="B5733" t="s">
        <v>20356</v>
      </c>
      <c r="C5733" s="57">
        <v>44342</v>
      </c>
      <c r="D5733" t="s">
        <v>20357</v>
      </c>
      <c r="E5733" s="58">
        <v>2339224000000</v>
      </c>
      <c r="F5733" t="s">
        <v>20358</v>
      </c>
      <c r="G5733" t="s">
        <v>114</v>
      </c>
      <c r="H5733" t="s">
        <v>114</v>
      </c>
      <c r="I5733">
        <v>1</v>
      </c>
    </row>
    <row r="5734" spans="1:9" x14ac:dyDescent="0.25">
      <c r="A5734" t="s">
        <v>110</v>
      </c>
      <c r="B5734" t="s">
        <v>20359</v>
      </c>
      <c r="C5734" s="57">
        <v>44342</v>
      </c>
      <c r="D5734" t="s">
        <v>20360</v>
      </c>
      <c r="E5734" s="58">
        <v>21176476000000</v>
      </c>
      <c r="F5734" t="s">
        <v>20361</v>
      </c>
      <c r="G5734" t="s">
        <v>114</v>
      </c>
      <c r="H5734" t="s">
        <v>114</v>
      </c>
      <c r="I5734">
        <v>1</v>
      </c>
    </row>
    <row r="5735" spans="1:9" x14ac:dyDescent="0.25">
      <c r="A5735" t="s">
        <v>110</v>
      </c>
      <c r="B5735" t="s">
        <v>20362</v>
      </c>
      <c r="C5735" s="57">
        <v>44342</v>
      </c>
      <c r="D5735" t="s">
        <v>20363</v>
      </c>
      <c r="E5735" s="58">
        <v>20143768000000</v>
      </c>
      <c r="F5735" t="s">
        <v>20364</v>
      </c>
      <c r="G5735" t="s">
        <v>114</v>
      </c>
      <c r="H5735" t="s">
        <v>114</v>
      </c>
      <c r="I5735">
        <v>1</v>
      </c>
    </row>
    <row r="5736" spans="1:9" x14ac:dyDescent="0.25">
      <c r="A5736" t="s">
        <v>110</v>
      </c>
      <c r="B5736" t="s">
        <v>20365</v>
      </c>
      <c r="C5736" s="57">
        <v>44342</v>
      </c>
      <c r="D5736" t="s">
        <v>20366</v>
      </c>
      <c r="E5736" s="58">
        <v>19778219000000</v>
      </c>
      <c r="F5736" t="s">
        <v>20367</v>
      </c>
      <c r="G5736" t="s">
        <v>114</v>
      </c>
      <c r="H5736" t="s">
        <v>114</v>
      </c>
      <c r="I5736">
        <v>1</v>
      </c>
    </row>
    <row r="5737" spans="1:9" x14ac:dyDescent="0.25">
      <c r="A5737" t="s">
        <v>110</v>
      </c>
      <c r="B5737" t="s">
        <v>20368</v>
      </c>
      <c r="C5737" s="57">
        <v>44342</v>
      </c>
      <c r="D5737" t="s">
        <v>20369</v>
      </c>
      <c r="E5737" s="58">
        <v>20126639000000</v>
      </c>
      <c r="F5737" t="s">
        <v>20370</v>
      </c>
      <c r="G5737" t="s">
        <v>20371</v>
      </c>
      <c r="H5737" t="s">
        <v>114</v>
      </c>
      <c r="I5737">
        <v>1</v>
      </c>
    </row>
    <row r="5738" spans="1:9" x14ac:dyDescent="0.25">
      <c r="A5738" t="s">
        <v>110</v>
      </c>
      <c r="B5738" t="s">
        <v>20372</v>
      </c>
      <c r="C5738" s="57">
        <v>44342</v>
      </c>
      <c r="D5738" t="s">
        <v>20373</v>
      </c>
      <c r="E5738" s="58">
        <v>19181029800000</v>
      </c>
      <c r="F5738" t="s">
        <v>20374</v>
      </c>
      <c r="G5738" t="s">
        <v>114</v>
      </c>
      <c r="H5738" t="s">
        <v>114</v>
      </c>
      <c r="I5738">
        <v>1</v>
      </c>
    </row>
    <row r="5739" spans="1:9" x14ac:dyDescent="0.25">
      <c r="A5739" t="s">
        <v>110</v>
      </c>
      <c r="B5739" t="s">
        <v>20375</v>
      </c>
      <c r="C5739" s="57">
        <v>44342</v>
      </c>
      <c r="D5739" t="s">
        <v>20376</v>
      </c>
      <c r="E5739" s="58">
        <v>18237566100000</v>
      </c>
      <c r="F5739" t="s">
        <v>20377</v>
      </c>
      <c r="G5739" t="s">
        <v>114</v>
      </c>
      <c r="H5739" t="s">
        <v>114</v>
      </c>
      <c r="I5739">
        <v>1</v>
      </c>
    </row>
    <row r="5740" spans="1:9" x14ac:dyDescent="0.25">
      <c r="A5740" t="s">
        <v>110</v>
      </c>
      <c r="B5740" t="s">
        <v>20378</v>
      </c>
      <c r="C5740" s="57">
        <v>44342</v>
      </c>
      <c r="D5740" t="s">
        <v>20379</v>
      </c>
      <c r="E5740" s="58">
        <v>20941666100000</v>
      </c>
      <c r="F5740" t="s">
        <v>20380</v>
      </c>
      <c r="G5740" t="s">
        <v>20381</v>
      </c>
      <c r="H5740" t="s">
        <v>20382</v>
      </c>
      <c r="I5740">
        <v>1</v>
      </c>
    </row>
    <row r="5741" spans="1:9" x14ac:dyDescent="0.25">
      <c r="A5741" t="s">
        <v>110</v>
      </c>
      <c r="B5741" t="s">
        <v>20383</v>
      </c>
      <c r="C5741" s="57">
        <v>44342</v>
      </c>
      <c r="D5741" t="s">
        <v>20384</v>
      </c>
      <c r="E5741" s="58">
        <v>1810997910000</v>
      </c>
      <c r="F5741" t="s">
        <v>20385</v>
      </c>
      <c r="G5741" t="s">
        <v>114</v>
      </c>
      <c r="H5741" t="s">
        <v>114</v>
      </c>
      <c r="I5741">
        <v>1</v>
      </c>
    </row>
    <row r="5742" spans="1:9" x14ac:dyDescent="0.25">
      <c r="A5742" t="s">
        <v>110</v>
      </c>
      <c r="B5742" t="s">
        <v>20386</v>
      </c>
      <c r="C5742" s="57">
        <v>44342</v>
      </c>
      <c r="D5742" t="s">
        <v>20387</v>
      </c>
      <c r="E5742" s="58">
        <v>22190519600000</v>
      </c>
      <c r="F5742" t="s">
        <v>20388</v>
      </c>
      <c r="G5742" t="s">
        <v>114</v>
      </c>
      <c r="H5742" t="s">
        <v>114</v>
      </c>
      <c r="I5742">
        <v>1</v>
      </c>
    </row>
    <row r="5743" spans="1:9" x14ac:dyDescent="0.25">
      <c r="A5743" t="s">
        <v>110</v>
      </c>
      <c r="B5743" t="s">
        <v>20389</v>
      </c>
      <c r="C5743" s="57">
        <v>44342</v>
      </c>
      <c r="D5743" t="s">
        <v>20390</v>
      </c>
      <c r="E5743" s="58">
        <v>22131508200000</v>
      </c>
      <c r="F5743" t="s">
        <v>20391</v>
      </c>
      <c r="G5743" t="s">
        <v>114</v>
      </c>
      <c r="H5743" t="s">
        <v>114</v>
      </c>
      <c r="I5743">
        <v>1</v>
      </c>
    </row>
    <row r="5744" spans="1:9" x14ac:dyDescent="0.25">
      <c r="A5744" t="s">
        <v>110</v>
      </c>
      <c r="B5744" t="s">
        <v>20392</v>
      </c>
      <c r="C5744" s="57">
        <v>44342</v>
      </c>
      <c r="D5744" t="s">
        <v>20393</v>
      </c>
      <c r="E5744" s="58">
        <v>22443627900000</v>
      </c>
      <c r="F5744" t="s">
        <v>20394</v>
      </c>
      <c r="G5744" t="s">
        <v>114</v>
      </c>
      <c r="H5744" t="s">
        <v>114</v>
      </c>
      <c r="I5744">
        <v>1</v>
      </c>
    </row>
    <row r="5745" spans="1:9" x14ac:dyDescent="0.25">
      <c r="A5745" t="s">
        <v>110</v>
      </c>
      <c r="B5745" t="s">
        <v>20395</v>
      </c>
      <c r="C5745" s="57">
        <v>44342</v>
      </c>
      <c r="D5745" t="s">
        <v>20396</v>
      </c>
      <c r="E5745" s="58">
        <v>20621639300000</v>
      </c>
      <c r="F5745" t="s">
        <v>20397</v>
      </c>
      <c r="G5745" t="s">
        <v>114</v>
      </c>
      <c r="H5745" t="s">
        <v>114</v>
      </c>
      <c r="I5745">
        <v>11</v>
      </c>
    </row>
    <row r="5746" spans="1:9" x14ac:dyDescent="0.25">
      <c r="A5746" t="s">
        <v>110</v>
      </c>
      <c r="B5746" t="s">
        <v>20398</v>
      </c>
      <c r="C5746" s="57">
        <v>44342</v>
      </c>
      <c r="D5746" t="s">
        <v>20399</v>
      </c>
      <c r="E5746" s="58">
        <v>25222370000000</v>
      </c>
      <c r="F5746" t="s">
        <v>20400</v>
      </c>
      <c r="G5746" t="s">
        <v>20401</v>
      </c>
      <c r="H5746" t="s">
        <v>20402</v>
      </c>
      <c r="I5746">
        <v>20</v>
      </c>
    </row>
    <row r="5747" spans="1:9" x14ac:dyDescent="0.25">
      <c r="A5747" t="s">
        <v>110</v>
      </c>
      <c r="B5747" t="s">
        <v>20403</v>
      </c>
      <c r="C5747" s="57">
        <v>44342</v>
      </c>
      <c r="D5747" t="s">
        <v>20404</v>
      </c>
      <c r="E5747" s="58">
        <v>745258636290000</v>
      </c>
      <c r="F5747" t="s">
        <v>20405</v>
      </c>
      <c r="G5747" t="s">
        <v>114</v>
      </c>
      <c r="H5747" t="s">
        <v>114</v>
      </c>
      <c r="I5747">
        <v>7</v>
      </c>
    </row>
    <row r="5748" spans="1:9" x14ac:dyDescent="0.25">
      <c r="A5748" t="s">
        <v>110</v>
      </c>
      <c r="B5748" t="s">
        <v>20406</v>
      </c>
      <c r="C5748" s="57">
        <v>44342</v>
      </c>
      <c r="D5748" t="s">
        <v>20407</v>
      </c>
      <c r="E5748" t="s">
        <v>20408</v>
      </c>
      <c r="F5748" t="s">
        <v>20409</v>
      </c>
      <c r="G5748" t="s">
        <v>114</v>
      </c>
      <c r="H5748" t="s">
        <v>114</v>
      </c>
      <c r="I5748">
        <v>5</v>
      </c>
    </row>
    <row r="5749" spans="1:9" x14ac:dyDescent="0.25">
      <c r="A5749" t="s">
        <v>110</v>
      </c>
      <c r="B5749" t="s">
        <v>20410</v>
      </c>
      <c r="C5749" s="57">
        <v>44342</v>
      </c>
      <c r="D5749" t="s">
        <v>20411</v>
      </c>
      <c r="E5749" s="58">
        <v>276409747000000</v>
      </c>
      <c r="F5749" t="s">
        <v>20412</v>
      </c>
      <c r="G5749" t="s">
        <v>114</v>
      </c>
      <c r="H5749" t="s">
        <v>114</v>
      </c>
      <c r="I5749">
        <v>3</v>
      </c>
    </row>
    <row r="5750" spans="1:9" x14ac:dyDescent="0.25">
      <c r="A5750" t="s">
        <v>110</v>
      </c>
      <c r="B5750" t="s">
        <v>20413</v>
      </c>
      <c r="C5750" s="57">
        <v>44342</v>
      </c>
      <c r="D5750" t="s">
        <v>20414</v>
      </c>
      <c r="E5750" s="58">
        <v>101801335300000</v>
      </c>
      <c r="F5750" t="s">
        <v>20415</v>
      </c>
      <c r="G5750" t="s">
        <v>114</v>
      </c>
      <c r="H5750" t="s">
        <v>114</v>
      </c>
      <c r="I5750">
        <v>51</v>
      </c>
    </row>
    <row r="5751" spans="1:9" x14ac:dyDescent="0.25">
      <c r="A5751" t="s">
        <v>110</v>
      </c>
      <c r="B5751" t="s">
        <v>20416</v>
      </c>
      <c r="C5751" s="57">
        <v>44342</v>
      </c>
      <c r="D5751" t="s">
        <v>20417</v>
      </c>
      <c r="E5751" s="58">
        <v>213391302000000</v>
      </c>
      <c r="F5751" t="s">
        <v>20418</v>
      </c>
      <c r="G5751" t="s">
        <v>114</v>
      </c>
      <c r="H5751" t="s">
        <v>114</v>
      </c>
      <c r="I5751">
        <v>1</v>
      </c>
    </row>
    <row r="5752" spans="1:9" x14ac:dyDescent="0.25">
      <c r="A5752" t="s">
        <v>110</v>
      </c>
      <c r="B5752" t="s">
        <v>20419</v>
      </c>
      <c r="C5752" s="57">
        <v>44342</v>
      </c>
      <c r="D5752" t="s">
        <v>20420</v>
      </c>
      <c r="E5752" t="s">
        <v>20421</v>
      </c>
      <c r="F5752" t="s">
        <v>20422</v>
      </c>
      <c r="G5752" t="s">
        <v>114</v>
      </c>
      <c r="H5752" t="s">
        <v>114</v>
      </c>
      <c r="I5752">
        <v>1</v>
      </c>
    </row>
    <row r="5753" spans="1:9" x14ac:dyDescent="0.25">
      <c r="A5753" t="s">
        <v>110</v>
      </c>
      <c r="B5753" t="s">
        <v>20423</v>
      </c>
      <c r="C5753" s="57">
        <v>44342</v>
      </c>
      <c r="D5753" t="s">
        <v>20424</v>
      </c>
      <c r="E5753" s="58">
        <v>1741779510000</v>
      </c>
      <c r="F5753" t="s">
        <v>20424</v>
      </c>
      <c r="G5753" t="s">
        <v>114</v>
      </c>
      <c r="H5753" t="s">
        <v>114</v>
      </c>
      <c r="I5753">
        <v>7</v>
      </c>
    </row>
    <row r="5754" spans="1:9" x14ac:dyDescent="0.25">
      <c r="A5754" t="s">
        <v>110</v>
      </c>
      <c r="B5754" t="s">
        <v>20425</v>
      </c>
      <c r="C5754" s="57">
        <v>44342</v>
      </c>
      <c r="D5754" t="s">
        <v>20426</v>
      </c>
      <c r="E5754" s="58">
        <v>2817752300000</v>
      </c>
      <c r="F5754" t="s">
        <v>20427</v>
      </c>
      <c r="G5754" t="s">
        <v>114</v>
      </c>
      <c r="H5754" t="s">
        <v>114</v>
      </c>
      <c r="I5754">
        <v>1</v>
      </c>
    </row>
    <row r="5755" spans="1:9" x14ac:dyDescent="0.25">
      <c r="A5755" t="s">
        <v>110</v>
      </c>
      <c r="B5755" t="s">
        <v>20428</v>
      </c>
      <c r="C5755" s="57">
        <v>44342</v>
      </c>
      <c r="D5755" t="s">
        <v>114</v>
      </c>
      <c r="E5755" t="s">
        <v>595</v>
      </c>
      <c r="F5755" t="s">
        <v>114</v>
      </c>
      <c r="G5755" t="s">
        <v>114</v>
      </c>
      <c r="H5755" t="s">
        <v>114</v>
      </c>
      <c r="I5755">
        <v>0</v>
      </c>
    </row>
    <row r="5756" spans="1:9" x14ac:dyDescent="0.25">
      <c r="A5756" t="s">
        <v>110</v>
      </c>
      <c r="B5756" t="s">
        <v>20429</v>
      </c>
      <c r="C5756" s="57">
        <v>44342</v>
      </c>
      <c r="D5756" t="s">
        <v>20430</v>
      </c>
      <c r="E5756" s="58">
        <v>122962873446700</v>
      </c>
      <c r="F5756" t="s">
        <v>20431</v>
      </c>
      <c r="G5756" t="s">
        <v>114</v>
      </c>
      <c r="H5756" t="s">
        <v>114</v>
      </c>
      <c r="I5756">
        <v>1</v>
      </c>
    </row>
    <row r="5757" spans="1:9" x14ac:dyDescent="0.25">
      <c r="A5757" t="s">
        <v>110</v>
      </c>
      <c r="B5757" t="s">
        <v>20432</v>
      </c>
      <c r="C5757" s="57">
        <v>44342</v>
      </c>
      <c r="D5757" t="s">
        <v>20433</v>
      </c>
      <c r="E5757" s="58">
        <v>2107366900000</v>
      </c>
      <c r="F5757" t="s">
        <v>20434</v>
      </c>
      <c r="G5757" t="s">
        <v>114</v>
      </c>
      <c r="H5757" t="s">
        <v>114</v>
      </c>
      <c r="I5757">
        <v>1</v>
      </c>
    </row>
    <row r="5758" spans="1:9" x14ac:dyDescent="0.25">
      <c r="A5758" t="s">
        <v>110</v>
      </c>
      <c r="B5758" t="s">
        <v>20435</v>
      </c>
      <c r="C5758" s="57">
        <v>44342</v>
      </c>
      <c r="D5758" t="s">
        <v>20436</v>
      </c>
      <c r="E5758" s="58">
        <v>1831068300000</v>
      </c>
      <c r="F5758" t="s">
        <v>20437</v>
      </c>
      <c r="G5758" t="s">
        <v>114</v>
      </c>
      <c r="H5758" t="s">
        <v>114</v>
      </c>
      <c r="I5758">
        <v>1</v>
      </c>
    </row>
    <row r="5759" spans="1:9" x14ac:dyDescent="0.25">
      <c r="A5759" t="s">
        <v>110</v>
      </c>
      <c r="B5759" t="s">
        <v>20438</v>
      </c>
      <c r="C5759" s="57">
        <v>44342</v>
      </c>
      <c r="D5759" t="s">
        <v>20439</v>
      </c>
      <c r="E5759" s="58">
        <v>288834421400000</v>
      </c>
      <c r="F5759" t="s">
        <v>20440</v>
      </c>
      <c r="G5759" t="s">
        <v>114</v>
      </c>
      <c r="H5759" t="s">
        <v>20441</v>
      </c>
      <c r="I5759">
        <v>11780</v>
      </c>
    </row>
    <row r="5760" spans="1:9" x14ac:dyDescent="0.25">
      <c r="A5760" t="s">
        <v>110</v>
      </c>
      <c r="B5760" t="s">
        <v>20442</v>
      </c>
      <c r="C5760" s="57">
        <v>44342</v>
      </c>
      <c r="D5760" t="s">
        <v>20443</v>
      </c>
      <c r="E5760" s="58">
        <v>2043006600000</v>
      </c>
      <c r="F5760" t="s">
        <v>20444</v>
      </c>
      <c r="G5760" t="s">
        <v>114</v>
      </c>
      <c r="H5760" t="s">
        <v>114</v>
      </c>
      <c r="I5760">
        <v>5</v>
      </c>
    </row>
    <row r="5761" spans="1:9" x14ac:dyDescent="0.25">
      <c r="A5761" t="s">
        <v>110</v>
      </c>
      <c r="B5761" t="s">
        <v>20445</v>
      </c>
      <c r="C5761" s="57">
        <v>44342</v>
      </c>
      <c r="D5761" t="s">
        <v>20446</v>
      </c>
      <c r="E5761" s="58">
        <v>2306220900000</v>
      </c>
      <c r="F5761" t="s">
        <v>20447</v>
      </c>
      <c r="G5761" t="s">
        <v>114</v>
      </c>
      <c r="H5761" t="s">
        <v>114</v>
      </c>
      <c r="I5761">
        <v>1</v>
      </c>
    </row>
    <row r="5762" spans="1:9" x14ac:dyDescent="0.25">
      <c r="A5762" t="s">
        <v>110</v>
      </c>
      <c r="B5762" t="s">
        <v>20448</v>
      </c>
      <c r="C5762" s="57">
        <v>44342</v>
      </c>
      <c r="D5762" t="s">
        <v>20449</v>
      </c>
      <c r="E5762" s="58">
        <v>4210792110000</v>
      </c>
      <c r="F5762" t="s">
        <v>20450</v>
      </c>
      <c r="G5762" t="s">
        <v>114</v>
      </c>
      <c r="H5762" t="s">
        <v>114</v>
      </c>
      <c r="I5762">
        <v>1</v>
      </c>
    </row>
    <row r="5763" spans="1:9" x14ac:dyDescent="0.25">
      <c r="A5763" t="s">
        <v>110</v>
      </c>
      <c r="B5763" t="s">
        <v>20451</v>
      </c>
      <c r="C5763" s="57">
        <v>44342</v>
      </c>
      <c r="D5763" t="s">
        <v>20452</v>
      </c>
      <c r="E5763" s="58">
        <v>196864965100000</v>
      </c>
      <c r="F5763" t="s">
        <v>20453</v>
      </c>
      <c r="G5763" t="s">
        <v>114</v>
      </c>
      <c r="H5763" t="s">
        <v>114</v>
      </c>
      <c r="I5763">
        <v>1</v>
      </c>
    </row>
    <row r="5764" spans="1:9" x14ac:dyDescent="0.25">
      <c r="A5764" t="s">
        <v>110</v>
      </c>
      <c r="B5764" t="s">
        <v>20454</v>
      </c>
      <c r="C5764" s="57">
        <v>44342</v>
      </c>
      <c r="D5764" t="s">
        <v>20455</v>
      </c>
      <c r="E5764" s="58">
        <v>2394620000000</v>
      </c>
      <c r="F5764" t="s">
        <v>20456</v>
      </c>
      <c r="G5764" t="s">
        <v>114</v>
      </c>
      <c r="H5764" t="s">
        <v>114</v>
      </c>
      <c r="I5764">
        <v>4</v>
      </c>
    </row>
    <row r="5765" spans="1:9" x14ac:dyDescent="0.25">
      <c r="A5765" t="s">
        <v>110</v>
      </c>
      <c r="B5765" t="s">
        <v>20457</v>
      </c>
      <c r="C5765" s="57">
        <v>44342</v>
      </c>
      <c r="D5765" t="s">
        <v>20458</v>
      </c>
      <c r="E5765" s="58">
        <v>377611328650000</v>
      </c>
      <c r="F5765" t="s">
        <v>20459</v>
      </c>
      <c r="G5765" t="s">
        <v>114</v>
      </c>
      <c r="H5765" t="s">
        <v>114</v>
      </c>
      <c r="I5765">
        <v>11</v>
      </c>
    </row>
    <row r="5766" spans="1:9" x14ac:dyDescent="0.25">
      <c r="A5766" t="s">
        <v>110</v>
      </c>
      <c r="B5766" t="s">
        <v>20460</v>
      </c>
      <c r="C5766" s="57">
        <v>44342</v>
      </c>
      <c r="D5766" t="s">
        <v>20461</v>
      </c>
      <c r="E5766" s="58">
        <v>3231941500000</v>
      </c>
      <c r="F5766" t="s">
        <v>20462</v>
      </c>
      <c r="G5766" t="s">
        <v>114</v>
      </c>
      <c r="H5766" t="s">
        <v>114</v>
      </c>
      <c r="I5766">
        <v>8</v>
      </c>
    </row>
    <row r="5767" spans="1:9" x14ac:dyDescent="0.25">
      <c r="A5767" t="s">
        <v>110</v>
      </c>
      <c r="B5767" t="s">
        <v>20463</v>
      </c>
      <c r="C5767" s="57">
        <v>44342</v>
      </c>
      <c r="D5767" t="s">
        <v>20464</v>
      </c>
      <c r="E5767" s="58">
        <v>2354782400000</v>
      </c>
      <c r="F5767" t="s">
        <v>20465</v>
      </c>
      <c r="G5767" t="s">
        <v>114</v>
      </c>
      <c r="H5767" t="s">
        <v>114</v>
      </c>
      <c r="I5767">
        <v>1</v>
      </c>
    </row>
    <row r="5768" spans="1:9" x14ac:dyDescent="0.25">
      <c r="A5768" t="s">
        <v>110</v>
      </c>
      <c r="B5768" t="s">
        <v>20466</v>
      </c>
      <c r="C5768" s="57">
        <v>44342</v>
      </c>
      <c r="D5768" t="s">
        <v>20467</v>
      </c>
      <c r="E5768" s="58">
        <v>2520228800000</v>
      </c>
      <c r="F5768" t="s">
        <v>20468</v>
      </c>
      <c r="G5768" t="s">
        <v>114</v>
      </c>
      <c r="H5768" t="s">
        <v>114</v>
      </c>
      <c r="I5768">
        <v>1</v>
      </c>
    </row>
    <row r="5769" spans="1:9" x14ac:dyDescent="0.25">
      <c r="A5769" t="s">
        <v>110</v>
      </c>
      <c r="B5769" t="s">
        <v>20469</v>
      </c>
      <c r="C5769" s="57">
        <v>44342</v>
      </c>
      <c r="D5769" t="s">
        <v>20470</v>
      </c>
      <c r="E5769" s="58">
        <v>4166136200000</v>
      </c>
      <c r="F5769" t="s">
        <v>20471</v>
      </c>
      <c r="G5769" t="s">
        <v>20472</v>
      </c>
      <c r="H5769" t="s">
        <v>20473</v>
      </c>
      <c r="I5769">
        <v>17</v>
      </c>
    </row>
    <row r="5770" spans="1:9" x14ac:dyDescent="0.25">
      <c r="A5770" t="s">
        <v>110</v>
      </c>
      <c r="B5770" t="s">
        <v>20474</v>
      </c>
      <c r="C5770" s="57">
        <v>44342</v>
      </c>
      <c r="D5770" t="s">
        <v>20475</v>
      </c>
      <c r="E5770" s="58">
        <v>2377512300000</v>
      </c>
      <c r="F5770" t="s">
        <v>20476</v>
      </c>
      <c r="G5770" t="s">
        <v>114</v>
      </c>
      <c r="H5770" t="s">
        <v>114</v>
      </c>
      <c r="I5770">
        <v>2</v>
      </c>
    </row>
    <row r="5771" spans="1:9" x14ac:dyDescent="0.25">
      <c r="A5771" t="s">
        <v>110</v>
      </c>
      <c r="B5771" t="s">
        <v>20477</v>
      </c>
      <c r="C5771" s="57">
        <v>44342</v>
      </c>
      <c r="D5771" t="s">
        <v>20478</v>
      </c>
      <c r="E5771" s="58">
        <v>2121741620000</v>
      </c>
      <c r="F5771" t="s">
        <v>20479</v>
      </c>
      <c r="G5771" t="s">
        <v>114</v>
      </c>
      <c r="H5771" t="s">
        <v>114</v>
      </c>
      <c r="I5771">
        <v>1</v>
      </c>
    </row>
    <row r="5772" spans="1:9" x14ac:dyDescent="0.25">
      <c r="A5772" t="s">
        <v>110</v>
      </c>
      <c r="B5772" t="s">
        <v>20480</v>
      </c>
      <c r="C5772" s="57">
        <v>44342</v>
      </c>
      <c r="D5772" t="s">
        <v>20481</v>
      </c>
      <c r="E5772" s="58">
        <v>2215818739590400</v>
      </c>
      <c r="F5772" t="s">
        <v>20482</v>
      </c>
      <c r="G5772" t="s">
        <v>114</v>
      </c>
      <c r="H5772" t="s">
        <v>114</v>
      </c>
      <c r="I5772">
        <v>1</v>
      </c>
    </row>
    <row r="5773" spans="1:9" x14ac:dyDescent="0.25">
      <c r="A5773" t="s">
        <v>110</v>
      </c>
      <c r="B5773" t="s">
        <v>20483</v>
      </c>
      <c r="C5773" s="57">
        <v>44342</v>
      </c>
      <c r="D5773" t="s">
        <v>20484</v>
      </c>
      <c r="E5773" s="58">
        <v>30031509000000</v>
      </c>
      <c r="F5773" t="s">
        <v>20485</v>
      </c>
      <c r="G5773" t="s">
        <v>114</v>
      </c>
      <c r="H5773" t="s">
        <v>114</v>
      </c>
      <c r="I5773">
        <v>32</v>
      </c>
    </row>
    <row r="5774" spans="1:9" x14ac:dyDescent="0.25">
      <c r="A5774" t="s">
        <v>110</v>
      </c>
      <c r="B5774" t="s">
        <v>20486</v>
      </c>
      <c r="C5774" s="57">
        <v>44342</v>
      </c>
      <c r="D5774" t="s">
        <v>20487</v>
      </c>
      <c r="E5774" s="58">
        <v>2116573364117600</v>
      </c>
      <c r="F5774" t="s">
        <v>20488</v>
      </c>
      <c r="G5774" t="s">
        <v>114</v>
      </c>
      <c r="H5774" t="s">
        <v>114</v>
      </c>
      <c r="I5774">
        <v>2</v>
      </c>
    </row>
    <row r="5775" spans="1:9" x14ac:dyDescent="0.25">
      <c r="A5775" t="s">
        <v>110</v>
      </c>
      <c r="B5775" t="s">
        <v>20489</v>
      </c>
      <c r="C5775" s="57">
        <v>44342</v>
      </c>
      <c r="D5775" t="s">
        <v>20490</v>
      </c>
      <c r="E5775" s="58">
        <v>1.4446785707848998E+17</v>
      </c>
      <c r="F5775" t="s">
        <v>20491</v>
      </c>
      <c r="G5775" t="s">
        <v>114</v>
      </c>
      <c r="H5775" t="s">
        <v>114</v>
      </c>
      <c r="I5775">
        <v>1</v>
      </c>
    </row>
    <row r="5776" spans="1:9" x14ac:dyDescent="0.25">
      <c r="A5776" t="s">
        <v>110</v>
      </c>
      <c r="B5776" t="s">
        <v>20492</v>
      </c>
      <c r="C5776" s="57">
        <v>44342</v>
      </c>
      <c r="D5776" t="s">
        <v>20493</v>
      </c>
      <c r="E5776" s="58">
        <v>2398274900000</v>
      </c>
      <c r="F5776" t="s">
        <v>20494</v>
      </c>
      <c r="G5776" t="s">
        <v>114</v>
      </c>
      <c r="H5776" t="s">
        <v>114</v>
      </c>
      <c r="I5776">
        <v>2</v>
      </c>
    </row>
    <row r="5777" spans="1:9" x14ac:dyDescent="0.25">
      <c r="A5777" t="s">
        <v>110</v>
      </c>
      <c r="B5777" t="s">
        <v>20495</v>
      </c>
      <c r="C5777" s="57">
        <v>44342</v>
      </c>
      <c r="D5777" t="s">
        <v>20496</v>
      </c>
      <c r="E5777" s="58">
        <v>2030804820000</v>
      </c>
      <c r="F5777" t="s">
        <v>20497</v>
      </c>
      <c r="G5777" t="s">
        <v>20498</v>
      </c>
      <c r="H5777" t="s">
        <v>20499</v>
      </c>
      <c r="I5777">
        <v>1</v>
      </c>
    </row>
    <row r="5778" spans="1:9" x14ac:dyDescent="0.25">
      <c r="A5778" t="s">
        <v>110</v>
      </c>
      <c r="B5778" t="s">
        <v>20500</v>
      </c>
      <c r="C5778" s="57">
        <v>44342</v>
      </c>
      <c r="D5778" t="s">
        <v>20501</v>
      </c>
      <c r="E5778" t="s">
        <v>20502</v>
      </c>
      <c r="F5778" t="s">
        <v>20503</v>
      </c>
      <c r="G5778" t="s">
        <v>114</v>
      </c>
      <c r="H5778" t="s">
        <v>114</v>
      </c>
      <c r="I5778">
        <v>15</v>
      </c>
    </row>
    <row r="5779" spans="1:9" x14ac:dyDescent="0.25">
      <c r="A5779" t="s">
        <v>110</v>
      </c>
      <c r="B5779" t="s">
        <v>20504</v>
      </c>
      <c r="C5779" s="57">
        <v>44342</v>
      </c>
      <c r="D5779" t="s">
        <v>20505</v>
      </c>
      <c r="E5779" s="58">
        <v>1922546800000</v>
      </c>
      <c r="F5779" t="s">
        <v>20506</v>
      </c>
      <c r="G5779" t="s">
        <v>114</v>
      </c>
      <c r="H5779" t="s">
        <v>114</v>
      </c>
      <c r="I5779">
        <v>1</v>
      </c>
    </row>
    <row r="5780" spans="1:9" x14ac:dyDescent="0.25">
      <c r="A5780" t="s">
        <v>110</v>
      </c>
      <c r="B5780" t="s">
        <v>20507</v>
      </c>
      <c r="C5780" s="57">
        <v>44342</v>
      </c>
      <c r="D5780" t="s">
        <v>20508</v>
      </c>
      <c r="E5780" s="58">
        <v>1420415780000</v>
      </c>
      <c r="F5780" t="s">
        <v>20509</v>
      </c>
      <c r="G5780" t="s">
        <v>114</v>
      </c>
      <c r="H5780" t="s">
        <v>114</v>
      </c>
      <c r="I5780">
        <v>1</v>
      </c>
    </row>
    <row r="5781" spans="1:9" x14ac:dyDescent="0.25">
      <c r="A5781" t="s">
        <v>110</v>
      </c>
      <c r="B5781" t="s">
        <v>20510</v>
      </c>
      <c r="C5781" s="57">
        <v>44342</v>
      </c>
      <c r="D5781" t="s">
        <v>20511</v>
      </c>
      <c r="E5781" s="58">
        <v>3281248790000</v>
      </c>
      <c r="F5781" t="s">
        <v>20512</v>
      </c>
      <c r="G5781" t="s">
        <v>114</v>
      </c>
      <c r="H5781" t="s">
        <v>114</v>
      </c>
      <c r="I5781">
        <v>23</v>
      </c>
    </row>
    <row r="5782" spans="1:9" x14ac:dyDescent="0.25">
      <c r="A5782" t="s">
        <v>110</v>
      </c>
      <c r="B5782" t="s">
        <v>20513</v>
      </c>
      <c r="C5782" s="57">
        <v>44342</v>
      </c>
      <c r="D5782" t="s">
        <v>20514</v>
      </c>
      <c r="E5782" s="58">
        <v>4381241100000</v>
      </c>
      <c r="F5782" t="s">
        <v>20515</v>
      </c>
      <c r="G5782" t="s">
        <v>20516</v>
      </c>
      <c r="H5782" t="s">
        <v>20517</v>
      </c>
      <c r="I5782">
        <v>14</v>
      </c>
    </row>
    <row r="5783" spans="1:9" x14ac:dyDescent="0.25">
      <c r="A5783" t="s">
        <v>110</v>
      </c>
      <c r="B5783" t="s">
        <v>20518</v>
      </c>
      <c r="C5783" s="57">
        <v>44342</v>
      </c>
      <c r="D5783" t="s">
        <v>20519</v>
      </c>
      <c r="E5783" s="58">
        <v>2212753040000</v>
      </c>
      <c r="F5783" t="s">
        <v>20520</v>
      </c>
      <c r="G5783" t="s">
        <v>114</v>
      </c>
      <c r="H5783" t="s">
        <v>114</v>
      </c>
      <c r="I5783">
        <v>1</v>
      </c>
    </row>
    <row r="5784" spans="1:9" x14ac:dyDescent="0.25">
      <c r="A5784" t="s">
        <v>110</v>
      </c>
      <c r="B5784" t="s">
        <v>20521</v>
      </c>
      <c r="C5784" s="57">
        <v>44342</v>
      </c>
      <c r="D5784" t="s">
        <v>20522</v>
      </c>
      <c r="E5784" s="58">
        <v>2545489170000</v>
      </c>
      <c r="F5784" t="s">
        <v>20523</v>
      </c>
      <c r="G5784" t="s">
        <v>114</v>
      </c>
      <c r="H5784" t="s">
        <v>20524</v>
      </c>
      <c r="I5784">
        <v>3526</v>
      </c>
    </row>
    <row r="5785" spans="1:9" x14ac:dyDescent="0.25">
      <c r="A5785" t="s">
        <v>110</v>
      </c>
      <c r="B5785" t="s">
        <v>20525</v>
      </c>
      <c r="C5785" s="57">
        <v>44342</v>
      </c>
      <c r="D5785" t="s">
        <v>20526</v>
      </c>
      <c r="E5785" s="58">
        <v>2355036080000</v>
      </c>
      <c r="F5785" t="s">
        <v>20527</v>
      </c>
      <c r="G5785" t="s">
        <v>20528</v>
      </c>
      <c r="H5785" t="s">
        <v>20529</v>
      </c>
      <c r="I5785">
        <v>1</v>
      </c>
    </row>
    <row r="5786" spans="1:9" x14ac:dyDescent="0.25">
      <c r="A5786" t="s">
        <v>110</v>
      </c>
      <c r="B5786" t="s">
        <v>20530</v>
      </c>
      <c r="C5786" s="57">
        <v>44342</v>
      </c>
      <c r="D5786" t="s">
        <v>20531</v>
      </c>
      <c r="E5786" s="58">
        <v>1370605900000</v>
      </c>
      <c r="F5786" t="s">
        <v>20532</v>
      </c>
      <c r="G5786" t="s">
        <v>114</v>
      </c>
      <c r="H5786" t="s">
        <v>114</v>
      </c>
      <c r="I5786">
        <v>1</v>
      </c>
    </row>
    <row r="5787" spans="1:9" x14ac:dyDescent="0.25">
      <c r="A5787" t="s">
        <v>110</v>
      </c>
      <c r="B5787" t="s">
        <v>20533</v>
      </c>
      <c r="C5787" s="57">
        <v>44342</v>
      </c>
      <c r="D5787" t="s">
        <v>20534</v>
      </c>
      <c r="E5787" s="58">
        <v>90763000100000</v>
      </c>
      <c r="F5787" t="s">
        <v>20535</v>
      </c>
      <c r="G5787" t="s">
        <v>114</v>
      </c>
      <c r="H5787" t="s">
        <v>114</v>
      </c>
      <c r="I5787">
        <v>2</v>
      </c>
    </row>
    <row r="5788" spans="1:9" x14ac:dyDescent="0.25">
      <c r="A5788" t="s">
        <v>110</v>
      </c>
      <c r="B5788" t="s">
        <v>20536</v>
      </c>
      <c r="C5788" s="57">
        <v>44342</v>
      </c>
      <c r="D5788" t="s">
        <v>20537</v>
      </c>
      <c r="E5788" s="58">
        <v>3390839400000</v>
      </c>
      <c r="F5788" t="s">
        <v>20538</v>
      </c>
      <c r="G5788" t="s">
        <v>20539</v>
      </c>
      <c r="H5788" t="s">
        <v>114</v>
      </c>
      <c r="I5788">
        <v>1933</v>
      </c>
    </row>
    <row r="5789" spans="1:9" x14ac:dyDescent="0.25">
      <c r="A5789" t="s">
        <v>110</v>
      </c>
      <c r="B5789" t="s">
        <v>20540</v>
      </c>
      <c r="C5789" s="57">
        <v>44342</v>
      </c>
      <c r="D5789" t="s">
        <v>20541</v>
      </c>
      <c r="E5789" s="58">
        <v>2092674700000</v>
      </c>
      <c r="F5789" t="s">
        <v>20542</v>
      </c>
      <c r="G5789" t="s">
        <v>114</v>
      </c>
      <c r="H5789" t="s">
        <v>114</v>
      </c>
      <c r="I5789">
        <v>1</v>
      </c>
    </row>
    <row r="5790" spans="1:9" x14ac:dyDescent="0.25">
      <c r="A5790" t="s">
        <v>110</v>
      </c>
      <c r="B5790" t="s">
        <v>20543</v>
      </c>
      <c r="C5790" s="57">
        <v>44342</v>
      </c>
      <c r="D5790" t="s">
        <v>20544</v>
      </c>
      <c r="E5790" s="58">
        <v>1911534650000</v>
      </c>
      <c r="F5790" t="s">
        <v>20545</v>
      </c>
      <c r="G5790" t="s">
        <v>114</v>
      </c>
      <c r="H5790" t="s">
        <v>114</v>
      </c>
      <c r="I5790">
        <v>2</v>
      </c>
    </row>
    <row r="5791" spans="1:9" x14ac:dyDescent="0.25">
      <c r="A5791" t="s">
        <v>110</v>
      </c>
      <c r="B5791" t="s">
        <v>20546</v>
      </c>
      <c r="C5791" s="57">
        <v>44342</v>
      </c>
      <c r="D5791" t="s">
        <v>20547</v>
      </c>
      <c r="E5791" s="58">
        <v>2851668100000</v>
      </c>
      <c r="F5791" t="s">
        <v>20548</v>
      </c>
      <c r="G5791" t="s">
        <v>114</v>
      </c>
      <c r="H5791" t="s">
        <v>114</v>
      </c>
      <c r="I5791">
        <v>3</v>
      </c>
    </row>
    <row r="5792" spans="1:9" x14ac:dyDescent="0.25">
      <c r="A5792" t="s">
        <v>110</v>
      </c>
      <c r="B5792" t="s">
        <v>20549</v>
      </c>
      <c r="C5792" s="57">
        <v>44342</v>
      </c>
      <c r="D5792" t="s">
        <v>20550</v>
      </c>
      <c r="E5792" s="58">
        <v>355396197070000</v>
      </c>
      <c r="F5792" t="s">
        <v>20551</v>
      </c>
      <c r="G5792" t="s">
        <v>114</v>
      </c>
      <c r="H5792" t="s">
        <v>114</v>
      </c>
      <c r="I5792">
        <v>14</v>
      </c>
    </row>
    <row r="5793" spans="1:9" x14ac:dyDescent="0.25">
      <c r="A5793" t="s">
        <v>110</v>
      </c>
      <c r="B5793" t="s">
        <v>20552</v>
      </c>
      <c r="C5793" s="57">
        <v>44342</v>
      </c>
      <c r="D5793" t="s">
        <v>20553</v>
      </c>
      <c r="E5793" s="58">
        <v>2057847200000</v>
      </c>
      <c r="F5793" t="s">
        <v>20554</v>
      </c>
      <c r="G5793" t="s">
        <v>20555</v>
      </c>
      <c r="H5793" t="s">
        <v>114</v>
      </c>
      <c r="I5793">
        <v>2</v>
      </c>
    </row>
    <row r="5794" spans="1:9" x14ac:dyDescent="0.25">
      <c r="A5794" t="s">
        <v>110</v>
      </c>
      <c r="B5794" t="s">
        <v>20556</v>
      </c>
      <c r="C5794" s="57">
        <v>44342</v>
      </c>
      <c r="D5794" t="s">
        <v>20557</v>
      </c>
      <c r="E5794" s="58">
        <v>2323258100000</v>
      </c>
      <c r="F5794" t="s">
        <v>20558</v>
      </c>
      <c r="G5794" t="s">
        <v>20559</v>
      </c>
      <c r="H5794" t="s">
        <v>20560</v>
      </c>
      <c r="I5794">
        <v>8016</v>
      </c>
    </row>
    <row r="5795" spans="1:9" x14ac:dyDescent="0.25">
      <c r="A5795" t="s">
        <v>110</v>
      </c>
      <c r="B5795" t="s">
        <v>20561</v>
      </c>
      <c r="C5795" s="57">
        <v>44342</v>
      </c>
      <c r="D5795" t="s">
        <v>20562</v>
      </c>
      <c r="E5795" s="58">
        <v>2232040200000</v>
      </c>
      <c r="F5795" t="s">
        <v>20563</v>
      </c>
      <c r="G5795" t="s">
        <v>114</v>
      </c>
      <c r="H5795" t="s">
        <v>114</v>
      </c>
      <c r="I5795">
        <v>7</v>
      </c>
    </row>
    <row r="5796" spans="1:9" x14ac:dyDescent="0.25">
      <c r="A5796" t="s">
        <v>110</v>
      </c>
      <c r="B5796" t="s">
        <v>20564</v>
      </c>
      <c r="C5796" s="57">
        <v>44342</v>
      </c>
      <c r="D5796" t="s">
        <v>20565</v>
      </c>
      <c r="E5796" s="58">
        <v>2036329257500</v>
      </c>
      <c r="F5796" t="s">
        <v>20566</v>
      </c>
      <c r="G5796" t="s">
        <v>114</v>
      </c>
      <c r="H5796" t="s">
        <v>114</v>
      </c>
      <c r="I5796">
        <v>2</v>
      </c>
    </row>
    <row r="5797" spans="1:9" x14ac:dyDescent="0.25">
      <c r="A5797" t="s">
        <v>110</v>
      </c>
      <c r="B5797" t="s">
        <v>20567</v>
      </c>
      <c r="C5797" s="57">
        <v>44342</v>
      </c>
      <c r="D5797" t="s">
        <v>20568</v>
      </c>
      <c r="E5797" s="58">
        <v>1380256100000</v>
      </c>
      <c r="F5797" t="s">
        <v>20569</v>
      </c>
      <c r="G5797" t="s">
        <v>114</v>
      </c>
      <c r="H5797" t="s">
        <v>114</v>
      </c>
      <c r="I5797">
        <v>1</v>
      </c>
    </row>
    <row r="5798" spans="1:9" x14ac:dyDescent="0.25">
      <c r="A5798" t="s">
        <v>110</v>
      </c>
      <c r="B5798" t="s">
        <v>20570</v>
      </c>
      <c r="C5798" s="57">
        <v>44342</v>
      </c>
      <c r="D5798" t="s">
        <v>20571</v>
      </c>
      <c r="E5798" s="58">
        <v>2225352500000</v>
      </c>
      <c r="F5798" t="s">
        <v>20572</v>
      </c>
      <c r="G5798" t="s">
        <v>114</v>
      </c>
      <c r="H5798" t="s">
        <v>114</v>
      </c>
      <c r="I5798">
        <v>1</v>
      </c>
    </row>
    <row r="5799" spans="1:9" x14ac:dyDescent="0.25">
      <c r="A5799" t="s">
        <v>110</v>
      </c>
      <c r="B5799" t="s">
        <v>20573</v>
      </c>
      <c r="C5799" s="57">
        <v>44342</v>
      </c>
      <c r="D5799" t="s">
        <v>20574</v>
      </c>
      <c r="E5799" s="58">
        <v>1610481610000</v>
      </c>
      <c r="F5799" t="s">
        <v>20575</v>
      </c>
      <c r="G5799" t="s">
        <v>114</v>
      </c>
      <c r="H5799" t="s">
        <v>114</v>
      </c>
      <c r="I5799">
        <v>4</v>
      </c>
    </row>
    <row r="5800" spans="1:9" x14ac:dyDescent="0.25">
      <c r="A5800" t="s">
        <v>110</v>
      </c>
      <c r="B5800" t="s">
        <v>20576</v>
      </c>
      <c r="C5800" s="57">
        <v>44342</v>
      </c>
      <c r="D5800" t="s">
        <v>20577</v>
      </c>
      <c r="E5800" s="58">
        <v>350178676200000</v>
      </c>
      <c r="F5800" t="s">
        <v>20578</v>
      </c>
      <c r="G5800" t="s">
        <v>20579</v>
      </c>
      <c r="H5800" t="s">
        <v>114</v>
      </c>
      <c r="I5800">
        <v>403</v>
      </c>
    </row>
    <row r="5801" spans="1:9" x14ac:dyDescent="0.25">
      <c r="A5801" t="s">
        <v>110</v>
      </c>
      <c r="B5801" t="s">
        <v>20580</v>
      </c>
      <c r="C5801" s="57">
        <v>44342</v>
      </c>
      <c r="D5801" t="s">
        <v>20581</v>
      </c>
      <c r="E5801" t="s">
        <v>20582</v>
      </c>
      <c r="F5801" t="s">
        <v>20583</v>
      </c>
      <c r="G5801" t="s">
        <v>114</v>
      </c>
      <c r="H5801" t="s">
        <v>114</v>
      </c>
      <c r="I5801">
        <v>1</v>
      </c>
    </row>
    <row r="5802" spans="1:9" x14ac:dyDescent="0.25">
      <c r="A5802" t="s">
        <v>110</v>
      </c>
      <c r="B5802" t="s">
        <v>20584</v>
      </c>
      <c r="C5802" s="57">
        <v>44342</v>
      </c>
      <c r="D5802" t="s">
        <v>20585</v>
      </c>
      <c r="E5802" s="58">
        <v>3436143160000</v>
      </c>
      <c r="F5802" t="s">
        <v>20586</v>
      </c>
      <c r="G5802" t="s">
        <v>114</v>
      </c>
      <c r="H5802" t="s">
        <v>114</v>
      </c>
      <c r="I5802">
        <v>2</v>
      </c>
    </row>
    <row r="5803" spans="1:9" x14ac:dyDescent="0.25">
      <c r="A5803" t="s">
        <v>110</v>
      </c>
      <c r="B5803" t="s">
        <v>20587</v>
      </c>
      <c r="C5803" s="57">
        <v>44342</v>
      </c>
      <c r="D5803" t="s">
        <v>114</v>
      </c>
      <c r="E5803" t="s">
        <v>595</v>
      </c>
      <c r="F5803" t="s">
        <v>114</v>
      </c>
      <c r="G5803" t="s">
        <v>114</v>
      </c>
      <c r="H5803" t="s">
        <v>114</v>
      </c>
      <c r="I5803">
        <v>0</v>
      </c>
    </row>
    <row r="5804" spans="1:9" x14ac:dyDescent="0.25">
      <c r="A5804" t="s">
        <v>110</v>
      </c>
      <c r="B5804" t="s">
        <v>20588</v>
      </c>
      <c r="C5804" s="57">
        <v>44342</v>
      </c>
      <c r="D5804" t="s">
        <v>20589</v>
      </c>
      <c r="E5804" s="58">
        <v>2044537220000</v>
      </c>
      <c r="F5804" t="s">
        <v>20590</v>
      </c>
      <c r="G5804" t="s">
        <v>114</v>
      </c>
      <c r="H5804" t="s">
        <v>114</v>
      </c>
      <c r="I5804">
        <v>3</v>
      </c>
    </row>
    <row r="5805" spans="1:9" x14ac:dyDescent="0.25">
      <c r="A5805" t="s">
        <v>110</v>
      </c>
      <c r="B5805" t="s">
        <v>20591</v>
      </c>
      <c r="C5805" s="57">
        <v>44342</v>
      </c>
      <c r="D5805" t="s">
        <v>20592</v>
      </c>
      <c r="E5805" s="58">
        <v>1796079110000</v>
      </c>
      <c r="F5805" t="s">
        <v>20593</v>
      </c>
      <c r="G5805" t="s">
        <v>114</v>
      </c>
      <c r="H5805" t="s">
        <v>114</v>
      </c>
      <c r="I5805">
        <v>1</v>
      </c>
    </row>
    <row r="5806" spans="1:9" x14ac:dyDescent="0.25">
      <c r="A5806" t="s">
        <v>110</v>
      </c>
      <c r="B5806" t="s">
        <v>20594</v>
      </c>
      <c r="C5806" s="57">
        <v>44342</v>
      </c>
      <c r="D5806" t="s">
        <v>20595</v>
      </c>
      <c r="E5806" t="s">
        <v>20596</v>
      </c>
      <c r="F5806" t="s">
        <v>20597</v>
      </c>
      <c r="G5806" t="s">
        <v>114</v>
      </c>
      <c r="H5806" t="s">
        <v>114</v>
      </c>
      <c r="I5806">
        <v>61</v>
      </c>
    </row>
    <row r="5807" spans="1:9" x14ac:dyDescent="0.25">
      <c r="A5807" t="s">
        <v>110</v>
      </c>
      <c r="B5807" t="s">
        <v>20598</v>
      </c>
      <c r="C5807" s="57">
        <v>44342</v>
      </c>
      <c r="D5807" t="s">
        <v>20599</v>
      </c>
      <c r="E5807" s="58">
        <v>1756340100000</v>
      </c>
      <c r="F5807" t="s">
        <v>20600</v>
      </c>
      <c r="G5807" t="s">
        <v>20601</v>
      </c>
      <c r="H5807" t="s">
        <v>20602</v>
      </c>
      <c r="I5807">
        <v>1</v>
      </c>
    </row>
    <row r="5808" spans="1:9" x14ac:dyDescent="0.25">
      <c r="A5808" t="s">
        <v>110</v>
      </c>
      <c r="B5808" t="s">
        <v>20603</v>
      </c>
      <c r="C5808" s="57">
        <v>44342</v>
      </c>
      <c r="D5808" t="s">
        <v>20604</v>
      </c>
      <c r="E5808" s="58">
        <v>1887670200000</v>
      </c>
      <c r="F5808" t="s">
        <v>20605</v>
      </c>
      <c r="G5808" t="s">
        <v>114</v>
      </c>
      <c r="H5808" t="s">
        <v>114</v>
      </c>
      <c r="I5808">
        <v>1</v>
      </c>
    </row>
    <row r="5809" spans="1:9" x14ac:dyDescent="0.25">
      <c r="A5809" t="s">
        <v>110</v>
      </c>
      <c r="B5809" t="s">
        <v>20606</v>
      </c>
      <c r="C5809" s="57">
        <v>44342</v>
      </c>
      <c r="D5809" t="s">
        <v>20607</v>
      </c>
      <c r="E5809" s="58">
        <v>2029924000000</v>
      </c>
      <c r="F5809" t="s">
        <v>20608</v>
      </c>
      <c r="G5809" t="s">
        <v>20609</v>
      </c>
      <c r="H5809" t="s">
        <v>20610</v>
      </c>
      <c r="I5809">
        <v>464</v>
      </c>
    </row>
    <row r="5810" spans="1:9" x14ac:dyDescent="0.25">
      <c r="A5810" t="s">
        <v>110</v>
      </c>
      <c r="B5810" t="s">
        <v>20611</v>
      </c>
      <c r="C5810" s="57">
        <v>44342</v>
      </c>
      <c r="D5810" t="s">
        <v>20612</v>
      </c>
      <c r="E5810" s="58">
        <v>3752219000000</v>
      </c>
      <c r="F5810" t="s">
        <v>20613</v>
      </c>
      <c r="G5810" t="s">
        <v>114</v>
      </c>
      <c r="H5810" t="s">
        <v>114</v>
      </c>
      <c r="I5810">
        <v>25</v>
      </c>
    </row>
    <row r="5811" spans="1:9" x14ac:dyDescent="0.25">
      <c r="A5811" t="s">
        <v>110</v>
      </c>
      <c r="B5811" t="s">
        <v>20614</v>
      </c>
      <c r="C5811" s="57">
        <v>44342</v>
      </c>
      <c r="D5811" t="s">
        <v>20615</v>
      </c>
      <c r="E5811" s="58">
        <v>3063952200000</v>
      </c>
      <c r="F5811" t="s">
        <v>20616</v>
      </c>
      <c r="G5811" t="s">
        <v>114</v>
      </c>
      <c r="H5811" t="s">
        <v>20617</v>
      </c>
      <c r="I5811">
        <v>53</v>
      </c>
    </row>
    <row r="5812" spans="1:9" x14ac:dyDescent="0.25">
      <c r="A5812" t="s">
        <v>110</v>
      </c>
      <c r="B5812" t="s">
        <v>20618</v>
      </c>
      <c r="C5812" s="57">
        <v>44342</v>
      </c>
      <c r="D5812" t="s">
        <v>20619</v>
      </c>
      <c r="E5812" s="58">
        <v>4127853400000</v>
      </c>
      <c r="F5812" t="s">
        <v>20620</v>
      </c>
      <c r="G5812" t="s">
        <v>1781</v>
      </c>
      <c r="H5812" t="s">
        <v>114</v>
      </c>
      <c r="I5812">
        <v>3</v>
      </c>
    </row>
    <row r="5813" spans="1:9" x14ac:dyDescent="0.25">
      <c r="A5813" t="s">
        <v>110</v>
      </c>
      <c r="B5813" t="s">
        <v>20621</v>
      </c>
      <c r="C5813" s="57">
        <v>44342</v>
      </c>
      <c r="D5813" t="s">
        <v>20622</v>
      </c>
      <c r="E5813" s="58">
        <v>1527336590000</v>
      </c>
      <c r="F5813" t="s">
        <v>20623</v>
      </c>
      <c r="G5813" t="s">
        <v>114</v>
      </c>
      <c r="H5813" t="s">
        <v>114</v>
      </c>
      <c r="I5813">
        <v>1</v>
      </c>
    </row>
    <row r="5814" spans="1:9" x14ac:dyDescent="0.25">
      <c r="A5814" t="s">
        <v>110</v>
      </c>
      <c r="B5814" t="s">
        <v>20624</v>
      </c>
      <c r="C5814" s="57">
        <v>44342</v>
      </c>
      <c r="D5814" t="s">
        <v>20625</v>
      </c>
      <c r="E5814" s="58">
        <v>3851391800000</v>
      </c>
      <c r="F5814" t="s">
        <v>20626</v>
      </c>
      <c r="G5814" t="s">
        <v>114</v>
      </c>
      <c r="H5814" t="s">
        <v>20617</v>
      </c>
      <c r="I5814">
        <v>3</v>
      </c>
    </row>
    <row r="5815" spans="1:9" x14ac:dyDescent="0.25">
      <c r="A5815" t="s">
        <v>110</v>
      </c>
      <c r="B5815" t="s">
        <v>20627</v>
      </c>
      <c r="C5815" s="57">
        <v>44342</v>
      </c>
      <c r="D5815" t="s">
        <v>20628</v>
      </c>
      <c r="E5815" s="58">
        <v>4540763200000</v>
      </c>
      <c r="F5815" t="s">
        <v>20629</v>
      </c>
      <c r="G5815" t="s">
        <v>114</v>
      </c>
      <c r="H5815" t="s">
        <v>114</v>
      </c>
      <c r="I5815">
        <v>253</v>
      </c>
    </row>
    <row r="5816" spans="1:9" x14ac:dyDescent="0.25">
      <c r="A5816" t="s">
        <v>110</v>
      </c>
      <c r="B5816" t="s">
        <v>20630</v>
      </c>
      <c r="C5816" s="57">
        <v>44342</v>
      </c>
      <c r="D5816" t="s">
        <v>20631</v>
      </c>
      <c r="E5816" s="58">
        <v>200081715400000</v>
      </c>
      <c r="F5816" t="s">
        <v>20632</v>
      </c>
      <c r="G5816" t="s">
        <v>114</v>
      </c>
      <c r="H5816" t="s">
        <v>114</v>
      </c>
      <c r="I5816">
        <v>1</v>
      </c>
    </row>
    <row r="5817" spans="1:9" x14ac:dyDescent="0.25">
      <c r="A5817" t="s">
        <v>110</v>
      </c>
      <c r="B5817" t="s">
        <v>20633</v>
      </c>
      <c r="C5817" s="57">
        <v>44342</v>
      </c>
      <c r="D5817" t="s">
        <v>20634</v>
      </c>
      <c r="E5817" s="58">
        <v>439736479100000</v>
      </c>
      <c r="F5817" t="s">
        <v>20635</v>
      </c>
      <c r="G5817" t="s">
        <v>114</v>
      </c>
      <c r="H5817" t="s">
        <v>114</v>
      </c>
      <c r="I5817">
        <v>1</v>
      </c>
    </row>
    <row r="5818" spans="1:9" x14ac:dyDescent="0.25">
      <c r="A5818" t="s">
        <v>110</v>
      </c>
      <c r="B5818" t="s">
        <v>20636</v>
      </c>
      <c r="C5818" s="57">
        <v>44342</v>
      </c>
      <c r="D5818" t="s">
        <v>20637</v>
      </c>
      <c r="E5818" s="58">
        <v>334186289800000</v>
      </c>
      <c r="F5818" t="s">
        <v>20638</v>
      </c>
      <c r="G5818" t="s">
        <v>114</v>
      </c>
      <c r="H5818" t="s">
        <v>114</v>
      </c>
      <c r="I5818">
        <v>1</v>
      </c>
    </row>
    <row r="5819" spans="1:9" x14ac:dyDescent="0.25">
      <c r="A5819" t="s">
        <v>110</v>
      </c>
      <c r="B5819" t="s">
        <v>20639</v>
      </c>
      <c r="C5819" s="57">
        <v>44342</v>
      </c>
      <c r="D5819" t="s">
        <v>20640</v>
      </c>
      <c r="E5819" s="58">
        <v>347175285200000</v>
      </c>
      <c r="F5819" t="s">
        <v>20641</v>
      </c>
      <c r="G5819" t="s">
        <v>114</v>
      </c>
      <c r="H5819" t="s">
        <v>114</v>
      </c>
      <c r="I5819">
        <v>1</v>
      </c>
    </row>
    <row r="5820" spans="1:9" x14ac:dyDescent="0.25">
      <c r="A5820" t="s">
        <v>110</v>
      </c>
      <c r="B5820" t="s">
        <v>20642</v>
      </c>
      <c r="C5820" s="57">
        <v>44342</v>
      </c>
      <c r="D5820" t="s">
        <v>20643</v>
      </c>
      <c r="E5820" s="58">
        <v>333595248400000</v>
      </c>
      <c r="F5820" t="s">
        <v>20644</v>
      </c>
      <c r="G5820" t="s">
        <v>20645</v>
      </c>
      <c r="H5820" t="s">
        <v>20646</v>
      </c>
      <c r="I5820">
        <v>1</v>
      </c>
    </row>
    <row r="5821" spans="1:9" x14ac:dyDescent="0.25">
      <c r="A5821" t="s">
        <v>110</v>
      </c>
      <c r="B5821" t="s">
        <v>20647</v>
      </c>
      <c r="C5821" s="57">
        <v>44342</v>
      </c>
      <c r="D5821" t="s">
        <v>20648</v>
      </c>
      <c r="E5821" s="58">
        <v>200217663100000</v>
      </c>
      <c r="F5821" t="s">
        <v>20649</v>
      </c>
      <c r="G5821" t="s">
        <v>20650</v>
      </c>
      <c r="H5821" t="s">
        <v>114</v>
      </c>
      <c r="I5821">
        <v>93</v>
      </c>
    </row>
    <row r="5822" spans="1:9" x14ac:dyDescent="0.25">
      <c r="A5822" t="s">
        <v>110</v>
      </c>
      <c r="B5822" t="s">
        <v>20651</v>
      </c>
      <c r="C5822" s="57">
        <v>44342</v>
      </c>
      <c r="D5822" t="s">
        <v>20652</v>
      </c>
      <c r="E5822" s="58">
        <v>206309892210000</v>
      </c>
      <c r="F5822" t="s">
        <v>20653</v>
      </c>
      <c r="G5822" t="s">
        <v>114</v>
      </c>
      <c r="H5822" t="s">
        <v>114</v>
      </c>
      <c r="I5822">
        <v>3</v>
      </c>
    </row>
    <row r="5823" spans="1:9" x14ac:dyDescent="0.25">
      <c r="A5823" t="s">
        <v>110</v>
      </c>
      <c r="B5823" t="s">
        <v>20654</v>
      </c>
      <c r="C5823" s="57">
        <v>44342</v>
      </c>
      <c r="D5823" t="s">
        <v>20655</v>
      </c>
      <c r="E5823" s="58">
        <v>2520913300000</v>
      </c>
      <c r="F5823" t="s">
        <v>20656</v>
      </c>
      <c r="G5823" t="s">
        <v>114</v>
      </c>
      <c r="H5823" t="s">
        <v>114</v>
      </c>
      <c r="I5823">
        <v>1</v>
      </c>
    </row>
    <row r="5824" spans="1:9" x14ac:dyDescent="0.25">
      <c r="A5824" t="s">
        <v>110</v>
      </c>
      <c r="B5824" t="s">
        <v>20657</v>
      </c>
      <c r="C5824" s="57">
        <v>44342</v>
      </c>
      <c r="D5824" t="s">
        <v>20658</v>
      </c>
      <c r="E5824" s="58">
        <v>298199314200000</v>
      </c>
      <c r="F5824" t="s">
        <v>20659</v>
      </c>
      <c r="G5824" t="s">
        <v>114</v>
      </c>
      <c r="H5824" t="s">
        <v>114</v>
      </c>
      <c r="I5824">
        <v>1</v>
      </c>
    </row>
    <row r="5825" spans="1:9" x14ac:dyDescent="0.25">
      <c r="A5825" t="s">
        <v>110</v>
      </c>
      <c r="B5825" t="s">
        <v>20660</v>
      </c>
      <c r="C5825" s="57">
        <v>44342</v>
      </c>
      <c r="D5825" t="s">
        <v>20661</v>
      </c>
      <c r="E5825" s="58">
        <v>2122382330000</v>
      </c>
      <c r="F5825" t="s">
        <v>20662</v>
      </c>
      <c r="G5825" t="s">
        <v>114</v>
      </c>
      <c r="H5825" t="s">
        <v>20663</v>
      </c>
      <c r="I5825">
        <v>61</v>
      </c>
    </row>
    <row r="5826" spans="1:9" x14ac:dyDescent="0.25">
      <c r="A5826" t="s">
        <v>110</v>
      </c>
      <c r="B5826" t="s">
        <v>20664</v>
      </c>
      <c r="C5826" s="57">
        <v>44342</v>
      </c>
      <c r="D5826" t="s">
        <v>20665</v>
      </c>
      <c r="E5826" s="58">
        <v>1844827860000</v>
      </c>
      <c r="F5826" t="s">
        <v>20666</v>
      </c>
      <c r="G5826" t="s">
        <v>114</v>
      </c>
      <c r="H5826" t="s">
        <v>114</v>
      </c>
      <c r="I5826">
        <v>1</v>
      </c>
    </row>
    <row r="5827" spans="1:9" x14ac:dyDescent="0.25">
      <c r="A5827" t="s">
        <v>110</v>
      </c>
      <c r="B5827" t="s">
        <v>20667</v>
      </c>
      <c r="C5827" s="57">
        <v>44342</v>
      </c>
      <c r="D5827" t="s">
        <v>20668</v>
      </c>
      <c r="E5827" s="58">
        <v>2994393740000</v>
      </c>
      <c r="F5827" t="s">
        <v>20669</v>
      </c>
      <c r="G5827" t="s">
        <v>114</v>
      </c>
      <c r="H5827" t="s">
        <v>20670</v>
      </c>
      <c r="I5827">
        <v>2442</v>
      </c>
    </row>
    <row r="5828" spans="1:9" x14ac:dyDescent="0.25">
      <c r="A5828" t="s">
        <v>110</v>
      </c>
      <c r="B5828" t="s">
        <v>20671</v>
      </c>
      <c r="C5828" s="57">
        <v>44342</v>
      </c>
      <c r="D5828" t="s">
        <v>20672</v>
      </c>
      <c r="E5828" s="58">
        <v>3381935700000</v>
      </c>
      <c r="F5828" t="s">
        <v>20673</v>
      </c>
      <c r="G5828" t="s">
        <v>114</v>
      </c>
      <c r="H5828" t="s">
        <v>114</v>
      </c>
      <c r="I5828">
        <v>1</v>
      </c>
    </row>
    <row r="5829" spans="1:9" x14ac:dyDescent="0.25">
      <c r="A5829" t="s">
        <v>110</v>
      </c>
      <c r="B5829" t="s">
        <v>20674</v>
      </c>
      <c r="C5829" s="57">
        <v>44342</v>
      </c>
      <c r="D5829" t="s">
        <v>20675</v>
      </c>
      <c r="E5829" s="58">
        <v>3312568800000</v>
      </c>
      <c r="F5829" t="s">
        <v>20676</v>
      </c>
      <c r="G5829" t="s">
        <v>114</v>
      </c>
      <c r="H5829" t="s">
        <v>114</v>
      </c>
      <c r="I5829">
        <v>1</v>
      </c>
    </row>
    <row r="5830" spans="1:9" x14ac:dyDescent="0.25">
      <c r="A5830" t="s">
        <v>110</v>
      </c>
      <c r="B5830" t="s">
        <v>20677</v>
      </c>
      <c r="C5830" s="57">
        <v>44342</v>
      </c>
      <c r="D5830" t="s">
        <v>20678</v>
      </c>
      <c r="E5830" s="58">
        <v>3490658800000</v>
      </c>
      <c r="F5830" t="s">
        <v>20679</v>
      </c>
      <c r="G5830" t="s">
        <v>114</v>
      </c>
      <c r="H5830" t="s">
        <v>114</v>
      </c>
      <c r="I5830">
        <v>1</v>
      </c>
    </row>
    <row r="5831" spans="1:9" x14ac:dyDescent="0.25">
      <c r="A5831" t="s">
        <v>110</v>
      </c>
      <c r="B5831" t="s">
        <v>20680</v>
      </c>
      <c r="C5831" s="57">
        <v>44342</v>
      </c>
      <c r="D5831" t="s">
        <v>20681</v>
      </c>
      <c r="E5831" s="58">
        <v>1985025710000</v>
      </c>
      <c r="F5831" t="s">
        <v>20682</v>
      </c>
      <c r="G5831" t="s">
        <v>114</v>
      </c>
      <c r="H5831" t="s">
        <v>114</v>
      </c>
      <c r="I5831">
        <v>1</v>
      </c>
    </row>
    <row r="5832" spans="1:9" x14ac:dyDescent="0.25">
      <c r="A5832" t="s">
        <v>110</v>
      </c>
      <c r="B5832" t="s">
        <v>20683</v>
      </c>
      <c r="C5832" s="57">
        <v>44342</v>
      </c>
      <c r="D5832" t="s">
        <v>20684</v>
      </c>
      <c r="E5832" s="58">
        <v>2045880800000</v>
      </c>
      <c r="F5832" t="s">
        <v>20685</v>
      </c>
      <c r="G5832" t="s">
        <v>20686</v>
      </c>
      <c r="H5832" t="s">
        <v>114</v>
      </c>
      <c r="I5832">
        <v>814</v>
      </c>
    </row>
    <row r="5833" spans="1:9" x14ac:dyDescent="0.25">
      <c r="A5833" t="s">
        <v>110</v>
      </c>
      <c r="B5833" t="s">
        <v>20687</v>
      </c>
      <c r="C5833" s="57">
        <v>44342</v>
      </c>
      <c r="D5833" t="s">
        <v>20688</v>
      </c>
      <c r="E5833" s="58">
        <v>2068873700000</v>
      </c>
      <c r="F5833" t="s">
        <v>20689</v>
      </c>
      <c r="G5833" t="s">
        <v>3667</v>
      </c>
      <c r="H5833" t="s">
        <v>20690</v>
      </c>
      <c r="I5833">
        <v>2929</v>
      </c>
    </row>
    <row r="5834" spans="1:9" x14ac:dyDescent="0.25">
      <c r="A5834" t="s">
        <v>110</v>
      </c>
      <c r="B5834" t="s">
        <v>20691</v>
      </c>
      <c r="C5834" s="57">
        <v>44342</v>
      </c>
      <c r="D5834" t="s">
        <v>20692</v>
      </c>
      <c r="E5834" s="58">
        <v>20595746800000</v>
      </c>
      <c r="F5834" t="s">
        <v>20693</v>
      </c>
      <c r="G5834" t="s">
        <v>20694</v>
      </c>
      <c r="H5834" t="s">
        <v>20695</v>
      </c>
      <c r="I5834">
        <v>21483</v>
      </c>
    </row>
    <row r="5835" spans="1:9" x14ac:dyDescent="0.25">
      <c r="A5835" t="s">
        <v>110</v>
      </c>
      <c r="B5835" t="s">
        <v>20696</v>
      </c>
      <c r="C5835" s="57">
        <v>44342</v>
      </c>
      <c r="D5835" t="s">
        <v>20697</v>
      </c>
      <c r="E5835" s="58">
        <v>2954835400000</v>
      </c>
      <c r="F5835" t="s">
        <v>20698</v>
      </c>
      <c r="G5835" t="s">
        <v>114</v>
      </c>
      <c r="H5835" t="s">
        <v>114</v>
      </c>
      <c r="I5835">
        <v>1</v>
      </c>
    </row>
    <row r="5836" spans="1:9" x14ac:dyDescent="0.25">
      <c r="A5836" t="s">
        <v>110</v>
      </c>
      <c r="B5836" t="s">
        <v>20699</v>
      </c>
      <c r="C5836" s="57">
        <v>44342</v>
      </c>
      <c r="D5836" t="s">
        <v>20700</v>
      </c>
      <c r="E5836" s="58">
        <v>16254318300000</v>
      </c>
      <c r="F5836" t="s">
        <v>20701</v>
      </c>
      <c r="G5836" t="s">
        <v>114</v>
      </c>
      <c r="H5836" t="s">
        <v>114</v>
      </c>
      <c r="I5836">
        <v>4</v>
      </c>
    </row>
    <row r="5837" spans="1:9" x14ac:dyDescent="0.25">
      <c r="A5837" t="s">
        <v>110</v>
      </c>
      <c r="B5837" t="s">
        <v>20702</v>
      </c>
      <c r="C5837" s="57">
        <v>44342</v>
      </c>
      <c r="D5837" t="s">
        <v>20703</v>
      </c>
      <c r="E5837" s="58">
        <v>20362654400000</v>
      </c>
      <c r="F5837" t="s">
        <v>20704</v>
      </c>
      <c r="G5837" t="s">
        <v>20705</v>
      </c>
      <c r="H5837" t="s">
        <v>20706</v>
      </c>
      <c r="I5837">
        <v>2</v>
      </c>
    </row>
    <row r="5838" spans="1:9" x14ac:dyDescent="0.25">
      <c r="A5838" t="s">
        <v>110</v>
      </c>
      <c r="B5838" t="s">
        <v>20707</v>
      </c>
      <c r="C5838" s="57">
        <v>44342</v>
      </c>
      <c r="D5838" t="s">
        <v>20708</v>
      </c>
      <c r="E5838" s="58">
        <v>19846031000000</v>
      </c>
      <c r="F5838" t="s">
        <v>20709</v>
      </c>
      <c r="G5838" t="s">
        <v>114</v>
      </c>
      <c r="H5838" t="s">
        <v>114</v>
      </c>
      <c r="I5838">
        <v>2</v>
      </c>
    </row>
    <row r="5839" spans="1:9" x14ac:dyDescent="0.25">
      <c r="A5839" t="s">
        <v>110</v>
      </c>
      <c r="B5839" t="s">
        <v>20710</v>
      </c>
      <c r="C5839" s="57">
        <v>44342</v>
      </c>
      <c r="D5839" t="s">
        <v>20711</v>
      </c>
      <c r="E5839" s="58">
        <v>20498397100000</v>
      </c>
      <c r="F5839" t="s">
        <v>20712</v>
      </c>
      <c r="G5839" t="s">
        <v>20713</v>
      </c>
      <c r="H5839" t="s">
        <v>20714</v>
      </c>
      <c r="I5839">
        <v>4</v>
      </c>
    </row>
    <row r="5840" spans="1:9" x14ac:dyDescent="0.25">
      <c r="A5840" t="s">
        <v>110</v>
      </c>
      <c r="B5840" t="s">
        <v>20715</v>
      </c>
      <c r="C5840" s="57">
        <v>44342</v>
      </c>
      <c r="D5840" t="s">
        <v>20716</v>
      </c>
      <c r="E5840" s="58">
        <v>17269976320000</v>
      </c>
      <c r="F5840" t="s">
        <v>20717</v>
      </c>
      <c r="G5840" t="s">
        <v>114</v>
      </c>
      <c r="H5840" t="s">
        <v>114</v>
      </c>
      <c r="I5840">
        <v>1</v>
      </c>
    </row>
    <row r="5841" spans="1:9" x14ac:dyDescent="0.25">
      <c r="A5841" t="s">
        <v>110</v>
      </c>
      <c r="B5841" t="s">
        <v>20718</v>
      </c>
      <c r="C5841" s="57">
        <v>44342</v>
      </c>
      <c r="D5841" t="s">
        <v>20719</v>
      </c>
      <c r="E5841" s="58">
        <v>19747043100000</v>
      </c>
      <c r="F5841" t="s">
        <v>20720</v>
      </c>
      <c r="G5841" t="s">
        <v>20721</v>
      </c>
      <c r="H5841" t="s">
        <v>20722</v>
      </c>
      <c r="I5841">
        <v>27</v>
      </c>
    </row>
    <row r="5842" spans="1:9" x14ac:dyDescent="0.25">
      <c r="A5842" t="s">
        <v>110</v>
      </c>
      <c r="B5842" t="s">
        <v>20723</v>
      </c>
      <c r="C5842" s="57">
        <v>44342</v>
      </c>
      <c r="D5842" t="s">
        <v>20724</v>
      </c>
      <c r="E5842" s="58">
        <v>23662544000000</v>
      </c>
      <c r="F5842" t="s">
        <v>20725</v>
      </c>
      <c r="G5842" t="s">
        <v>114</v>
      </c>
      <c r="H5842" t="s">
        <v>114</v>
      </c>
      <c r="I5842">
        <v>1</v>
      </c>
    </row>
    <row r="5843" spans="1:9" x14ac:dyDescent="0.25">
      <c r="A5843" t="s">
        <v>110</v>
      </c>
      <c r="B5843" t="s">
        <v>20726</v>
      </c>
      <c r="C5843" s="57">
        <v>44342</v>
      </c>
      <c r="D5843" t="s">
        <v>20727</v>
      </c>
      <c r="E5843" s="58">
        <v>19315429200000</v>
      </c>
      <c r="F5843" t="s">
        <v>20728</v>
      </c>
      <c r="G5843" t="s">
        <v>114</v>
      </c>
      <c r="H5843" t="s">
        <v>114</v>
      </c>
      <c r="I5843">
        <v>88</v>
      </c>
    </row>
    <row r="5844" spans="1:9" x14ac:dyDescent="0.25">
      <c r="A5844" t="s">
        <v>110</v>
      </c>
      <c r="B5844" t="s">
        <v>20729</v>
      </c>
      <c r="C5844" s="57">
        <v>44342</v>
      </c>
      <c r="D5844" t="s">
        <v>20730</v>
      </c>
      <c r="E5844" s="58">
        <v>23550848500000</v>
      </c>
      <c r="F5844" t="s">
        <v>20731</v>
      </c>
      <c r="G5844" t="s">
        <v>114</v>
      </c>
      <c r="H5844" t="s">
        <v>114</v>
      </c>
      <c r="I5844">
        <v>1</v>
      </c>
    </row>
    <row r="5845" spans="1:9" x14ac:dyDescent="0.25">
      <c r="A5845" t="s">
        <v>110</v>
      </c>
      <c r="B5845" t="s">
        <v>20732</v>
      </c>
      <c r="C5845" s="57">
        <v>44342</v>
      </c>
      <c r="D5845" t="s">
        <v>20733</v>
      </c>
      <c r="E5845" s="58">
        <v>19911224660000</v>
      </c>
      <c r="F5845" t="s">
        <v>20734</v>
      </c>
      <c r="G5845" t="s">
        <v>114</v>
      </c>
      <c r="H5845" t="s">
        <v>114</v>
      </c>
      <c r="I5845">
        <v>1</v>
      </c>
    </row>
    <row r="5846" spans="1:9" x14ac:dyDescent="0.25">
      <c r="A5846" t="s">
        <v>110</v>
      </c>
      <c r="B5846" t="s">
        <v>20735</v>
      </c>
      <c r="C5846" s="57">
        <v>44342</v>
      </c>
      <c r="D5846" t="s">
        <v>20736</v>
      </c>
      <c r="E5846" s="58">
        <v>220753835000000</v>
      </c>
      <c r="F5846" t="s">
        <v>20737</v>
      </c>
      <c r="G5846" t="s">
        <v>114</v>
      </c>
      <c r="H5846" t="s">
        <v>114</v>
      </c>
      <c r="I5846">
        <v>273</v>
      </c>
    </row>
    <row r="5847" spans="1:9" x14ac:dyDescent="0.25">
      <c r="A5847" t="s">
        <v>110</v>
      </c>
      <c r="B5847" t="s">
        <v>20738</v>
      </c>
      <c r="C5847" s="57">
        <v>44342</v>
      </c>
      <c r="D5847" t="s">
        <v>20739</v>
      </c>
      <c r="E5847" s="58">
        <v>277463728000000</v>
      </c>
      <c r="F5847" t="s">
        <v>20740</v>
      </c>
      <c r="G5847" t="s">
        <v>20741</v>
      </c>
      <c r="H5847" t="s">
        <v>11008</v>
      </c>
      <c r="I5847">
        <v>4</v>
      </c>
    </row>
    <row r="5848" spans="1:9" x14ac:dyDescent="0.25">
      <c r="A5848" t="s">
        <v>110</v>
      </c>
      <c r="B5848" t="s">
        <v>20742</v>
      </c>
      <c r="C5848" s="57">
        <v>44342</v>
      </c>
      <c r="D5848" t="s">
        <v>20743</v>
      </c>
      <c r="E5848" s="58">
        <v>244388930000000</v>
      </c>
      <c r="F5848" t="s">
        <v>20744</v>
      </c>
      <c r="G5848" t="s">
        <v>20745</v>
      </c>
      <c r="H5848" t="s">
        <v>20746</v>
      </c>
      <c r="I5848">
        <v>2</v>
      </c>
    </row>
    <row r="5849" spans="1:9" x14ac:dyDescent="0.25">
      <c r="A5849" t="s">
        <v>110</v>
      </c>
      <c r="B5849" t="s">
        <v>20747</v>
      </c>
      <c r="C5849" s="57">
        <v>44342</v>
      </c>
      <c r="D5849" t="s">
        <v>20748</v>
      </c>
      <c r="E5849" s="58">
        <v>212729088000000</v>
      </c>
      <c r="F5849" t="s">
        <v>20749</v>
      </c>
      <c r="G5849" t="s">
        <v>114</v>
      </c>
      <c r="H5849" t="s">
        <v>114</v>
      </c>
      <c r="I5849">
        <v>1</v>
      </c>
    </row>
    <row r="5850" spans="1:9" x14ac:dyDescent="0.25">
      <c r="A5850" t="s">
        <v>110</v>
      </c>
      <c r="B5850" t="s">
        <v>20750</v>
      </c>
      <c r="C5850" s="57">
        <v>44342</v>
      </c>
      <c r="D5850" t="s">
        <v>20751</v>
      </c>
      <c r="E5850" s="58">
        <v>100035881900000</v>
      </c>
      <c r="F5850" t="s">
        <v>20752</v>
      </c>
      <c r="G5850" t="s">
        <v>114</v>
      </c>
      <c r="H5850" t="s">
        <v>114</v>
      </c>
      <c r="I5850">
        <v>3</v>
      </c>
    </row>
    <row r="5851" spans="1:9" x14ac:dyDescent="0.25">
      <c r="A5851" t="s">
        <v>110</v>
      </c>
      <c r="B5851" t="s">
        <v>20753</v>
      </c>
      <c r="C5851" s="57">
        <v>44342</v>
      </c>
      <c r="D5851" t="s">
        <v>20754</v>
      </c>
      <c r="E5851" s="58">
        <v>237674323000000</v>
      </c>
      <c r="F5851" t="s">
        <v>20755</v>
      </c>
      <c r="G5851" t="s">
        <v>114</v>
      </c>
      <c r="H5851" t="s">
        <v>114</v>
      </c>
      <c r="I5851">
        <v>2</v>
      </c>
    </row>
    <row r="5852" spans="1:9" x14ac:dyDescent="0.25">
      <c r="A5852" t="s">
        <v>110</v>
      </c>
      <c r="B5852" t="s">
        <v>20756</v>
      </c>
      <c r="C5852" s="57">
        <v>44342</v>
      </c>
      <c r="D5852" t="s">
        <v>20757</v>
      </c>
      <c r="E5852" s="58">
        <v>1417847030000</v>
      </c>
      <c r="F5852" t="s">
        <v>20758</v>
      </c>
      <c r="G5852" t="s">
        <v>114</v>
      </c>
      <c r="H5852" t="s">
        <v>20759</v>
      </c>
      <c r="I5852">
        <v>18</v>
      </c>
    </row>
    <row r="5853" spans="1:9" x14ac:dyDescent="0.25">
      <c r="A5853" t="s">
        <v>110</v>
      </c>
      <c r="B5853" t="s">
        <v>20760</v>
      </c>
      <c r="C5853" s="57">
        <v>44342</v>
      </c>
      <c r="D5853" t="s">
        <v>20761</v>
      </c>
      <c r="E5853" s="58">
        <v>3492819200000</v>
      </c>
      <c r="F5853" t="s">
        <v>20762</v>
      </c>
      <c r="G5853" t="s">
        <v>114</v>
      </c>
      <c r="H5853" t="s">
        <v>114</v>
      </c>
      <c r="I5853">
        <v>173</v>
      </c>
    </row>
    <row r="5854" spans="1:9" x14ac:dyDescent="0.25">
      <c r="A5854" t="s">
        <v>110</v>
      </c>
      <c r="B5854" t="s">
        <v>20763</v>
      </c>
      <c r="C5854" s="57">
        <v>44342</v>
      </c>
      <c r="D5854" t="s">
        <v>20764</v>
      </c>
      <c r="E5854" s="58">
        <v>1421773400000</v>
      </c>
      <c r="F5854" t="s">
        <v>20765</v>
      </c>
      <c r="G5854" t="s">
        <v>20766</v>
      </c>
      <c r="H5854" t="s">
        <v>114</v>
      </c>
      <c r="I5854">
        <v>1</v>
      </c>
    </row>
    <row r="5855" spans="1:9" x14ac:dyDescent="0.25">
      <c r="A5855" t="s">
        <v>110</v>
      </c>
      <c r="B5855" t="s">
        <v>20767</v>
      </c>
      <c r="C5855" s="57">
        <v>44342</v>
      </c>
      <c r="D5855" t="s">
        <v>20768</v>
      </c>
      <c r="E5855" s="58">
        <v>1.637549659586E+16</v>
      </c>
      <c r="F5855" t="s">
        <v>20769</v>
      </c>
      <c r="G5855" t="s">
        <v>114</v>
      </c>
      <c r="H5855" t="s">
        <v>114</v>
      </c>
      <c r="I5855">
        <v>2</v>
      </c>
    </row>
    <row r="5856" spans="1:9" x14ac:dyDescent="0.25">
      <c r="A5856" t="s">
        <v>110</v>
      </c>
      <c r="B5856" t="s">
        <v>20770</v>
      </c>
      <c r="C5856" s="57">
        <v>44342</v>
      </c>
      <c r="D5856" t="s">
        <v>20771</v>
      </c>
      <c r="E5856" s="58">
        <v>353773953700000</v>
      </c>
      <c r="F5856" t="s">
        <v>20772</v>
      </c>
      <c r="G5856" t="s">
        <v>114</v>
      </c>
      <c r="H5856" t="s">
        <v>114</v>
      </c>
      <c r="I5856">
        <v>12</v>
      </c>
    </row>
    <row r="5857" spans="1:9" x14ac:dyDescent="0.25">
      <c r="A5857" t="s">
        <v>110</v>
      </c>
      <c r="B5857" t="s">
        <v>20773</v>
      </c>
      <c r="C5857" s="57">
        <v>44342</v>
      </c>
      <c r="D5857" t="s">
        <v>20774</v>
      </c>
      <c r="E5857" s="58">
        <v>2242400600000</v>
      </c>
      <c r="F5857" t="s">
        <v>20775</v>
      </c>
      <c r="G5857" t="s">
        <v>114</v>
      </c>
      <c r="H5857" t="s">
        <v>114</v>
      </c>
      <c r="I5857">
        <v>2</v>
      </c>
    </row>
    <row r="5858" spans="1:9" x14ac:dyDescent="0.25">
      <c r="A5858" t="s">
        <v>110</v>
      </c>
      <c r="B5858" t="s">
        <v>20776</v>
      </c>
      <c r="C5858" s="57">
        <v>44342</v>
      </c>
      <c r="D5858" t="s">
        <v>20777</v>
      </c>
      <c r="E5858" s="58">
        <v>2151197500000</v>
      </c>
      <c r="F5858" t="s">
        <v>20778</v>
      </c>
      <c r="G5858" t="s">
        <v>114</v>
      </c>
      <c r="H5858" t="s">
        <v>114</v>
      </c>
      <c r="I5858">
        <v>3</v>
      </c>
    </row>
    <row r="5859" spans="1:9" x14ac:dyDescent="0.25">
      <c r="A5859" t="s">
        <v>110</v>
      </c>
      <c r="B5859" t="s">
        <v>20779</v>
      </c>
      <c r="C5859" s="57">
        <v>44342</v>
      </c>
      <c r="D5859" t="s">
        <v>20780</v>
      </c>
      <c r="E5859" s="58">
        <v>1979769600000</v>
      </c>
      <c r="F5859" t="s">
        <v>20781</v>
      </c>
      <c r="G5859" t="s">
        <v>114</v>
      </c>
      <c r="H5859" t="s">
        <v>114</v>
      </c>
      <c r="I5859">
        <v>1</v>
      </c>
    </row>
    <row r="5860" spans="1:9" x14ac:dyDescent="0.25">
      <c r="A5860" t="s">
        <v>110</v>
      </c>
      <c r="B5860" t="s">
        <v>20782</v>
      </c>
      <c r="C5860" s="57">
        <v>44342</v>
      </c>
      <c r="D5860" t="s">
        <v>20783</v>
      </c>
      <c r="E5860" s="58">
        <v>2274377700000</v>
      </c>
      <c r="F5860" t="s">
        <v>20784</v>
      </c>
      <c r="G5860" t="s">
        <v>114</v>
      </c>
      <c r="H5860" t="s">
        <v>114</v>
      </c>
      <c r="I5860">
        <v>1</v>
      </c>
    </row>
    <row r="5861" spans="1:9" x14ac:dyDescent="0.25">
      <c r="A5861" t="s">
        <v>110</v>
      </c>
      <c r="B5861" t="s">
        <v>20785</v>
      </c>
      <c r="C5861" s="57">
        <v>44342</v>
      </c>
      <c r="D5861" t="s">
        <v>20786</v>
      </c>
      <c r="E5861" s="58">
        <v>1829717000000</v>
      </c>
      <c r="F5861" t="s">
        <v>20787</v>
      </c>
      <c r="G5861" t="s">
        <v>20788</v>
      </c>
      <c r="H5861" t="s">
        <v>20789</v>
      </c>
      <c r="I5861">
        <v>1</v>
      </c>
    </row>
    <row r="5862" spans="1:9" x14ac:dyDescent="0.25">
      <c r="A5862" t="s">
        <v>110</v>
      </c>
      <c r="B5862" t="s">
        <v>20790</v>
      </c>
      <c r="C5862" s="57">
        <v>44342</v>
      </c>
      <c r="D5862" t="s">
        <v>20791</v>
      </c>
      <c r="E5862" s="58">
        <v>1618384200000</v>
      </c>
      <c r="F5862" t="s">
        <v>20792</v>
      </c>
      <c r="G5862" t="s">
        <v>20793</v>
      </c>
      <c r="H5862" t="s">
        <v>20794</v>
      </c>
      <c r="I5862">
        <v>1</v>
      </c>
    </row>
    <row r="5863" spans="1:9" x14ac:dyDescent="0.25">
      <c r="A5863" t="s">
        <v>110</v>
      </c>
      <c r="B5863" t="s">
        <v>20795</v>
      </c>
      <c r="C5863" s="57">
        <v>44342</v>
      </c>
      <c r="D5863" t="s">
        <v>20796</v>
      </c>
      <c r="E5863" s="58">
        <v>2239112500000</v>
      </c>
      <c r="F5863" t="s">
        <v>20797</v>
      </c>
      <c r="G5863" t="s">
        <v>114</v>
      </c>
      <c r="H5863" t="s">
        <v>114</v>
      </c>
      <c r="I5863">
        <v>8</v>
      </c>
    </row>
    <row r="5864" spans="1:9" x14ac:dyDescent="0.25">
      <c r="A5864" t="s">
        <v>110</v>
      </c>
      <c r="B5864" t="s">
        <v>20798</v>
      </c>
      <c r="C5864" s="57">
        <v>44342</v>
      </c>
      <c r="D5864" t="s">
        <v>20799</v>
      </c>
      <c r="E5864" s="58">
        <v>1997658500000</v>
      </c>
      <c r="F5864" t="s">
        <v>20800</v>
      </c>
      <c r="G5864" t="s">
        <v>114</v>
      </c>
      <c r="H5864" t="s">
        <v>114</v>
      </c>
      <c r="I5864">
        <v>2</v>
      </c>
    </row>
    <row r="5865" spans="1:9" x14ac:dyDescent="0.25">
      <c r="A5865" t="s">
        <v>110</v>
      </c>
      <c r="B5865" t="s">
        <v>20801</v>
      </c>
      <c r="C5865" s="57">
        <v>44342</v>
      </c>
      <c r="D5865" t="s">
        <v>20802</v>
      </c>
      <c r="E5865" s="58">
        <v>20823844000000</v>
      </c>
      <c r="F5865" t="s">
        <v>20803</v>
      </c>
      <c r="G5865" t="s">
        <v>20804</v>
      </c>
      <c r="H5865" t="s">
        <v>20805</v>
      </c>
      <c r="I5865">
        <v>1</v>
      </c>
    </row>
    <row r="5866" spans="1:9" x14ac:dyDescent="0.25">
      <c r="A5866" t="s">
        <v>110</v>
      </c>
      <c r="B5866" t="s">
        <v>20806</v>
      </c>
      <c r="C5866" s="57">
        <v>44342</v>
      </c>
      <c r="D5866" t="s">
        <v>20807</v>
      </c>
      <c r="E5866" s="58">
        <v>2222632000000</v>
      </c>
      <c r="F5866" t="s">
        <v>20808</v>
      </c>
      <c r="G5866" t="s">
        <v>114</v>
      </c>
      <c r="H5866" t="s">
        <v>114</v>
      </c>
      <c r="I5866">
        <v>1</v>
      </c>
    </row>
    <row r="5867" spans="1:9" x14ac:dyDescent="0.25">
      <c r="A5867" t="s">
        <v>110</v>
      </c>
      <c r="B5867" t="s">
        <v>20809</v>
      </c>
      <c r="C5867" s="57">
        <v>44342</v>
      </c>
      <c r="D5867" t="s">
        <v>20810</v>
      </c>
      <c r="E5867" s="58">
        <v>2248041000000</v>
      </c>
      <c r="F5867" t="s">
        <v>20811</v>
      </c>
      <c r="G5867" t="s">
        <v>114</v>
      </c>
      <c r="H5867" t="s">
        <v>114</v>
      </c>
      <c r="I5867">
        <v>1</v>
      </c>
    </row>
    <row r="5868" spans="1:9" x14ac:dyDescent="0.25">
      <c r="A5868" t="s">
        <v>110</v>
      </c>
      <c r="B5868" t="s">
        <v>20812</v>
      </c>
      <c r="C5868" s="57">
        <v>44342</v>
      </c>
      <c r="D5868" t="s">
        <v>20813</v>
      </c>
      <c r="E5868" s="58">
        <v>18932410000000</v>
      </c>
      <c r="F5868" t="s">
        <v>20814</v>
      </c>
      <c r="G5868" t="s">
        <v>114</v>
      </c>
      <c r="H5868" t="s">
        <v>114</v>
      </c>
      <c r="I5868">
        <v>1</v>
      </c>
    </row>
    <row r="5869" spans="1:9" x14ac:dyDescent="0.25">
      <c r="A5869" t="s">
        <v>110</v>
      </c>
      <c r="B5869" t="s">
        <v>20815</v>
      </c>
      <c r="C5869" s="57">
        <v>44342</v>
      </c>
      <c r="D5869" t="s">
        <v>20816</v>
      </c>
      <c r="E5869" s="58">
        <v>28969604000000</v>
      </c>
      <c r="F5869" t="s">
        <v>20817</v>
      </c>
      <c r="G5869" t="s">
        <v>20818</v>
      </c>
      <c r="H5869" t="s">
        <v>20819</v>
      </c>
      <c r="I5869">
        <v>40004</v>
      </c>
    </row>
    <row r="5870" spans="1:9" x14ac:dyDescent="0.25">
      <c r="A5870" t="s">
        <v>110</v>
      </c>
      <c r="B5870" t="s">
        <v>20820</v>
      </c>
      <c r="C5870" s="57">
        <v>44342</v>
      </c>
      <c r="D5870" t="s">
        <v>20821</v>
      </c>
      <c r="E5870" s="58">
        <v>19760940000000</v>
      </c>
      <c r="F5870" t="s">
        <v>20822</v>
      </c>
      <c r="G5870" t="s">
        <v>20823</v>
      </c>
      <c r="H5870" t="s">
        <v>20824</v>
      </c>
      <c r="I5870">
        <v>4</v>
      </c>
    </row>
    <row r="5871" spans="1:9" x14ac:dyDescent="0.25">
      <c r="A5871" t="s">
        <v>110</v>
      </c>
      <c r="B5871" t="s">
        <v>20825</v>
      </c>
      <c r="C5871" s="57">
        <v>44342</v>
      </c>
      <c r="D5871" t="s">
        <v>20826</v>
      </c>
      <c r="E5871" s="58">
        <v>2410062000000</v>
      </c>
      <c r="F5871" t="s">
        <v>20827</v>
      </c>
      <c r="G5871" t="s">
        <v>114</v>
      </c>
      <c r="H5871" t="s">
        <v>114</v>
      </c>
      <c r="I5871">
        <v>1</v>
      </c>
    </row>
    <row r="5872" spans="1:9" x14ac:dyDescent="0.25">
      <c r="A5872" t="s">
        <v>110</v>
      </c>
      <c r="B5872" t="s">
        <v>20828</v>
      </c>
      <c r="C5872" s="57">
        <v>44342</v>
      </c>
      <c r="D5872" t="s">
        <v>20829</v>
      </c>
      <c r="E5872" s="58">
        <v>25942355000000</v>
      </c>
      <c r="F5872" t="s">
        <v>20830</v>
      </c>
      <c r="G5872" t="s">
        <v>114</v>
      </c>
      <c r="H5872" t="s">
        <v>114</v>
      </c>
      <c r="I5872">
        <v>99</v>
      </c>
    </row>
    <row r="5873" spans="1:9" x14ac:dyDescent="0.25">
      <c r="A5873" t="s">
        <v>110</v>
      </c>
      <c r="B5873" t="s">
        <v>20831</v>
      </c>
      <c r="C5873" s="57">
        <v>44342</v>
      </c>
      <c r="D5873" t="s">
        <v>20832</v>
      </c>
      <c r="E5873" s="58">
        <v>24645552000000</v>
      </c>
      <c r="F5873" t="s">
        <v>20833</v>
      </c>
      <c r="G5873" t="s">
        <v>114</v>
      </c>
      <c r="H5873" t="s">
        <v>114</v>
      </c>
      <c r="I5873">
        <v>1</v>
      </c>
    </row>
    <row r="5874" spans="1:9" x14ac:dyDescent="0.25">
      <c r="A5874" t="s">
        <v>110</v>
      </c>
      <c r="B5874" t="s">
        <v>20834</v>
      </c>
      <c r="C5874" s="57">
        <v>44342</v>
      </c>
      <c r="D5874" t="s">
        <v>20835</v>
      </c>
      <c r="E5874" s="58">
        <v>1144462580000</v>
      </c>
      <c r="F5874" t="s">
        <v>20836</v>
      </c>
      <c r="G5874" t="s">
        <v>114</v>
      </c>
      <c r="H5874" t="s">
        <v>114</v>
      </c>
      <c r="I5874">
        <v>3</v>
      </c>
    </row>
    <row r="5875" spans="1:9" x14ac:dyDescent="0.25">
      <c r="A5875" t="s">
        <v>110</v>
      </c>
      <c r="B5875" t="s">
        <v>20837</v>
      </c>
      <c r="C5875" s="57">
        <v>44342</v>
      </c>
      <c r="D5875" t="s">
        <v>20838</v>
      </c>
      <c r="E5875" s="58">
        <v>1836968108500</v>
      </c>
      <c r="F5875" t="s">
        <v>20839</v>
      </c>
      <c r="G5875" t="s">
        <v>114</v>
      </c>
      <c r="H5875" t="s">
        <v>114</v>
      </c>
      <c r="I5875">
        <v>4</v>
      </c>
    </row>
    <row r="5876" spans="1:9" x14ac:dyDescent="0.25">
      <c r="A5876" t="s">
        <v>110</v>
      </c>
      <c r="B5876" t="s">
        <v>20840</v>
      </c>
      <c r="C5876" s="57">
        <v>44342</v>
      </c>
      <c r="D5876" t="s">
        <v>20841</v>
      </c>
      <c r="E5876" s="58">
        <v>1785599800000</v>
      </c>
      <c r="F5876" t="s">
        <v>20842</v>
      </c>
      <c r="G5876" t="s">
        <v>114</v>
      </c>
      <c r="H5876" t="s">
        <v>114</v>
      </c>
      <c r="I5876">
        <v>1</v>
      </c>
    </row>
    <row r="5877" spans="1:9" x14ac:dyDescent="0.25">
      <c r="A5877" t="s">
        <v>110</v>
      </c>
      <c r="B5877" t="s">
        <v>20843</v>
      </c>
      <c r="C5877" s="57">
        <v>44342</v>
      </c>
      <c r="D5877" t="s">
        <v>20844</v>
      </c>
      <c r="E5877" s="58">
        <v>1636034464000000</v>
      </c>
      <c r="F5877" t="s">
        <v>20845</v>
      </c>
      <c r="G5877" t="s">
        <v>114</v>
      </c>
      <c r="H5877" t="s">
        <v>114</v>
      </c>
      <c r="I5877">
        <v>1</v>
      </c>
    </row>
    <row r="5878" spans="1:9" x14ac:dyDescent="0.25">
      <c r="A5878" t="s">
        <v>110</v>
      </c>
      <c r="B5878" t="s">
        <v>20846</v>
      </c>
      <c r="C5878" s="57">
        <v>44342</v>
      </c>
      <c r="D5878" t="s">
        <v>20847</v>
      </c>
      <c r="E5878" s="58">
        <v>2357138019861000</v>
      </c>
      <c r="F5878" t="s">
        <v>20848</v>
      </c>
      <c r="G5878" t="s">
        <v>114</v>
      </c>
      <c r="H5878" t="s">
        <v>114</v>
      </c>
      <c r="I5878">
        <v>1</v>
      </c>
    </row>
    <row r="5879" spans="1:9" x14ac:dyDescent="0.25">
      <c r="A5879" t="s">
        <v>110</v>
      </c>
      <c r="B5879" t="s">
        <v>20849</v>
      </c>
      <c r="C5879" s="57">
        <v>44342</v>
      </c>
      <c r="D5879" t="s">
        <v>20850</v>
      </c>
      <c r="E5879" s="58">
        <v>2108521400000</v>
      </c>
      <c r="F5879" t="s">
        <v>20851</v>
      </c>
      <c r="G5879" t="s">
        <v>114</v>
      </c>
      <c r="H5879" t="s">
        <v>114</v>
      </c>
      <c r="I5879">
        <v>5</v>
      </c>
    </row>
    <row r="5880" spans="1:9" x14ac:dyDescent="0.25">
      <c r="A5880" t="s">
        <v>110</v>
      </c>
      <c r="B5880" t="s">
        <v>20852</v>
      </c>
      <c r="C5880" s="57">
        <v>44342</v>
      </c>
      <c r="D5880" t="s">
        <v>20853</v>
      </c>
      <c r="E5880" s="58">
        <v>2304630300000</v>
      </c>
      <c r="F5880" t="s">
        <v>20854</v>
      </c>
      <c r="G5880" t="s">
        <v>114</v>
      </c>
      <c r="H5880" t="s">
        <v>114</v>
      </c>
      <c r="I5880">
        <v>5</v>
      </c>
    </row>
    <row r="5881" spans="1:9" x14ac:dyDescent="0.25">
      <c r="A5881" t="s">
        <v>110</v>
      </c>
      <c r="B5881" t="s">
        <v>20855</v>
      </c>
      <c r="C5881" s="57">
        <v>44342</v>
      </c>
      <c r="D5881" t="s">
        <v>20856</v>
      </c>
      <c r="E5881" s="58">
        <v>2134351477850000</v>
      </c>
      <c r="F5881" t="s">
        <v>20857</v>
      </c>
      <c r="G5881" t="s">
        <v>114</v>
      </c>
      <c r="H5881" t="s">
        <v>114</v>
      </c>
      <c r="I5881">
        <v>4</v>
      </c>
    </row>
    <row r="5882" spans="1:9" x14ac:dyDescent="0.25">
      <c r="A5882" t="s">
        <v>110</v>
      </c>
      <c r="B5882" t="s">
        <v>20858</v>
      </c>
      <c r="C5882" s="57">
        <v>44342</v>
      </c>
      <c r="D5882" t="s">
        <v>20859</v>
      </c>
      <c r="E5882" s="58">
        <v>2381998800000</v>
      </c>
      <c r="F5882" t="s">
        <v>20860</v>
      </c>
      <c r="G5882" t="s">
        <v>114</v>
      </c>
      <c r="H5882" t="s">
        <v>114</v>
      </c>
      <c r="I5882">
        <v>1</v>
      </c>
    </row>
    <row r="5883" spans="1:9" x14ac:dyDescent="0.25">
      <c r="A5883" t="s">
        <v>110</v>
      </c>
      <c r="B5883" t="s">
        <v>20861</v>
      </c>
      <c r="C5883" s="57">
        <v>44342</v>
      </c>
      <c r="D5883" t="s">
        <v>20862</v>
      </c>
      <c r="E5883" s="58">
        <v>2316753900000</v>
      </c>
      <c r="F5883" t="s">
        <v>20863</v>
      </c>
      <c r="G5883" t="s">
        <v>3667</v>
      </c>
      <c r="H5883" t="s">
        <v>20864</v>
      </c>
      <c r="I5883">
        <v>1</v>
      </c>
    </row>
    <row r="5884" spans="1:9" x14ac:dyDescent="0.25">
      <c r="A5884" t="s">
        <v>110</v>
      </c>
      <c r="B5884" t="s">
        <v>20865</v>
      </c>
      <c r="C5884" s="57">
        <v>44342</v>
      </c>
      <c r="D5884" t="s">
        <v>20866</v>
      </c>
      <c r="E5884" s="58">
        <v>1898015221330000</v>
      </c>
      <c r="F5884" t="s">
        <v>20867</v>
      </c>
      <c r="G5884" t="s">
        <v>114</v>
      </c>
      <c r="H5884" t="s">
        <v>114</v>
      </c>
      <c r="I5884">
        <v>5</v>
      </c>
    </row>
    <row r="5885" spans="1:9" x14ac:dyDescent="0.25">
      <c r="A5885" t="s">
        <v>110</v>
      </c>
      <c r="B5885" t="s">
        <v>20868</v>
      </c>
      <c r="C5885" s="57">
        <v>44342</v>
      </c>
      <c r="D5885" t="s">
        <v>20869</v>
      </c>
      <c r="E5885" s="58">
        <v>3009926400000</v>
      </c>
      <c r="F5885" t="s">
        <v>20870</v>
      </c>
      <c r="G5885" t="s">
        <v>114</v>
      </c>
      <c r="H5885" t="s">
        <v>114</v>
      </c>
      <c r="I5885">
        <v>1</v>
      </c>
    </row>
    <row r="5886" spans="1:9" x14ac:dyDescent="0.25">
      <c r="A5886" t="s">
        <v>110</v>
      </c>
      <c r="B5886" t="s">
        <v>20871</v>
      </c>
      <c r="C5886" s="57">
        <v>44342</v>
      </c>
      <c r="D5886" t="s">
        <v>20872</v>
      </c>
      <c r="E5886" s="58">
        <v>186169901200000</v>
      </c>
      <c r="F5886" t="s">
        <v>20873</v>
      </c>
      <c r="G5886" t="s">
        <v>114</v>
      </c>
      <c r="H5886" t="s">
        <v>114</v>
      </c>
      <c r="I5886">
        <v>7</v>
      </c>
    </row>
    <row r="5887" spans="1:9" x14ac:dyDescent="0.25">
      <c r="A5887" t="s">
        <v>110</v>
      </c>
      <c r="B5887" t="s">
        <v>20874</v>
      </c>
      <c r="C5887" s="57">
        <v>44342</v>
      </c>
      <c r="D5887" t="s">
        <v>20875</v>
      </c>
      <c r="E5887" s="58">
        <v>202069250100000</v>
      </c>
      <c r="F5887" t="s">
        <v>20876</v>
      </c>
      <c r="G5887" t="s">
        <v>114</v>
      </c>
      <c r="H5887" t="s">
        <v>114</v>
      </c>
      <c r="I5887">
        <v>2</v>
      </c>
    </row>
    <row r="5888" spans="1:9" x14ac:dyDescent="0.25">
      <c r="A5888" t="s">
        <v>110</v>
      </c>
      <c r="B5888" t="s">
        <v>20877</v>
      </c>
      <c r="C5888" s="57">
        <v>44342</v>
      </c>
      <c r="D5888" t="s">
        <v>20878</v>
      </c>
      <c r="E5888" s="58">
        <v>7942044300000</v>
      </c>
      <c r="F5888" t="s">
        <v>20879</v>
      </c>
      <c r="G5888" t="s">
        <v>114</v>
      </c>
      <c r="H5888" t="s">
        <v>345</v>
      </c>
      <c r="I5888">
        <v>154</v>
      </c>
    </row>
    <row r="5889" spans="1:9" x14ac:dyDescent="0.25">
      <c r="A5889" t="s">
        <v>110</v>
      </c>
      <c r="B5889" t="s">
        <v>20880</v>
      </c>
      <c r="C5889" s="57">
        <v>44342</v>
      </c>
      <c r="D5889" t="s">
        <v>20881</v>
      </c>
      <c r="E5889" s="58">
        <v>2211522500000</v>
      </c>
      <c r="F5889" t="s">
        <v>20882</v>
      </c>
      <c r="G5889" t="s">
        <v>114</v>
      </c>
      <c r="H5889" t="s">
        <v>114</v>
      </c>
      <c r="I5889">
        <v>2</v>
      </c>
    </row>
    <row r="5890" spans="1:9" x14ac:dyDescent="0.25">
      <c r="A5890" t="s">
        <v>110</v>
      </c>
      <c r="B5890" t="s">
        <v>20883</v>
      </c>
      <c r="C5890" s="57">
        <v>44342</v>
      </c>
      <c r="D5890" t="s">
        <v>20884</v>
      </c>
      <c r="E5890" s="58">
        <v>1843834784000</v>
      </c>
      <c r="F5890" t="s">
        <v>20885</v>
      </c>
      <c r="G5890" t="s">
        <v>20886</v>
      </c>
      <c r="H5890" t="s">
        <v>20887</v>
      </c>
      <c r="I5890">
        <v>6</v>
      </c>
    </row>
    <row r="5891" spans="1:9" x14ac:dyDescent="0.25">
      <c r="A5891" t="s">
        <v>110</v>
      </c>
      <c r="B5891" t="s">
        <v>20888</v>
      </c>
      <c r="C5891" s="57">
        <v>44342</v>
      </c>
      <c r="D5891" t="s">
        <v>20889</v>
      </c>
      <c r="E5891" s="58">
        <v>2161160000000</v>
      </c>
      <c r="F5891" t="s">
        <v>20890</v>
      </c>
      <c r="G5891" t="s">
        <v>1518</v>
      </c>
      <c r="H5891" t="s">
        <v>20891</v>
      </c>
      <c r="I5891">
        <v>1819</v>
      </c>
    </row>
    <row r="5892" spans="1:9" x14ac:dyDescent="0.25">
      <c r="A5892" t="s">
        <v>110</v>
      </c>
      <c r="B5892" t="s">
        <v>20892</v>
      </c>
      <c r="C5892" s="57">
        <v>44342</v>
      </c>
      <c r="D5892" t="s">
        <v>20893</v>
      </c>
      <c r="E5892" s="58">
        <v>2202020000000</v>
      </c>
      <c r="F5892" t="s">
        <v>20894</v>
      </c>
      <c r="G5892" t="s">
        <v>20895</v>
      </c>
      <c r="H5892" t="s">
        <v>20896</v>
      </c>
      <c r="I5892">
        <v>1033</v>
      </c>
    </row>
    <row r="5893" spans="1:9" x14ac:dyDescent="0.25">
      <c r="A5893" t="s">
        <v>110</v>
      </c>
      <c r="B5893" t="s">
        <v>20897</v>
      </c>
      <c r="C5893" s="57">
        <v>44342</v>
      </c>
      <c r="D5893" t="s">
        <v>20898</v>
      </c>
      <c r="E5893" s="58">
        <v>2025000000000</v>
      </c>
      <c r="F5893" t="s">
        <v>20899</v>
      </c>
      <c r="G5893" t="s">
        <v>114</v>
      </c>
      <c r="H5893" t="s">
        <v>20900</v>
      </c>
      <c r="I5893">
        <v>135</v>
      </c>
    </row>
    <row r="5894" spans="1:9" x14ac:dyDescent="0.25">
      <c r="A5894" t="s">
        <v>110</v>
      </c>
      <c r="B5894" t="s">
        <v>20901</v>
      </c>
      <c r="C5894" s="57">
        <v>44342</v>
      </c>
      <c r="D5894" t="s">
        <v>20902</v>
      </c>
      <c r="E5894" s="58">
        <v>2055651186410000</v>
      </c>
      <c r="F5894" t="s">
        <v>20903</v>
      </c>
      <c r="G5894" t="s">
        <v>114</v>
      </c>
      <c r="H5894" t="s">
        <v>114</v>
      </c>
      <c r="I5894">
        <v>1</v>
      </c>
    </row>
    <row r="5895" spans="1:9" x14ac:dyDescent="0.25">
      <c r="A5895" t="s">
        <v>110</v>
      </c>
      <c r="B5895" t="s">
        <v>20904</v>
      </c>
      <c r="C5895" s="57">
        <v>44342</v>
      </c>
      <c r="D5895" t="s">
        <v>20905</v>
      </c>
      <c r="E5895" s="58">
        <v>227902072100000</v>
      </c>
      <c r="F5895" t="s">
        <v>20906</v>
      </c>
      <c r="G5895" t="s">
        <v>114</v>
      </c>
      <c r="H5895" t="s">
        <v>114</v>
      </c>
      <c r="I5895">
        <v>1</v>
      </c>
    </row>
    <row r="5896" spans="1:9" x14ac:dyDescent="0.25">
      <c r="A5896" t="s">
        <v>110</v>
      </c>
      <c r="B5896" t="s">
        <v>20907</v>
      </c>
      <c r="C5896" s="57">
        <v>44342</v>
      </c>
      <c r="D5896" t="s">
        <v>20908</v>
      </c>
      <c r="E5896" s="58">
        <v>1929432774510000</v>
      </c>
      <c r="F5896" t="s">
        <v>20909</v>
      </c>
      <c r="G5896" t="s">
        <v>114</v>
      </c>
      <c r="H5896" t="s">
        <v>114</v>
      </c>
      <c r="I5896">
        <v>3</v>
      </c>
    </row>
    <row r="5897" spans="1:9" x14ac:dyDescent="0.25">
      <c r="A5897" t="s">
        <v>110</v>
      </c>
      <c r="B5897" t="s">
        <v>20910</v>
      </c>
      <c r="C5897" s="57">
        <v>44342</v>
      </c>
      <c r="D5897" t="s">
        <v>20911</v>
      </c>
      <c r="E5897" s="58">
        <v>1916962875000</v>
      </c>
      <c r="F5897" t="s">
        <v>20912</v>
      </c>
      <c r="G5897" t="s">
        <v>114</v>
      </c>
      <c r="H5897" t="s">
        <v>114</v>
      </c>
      <c r="I5897">
        <v>1</v>
      </c>
    </row>
    <row r="5898" spans="1:9" x14ac:dyDescent="0.25">
      <c r="A5898" t="s">
        <v>110</v>
      </c>
      <c r="B5898" t="s">
        <v>20913</v>
      </c>
      <c r="C5898" s="57">
        <v>44342</v>
      </c>
      <c r="D5898" t="s">
        <v>20914</v>
      </c>
      <c r="E5898" s="58">
        <v>1869570100000</v>
      </c>
      <c r="F5898" t="s">
        <v>20915</v>
      </c>
      <c r="G5898" t="s">
        <v>114</v>
      </c>
      <c r="H5898" t="s">
        <v>114</v>
      </c>
      <c r="I5898">
        <v>19</v>
      </c>
    </row>
    <row r="5899" spans="1:9" x14ac:dyDescent="0.25">
      <c r="A5899" t="s">
        <v>110</v>
      </c>
      <c r="B5899" t="s">
        <v>20916</v>
      </c>
      <c r="C5899" s="57">
        <v>44342</v>
      </c>
      <c r="D5899" t="s">
        <v>20917</v>
      </c>
      <c r="E5899" s="58">
        <v>1946829300000</v>
      </c>
      <c r="F5899" t="s">
        <v>20918</v>
      </c>
      <c r="G5899" t="s">
        <v>114</v>
      </c>
      <c r="H5899" t="s">
        <v>114</v>
      </c>
      <c r="I5899">
        <v>1</v>
      </c>
    </row>
    <row r="5900" spans="1:9" x14ac:dyDescent="0.25">
      <c r="A5900" t="s">
        <v>110</v>
      </c>
      <c r="B5900" t="s">
        <v>20919</v>
      </c>
      <c r="C5900" s="57">
        <v>44342</v>
      </c>
      <c r="D5900" t="s">
        <v>20920</v>
      </c>
      <c r="E5900" s="58">
        <v>6058454300000</v>
      </c>
      <c r="F5900" t="s">
        <v>20921</v>
      </c>
      <c r="G5900" t="s">
        <v>114</v>
      </c>
      <c r="H5900" t="s">
        <v>114</v>
      </c>
      <c r="I5900">
        <v>2</v>
      </c>
    </row>
    <row r="5901" spans="1:9" x14ac:dyDescent="0.25">
      <c r="A5901" t="s">
        <v>110</v>
      </c>
      <c r="B5901" t="s">
        <v>20922</v>
      </c>
      <c r="C5901" s="57">
        <v>44342</v>
      </c>
      <c r="D5901" t="s">
        <v>20923</v>
      </c>
      <c r="E5901" s="58">
        <v>3395750000000</v>
      </c>
      <c r="F5901" t="s">
        <v>20924</v>
      </c>
      <c r="G5901" t="s">
        <v>114</v>
      </c>
      <c r="H5901" t="s">
        <v>114</v>
      </c>
      <c r="I5901">
        <v>1</v>
      </c>
    </row>
    <row r="5902" spans="1:9" x14ac:dyDescent="0.25">
      <c r="A5902" t="s">
        <v>110</v>
      </c>
      <c r="B5902" t="s">
        <v>20925</v>
      </c>
      <c r="C5902" s="57">
        <v>44342</v>
      </c>
      <c r="D5902" t="s">
        <v>20926</v>
      </c>
      <c r="E5902" s="58">
        <v>3488465900000</v>
      </c>
      <c r="F5902" t="s">
        <v>20927</v>
      </c>
      <c r="G5902" t="s">
        <v>114</v>
      </c>
      <c r="H5902" t="s">
        <v>114</v>
      </c>
      <c r="I5902">
        <v>168</v>
      </c>
    </row>
    <row r="5903" spans="1:9" x14ac:dyDescent="0.25">
      <c r="A5903" t="s">
        <v>110</v>
      </c>
      <c r="B5903" t="s">
        <v>20928</v>
      </c>
      <c r="C5903" s="57">
        <v>44342</v>
      </c>
      <c r="D5903" t="s">
        <v>20929</v>
      </c>
      <c r="E5903" s="58">
        <v>1.2402997958598E+17</v>
      </c>
      <c r="F5903" t="s">
        <v>20930</v>
      </c>
      <c r="G5903" t="s">
        <v>114</v>
      </c>
      <c r="H5903" t="s">
        <v>114</v>
      </c>
      <c r="I5903">
        <v>1</v>
      </c>
    </row>
    <row r="5904" spans="1:9" x14ac:dyDescent="0.25">
      <c r="A5904" t="s">
        <v>110</v>
      </c>
      <c r="B5904" t="s">
        <v>20931</v>
      </c>
      <c r="C5904" s="57">
        <v>44342</v>
      </c>
      <c r="D5904" t="s">
        <v>20932</v>
      </c>
      <c r="E5904" s="58">
        <v>3138876747000</v>
      </c>
      <c r="F5904" t="s">
        <v>20933</v>
      </c>
      <c r="G5904" t="s">
        <v>114</v>
      </c>
      <c r="H5904" t="s">
        <v>114</v>
      </c>
      <c r="I5904">
        <v>34</v>
      </c>
    </row>
    <row r="5905" spans="1:9" x14ac:dyDescent="0.25">
      <c r="A5905" t="s">
        <v>110</v>
      </c>
      <c r="B5905" t="s">
        <v>20934</v>
      </c>
      <c r="C5905" s="57">
        <v>44342</v>
      </c>
      <c r="D5905" t="s">
        <v>20935</v>
      </c>
      <c r="E5905" s="58">
        <v>1936297000000</v>
      </c>
      <c r="F5905" t="s">
        <v>20936</v>
      </c>
      <c r="G5905" t="s">
        <v>20937</v>
      </c>
      <c r="H5905" t="s">
        <v>20938</v>
      </c>
      <c r="I5905">
        <v>3</v>
      </c>
    </row>
    <row r="5906" spans="1:9" x14ac:dyDescent="0.25">
      <c r="A5906" t="s">
        <v>110</v>
      </c>
      <c r="B5906" t="s">
        <v>20939</v>
      </c>
      <c r="C5906" s="57">
        <v>44342</v>
      </c>
      <c r="D5906" t="s">
        <v>20940</v>
      </c>
      <c r="E5906" s="58">
        <v>1926264000000</v>
      </c>
      <c r="F5906" t="s">
        <v>20941</v>
      </c>
      <c r="G5906" t="s">
        <v>20942</v>
      </c>
      <c r="H5906" t="s">
        <v>20943</v>
      </c>
      <c r="I5906">
        <v>1</v>
      </c>
    </row>
    <row r="5907" spans="1:9" x14ac:dyDescent="0.25">
      <c r="A5907" t="s">
        <v>110</v>
      </c>
      <c r="B5907" t="s">
        <v>20944</v>
      </c>
      <c r="C5907" s="57">
        <v>44342</v>
      </c>
      <c r="D5907" t="s">
        <v>20945</v>
      </c>
      <c r="E5907" s="58">
        <v>2150591600000</v>
      </c>
      <c r="F5907" t="s">
        <v>20946</v>
      </c>
      <c r="G5907" t="s">
        <v>20947</v>
      </c>
      <c r="H5907" t="s">
        <v>114</v>
      </c>
      <c r="I5907">
        <v>1</v>
      </c>
    </row>
    <row r="5908" spans="1:9" x14ac:dyDescent="0.25">
      <c r="A5908" t="s">
        <v>110</v>
      </c>
      <c r="B5908" t="s">
        <v>20948</v>
      </c>
      <c r="C5908" s="57">
        <v>44342</v>
      </c>
      <c r="D5908" t="s">
        <v>20949</v>
      </c>
      <c r="E5908" s="58">
        <v>1772729600000</v>
      </c>
      <c r="F5908" t="s">
        <v>20950</v>
      </c>
      <c r="G5908" t="s">
        <v>20951</v>
      </c>
      <c r="H5908" t="s">
        <v>114</v>
      </c>
      <c r="I5908">
        <v>1</v>
      </c>
    </row>
    <row r="5909" spans="1:9" x14ac:dyDescent="0.25">
      <c r="A5909" t="s">
        <v>110</v>
      </c>
      <c r="B5909" t="s">
        <v>20952</v>
      </c>
      <c r="C5909" s="57">
        <v>44342</v>
      </c>
      <c r="D5909" t="s">
        <v>20953</v>
      </c>
      <c r="E5909" s="58">
        <v>208086302600000</v>
      </c>
      <c r="F5909" t="s">
        <v>20954</v>
      </c>
      <c r="G5909" t="s">
        <v>114</v>
      </c>
      <c r="H5909" t="s">
        <v>114</v>
      </c>
      <c r="I5909">
        <v>1</v>
      </c>
    </row>
    <row r="5910" spans="1:9" x14ac:dyDescent="0.25">
      <c r="A5910" t="s">
        <v>110</v>
      </c>
      <c r="B5910" t="s">
        <v>20955</v>
      </c>
      <c r="C5910" s="57">
        <v>44342</v>
      </c>
      <c r="D5910" t="s">
        <v>20956</v>
      </c>
      <c r="E5910" s="58">
        <v>1794963000000</v>
      </c>
      <c r="F5910" t="s">
        <v>20957</v>
      </c>
      <c r="G5910" t="s">
        <v>114</v>
      </c>
      <c r="H5910" t="s">
        <v>20958</v>
      </c>
      <c r="I5910">
        <v>792</v>
      </c>
    </row>
    <row r="5911" spans="1:9" x14ac:dyDescent="0.25">
      <c r="A5911" t="s">
        <v>110</v>
      </c>
      <c r="B5911" t="s">
        <v>20959</v>
      </c>
      <c r="C5911" s="57">
        <v>44342</v>
      </c>
      <c r="D5911" t="s">
        <v>20960</v>
      </c>
      <c r="E5911" s="58">
        <v>219040299800000</v>
      </c>
      <c r="F5911" t="s">
        <v>20961</v>
      </c>
      <c r="G5911" t="s">
        <v>114</v>
      </c>
      <c r="H5911" t="s">
        <v>114</v>
      </c>
      <c r="I5911">
        <v>1</v>
      </c>
    </row>
    <row r="5912" spans="1:9" x14ac:dyDescent="0.25">
      <c r="A5912" t="s">
        <v>110</v>
      </c>
      <c r="B5912" t="s">
        <v>20962</v>
      </c>
      <c r="C5912" s="57">
        <v>44342</v>
      </c>
      <c r="D5912" t="s">
        <v>20963</v>
      </c>
      <c r="E5912" s="58">
        <v>2053317416000</v>
      </c>
      <c r="F5912" t="s">
        <v>20964</v>
      </c>
      <c r="G5912" t="s">
        <v>114</v>
      </c>
      <c r="H5912" t="s">
        <v>114</v>
      </c>
      <c r="I5912">
        <v>1</v>
      </c>
    </row>
    <row r="5913" spans="1:9" x14ac:dyDescent="0.25">
      <c r="A5913" t="s">
        <v>110</v>
      </c>
      <c r="B5913" t="s">
        <v>20965</v>
      </c>
      <c r="C5913" s="57">
        <v>44342</v>
      </c>
      <c r="D5913" t="s">
        <v>20966</v>
      </c>
      <c r="E5913" s="58">
        <v>2240774400000</v>
      </c>
      <c r="F5913" t="s">
        <v>20967</v>
      </c>
      <c r="G5913" t="s">
        <v>114</v>
      </c>
      <c r="H5913" t="s">
        <v>114</v>
      </c>
      <c r="I5913">
        <v>4</v>
      </c>
    </row>
    <row r="5914" spans="1:9" x14ac:dyDescent="0.25">
      <c r="A5914" t="s">
        <v>110</v>
      </c>
      <c r="B5914" t="s">
        <v>20968</v>
      </c>
      <c r="C5914" s="57">
        <v>44342</v>
      </c>
      <c r="D5914" t="s">
        <v>20969</v>
      </c>
      <c r="E5914" s="58">
        <v>2238466100000</v>
      </c>
      <c r="F5914" t="s">
        <v>20970</v>
      </c>
      <c r="G5914" t="s">
        <v>20971</v>
      </c>
      <c r="H5914" t="s">
        <v>20972</v>
      </c>
      <c r="I5914">
        <v>5</v>
      </c>
    </row>
    <row r="5915" spans="1:9" x14ac:dyDescent="0.25">
      <c r="A5915" t="s">
        <v>110</v>
      </c>
      <c r="B5915" t="s">
        <v>20973</v>
      </c>
      <c r="C5915" s="57">
        <v>44342</v>
      </c>
      <c r="D5915" t="s">
        <v>20974</v>
      </c>
      <c r="E5915" s="58">
        <v>2442542400000</v>
      </c>
      <c r="F5915" t="s">
        <v>20975</v>
      </c>
      <c r="G5915" t="s">
        <v>114</v>
      </c>
      <c r="H5915" t="s">
        <v>114</v>
      </c>
      <c r="I5915">
        <v>3</v>
      </c>
    </row>
    <row r="5916" spans="1:9" x14ac:dyDescent="0.25">
      <c r="A5916" t="s">
        <v>110</v>
      </c>
      <c r="B5916" t="s">
        <v>20976</v>
      </c>
      <c r="C5916" s="57">
        <v>44342</v>
      </c>
      <c r="D5916" t="s">
        <v>20977</v>
      </c>
      <c r="E5916" s="58">
        <v>1.968510853232E+17</v>
      </c>
      <c r="F5916" t="s">
        <v>20978</v>
      </c>
      <c r="G5916" t="s">
        <v>114</v>
      </c>
      <c r="H5916" t="s">
        <v>114</v>
      </c>
      <c r="I5916">
        <v>17</v>
      </c>
    </row>
    <row r="5917" spans="1:9" x14ac:dyDescent="0.25">
      <c r="A5917" t="s">
        <v>110</v>
      </c>
      <c r="B5917" t="s">
        <v>20979</v>
      </c>
      <c r="C5917" s="57">
        <v>44342</v>
      </c>
      <c r="D5917" t="s">
        <v>20980</v>
      </c>
      <c r="E5917" s="58">
        <v>2385163800000</v>
      </c>
      <c r="F5917" t="s">
        <v>20981</v>
      </c>
      <c r="G5917" t="s">
        <v>114</v>
      </c>
      <c r="H5917" t="s">
        <v>114</v>
      </c>
      <c r="I5917">
        <v>1</v>
      </c>
    </row>
    <row r="5918" spans="1:9" x14ac:dyDescent="0.25">
      <c r="A5918" t="s">
        <v>110</v>
      </c>
      <c r="B5918" t="s">
        <v>20982</v>
      </c>
      <c r="C5918" s="57">
        <v>44342</v>
      </c>
      <c r="D5918" t="s">
        <v>20983</v>
      </c>
      <c r="E5918" s="58">
        <v>2544330800000</v>
      </c>
      <c r="F5918" t="s">
        <v>20984</v>
      </c>
      <c r="G5918" t="s">
        <v>114</v>
      </c>
      <c r="H5918" t="s">
        <v>114</v>
      </c>
      <c r="I5918">
        <v>9</v>
      </c>
    </row>
    <row r="5919" spans="1:9" x14ac:dyDescent="0.25">
      <c r="A5919" t="s">
        <v>110</v>
      </c>
      <c r="B5919" t="s">
        <v>20985</v>
      </c>
      <c r="C5919" s="57">
        <v>44342</v>
      </c>
      <c r="D5919" t="s">
        <v>20986</v>
      </c>
      <c r="E5919" s="58">
        <v>21039698200000</v>
      </c>
      <c r="F5919" t="s">
        <v>20987</v>
      </c>
      <c r="G5919" t="s">
        <v>14485</v>
      </c>
      <c r="H5919" t="s">
        <v>20988</v>
      </c>
      <c r="I5919">
        <v>1920</v>
      </c>
    </row>
    <row r="5920" spans="1:9" x14ac:dyDescent="0.25">
      <c r="A5920" t="s">
        <v>110</v>
      </c>
      <c r="B5920" t="s">
        <v>20989</v>
      </c>
      <c r="C5920" s="57">
        <v>44342</v>
      </c>
      <c r="D5920" t="s">
        <v>20990</v>
      </c>
      <c r="E5920" s="58">
        <v>17952236000000</v>
      </c>
      <c r="F5920" t="s">
        <v>20991</v>
      </c>
      <c r="G5920" t="s">
        <v>114</v>
      </c>
      <c r="H5920" t="s">
        <v>20992</v>
      </c>
      <c r="I5920">
        <v>550</v>
      </c>
    </row>
    <row r="5921" spans="1:9" x14ac:dyDescent="0.25">
      <c r="A5921" t="s">
        <v>110</v>
      </c>
      <c r="B5921" t="s">
        <v>20993</v>
      </c>
      <c r="C5921" s="57">
        <v>44342</v>
      </c>
      <c r="D5921" t="s">
        <v>20994</v>
      </c>
      <c r="E5921" s="58">
        <v>314329016600000</v>
      </c>
      <c r="F5921" t="s">
        <v>20995</v>
      </c>
      <c r="G5921" t="s">
        <v>114</v>
      </c>
      <c r="H5921" t="s">
        <v>114</v>
      </c>
      <c r="I5921">
        <v>147</v>
      </c>
    </row>
    <row r="5922" spans="1:9" x14ac:dyDescent="0.25">
      <c r="A5922" t="s">
        <v>110</v>
      </c>
      <c r="B5922" t="s">
        <v>20996</v>
      </c>
      <c r="C5922" s="57">
        <v>44342</v>
      </c>
      <c r="D5922" t="s">
        <v>20997</v>
      </c>
      <c r="E5922" s="58">
        <v>2802433300000</v>
      </c>
      <c r="F5922" t="s">
        <v>20998</v>
      </c>
      <c r="G5922" t="s">
        <v>114</v>
      </c>
      <c r="H5922" t="s">
        <v>114</v>
      </c>
      <c r="I5922">
        <v>3</v>
      </c>
    </row>
    <row r="5923" spans="1:9" x14ac:dyDescent="0.25">
      <c r="A5923" t="s">
        <v>110</v>
      </c>
      <c r="B5923" t="s">
        <v>20999</v>
      </c>
      <c r="C5923" s="57">
        <v>44342</v>
      </c>
      <c r="D5923" t="s">
        <v>21000</v>
      </c>
      <c r="E5923" s="58">
        <v>2062117500000</v>
      </c>
      <c r="F5923" t="s">
        <v>21001</v>
      </c>
      <c r="G5923" t="s">
        <v>114</v>
      </c>
      <c r="H5923" t="s">
        <v>114</v>
      </c>
      <c r="I5923">
        <v>1</v>
      </c>
    </row>
    <row r="5924" spans="1:9" x14ac:dyDescent="0.25">
      <c r="A5924" t="s">
        <v>110</v>
      </c>
      <c r="B5924" t="s">
        <v>21002</v>
      </c>
      <c r="C5924" s="57">
        <v>44342</v>
      </c>
      <c r="D5924" t="s">
        <v>21003</v>
      </c>
      <c r="E5924" s="58">
        <v>2953935700000</v>
      </c>
      <c r="F5924" t="s">
        <v>21004</v>
      </c>
      <c r="G5924" t="s">
        <v>114</v>
      </c>
      <c r="H5924" t="s">
        <v>114</v>
      </c>
      <c r="I5924">
        <v>4</v>
      </c>
    </row>
    <row r="5925" spans="1:9" x14ac:dyDescent="0.25">
      <c r="A5925" t="s">
        <v>110</v>
      </c>
      <c r="B5925" t="s">
        <v>21005</v>
      </c>
      <c r="C5925" s="57">
        <v>44342</v>
      </c>
      <c r="D5925" t="s">
        <v>21006</v>
      </c>
      <c r="E5925" s="58">
        <v>2830299100000</v>
      </c>
      <c r="F5925" t="s">
        <v>21007</v>
      </c>
      <c r="G5925" t="s">
        <v>114</v>
      </c>
      <c r="H5925" t="s">
        <v>114</v>
      </c>
      <c r="I5925">
        <v>1</v>
      </c>
    </row>
    <row r="5926" spans="1:9" x14ac:dyDescent="0.25">
      <c r="A5926" t="s">
        <v>110</v>
      </c>
      <c r="B5926" t="s">
        <v>21008</v>
      </c>
      <c r="C5926" s="57">
        <v>44342</v>
      </c>
      <c r="D5926" t="s">
        <v>21009</v>
      </c>
      <c r="E5926" s="58">
        <v>1931511200000</v>
      </c>
      <c r="F5926" t="s">
        <v>21010</v>
      </c>
      <c r="G5926" t="s">
        <v>21011</v>
      </c>
      <c r="H5926" t="s">
        <v>114</v>
      </c>
      <c r="I5926">
        <v>1</v>
      </c>
    </row>
    <row r="5927" spans="1:9" x14ac:dyDescent="0.25">
      <c r="A5927" t="s">
        <v>110</v>
      </c>
      <c r="B5927" t="s">
        <v>21012</v>
      </c>
      <c r="C5927" s="57">
        <v>44342</v>
      </c>
      <c r="D5927" t="s">
        <v>21013</v>
      </c>
      <c r="E5927" s="58">
        <v>939107872500000</v>
      </c>
      <c r="F5927" t="s">
        <v>21014</v>
      </c>
      <c r="G5927" t="s">
        <v>114</v>
      </c>
      <c r="H5927" t="s">
        <v>114</v>
      </c>
      <c r="I5927">
        <v>3</v>
      </c>
    </row>
    <row r="5928" spans="1:9" x14ac:dyDescent="0.25">
      <c r="A5928" t="s">
        <v>110</v>
      </c>
      <c r="B5928" t="s">
        <v>21015</v>
      </c>
      <c r="C5928" s="57">
        <v>44342</v>
      </c>
      <c r="D5928" t="s">
        <v>21016</v>
      </c>
      <c r="E5928" s="58">
        <v>273212257400000</v>
      </c>
      <c r="F5928" t="s">
        <v>21017</v>
      </c>
      <c r="G5928" t="s">
        <v>114</v>
      </c>
      <c r="H5928" t="s">
        <v>114</v>
      </c>
      <c r="I5928">
        <v>1</v>
      </c>
    </row>
    <row r="5929" spans="1:9" x14ac:dyDescent="0.25">
      <c r="A5929" t="s">
        <v>110</v>
      </c>
      <c r="B5929" t="s">
        <v>21018</v>
      </c>
      <c r="C5929" s="57">
        <v>44342</v>
      </c>
      <c r="D5929" t="s">
        <v>21019</v>
      </c>
      <c r="E5929" s="58">
        <v>247079380500000</v>
      </c>
      <c r="F5929" t="s">
        <v>21020</v>
      </c>
      <c r="G5929" t="s">
        <v>114</v>
      </c>
      <c r="H5929" t="s">
        <v>114</v>
      </c>
      <c r="I5929">
        <v>1</v>
      </c>
    </row>
    <row r="5930" spans="1:9" x14ac:dyDescent="0.25">
      <c r="A5930" t="s">
        <v>110</v>
      </c>
      <c r="B5930" t="s">
        <v>21021</v>
      </c>
      <c r="C5930" s="57">
        <v>44342</v>
      </c>
      <c r="D5930" t="s">
        <v>21022</v>
      </c>
      <c r="E5930" s="58">
        <v>1581487000000</v>
      </c>
      <c r="F5930" t="s">
        <v>21023</v>
      </c>
      <c r="G5930" t="s">
        <v>21024</v>
      </c>
      <c r="H5930" t="s">
        <v>21025</v>
      </c>
      <c r="I5930">
        <v>7110</v>
      </c>
    </row>
    <row r="5931" spans="1:9" x14ac:dyDescent="0.25">
      <c r="A5931" t="s">
        <v>110</v>
      </c>
      <c r="B5931" t="s">
        <v>21026</v>
      </c>
      <c r="C5931" s="57">
        <v>44342</v>
      </c>
      <c r="D5931" t="s">
        <v>21027</v>
      </c>
      <c r="E5931" s="58">
        <v>1895483000000</v>
      </c>
      <c r="F5931" t="s">
        <v>21028</v>
      </c>
      <c r="G5931" t="s">
        <v>21029</v>
      </c>
      <c r="H5931" t="s">
        <v>21030</v>
      </c>
      <c r="I5931">
        <v>44268</v>
      </c>
    </row>
    <row r="5932" spans="1:9" x14ac:dyDescent="0.25">
      <c r="A5932" t="s">
        <v>110</v>
      </c>
      <c r="B5932" t="s">
        <v>21031</v>
      </c>
      <c r="C5932" s="57">
        <v>44342</v>
      </c>
      <c r="D5932" t="s">
        <v>21032</v>
      </c>
      <c r="E5932" s="58">
        <v>3518472100000</v>
      </c>
      <c r="F5932" t="s">
        <v>21033</v>
      </c>
      <c r="G5932" t="s">
        <v>114</v>
      </c>
      <c r="H5932" t="s">
        <v>114</v>
      </c>
      <c r="I5932">
        <v>5</v>
      </c>
    </row>
    <row r="5933" spans="1:9" x14ac:dyDescent="0.25">
      <c r="A5933" t="s">
        <v>110</v>
      </c>
      <c r="B5933" t="s">
        <v>21034</v>
      </c>
      <c r="C5933" s="57">
        <v>44342</v>
      </c>
      <c r="D5933" t="s">
        <v>21035</v>
      </c>
      <c r="E5933" s="58">
        <v>2035115100000</v>
      </c>
      <c r="F5933" t="s">
        <v>21036</v>
      </c>
      <c r="G5933" t="s">
        <v>114</v>
      </c>
      <c r="H5933" t="s">
        <v>114</v>
      </c>
      <c r="I5933">
        <v>6</v>
      </c>
    </row>
    <row r="5934" spans="1:9" x14ac:dyDescent="0.25">
      <c r="A5934" t="s">
        <v>110</v>
      </c>
      <c r="B5934" t="s">
        <v>21037</v>
      </c>
      <c r="C5934" s="57">
        <v>44342</v>
      </c>
      <c r="D5934" t="s">
        <v>21038</v>
      </c>
      <c r="E5934" s="58">
        <v>3.0956372031216399E+18</v>
      </c>
      <c r="F5934" t="s">
        <v>21039</v>
      </c>
      <c r="G5934" t="s">
        <v>114</v>
      </c>
      <c r="H5934" t="s">
        <v>114</v>
      </c>
      <c r="I5934">
        <v>2</v>
      </c>
    </row>
    <row r="5935" spans="1:9" x14ac:dyDescent="0.25">
      <c r="A5935" t="s">
        <v>110</v>
      </c>
      <c r="B5935" t="s">
        <v>21040</v>
      </c>
      <c r="C5935" s="57">
        <v>44342</v>
      </c>
      <c r="D5935" t="s">
        <v>21041</v>
      </c>
      <c r="E5935" s="58">
        <v>1796375000000</v>
      </c>
      <c r="F5935" t="s">
        <v>21042</v>
      </c>
      <c r="G5935" t="s">
        <v>114</v>
      </c>
      <c r="H5935" t="s">
        <v>114</v>
      </c>
      <c r="I5935">
        <v>23</v>
      </c>
    </row>
    <row r="5936" spans="1:9" x14ac:dyDescent="0.25">
      <c r="A5936" t="s">
        <v>110</v>
      </c>
      <c r="B5936" t="s">
        <v>21043</v>
      </c>
      <c r="C5936" s="57">
        <v>44342</v>
      </c>
      <c r="D5936" t="s">
        <v>21044</v>
      </c>
      <c r="E5936" s="58">
        <v>3684647100000</v>
      </c>
      <c r="F5936" t="s">
        <v>21045</v>
      </c>
      <c r="G5936" t="s">
        <v>21046</v>
      </c>
      <c r="H5936" t="s">
        <v>21047</v>
      </c>
      <c r="I5936">
        <v>6</v>
      </c>
    </row>
    <row r="5937" spans="1:9" x14ac:dyDescent="0.25">
      <c r="A5937" t="s">
        <v>110</v>
      </c>
      <c r="B5937" t="s">
        <v>21048</v>
      </c>
      <c r="C5937" s="57">
        <v>44342</v>
      </c>
      <c r="D5937" t="s">
        <v>21049</v>
      </c>
      <c r="E5937" s="58">
        <v>2882310700000</v>
      </c>
      <c r="F5937" t="s">
        <v>21050</v>
      </c>
      <c r="G5937" t="s">
        <v>114</v>
      </c>
      <c r="H5937" t="s">
        <v>114</v>
      </c>
      <c r="I5937">
        <v>81</v>
      </c>
    </row>
    <row r="5938" spans="1:9" x14ac:dyDescent="0.25">
      <c r="A5938" t="s">
        <v>110</v>
      </c>
      <c r="B5938" t="s">
        <v>21051</v>
      </c>
      <c r="C5938" s="57">
        <v>44342</v>
      </c>
      <c r="D5938" t="s">
        <v>21052</v>
      </c>
      <c r="E5938" s="58">
        <v>2304955800000</v>
      </c>
      <c r="F5938" t="s">
        <v>21053</v>
      </c>
      <c r="G5938" t="s">
        <v>21054</v>
      </c>
      <c r="H5938" t="s">
        <v>21055</v>
      </c>
      <c r="I5938">
        <v>4</v>
      </c>
    </row>
    <row r="5939" spans="1:9" x14ac:dyDescent="0.25">
      <c r="A5939" t="s">
        <v>110</v>
      </c>
      <c r="B5939" t="s">
        <v>21056</v>
      </c>
      <c r="C5939" s="57">
        <v>44342</v>
      </c>
      <c r="D5939" t="s">
        <v>21057</v>
      </c>
      <c r="E5939" s="58">
        <v>1859216900000</v>
      </c>
      <c r="F5939" t="s">
        <v>21058</v>
      </c>
      <c r="G5939" t="s">
        <v>21059</v>
      </c>
      <c r="H5939" t="s">
        <v>21060</v>
      </c>
      <c r="I5939">
        <v>2584</v>
      </c>
    </row>
    <row r="5940" spans="1:9" x14ac:dyDescent="0.25">
      <c r="A5940" t="s">
        <v>110</v>
      </c>
      <c r="B5940" t="s">
        <v>21061</v>
      </c>
      <c r="C5940" s="57">
        <v>44342</v>
      </c>
      <c r="D5940" t="s">
        <v>21062</v>
      </c>
      <c r="E5940" s="58">
        <v>3438454230000</v>
      </c>
      <c r="F5940" t="s">
        <v>21063</v>
      </c>
      <c r="G5940" t="s">
        <v>114</v>
      </c>
      <c r="H5940" t="s">
        <v>114</v>
      </c>
      <c r="I5940">
        <v>4242</v>
      </c>
    </row>
    <row r="5941" spans="1:9" x14ac:dyDescent="0.25">
      <c r="A5941" t="s">
        <v>110</v>
      </c>
      <c r="B5941" t="s">
        <v>21064</v>
      </c>
      <c r="C5941" s="57">
        <v>44342</v>
      </c>
      <c r="D5941" t="s">
        <v>21065</v>
      </c>
      <c r="E5941" s="58">
        <v>1771078700000</v>
      </c>
      <c r="F5941" t="s">
        <v>21066</v>
      </c>
      <c r="G5941" t="s">
        <v>114</v>
      </c>
      <c r="H5941" t="s">
        <v>114</v>
      </c>
      <c r="I5941">
        <v>2</v>
      </c>
    </row>
    <row r="5942" spans="1:9" x14ac:dyDescent="0.25">
      <c r="A5942" t="s">
        <v>110</v>
      </c>
      <c r="B5942" t="s">
        <v>21067</v>
      </c>
      <c r="C5942" s="57">
        <v>44342</v>
      </c>
      <c r="D5942" t="s">
        <v>21068</v>
      </c>
      <c r="E5942" s="58">
        <v>1863687100000</v>
      </c>
      <c r="F5942" t="s">
        <v>21069</v>
      </c>
      <c r="G5942" t="s">
        <v>114</v>
      </c>
      <c r="H5942" t="s">
        <v>114</v>
      </c>
      <c r="I5942">
        <v>1</v>
      </c>
    </row>
    <row r="5943" spans="1:9" x14ac:dyDescent="0.25">
      <c r="A5943" t="s">
        <v>110</v>
      </c>
      <c r="B5943" t="s">
        <v>21070</v>
      </c>
      <c r="C5943" s="57">
        <v>44342</v>
      </c>
      <c r="D5943" t="s">
        <v>21071</v>
      </c>
      <c r="E5943" s="58">
        <v>2908458600000</v>
      </c>
      <c r="F5943" t="s">
        <v>21072</v>
      </c>
      <c r="G5943" t="s">
        <v>114</v>
      </c>
      <c r="H5943" t="s">
        <v>114</v>
      </c>
      <c r="I5943">
        <v>1</v>
      </c>
    </row>
    <row r="5944" spans="1:9" x14ac:dyDescent="0.25">
      <c r="A5944" t="s">
        <v>110</v>
      </c>
      <c r="B5944" t="s">
        <v>21073</v>
      </c>
      <c r="C5944" s="57">
        <v>44342</v>
      </c>
      <c r="D5944" t="s">
        <v>21074</v>
      </c>
      <c r="E5944" s="58">
        <v>3214780900000</v>
      </c>
      <c r="F5944" t="s">
        <v>21075</v>
      </c>
      <c r="G5944" t="s">
        <v>114</v>
      </c>
      <c r="H5944" t="s">
        <v>114</v>
      </c>
      <c r="I5944">
        <v>1</v>
      </c>
    </row>
    <row r="5945" spans="1:9" x14ac:dyDescent="0.25">
      <c r="A5945" t="s">
        <v>110</v>
      </c>
      <c r="B5945" t="s">
        <v>21076</v>
      </c>
      <c r="C5945" s="57">
        <v>44342</v>
      </c>
      <c r="D5945" t="s">
        <v>21077</v>
      </c>
      <c r="E5945" s="58">
        <v>2258874700000</v>
      </c>
      <c r="F5945" t="s">
        <v>21078</v>
      </c>
      <c r="G5945" t="s">
        <v>114</v>
      </c>
      <c r="H5945" t="s">
        <v>114</v>
      </c>
      <c r="I5945">
        <v>1</v>
      </c>
    </row>
    <row r="5946" spans="1:9" x14ac:dyDescent="0.25">
      <c r="A5946" t="s">
        <v>110</v>
      </c>
      <c r="B5946" t="s">
        <v>21079</v>
      </c>
      <c r="C5946" s="57">
        <v>44342</v>
      </c>
      <c r="D5946" t="s">
        <v>21080</v>
      </c>
      <c r="E5946" s="58">
        <v>2665505120000</v>
      </c>
      <c r="F5946" t="s">
        <v>21081</v>
      </c>
      <c r="G5946" t="s">
        <v>114</v>
      </c>
      <c r="H5946" t="s">
        <v>114</v>
      </c>
      <c r="I5946">
        <v>29</v>
      </c>
    </row>
    <row r="5947" spans="1:9" x14ac:dyDescent="0.25">
      <c r="A5947" t="s">
        <v>110</v>
      </c>
      <c r="B5947" t="s">
        <v>21082</v>
      </c>
      <c r="C5947" s="57">
        <v>44342</v>
      </c>
      <c r="D5947" t="s">
        <v>21083</v>
      </c>
      <c r="E5947" s="58">
        <v>1961230900000</v>
      </c>
      <c r="F5947" t="s">
        <v>21084</v>
      </c>
      <c r="G5947" t="s">
        <v>114</v>
      </c>
      <c r="H5947" t="s">
        <v>114</v>
      </c>
      <c r="I5947">
        <v>1</v>
      </c>
    </row>
    <row r="5948" spans="1:9" x14ac:dyDescent="0.25">
      <c r="A5948" t="s">
        <v>110</v>
      </c>
      <c r="B5948" t="s">
        <v>21085</v>
      </c>
      <c r="C5948" s="57">
        <v>44342</v>
      </c>
      <c r="D5948" t="s">
        <v>21086</v>
      </c>
      <c r="E5948" s="58">
        <v>1886769090000</v>
      </c>
      <c r="F5948" t="s">
        <v>21087</v>
      </c>
      <c r="G5948" t="s">
        <v>21088</v>
      </c>
      <c r="H5948" t="s">
        <v>114</v>
      </c>
      <c r="I5948">
        <v>2</v>
      </c>
    </row>
    <row r="5949" spans="1:9" x14ac:dyDescent="0.25">
      <c r="A5949" t="s">
        <v>110</v>
      </c>
      <c r="B5949" t="s">
        <v>21089</v>
      </c>
      <c r="C5949" s="57">
        <v>44342</v>
      </c>
      <c r="D5949" t="s">
        <v>21090</v>
      </c>
      <c r="E5949" s="58">
        <v>1199812300000</v>
      </c>
      <c r="F5949" t="s">
        <v>21091</v>
      </c>
      <c r="G5949" t="s">
        <v>114</v>
      </c>
      <c r="H5949" t="s">
        <v>114</v>
      </c>
      <c r="I5949">
        <v>1</v>
      </c>
    </row>
    <row r="5950" spans="1:9" x14ac:dyDescent="0.25">
      <c r="A5950" t="s">
        <v>110</v>
      </c>
      <c r="B5950" t="s">
        <v>21092</v>
      </c>
      <c r="C5950" s="57">
        <v>44342</v>
      </c>
      <c r="D5950" t="s">
        <v>21093</v>
      </c>
      <c r="E5950" s="58">
        <v>1280505493800000</v>
      </c>
      <c r="F5950" t="s">
        <v>21094</v>
      </c>
      <c r="G5950" t="s">
        <v>114</v>
      </c>
      <c r="H5950" t="s">
        <v>114</v>
      </c>
      <c r="I5950">
        <v>4</v>
      </c>
    </row>
    <row r="5951" spans="1:9" x14ac:dyDescent="0.25">
      <c r="A5951" t="s">
        <v>110</v>
      </c>
      <c r="B5951" t="s">
        <v>21095</v>
      </c>
      <c r="C5951" s="57">
        <v>44342</v>
      </c>
      <c r="D5951" t="s">
        <v>21096</v>
      </c>
      <c r="E5951" s="58">
        <v>1771255000000</v>
      </c>
      <c r="F5951" t="s">
        <v>21097</v>
      </c>
      <c r="G5951" t="s">
        <v>114</v>
      </c>
      <c r="H5951" t="s">
        <v>10073</v>
      </c>
      <c r="I5951">
        <v>1</v>
      </c>
    </row>
    <row r="5952" spans="1:9" x14ac:dyDescent="0.25">
      <c r="A5952" t="s">
        <v>110</v>
      </c>
      <c r="B5952" t="s">
        <v>21098</v>
      </c>
      <c r="C5952" s="57">
        <v>44342</v>
      </c>
      <c r="D5952" t="s">
        <v>21099</v>
      </c>
      <c r="E5952" s="58">
        <v>6842966500000</v>
      </c>
      <c r="F5952" t="s">
        <v>21100</v>
      </c>
      <c r="G5952" t="s">
        <v>114</v>
      </c>
      <c r="H5952" t="s">
        <v>114</v>
      </c>
      <c r="I5952">
        <v>1</v>
      </c>
    </row>
    <row r="5953" spans="1:9" x14ac:dyDescent="0.25">
      <c r="A5953" t="s">
        <v>110</v>
      </c>
      <c r="B5953" t="s">
        <v>21101</v>
      </c>
      <c r="C5953" s="57">
        <v>44342</v>
      </c>
      <c r="D5953" t="s">
        <v>21102</v>
      </c>
      <c r="E5953" s="58">
        <v>2039438100000</v>
      </c>
      <c r="F5953" t="s">
        <v>21103</v>
      </c>
      <c r="G5953" t="s">
        <v>114</v>
      </c>
      <c r="H5953" t="s">
        <v>114</v>
      </c>
      <c r="I5953">
        <v>1</v>
      </c>
    </row>
    <row r="5954" spans="1:9" x14ac:dyDescent="0.25">
      <c r="A5954" t="s">
        <v>110</v>
      </c>
      <c r="B5954" t="s">
        <v>21104</v>
      </c>
      <c r="C5954" s="57">
        <v>44342</v>
      </c>
      <c r="D5954" t="s">
        <v>21105</v>
      </c>
      <c r="E5954" s="58">
        <v>220602125970000</v>
      </c>
      <c r="F5954" t="s">
        <v>21106</v>
      </c>
      <c r="G5954" t="s">
        <v>114</v>
      </c>
      <c r="H5954" t="s">
        <v>114</v>
      </c>
      <c r="I5954">
        <v>177</v>
      </c>
    </row>
    <row r="5955" spans="1:9" x14ac:dyDescent="0.25">
      <c r="A5955" t="s">
        <v>110</v>
      </c>
      <c r="B5955" t="s">
        <v>21107</v>
      </c>
      <c r="C5955" s="57">
        <v>44342</v>
      </c>
      <c r="D5955" t="s">
        <v>21108</v>
      </c>
      <c r="E5955" s="58">
        <v>1810799900000</v>
      </c>
      <c r="F5955" t="s">
        <v>21109</v>
      </c>
      <c r="G5955" t="s">
        <v>114</v>
      </c>
      <c r="H5955" t="s">
        <v>114</v>
      </c>
      <c r="I5955">
        <v>1</v>
      </c>
    </row>
    <row r="5956" spans="1:9" x14ac:dyDescent="0.25">
      <c r="A5956" t="s">
        <v>110</v>
      </c>
      <c r="B5956" t="s">
        <v>21110</v>
      </c>
      <c r="C5956" s="57">
        <v>44342</v>
      </c>
      <c r="D5956" t="s">
        <v>21111</v>
      </c>
      <c r="E5956" s="58">
        <v>2986005500000</v>
      </c>
      <c r="F5956" t="s">
        <v>21112</v>
      </c>
      <c r="G5956" t="s">
        <v>114</v>
      </c>
      <c r="H5956" t="s">
        <v>114</v>
      </c>
      <c r="I5956">
        <v>8</v>
      </c>
    </row>
    <row r="5957" spans="1:9" x14ac:dyDescent="0.25">
      <c r="A5957" t="s">
        <v>110</v>
      </c>
      <c r="B5957" t="s">
        <v>21113</v>
      </c>
      <c r="C5957" s="57">
        <v>44342</v>
      </c>
      <c r="D5957" t="s">
        <v>21114</v>
      </c>
      <c r="E5957" s="58">
        <v>3993778670000</v>
      </c>
      <c r="F5957" t="s">
        <v>21115</v>
      </c>
      <c r="G5957" t="s">
        <v>114</v>
      </c>
      <c r="H5957" t="s">
        <v>114</v>
      </c>
      <c r="I5957">
        <v>3</v>
      </c>
    </row>
    <row r="5958" spans="1:9" x14ac:dyDescent="0.25">
      <c r="A5958" t="s">
        <v>110</v>
      </c>
      <c r="B5958" t="s">
        <v>21116</v>
      </c>
      <c r="C5958" s="57">
        <v>44342</v>
      </c>
      <c r="D5958" t="s">
        <v>21117</v>
      </c>
      <c r="E5958" s="58">
        <v>1658538118550000</v>
      </c>
      <c r="F5958" t="s">
        <v>21118</v>
      </c>
      <c r="G5958" t="s">
        <v>21119</v>
      </c>
      <c r="H5958" t="s">
        <v>21120</v>
      </c>
      <c r="I5958">
        <v>82</v>
      </c>
    </row>
    <row r="5959" spans="1:9" x14ac:dyDescent="0.25">
      <c r="A5959" t="s">
        <v>110</v>
      </c>
      <c r="B5959" t="s">
        <v>21121</v>
      </c>
      <c r="C5959" s="57">
        <v>44342</v>
      </c>
      <c r="D5959" t="s">
        <v>21122</v>
      </c>
      <c r="E5959" s="58">
        <v>2.1266958276339999E+18</v>
      </c>
      <c r="F5959" t="s">
        <v>21123</v>
      </c>
      <c r="G5959" t="s">
        <v>114</v>
      </c>
      <c r="H5959" t="s">
        <v>114</v>
      </c>
      <c r="I5959">
        <v>2</v>
      </c>
    </row>
    <row r="5960" spans="1:9" x14ac:dyDescent="0.25">
      <c r="A5960" t="s">
        <v>110</v>
      </c>
      <c r="B5960" t="s">
        <v>21124</v>
      </c>
      <c r="C5960" s="57">
        <v>44342</v>
      </c>
      <c r="D5960" t="s">
        <v>21125</v>
      </c>
      <c r="E5960" s="58">
        <v>3344655630000</v>
      </c>
      <c r="F5960" t="s">
        <v>21126</v>
      </c>
      <c r="G5960" t="s">
        <v>21127</v>
      </c>
      <c r="H5960" t="s">
        <v>21128</v>
      </c>
      <c r="I5960">
        <v>3818</v>
      </c>
    </row>
    <row r="5961" spans="1:9" x14ac:dyDescent="0.25">
      <c r="A5961" t="s">
        <v>110</v>
      </c>
      <c r="B5961" t="s">
        <v>21129</v>
      </c>
      <c r="C5961" s="57">
        <v>44342</v>
      </c>
      <c r="D5961" t="s">
        <v>21130</v>
      </c>
      <c r="E5961" s="58">
        <v>4017887400000</v>
      </c>
      <c r="F5961" t="s">
        <v>21131</v>
      </c>
      <c r="G5961" t="s">
        <v>21132</v>
      </c>
      <c r="H5961" t="s">
        <v>114</v>
      </c>
      <c r="I5961">
        <v>1</v>
      </c>
    </row>
    <row r="5962" spans="1:9" x14ac:dyDescent="0.25">
      <c r="A5962" t="s">
        <v>110</v>
      </c>
      <c r="B5962" t="s">
        <v>21133</v>
      </c>
      <c r="C5962" s="57">
        <v>44342</v>
      </c>
      <c r="D5962" t="s">
        <v>21134</v>
      </c>
      <c r="E5962" s="58">
        <v>1907971500000</v>
      </c>
      <c r="F5962" t="s">
        <v>21135</v>
      </c>
      <c r="G5962" t="s">
        <v>114</v>
      </c>
      <c r="H5962" t="s">
        <v>114</v>
      </c>
      <c r="I5962">
        <v>26</v>
      </c>
    </row>
    <row r="5963" spans="1:9" x14ac:dyDescent="0.25">
      <c r="A5963" t="s">
        <v>110</v>
      </c>
      <c r="B5963" t="s">
        <v>21136</v>
      </c>
      <c r="C5963" s="57">
        <v>44342</v>
      </c>
      <c r="D5963" t="s">
        <v>21137</v>
      </c>
      <c r="E5963" s="58">
        <v>2137363530825700</v>
      </c>
      <c r="F5963" t="s">
        <v>21138</v>
      </c>
      <c r="G5963" t="s">
        <v>114</v>
      </c>
      <c r="H5963" t="s">
        <v>114</v>
      </c>
      <c r="I5963">
        <v>3</v>
      </c>
    </row>
    <row r="5964" spans="1:9" x14ac:dyDescent="0.25">
      <c r="A5964" t="s">
        <v>110</v>
      </c>
      <c r="B5964" t="s">
        <v>21139</v>
      </c>
      <c r="C5964" s="57">
        <v>44342</v>
      </c>
      <c r="D5964" t="s">
        <v>21140</v>
      </c>
      <c r="E5964" s="58">
        <v>2243895070145700</v>
      </c>
      <c r="F5964" t="s">
        <v>21141</v>
      </c>
      <c r="G5964" t="s">
        <v>114</v>
      </c>
      <c r="H5964" t="s">
        <v>114</v>
      </c>
      <c r="I5964">
        <v>3</v>
      </c>
    </row>
    <row r="5965" spans="1:9" x14ac:dyDescent="0.25">
      <c r="A5965" t="s">
        <v>110</v>
      </c>
      <c r="B5965" t="s">
        <v>21142</v>
      </c>
      <c r="C5965" s="57">
        <v>44342</v>
      </c>
      <c r="D5965" t="s">
        <v>21143</v>
      </c>
      <c r="E5965" s="58">
        <v>2117191185400</v>
      </c>
      <c r="F5965" t="s">
        <v>21144</v>
      </c>
      <c r="G5965" t="s">
        <v>114</v>
      </c>
      <c r="H5965" t="s">
        <v>114</v>
      </c>
      <c r="I5965">
        <v>1</v>
      </c>
    </row>
    <row r="5966" spans="1:9" x14ac:dyDescent="0.25">
      <c r="A5966" t="s">
        <v>110</v>
      </c>
      <c r="B5966" t="s">
        <v>21145</v>
      </c>
      <c r="C5966" s="57">
        <v>44342</v>
      </c>
      <c r="D5966" t="s">
        <v>21146</v>
      </c>
      <c r="E5966" s="58">
        <v>2441685744460000</v>
      </c>
      <c r="F5966" t="s">
        <v>21147</v>
      </c>
      <c r="G5966" t="s">
        <v>3625</v>
      </c>
      <c r="H5966" t="s">
        <v>114</v>
      </c>
      <c r="I5966">
        <v>229</v>
      </c>
    </row>
    <row r="5967" spans="1:9" x14ac:dyDescent="0.25">
      <c r="A5967" t="s">
        <v>110</v>
      </c>
      <c r="B5967" t="s">
        <v>21148</v>
      </c>
      <c r="C5967" s="57">
        <v>44342</v>
      </c>
      <c r="D5967" t="s">
        <v>21149</v>
      </c>
      <c r="E5967" s="58">
        <v>1994837400000</v>
      </c>
      <c r="F5967" t="s">
        <v>21150</v>
      </c>
      <c r="G5967" t="s">
        <v>114</v>
      </c>
      <c r="H5967" t="s">
        <v>114</v>
      </c>
      <c r="I5967">
        <v>1</v>
      </c>
    </row>
    <row r="5968" spans="1:9" x14ac:dyDescent="0.25">
      <c r="A5968" t="s">
        <v>110</v>
      </c>
      <c r="B5968" t="s">
        <v>21151</v>
      </c>
      <c r="C5968" s="57">
        <v>44342</v>
      </c>
      <c r="D5968" t="s">
        <v>21152</v>
      </c>
      <c r="E5968" s="58">
        <v>1225465000000</v>
      </c>
      <c r="F5968" t="s">
        <v>21153</v>
      </c>
      <c r="G5968" t="s">
        <v>114</v>
      </c>
      <c r="H5968" t="s">
        <v>114</v>
      </c>
      <c r="I5968">
        <v>2</v>
      </c>
    </row>
    <row r="5969" spans="1:9" x14ac:dyDescent="0.25">
      <c r="A5969" t="s">
        <v>110</v>
      </c>
      <c r="B5969" t="s">
        <v>21154</v>
      </c>
      <c r="C5969" s="57">
        <v>44342</v>
      </c>
      <c r="D5969" t="s">
        <v>21155</v>
      </c>
      <c r="E5969" s="58">
        <v>2274250660000</v>
      </c>
      <c r="F5969" t="s">
        <v>21156</v>
      </c>
      <c r="G5969" t="s">
        <v>114</v>
      </c>
      <c r="H5969" t="s">
        <v>114</v>
      </c>
      <c r="I5969">
        <v>114</v>
      </c>
    </row>
    <row r="5970" spans="1:9" x14ac:dyDescent="0.25">
      <c r="A5970" t="s">
        <v>110</v>
      </c>
      <c r="B5970" t="s">
        <v>21157</v>
      </c>
      <c r="C5970" s="57">
        <v>44342</v>
      </c>
      <c r="D5970" t="s">
        <v>21158</v>
      </c>
      <c r="E5970" s="58">
        <v>3658601000000</v>
      </c>
      <c r="F5970" t="s">
        <v>21159</v>
      </c>
      <c r="G5970" t="s">
        <v>114</v>
      </c>
      <c r="H5970" t="s">
        <v>114</v>
      </c>
      <c r="I5970">
        <v>1</v>
      </c>
    </row>
    <row r="5971" spans="1:9" x14ac:dyDescent="0.25">
      <c r="A5971" t="s">
        <v>110</v>
      </c>
      <c r="B5971" t="s">
        <v>21160</v>
      </c>
      <c r="C5971" s="57">
        <v>44342</v>
      </c>
      <c r="D5971" t="s">
        <v>21161</v>
      </c>
      <c r="E5971" s="58">
        <v>2322246500000</v>
      </c>
      <c r="F5971" t="s">
        <v>21162</v>
      </c>
      <c r="G5971" t="s">
        <v>114</v>
      </c>
      <c r="H5971" t="s">
        <v>114</v>
      </c>
      <c r="I5971">
        <v>1</v>
      </c>
    </row>
    <row r="5972" spans="1:9" x14ac:dyDescent="0.25">
      <c r="A5972" t="s">
        <v>110</v>
      </c>
      <c r="B5972" t="s">
        <v>21163</v>
      </c>
      <c r="C5972" s="57">
        <v>44342</v>
      </c>
      <c r="D5972" t="s">
        <v>21164</v>
      </c>
      <c r="E5972" s="58">
        <v>1688543100000</v>
      </c>
      <c r="F5972" t="s">
        <v>21165</v>
      </c>
      <c r="G5972" t="s">
        <v>114</v>
      </c>
      <c r="H5972" t="s">
        <v>114</v>
      </c>
      <c r="I5972">
        <v>4</v>
      </c>
    </row>
    <row r="5973" spans="1:9" x14ac:dyDescent="0.25">
      <c r="A5973" t="s">
        <v>110</v>
      </c>
      <c r="B5973" t="s">
        <v>21166</v>
      </c>
      <c r="C5973" s="57">
        <v>44342</v>
      </c>
      <c r="D5973" t="s">
        <v>21167</v>
      </c>
      <c r="E5973" s="58">
        <v>2006558800000</v>
      </c>
      <c r="F5973" t="s">
        <v>21168</v>
      </c>
      <c r="G5973" t="s">
        <v>114</v>
      </c>
      <c r="H5973" t="s">
        <v>114</v>
      </c>
      <c r="I5973">
        <v>4</v>
      </c>
    </row>
    <row r="5974" spans="1:9" x14ac:dyDescent="0.25">
      <c r="A5974" t="s">
        <v>110</v>
      </c>
      <c r="B5974" t="s">
        <v>21169</v>
      </c>
      <c r="C5974" s="57">
        <v>44342</v>
      </c>
      <c r="D5974" t="s">
        <v>21170</v>
      </c>
      <c r="E5974" s="58">
        <v>1442149928400</v>
      </c>
      <c r="F5974" t="s">
        <v>21171</v>
      </c>
      <c r="G5974" t="s">
        <v>114</v>
      </c>
      <c r="H5974" t="s">
        <v>114</v>
      </c>
      <c r="I5974">
        <v>3</v>
      </c>
    </row>
    <row r="5975" spans="1:9" x14ac:dyDescent="0.25">
      <c r="A5975" t="s">
        <v>110</v>
      </c>
      <c r="B5975" t="s">
        <v>21172</v>
      </c>
      <c r="C5975" s="57">
        <v>44342</v>
      </c>
      <c r="D5975" t="s">
        <v>21173</v>
      </c>
      <c r="E5975" s="58">
        <v>2378217200000</v>
      </c>
      <c r="F5975" t="s">
        <v>21174</v>
      </c>
      <c r="G5975" t="s">
        <v>114</v>
      </c>
      <c r="H5975" t="s">
        <v>114</v>
      </c>
      <c r="I5975">
        <v>4</v>
      </c>
    </row>
    <row r="5976" spans="1:9" x14ac:dyDescent="0.25">
      <c r="A5976" t="s">
        <v>110</v>
      </c>
      <c r="B5976" t="s">
        <v>21175</v>
      </c>
      <c r="C5976" s="57">
        <v>44342</v>
      </c>
      <c r="D5976" t="s">
        <v>21176</v>
      </c>
      <c r="E5976" s="58">
        <v>2684272260000</v>
      </c>
      <c r="F5976" t="s">
        <v>21177</v>
      </c>
      <c r="G5976" t="s">
        <v>4763</v>
      </c>
      <c r="H5976" t="s">
        <v>114</v>
      </c>
      <c r="I5976">
        <v>104</v>
      </c>
    </row>
    <row r="5977" spans="1:9" x14ac:dyDescent="0.25">
      <c r="A5977" t="s">
        <v>110</v>
      </c>
      <c r="B5977" t="s">
        <v>21178</v>
      </c>
      <c r="C5977" s="57">
        <v>44342</v>
      </c>
      <c r="D5977" t="s">
        <v>21179</v>
      </c>
      <c r="E5977" s="58">
        <v>3369072850000</v>
      </c>
      <c r="F5977" t="s">
        <v>21180</v>
      </c>
      <c r="G5977" t="s">
        <v>114</v>
      </c>
      <c r="H5977" t="s">
        <v>114</v>
      </c>
      <c r="I5977">
        <v>3</v>
      </c>
    </row>
    <row r="5978" spans="1:9" x14ac:dyDescent="0.25">
      <c r="A5978" t="s">
        <v>110</v>
      </c>
      <c r="B5978" t="s">
        <v>21181</v>
      </c>
      <c r="C5978" s="57">
        <v>44342</v>
      </c>
      <c r="D5978" t="s">
        <v>21182</v>
      </c>
      <c r="E5978" s="58">
        <v>20751704000000</v>
      </c>
      <c r="F5978" t="s">
        <v>21183</v>
      </c>
      <c r="G5978" t="s">
        <v>114</v>
      </c>
      <c r="H5978" t="s">
        <v>114</v>
      </c>
      <c r="I5978">
        <v>1</v>
      </c>
    </row>
    <row r="5979" spans="1:9" x14ac:dyDescent="0.25">
      <c r="A5979" t="s">
        <v>110</v>
      </c>
      <c r="B5979" t="s">
        <v>21184</v>
      </c>
      <c r="C5979" s="57">
        <v>44342</v>
      </c>
      <c r="D5979" t="s">
        <v>21185</v>
      </c>
      <c r="E5979" s="58">
        <v>21543851000000</v>
      </c>
      <c r="F5979" t="s">
        <v>21186</v>
      </c>
      <c r="G5979" t="s">
        <v>114</v>
      </c>
      <c r="H5979" t="s">
        <v>114</v>
      </c>
      <c r="I5979">
        <v>1</v>
      </c>
    </row>
    <row r="5980" spans="1:9" x14ac:dyDescent="0.25">
      <c r="A5980" t="s">
        <v>110</v>
      </c>
      <c r="B5980" t="s">
        <v>21187</v>
      </c>
      <c r="C5980" s="57">
        <v>44342</v>
      </c>
      <c r="D5980" t="s">
        <v>21188</v>
      </c>
      <c r="E5980" s="58">
        <v>2149736180000</v>
      </c>
      <c r="F5980" t="s">
        <v>21189</v>
      </c>
      <c r="G5980" t="s">
        <v>114</v>
      </c>
      <c r="H5980" t="s">
        <v>114</v>
      </c>
      <c r="I5980">
        <v>5</v>
      </c>
    </row>
    <row r="5981" spans="1:9" x14ac:dyDescent="0.25">
      <c r="A5981" t="s">
        <v>110</v>
      </c>
      <c r="B5981" t="s">
        <v>21190</v>
      </c>
      <c r="C5981" s="57">
        <v>44342</v>
      </c>
      <c r="D5981" t="s">
        <v>21191</v>
      </c>
      <c r="E5981" s="58">
        <v>18574206000000</v>
      </c>
      <c r="F5981" t="s">
        <v>21192</v>
      </c>
      <c r="G5981" t="s">
        <v>114</v>
      </c>
      <c r="H5981" t="s">
        <v>114</v>
      </c>
      <c r="I5981">
        <v>1</v>
      </c>
    </row>
    <row r="5982" spans="1:9" x14ac:dyDescent="0.25">
      <c r="A5982" t="s">
        <v>110</v>
      </c>
      <c r="B5982" t="s">
        <v>21193</v>
      </c>
      <c r="C5982" s="57">
        <v>44342</v>
      </c>
      <c r="D5982" t="s">
        <v>21194</v>
      </c>
      <c r="E5982" s="58">
        <v>2464251000000</v>
      </c>
      <c r="F5982" t="s">
        <v>21195</v>
      </c>
      <c r="G5982" t="s">
        <v>114</v>
      </c>
      <c r="H5982" t="s">
        <v>114</v>
      </c>
      <c r="I5982">
        <v>12</v>
      </c>
    </row>
    <row r="5983" spans="1:9" x14ac:dyDescent="0.25">
      <c r="A5983" t="s">
        <v>110</v>
      </c>
      <c r="B5983" t="s">
        <v>21196</v>
      </c>
      <c r="C5983" s="57">
        <v>44342</v>
      </c>
      <c r="D5983" t="s">
        <v>21197</v>
      </c>
      <c r="E5983" s="58">
        <v>2186823000000</v>
      </c>
      <c r="F5983" t="s">
        <v>21198</v>
      </c>
      <c r="G5983" t="s">
        <v>114</v>
      </c>
      <c r="H5983" t="s">
        <v>114</v>
      </c>
      <c r="I5983">
        <v>1</v>
      </c>
    </row>
    <row r="5984" spans="1:9" x14ac:dyDescent="0.25">
      <c r="A5984" t="s">
        <v>110</v>
      </c>
      <c r="B5984" t="s">
        <v>21199</v>
      </c>
      <c r="C5984" s="57">
        <v>44342</v>
      </c>
      <c r="D5984" t="s">
        <v>21200</v>
      </c>
      <c r="E5984" s="58">
        <v>21932708000000</v>
      </c>
      <c r="F5984" t="s">
        <v>21201</v>
      </c>
      <c r="G5984" t="s">
        <v>114</v>
      </c>
      <c r="H5984" t="s">
        <v>114</v>
      </c>
      <c r="I5984">
        <v>1</v>
      </c>
    </row>
    <row r="5985" spans="1:9" x14ac:dyDescent="0.25">
      <c r="A5985" t="s">
        <v>110</v>
      </c>
      <c r="B5985" t="s">
        <v>21202</v>
      </c>
      <c r="C5985" s="57">
        <v>44342</v>
      </c>
      <c r="D5985" t="s">
        <v>21203</v>
      </c>
      <c r="E5985" s="58">
        <v>20655252000000</v>
      </c>
      <c r="F5985" t="s">
        <v>21204</v>
      </c>
      <c r="G5985" t="s">
        <v>114</v>
      </c>
      <c r="H5985" t="s">
        <v>114</v>
      </c>
      <c r="I5985">
        <v>1</v>
      </c>
    </row>
    <row r="5986" spans="1:9" x14ac:dyDescent="0.25">
      <c r="A5986" t="s">
        <v>110</v>
      </c>
      <c r="B5986" t="s">
        <v>21205</v>
      </c>
      <c r="C5986" s="57">
        <v>44342</v>
      </c>
      <c r="D5986" t="s">
        <v>21206</v>
      </c>
      <c r="E5986" t="s">
        <v>21207</v>
      </c>
      <c r="F5986" t="s">
        <v>21208</v>
      </c>
      <c r="G5986" t="s">
        <v>114</v>
      </c>
      <c r="H5986" t="s">
        <v>114</v>
      </c>
      <c r="I5986">
        <v>1</v>
      </c>
    </row>
    <row r="5987" spans="1:9" x14ac:dyDescent="0.25">
      <c r="A5987" t="s">
        <v>110</v>
      </c>
      <c r="B5987" t="s">
        <v>21209</v>
      </c>
      <c r="C5987" s="57">
        <v>44342</v>
      </c>
      <c r="D5987" t="s">
        <v>21210</v>
      </c>
      <c r="E5987" s="58">
        <v>19681137000000</v>
      </c>
      <c r="F5987" t="s">
        <v>21211</v>
      </c>
      <c r="G5987" t="s">
        <v>114</v>
      </c>
      <c r="H5987" t="s">
        <v>114</v>
      </c>
      <c r="I5987">
        <v>1</v>
      </c>
    </row>
    <row r="5988" spans="1:9" x14ac:dyDescent="0.25">
      <c r="A5988" t="s">
        <v>110</v>
      </c>
      <c r="B5988" t="s">
        <v>21212</v>
      </c>
      <c r="C5988" s="57">
        <v>44342</v>
      </c>
      <c r="D5988" t="s">
        <v>21213</v>
      </c>
      <c r="E5988" s="58">
        <v>2264538000000</v>
      </c>
      <c r="F5988" t="s">
        <v>21214</v>
      </c>
      <c r="G5988" t="s">
        <v>114</v>
      </c>
      <c r="H5988" t="s">
        <v>114</v>
      </c>
      <c r="I5988">
        <v>1</v>
      </c>
    </row>
    <row r="5989" spans="1:9" x14ac:dyDescent="0.25">
      <c r="A5989" t="s">
        <v>110</v>
      </c>
      <c r="B5989" t="s">
        <v>21215</v>
      </c>
      <c r="C5989" s="57">
        <v>44342</v>
      </c>
      <c r="D5989" t="s">
        <v>21216</v>
      </c>
      <c r="E5989" s="58">
        <v>4394986430000</v>
      </c>
      <c r="F5989" t="s">
        <v>21217</v>
      </c>
      <c r="G5989" t="s">
        <v>114</v>
      </c>
      <c r="H5989" t="s">
        <v>21218</v>
      </c>
      <c r="I5989">
        <v>1</v>
      </c>
    </row>
    <row r="5990" spans="1:9" x14ac:dyDescent="0.25">
      <c r="A5990" t="s">
        <v>110</v>
      </c>
      <c r="B5990" t="s">
        <v>21219</v>
      </c>
      <c r="C5990" s="57">
        <v>44342</v>
      </c>
      <c r="D5990" t="s">
        <v>21220</v>
      </c>
      <c r="E5990" s="58">
        <v>1.93423423245999E+16</v>
      </c>
      <c r="F5990" t="s">
        <v>21221</v>
      </c>
      <c r="G5990" t="s">
        <v>114</v>
      </c>
      <c r="H5990" t="s">
        <v>114</v>
      </c>
      <c r="I5990">
        <v>1</v>
      </c>
    </row>
    <row r="5991" spans="1:9" x14ac:dyDescent="0.25">
      <c r="A5991" t="s">
        <v>110</v>
      </c>
      <c r="B5991" t="s">
        <v>21222</v>
      </c>
      <c r="C5991" s="57">
        <v>44342</v>
      </c>
      <c r="D5991" t="s">
        <v>21223</v>
      </c>
      <c r="E5991" s="58">
        <v>1884153855760000</v>
      </c>
      <c r="F5991" t="s">
        <v>21224</v>
      </c>
      <c r="G5991" t="s">
        <v>114</v>
      </c>
      <c r="H5991" t="s">
        <v>114</v>
      </c>
      <c r="I5991">
        <v>1</v>
      </c>
    </row>
    <row r="5992" spans="1:9" x14ac:dyDescent="0.25">
      <c r="A5992" t="s">
        <v>110</v>
      </c>
      <c r="B5992" t="s">
        <v>21225</v>
      </c>
      <c r="C5992" s="57">
        <v>44342</v>
      </c>
      <c r="D5992" t="s">
        <v>21226</v>
      </c>
      <c r="E5992" s="58">
        <v>2116805700000</v>
      </c>
      <c r="F5992" t="s">
        <v>21227</v>
      </c>
      <c r="G5992" t="s">
        <v>114</v>
      </c>
      <c r="H5992" t="s">
        <v>114</v>
      </c>
      <c r="I5992">
        <v>1</v>
      </c>
    </row>
    <row r="5993" spans="1:9" x14ac:dyDescent="0.25">
      <c r="A5993" t="s">
        <v>110</v>
      </c>
      <c r="B5993" t="s">
        <v>21228</v>
      </c>
      <c r="C5993" s="57">
        <v>44342</v>
      </c>
      <c r="D5993" t="s">
        <v>21229</v>
      </c>
      <c r="E5993" s="58">
        <v>1839615000000</v>
      </c>
      <c r="F5993" t="s">
        <v>21230</v>
      </c>
      <c r="G5993" t="s">
        <v>114</v>
      </c>
      <c r="H5993" t="s">
        <v>114</v>
      </c>
      <c r="I5993">
        <v>3</v>
      </c>
    </row>
    <row r="5994" spans="1:9" x14ac:dyDescent="0.25">
      <c r="A5994" t="s">
        <v>110</v>
      </c>
      <c r="B5994" t="s">
        <v>21231</v>
      </c>
      <c r="C5994" s="57">
        <v>44342</v>
      </c>
      <c r="D5994" t="s">
        <v>21232</v>
      </c>
      <c r="E5994" s="58">
        <v>2050409625500</v>
      </c>
      <c r="F5994" t="s">
        <v>21233</v>
      </c>
      <c r="G5994" t="s">
        <v>114</v>
      </c>
      <c r="H5994" t="s">
        <v>114</v>
      </c>
      <c r="I5994">
        <v>1</v>
      </c>
    </row>
    <row r="5995" spans="1:9" x14ac:dyDescent="0.25">
      <c r="A5995" t="s">
        <v>110</v>
      </c>
      <c r="B5995" t="s">
        <v>21234</v>
      </c>
      <c r="C5995" s="57">
        <v>44342</v>
      </c>
      <c r="D5995" t="s">
        <v>21235</v>
      </c>
      <c r="E5995" s="58">
        <v>1978260420000</v>
      </c>
      <c r="F5995" t="s">
        <v>21236</v>
      </c>
      <c r="G5995" t="s">
        <v>114</v>
      </c>
      <c r="H5995" t="s">
        <v>114</v>
      </c>
      <c r="I5995">
        <v>1</v>
      </c>
    </row>
    <row r="5996" spans="1:9" x14ac:dyDescent="0.25">
      <c r="A5996" t="s">
        <v>110</v>
      </c>
      <c r="B5996" t="s">
        <v>21237</v>
      </c>
      <c r="C5996" s="57">
        <v>44342</v>
      </c>
      <c r="D5996" t="s">
        <v>21238</v>
      </c>
      <c r="E5996" s="58">
        <v>2042825340000</v>
      </c>
      <c r="F5996" t="s">
        <v>21239</v>
      </c>
      <c r="G5996" t="s">
        <v>114</v>
      </c>
      <c r="H5996" t="s">
        <v>114</v>
      </c>
      <c r="I5996">
        <v>1</v>
      </c>
    </row>
    <row r="5997" spans="1:9" x14ac:dyDescent="0.25">
      <c r="A5997" t="s">
        <v>110</v>
      </c>
      <c r="B5997" t="s">
        <v>21240</v>
      </c>
      <c r="C5997" s="57">
        <v>44342</v>
      </c>
      <c r="D5997" t="s">
        <v>21241</v>
      </c>
      <c r="E5997" s="58">
        <v>2527081000000</v>
      </c>
      <c r="F5997" t="s">
        <v>21242</v>
      </c>
      <c r="G5997" t="s">
        <v>114</v>
      </c>
      <c r="H5997" t="s">
        <v>114</v>
      </c>
      <c r="I5997">
        <v>1</v>
      </c>
    </row>
    <row r="5998" spans="1:9" x14ac:dyDescent="0.25">
      <c r="A5998" t="s">
        <v>110</v>
      </c>
      <c r="B5998" t="s">
        <v>21243</v>
      </c>
      <c r="C5998" s="57">
        <v>44342</v>
      </c>
      <c r="D5998" t="s">
        <v>21244</v>
      </c>
      <c r="E5998" s="58">
        <v>19544761000000</v>
      </c>
      <c r="F5998" t="s">
        <v>21245</v>
      </c>
      <c r="G5998" t="s">
        <v>114</v>
      </c>
      <c r="H5998" t="s">
        <v>114</v>
      </c>
      <c r="I5998">
        <v>1</v>
      </c>
    </row>
    <row r="5999" spans="1:9" x14ac:dyDescent="0.25">
      <c r="A5999" t="s">
        <v>110</v>
      </c>
      <c r="B5999" t="s">
        <v>21246</v>
      </c>
      <c r="C5999" s="57">
        <v>44342</v>
      </c>
      <c r="D5999" t="s">
        <v>21247</v>
      </c>
      <c r="E5999" s="58">
        <v>21004603000000</v>
      </c>
      <c r="F5999" t="s">
        <v>21248</v>
      </c>
      <c r="G5999" t="s">
        <v>114</v>
      </c>
      <c r="H5999" t="s">
        <v>114</v>
      </c>
      <c r="I5999">
        <v>3</v>
      </c>
    </row>
    <row r="6000" spans="1:9" x14ac:dyDescent="0.25">
      <c r="A6000" t="s">
        <v>110</v>
      </c>
      <c r="B6000" t="s">
        <v>21249</v>
      </c>
      <c r="C6000" s="57">
        <v>44342</v>
      </c>
      <c r="D6000" t="s">
        <v>21250</v>
      </c>
      <c r="E6000" s="58">
        <v>20834492000000</v>
      </c>
      <c r="F6000" t="s">
        <v>21251</v>
      </c>
      <c r="G6000" t="s">
        <v>114</v>
      </c>
      <c r="H6000" t="s">
        <v>114</v>
      </c>
      <c r="I6000">
        <v>2</v>
      </c>
    </row>
    <row r="6001" spans="1:9" x14ac:dyDescent="0.25">
      <c r="A6001" t="s">
        <v>110</v>
      </c>
      <c r="B6001" t="s">
        <v>21252</v>
      </c>
      <c r="C6001" s="57">
        <v>44342</v>
      </c>
      <c r="D6001" t="s">
        <v>21253</v>
      </c>
      <c r="E6001" s="58">
        <v>21938292000000</v>
      </c>
      <c r="F6001" t="s">
        <v>21254</v>
      </c>
      <c r="G6001" t="s">
        <v>114</v>
      </c>
      <c r="H6001" t="s">
        <v>21255</v>
      </c>
      <c r="I6001">
        <v>496</v>
      </c>
    </row>
    <row r="6002" spans="1:9" x14ac:dyDescent="0.25">
      <c r="A6002" t="s">
        <v>110</v>
      </c>
      <c r="B6002" t="s">
        <v>21256</v>
      </c>
      <c r="C6002" s="57">
        <v>44342</v>
      </c>
      <c r="D6002" t="s">
        <v>21257</v>
      </c>
      <c r="E6002" s="58">
        <v>2043954100000</v>
      </c>
      <c r="F6002" t="s">
        <v>21258</v>
      </c>
      <c r="G6002" t="s">
        <v>114</v>
      </c>
      <c r="H6002" t="s">
        <v>114</v>
      </c>
      <c r="I6002">
        <v>4</v>
      </c>
    </row>
    <row r="6003" spans="1:9" x14ac:dyDescent="0.25">
      <c r="A6003" t="s">
        <v>110</v>
      </c>
      <c r="B6003" t="s">
        <v>21259</v>
      </c>
      <c r="C6003" s="57">
        <v>44342</v>
      </c>
      <c r="D6003" t="s">
        <v>21260</v>
      </c>
      <c r="E6003" s="58">
        <v>1550642380000</v>
      </c>
      <c r="F6003" t="s">
        <v>21261</v>
      </c>
      <c r="G6003" t="s">
        <v>114</v>
      </c>
      <c r="H6003" t="s">
        <v>114</v>
      </c>
      <c r="I6003">
        <v>1</v>
      </c>
    </row>
    <row r="6004" spans="1:9" x14ac:dyDescent="0.25">
      <c r="A6004" t="s">
        <v>110</v>
      </c>
      <c r="B6004" t="s">
        <v>21262</v>
      </c>
      <c r="C6004" s="57">
        <v>44342</v>
      </c>
      <c r="D6004" t="s">
        <v>21263</v>
      </c>
      <c r="E6004" s="58">
        <v>2426238600000</v>
      </c>
      <c r="F6004" t="s">
        <v>21264</v>
      </c>
      <c r="G6004" t="s">
        <v>21265</v>
      </c>
      <c r="H6004" t="s">
        <v>21266</v>
      </c>
      <c r="I6004">
        <v>21</v>
      </c>
    </row>
    <row r="6005" spans="1:9" x14ac:dyDescent="0.25">
      <c r="A6005" t="s">
        <v>110</v>
      </c>
      <c r="B6005" t="s">
        <v>21267</v>
      </c>
      <c r="C6005" s="57">
        <v>44342</v>
      </c>
      <c r="D6005" t="s">
        <v>21268</v>
      </c>
      <c r="E6005" s="58">
        <v>2103764870000</v>
      </c>
      <c r="F6005" t="s">
        <v>21269</v>
      </c>
      <c r="G6005" t="s">
        <v>114</v>
      </c>
      <c r="H6005" t="s">
        <v>114</v>
      </c>
      <c r="I6005">
        <v>1</v>
      </c>
    </row>
    <row r="6006" spans="1:9" x14ac:dyDescent="0.25">
      <c r="A6006" t="s">
        <v>110</v>
      </c>
      <c r="B6006" t="s">
        <v>21270</v>
      </c>
      <c r="C6006" s="57">
        <v>44342</v>
      </c>
      <c r="D6006" t="s">
        <v>21271</v>
      </c>
      <c r="E6006" s="58">
        <v>1579999100000</v>
      </c>
      <c r="F6006" t="s">
        <v>21272</v>
      </c>
      <c r="G6006" t="s">
        <v>114</v>
      </c>
      <c r="H6006" t="s">
        <v>114</v>
      </c>
      <c r="I6006">
        <v>1</v>
      </c>
    </row>
    <row r="6007" spans="1:9" x14ac:dyDescent="0.25">
      <c r="A6007" t="s">
        <v>110</v>
      </c>
      <c r="B6007" t="s">
        <v>21273</v>
      </c>
      <c r="C6007" s="57">
        <v>44342</v>
      </c>
      <c r="D6007" t="s">
        <v>21274</v>
      </c>
      <c r="E6007" s="58">
        <v>1981233348000</v>
      </c>
      <c r="F6007" t="s">
        <v>21275</v>
      </c>
      <c r="G6007" t="s">
        <v>114</v>
      </c>
      <c r="H6007" t="s">
        <v>114</v>
      </c>
      <c r="I6007">
        <v>3</v>
      </c>
    </row>
    <row r="6008" spans="1:9" x14ac:dyDescent="0.25">
      <c r="A6008" t="s">
        <v>110</v>
      </c>
      <c r="B6008" t="s">
        <v>21276</v>
      </c>
      <c r="C6008" s="57">
        <v>44342</v>
      </c>
      <c r="D6008" t="s">
        <v>21277</v>
      </c>
      <c r="E6008" s="58">
        <v>2141205000000</v>
      </c>
      <c r="F6008" t="s">
        <v>21278</v>
      </c>
      <c r="G6008" t="s">
        <v>114</v>
      </c>
      <c r="H6008" t="s">
        <v>114</v>
      </c>
      <c r="I6008">
        <v>1</v>
      </c>
    </row>
    <row r="6009" spans="1:9" x14ac:dyDescent="0.25">
      <c r="A6009" t="s">
        <v>110</v>
      </c>
      <c r="B6009" t="s">
        <v>21279</v>
      </c>
      <c r="C6009" s="57">
        <v>44342</v>
      </c>
      <c r="D6009" t="s">
        <v>21280</v>
      </c>
      <c r="E6009" s="58">
        <v>1745048600000</v>
      </c>
      <c r="F6009" t="s">
        <v>21281</v>
      </c>
      <c r="G6009" t="s">
        <v>114</v>
      </c>
      <c r="H6009" t="s">
        <v>114</v>
      </c>
      <c r="I6009">
        <v>1</v>
      </c>
    </row>
    <row r="6010" spans="1:9" x14ac:dyDescent="0.25">
      <c r="A6010" t="s">
        <v>110</v>
      </c>
      <c r="B6010" t="s">
        <v>21282</v>
      </c>
      <c r="C6010" s="57">
        <v>44342</v>
      </c>
      <c r="D6010" t="s">
        <v>21283</v>
      </c>
      <c r="E6010" s="58">
        <v>2065636300000</v>
      </c>
      <c r="F6010" t="s">
        <v>21284</v>
      </c>
      <c r="G6010" t="s">
        <v>114</v>
      </c>
      <c r="H6010" t="s">
        <v>21285</v>
      </c>
      <c r="I6010">
        <v>1</v>
      </c>
    </row>
    <row r="6011" spans="1:9" x14ac:dyDescent="0.25">
      <c r="A6011" t="s">
        <v>110</v>
      </c>
      <c r="B6011" t="s">
        <v>21286</v>
      </c>
      <c r="C6011" s="57">
        <v>44342</v>
      </c>
      <c r="D6011" t="s">
        <v>21287</v>
      </c>
      <c r="E6011" s="58">
        <v>2391632400000</v>
      </c>
      <c r="F6011" t="s">
        <v>21288</v>
      </c>
      <c r="G6011" t="s">
        <v>21289</v>
      </c>
      <c r="H6011" t="s">
        <v>21285</v>
      </c>
      <c r="I6011">
        <v>2</v>
      </c>
    </row>
    <row r="6012" spans="1:9" x14ac:dyDescent="0.25">
      <c r="A6012" t="s">
        <v>110</v>
      </c>
      <c r="B6012" t="s">
        <v>21290</v>
      </c>
      <c r="C6012" s="57">
        <v>44342</v>
      </c>
      <c r="D6012" t="s">
        <v>21291</v>
      </c>
      <c r="E6012" s="58">
        <v>2261896000000</v>
      </c>
      <c r="F6012" t="s">
        <v>21292</v>
      </c>
      <c r="G6012" t="s">
        <v>114</v>
      </c>
      <c r="H6012" t="s">
        <v>114</v>
      </c>
      <c r="I6012">
        <v>1</v>
      </c>
    </row>
    <row r="6013" spans="1:9" x14ac:dyDescent="0.25">
      <c r="A6013" t="s">
        <v>110</v>
      </c>
      <c r="B6013" t="s">
        <v>21293</v>
      </c>
      <c r="C6013" s="57">
        <v>44342</v>
      </c>
      <c r="D6013" t="s">
        <v>21294</v>
      </c>
      <c r="E6013" s="58">
        <v>2462780500000</v>
      </c>
      <c r="F6013" t="s">
        <v>21295</v>
      </c>
      <c r="G6013" t="s">
        <v>114</v>
      </c>
      <c r="H6013" t="s">
        <v>114</v>
      </c>
      <c r="I6013">
        <v>1</v>
      </c>
    </row>
    <row r="6014" spans="1:9" x14ac:dyDescent="0.25">
      <c r="A6014" t="s">
        <v>110</v>
      </c>
      <c r="B6014" t="s">
        <v>21296</v>
      </c>
      <c r="C6014" s="57">
        <v>44342</v>
      </c>
      <c r="D6014" t="s">
        <v>21297</v>
      </c>
      <c r="E6014" s="58">
        <v>2571146900000</v>
      </c>
      <c r="F6014" t="s">
        <v>21298</v>
      </c>
      <c r="G6014" t="s">
        <v>21299</v>
      </c>
      <c r="H6014" t="s">
        <v>21300</v>
      </c>
      <c r="I6014">
        <v>4</v>
      </c>
    </row>
    <row r="6015" spans="1:9" x14ac:dyDescent="0.25">
      <c r="A6015" t="s">
        <v>110</v>
      </c>
      <c r="B6015" t="s">
        <v>21301</v>
      </c>
      <c r="C6015" s="57">
        <v>44342</v>
      </c>
      <c r="D6015" t="s">
        <v>21302</v>
      </c>
      <c r="E6015" s="58">
        <v>23933071200000</v>
      </c>
      <c r="F6015" t="s">
        <v>21303</v>
      </c>
      <c r="G6015" t="s">
        <v>114</v>
      </c>
      <c r="H6015" t="s">
        <v>114</v>
      </c>
      <c r="I6015">
        <v>3</v>
      </c>
    </row>
    <row r="6016" spans="1:9" x14ac:dyDescent="0.25">
      <c r="A6016" t="s">
        <v>110</v>
      </c>
      <c r="B6016" t="s">
        <v>21304</v>
      </c>
      <c r="C6016" s="57">
        <v>44342</v>
      </c>
      <c r="D6016" t="s">
        <v>21305</v>
      </c>
      <c r="E6016" s="58">
        <v>2040290100000</v>
      </c>
      <c r="F6016" t="s">
        <v>21306</v>
      </c>
      <c r="G6016" t="s">
        <v>114</v>
      </c>
      <c r="H6016" t="s">
        <v>114</v>
      </c>
      <c r="I6016">
        <v>1</v>
      </c>
    </row>
    <row r="6017" spans="1:9" x14ac:dyDescent="0.25">
      <c r="A6017" t="s">
        <v>110</v>
      </c>
      <c r="B6017" t="s">
        <v>21307</v>
      </c>
      <c r="C6017" s="57">
        <v>44342</v>
      </c>
      <c r="D6017" t="s">
        <v>21308</v>
      </c>
      <c r="E6017" s="58">
        <v>2049398393970000</v>
      </c>
      <c r="F6017" t="s">
        <v>21309</v>
      </c>
      <c r="G6017" t="s">
        <v>114</v>
      </c>
      <c r="H6017" t="s">
        <v>114</v>
      </c>
      <c r="I6017">
        <v>1</v>
      </c>
    </row>
    <row r="6018" spans="1:9" x14ac:dyDescent="0.25">
      <c r="A6018" t="s">
        <v>110</v>
      </c>
      <c r="B6018" t="s">
        <v>21310</v>
      </c>
      <c r="C6018" s="57">
        <v>44342</v>
      </c>
      <c r="D6018" t="s">
        <v>21311</v>
      </c>
      <c r="E6018" s="58">
        <v>2739213300000</v>
      </c>
      <c r="F6018" t="s">
        <v>21312</v>
      </c>
      <c r="G6018" t="s">
        <v>114</v>
      </c>
      <c r="H6018" t="s">
        <v>114</v>
      </c>
      <c r="I6018">
        <v>1</v>
      </c>
    </row>
    <row r="6019" spans="1:9" x14ac:dyDescent="0.25">
      <c r="A6019" t="s">
        <v>110</v>
      </c>
      <c r="B6019" t="s">
        <v>21313</v>
      </c>
      <c r="C6019" s="57">
        <v>44342</v>
      </c>
      <c r="D6019" t="s">
        <v>21314</v>
      </c>
      <c r="E6019" s="58">
        <v>2258606116400000</v>
      </c>
      <c r="F6019" t="s">
        <v>21315</v>
      </c>
      <c r="G6019" t="s">
        <v>114</v>
      </c>
      <c r="H6019" t="s">
        <v>114</v>
      </c>
      <c r="I6019">
        <v>1</v>
      </c>
    </row>
    <row r="6020" spans="1:9" x14ac:dyDescent="0.25">
      <c r="A6020" t="s">
        <v>110</v>
      </c>
      <c r="B6020" t="s">
        <v>21316</v>
      </c>
      <c r="C6020" s="57">
        <v>44342</v>
      </c>
      <c r="D6020" t="s">
        <v>21317</v>
      </c>
      <c r="E6020" s="58">
        <v>3928768500000</v>
      </c>
      <c r="F6020" t="s">
        <v>21318</v>
      </c>
      <c r="G6020" t="s">
        <v>21319</v>
      </c>
      <c r="H6020" t="s">
        <v>21320</v>
      </c>
      <c r="I6020">
        <v>21</v>
      </c>
    </row>
    <row r="6021" spans="1:9" x14ac:dyDescent="0.25">
      <c r="A6021" t="s">
        <v>110</v>
      </c>
      <c r="B6021" t="s">
        <v>21321</v>
      </c>
      <c r="C6021" s="57">
        <v>44342</v>
      </c>
      <c r="D6021" t="s">
        <v>21322</v>
      </c>
      <c r="E6021" s="58">
        <v>2097035500000</v>
      </c>
      <c r="F6021" t="s">
        <v>21323</v>
      </c>
      <c r="G6021" t="s">
        <v>114</v>
      </c>
      <c r="H6021" t="s">
        <v>114</v>
      </c>
      <c r="I6021">
        <v>90</v>
      </c>
    </row>
    <row r="6022" spans="1:9" x14ac:dyDescent="0.25">
      <c r="A6022" t="s">
        <v>110</v>
      </c>
      <c r="B6022" t="s">
        <v>21324</v>
      </c>
      <c r="C6022" s="57">
        <v>44342</v>
      </c>
      <c r="D6022" t="s">
        <v>21325</v>
      </c>
      <c r="E6022" s="58">
        <v>2092304900000</v>
      </c>
      <c r="F6022" t="s">
        <v>21326</v>
      </c>
      <c r="G6022" t="s">
        <v>114</v>
      </c>
      <c r="H6022" t="s">
        <v>114</v>
      </c>
      <c r="I6022">
        <v>1</v>
      </c>
    </row>
    <row r="6023" spans="1:9" x14ac:dyDescent="0.25">
      <c r="A6023" t="s">
        <v>110</v>
      </c>
      <c r="B6023" t="s">
        <v>21327</v>
      </c>
      <c r="C6023" s="57">
        <v>44342</v>
      </c>
      <c r="D6023" t="s">
        <v>21328</v>
      </c>
      <c r="E6023" s="58">
        <v>2614538000000</v>
      </c>
      <c r="F6023" t="s">
        <v>21329</v>
      </c>
      <c r="G6023" t="s">
        <v>648</v>
      </c>
      <c r="H6023" t="s">
        <v>21330</v>
      </c>
      <c r="I6023">
        <v>2240</v>
      </c>
    </row>
    <row r="6024" spans="1:9" x14ac:dyDescent="0.25">
      <c r="A6024" t="s">
        <v>110</v>
      </c>
      <c r="B6024" t="s">
        <v>21331</v>
      </c>
      <c r="C6024" s="57">
        <v>44342</v>
      </c>
      <c r="D6024" t="s">
        <v>21332</v>
      </c>
      <c r="E6024" s="58">
        <v>2544001270000</v>
      </c>
      <c r="F6024" t="s">
        <v>21333</v>
      </c>
      <c r="G6024" t="s">
        <v>114</v>
      </c>
      <c r="H6024" t="s">
        <v>114</v>
      </c>
      <c r="I6024">
        <v>3</v>
      </c>
    </row>
    <row r="6025" spans="1:9" x14ac:dyDescent="0.25">
      <c r="A6025" t="s">
        <v>110</v>
      </c>
      <c r="B6025" t="s">
        <v>21334</v>
      </c>
      <c r="C6025" s="57">
        <v>44342</v>
      </c>
      <c r="D6025" t="s">
        <v>21335</v>
      </c>
      <c r="E6025" s="58">
        <v>213957518400000</v>
      </c>
      <c r="F6025" t="s">
        <v>21336</v>
      </c>
      <c r="G6025" t="s">
        <v>114</v>
      </c>
      <c r="H6025" t="s">
        <v>114</v>
      </c>
      <c r="I6025">
        <v>2</v>
      </c>
    </row>
    <row r="6026" spans="1:9" x14ac:dyDescent="0.25">
      <c r="A6026" t="s">
        <v>110</v>
      </c>
      <c r="B6026" t="s">
        <v>21337</v>
      </c>
      <c r="C6026" s="57">
        <v>44342</v>
      </c>
      <c r="D6026" t="s">
        <v>21338</v>
      </c>
      <c r="E6026" s="58">
        <v>2164459100000</v>
      </c>
      <c r="F6026" t="s">
        <v>21339</v>
      </c>
      <c r="G6026" t="s">
        <v>21340</v>
      </c>
      <c r="H6026" t="s">
        <v>114</v>
      </c>
      <c r="I6026">
        <v>248</v>
      </c>
    </row>
    <row r="6027" spans="1:9" x14ac:dyDescent="0.25">
      <c r="A6027" t="s">
        <v>110</v>
      </c>
      <c r="B6027" t="s">
        <v>21341</v>
      </c>
      <c r="C6027" s="57">
        <v>44342</v>
      </c>
      <c r="D6027" t="s">
        <v>21342</v>
      </c>
      <c r="E6027" s="58">
        <v>1589187230000</v>
      </c>
      <c r="F6027" t="s">
        <v>21343</v>
      </c>
      <c r="G6027" t="s">
        <v>114</v>
      </c>
      <c r="H6027" t="s">
        <v>114</v>
      </c>
      <c r="I6027">
        <v>1</v>
      </c>
    </row>
    <row r="6028" spans="1:9" x14ac:dyDescent="0.25">
      <c r="A6028" t="s">
        <v>110</v>
      </c>
      <c r="B6028" t="s">
        <v>21344</v>
      </c>
      <c r="C6028" s="57">
        <v>44342</v>
      </c>
      <c r="D6028" t="s">
        <v>21345</v>
      </c>
      <c r="E6028" s="58">
        <v>2245894000000</v>
      </c>
      <c r="F6028" t="s">
        <v>21346</v>
      </c>
      <c r="G6028" t="s">
        <v>114</v>
      </c>
      <c r="H6028" t="s">
        <v>114</v>
      </c>
      <c r="I6028">
        <v>3</v>
      </c>
    </row>
    <row r="6029" spans="1:9" x14ac:dyDescent="0.25">
      <c r="A6029" t="s">
        <v>110</v>
      </c>
      <c r="B6029" t="s">
        <v>21347</v>
      </c>
      <c r="C6029" s="57">
        <v>44342</v>
      </c>
      <c r="D6029" t="s">
        <v>21348</v>
      </c>
      <c r="E6029" s="58">
        <v>1921863165000</v>
      </c>
      <c r="F6029" t="s">
        <v>21349</v>
      </c>
      <c r="G6029" t="s">
        <v>114</v>
      </c>
      <c r="H6029" t="s">
        <v>114</v>
      </c>
      <c r="I6029">
        <v>0</v>
      </c>
    </row>
    <row r="6030" spans="1:9" x14ac:dyDescent="0.25">
      <c r="A6030" t="s">
        <v>110</v>
      </c>
      <c r="B6030" t="s">
        <v>21350</v>
      </c>
      <c r="C6030" s="57">
        <v>44342</v>
      </c>
      <c r="D6030" t="s">
        <v>21351</v>
      </c>
      <c r="E6030" s="58">
        <v>2153932059800</v>
      </c>
      <c r="F6030" t="s">
        <v>21352</v>
      </c>
      <c r="G6030" t="s">
        <v>114</v>
      </c>
      <c r="H6030" t="s">
        <v>114</v>
      </c>
      <c r="I6030">
        <v>1</v>
      </c>
    </row>
    <row r="6031" spans="1:9" x14ac:dyDescent="0.25">
      <c r="A6031" t="s">
        <v>110</v>
      </c>
      <c r="B6031" t="s">
        <v>21353</v>
      </c>
      <c r="C6031" s="57">
        <v>44342</v>
      </c>
      <c r="D6031" t="s">
        <v>21354</v>
      </c>
      <c r="E6031" s="58">
        <v>1833708416000000</v>
      </c>
      <c r="F6031" t="s">
        <v>21355</v>
      </c>
      <c r="G6031" t="s">
        <v>114</v>
      </c>
      <c r="H6031" t="s">
        <v>114</v>
      </c>
      <c r="I6031">
        <v>1</v>
      </c>
    </row>
    <row r="6032" spans="1:9" x14ac:dyDescent="0.25">
      <c r="A6032" t="s">
        <v>110</v>
      </c>
      <c r="B6032" t="s">
        <v>21356</v>
      </c>
      <c r="C6032" s="57">
        <v>44342</v>
      </c>
      <c r="D6032" t="s">
        <v>21357</v>
      </c>
      <c r="E6032" s="58">
        <v>1265350818600000</v>
      </c>
      <c r="F6032" t="s">
        <v>21358</v>
      </c>
      <c r="G6032" t="s">
        <v>114</v>
      </c>
      <c r="H6032" t="s">
        <v>114</v>
      </c>
      <c r="I6032">
        <v>2</v>
      </c>
    </row>
    <row r="6033" spans="1:9" x14ac:dyDescent="0.25">
      <c r="A6033" t="s">
        <v>110</v>
      </c>
      <c r="B6033" t="s">
        <v>21359</v>
      </c>
      <c r="C6033" s="57">
        <v>44342</v>
      </c>
      <c r="D6033" t="s">
        <v>21360</v>
      </c>
      <c r="E6033" s="58">
        <v>3576476957870000</v>
      </c>
      <c r="F6033" t="s">
        <v>21361</v>
      </c>
      <c r="G6033" t="s">
        <v>114</v>
      </c>
      <c r="H6033" t="s">
        <v>114</v>
      </c>
      <c r="I6033">
        <v>5</v>
      </c>
    </row>
    <row r="6034" spans="1:9" x14ac:dyDescent="0.25">
      <c r="A6034" t="s">
        <v>110</v>
      </c>
      <c r="B6034" t="s">
        <v>21362</v>
      </c>
      <c r="C6034" s="57">
        <v>44342</v>
      </c>
      <c r="D6034" t="s">
        <v>21363</v>
      </c>
      <c r="E6034" s="58">
        <v>2099487100000</v>
      </c>
      <c r="F6034" t="s">
        <v>21364</v>
      </c>
      <c r="G6034" t="s">
        <v>114</v>
      </c>
      <c r="H6034" t="s">
        <v>114</v>
      </c>
      <c r="I6034">
        <v>46</v>
      </c>
    </row>
    <row r="6035" spans="1:9" x14ac:dyDescent="0.25">
      <c r="A6035" t="s">
        <v>110</v>
      </c>
      <c r="B6035" t="s">
        <v>21365</v>
      </c>
      <c r="C6035" s="57">
        <v>44342</v>
      </c>
      <c r="D6035" t="s">
        <v>21366</v>
      </c>
      <c r="E6035" s="58">
        <v>2978382430090000</v>
      </c>
      <c r="F6035" t="s">
        <v>21367</v>
      </c>
      <c r="G6035" t="s">
        <v>114</v>
      </c>
      <c r="H6035" t="s">
        <v>114</v>
      </c>
      <c r="I6035">
        <v>8</v>
      </c>
    </row>
    <row r="6036" spans="1:9" x14ac:dyDescent="0.25">
      <c r="A6036" t="s">
        <v>110</v>
      </c>
      <c r="B6036" t="s">
        <v>21368</v>
      </c>
      <c r="C6036" s="57">
        <v>44342</v>
      </c>
      <c r="D6036" t="s">
        <v>21369</v>
      </c>
      <c r="E6036" s="58">
        <v>1652747700000</v>
      </c>
      <c r="F6036" t="s">
        <v>21370</v>
      </c>
      <c r="G6036" t="s">
        <v>114</v>
      </c>
      <c r="H6036" t="s">
        <v>114</v>
      </c>
      <c r="I6036">
        <v>1</v>
      </c>
    </row>
    <row r="6037" spans="1:9" x14ac:dyDescent="0.25">
      <c r="A6037" t="s">
        <v>110</v>
      </c>
      <c r="B6037" t="s">
        <v>21371</v>
      </c>
      <c r="C6037" s="57">
        <v>44342</v>
      </c>
      <c r="D6037" t="s">
        <v>21372</v>
      </c>
      <c r="E6037" s="58">
        <v>3312962670000</v>
      </c>
      <c r="F6037" t="s">
        <v>21373</v>
      </c>
      <c r="G6037" t="s">
        <v>114</v>
      </c>
      <c r="H6037" t="s">
        <v>21374</v>
      </c>
      <c r="I6037">
        <v>2</v>
      </c>
    </row>
    <row r="6038" spans="1:9" x14ac:dyDescent="0.25">
      <c r="A6038" t="s">
        <v>110</v>
      </c>
      <c r="B6038" t="s">
        <v>21375</v>
      </c>
      <c r="C6038" s="57">
        <v>44342</v>
      </c>
      <c r="D6038" t="s">
        <v>21376</v>
      </c>
      <c r="E6038" s="58">
        <v>2068287330000</v>
      </c>
      <c r="F6038" t="s">
        <v>21377</v>
      </c>
      <c r="G6038" t="s">
        <v>114</v>
      </c>
      <c r="H6038" t="s">
        <v>114</v>
      </c>
      <c r="I6038">
        <v>1</v>
      </c>
    </row>
    <row r="6039" spans="1:9" x14ac:dyDescent="0.25">
      <c r="A6039" t="s">
        <v>110</v>
      </c>
      <c r="B6039" t="s">
        <v>21378</v>
      </c>
      <c r="C6039" s="57">
        <v>44342</v>
      </c>
      <c r="D6039" t="s">
        <v>21379</v>
      </c>
      <c r="E6039" s="58">
        <v>1799046000000</v>
      </c>
      <c r="F6039" t="s">
        <v>21380</v>
      </c>
      <c r="G6039" t="s">
        <v>21381</v>
      </c>
      <c r="H6039" t="s">
        <v>21382</v>
      </c>
      <c r="I6039">
        <v>1</v>
      </c>
    </row>
    <row r="6040" spans="1:9" x14ac:dyDescent="0.25">
      <c r="A6040" t="s">
        <v>110</v>
      </c>
      <c r="B6040" t="s">
        <v>21383</v>
      </c>
      <c r="C6040" s="57">
        <v>44342</v>
      </c>
      <c r="D6040" t="s">
        <v>21384</v>
      </c>
      <c r="E6040" s="58">
        <v>1962107076000</v>
      </c>
      <c r="F6040" t="s">
        <v>21385</v>
      </c>
      <c r="G6040" t="s">
        <v>114</v>
      </c>
      <c r="H6040" t="s">
        <v>114</v>
      </c>
      <c r="I6040">
        <v>1</v>
      </c>
    </row>
    <row r="6041" spans="1:9" x14ac:dyDescent="0.25">
      <c r="A6041" t="s">
        <v>110</v>
      </c>
      <c r="B6041" t="s">
        <v>21386</v>
      </c>
      <c r="C6041" s="57">
        <v>44342</v>
      </c>
      <c r="D6041" t="s">
        <v>21387</v>
      </c>
      <c r="E6041" s="58">
        <v>2861159920000</v>
      </c>
      <c r="F6041" t="s">
        <v>21388</v>
      </c>
      <c r="G6041" t="s">
        <v>114</v>
      </c>
      <c r="H6041" t="s">
        <v>114</v>
      </c>
      <c r="I6041">
        <v>1</v>
      </c>
    </row>
    <row r="6042" spans="1:9" x14ac:dyDescent="0.25">
      <c r="A6042" t="s">
        <v>110</v>
      </c>
      <c r="B6042" t="s">
        <v>21389</v>
      </c>
      <c r="C6042" s="57">
        <v>44342</v>
      </c>
      <c r="D6042" t="s">
        <v>21390</v>
      </c>
      <c r="E6042" s="58">
        <v>1733652900000</v>
      </c>
      <c r="F6042" t="s">
        <v>21391</v>
      </c>
      <c r="G6042" t="s">
        <v>114</v>
      </c>
      <c r="H6042" t="s">
        <v>114</v>
      </c>
      <c r="I6042">
        <v>1</v>
      </c>
    </row>
    <row r="6043" spans="1:9" x14ac:dyDescent="0.25">
      <c r="A6043" t="s">
        <v>110</v>
      </c>
      <c r="B6043" t="s">
        <v>21392</v>
      </c>
      <c r="C6043" s="57">
        <v>44342</v>
      </c>
      <c r="D6043" t="s">
        <v>21393</v>
      </c>
      <c r="E6043" s="58">
        <v>2469823100000</v>
      </c>
      <c r="F6043" t="s">
        <v>21394</v>
      </c>
      <c r="G6043" t="s">
        <v>114</v>
      </c>
      <c r="H6043" t="s">
        <v>114</v>
      </c>
      <c r="I6043">
        <v>1</v>
      </c>
    </row>
    <row r="6044" spans="1:9" x14ac:dyDescent="0.25">
      <c r="A6044" t="s">
        <v>110</v>
      </c>
      <c r="B6044" t="s">
        <v>21395</v>
      </c>
      <c r="C6044" s="57">
        <v>44342</v>
      </c>
      <c r="D6044" t="s">
        <v>21396</v>
      </c>
      <c r="E6044" s="58">
        <v>2198399880000</v>
      </c>
      <c r="F6044" t="s">
        <v>21397</v>
      </c>
      <c r="G6044" t="s">
        <v>114</v>
      </c>
      <c r="H6044" t="s">
        <v>114</v>
      </c>
      <c r="I6044">
        <v>1</v>
      </c>
    </row>
    <row r="6045" spans="1:9" x14ac:dyDescent="0.25">
      <c r="A6045" t="s">
        <v>110</v>
      </c>
      <c r="B6045" t="s">
        <v>21398</v>
      </c>
      <c r="C6045" s="57">
        <v>44342</v>
      </c>
      <c r="D6045" t="s">
        <v>21399</v>
      </c>
      <c r="E6045" s="58">
        <v>230987831100000</v>
      </c>
      <c r="F6045" t="s">
        <v>21400</v>
      </c>
      <c r="G6045" t="s">
        <v>114</v>
      </c>
      <c r="H6045" t="s">
        <v>114</v>
      </c>
      <c r="I6045">
        <v>3</v>
      </c>
    </row>
    <row r="6046" spans="1:9" x14ac:dyDescent="0.25">
      <c r="A6046" t="s">
        <v>110</v>
      </c>
      <c r="B6046" t="s">
        <v>21401</v>
      </c>
      <c r="C6046" s="57">
        <v>44342</v>
      </c>
      <c r="D6046" t="s">
        <v>21402</v>
      </c>
      <c r="E6046" s="58">
        <v>200588296800000</v>
      </c>
      <c r="F6046" t="s">
        <v>21403</v>
      </c>
      <c r="G6046" t="s">
        <v>114</v>
      </c>
      <c r="H6046" t="s">
        <v>114</v>
      </c>
      <c r="I6046">
        <v>1</v>
      </c>
    </row>
    <row r="6047" spans="1:9" x14ac:dyDescent="0.25">
      <c r="A6047" t="s">
        <v>110</v>
      </c>
      <c r="B6047" t="s">
        <v>21404</v>
      </c>
      <c r="C6047" s="57">
        <v>44342</v>
      </c>
      <c r="D6047" t="s">
        <v>21405</v>
      </c>
      <c r="E6047" s="58">
        <v>177067728100000</v>
      </c>
      <c r="F6047" t="s">
        <v>21406</v>
      </c>
      <c r="G6047" t="s">
        <v>114</v>
      </c>
      <c r="H6047" t="s">
        <v>114</v>
      </c>
      <c r="I6047">
        <v>1</v>
      </c>
    </row>
    <row r="6048" spans="1:9" x14ac:dyDescent="0.25">
      <c r="A6048" t="s">
        <v>110</v>
      </c>
      <c r="B6048" t="s">
        <v>21407</v>
      </c>
      <c r="C6048" s="57">
        <v>44342</v>
      </c>
      <c r="D6048" t="s">
        <v>21408</v>
      </c>
      <c r="E6048" s="58">
        <v>101786421700000</v>
      </c>
      <c r="F6048" t="s">
        <v>21409</v>
      </c>
      <c r="G6048" t="s">
        <v>114</v>
      </c>
      <c r="H6048" t="s">
        <v>114</v>
      </c>
      <c r="I6048">
        <v>1</v>
      </c>
    </row>
    <row r="6049" spans="1:9" x14ac:dyDescent="0.25">
      <c r="A6049" t="s">
        <v>110</v>
      </c>
      <c r="B6049" t="s">
        <v>21410</v>
      </c>
      <c r="C6049" s="57">
        <v>44342</v>
      </c>
      <c r="D6049" t="s">
        <v>21411</v>
      </c>
      <c r="E6049" s="58">
        <v>159471221300000</v>
      </c>
      <c r="F6049" t="s">
        <v>21412</v>
      </c>
      <c r="G6049" t="s">
        <v>114</v>
      </c>
      <c r="H6049" t="s">
        <v>114</v>
      </c>
      <c r="I6049">
        <v>2</v>
      </c>
    </row>
    <row r="6050" spans="1:9" x14ac:dyDescent="0.25">
      <c r="A6050" t="s">
        <v>110</v>
      </c>
      <c r="B6050" t="s">
        <v>21413</v>
      </c>
      <c r="C6050" s="57">
        <v>44342</v>
      </c>
      <c r="D6050" t="s">
        <v>21414</v>
      </c>
      <c r="E6050" s="58">
        <v>218959078655700</v>
      </c>
      <c r="F6050" t="s">
        <v>21415</v>
      </c>
      <c r="G6050" t="s">
        <v>114</v>
      </c>
      <c r="H6050" t="s">
        <v>114</v>
      </c>
      <c r="I6050">
        <v>2</v>
      </c>
    </row>
    <row r="6051" spans="1:9" x14ac:dyDescent="0.25">
      <c r="A6051" t="s">
        <v>110</v>
      </c>
      <c r="B6051" t="s">
        <v>21416</v>
      </c>
      <c r="C6051" s="57">
        <v>44342</v>
      </c>
      <c r="D6051" t="s">
        <v>21417</v>
      </c>
      <c r="E6051" s="58">
        <v>94584693700000</v>
      </c>
      <c r="F6051" t="s">
        <v>21418</v>
      </c>
      <c r="G6051" t="s">
        <v>114</v>
      </c>
      <c r="H6051" t="s">
        <v>114</v>
      </c>
      <c r="I6051">
        <v>19</v>
      </c>
    </row>
    <row r="6052" spans="1:9" x14ac:dyDescent="0.25">
      <c r="A6052" t="s">
        <v>110</v>
      </c>
      <c r="B6052" t="s">
        <v>21419</v>
      </c>
      <c r="C6052" s="57">
        <v>44342</v>
      </c>
      <c r="D6052" t="s">
        <v>21420</v>
      </c>
      <c r="E6052" s="58">
        <v>203634710200000</v>
      </c>
      <c r="F6052" t="s">
        <v>21421</v>
      </c>
      <c r="G6052" t="s">
        <v>114</v>
      </c>
      <c r="H6052" t="s">
        <v>114</v>
      </c>
      <c r="I6052">
        <v>1</v>
      </c>
    </row>
    <row r="6053" spans="1:9" x14ac:dyDescent="0.25">
      <c r="A6053" t="s">
        <v>110</v>
      </c>
      <c r="B6053" t="s">
        <v>21422</v>
      </c>
      <c r="C6053" s="57">
        <v>44342</v>
      </c>
      <c r="D6053" t="s">
        <v>21423</v>
      </c>
      <c r="E6053" s="58">
        <v>239516125100000</v>
      </c>
      <c r="F6053" t="s">
        <v>21424</v>
      </c>
      <c r="G6053" t="s">
        <v>114</v>
      </c>
      <c r="H6053" t="s">
        <v>114</v>
      </c>
      <c r="I6053">
        <v>1</v>
      </c>
    </row>
    <row r="6054" spans="1:9" x14ac:dyDescent="0.25">
      <c r="A6054" t="s">
        <v>110</v>
      </c>
      <c r="B6054" t="s">
        <v>21425</v>
      </c>
      <c r="C6054" s="57">
        <v>44342</v>
      </c>
      <c r="D6054" t="s">
        <v>21426</v>
      </c>
      <c r="E6054" s="58">
        <v>269165174000000</v>
      </c>
      <c r="F6054" t="s">
        <v>21427</v>
      </c>
      <c r="G6054" t="s">
        <v>114</v>
      </c>
      <c r="H6054" t="s">
        <v>114</v>
      </c>
      <c r="I6054">
        <v>11</v>
      </c>
    </row>
    <row r="6055" spans="1:9" x14ac:dyDescent="0.25">
      <c r="A6055" t="s">
        <v>110</v>
      </c>
      <c r="B6055" t="s">
        <v>21428</v>
      </c>
      <c r="C6055" s="57">
        <v>44342</v>
      </c>
      <c r="D6055" t="s">
        <v>21429</v>
      </c>
      <c r="E6055" s="58">
        <v>85205073600000</v>
      </c>
      <c r="F6055" t="s">
        <v>21430</v>
      </c>
      <c r="G6055" t="s">
        <v>114</v>
      </c>
      <c r="H6055" t="s">
        <v>114</v>
      </c>
      <c r="I6055">
        <v>1</v>
      </c>
    </row>
    <row r="6056" spans="1:9" x14ac:dyDescent="0.25">
      <c r="A6056" t="s">
        <v>110</v>
      </c>
      <c r="B6056" t="s">
        <v>21431</v>
      </c>
      <c r="C6056" s="57">
        <v>44342</v>
      </c>
      <c r="D6056" t="s">
        <v>21432</v>
      </c>
      <c r="E6056" s="58">
        <v>182512764200000</v>
      </c>
      <c r="F6056" t="s">
        <v>21433</v>
      </c>
      <c r="G6056" t="s">
        <v>114</v>
      </c>
      <c r="H6056" t="s">
        <v>114</v>
      </c>
      <c r="I6056">
        <v>1</v>
      </c>
    </row>
    <row r="6057" spans="1:9" x14ac:dyDescent="0.25">
      <c r="A6057" t="s">
        <v>110</v>
      </c>
      <c r="B6057" t="s">
        <v>21434</v>
      </c>
      <c r="C6057" s="57">
        <v>44342</v>
      </c>
      <c r="D6057" t="s">
        <v>21435</v>
      </c>
      <c r="E6057" s="58">
        <v>209756282231000</v>
      </c>
      <c r="F6057" t="s">
        <v>21436</v>
      </c>
      <c r="G6057" t="s">
        <v>114</v>
      </c>
      <c r="H6057" t="s">
        <v>114</v>
      </c>
      <c r="I6057">
        <v>1</v>
      </c>
    </row>
    <row r="6058" spans="1:9" x14ac:dyDescent="0.25">
      <c r="A6058" t="s">
        <v>110</v>
      </c>
      <c r="B6058" t="s">
        <v>21437</v>
      </c>
      <c r="C6058" s="57">
        <v>44342</v>
      </c>
      <c r="D6058" t="s">
        <v>21438</v>
      </c>
      <c r="E6058" s="58">
        <v>213340222808400</v>
      </c>
      <c r="F6058" t="s">
        <v>21439</v>
      </c>
      <c r="G6058" t="s">
        <v>114</v>
      </c>
      <c r="H6058" t="s">
        <v>114</v>
      </c>
      <c r="I6058">
        <v>1</v>
      </c>
    </row>
    <row r="6059" spans="1:9" x14ac:dyDescent="0.25">
      <c r="A6059" t="s">
        <v>110</v>
      </c>
      <c r="B6059" t="s">
        <v>21440</v>
      </c>
      <c r="C6059" s="57">
        <v>44342</v>
      </c>
      <c r="D6059" t="s">
        <v>21441</v>
      </c>
      <c r="E6059" s="58">
        <v>220926027300000</v>
      </c>
      <c r="F6059" t="s">
        <v>21442</v>
      </c>
      <c r="G6059" t="s">
        <v>21443</v>
      </c>
      <c r="H6059" t="s">
        <v>114</v>
      </c>
      <c r="I6059">
        <v>7</v>
      </c>
    </row>
    <row r="6060" spans="1:9" x14ac:dyDescent="0.25">
      <c r="A6060" t="s">
        <v>110</v>
      </c>
      <c r="B6060" t="s">
        <v>21444</v>
      </c>
      <c r="C6060" s="57">
        <v>44342</v>
      </c>
      <c r="D6060" t="s">
        <v>21445</v>
      </c>
      <c r="E6060" s="58">
        <v>162276391500000</v>
      </c>
      <c r="F6060" t="s">
        <v>21446</v>
      </c>
      <c r="G6060" t="s">
        <v>1694</v>
      </c>
      <c r="H6060" t="s">
        <v>114</v>
      </c>
      <c r="I6060">
        <v>1</v>
      </c>
    </row>
    <row r="6061" spans="1:9" x14ac:dyDescent="0.25">
      <c r="A6061" t="s">
        <v>110</v>
      </c>
      <c r="B6061" t="s">
        <v>21447</v>
      </c>
      <c r="C6061" s="57">
        <v>44342</v>
      </c>
      <c r="D6061" t="s">
        <v>21448</v>
      </c>
      <c r="E6061" s="58">
        <v>213312212200000</v>
      </c>
      <c r="F6061" t="s">
        <v>21449</v>
      </c>
      <c r="G6061" t="s">
        <v>114</v>
      </c>
      <c r="H6061" t="s">
        <v>114</v>
      </c>
      <c r="I6061">
        <v>1</v>
      </c>
    </row>
    <row r="6062" spans="1:9" x14ac:dyDescent="0.25">
      <c r="A6062" t="s">
        <v>110</v>
      </c>
      <c r="B6062" t="s">
        <v>21450</v>
      </c>
      <c r="C6062" s="57">
        <v>44342</v>
      </c>
      <c r="D6062" t="s">
        <v>21451</v>
      </c>
      <c r="E6062" s="58">
        <v>224513447100000</v>
      </c>
      <c r="F6062" t="s">
        <v>21452</v>
      </c>
      <c r="G6062" t="s">
        <v>114</v>
      </c>
      <c r="H6062" t="s">
        <v>114</v>
      </c>
      <c r="I6062">
        <v>1</v>
      </c>
    </row>
    <row r="6063" spans="1:9" x14ac:dyDescent="0.25">
      <c r="A6063" t="s">
        <v>110</v>
      </c>
      <c r="B6063" t="s">
        <v>21453</v>
      </c>
      <c r="C6063" s="57">
        <v>44342</v>
      </c>
      <c r="D6063" t="s">
        <v>21454</v>
      </c>
      <c r="E6063" s="58">
        <v>20811846200000</v>
      </c>
      <c r="F6063" t="s">
        <v>21455</v>
      </c>
      <c r="G6063" t="s">
        <v>21456</v>
      </c>
      <c r="H6063" t="s">
        <v>21457</v>
      </c>
      <c r="I6063">
        <v>1</v>
      </c>
    </row>
    <row r="6064" spans="1:9" x14ac:dyDescent="0.25">
      <c r="A6064" t="s">
        <v>110</v>
      </c>
      <c r="B6064" t="s">
        <v>21458</v>
      </c>
      <c r="C6064" s="57">
        <v>44342</v>
      </c>
      <c r="D6064" t="s">
        <v>21459</v>
      </c>
      <c r="E6064" s="58">
        <v>21345509000000</v>
      </c>
      <c r="F6064" t="s">
        <v>21460</v>
      </c>
      <c r="G6064" t="s">
        <v>21461</v>
      </c>
      <c r="H6064" t="s">
        <v>21462</v>
      </c>
      <c r="I6064">
        <v>3612</v>
      </c>
    </row>
    <row r="6065" spans="1:9" x14ac:dyDescent="0.25">
      <c r="A6065" t="s">
        <v>110</v>
      </c>
      <c r="B6065" t="s">
        <v>21463</v>
      </c>
      <c r="C6065" s="57">
        <v>44342</v>
      </c>
      <c r="D6065" t="s">
        <v>21464</v>
      </c>
      <c r="E6065" s="58">
        <v>20140519400000</v>
      </c>
      <c r="F6065" t="s">
        <v>21465</v>
      </c>
      <c r="G6065" t="s">
        <v>114</v>
      </c>
      <c r="H6065" t="s">
        <v>114</v>
      </c>
      <c r="I6065">
        <v>1</v>
      </c>
    </row>
    <row r="6066" spans="1:9" x14ac:dyDescent="0.25">
      <c r="A6066" t="s">
        <v>110</v>
      </c>
      <c r="B6066" t="s">
        <v>21466</v>
      </c>
      <c r="C6066" s="57">
        <v>44342</v>
      </c>
      <c r="D6066" t="s">
        <v>21467</v>
      </c>
      <c r="E6066" s="58">
        <v>18355516600000</v>
      </c>
      <c r="F6066" t="s">
        <v>21468</v>
      </c>
      <c r="G6066" t="s">
        <v>114</v>
      </c>
      <c r="H6066" t="s">
        <v>114</v>
      </c>
      <c r="I6066">
        <v>1</v>
      </c>
    </row>
    <row r="6067" spans="1:9" x14ac:dyDescent="0.25">
      <c r="A6067" t="s">
        <v>110</v>
      </c>
      <c r="B6067" t="s">
        <v>21469</v>
      </c>
      <c r="C6067" s="57">
        <v>44342</v>
      </c>
      <c r="D6067" t="s">
        <v>21470</v>
      </c>
      <c r="E6067" s="58">
        <v>20920381020000</v>
      </c>
      <c r="F6067" t="s">
        <v>21471</v>
      </c>
      <c r="G6067" t="s">
        <v>114</v>
      </c>
      <c r="H6067" t="s">
        <v>114</v>
      </c>
      <c r="I6067">
        <v>1</v>
      </c>
    </row>
    <row r="6068" spans="1:9" x14ac:dyDescent="0.25">
      <c r="A6068" t="s">
        <v>110</v>
      </c>
      <c r="B6068" t="s">
        <v>21472</v>
      </c>
      <c r="C6068" s="57">
        <v>44342</v>
      </c>
      <c r="D6068" t="s">
        <v>21473</v>
      </c>
      <c r="E6068" s="58">
        <v>20343553700000</v>
      </c>
      <c r="F6068" t="s">
        <v>21474</v>
      </c>
      <c r="G6068" t="s">
        <v>114</v>
      </c>
      <c r="H6068" t="s">
        <v>114</v>
      </c>
      <c r="I6068">
        <v>1</v>
      </c>
    </row>
    <row r="6069" spans="1:9" x14ac:dyDescent="0.25">
      <c r="A6069" t="s">
        <v>110</v>
      </c>
      <c r="B6069" t="s">
        <v>21475</v>
      </c>
      <c r="C6069" s="57">
        <v>44342</v>
      </c>
      <c r="D6069" t="s">
        <v>21476</v>
      </c>
      <c r="E6069" s="58">
        <v>21027419000000</v>
      </c>
      <c r="F6069" t="s">
        <v>21477</v>
      </c>
      <c r="G6069" t="s">
        <v>21478</v>
      </c>
      <c r="H6069" t="s">
        <v>114</v>
      </c>
      <c r="I6069">
        <v>7</v>
      </c>
    </row>
    <row r="6070" spans="1:9" x14ac:dyDescent="0.25">
      <c r="A6070" t="s">
        <v>110</v>
      </c>
      <c r="B6070" t="s">
        <v>21479</v>
      </c>
      <c r="C6070" s="57">
        <v>44342</v>
      </c>
      <c r="D6070" t="s">
        <v>21480</v>
      </c>
      <c r="E6070" s="58">
        <v>25011604800000</v>
      </c>
      <c r="F6070" t="s">
        <v>21481</v>
      </c>
      <c r="G6070" t="s">
        <v>21482</v>
      </c>
      <c r="H6070" t="s">
        <v>114</v>
      </c>
      <c r="I6070">
        <v>9</v>
      </c>
    </row>
    <row r="6071" spans="1:9" x14ac:dyDescent="0.25">
      <c r="A6071" t="s">
        <v>110</v>
      </c>
      <c r="B6071" t="s">
        <v>21483</v>
      </c>
      <c r="C6071" s="57">
        <v>44342</v>
      </c>
      <c r="D6071" t="s">
        <v>21484</v>
      </c>
      <c r="E6071" s="58">
        <v>20707095600000</v>
      </c>
      <c r="F6071" t="s">
        <v>21485</v>
      </c>
      <c r="G6071" t="s">
        <v>114</v>
      </c>
      <c r="H6071" t="s">
        <v>114</v>
      </c>
      <c r="I6071">
        <v>1</v>
      </c>
    </row>
    <row r="6072" spans="1:9" x14ac:dyDescent="0.25">
      <c r="A6072" t="s">
        <v>110</v>
      </c>
      <c r="B6072" t="s">
        <v>21486</v>
      </c>
      <c r="C6072" s="57">
        <v>44342</v>
      </c>
      <c r="D6072" t="s">
        <v>21487</v>
      </c>
      <c r="E6072" s="58">
        <v>21445020000000</v>
      </c>
      <c r="F6072" t="s">
        <v>21488</v>
      </c>
      <c r="G6072" t="s">
        <v>114</v>
      </c>
      <c r="H6072" t="s">
        <v>114</v>
      </c>
      <c r="I6072">
        <v>2</v>
      </c>
    </row>
    <row r="6073" spans="1:9" x14ac:dyDescent="0.25">
      <c r="A6073" t="s">
        <v>110</v>
      </c>
      <c r="B6073" t="s">
        <v>21489</v>
      </c>
      <c r="C6073" s="57">
        <v>44342</v>
      </c>
      <c r="D6073" t="s">
        <v>21490</v>
      </c>
      <c r="E6073" s="58">
        <v>18538490000000</v>
      </c>
      <c r="F6073" t="s">
        <v>21491</v>
      </c>
      <c r="G6073" t="s">
        <v>114</v>
      </c>
      <c r="H6073" t="s">
        <v>114</v>
      </c>
      <c r="I6073">
        <v>1</v>
      </c>
    </row>
    <row r="6074" spans="1:9" x14ac:dyDescent="0.25">
      <c r="A6074" t="s">
        <v>110</v>
      </c>
      <c r="B6074" t="s">
        <v>21492</v>
      </c>
      <c r="C6074" s="57">
        <v>44342</v>
      </c>
      <c r="D6074" t="s">
        <v>21493</v>
      </c>
      <c r="E6074" s="58">
        <v>25912997100000</v>
      </c>
      <c r="F6074" t="s">
        <v>21494</v>
      </c>
      <c r="G6074" t="s">
        <v>114</v>
      </c>
      <c r="H6074" t="s">
        <v>114</v>
      </c>
      <c r="I6074">
        <v>1</v>
      </c>
    </row>
    <row r="6075" spans="1:9" x14ac:dyDescent="0.25">
      <c r="A6075" t="s">
        <v>110</v>
      </c>
      <c r="B6075" t="s">
        <v>21495</v>
      </c>
      <c r="C6075" s="57">
        <v>44342</v>
      </c>
      <c r="D6075" t="s">
        <v>21496</v>
      </c>
      <c r="E6075" s="58">
        <v>15542653700000</v>
      </c>
      <c r="F6075" t="s">
        <v>21497</v>
      </c>
      <c r="G6075" t="s">
        <v>21498</v>
      </c>
      <c r="H6075" t="s">
        <v>21499</v>
      </c>
      <c r="I6075">
        <v>103</v>
      </c>
    </row>
    <row r="6076" spans="1:9" x14ac:dyDescent="0.25">
      <c r="A6076" t="s">
        <v>110</v>
      </c>
      <c r="B6076" t="s">
        <v>21500</v>
      </c>
      <c r="C6076" s="57">
        <v>44342</v>
      </c>
      <c r="D6076" t="s">
        <v>21501</v>
      </c>
      <c r="E6076" s="58">
        <v>18041951200000</v>
      </c>
      <c r="F6076" t="s">
        <v>21502</v>
      </c>
      <c r="G6076" t="s">
        <v>114</v>
      </c>
      <c r="H6076" t="s">
        <v>114</v>
      </c>
      <c r="I6076">
        <v>110</v>
      </c>
    </row>
    <row r="6077" spans="1:9" x14ac:dyDescent="0.25">
      <c r="A6077" t="s">
        <v>110</v>
      </c>
      <c r="B6077" t="s">
        <v>21503</v>
      </c>
      <c r="C6077" s="57">
        <v>44342</v>
      </c>
      <c r="D6077" t="s">
        <v>21504</v>
      </c>
      <c r="E6077" s="58">
        <v>17621579400000</v>
      </c>
      <c r="F6077" t="s">
        <v>21505</v>
      </c>
      <c r="G6077" t="s">
        <v>21506</v>
      </c>
      <c r="H6077" t="s">
        <v>21507</v>
      </c>
      <c r="I6077">
        <v>1</v>
      </c>
    </row>
    <row r="6078" spans="1:9" x14ac:dyDescent="0.25">
      <c r="A6078" t="s">
        <v>110</v>
      </c>
      <c r="B6078" t="s">
        <v>21508</v>
      </c>
      <c r="C6078" s="57">
        <v>44342</v>
      </c>
      <c r="D6078" t="s">
        <v>21509</v>
      </c>
      <c r="E6078" s="58">
        <v>24722142700000</v>
      </c>
      <c r="F6078" t="s">
        <v>21510</v>
      </c>
      <c r="G6078" t="s">
        <v>21511</v>
      </c>
      <c r="H6078" t="s">
        <v>21512</v>
      </c>
      <c r="I6078">
        <v>125</v>
      </c>
    </row>
    <row r="6079" spans="1:9" x14ac:dyDescent="0.25">
      <c r="A6079" t="s">
        <v>110</v>
      </c>
      <c r="B6079" t="s">
        <v>21513</v>
      </c>
      <c r="C6079" s="57">
        <v>44342</v>
      </c>
      <c r="D6079" t="s">
        <v>21514</v>
      </c>
      <c r="E6079" s="58">
        <v>19661654900000</v>
      </c>
      <c r="F6079" t="s">
        <v>21515</v>
      </c>
      <c r="G6079" t="s">
        <v>114</v>
      </c>
      <c r="H6079" t="s">
        <v>114</v>
      </c>
      <c r="I6079">
        <v>1</v>
      </c>
    </row>
    <row r="6080" spans="1:9" x14ac:dyDescent="0.25">
      <c r="A6080" t="s">
        <v>110</v>
      </c>
      <c r="B6080" t="s">
        <v>21516</v>
      </c>
      <c r="C6080" s="57">
        <v>44342</v>
      </c>
      <c r="D6080" t="s">
        <v>21517</v>
      </c>
      <c r="E6080" s="58">
        <v>19392627350000</v>
      </c>
      <c r="F6080" t="s">
        <v>21518</v>
      </c>
      <c r="G6080" t="s">
        <v>114</v>
      </c>
      <c r="H6080" t="s">
        <v>114</v>
      </c>
      <c r="I6080">
        <v>1</v>
      </c>
    </row>
    <row r="6081" spans="1:9" x14ac:dyDescent="0.25">
      <c r="A6081" t="s">
        <v>110</v>
      </c>
      <c r="B6081" t="s">
        <v>21519</v>
      </c>
      <c r="C6081" s="57">
        <v>44342</v>
      </c>
      <c r="D6081" t="s">
        <v>21520</v>
      </c>
      <c r="E6081" s="58">
        <v>21721217900000</v>
      </c>
      <c r="F6081" t="s">
        <v>21521</v>
      </c>
      <c r="G6081" t="s">
        <v>114</v>
      </c>
      <c r="H6081" t="s">
        <v>114</v>
      </c>
      <c r="I6081">
        <v>1</v>
      </c>
    </row>
    <row r="6082" spans="1:9" x14ac:dyDescent="0.25">
      <c r="A6082" t="s">
        <v>110</v>
      </c>
      <c r="B6082" t="s">
        <v>21522</v>
      </c>
      <c r="C6082" s="57">
        <v>44342</v>
      </c>
      <c r="D6082" t="s">
        <v>21523</v>
      </c>
      <c r="E6082" s="58">
        <v>3223823200000</v>
      </c>
      <c r="F6082" t="s">
        <v>21524</v>
      </c>
      <c r="G6082" t="s">
        <v>114</v>
      </c>
      <c r="H6082" t="s">
        <v>114</v>
      </c>
      <c r="I6082">
        <v>1</v>
      </c>
    </row>
    <row r="6083" spans="1:9" x14ac:dyDescent="0.25">
      <c r="A6083" t="s">
        <v>110</v>
      </c>
      <c r="B6083" t="s">
        <v>21525</v>
      </c>
      <c r="C6083" s="57">
        <v>44342</v>
      </c>
      <c r="D6083" t="s">
        <v>21526</v>
      </c>
      <c r="E6083" s="58">
        <v>1895997800000</v>
      </c>
      <c r="F6083" t="s">
        <v>21527</v>
      </c>
      <c r="G6083" t="s">
        <v>114</v>
      </c>
      <c r="H6083" t="s">
        <v>114</v>
      </c>
      <c r="I6083">
        <v>1</v>
      </c>
    </row>
    <row r="6084" spans="1:9" x14ac:dyDescent="0.25">
      <c r="A6084" t="s">
        <v>110</v>
      </c>
      <c r="B6084" t="s">
        <v>21528</v>
      </c>
      <c r="C6084" s="57">
        <v>44342</v>
      </c>
      <c r="D6084" t="s">
        <v>21529</v>
      </c>
      <c r="E6084" s="58">
        <v>2535883900000</v>
      </c>
      <c r="F6084" t="s">
        <v>21530</v>
      </c>
      <c r="G6084" t="s">
        <v>114</v>
      </c>
      <c r="H6084" t="s">
        <v>114</v>
      </c>
      <c r="I6084">
        <v>1</v>
      </c>
    </row>
    <row r="6085" spans="1:9" x14ac:dyDescent="0.25">
      <c r="A6085" t="s">
        <v>110</v>
      </c>
      <c r="B6085" t="s">
        <v>21531</v>
      </c>
      <c r="C6085" s="57">
        <v>44342</v>
      </c>
      <c r="D6085" t="s">
        <v>21532</v>
      </c>
      <c r="E6085" s="58">
        <v>4319401700000</v>
      </c>
      <c r="F6085" t="s">
        <v>21533</v>
      </c>
      <c r="G6085" t="s">
        <v>114</v>
      </c>
      <c r="H6085" t="s">
        <v>114</v>
      </c>
      <c r="I6085">
        <v>25</v>
      </c>
    </row>
    <row r="6086" spans="1:9" x14ac:dyDescent="0.25">
      <c r="A6086" t="s">
        <v>110</v>
      </c>
      <c r="B6086" t="s">
        <v>21534</v>
      </c>
      <c r="C6086" s="57">
        <v>44342</v>
      </c>
      <c r="D6086" t="s">
        <v>21535</v>
      </c>
      <c r="E6086" s="58">
        <v>1779197600000</v>
      </c>
      <c r="F6086" t="s">
        <v>21536</v>
      </c>
      <c r="G6086" t="s">
        <v>114</v>
      </c>
      <c r="H6086" t="s">
        <v>114</v>
      </c>
      <c r="I6086">
        <v>3</v>
      </c>
    </row>
    <row r="6087" spans="1:9" x14ac:dyDescent="0.25">
      <c r="A6087" t="s">
        <v>110</v>
      </c>
      <c r="B6087" t="s">
        <v>21537</v>
      </c>
      <c r="C6087" s="57">
        <v>44342</v>
      </c>
      <c r="D6087" t="s">
        <v>21538</v>
      </c>
      <c r="E6087" s="58">
        <v>2516234500000</v>
      </c>
      <c r="F6087" t="s">
        <v>21539</v>
      </c>
      <c r="G6087" t="s">
        <v>114</v>
      </c>
      <c r="H6087" t="s">
        <v>114</v>
      </c>
      <c r="I6087">
        <v>1</v>
      </c>
    </row>
    <row r="6088" spans="1:9" x14ac:dyDescent="0.25">
      <c r="A6088" t="s">
        <v>110</v>
      </c>
      <c r="B6088" t="s">
        <v>21540</v>
      </c>
      <c r="C6088" s="57">
        <v>44342</v>
      </c>
      <c r="D6088" t="s">
        <v>21541</v>
      </c>
      <c r="E6088" s="58">
        <v>2415663400000</v>
      </c>
      <c r="F6088" t="s">
        <v>21542</v>
      </c>
      <c r="G6088" t="s">
        <v>21543</v>
      </c>
      <c r="H6088" t="s">
        <v>21544</v>
      </c>
      <c r="I6088">
        <v>1930</v>
      </c>
    </row>
    <row r="6089" spans="1:9" x14ac:dyDescent="0.25">
      <c r="A6089" t="s">
        <v>110</v>
      </c>
      <c r="B6089" t="s">
        <v>21545</v>
      </c>
      <c r="C6089" s="57">
        <v>44342</v>
      </c>
      <c r="D6089" t="s">
        <v>21546</v>
      </c>
      <c r="E6089" s="58">
        <v>2046808990000</v>
      </c>
      <c r="F6089" t="s">
        <v>21547</v>
      </c>
      <c r="G6089" t="s">
        <v>114</v>
      </c>
      <c r="H6089" t="s">
        <v>114</v>
      </c>
      <c r="I6089">
        <v>1</v>
      </c>
    </row>
    <row r="6090" spans="1:9" x14ac:dyDescent="0.25">
      <c r="A6090" t="s">
        <v>110</v>
      </c>
      <c r="B6090" t="s">
        <v>21548</v>
      </c>
      <c r="C6090" s="57">
        <v>44342</v>
      </c>
      <c r="D6090" t="s">
        <v>21549</v>
      </c>
      <c r="E6090" s="58">
        <v>1927533680000</v>
      </c>
      <c r="F6090" t="s">
        <v>21550</v>
      </c>
      <c r="G6090" t="s">
        <v>114</v>
      </c>
      <c r="H6090" t="s">
        <v>114</v>
      </c>
      <c r="I6090">
        <v>1</v>
      </c>
    </row>
    <row r="6091" spans="1:9" x14ac:dyDescent="0.25">
      <c r="A6091" t="s">
        <v>110</v>
      </c>
      <c r="B6091" t="s">
        <v>21551</v>
      </c>
      <c r="C6091" s="57">
        <v>44342</v>
      </c>
      <c r="D6091" t="s">
        <v>21552</v>
      </c>
      <c r="E6091" s="58">
        <v>2780686600000</v>
      </c>
      <c r="F6091" t="s">
        <v>21553</v>
      </c>
      <c r="G6091" t="s">
        <v>114</v>
      </c>
      <c r="H6091" t="s">
        <v>114</v>
      </c>
      <c r="I6091">
        <v>1</v>
      </c>
    </row>
    <row r="6092" spans="1:9" x14ac:dyDescent="0.25">
      <c r="A6092" t="s">
        <v>110</v>
      </c>
      <c r="B6092" t="s">
        <v>21554</v>
      </c>
      <c r="C6092" s="57">
        <v>44342</v>
      </c>
      <c r="D6092" t="s">
        <v>21555</v>
      </c>
      <c r="E6092" s="58">
        <v>1706194830000</v>
      </c>
      <c r="F6092" t="s">
        <v>21556</v>
      </c>
      <c r="G6092" t="s">
        <v>114</v>
      </c>
      <c r="H6092" t="s">
        <v>114</v>
      </c>
      <c r="I6092">
        <v>10</v>
      </c>
    </row>
    <row r="6093" spans="1:9" x14ac:dyDescent="0.25">
      <c r="A6093" t="s">
        <v>110</v>
      </c>
      <c r="B6093" t="s">
        <v>21557</v>
      </c>
      <c r="C6093" s="57">
        <v>44342</v>
      </c>
      <c r="D6093" t="s">
        <v>21558</v>
      </c>
      <c r="E6093" s="58">
        <v>3422384560000</v>
      </c>
      <c r="F6093" t="s">
        <v>21559</v>
      </c>
      <c r="G6093" t="s">
        <v>114</v>
      </c>
      <c r="H6093" t="s">
        <v>114</v>
      </c>
      <c r="I6093">
        <v>105</v>
      </c>
    </row>
    <row r="6094" spans="1:9" x14ac:dyDescent="0.25">
      <c r="A6094" t="s">
        <v>110</v>
      </c>
      <c r="B6094" t="s">
        <v>21560</v>
      </c>
      <c r="C6094" s="57">
        <v>44342</v>
      </c>
      <c r="D6094" t="s">
        <v>21561</v>
      </c>
      <c r="E6094" s="58">
        <v>2354279050000</v>
      </c>
      <c r="F6094" t="s">
        <v>21562</v>
      </c>
      <c r="G6094" t="s">
        <v>114</v>
      </c>
      <c r="H6094" t="s">
        <v>114</v>
      </c>
      <c r="I6094">
        <v>169</v>
      </c>
    </row>
    <row r="6095" spans="1:9" x14ac:dyDescent="0.25">
      <c r="A6095" t="s">
        <v>110</v>
      </c>
      <c r="B6095" t="s">
        <v>21563</v>
      </c>
      <c r="C6095" s="57">
        <v>44342</v>
      </c>
      <c r="D6095" t="s">
        <v>21564</v>
      </c>
      <c r="E6095" s="58">
        <v>283865014000000</v>
      </c>
      <c r="F6095" t="s">
        <v>21565</v>
      </c>
      <c r="G6095" t="s">
        <v>114</v>
      </c>
      <c r="H6095" t="s">
        <v>21566</v>
      </c>
      <c r="I6095">
        <v>54</v>
      </c>
    </row>
    <row r="6096" spans="1:9" x14ac:dyDescent="0.25">
      <c r="A6096" t="s">
        <v>110</v>
      </c>
      <c r="B6096" t="s">
        <v>21567</v>
      </c>
      <c r="C6096" s="57">
        <v>44342</v>
      </c>
      <c r="D6096" t="s">
        <v>21568</v>
      </c>
      <c r="E6096" s="58">
        <v>194910794000000</v>
      </c>
      <c r="F6096" t="s">
        <v>21569</v>
      </c>
      <c r="G6096" t="s">
        <v>114</v>
      </c>
      <c r="H6096" t="s">
        <v>114</v>
      </c>
      <c r="I6096">
        <v>70</v>
      </c>
    </row>
    <row r="6097" spans="1:9" x14ac:dyDescent="0.25">
      <c r="A6097" t="s">
        <v>110</v>
      </c>
      <c r="B6097" t="s">
        <v>21570</v>
      </c>
      <c r="C6097" s="57">
        <v>44342</v>
      </c>
      <c r="D6097" t="s">
        <v>21571</v>
      </c>
      <c r="E6097" s="58">
        <v>207581199000000</v>
      </c>
      <c r="F6097" t="s">
        <v>21572</v>
      </c>
      <c r="G6097" t="s">
        <v>114</v>
      </c>
      <c r="H6097" t="s">
        <v>21573</v>
      </c>
      <c r="I6097">
        <v>3</v>
      </c>
    </row>
    <row r="6098" spans="1:9" x14ac:dyDescent="0.25">
      <c r="A6098" t="s">
        <v>110</v>
      </c>
      <c r="B6098" t="s">
        <v>21574</v>
      </c>
      <c r="C6098" s="57">
        <v>44342</v>
      </c>
      <c r="D6098" t="s">
        <v>21575</v>
      </c>
      <c r="E6098" s="58">
        <v>202376176000000</v>
      </c>
      <c r="F6098" t="s">
        <v>21576</v>
      </c>
      <c r="G6098" t="s">
        <v>114</v>
      </c>
      <c r="H6098" t="s">
        <v>114</v>
      </c>
      <c r="I6098">
        <v>144</v>
      </c>
    </row>
    <row r="6099" spans="1:9" x14ac:dyDescent="0.25">
      <c r="A6099" t="s">
        <v>110</v>
      </c>
      <c r="B6099" t="s">
        <v>21577</v>
      </c>
      <c r="C6099" s="57">
        <v>44342</v>
      </c>
      <c r="D6099" t="s">
        <v>21578</v>
      </c>
      <c r="E6099" s="58">
        <v>2371521700000</v>
      </c>
      <c r="F6099" t="s">
        <v>21579</v>
      </c>
      <c r="G6099" t="s">
        <v>114</v>
      </c>
      <c r="H6099" t="s">
        <v>114</v>
      </c>
      <c r="I6099">
        <v>2</v>
      </c>
    </row>
    <row r="6100" spans="1:9" x14ac:dyDescent="0.25">
      <c r="A6100" t="s">
        <v>110</v>
      </c>
      <c r="B6100" t="s">
        <v>21580</v>
      </c>
      <c r="C6100" s="57">
        <v>44342</v>
      </c>
      <c r="D6100" t="s">
        <v>21581</v>
      </c>
      <c r="E6100" s="58">
        <v>2203324200000</v>
      </c>
      <c r="F6100" t="s">
        <v>21582</v>
      </c>
      <c r="G6100" t="s">
        <v>114</v>
      </c>
      <c r="H6100" t="s">
        <v>114</v>
      </c>
      <c r="I6100">
        <v>9</v>
      </c>
    </row>
    <row r="6101" spans="1:9" x14ac:dyDescent="0.25">
      <c r="A6101" t="s">
        <v>110</v>
      </c>
      <c r="B6101" t="s">
        <v>21583</v>
      </c>
      <c r="C6101" s="57">
        <v>44342</v>
      </c>
      <c r="D6101" t="s">
        <v>21584</v>
      </c>
      <c r="E6101" s="58">
        <v>1396797400000</v>
      </c>
      <c r="F6101" t="s">
        <v>21585</v>
      </c>
      <c r="G6101" t="s">
        <v>114</v>
      </c>
      <c r="H6101" t="s">
        <v>114</v>
      </c>
      <c r="I6101">
        <v>1</v>
      </c>
    </row>
    <row r="6102" spans="1:9" x14ac:dyDescent="0.25">
      <c r="A6102" t="s">
        <v>110</v>
      </c>
      <c r="B6102" t="s">
        <v>21586</v>
      </c>
      <c r="C6102" s="57">
        <v>44342</v>
      </c>
      <c r="D6102" t="s">
        <v>21587</v>
      </c>
      <c r="E6102" s="58">
        <v>2284869000000</v>
      </c>
      <c r="F6102" t="s">
        <v>21588</v>
      </c>
      <c r="G6102" t="s">
        <v>114</v>
      </c>
      <c r="H6102" t="s">
        <v>114</v>
      </c>
      <c r="I6102">
        <v>1</v>
      </c>
    </row>
    <row r="6103" spans="1:9" x14ac:dyDescent="0.25">
      <c r="A6103" t="s">
        <v>110</v>
      </c>
      <c r="B6103" t="s">
        <v>21589</v>
      </c>
      <c r="C6103" s="57">
        <v>44342</v>
      </c>
      <c r="D6103" t="s">
        <v>21590</v>
      </c>
      <c r="E6103" s="58">
        <v>2938263650000</v>
      </c>
      <c r="F6103" t="s">
        <v>21591</v>
      </c>
      <c r="G6103" t="s">
        <v>114</v>
      </c>
      <c r="H6103" t="s">
        <v>21592</v>
      </c>
      <c r="I6103">
        <v>8791</v>
      </c>
    </row>
    <row r="6104" spans="1:9" x14ac:dyDescent="0.25">
      <c r="A6104" t="s">
        <v>110</v>
      </c>
      <c r="B6104" t="s">
        <v>21593</v>
      </c>
      <c r="C6104" s="57">
        <v>44342</v>
      </c>
      <c r="D6104" t="s">
        <v>21594</v>
      </c>
      <c r="E6104" s="58">
        <v>488187755430000</v>
      </c>
      <c r="F6104" t="s">
        <v>21595</v>
      </c>
      <c r="G6104" t="s">
        <v>114</v>
      </c>
      <c r="H6104" t="s">
        <v>114</v>
      </c>
      <c r="I6104">
        <v>4</v>
      </c>
    </row>
    <row r="6105" spans="1:9" x14ac:dyDescent="0.25">
      <c r="A6105" t="s">
        <v>110</v>
      </c>
      <c r="B6105" t="s">
        <v>21596</v>
      </c>
      <c r="C6105" s="57">
        <v>44342</v>
      </c>
      <c r="D6105" t="s">
        <v>21597</v>
      </c>
      <c r="E6105" s="58">
        <v>2559438130000</v>
      </c>
      <c r="F6105" t="s">
        <v>21598</v>
      </c>
      <c r="G6105" t="s">
        <v>114</v>
      </c>
      <c r="H6105" t="s">
        <v>21599</v>
      </c>
      <c r="I6105">
        <v>5000</v>
      </c>
    </row>
    <row r="6106" spans="1:9" x14ac:dyDescent="0.25">
      <c r="A6106" t="s">
        <v>110</v>
      </c>
      <c r="B6106" t="s">
        <v>21600</v>
      </c>
      <c r="C6106" s="57">
        <v>44342</v>
      </c>
      <c r="D6106" t="s">
        <v>21601</v>
      </c>
      <c r="E6106" s="58">
        <v>270511112410000</v>
      </c>
      <c r="F6106" t="s">
        <v>21602</v>
      </c>
      <c r="G6106" t="s">
        <v>540</v>
      </c>
      <c r="H6106" t="s">
        <v>114</v>
      </c>
      <c r="I6106">
        <v>159</v>
      </c>
    </row>
    <row r="6107" spans="1:9" x14ac:dyDescent="0.25">
      <c r="A6107" t="s">
        <v>110</v>
      </c>
      <c r="B6107" t="s">
        <v>21603</v>
      </c>
      <c r="C6107" s="57">
        <v>44342</v>
      </c>
      <c r="D6107" t="s">
        <v>21604</v>
      </c>
      <c r="E6107" s="58">
        <v>1701745000000</v>
      </c>
      <c r="F6107" t="s">
        <v>21605</v>
      </c>
      <c r="G6107" t="s">
        <v>21606</v>
      </c>
      <c r="H6107" t="s">
        <v>21607</v>
      </c>
      <c r="I6107">
        <v>1</v>
      </c>
    </row>
    <row r="6108" spans="1:9" x14ac:dyDescent="0.25">
      <c r="A6108" t="s">
        <v>110</v>
      </c>
      <c r="B6108" t="s">
        <v>21608</v>
      </c>
      <c r="C6108" s="57">
        <v>44342</v>
      </c>
      <c r="D6108" t="s">
        <v>21609</v>
      </c>
      <c r="E6108" s="58">
        <v>1516656000000</v>
      </c>
      <c r="F6108" t="s">
        <v>21610</v>
      </c>
      <c r="G6108" t="s">
        <v>21611</v>
      </c>
      <c r="H6108" t="s">
        <v>21612</v>
      </c>
      <c r="I6108">
        <v>1</v>
      </c>
    </row>
    <row r="6109" spans="1:9" x14ac:dyDescent="0.25">
      <c r="A6109" t="s">
        <v>110</v>
      </c>
      <c r="B6109" t="s">
        <v>21613</v>
      </c>
      <c r="C6109" s="57">
        <v>44342</v>
      </c>
      <c r="D6109" t="s">
        <v>21614</v>
      </c>
      <c r="E6109" s="58">
        <v>678571656490000</v>
      </c>
      <c r="F6109" t="s">
        <v>21615</v>
      </c>
      <c r="G6109" t="s">
        <v>114</v>
      </c>
      <c r="H6109" t="s">
        <v>114</v>
      </c>
      <c r="I6109">
        <v>5</v>
      </c>
    </row>
    <row r="6110" spans="1:9" x14ac:dyDescent="0.25">
      <c r="A6110" t="s">
        <v>110</v>
      </c>
      <c r="B6110" t="s">
        <v>21616</v>
      </c>
      <c r="C6110" s="57">
        <v>44342</v>
      </c>
      <c r="D6110" t="s">
        <v>21617</v>
      </c>
      <c r="E6110" s="58">
        <v>1.7188330227590001E+18</v>
      </c>
      <c r="F6110" t="s">
        <v>21618</v>
      </c>
      <c r="G6110" t="s">
        <v>114</v>
      </c>
      <c r="H6110" t="s">
        <v>114</v>
      </c>
      <c r="I6110">
        <v>1</v>
      </c>
    </row>
    <row r="6111" spans="1:9" x14ac:dyDescent="0.25">
      <c r="A6111" t="s">
        <v>110</v>
      </c>
      <c r="B6111" t="s">
        <v>21619</v>
      </c>
      <c r="C6111" s="57">
        <v>44342</v>
      </c>
      <c r="D6111" t="s">
        <v>21620</v>
      </c>
      <c r="E6111" s="58">
        <v>2106563470216200</v>
      </c>
      <c r="F6111" t="s">
        <v>21621</v>
      </c>
      <c r="G6111" t="s">
        <v>114</v>
      </c>
      <c r="H6111" t="s">
        <v>114</v>
      </c>
      <c r="I6111">
        <v>1</v>
      </c>
    </row>
    <row r="6112" spans="1:9" x14ac:dyDescent="0.25">
      <c r="A6112" t="s">
        <v>110</v>
      </c>
      <c r="B6112" t="s">
        <v>21622</v>
      </c>
      <c r="C6112" s="57">
        <v>44342</v>
      </c>
      <c r="D6112" t="s">
        <v>21623</v>
      </c>
      <c r="E6112" s="58">
        <v>2296862700000</v>
      </c>
      <c r="F6112" t="s">
        <v>21624</v>
      </c>
      <c r="G6112" t="s">
        <v>114</v>
      </c>
      <c r="H6112" t="s">
        <v>114</v>
      </c>
      <c r="I6112">
        <v>1</v>
      </c>
    </row>
    <row r="6113" spans="1:9" x14ac:dyDescent="0.25">
      <c r="A6113" t="s">
        <v>110</v>
      </c>
      <c r="B6113" t="s">
        <v>21625</v>
      </c>
      <c r="C6113" s="57">
        <v>44342</v>
      </c>
      <c r="D6113" t="s">
        <v>21626</v>
      </c>
      <c r="E6113" s="58">
        <v>2391628300000</v>
      </c>
      <c r="F6113" t="s">
        <v>21627</v>
      </c>
      <c r="G6113" t="s">
        <v>114</v>
      </c>
      <c r="H6113" t="s">
        <v>114</v>
      </c>
      <c r="I6113">
        <v>1</v>
      </c>
    </row>
    <row r="6114" spans="1:9" x14ac:dyDescent="0.25">
      <c r="A6114" t="s">
        <v>110</v>
      </c>
      <c r="B6114" t="s">
        <v>21628</v>
      </c>
      <c r="C6114" s="57">
        <v>44342</v>
      </c>
      <c r="D6114" t="s">
        <v>21629</v>
      </c>
      <c r="E6114" s="58">
        <v>1362573710000</v>
      </c>
      <c r="F6114" t="s">
        <v>21630</v>
      </c>
      <c r="G6114" t="s">
        <v>114</v>
      </c>
      <c r="H6114" t="s">
        <v>114</v>
      </c>
      <c r="I6114">
        <v>1</v>
      </c>
    </row>
    <row r="6115" spans="1:9" x14ac:dyDescent="0.25">
      <c r="A6115" t="s">
        <v>110</v>
      </c>
      <c r="B6115" t="s">
        <v>21631</v>
      </c>
      <c r="C6115" s="57">
        <v>44342</v>
      </c>
      <c r="D6115" t="s">
        <v>21632</v>
      </c>
      <c r="E6115" s="58">
        <v>2069066000000</v>
      </c>
      <c r="F6115" t="s">
        <v>21633</v>
      </c>
      <c r="G6115" t="s">
        <v>114</v>
      </c>
      <c r="H6115" t="s">
        <v>114</v>
      </c>
      <c r="I6115">
        <v>1</v>
      </c>
    </row>
    <row r="6116" spans="1:9" x14ac:dyDescent="0.25">
      <c r="A6116" t="s">
        <v>110</v>
      </c>
      <c r="B6116" t="s">
        <v>21634</v>
      </c>
      <c r="C6116" s="57">
        <v>44342</v>
      </c>
      <c r="D6116" t="s">
        <v>21635</v>
      </c>
      <c r="E6116" s="58">
        <v>1753556000000</v>
      </c>
      <c r="F6116" t="s">
        <v>21636</v>
      </c>
      <c r="G6116" t="s">
        <v>21637</v>
      </c>
      <c r="H6116" t="s">
        <v>21638</v>
      </c>
      <c r="I6116">
        <v>1</v>
      </c>
    </row>
    <row r="6117" spans="1:9" x14ac:dyDescent="0.25">
      <c r="A6117" t="s">
        <v>110</v>
      </c>
      <c r="B6117" t="s">
        <v>21639</v>
      </c>
      <c r="C6117" s="57">
        <v>44342</v>
      </c>
      <c r="D6117" t="s">
        <v>21640</v>
      </c>
      <c r="E6117" s="58">
        <v>1858350000000</v>
      </c>
      <c r="F6117" t="s">
        <v>21641</v>
      </c>
      <c r="G6117" t="s">
        <v>21642</v>
      </c>
      <c r="H6117" t="s">
        <v>21643</v>
      </c>
      <c r="I6117">
        <v>1</v>
      </c>
    </row>
    <row r="6118" spans="1:9" x14ac:dyDescent="0.25">
      <c r="A6118" t="s">
        <v>110</v>
      </c>
      <c r="B6118" t="s">
        <v>21644</v>
      </c>
      <c r="C6118" s="57">
        <v>44342</v>
      </c>
      <c r="D6118" t="s">
        <v>21645</v>
      </c>
      <c r="E6118" s="58">
        <v>2022041488000</v>
      </c>
      <c r="F6118" t="s">
        <v>21646</v>
      </c>
      <c r="G6118" t="s">
        <v>21647</v>
      </c>
      <c r="H6118" t="s">
        <v>21648</v>
      </c>
      <c r="I6118">
        <v>29</v>
      </c>
    </row>
    <row r="6119" spans="1:9" x14ac:dyDescent="0.25">
      <c r="A6119" t="s">
        <v>110</v>
      </c>
      <c r="B6119" t="s">
        <v>21649</v>
      </c>
      <c r="C6119" s="57">
        <v>44342</v>
      </c>
      <c r="D6119" t="s">
        <v>21650</v>
      </c>
      <c r="E6119" t="s">
        <v>21651</v>
      </c>
      <c r="F6119" t="s">
        <v>114</v>
      </c>
      <c r="G6119" t="s">
        <v>114</v>
      </c>
      <c r="H6119" t="s">
        <v>114</v>
      </c>
      <c r="I6119">
        <v>8</v>
      </c>
    </row>
    <row r="6120" spans="1:9" x14ac:dyDescent="0.25">
      <c r="A6120" t="s">
        <v>110</v>
      </c>
      <c r="B6120" t="s">
        <v>21652</v>
      </c>
      <c r="C6120" s="57">
        <v>44342</v>
      </c>
      <c r="D6120" t="s">
        <v>21653</v>
      </c>
      <c r="E6120" s="58">
        <v>251332454100000</v>
      </c>
      <c r="F6120" t="s">
        <v>21654</v>
      </c>
      <c r="G6120" t="s">
        <v>114</v>
      </c>
      <c r="H6120" t="s">
        <v>114</v>
      </c>
      <c r="I6120">
        <v>1</v>
      </c>
    </row>
    <row r="6121" spans="1:9" x14ac:dyDescent="0.25">
      <c r="A6121" t="s">
        <v>110</v>
      </c>
      <c r="B6121" t="s">
        <v>21655</v>
      </c>
      <c r="C6121" s="57">
        <v>44342</v>
      </c>
      <c r="D6121" t="s">
        <v>21656</v>
      </c>
      <c r="E6121" s="58">
        <v>2007626324000</v>
      </c>
      <c r="F6121" t="s">
        <v>21657</v>
      </c>
      <c r="G6121" t="s">
        <v>21658</v>
      </c>
      <c r="H6121" t="s">
        <v>21659</v>
      </c>
      <c r="I6121">
        <v>1</v>
      </c>
    </row>
    <row r="6122" spans="1:9" x14ac:dyDescent="0.25">
      <c r="A6122" t="s">
        <v>110</v>
      </c>
      <c r="B6122" t="s">
        <v>21660</v>
      </c>
      <c r="C6122" s="57">
        <v>44342</v>
      </c>
      <c r="D6122" t="s">
        <v>21661</v>
      </c>
      <c r="E6122" s="58">
        <v>1978209900000</v>
      </c>
      <c r="F6122" t="s">
        <v>21662</v>
      </c>
      <c r="G6122" t="s">
        <v>114</v>
      </c>
      <c r="H6122" t="s">
        <v>114</v>
      </c>
      <c r="I6122">
        <v>1</v>
      </c>
    </row>
    <row r="6123" spans="1:9" x14ac:dyDescent="0.25">
      <c r="A6123" t="s">
        <v>110</v>
      </c>
      <c r="B6123" t="s">
        <v>21663</v>
      </c>
      <c r="C6123" s="57">
        <v>44342</v>
      </c>
      <c r="D6123" t="s">
        <v>21664</v>
      </c>
      <c r="E6123" s="58">
        <v>2235437100000</v>
      </c>
      <c r="F6123" t="s">
        <v>21665</v>
      </c>
      <c r="G6123" t="s">
        <v>114</v>
      </c>
      <c r="H6123" t="s">
        <v>114</v>
      </c>
      <c r="I6123">
        <v>3</v>
      </c>
    </row>
    <row r="6124" spans="1:9" x14ac:dyDescent="0.25">
      <c r="A6124" t="s">
        <v>110</v>
      </c>
      <c r="B6124" t="s">
        <v>21666</v>
      </c>
      <c r="C6124" s="57">
        <v>44342</v>
      </c>
      <c r="D6124" t="s">
        <v>21667</v>
      </c>
      <c r="E6124" t="s">
        <v>21668</v>
      </c>
      <c r="F6124" t="s">
        <v>21669</v>
      </c>
      <c r="G6124" t="s">
        <v>114</v>
      </c>
      <c r="H6124" t="s">
        <v>114</v>
      </c>
      <c r="I6124">
        <v>3</v>
      </c>
    </row>
    <row r="6125" spans="1:9" x14ac:dyDescent="0.25">
      <c r="A6125" t="s">
        <v>110</v>
      </c>
      <c r="B6125" t="s">
        <v>21670</v>
      </c>
      <c r="C6125" s="57">
        <v>44342</v>
      </c>
      <c r="D6125" t="s">
        <v>21671</v>
      </c>
      <c r="E6125" s="58">
        <v>2096472010000</v>
      </c>
      <c r="F6125" t="s">
        <v>21672</v>
      </c>
      <c r="G6125" t="s">
        <v>114</v>
      </c>
      <c r="H6125" t="s">
        <v>114</v>
      </c>
      <c r="I6125">
        <v>2</v>
      </c>
    </row>
    <row r="6126" spans="1:9" x14ac:dyDescent="0.25">
      <c r="A6126" t="s">
        <v>110</v>
      </c>
      <c r="B6126" t="s">
        <v>21673</v>
      </c>
      <c r="C6126" s="57">
        <v>44342</v>
      </c>
      <c r="D6126" t="s">
        <v>21674</v>
      </c>
      <c r="E6126" s="58">
        <v>3859206380000</v>
      </c>
      <c r="F6126" t="s">
        <v>21675</v>
      </c>
      <c r="G6126" t="s">
        <v>21676</v>
      </c>
      <c r="H6126" t="s">
        <v>21677</v>
      </c>
      <c r="I6126">
        <v>11</v>
      </c>
    </row>
    <row r="6127" spans="1:9" x14ac:dyDescent="0.25">
      <c r="A6127" t="s">
        <v>110</v>
      </c>
      <c r="B6127" t="s">
        <v>21678</v>
      </c>
      <c r="C6127" s="57">
        <v>44342</v>
      </c>
      <c r="D6127" t="s">
        <v>21679</v>
      </c>
      <c r="E6127" s="58">
        <v>2236244000000</v>
      </c>
      <c r="F6127" t="s">
        <v>21680</v>
      </c>
      <c r="G6127" t="s">
        <v>114</v>
      </c>
      <c r="H6127" t="s">
        <v>114</v>
      </c>
      <c r="I6127">
        <v>3</v>
      </c>
    </row>
    <row r="6128" spans="1:9" x14ac:dyDescent="0.25">
      <c r="A6128" t="s">
        <v>110</v>
      </c>
      <c r="B6128" t="s">
        <v>21681</v>
      </c>
      <c r="C6128" s="57">
        <v>44342</v>
      </c>
      <c r="D6128" t="s">
        <v>21682</v>
      </c>
      <c r="E6128" s="58">
        <v>2762018300000</v>
      </c>
      <c r="F6128" t="s">
        <v>21683</v>
      </c>
      <c r="G6128" t="s">
        <v>114</v>
      </c>
      <c r="H6128" t="s">
        <v>114</v>
      </c>
      <c r="I6128">
        <v>168</v>
      </c>
    </row>
    <row r="6129" spans="1:9" x14ac:dyDescent="0.25">
      <c r="A6129" t="s">
        <v>110</v>
      </c>
      <c r="B6129" t="s">
        <v>21684</v>
      </c>
      <c r="C6129" s="57">
        <v>44342</v>
      </c>
      <c r="D6129" t="s">
        <v>21685</v>
      </c>
      <c r="E6129" s="58">
        <v>1910680300000</v>
      </c>
      <c r="F6129" t="s">
        <v>21686</v>
      </c>
      <c r="G6129" t="s">
        <v>21687</v>
      </c>
      <c r="H6129" t="s">
        <v>21688</v>
      </c>
      <c r="I6129">
        <v>22</v>
      </c>
    </row>
    <row r="6130" spans="1:9" x14ac:dyDescent="0.25">
      <c r="A6130" t="s">
        <v>110</v>
      </c>
      <c r="B6130" t="s">
        <v>21689</v>
      </c>
      <c r="C6130" s="57">
        <v>44342</v>
      </c>
      <c r="D6130" t="s">
        <v>21690</v>
      </c>
      <c r="E6130" s="58">
        <v>2249469800000</v>
      </c>
      <c r="F6130" t="s">
        <v>21691</v>
      </c>
      <c r="G6130" t="s">
        <v>21692</v>
      </c>
      <c r="H6130" t="s">
        <v>21693</v>
      </c>
      <c r="I6130">
        <v>1931</v>
      </c>
    </row>
    <row r="6131" spans="1:9" x14ac:dyDescent="0.25">
      <c r="A6131" t="s">
        <v>110</v>
      </c>
      <c r="B6131" t="s">
        <v>21694</v>
      </c>
      <c r="C6131" s="57">
        <v>44342</v>
      </c>
      <c r="D6131" t="s">
        <v>21695</v>
      </c>
      <c r="E6131" s="58">
        <v>130407942075600</v>
      </c>
      <c r="F6131" t="s">
        <v>21696</v>
      </c>
      <c r="G6131" t="s">
        <v>114</v>
      </c>
      <c r="H6131" t="s">
        <v>114</v>
      </c>
      <c r="I6131">
        <v>1</v>
      </c>
    </row>
    <row r="6132" spans="1:9" x14ac:dyDescent="0.25">
      <c r="A6132" t="s">
        <v>110</v>
      </c>
      <c r="B6132" t="s">
        <v>21697</v>
      </c>
      <c r="C6132" s="57">
        <v>44342</v>
      </c>
      <c r="D6132" t="s">
        <v>21698</v>
      </c>
      <c r="E6132" s="58">
        <v>254915665000000</v>
      </c>
      <c r="F6132" t="s">
        <v>21699</v>
      </c>
      <c r="G6132" t="s">
        <v>114</v>
      </c>
      <c r="H6132" t="s">
        <v>114</v>
      </c>
      <c r="I6132">
        <v>12767</v>
      </c>
    </row>
    <row r="6133" spans="1:9" x14ac:dyDescent="0.25">
      <c r="A6133" t="s">
        <v>110</v>
      </c>
      <c r="B6133" t="s">
        <v>21700</v>
      </c>
      <c r="C6133" s="57">
        <v>44342</v>
      </c>
      <c r="D6133" t="s">
        <v>21701</v>
      </c>
      <c r="E6133" s="58">
        <v>194056595000000</v>
      </c>
      <c r="F6133" t="s">
        <v>21702</v>
      </c>
      <c r="G6133" t="s">
        <v>21703</v>
      </c>
      <c r="H6133" t="s">
        <v>21704</v>
      </c>
      <c r="I6133">
        <v>1</v>
      </c>
    </row>
    <row r="6134" spans="1:9" x14ac:dyDescent="0.25">
      <c r="A6134" t="s">
        <v>110</v>
      </c>
      <c r="B6134" t="s">
        <v>21705</v>
      </c>
      <c r="C6134" s="57">
        <v>44342</v>
      </c>
      <c r="D6134" t="s">
        <v>21706</v>
      </c>
      <c r="E6134" s="58">
        <v>230041864000000</v>
      </c>
      <c r="F6134" t="s">
        <v>21707</v>
      </c>
      <c r="G6134" t="s">
        <v>114</v>
      </c>
      <c r="H6134" t="s">
        <v>114</v>
      </c>
      <c r="I6134">
        <v>3</v>
      </c>
    </row>
    <row r="6135" spans="1:9" x14ac:dyDescent="0.25">
      <c r="A6135" t="s">
        <v>110</v>
      </c>
      <c r="B6135" t="s">
        <v>21708</v>
      </c>
      <c r="C6135" s="57">
        <v>44342</v>
      </c>
      <c r="D6135" t="s">
        <v>21709</v>
      </c>
      <c r="E6135" s="58">
        <v>201504734000000</v>
      </c>
      <c r="F6135" t="s">
        <v>21710</v>
      </c>
      <c r="G6135" t="s">
        <v>540</v>
      </c>
      <c r="H6135" t="s">
        <v>21711</v>
      </c>
      <c r="I6135">
        <v>716</v>
      </c>
    </row>
    <row r="6136" spans="1:9" x14ac:dyDescent="0.25">
      <c r="A6136" t="s">
        <v>110</v>
      </c>
      <c r="B6136" t="s">
        <v>21712</v>
      </c>
      <c r="C6136" s="57">
        <v>44342</v>
      </c>
      <c r="D6136" t="s">
        <v>21713</v>
      </c>
      <c r="E6136" s="58">
        <v>208527565000000</v>
      </c>
      <c r="F6136" t="s">
        <v>21714</v>
      </c>
      <c r="G6136" t="s">
        <v>880</v>
      </c>
      <c r="H6136" t="s">
        <v>114</v>
      </c>
      <c r="I6136">
        <v>850</v>
      </c>
    </row>
    <row r="6137" spans="1:9" x14ac:dyDescent="0.25">
      <c r="A6137" t="s">
        <v>110</v>
      </c>
      <c r="B6137" t="s">
        <v>21715</v>
      </c>
      <c r="C6137" s="57">
        <v>44342</v>
      </c>
      <c r="D6137" t="s">
        <v>21716</v>
      </c>
      <c r="E6137" s="58">
        <v>200544406000000</v>
      </c>
      <c r="F6137" t="s">
        <v>21717</v>
      </c>
      <c r="G6137" t="s">
        <v>114</v>
      </c>
      <c r="H6137" t="s">
        <v>114</v>
      </c>
      <c r="I6137">
        <v>16</v>
      </c>
    </row>
    <row r="6138" spans="1:9" x14ac:dyDescent="0.25">
      <c r="A6138" t="s">
        <v>110</v>
      </c>
      <c r="B6138" t="s">
        <v>21718</v>
      </c>
      <c r="C6138" s="57">
        <v>44342</v>
      </c>
      <c r="D6138" t="s">
        <v>21719</v>
      </c>
      <c r="E6138" s="58">
        <v>198169876000000</v>
      </c>
      <c r="F6138" t="s">
        <v>21720</v>
      </c>
      <c r="G6138" t="s">
        <v>21721</v>
      </c>
      <c r="H6138" t="s">
        <v>21722</v>
      </c>
      <c r="I6138">
        <v>1054</v>
      </c>
    </row>
    <row r="6139" spans="1:9" x14ac:dyDescent="0.25">
      <c r="A6139" t="s">
        <v>110</v>
      </c>
      <c r="B6139" t="s">
        <v>21723</v>
      </c>
      <c r="C6139" s="57">
        <v>44342</v>
      </c>
      <c r="D6139" t="s">
        <v>21724</v>
      </c>
      <c r="E6139" s="58">
        <v>202530115000000</v>
      </c>
      <c r="F6139" t="s">
        <v>21725</v>
      </c>
      <c r="G6139" t="s">
        <v>21726</v>
      </c>
      <c r="H6139" t="s">
        <v>21727</v>
      </c>
      <c r="I6139">
        <v>255</v>
      </c>
    </row>
    <row r="6140" spans="1:9" x14ac:dyDescent="0.25">
      <c r="A6140" t="s">
        <v>110</v>
      </c>
      <c r="B6140" t="s">
        <v>21728</v>
      </c>
      <c r="C6140" s="57">
        <v>44342</v>
      </c>
      <c r="D6140" t="s">
        <v>21729</v>
      </c>
      <c r="E6140" s="58">
        <v>297095278000000</v>
      </c>
      <c r="F6140" t="s">
        <v>21730</v>
      </c>
      <c r="G6140" t="s">
        <v>114</v>
      </c>
      <c r="H6140" t="s">
        <v>114</v>
      </c>
      <c r="I6140">
        <v>1</v>
      </c>
    </row>
    <row r="6141" spans="1:9" x14ac:dyDescent="0.25">
      <c r="A6141" t="s">
        <v>110</v>
      </c>
      <c r="B6141" t="s">
        <v>21731</v>
      </c>
      <c r="C6141" s="57">
        <v>44342</v>
      </c>
      <c r="D6141" t="s">
        <v>21732</v>
      </c>
      <c r="E6141" s="58">
        <v>147776696960000</v>
      </c>
      <c r="F6141" t="s">
        <v>21733</v>
      </c>
      <c r="G6141" t="s">
        <v>114</v>
      </c>
      <c r="H6141" t="s">
        <v>114</v>
      </c>
      <c r="I6141">
        <v>3</v>
      </c>
    </row>
    <row r="6142" spans="1:9" x14ac:dyDescent="0.25">
      <c r="A6142" t="s">
        <v>110</v>
      </c>
      <c r="B6142" t="s">
        <v>21734</v>
      </c>
      <c r="C6142" s="57">
        <v>44342</v>
      </c>
      <c r="D6142" t="s">
        <v>21735</v>
      </c>
      <c r="E6142" s="58">
        <v>324550246800000</v>
      </c>
      <c r="F6142" t="s">
        <v>21736</v>
      </c>
      <c r="G6142" t="s">
        <v>114</v>
      </c>
      <c r="H6142" t="s">
        <v>114</v>
      </c>
      <c r="I6142">
        <v>1</v>
      </c>
    </row>
    <row r="6143" spans="1:9" x14ac:dyDescent="0.25">
      <c r="A6143" t="s">
        <v>110</v>
      </c>
      <c r="B6143" t="s">
        <v>21737</v>
      </c>
      <c r="C6143" s="57">
        <v>44342</v>
      </c>
      <c r="D6143" t="s">
        <v>21738</v>
      </c>
      <c r="E6143" s="58">
        <v>1919524442000</v>
      </c>
      <c r="F6143" t="s">
        <v>21739</v>
      </c>
      <c r="G6143" t="s">
        <v>114</v>
      </c>
      <c r="H6143" t="s">
        <v>114</v>
      </c>
      <c r="I6143">
        <v>0</v>
      </c>
    </row>
    <row r="6144" spans="1:9" x14ac:dyDescent="0.25">
      <c r="A6144" t="s">
        <v>110</v>
      </c>
      <c r="B6144" t="s">
        <v>21740</v>
      </c>
      <c r="C6144" s="57">
        <v>44342</v>
      </c>
      <c r="D6144" t="s">
        <v>21741</v>
      </c>
      <c r="E6144" s="58">
        <v>1978644460000</v>
      </c>
      <c r="F6144" t="s">
        <v>21742</v>
      </c>
      <c r="G6144" t="s">
        <v>114</v>
      </c>
      <c r="H6144" t="s">
        <v>114</v>
      </c>
      <c r="I6144">
        <v>0</v>
      </c>
    </row>
    <row r="6145" spans="1:9" x14ac:dyDescent="0.25">
      <c r="A6145" t="s">
        <v>110</v>
      </c>
      <c r="B6145" t="s">
        <v>21743</v>
      </c>
      <c r="C6145" s="57">
        <v>44342</v>
      </c>
      <c r="D6145" t="s">
        <v>21744</v>
      </c>
      <c r="E6145" s="58">
        <v>2219599500000</v>
      </c>
      <c r="F6145" t="s">
        <v>21745</v>
      </c>
      <c r="G6145" t="s">
        <v>21746</v>
      </c>
      <c r="H6145" t="s">
        <v>21747</v>
      </c>
      <c r="I6145">
        <v>5</v>
      </c>
    </row>
    <row r="6146" spans="1:9" x14ac:dyDescent="0.25">
      <c r="A6146" t="s">
        <v>110</v>
      </c>
      <c r="B6146" t="s">
        <v>21748</v>
      </c>
      <c r="C6146" s="57">
        <v>44342</v>
      </c>
      <c r="D6146" t="s">
        <v>21749</v>
      </c>
      <c r="E6146" s="58">
        <v>1681211200000</v>
      </c>
      <c r="F6146" t="s">
        <v>21750</v>
      </c>
      <c r="G6146" t="s">
        <v>114</v>
      </c>
      <c r="H6146" t="s">
        <v>21751</v>
      </c>
      <c r="I6146">
        <v>1</v>
      </c>
    </row>
    <row r="6147" spans="1:9" x14ac:dyDescent="0.25">
      <c r="A6147" t="s">
        <v>110</v>
      </c>
      <c r="B6147" t="s">
        <v>21752</v>
      </c>
      <c r="C6147" s="57">
        <v>44342</v>
      </c>
      <c r="D6147" t="s">
        <v>21753</v>
      </c>
      <c r="E6147" s="58">
        <v>1967700600000</v>
      </c>
      <c r="F6147" t="s">
        <v>21754</v>
      </c>
      <c r="G6147" t="s">
        <v>114</v>
      </c>
      <c r="H6147" t="s">
        <v>114</v>
      </c>
      <c r="I6147">
        <v>1</v>
      </c>
    </row>
    <row r="6148" spans="1:9" x14ac:dyDescent="0.25">
      <c r="A6148" t="s">
        <v>110</v>
      </c>
      <c r="B6148" t="s">
        <v>21755</v>
      </c>
      <c r="C6148" s="57">
        <v>44342</v>
      </c>
      <c r="D6148" t="s">
        <v>21756</v>
      </c>
      <c r="E6148" s="58">
        <v>2636268350000</v>
      </c>
      <c r="F6148" t="s">
        <v>21757</v>
      </c>
      <c r="G6148" t="s">
        <v>114</v>
      </c>
      <c r="H6148" t="s">
        <v>114</v>
      </c>
      <c r="I6148">
        <v>56</v>
      </c>
    </row>
    <row r="6149" spans="1:9" x14ac:dyDescent="0.25">
      <c r="A6149" t="s">
        <v>110</v>
      </c>
      <c r="B6149" t="s">
        <v>21758</v>
      </c>
      <c r="C6149" s="57">
        <v>44342</v>
      </c>
      <c r="D6149" t="s">
        <v>21759</v>
      </c>
      <c r="E6149" s="58">
        <v>1427810200000</v>
      </c>
      <c r="F6149" t="s">
        <v>21760</v>
      </c>
      <c r="G6149" t="s">
        <v>114</v>
      </c>
      <c r="H6149" t="s">
        <v>114</v>
      </c>
      <c r="I6149">
        <v>1</v>
      </c>
    </row>
    <row r="6150" spans="1:9" x14ac:dyDescent="0.25">
      <c r="A6150" t="s">
        <v>110</v>
      </c>
      <c r="B6150" t="s">
        <v>21761</v>
      </c>
      <c r="C6150" s="57">
        <v>44342</v>
      </c>
      <c r="D6150" t="s">
        <v>21762</v>
      </c>
      <c r="E6150" s="58">
        <v>1082684299000</v>
      </c>
      <c r="F6150" t="s">
        <v>21763</v>
      </c>
      <c r="G6150" t="s">
        <v>114</v>
      </c>
      <c r="H6150" t="s">
        <v>114</v>
      </c>
      <c r="I6150">
        <v>1</v>
      </c>
    </row>
    <row r="6151" spans="1:9" x14ac:dyDescent="0.25">
      <c r="A6151" t="s">
        <v>110</v>
      </c>
      <c r="B6151" t="s">
        <v>21764</v>
      </c>
      <c r="C6151" s="57">
        <v>44342</v>
      </c>
      <c r="D6151" t="s">
        <v>21765</v>
      </c>
      <c r="E6151" s="58">
        <v>1632382210000</v>
      </c>
      <c r="F6151" t="s">
        <v>21766</v>
      </c>
      <c r="G6151" t="s">
        <v>114</v>
      </c>
      <c r="H6151" t="s">
        <v>21767</v>
      </c>
      <c r="I6151">
        <v>4</v>
      </c>
    </row>
    <row r="6152" spans="1:9" x14ac:dyDescent="0.25">
      <c r="A6152" t="s">
        <v>110</v>
      </c>
      <c r="B6152" t="s">
        <v>21768</v>
      </c>
      <c r="C6152" s="57">
        <v>44342</v>
      </c>
      <c r="D6152" t="s">
        <v>21769</v>
      </c>
      <c r="E6152" s="58">
        <v>2199577760000</v>
      </c>
      <c r="F6152" t="s">
        <v>21770</v>
      </c>
      <c r="G6152" t="s">
        <v>114</v>
      </c>
      <c r="H6152" t="s">
        <v>114</v>
      </c>
      <c r="I6152">
        <v>2</v>
      </c>
    </row>
    <row r="6153" spans="1:9" x14ac:dyDescent="0.25">
      <c r="A6153" t="s">
        <v>110</v>
      </c>
      <c r="B6153" t="s">
        <v>21771</v>
      </c>
      <c r="C6153" s="57">
        <v>44342</v>
      </c>
      <c r="D6153" t="s">
        <v>21772</v>
      </c>
      <c r="E6153" s="58">
        <v>3033614270000</v>
      </c>
      <c r="F6153" t="s">
        <v>21773</v>
      </c>
      <c r="G6153" t="s">
        <v>21774</v>
      </c>
      <c r="H6153" t="s">
        <v>21775</v>
      </c>
      <c r="I6153">
        <v>449</v>
      </c>
    </row>
    <row r="6154" spans="1:9" x14ac:dyDescent="0.25">
      <c r="A6154" t="s">
        <v>110</v>
      </c>
      <c r="B6154" t="s">
        <v>21776</v>
      </c>
      <c r="C6154" s="57">
        <v>44342</v>
      </c>
      <c r="D6154" t="s">
        <v>21777</v>
      </c>
      <c r="E6154" s="58">
        <v>3903207850000</v>
      </c>
      <c r="F6154" t="s">
        <v>21778</v>
      </c>
      <c r="G6154" t="s">
        <v>21774</v>
      </c>
      <c r="H6154" t="s">
        <v>1478</v>
      </c>
      <c r="I6154">
        <v>2</v>
      </c>
    </row>
    <row r="6155" spans="1:9" x14ac:dyDescent="0.25">
      <c r="A6155" t="s">
        <v>110</v>
      </c>
      <c r="B6155" t="s">
        <v>21779</v>
      </c>
      <c r="C6155" s="57">
        <v>44342</v>
      </c>
      <c r="D6155" t="s">
        <v>21780</v>
      </c>
      <c r="E6155" s="58">
        <v>318142124300000</v>
      </c>
      <c r="F6155" t="s">
        <v>21781</v>
      </c>
      <c r="G6155" t="s">
        <v>114</v>
      </c>
      <c r="H6155" t="s">
        <v>114</v>
      </c>
      <c r="I6155">
        <v>36</v>
      </c>
    </row>
    <row r="6156" spans="1:9" x14ac:dyDescent="0.25">
      <c r="A6156" t="s">
        <v>110</v>
      </c>
      <c r="B6156" t="s">
        <v>21782</v>
      </c>
      <c r="C6156" s="57">
        <v>44342</v>
      </c>
      <c r="D6156" t="s">
        <v>21783</v>
      </c>
      <c r="E6156" s="58">
        <v>258566834700000</v>
      </c>
      <c r="F6156" t="s">
        <v>21784</v>
      </c>
      <c r="G6156" t="s">
        <v>114</v>
      </c>
      <c r="H6156" t="s">
        <v>114</v>
      </c>
      <c r="I6156">
        <v>1</v>
      </c>
    </row>
    <row r="6157" spans="1:9" x14ac:dyDescent="0.25">
      <c r="A6157" t="s">
        <v>110</v>
      </c>
      <c r="B6157" t="s">
        <v>21785</v>
      </c>
      <c r="C6157" s="57">
        <v>44342</v>
      </c>
      <c r="D6157" t="s">
        <v>21786</v>
      </c>
      <c r="E6157" s="58">
        <v>241346692300000</v>
      </c>
      <c r="F6157" t="s">
        <v>21787</v>
      </c>
      <c r="G6157" t="s">
        <v>114</v>
      </c>
      <c r="H6157" t="s">
        <v>114</v>
      </c>
      <c r="I6157">
        <v>1</v>
      </c>
    </row>
    <row r="6158" spans="1:9" x14ac:dyDescent="0.25">
      <c r="A6158" t="s">
        <v>110</v>
      </c>
      <c r="B6158" t="s">
        <v>21788</v>
      </c>
      <c r="C6158" s="57">
        <v>44342</v>
      </c>
      <c r="D6158" t="s">
        <v>21789</v>
      </c>
      <c r="E6158" s="58">
        <v>2283425170000</v>
      </c>
      <c r="F6158" t="s">
        <v>21790</v>
      </c>
      <c r="G6158" t="s">
        <v>21791</v>
      </c>
      <c r="H6158" t="s">
        <v>21792</v>
      </c>
      <c r="I6158">
        <v>408</v>
      </c>
    </row>
    <row r="6159" spans="1:9" x14ac:dyDescent="0.25">
      <c r="A6159" t="s">
        <v>110</v>
      </c>
      <c r="B6159" t="s">
        <v>21793</v>
      </c>
      <c r="C6159" s="57">
        <v>44342</v>
      </c>
      <c r="D6159" t="s">
        <v>21794</v>
      </c>
      <c r="E6159" s="58">
        <v>2169503109000</v>
      </c>
      <c r="F6159" t="s">
        <v>21794</v>
      </c>
      <c r="G6159" t="s">
        <v>114</v>
      </c>
      <c r="H6159" t="s">
        <v>114</v>
      </c>
      <c r="I6159">
        <v>5</v>
      </c>
    </row>
    <row r="6160" spans="1:9" x14ac:dyDescent="0.25">
      <c r="A6160" t="s">
        <v>110</v>
      </c>
      <c r="B6160" t="s">
        <v>21795</v>
      </c>
      <c r="C6160" s="57">
        <v>44342</v>
      </c>
      <c r="D6160" t="s">
        <v>21796</v>
      </c>
      <c r="E6160" s="58">
        <v>1294100443650000</v>
      </c>
      <c r="F6160" t="s">
        <v>21797</v>
      </c>
      <c r="G6160" t="s">
        <v>114</v>
      </c>
      <c r="H6160" t="s">
        <v>114</v>
      </c>
      <c r="I6160">
        <v>1</v>
      </c>
    </row>
    <row r="6161" spans="1:9" x14ac:dyDescent="0.25">
      <c r="A6161" t="s">
        <v>110</v>
      </c>
      <c r="B6161" t="s">
        <v>21798</v>
      </c>
      <c r="C6161" s="57">
        <v>44342</v>
      </c>
      <c r="D6161" t="s">
        <v>21799</v>
      </c>
      <c r="E6161" s="58">
        <v>185858359300000</v>
      </c>
      <c r="F6161" t="s">
        <v>21800</v>
      </c>
      <c r="G6161" t="s">
        <v>114</v>
      </c>
      <c r="H6161" t="s">
        <v>114</v>
      </c>
      <c r="I6161">
        <v>1</v>
      </c>
    </row>
    <row r="6162" spans="1:9" x14ac:dyDescent="0.25">
      <c r="A6162" t="s">
        <v>110</v>
      </c>
      <c r="B6162" t="s">
        <v>21801</v>
      </c>
      <c r="C6162" s="57">
        <v>44342</v>
      </c>
      <c r="D6162" t="s">
        <v>21802</v>
      </c>
      <c r="E6162" s="58">
        <v>2.4227225685320899E+18</v>
      </c>
      <c r="F6162" t="s">
        <v>21803</v>
      </c>
      <c r="G6162" t="s">
        <v>21804</v>
      </c>
      <c r="H6162" t="s">
        <v>114</v>
      </c>
      <c r="I6162">
        <v>79</v>
      </c>
    </row>
    <row r="6163" spans="1:9" x14ac:dyDescent="0.25">
      <c r="A6163" t="s">
        <v>110</v>
      </c>
      <c r="B6163" t="s">
        <v>21805</v>
      </c>
      <c r="C6163" s="57">
        <v>44342</v>
      </c>
      <c r="D6163" t="s">
        <v>21806</v>
      </c>
      <c r="E6163" s="58">
        <v>1620192400000</v>
      </c>
      <c r="F6163" t="s">
        <v>21807</v>
      </c>
      <c r="G6163" t="s">
        <v>21808</v>
      </c>
      <c r="H6163" t="s">
        <v>114</v>
      </c>
      <c r="I6163">
        <v>1</v>
      </c>
    </row>
    <row r="6164" spans="1:9" x14ac:dyDescent="0.25">
      <c r="A6164" t="s">
        <v>110</v>
      </c>
      <c r="B6164" t="s">
        <v>21809</v>
      </c>
      <c r="C6164" s="57">
        <v>44342</v>
      </c>
      <c r="D6164" t="s">
        <v>21810</v>
      </c>
      <c r="E6164" s="58">
        <v>1664790200000</v>
      </c>
      <c r="F6164" t="s">
        <v>21811</v>
      </c>
      <c r="G6164" t="s">
        <v>21812</v>
      </c>
      <c r="H6164" t="s">
        <v>114</v>
      </c>
      <c r="I6164">
        <v>1</v>
      </c>
    </row>
    <row r="6165" spans="1:9" x14ac:dyDescent="0.25">
      <c r="A6165" t="s">
        <v>110</v>
      </c>
      <c r="B6165" t="s">
        <v>21813</v>
      </c>
      <c r="C6165" s="57">
        <v>44342</v>
      </c>
      <c r="D6165" t="s">
        <v>21814</v>
      </c>
      <c r="E6165" s="58">
        <v>409468732440000</v>
      </c>
      <c r="F6165" t="s">
        <v>21815</v>
      </c>
      <c r="G6165" t="s">
        <v>114</v>
      </c>
      <c r="H6165" t="s">
        <v>114</v>
      </c>
      <c r="I6165">
        <v>1</v>
      </c>
    </row>
    <row r="6166" spans="1:9" x14ac:dyDescent="0.25">
      <c r="A6166" t="s">
        <v>110</v>
      </c>
      <c r="B6166" t="s">
        <v>21816</v>
      </c>
      <c r="C6166" s="57">
        <v>44342</v>
      </c>
      <c r="D6166" t="s">
        <v>21817</v>
      </c>
      <c r="E6166" s="58">
        <v>355795963250000</v>
      </c>
      <c r="F6166" t="s">
        <v>21818</v>
      </c>
      <c r="G6166" t="s">
        <v>114</v>
      </c>
      <c r="H6166" t="s">
        <v>114</v>
      </c>
      <c r="I6166">
        <v>1</v>
      </c>
    </row>
    <row r="6167" spans="1:9" x14ac:dyDescent="0.25">
      <c r="A6167" t="s">
        <v>110</v>
      </c>
      <c r="B6167" t="s">
        <v>21819</v>
      </c>
      <c r="C6167" s="57">
        <v>44342</v>
      </c>
      <c r="D6167" t="s">
        <v>21820</v>
      </c>
      <c r="E6167" s="58">
        <v>1969893000000</v>
      </c>
      <c r="F6167" t="s">
        <v>21821</v>
      </c>
      <c r="G6167" t="s">
        <v>21822</v>
      </c>
      <c r="H6167" t="s">
        <v>21823</v>
      </c>
      <c r="I6167">
        <v>4294</v>
      </c>
    </row>
    <row r="6168" spans="1:9" x14ac:dyDescent="0.25">
      <c r="A6168" t="s">
        <v>110</v>
      </c>
      <c r="B6168" t="s">
        <v>21824</v>
      </c>
      <c r="C6168" s="57">
        <v>44342</v>
      </c>
      <c r="D6168" t="s">
        <v>21825</v>
      </c>
      <c r="E6168" s="58">
        <v>1558870080000</v>
      </c>
      <c r="F6168" t="s">
        <v>21826</v>
      </c>
      <c r="G6168" t="s">
        <v>114</v>
      </c>
      <c r="H6168" t="s">
        <v>114</v>
      </c>
      <c r="I6168">
        <v>1</v>
      </c>
    </row>
    <row r="6169" spans="1:9" x14ac:dyDescent="0.25">
      <c r="A6169" t="s">
        <v>110</v>
      </c>
      <c r="B6169" t="s">
        <v>21827</v>
      </c>
      <c r="C6169" s="57">
        <v>44342</v>
      </c>
      <c r="D6169" t="s">
        <v>21828</v>
      </c>
      <c r="E6169" s="58">
        <v>1868970000000</v>
      </c>
      <c r="F6169" t="s">
        <v>21829</v>
      </c>
      <c r="G6169" t="s">
        <v>114</v>
      </c>
      <c r="H6169" t="s">
        <v>114</v>
      </c>
      <c r="I6169">
        <v>1</v>
      </c>
    </row>
    <row r="6170" spans="1:9" x14ac:dyDescent="0.25">
      <c r="A6170" t="s">
        <v>110</v>
      </c>
      <c r="B6170" t="s">
        <v>21830</v>
      </c>
      <c r="C6170" s="57">
        <v>44342</v>
      </c>
      <c r="D6170" t="s">
        <v>21831</v>
      </c>
      <c r="E6170" s="58">
        <v>2162291000000</v>
      </c>
      <c r="F6170" t="s">
        <v>21832</v>
      </c>
      <c r="G6170" t="s">
        <v>114</v>
      </c>
      <c r="H6170" t="s">
        <v>114</v>
      </c>
      <c r="I6170">
        <v>1</v>
      </c>
    </row>
    <row r="6171" spans="1:9" x14ac:dyDescent="0.25">
      <c r="A6171" t="s">
        <v>110</v>
      </c>
      <c r="B6171" t="s">
        <v>21833</v>
      </c>
      <c r="C6171" s="57">
        <v>44342</v>
      </c>
      <c r="D6171" t="s">
        <v>21834</v>
      </c>
      <c r="E6171" s="58">
        <v>532508446950000</v>
      </c>
      <c r="F6171" t="s">
        <v>21835</v>
      </c>
      <c r="G6171" t="s">
        <v>114</v>
      </c>
      <c r="H6171" t="s">
        <v>1076</v>
      </c>
      <c r="I6171">
        <v>86</v>
      </c>
    </row>
    <row r="6172" spans="1:9" x14ac:dyDescent="0.25">
      <c r="A6172" t="s">
        <v>110</v>
      </c>
      <c r="B6172" t="s">
        <v>21836</v>
      </c>
      <c r="C6172" s="57">
        <v>44342</v>
      </c>
      <c r="D6172" t="s">
        <v>21837</v>
      </c>
      <c r="E6172" s="58">
        <v>18733470000000</v>
      </c>
      <c r="F6172" t="s">
        <v>21838</v>
      </c>
      <c r="G6172" t="s">
        <v>114</v>
      </c>
      <c r="H6172" t="s">
        <v>114</v>
      </c>
      <c r="I6172">
        <v>1</v>
      </c>
    </row>
    <row r="6173" spans="1:9" x14ac:dyDescent="0.25">
      <c r="A6173" t="s">
        <v>110</v>
      </c>
      <c r="B6173" t="s">
        <v>21839</v>
      </c>
      <c r="C6173" s="57">
        <v>44342</v>
      </c>
      <c r="D6173" t="s">
        <v>21840</v>
      </c>
      <c r="E6173" s="58">
        <v>21949871000000</v>
      </c>
      <c r="F6173" t="s">
        <v>21841</v>
      </c>
      <c r="G6173" t="s">
        <v>114</v>
      </c>
      <c r="H6173" t="s">
        <v>114</v>
      </c>
      <c r="I6173">
        <v>1</v>
      </c>
    </row>
    <row r="6174" spans="1:9" x14ac:dyDescent="0.25">
      <c r="A6174" t="s">
        <v>110</v>
      </c>
      <c r="B6174" t="s">
        <v>21842</v>
      </c>
      <c r="C6174" s="57">
        <v>44342</v>
      </c>
      <c r="D6174" t="s">
        <v>21843</v>
      </c>
      <c r="E6174" s="58">
        <v>29161175000000</v>
      </c>
      <c r="F6174" t="s">
        <v>21844</v>
      </c>
      <c r="G6174" t="s">
        <v>114</v>
      </c>
      <c r="H6174" t="s">
        <v>114</v>
      </c>
      <c r="I6174">
        <v>5</v>
      </c>
    </row>
    <row r="6175" spans="1:9" x14ac:dyDescent="0.25">
      <c r="A6175" t="s">
        <v>110</v>
      </c>
      <c r="B6175" t="s">
        <v>21845</v>
      </c>
      <c r="C6175" s="57">
        <v>44342</v>
      </c>
      <c r="D6175" t="s">
        <v>21846</v>
      </c>
      <c r="E6175" s="58">
        <v>25998171000000</v>
      </c>
      <c r="F6175" t="s">
        <v>21847</v>
      </c>
      <c r="G6175" t="s">
        <v>1275</v>
      </c>
      <c r="H6175" t="s">
        <v>21848</v>
      </c>
      <c r="I6175">
        <v>454</v>
      </c>
    </row>
    <row r="6176" spans="1:9" x14ac:dyDescent="0.25">
      <c r="A6176" t="s">
        <v>110</v>
      </c>
      <c r="B6176" t="s">
        <v>21849</v>
      </c>
      <c r="C6176" s="57">
        <v>44342</v>
      </c>
      <c r="D6176" t="s">
        <v>21850</v>
      </c>
      <c r="E6176" s="58">
        <v>29633798000000</v>
      </c>
      <c r="F6176" t="s">
        <v>21851</v>
      </c>
      <c r="G6176" t="s">
        <v>21852</v>
      </c>
      <c r="H6176" t="s">
        <v>21853</v>
      </c>
      <c r="I6176">
        <v>316</v>
      </c>
    </row>
    <row r="6177" spans="1:9" x14ac:dyDescent="0.25">
      <c r="A6177" t="s">
        <v>110</v>
      </c>
      <c r="B6177" t="s">
        <v>21854</v>
      </c>
      <c r="C6177" s="57">
        <v>44342</v>
      </c>
      <c r="D6177" t="s">
        <v>21855</v>
      </c>
      <c r="E6177" s="58">
        <v>18598542000000</v>
      </c>
      <c r="F6177" t="s">
        <v>21856</v>
      </c>
      <c r="G6177" t="s">
        <v>114</v>
      </c>
      <c r="H6177" t="s">
        <v>114</v>
      </c>
      <c r="I6177">
        <v>1</v>
      </c>
    </row>
    <row r="6178" spans="1:9" x14ac:dyDescent="0.25">
      <c r="A6178" t="s">
        <v>110</v>
      </c>
      <c r="B6178" t="s">
        <v>21857</v>
      </c>
      <c r="C6178" s="57">
        <v>44342</v>
      </c>
      <c r="D6178" t="s">
        <v>21858</v>
      </c>
      <c r="E6178" s="58">
        <v>23870074000000</v>
      </c>
      <c r="F6178" t="s">
        <v>21859</v>
      </c>
      <c r="G6178" t="s">
        <v>21860</v>
      </c>
      <c r="H6178" t="s">
        <v>114</v>
      </c>
      <c r="I6178">
        <v>12</v>
      </c>
    </row>
    <row r="6179" spans="1:9" x14ac:dyDescent="0.25">
      <c r="A6179" t="s">
        <v>110</v>
      </c>
      <c r="B6179" t="s">
        <v>21861</v>
      </c>
      <c r="C6179" s="57">
        <v>44342</v>
      </c>
      <c r="D6179" t="s">
        <v>21862</v>
      </c>
      <c r="E6179" s="58">
        <v>26403804000000</v>
      </c>
      <c r="F6179" t="s">
        <v>21863</v>
      </c>
      <c r="G6179" t="s">
        <v>114</v>
      </c>
      <c r="H6179" t="s">
        <v>114</v>
      </c>
      <c r="I6179">
        <v>3</v>
      </c>
    </row>
    <row r="6180" spans="1:9" x14ac:dyDescent="0.25">
      <c r="A6180" t="s">
        <v>110</v>
      </c>
      <c r="B6180" t="s">
        <v>21864</v>
      </c>
      <c r="C6180" s="57">
        <v>44342</v>
      </c>
      <c r="D6180" t="s">
        <v>21865</v>
      </c>
      <c r="E6180" t="s">
        <v>21866</v>
      </c>
      <c r="F6180" t="s">
        <v>21867</v>
      </c>
      <c r="G6180" t="s">
        <v>114</v>
      </c>
      <c r="H6180" t="s">
        <v>114</v>
      </c>
      <c r="I6180">
        <v>1</v>
      </c>
    </row>
    <row r="6181" spans="1:9" x14ac:dyDescent="0.25">
      <c r="A6181" t="s">
        <v>110</v>
      </c>
      <c r="B6181" t="s">
        <v>21868</v>
      </c>
      <c r="C6181" s="57">
        <v>44342</v>
      </c>
      <c r="D6181" t="s">
        <v>21869</v>
      </c>
      <c r="E6181" s="58">
        <v>20830989000000</v>
      </c>
      <c r="F6181" t="s">
        <v>21870</v>
      </c>
      <c r="G6181" t="s">
        <v>114</v>
      </c>
      <c r="H6181" t="s">
        <v>21871</v>
      </c>
      <c r="I6181">
        <v>3</v>
      </c>
    </row>
    <row r="6182" spans="1:9" x14ac:dyDescent="0.25">
      <c r="A6182" t="s">
        <v>110</v>
      </c>
      <c r="B6182" t="s">
        <v>21872</v>
      </c>
      <c r="C6182" s="57">
        <v>44342</v>
      </c>
      <c r="D6182" t="s">
        <v>21873</v>
      </c>
      <c r="E6182" s="58">
        <v>24237862000000</v>
      </c>
      <c r="F6182" t="s">
        <v>21874</v>
      </c>
      <c r="G6182" t="s">
        <v>21875</v>
      </c>
      <c r="H6182" t="s">
        <v>21876</v>
      </c>
      <c r="I6182">
        <v>22800</v>
      </c>
    </row>
    <row r="6183" spans="1:9" x14ac:dyDescent="0.25">
      <c r="A6183" t="s">
        <v>110</v>
      </c>
      <c r="B6183" t="s">
        <v>21877</v>
      </c>
      <c r="C6183" s="57">
        <v>44342</v>
      </c>
      <c r="D6183" t="s">
        <v>21878</v>
      </c>
      <c r="E6183" s="58">
        <v>19550759000000</v>
      </c>
      <c r="F6183" t="s">
        <v>21879</v>
      </c>
      <c r="G6183" t="s">
        <v>114</v>
      </c>
      <c r="H6183" t="s">
        <v>114</v>
      </c>
      <c r="I6183">
        <v>1</v>
      </c>
    </row>
    <row r="6184" spans="1:9" x14ac:dyDescent="0.25">
      <c r="A6184" t="s">
        <v>110</v>
      </c>
      <c r="B6184" t="s">
        <v>21880</v>
      </c>
      <c r="C6184" s="57">
        <v>44342</v>
      </c>
      <c r="D6184" t="s">
        <v>21881</v>
      </c>
      <c r="E6184" s="58">
        <v>18851872000000</v>
      </c>
      <c r="F6184" t="s">
        <v>21882</v>
      </c>
      <c r="G6184" t="s">
        <v>114</v>
      </c>
      <c r="H6184" t="s">
        <v>114</v>
      </c>
      <c r="I6184">
        <v>1</v>
      </c>
    </row>
    <row r="6185" spans="1:9" x14ac:dyDescent="0.25">
      <c r="A6185" t="s">
        <v>110</v>
      </c>
      <c r="B6185" t="s">
        <v>21883</v>
      </c>
      <c r="C6185" s="57">
        <v>44342</v>
      </c>
      <c r="D6185" t="s">
        <v>21884</v>
      </c>
      <c r="E6185" s="58">
        <v>19074318000000</v>
      </c>
      <c r="F6185" t="s">
        <v>21885</v>
      </c>
      <c r="G6185" t="s">
        <v>114</v>
      </c>
      <c r="H6185" t="s">
        <v>114</v>
      </c>
      <c r="I6185">
        <v>1</v>
      </c>
    </row>
    <row r="6186" spans="1:9" x14ac:dyDescent="0.25">
      <c r="A6186" t="s">
        <v>110</v>
      </c>
      <c r="B6186" t="s">
        <v>21886</v>
      </c>
      <c r="C6186" s="57">
        <v>44342</v>
      </c>
      <c r="D6186" t="s">
        <v>21887</v>
      </c>
      <c r="E6186" s="58">
        <v>2175375000000</v>
      </c>
      <c r="F6186" t="s">
        <v>21888</v>
      </c>
      <c r="G6186" t="s">
        <v>114</v>
      </c>
      <c r="H6186" t="s">
        <v>114</v>
      </c>
      <c r="I6186">
        <v>2</v>
      </c>
    </row>
    <row r="6187" spans="1:9" x14ac:dyDescent="0.25">
      <c r="A6187" t="s">
        <v>110</v>
      </c>
      <c r="B6187" t="s">
        <v>21889</v>
      </c>
      <c r="C6187" s="57">
        <v>44342</v>
      </c>
      <c r="D6187" t="s">
        <v>21890</v>
      </c>
      <c r="E6187" s="58">
        <v>2184618200000</v>
      </c>
      <c r="F6187" t="s">
        <v>21891</v>
      </c>
      <c r="G6187" t="s">
        <v>114</v>
      </c>
      <c r="H6187" t="s">
        <v>114</v>
      </c>
      <c r="I6187">
        <v>3</v>
      </c>
    </row>
    <row r="6188" spans="1:9" x14ac:dyDescent="0.25">
      <c r="A6188" t="s">
        <v>110</v>
      </c>
      <c r="B6188" t="s">
        <v>21892</v>
      </c>
      <c r="C6188" s="57">
        <v>44342</v>
      </c>
      <c r="D6188" t="s">
        <v>21893</v>
      </c>
      <c r="E6188" s="58">
        <v>1994528200000</v>
      </c>
      <c r="F6188" t="s">
        <v>21894</v>
      </c>
      <c r="G6188" t="s">
        <v>114</v>
      </c>
      <c r="H6188" t="s">
        <v>21895</v>
      </c>
      <c r="I6188">
        <v>30</v>
      </c>
    </row>
    <row r="6189" spans="1:9" x14ac:dyDescent="0.25">
      <c r="A6189" t="s">
        <v>110</v>
      </c>
      <c r="B6189" t="s">
        <v>21896</v>
      </c>
      <c r="C6189" s="57">
        <v>44342</v>
      </c>
      <c r="D6189" t="s">
        <v>21897</v>
      </c>
      <c r="E6189" s="58">
        <v>186952949800000</v>
      </c>
      <c r="F6189" t="s">
        <v>21898</v>
      </c>
      <c r="G6189" t="s">
        <v>114</v>
      </c>
      <c r="H6189" t="s">
        <v>114</v>
      </c>
      <c r="I6189">
        <v>1</v>
      </c>
    </row>
    <row r="6190" spans="1:9" x14ac:dyDescent="0.25">
      <c r="A6190" t="s">
        <v>110</v>
      </c>
      <c r="B6190" t="s">
        <v>21899</v>
      </c>
      <c r="C6190" s="57">
        <v>44342</v>
      </c>
      <c r="D6190" t="s">
        <v>21900</v>
      </c>
      <c r="E6190" s="58">
        <v>18473962000000</v>
      </c>
      <c r="F6190" t="s">
        <v>21901</v>
      </c>
      <c r="G6190" t="s">
        <v>114</v>
      </c>
      <c r="H6190" t="s">
        <v>114</v>
      </c>
      <c r="I6190">
        <v>1</v>
      </c>
    </row>
    <row r="6191" spans="1:9" x14ac:dyDescent="0.25">
      <c r="A6191" t="s">
        <v>110</v>
      </c>
      <c r="B6191" t="s">
        <v>21902</v>
      </c>
      <c r="C6191" s="57">
        <v>44342</v>
      </c>
      <c r="D6191" t="s">
        <v>21903</v>
      </c>
      <c r="E6191" s="58">
        <v>34172946000000</v>
      </c>
      <c r="F6191" t="s">
        <v>21904</v>
      </c>
      <c r="G6191" t="s">
        <v>114</v>
      </c>
      <c r="H6191" t="s">
        <v>114</v>
      </c>
      <c r="I6191">
        <v>2</v>
      </c>
    </row>
    <row r="6192" spans="1:9" x14ac:dyDescent="0.25">
      <c r="A6192" t="s">
        <v>110</v>
      </c>
      <c r="B6192" t="s">
        <v>21905</v>
      </c>
      <c r="C6192" s="57">
        <v>44342</v>
      </c>
      <c r="D6192" t="s">
        <v>21906</v>
      </c>
      <c r="E6192" s="58">
        <v>2387991000000</v>
      </c>
      <c r="F6192" t="s">
        <v>21907</v>
      </c>
      <c r="G6192" t="s">
        <v>114</v>
      </c>
      <c r="H6192" t="s">
        <v>114</v>
      </c>
      <c r="I6192">
        <v>1</v>
      </c>
    </row>
    <row r="6193" spans="1:9" x14ac:dyDescent="0.25">
      <c r="A6193" t="s">
        <v>110</v>
      </c>
      <c r="B6193" t="s">
        <v>21908</v>
      </c>
      <c r="C6193" s="57">
        <v>44342</v>
      </c>
      <c r="D6193" t="s">
        <v>21909</v>
      </c>
      <c r="E6193" s="58">
        <v>2242760000000</v>
      </c>
      <c r="F6193" t="s">
        <v>21910</v>
      </c>
      <c r="G6193" t="s">
        <v>114</v>
      </c>
      <c r="H6193" t="s">
        <v>114</v>
      </c>
      <c r="I6193">
        <v>1</v>
      </c>
    </row>
    <row r="6194" spans="1:9" x14ac:dyDescent="0.25">
      <c r="A6194" t="s">
        <v>110</v>
      </c>
      <c r="B6194" t="s">
        <v>21911</v>
      </c>
      <c r="C6194" s="57">
        <v>44342</v>
      </c>
      <c r="D6194" t="s">
        <v>21912</v>
      </c>
      <c r="E6194" s="58">
        <v>23505582000000</v>
      </c>
      <c r="F6194" t="s">
        <v>21913</v>
      </c>
      <c r="G6194" t="s">
        <v>114</v>
      </c>
      <c r="H6194" t="s">
        <v>114</v>
      </c>
      <c r="I6194">
        <v>1</v>
      </c>
    </row>
    <row r="6195" spans="1:9" x14ac:dyDescent="0.25">
      <c r="A6195" t="s">
        <v>110</v>
      </c>
      <c r="B6195" t="s">
        <v>21914</v>
      </c>
      <c r="C6195" s="57">
        <v>44342</v>
      </c>
      <c r="D6195" t="s">
        <v>21915</v>
      </c>
      <c r="E6195" s="58">
        <v>268993750300000</v>
      </c>
      <c r="F6195" t="s">
        <v>21916</v>
      </c>
      <c r="G6195" t="s">
        <v>114</v>
      </c>
      <c r="H6195" t="s">
        <v>114</v>
      </c>
      <c r="I6195">
        <v>1</v>
      </c>
    </row>
    <row r="6196" spans="1:9" x14ac:dyDescent="0.25">
      <c r="A6196" t="s">
        <v>110</v>
      </c>
      <c r="B6196" t="s">
        <v>21917</v>
      </c>
      <c r="C6196" s="57">
        <v>44342</v>
      </c>
      <c r="D6196" t="s">
        <v>21918</v>
      </c>
      <c r="E6196" s="58">
        <v>268991675100000</v>
      </c>
      <c r="F6196" t="s">
        <v>21919</v>
      </c>
      <c r="G6196" t="s">
        <v>114</v>
      </c>
      <c r="H6196" t="s">
        <v>114</v>
      </c>
      <c r="I6196">
        <v>1</v>
      </c>
    </row>
    <row r="6197" spans="1:9" x14ac:dyDescent="0.25">
      <c r="A6197" t="s">
        <v>110</v>
      </c>
      <c r="B6197" t="s">
        <v>21920</v>
      </c>
      <c r="C6197" s="57">
        <v>44342</v>
      </c>
      <c r="D6197" t="s">
        <v>21921</v>
      </c>
      <c r="E6197" s="58">
        <v>5429588487440000</v>
      </c>
      <c r="F6197" t="s">
        <v>21922</v>
      </c>
      <c r="G6197" t="s">
        <v>114</v>
      </c>
      <c r="H6197" t="s">
        <v>114</v>
      </c>
      <c r="I6197">
        <v>1</v>
      </c>
    </row>
    <row r="6198" spans="1:9" x14ac:dyDescent="0.25">
      <c r="A6198" t="s">
        <v>110</v>
      </c>
      <c r="B6198" t="s">
        <v>21923</v>
      </c>
      <c r="C6198" s="57">
        <v>44342</v>
      </c>
      <c r="D6198" t="s">
        <v>21924</v>
      </c>
      <c r="E6198" s="58">
        <v>23459447700000</v>
      </c>
      <c r="F6198" t="s">
        <v>21925</v>
      </c>
      <c r="G6198" t="s">
        <v>114</v>
      </c>
      <c r="H6198" t="s">
        <v>114</v>
      </c>
      <c r="I6198">
        <v>33</v>
      </c>
    </row>
    <row r="6199" spans="1:9" x14ac:dyDescent="0.25">
      <c r="A6199" t="s">
        <v>110</v>
      </c>
      <c r="B6199" t="s">
        <v>21926</v>
      </c>
      <c r="C6199" s="57">
        <v>44342</v>
      </c>
      <c r="D6199" t="s">
        <v>21927</v>
      </c>
      <c r="E6199" s="58">
        <v>19800647000000</v>
      </c>
      <c r="F6199" t="s">
        <v>21928</v>
      </c>
      <c r="G6199" t="s">
        <v>114</v>
      </c>
      <c r="H6199" t="s">
        <v>114</v>
      </c>
      <c r="I6199">
        <v>1</v>
      </c>
    </row>
    <row r="6200" spans="1:9" x14ac:dyDescent="0.25">
      <c r="A6200" t="s">
        <v>110</v>
      </c>
      <c r="B6200" t="s">
        <v>21929</v>
      </c>
      <c r="C6200" s="57">
        <v>44342</v>
      </c>
      <c r="D6200" t="s">
        <v>21930</v>
      </c>
      <c r="E6200" s="58">
        <v>18353875000000</v>
      </c>
      <c r="F6200" t="s">
        <v>21931</v>
      </c>
      <c r="G6200" t="s">
        <v>114</v>
      </c>
      <c r="H6200" t="s">
        <v>114</v>
      </c>
      <c r="I6200">
        <v>1</v>
      </c>
    </row>
    <row r="6201" spans="1:9" x14ac:dyDescent="0.25">
      <c r="A6201" t="s">
        <v>110</v>
      </c>
      <c r="B6201" t="s">
        <v>21932</v>
      </c>
      <c r="C6201" s="57">
        <v>44342</v>
      </c>
      <c r="D6201" t="s">
        <v>21933</v>
      </c>
      <c r="E6201" s="58">
        <v>18365193000000</v>
      </c>
      <c r="F6201" t="s">
        <v>21934</v>
      </c>
      <c r="G6201" t="s">
        <v>114</v>
      </c>
      <c r="H6201" t="s">
        <v>114</v>
      </c>
      <c r="I6201">
        <v>1</v>
      </c>
    </row>
    <row r="6202" spans="1:9" x14ac:dyDescent="0.25">
      <c r="A6202" t="s">
        <v>110</v>
      </c>
      <c r="B6202" t="s">
        <v>21935</v>
      </c>
      <c r="C6202" s="57">
        <v>44342</v>
      </c>
      <c r="D6202" t="s">
        <v>21936</v>
      </c>
      <c r="E6202" s="58">
        <v>4361787160000</v>
      </c>
      <c r="F6202" t="s">
        <v>21937</v>
      </c>
      <c r="G6202" t="s">
        <v>114</v>
      </c>
      <c r="H6202" t="s">
        <v>114</v>
      </c>
      <c r="I6202">
        <v>44</v>
      </c>
    </row>
    <row r="6203" spans="1:9" x14ac:dyDescent="0.25">
      <c r="A6203" t="s">
        <v>110</v>
      </c>
      <c r="B6203" t="s">
        <v>21938</v>
      </c>
      <c r="C6203" s="57">
        <v>44342</v>
      </c>
      <c r="D6203" t="s">
        <v>21939</v>
      </c>
      <c r="E6203" s="58">
        <v>1004236000000</v>
      </c>
      <c r="F6203" t="s">
        <v>21940</v>
      </c>
      <c r="G6203" t="s">
        <v>21941</v>
      </c>
      <c r="H6203" t="s">
        <v>1275</v>
      </c>
      <c r="I6203">
        <v>16</v>
      </c>
    </row>
    <row r="6204" spans="1:9" x14ac:dyDescent="0.25">
      <c r="A6204" t="s">
        <v>110</v>
      </c>
      <c r="B6204" t="s">
        <v>21942</v>
      </c>
      <c r="C6204" s="57">
        <v>44342</v>
      </c>
      <c r="D6204" t="s">
        <v>21943</v>
      </c>
      <c r="E6204" s="58">
        <v>3175046090000</v>
      </c>
      <c r="F6204" t="s">
        <v>21944</v>
      </c>
      <c r="G6204" t="s">
        <v>114</v>
      </c>
      <c r="H6204" t="s">
        <v>7286</v>
      </c>
      <c r="I6204">
        <v>1</v>
      </c>
    </row>
    <row r="6205" spans="1:9" x14ac:dyDescent="0.25">
      <c r="A6205" t="s">
        <v>110</v>
      </c>
      <c r="B6205" t="s">
        <v>21945</v>
      </c>
      <c r="C6205" s="57">
        <v>44342</v>
      </c>
      <c r="D6205" t="s">
        <v>21946</v>
      </c>
      <c r="E6205" s="58">
        <v>2525284300000</v>
      </c>
      <c r="F6205" t="s">
        <v>21947</v>
      </c>
      <c r="G6205" t="s">
        <v>114</v>
      </c>
      <c r="H6205" t="s">
        <v>114</v>
      </c>
      <c r="I6205">
        <v>4</v>
      </c>
    </row>
    <row r="6206" spans="1:9" x14ac:dyDescent="0.25">
      <c r="A6206" t="s">
        <v>110</v>
      </c>
      <c r="B6206" t="s">
        <v>21948</v>
      </c>
      <c r="C6206" s="57">
        <v>44342</v>
      </c>
      <c r="D6206" t="s">
        <v>21949</v>
      </c>
      <c r="E6206" s="58">
        <v>1881482300000</v>
      </c>
      <c r="F6206" t="s">
        <v>21950</v>
      </c>
      <c r="G6206" t="s">
        <v>114</v>
      </c>
      <c r="H6206" t="s">
        <v>114</v>
      </c>
      <c r="I6206">
        <v>2</v>
      </c>
    </row>
    <row r="6207" spans="1:9" x14ac:dyDescent="0.25">
      <c r="A6207" t="s">
        <v>110</v>
      </c>
      <c r="B6207" t="s">
        <v>21951</v>
      </c>
      <c r="C6207" s="57">
        <v>44342</v>
      </c>
      <c r="D6207" t="s">
        <v>21952</v>
      </c>
      <c r="E6207" s="58">
        <v>5707933900000</v>
      </c>
      <c r="F6207" t="s">
        <v>21953</v>
      </c>
      <c r="G6207" t="s">
        <v>21954</v>
      </c>
      <c r="H6207" t="s">
        <v>21955</v>
      </c>
      <c r="I6207">
        <v>2</v>
      </c>
    </row>
    <row r="6208" spans="1:9" x14ac:dyDescent="0.25">
      <c r="A6208" t="s">
        <v>110</v>
      </c>
      <c r="B6208" t="s">
        <v>21956</v>
      </c>
      <c r="C6208" s="57">
        <v>44342</v>
      </c>
      <c r="D6208" t="s">
        <v>21957</v>
      </c>
      <c r="E6208" s="58">
        <v>4384268100000</v>
      </c>
      <c r="F6208" t="s">
        <v>21958</v>
      </c>
      <c r="G6208" t="s">
        <v>21959</v>
      </c>
      <c r="H6208" t="s">
        <v>21960</v>
      </c>
      <c r="I6208">
        <v>20420</v>
      </c>
    </row>
    <row r="6209" spans="1:9" x14ac:dyDescent="0.25">
      <c r="A6209" t="s">
        <v>110</v>
      </c>
      <c r="B6209" t="s">
        <v>21961</v>
      </c>
      <c r="C6209" s="57">
        <v>44342</v>
      </c>
      <c r="D6209" t="s">
        <v>21962</v>
      </c>
      <c r="E6209" s="58">
        <v>2460391600000</v>
      </c>
      <c r="F6209" t="s">
        <v>21963</v>
      </c>
      <c r="G6209" t="s">
        <v>114</v>
      </c>
      <c r="H6209" t="s">
        <v>114</v>
      </c>
      <c r="I6209">
        <v>1</v>
      </c>
    </row>
    <row r="6210" spans="1:9" x14ac:dyDescent="0.25">
      <c r="A6210" t="s">
        <v>110</v>
      </c>
      <c r="B6210" t="s">
        <v>21964</v>
      </c>
      <c r="C6210" s="57">
        <v>44342</v>
      </c>
      <c r="D6210" t="s">
        <v>21965</v>
      </c>
      <c r="E6210" s="58">
        <v>168986398800000</v>
      </c>
      <c r="F6210" t="s">
        <v>21966</v>
      </c>
      <c r="G6210" t="s">
        <v>21967</v>
      </c>
      <c r="H6210" t="s">
        <v>114</v>
      </c>
      <c r="I6210">
        <v>1</v>
      </c>
    </row>
    <row r="6211" spans="1:9" x14ac:dyDescent="0.25">
      <c r="A6211" t="s">
        <v>110</v>
      </c>
      <c r="B6211" t="s">
        <v>21968</v>
      </c>
      <c r="C6211" s="57">
        <v>44342</v>
      </c>
      <c r="D6211" t="s">
        <v>21969</v>
      </c>
      <c r="E6211" s="58">
        <v>445557289570000</v>
      </c>
      <c r="F6211" t="s">
        <v>21970</v>
      </c>
      <c r="G6211" t="s">
        <v>21971</v>
      </c>
      <c r="H6211" t="s">
        <v>114</v>
      </c>
      <c r="I6211">
        <v>788</v>
      </c>
    </row>
    <row r="6212" spans="1:9" x14ac:dyDescent="0.25">
      <c r="A6212" t="s">
        <v>110</v>
      </c>
      <c r="B6212" t="s">
        <v>21972</v>
      </c>
      <c r="C6212" s="57">
        <v>44342</v>
      </c>
      <c r="D6212" t="s">
        <v>21973</v>
      </c>
      <c r="E6212" s="58">
        <v>179182495900000</v>
      </c>
      <c r="F6212" t="s">
        <v>21974</v>
      </c>
      <c r="G6212" t="s">
        <v>114</v>
      </c>
      <c r="H6212" t="s">
        <v>114</v>
      </c>
      <c r="I6212">
        <v>1</v>
      </c>
    </row>
    <row r="6213" spans="1:9" x14ac:dyDescent="0.25">
      <c r="A6213" t="s">
        <v>110</v>
      </c>
      <c r="B6213" t="s">
        <v>21975</v>
      </c>
      <c r="C6213" s="57">
        <v>44342</v>
      </c>
      <c r="D6213" t="s">
        <v>21976</v>
      </c>
      <c r="E6213" s="58">
        <v>178238722700000</v>
      </c>
      <c r="F6213" t="s">
        <v>21977</v>
      </c>
      <c r="G6213" t="s">
        <v>19983</v>
      </c>
      <c r="H6213" t="s">
        <v>114</v>
      </c>
      <c r="I6213">
        <v>1</v>
      </c>
    </row>
    <row r="6214" spans="1:9" x14ac:dyDescent="0.25">
      <c r="A6214" t="s">
        <v>110</v>
      </c>
      <c r="B6214" t="s">
        <v>21978</v>
      </c>
      <c r="C6214" s="57">
        <v>44342</v>
      </c>
      <c r="D6214" t="s">
        <v>21979</v>
      </c>
      <c r="E6214" s="58">
        <v>160873932000000</v>
      </c>
      <c r="F6214" t="s">
        <v>21980</v>
      </c>
      <c r="G6214" t="s">
        <v>114</v>
      </c>
      <c r="H6214" t="s">
        <v>114</v>
      </c>
      <c r="I6214">
        <v>1</v>
      </c>
    </row>
    <row r="6215" spans="1:9" x14ac:dyDescent="0.25">
      <c r="A6215" t="s">
        <v>110</v>
      </c>
      <c r="B6215" t="s">
        <v>21981</v>
      </c>
      <c r="C6215" s="57">
        <v>44342</v>
      </c>
      <c r="D6215" t="s">
        <v>21982</v>
      </c>
      <c r="E6215" s="58">
        <v>2291205371700</v>
      </c>
      <c r="F6215" t="s">
        <v>21983</v>
      </c>
      <c r="G6215" t="s">
        <v>114</v>
      </c>
      <c r="H6215" t="s">
        <v>114</v>
      </c>
      <c r="I6215">
        <v>1</v>
      </c>
    </row>
    <row r="6216" spans="1:9" x14ac:dyDescent="0.25">
      <c r="A6216" t="s">
        <v>110</v>
      </c>
      <c r="B6216" t="s">
        <v>21984</v>
      </c>
      <c r="C6216" s="57">
        <v>44342</v>
      </c>
      <c r="D6216" t="s">
        <v>21985</v>
      </c>
      <c r="E6216" s="58">
        <v>2332854300000</v>
      </c>
      <c r="F6216" t="s">
        <v>21986</v>
      </c>
      <c r="G6216" t="s">
        <v>114</v>
      </c>
      <c r="H6216" t="s">
        <v>114</v>
      </c>
      <c r="I6216">
        <v>1</v>
      </c>
    </row>
    <row r="6217" spans="1:9" x14ac:dyDescent="0.25">
      <c r="A6217" t="s">
        <v>110</v>
      </c>
      <c r="B6217" t="s">
        <v>21987</v>
      </c>
      <c r="C6217" s="57">
        <v>44342</v>
      </c>
      <c r="D6217" t="s">
        <v>21988</v>
      </c>
      <c r="E6217" s="58">
        <v>2087405833800</v>
      </c>
      <c r="F6217" t="s">
        <v>21989</v>
      </c>
      <c r="G6217" t="s">
        <v>114</v>
      </c>
      <c r="H6217" t="s">
        <v>114</v>
      </c>
      <c r="I6217">
        <v>1</v>
      </c>
    </row>
    <row r="6218" spans="1:9" x14ac:dyDescent="0.25">
      <c r="A6218" t="s">
        <v>110</v>
      </c>
      <c r="B6218" t="s">
        <v>21990</v>
      </c>
      <c r="C6218" s="57">
        <v>44342</v>
      </c>
      <c r="D6218" t="s">
        <v>21991</v>
      </c>
      <c r="E6218" s="58">
        <v>2313005700000</v>
      </c>
      <c r="F6218" t="s">
        <v>21992</v>
      </c>
      <c r="G6218" t="s">
        <v>114</v>
      </c>
      <c r="H6218" t="s">
        <v>114</v>
      </c>
      <c r="I6218">
        <v>1</v>
      </c>
    </row>
    <row r="6219" spans="1:9" x14ac:dyDescent="0.25">
      <c r="A6219" t="s">
        <v>110</v>
      </c>
      <c r="B6219" t="s">
        <v>21993</v>
      </c>
      <c r="C6219" s="57">
        <v>44342</v>
      </c>
      <c r="D6219" t="s">
        <v>21994</v>
      </c>
      <c r="E6219" s="58">
        <v>2360548200000</v>
      </c>
      <c r="F6219" t="s">
        <v>21995</v>
      </c>
      <c r="G6219" t="s">
        <v>114</v>
      </c>
      <c r="H6219" t="s">
        <v>114</v>
      </c>
      <c r="I6219">
        <v>1</v>
      </c>
    </row>
    <row r="6220" spans="1:9" x14ac:dyDescent="0.25">
      <c r="A6220" t="s">
        <v>110</v>
      </c>
      <c r="B6220" t="s">
        <v>21996</v>
      </c>
      <c r="C6220" s="57">
        <v>44342</v>
      </c>
      <c r="D6220" t="s">
        <v>21997</v>
      </c>
      <c r="E6220" s="58">
        <v>1751817000000</v>
      </c>
      <c r="F6220" t="s">
        <v>21998</v>
      </c>
      <c r="G6220" t="s">
        <v>114</v>
      </c>
      <c r="H6220" t="s">
        <v>114</v>
      </c>
      <c r="I6220">
        <v>3</v>
      </c>
    </row>
    <row r="6221" spans="1:9" x14ac:dyDescent="0.25">
      <c r="A6221" t="s">
        <v>110</v>
      </c>
      <c r="B6221" t="s">
        <v>21999</v>
      </c>
      <c r="C6221" s="57">
        <v>44342</v>
      </c>
      <c r="D6221" t="s">
        <v>22000</v>
      </c>
      <c r="E6221" s="58">
        <v>23576910000000</v>
      </c>
      <c r="F6221" t="s">
        <v>22001</v>
      </c>
      <c r="G6221" t="s">
        <v>114</v>
      </c>
      <c r="H6221" t="s">
        <v>114</v>
      </c>
      <c r="I6221">
        <v>2</v>
      </c>
    </row>
    <row r="6222" spans="1:9" x14ac:dyDescent="0.25">
      <c r="A6222" t="s">
        <v>110</v>
      </c>
      <c r="B6222" t="s">
        <v>22002</v>
      </c>
      <c r="C6222" s="57">
        <v>44342</v>
      </c>
      <c r="D6222" t="s">
        <v>22003</v>
      </c>
      <c r="E6222" s="58">
        <v>272143094800000</v>
      </c>
      <c r="F6222" t="s">
        <v>22004</v>
      </c>
      <c r="G6222" t="s">
        <v>114</v>
      </c>
      <c r="H6222" t="s">
        <v>114</v>
      </c>
      <c r="I6222">
        <v>3</v>
      </c>
    </row>
    <row r="6223" spans="1:9" x14ac:dyDescent="0.25">
      <c r="A6223" t="s">
        <v>110</v>
      </c>
      <c r="B6223" t="s">
        <v>22005</v>
      </c>
      <c r="C6223" s="57">
        <v>44342</v>
      </c>
      <c r="D6223" t="s">
        <v>22006</v>
      </c>
      <c r="E6223" s="58">
        <v>3071968200000</v>
      </c>
      <c r="F6223" t="s">
        <v>22007</v>
      </c>
      <c r="G6223" t="s">
        <v>114</v>
      </c>
      <c r="H6223" t="s">
        <v>114</v>
      </c>
      <c r="I6223">
        <v>38</v>
      </c>
    </row>
    <row r="6224" spans="1:9" x14ac:dyDescent="0.25">
      <c r="A6224" t="s">
        <v>110</v>
      </c>
      <c r="B6224" t="s">
        <v>22008</v>
      </c>
      <c r="C6224" s="57">
        <v>44342</v>
      </c>
      <c r="D6224" t="s">
        <v>22009</v>
      </c>
      <c r="E6224" s="58">
        <v>3003389220000</v>
      </c>
      <c r="F6224" t="s">
        <v>22010</v>
      </c>
      <c r="G6224" t="s">
        <v>6642</v>
      </c>
      <c r="H6224" t="s">
        <v>22011</v>
      </c>
      <c r="I6224">
        <v>2</v>
      </c>
    </row>
    <row r="6225" spans="1:9" x14ac:dyDescent="0.25">
      <c r="A6225" t="s">
        <v>110</v>
      </c>
      <c r="B6225" t="s">
        <v>22012</v>
      </c>
      <c r="C6225" s="57">
        <v>44342</v>
      </c>
      <c r="D6225" t="s">
        <v>22013</v>
      </c>
      <c r="E6225" s="58">
        <v>258388871310000</v>
      </c>
      <c r="F6225" t="s">
        <v>22014</v>
      </c>
      <c r="G6225" t="s">
        <v>114</v>
      </c>
      <c r="H6225" t="s">
        <v>22015</v>
      </c>
      <c r="I6225">
        <v>84</v>
      </c>
    </row>
    <row r="6226" spans="1:9" x14ac:dyDescent="0.25">
      <c r="A6226" t="s">
        <v>110</v>
      </c>
      <c r="B6226" t="s">
        <v>22016</v>
      </c>
      <c r="C6226" s="57">
        <v>44342</v>
      </c>
      <c r="D6226" t="s">
        <v>22017</v>
      </c>
      <c r="E6226" s="58">
        <v>2180882000000</v>
      </c>
      <c r="F6226" t="s">
        <v>22018</v>
      </c>
      <c r="G6226" t="s">
        <v>114</v>
      </c>
      <c r="H6226" t="s">
        <v>114</v>
      </c>
      <c r="I6226">
        <v>1</v>
      </c>
    </row>
    <row r="6227" spans="1:9" x14ac:dyDescent="0.25">
      <c r="A6227" t="s">
        <v>110</v>
      </c>
      <c r="B6227" t="s">
        <v>22019</v>
      </c>
      <c r="C6227" s="57">
        <v>44342</v>
      </c>
      <c r="D6227" t="s">
        <v>22020</v>
      </c>
      <c r="E6227" s="58">
        <v>2091101500000</v>
      </c>
      <c r="F6227" t="s">
        <v>22021</v>
      </c>
      <c r="G6227" t="s">
        <v>114</v>
      </c>
      <c r="H6227" t="s">
        <v>114</v>
      </c>
      <c r="I6227">
        <v>1</v>
      </c>
    </row>
    <row r="6228" spans="1:9" x14ac:dyDescent="0.25">
      <c r="A6228" t="s">
        <v>110</v>
      </c>
      <c r="B6228" t="s">
        <v>22022</v>
      </c>
      <c r="C6228" s="57">
        <v>44342</v>
      </c>
      <c r="D6228" t="s">
        <v>22023</v>
      </c>
      <c r="E6228" s="58">
        <v>2776858340000</v>
      </c>
      <c r="F6228" t="s">
        <v>22024</v>
      </c>
      <c r="G6228" t="s">
        <v>114</v>
      </c>
      <c r="H6228" t="s">
        <v>114</v>
      </c>
      <c r="I6228">
        <v>51</v>
      </c>
    </row>
    <row r="6229" spans="1:9" x14ac:dyDescent="0.25">
      <c r="A6229" t="s">
        <v>110</v>
      </c>
      <c r="B6229" t="s">
        <v>22025</v>
      </c>
      <c r="C6229" s="57">
        <v>44342</v>
      </c>
      <c r="D6229" t="s">
        <v>22026</v>
      </c>
      <c r="E6229" s="58">
        <v>7359626672980000</v>
      </c>
      <c r="F6229" t="s">
        <v>22027</v>
      </c>
      <c r="G6229" t="s">
        <v>114</v>
      </c>
      <c r="H6229" t="s">
        <v>114</v>
      </c>
      <c r="I6229">
        <v>4</v>
      </c>
    </row>
    <row r="6230" spans="1:9" x14ac:dyDescent="0.25">
      <c r="A6230" t="s">
        <v>110</v>
      </c>
      <c r="B6230" t="s">
        <v>22028</v>
      </c>
      <c r="C6230" s="57">
        <v>44342</v>
      </c>
      <c r="D6230" t="s">
        <v>22029</v>
      </c>
      <c r="E6230" s="58">
        <v>4071420673000</v>
      </c>
      <c r="F6230" t="s">
        <v>22030</v>
      </c>
      <c r="G6230" t="s">
        <v>114</v>
      </c>
      <c r="H6230" t="s">
        <v>114</v>
      </c>
      <c r="I6230">
        <v>21</v>
      </c>
    </row>
    <row r="6231" spans="1:9" x14ac:dyDescent="0.25">
      <c r="A6231" t="s">
        <v>110</v>
      </c>
      <c r="B6231" t="s">
        <v>22031</v>
      </c>
      <c r="C6231" s="57">
        <v>44342</v>
      </c>
      <c r="D6231" t="s">
        <v>22032</v>
      </c>
      <c r="E6231" s="58">
        <v>2544673077000</v>
      </c>
      <c r="F6231" t="s">
        <v>22033</v>
      </c>
      <c r="G6231" t="s">
        <v>114</v>
      </c>
      <c r="H6231" t="s">
        <v>114</v>
      </c>
      <c r="I6231">
        <v>1</v>
      </c>
    </row>
    <row r="6232" spans="1:9" x14ac:dyDescent="0.25">
      <c r="A6232" t="s">
        <v>110</v>
      </c>
      <c r="B6232" t="s">
        <v>22034</v>
      </c>
      <c r="C6232" s="57">
        <v>44342</v>
      </c>
      <c r="D6232" t="s">
        <v>22035</v>
      </c>
      <c r="E6232" s="58">
        <v>3054540700000</v>
      </c>
      <c r="F6232" t="s">
        <v>22036</v>
      </c>
      <c r="G6232" t="s">
        <v>4029</v>
      </c>
      <c r="H6232" t="s">
        <v>114</v>
      </c>
      <c r="I6232">
        <v>23</v>
      </c>
    </row>
    <row r="6233" spans="1:9" x14ac:dyDescent="0.25">
      <c r="A6233" t="s">
        <v>110</v>
      </c>
      <c r="B6233" t="s">
        <v>22037</v>
      </c>
      <c r="C6233" s="57">
        <v>44342</v>
      </c>
      <c r="D6233" t="s">
        <v>22038</v>
      </c>
      <c r="E6233" s="58">
        <v>2787969260000</v>
      </c>
      <c r="F6233" t="s">
        <v>22039</v>
      </c>
      <c r="G6233" t="s">
        <v>114</v>
      </c>
      <c r="H6233" t="s">
        <v>3603</v>
      </c>
      <c r="I6233">
        <v>318</v>
      </c>
    </row>
    <row r="6234" spans="1:9" x14ac:dyDescent="0.25">
      <c r="A6234" t="s">
        <v>110</v>
      </c>
      <c r="B6234" t="s">
        <v>22040</v>
      </c>
      <c r="C6234" s="57">
        <v>44342</v>
      </c>
      <c r="D6234" t="s">
        <v>22041</v>
      </c>
      <c r="E6234" s="58">
        <v>1438411900000</v>
      </c>
      <c r="F6234" t="s">
        <v>22042</v>
      </c>
      <c r="G6234" t="s">
        <v>114</v>
      </c>
      <c r="H6234" t="s">
        <v>114</v>
      </c>
      <c r="I6234">
        <v>1</v>
      </c>
    </row>
    <row r="6235" spans="1:9" x14ac:dyDescent="0.25">
      <c r="A6235" t="s">
        <v>110</v>
      </c>
      <c r="B6235" t="s">
        <v>22043</v>
      </c>
      <c r="C6235" s="57">
        <v>44342</v>
      </c>
      <c r="D6235" t="s">
        <v>22044</v>
      </c>
      <c r="E6235" s="58">
        <v>9815105000000</v>
      </c>
      <c r="F6235" t="s">
        <v>22045</v>
      </c>
      <c r="G6235" t="s">
        <v>22046</v>
      </c>
      <c r="H6235" t="s">
        <v>114</v>
      </c>
      <c r="I6235">
        <v>188</v>
      </c>
    </row>
    <row r="6236" spans="1:9" x14ac:dyDescent="0.25">
      <c r="A6236" t="s">
        <v>110</v>
      </c>
      <c r="B6236" t="s">
        <v>22047</v>
      </c>
      <c r="C6236" s="57">
        <v>44342</v>
      </c>
      <c r="D6236" t="s">
        <v>22048</v>
      </c>
      <c r="E6236" s="58">
        <v>2348257220000</v>
      </c>
      <c r="F6236" t="s">
        <v>22049</v>
      </c>
      <c r="G6236" t="s">
        <v>114</v>
      </c>
      <c r="H6236" t="s">
        <v>114</v>
      </c>
      <c r="I6236">
        <v>143</v>
      </c>
    </row>
    <row r="6237" spans="1:9" x14ac:dyDescent="0.25">
      <c r="A6237" t="s">
        <v>110</v>
      </c>
      <c r="B6237" t="s">
        <v>22050</v>
      </c>
      <c r="C6237" s="57">
        <v>44342</v>
      </c>
      <c r="D6237" t="s">
        <v>22051</v>
      </c>
      <c r="E6237" s="58">
        <v>2730016888140000</v>
      </c>
      <c r="F6237" t="s">
        <v>22052</v>
      </c>
      <c r="G6237" t="s">
        <v>114</v>
      </c>
      <c r="H6237" t="s">
        <v>114</v>
      </c>
      <c r="I6237">
        <v>2</v>
      </c>
    </row>
    <row r="6238" spans="1:9" x14ac:dyDescent="0.25">
      <c r="A6238" t="s">
        <v>110</v>
      </c>
      <c r="B6238" t="s">
        <v>22053</v>
      </c>
      <c r="C6238" s="57">
        <v>44342</v>
      </c>
      <c r="D6238" t="s">
        <v>22054</v>
      </c>
      <c r="E6238" s="58">
        <v>1923037300000</v>
      </c>
      <c r="F6238" t="s">
        <v>22055</v>
      </c>
      <c r="G6238" t="s">
        <v>114</v>
      </c>
      <c r="H6238" t="s">
        <v>114</v>
      </c>
      <c r="I6238">
        <v>4</v>
      </c>
    </row>
    <row r="6239" spans="1:9" x14ac:dyDescent="0.25">
      <c r="A6239" t="s">
        <v>110</v>
      </c>
      <c r="B6239" t="s">
        <v>22056</v>
      </c>
      <c r="C6239" s="57">
        <v>44342</v>
      </c>
      <c r="D6239" t="s">
        <v>22057</v>
      </c>
      <c r="E6239" s="58">
        <v>230821222200000</v>
      </c>
      <c r="F6239" t="s">
        <v>22058</v>
      </c>
      <c r="G6239" t="s">
        <v>114</v>
      </c>
      <c r="H6239" t="s">
        <v>114</v>
      </c>
      <c r="I6239">
        <v>1</v>
      </c>
    </row>
    <row r="6240" spans="1:9" x14ac:dyDescent="0.25">
      <c r="A6240" t="s">
        <v>110</v>
      </c>
      <c r="B6240" t="s">
        <v>22059</v>
      </c>
      <c r="C6240" s="57">
        <v>44342</v>
      </c>
      <c r="D6240" t="s">
        <v>22060</v>
      </c>
      <c r="E6240" s="58">
        <v>2664119600000</v>
      </c>
      <c r="F6240" t="s">
        <v>22061</v>
      </c>
      <c r="G6240" t="s">
        <v>6506</v>
      </c>
      <c r="H6240" t="s">
        <v>114</v>
      </c>
      <c r="I6240">
        <v>507</v>
      </c>
    </row>
    <row r="6241" spans="1:9" x14ac:dyDescent="0.25">
      <c r="A6241" t="s">
        <v>110</v>
      </c>
      <c r="B6241" t="s">
        <v>22062</v>
      </c>
      <c r="C6241" s="57">
        <v>44342</v>
      </c>
      <c r="D6241" t="s">
        <v>22063</v>
      </c>
      <c r="E6241" s="58">
        <v>2322435200000</v>
      </c>
      <c r="F6241" t="s">
        <v>22064</v>
      </c>
      <c r="G6241" t="s">
        <v>114</v>
      </c>
      <c r="H6241" t="s">
        <v>114</v>
      </c>
      <c r="I6241">
        <v>8</v>
      </c>
    </row>
    <row r="6242" spans="1:9" x14ac:dyDescent="0.25">
      <c r="A6242" t="s">
        <v>110</v>
      </c>
      <c r="B6242" t="s">
        <v>22065</v>
      </c>
      <c r="C6242" s="57">
        <v>44342</v>
      </c>
      <c r="D6242" t="s">
        <v>22066</v>
      </c>
      <c r="E6242" s="58">
        <v>25663488000000</v>
      </c>
      <c r="F6242" t="s">
        <v>22067</v>
      </c>
      <c r="G6242" t="s">
        <v>114</v>
      </c>
      <c r="H6242" t="s">
        <v>114</v>
      </c>
      <c r="I6242">
        <v>1</v>
      </c>
    </row>
    <row r="6243" spans="1:9" x14ac:dyDescent="0.25">
      <c r="A6243" t="s">
        <v>110</v>
      </c>
      <c r="B6243" t="s">
        <v>22068</v>
      </c>
      <c r="C6243" s="57">
        <v>44342</v>
      </c>
      <c r="D6243" t="s">
        <v>22069</v>
      </c>
      <c r="E6243" s="58">
        <v>20246287000000</v>
      </c>
      <c r="F6243" t="s">
        <v>22070</v>
      </c>
      <c r="G6243" t="s">
        <v>114</v>
      </c>
      <c r="H6243" t="s">
        <v>114</v>
      </c>
      <c r="I6243">
        <v>1</v>
      </c>
    </row>
    <row r="6244" spans="1:9" x14ac:dyDescent="0.25">
      <c r="A6244" t="s">
        <v>110</v>
      </c>
      <c r="B6244" t="s">
        <v>22071</v>
      </c>
      <c r="C6244" s="57">
        <v>44342</v>
      </c>
      <c r="D6244" t="s">
        <v>22072</v>
      </c>
      <c r="E6244" s="58">
        <v>21195556000000</v>
      </c>
      <c r="F6244" t="s">
        <v>22073</v>
      </c>
      <c r="G6244" t="s">
        <v>114</v>
      </c>
      <c r="H6244" t="s">
        <v>114</v>
      </c>
      <c r="I6244">
        <v>262</v>
      </c>
    </row>
    <row r="6245" spans="1:9" x14ac:dyDescent="0.25">
      <c r="A6245" t="s">
        <v>110</v>
      </c>
      <c r="B6245" t="s">
        <v>22074</v>
      </c>
      <c r="C6245" s="57">
        <v>44342</v>
      </c>
      <c r="D6245" t="s">
        <v>22075</v>
      </c>
      <c r="E6245" s="58">
        <v>22399192000000</v>
      </c>
      <c r="F6245" t="s">
        <v>22076</v>
      </c>
      <c r="G6245" t="s">
        <v>114</v>
      </c>
      <c r="H6245" t="s">
        <v>114</v>
      </c>
      <c r="I6245">
        <v>2</v>
      </c>
    </row>
    <row r="6246" spans="1:9" x14ac:dyDescent="0.25">
      <c r="A6246" t="s">
        <v>110</v>
      </c>
      <c r="B6246" t="s">
        <v>22077</v>
      </c>
      <c r="C6246" s="57">
        <v>44342</v>
      </c>
      <c r="D6246" t="s">
        <v>22078</v>
      </c>
      <c r="E6246" s="58">
        <v>2260910000000</v>
      </c>
      <c r="F6246" t="s">
        <v>22079</v>
      </c>
      <c r="G6246" t="s">
        <v>114</v>
      </c>
      <c r="H6246" t="s">
        <v>114</v>
      </c>
      <c r="I6246">
        <v>1</v>
      </c>
    </row>
    <row r="6247" spans="1:9" x14ac:dyDescent="0.25">
      <c r="A6247" t="s">
        <v>110</v>
      </c>
      <c r="B6247" t="s">
        <v>22080</v>
      </c>
      <c r="C6247" s="57">
        <v>44342</v>
      </c>
      <c r="D6247" t="s">
        <v>22081</v>
      </c>
      <c r="E6247" s="58">
        <v>19687517000000</v>
      </c>
      <c r="F6247" t="s">
        <v>22082</v>
      </c>
      <c r="G6247" t="s">
        <v>114</v>
      </c>
      <c r="H6247" t="s">
        <v>114</v>
      </c>
      <c r="I6247">
        <v>4</v>
      </c>
    </row>
    <row r="6248" spans="1:9" x14ac:dyDescent="0.25">
      <c r="A6248" t="s">
        <v>110</v>
      </c>
      <c r="B6248" t="s">
        <v>22083</v>
      </c>
      <c r="C6248" s="57">
        <v>44342</v>
      </c>
      <c r="D6248" t="s">
        <v>22084</v>
      </c>
      <c r="E6248" s="58">
        <v>2342167000000</v>
      </c>
      <c r="F6248" t="s">
        <v>22085</v>
      </c>
      <c r="G6248" t="s">
        <v>114</v>
      </c>
      <c r="H6248" t="s">
        <v>114</v>
      </c>
      <c r="I6248">
        <v>1</v>
      </c>
    </row>
    <row r="6249" spans="1:9" x14ac:dyDescent="0.25">
      <c r="A6249" t="s">
        <v>110</v>
      </c>
      <c r="B6249" t="s">
        <v>22086</v>
      </c>
      <c r="C6249" s="57">
        <v>44342</v>
      </c>
      <c r="D6249" t="s">
        <v>22087</v>
      </c>
      <c r="E6249" s="58">
        <v>1774824000000</v>
      </c>
      <c r="F6249" t="s">
        <v>22088</v>
      </c>
      <c r="G6249" t="s">
        <v>114</v>
      </c>
      <c r="H6249" t="s">
        <v>114</v>
      </c>
      <c r="I6249">
        <v>4</v>
      </c>
    </row>
    <row r="6250" spans="1:9" x14ac:dyDescent="0.25">
      <c r="A6250" t="s">
        <v>110</v>
      </c>
      <c r="B6250" t="s">
        <v>22089</v>
      </c>
      <c r="C6250" s="57">
        <v>44342</v>
      </c>
      <c r="D6250" t="s">
        <v>22090</v>
      </c>
      <c r="E6250" s="58">
        <v>2188815000000</v>
      </c>
      <c r="F6250" t="s">
        <v>22091</v>
      </c>
      <c r="G6250" t="s">
        <v>114</v>
      </c>
      <c r="H6250" t="s">
        <v>114</v>
      </c>
      <c r="I6250">
        <v>1</v>
      </c>
    </row>
    <row r="6251" spans="1:9" x14ac:dyDescent="0.25">
      <c r="A6251" t="s">
        <v>110</v>
      </c>
      <c r="B6251" t="s">
        <v>22092</v>
      </c>
      <c r="C6251" s="57">
        <v>44342</v>
      </c>
      <c r="D6251" t="s">
        <v>22093</v>
      </c>
      <c r="E6251" s="58">
        <v>1147216000000</v>
      </c>
      <c r="F6251" t="s">
        <v>22094</v>
      </c>
      <c r="G6251" t="s">
        <v>114</v>
      </c>
      <c r="H6251" t="s">
        <v>114</v>
      </c>
      <c r="I6251">
        <v>1</v>
      </c>
    </row>
    <row r="6252" spans="1:9" x14ac:dyDescent="0.25">
      <c r="A6252" t="s">
        <v>110</v>
      </c>
      <c r="B6252" t="s">
        <v>22095</v>
      </c>
      <c r="C6252" s="57">
        <v>44342</v>
      </c>
      <c r="D6252" t="s">
        <v>22096</v>
      </c>
      <c r="E6252" s="58">
        <v>2204759000000</v>
      </c>
      <c r="F6252" t="s">
        <v>22097</v>
      </c>
      <c r="G6252" t="s">
        <v>114</v>
      </c>
      <c r="H6252" t="s">
        <v>114</v>
      </c>
      <c r="I6252">
        <v>3</v>
      </c>
    </row>
    <row r="6253" spans="1:9" x14ac:dyDescent="0.25">
      <c r="A6253" t="s">
        <v>110</v>
      </c>
      <c r="B6253" t="s">
        <v>22098</v>
      </c>
      <c r="C6253" s="57">
        <v>44342</v>
      </c>
      <c r="D6253" t="s">
        <v>22099</v>
      </c>
      <c r="E6253" s="58">
        <v>23127741200000</v>
      </c>
      <c r="F6253" t="s">
        <v>22100</v>
      </c>
      <c r="G6253" t="s">
        <v>114</v>
      </c>
      <c r="H6253" t="s">
        <v>114</v>
      </c>
      <c r="I6253">
        <v>1</v>
      </c>
    </row>
    <row r="6254" spans="1:9" x14ac:dyDescent="0.25">
      <c r="A6254" t="s">
        <v>110</v>
      </c>
      <c r="B6254" t="s">
        <v>22101</v>
      </c>
      <c r="C6254" s="57">
        <v>44342</v>
      </c>
      <c r="D6254" t="s">
        <v>22102</v>
      </c>
      <c r="E6254" s="58">
        <v>19705772000000</v>
      </c>
      <c r="F6254" t="s">
        <v>22103</v>
      </c>
      <c r="G6254" t="s">
        <v>22104</v>
      </c>
      <c r="H6254" t="s">
        <v>22105</v>
      </c>
      <c r="I6254">
        <v>7487</v>
      </c>
    </row>
    <row r="6255" spans="1:9" x14ac:dyDescent="0.25">
      <c r="A6255" t="s">
        <v>110</v>
      </c>
      <c r="B6255" t="s">
        <v>22106</v>
      </c>
      <c r="C6255" s="57">
        <v>44342</v>
      </c>
      <c r="D6255" t="s">
        <v>22107</v>
      </c>
      <c r="E6255" s="58">
        <v>1984100000000</v>
      </c>
      <c r="F6255" t="s">
        <v>22108</v>
      </c>
      <c r="G6255" t="s">
        <v>114</v>
      </c>
      <c r="H6255" t="s">
        <v>114</v>
      </c>
      <c r="I6255">
        <v>1</v>
      </c>
    </row>
    <row r="6256" spans="1:9" x14ac:dyDescent="0.25">
      <c r="A6256" t="s">
        <v>110</v>
      </c>
      <c r="B6256" t="s">
        <v>22109</v>
      </c>
      <c r="C6256" s="57">
        <v>44342</v>
      </c>
      <c r="D6256" t="s">
        <v>22110</v>
      </c>
      <c r="E6256" s="58">
        <v>50849267000000</v>
      </c>
      <c r="F6256" t="s">
        <v>22111</v>
      </c>
      <c r="G6256" t="s">
        <v>22112</v>
      </c>
      <c r="H6256" t="s">
        <v>114</v>
      </c>
      <c r="I6256">
        <v>182</v>
      </c>
    </row>
    <row r="6257" spans="1:9" x14ac:dyDescent="0.25">
      <c r="A6257" t="s">
        <v>110</v>
      </c>
      <c r="B6257" t="s">
        <v>22113</v>
      </c>
      <c r="C6257" s="57">
        <v>44342</v>
      </c>
      <c r="D6257" t="s">
        <v>22114</v>
      </c>
      <c r="E6257" s="58">
        <v>23327514000000</v>
      </c>
      <c r="F6257" t="s">
        <v>22115</v>
      </c>
      <c r="G6257" t="s">
        <v>114</v>
      </c>
      <c r="H6257" t="s">
        <v>114</v>
      </c>
      <c r="I6257">
        <v>22</v>
      </c>
    </row>
    <row r="6258" spans="1:9" x14ac:dyDescent="0.25">
      <c r="A6258" t="s">
        <v>110</v>
      </c>
      <c r="B6258" t="s">
        <v>22116</v>
      </c>
      <c r="C6258" s="57">
        <v>44342</v>
      </c>
      <c r="D6258" t="s">
        <v>22117</v>
      </c>
      <c r="E6258" s="58">
        <v>2357608000000</v>
      </c>
      <c r="F6258" t="s">
        <v>22118</v>
      </c>
      <c r="G6258" t="s">
        <v>22119</v>
      </c>
      <c r="H6258" t="s">
        <v>22120</v>
      </c>
      <c r="I6258">
        <v>26</v>
      </c>
    </row>
    <row r="6259" spans="1:9" x14ac:dyDescent="0.25">
      <c r="A6259" t="s">
        <v>110</v>
      </c>
      <c r="B6259" t="s">
        <v>22121</v>
      </c>
      <c r="C6259" s="57">
        <v>44342</v>
      </c>
      <c r="D6259" t="s">
        <v>22122</v>
      </c>
      <c r="E6259" s="58">
        <v>1364427380000</v>
      </c>
      <c r="F6259" t="s">
        <v>22123</v>
      </c>
      <c r="G6259" t="s">
        <v>114</v>
      </c>
      <c r="H6259" t="s">
        <v>114</v>
      </c>
      <c r="I6259">
        <v>1</v>
      </c>
    </row>
    <row r="6260" spans="1:9" x14ac:dyDescent="0.25">
      <c r="A6260" t="s">
        <v>110</v>
      </c>
      <c r="B6260" t="s">
        <v>22124</v>
      </c>
      <c r="C6260" s="57">
        <v>44342</v>
      </c>
      <c r="D6260" t="s">
        <v>22125</v>
      </c>
      <c r="E6260" s="58">
        <v>1849685000000</v>
      </c>
      <c r="F6260" t="s">
        <v>22126</v>
      </c>
      <c r="G6260" t="s">
        <v>114</v>
      </c>
      <c r="H6260" t="s">
        <v>114</v>
      </c>
      <c r="I6260">
        <v>1</v>
      </c>
    </row>
    <row r="6261" spans="1:9" x14ac:dyDescent="0.25">
      <c r="A6261" t="s">
        <v>110</v>
      </c>
      <c r="B6261" t="s">
        <v>22127</v>
      </c>
      <c r="C6261" s="57">
        <v>44342</v>
      </c>
      <c r="D6261" t="s">
        <v>22128</v>
      </c>
      <c r="E6261" s="58">
        <v>2097975000000</v>
      </c>
      <c r="F6261" t="s">
        <v>22129</v>
      </c>
      <c r="G6261" t="s">
        <v>114</v>
      </c>
      <c r="H6261" t="s">
        <v>114</v>
      </c>
      <c r="I6261">
        <v>1</v>
      </c>
    </row>
    <row r="6262" spans="1:9" x14ac:dyDescent="0.25">
      <c r="A6262" t="s">
        <v>110</v>
      </c>
      <c r="B6262" t="s">
        <v>22130</v>
      </c>
      <c r="C6262" s="57">
        <v>44342</v>
      </c>
      <c r="D6262" t="s">
        <v>22131</v>
      </c>
      <c r="E6262" s="58">
        <v>2669138000000</v>
      </c>
      <c r="F6262" t="s">
        <v>22132</v>
      </c>
      <c r="G6262" t="s">
        <v>114</v>
      </c>
      <c r="H6262" t="s">
        <v>114</v>
      </c>
      <c r="I6262">
        <v>1</v>
      </c>
    </row>
    <row r="6263" spans="1:9" x14ac:dyDescent="0.25">
      <c r="A6263" t="s">
        <v>110</v>
      </c>
      <c r="B6263" t="s">
        <v>22133</v>
      </c>
      <c r="C6263" s="57">
        <v>44342</v>
      </c>
      <c r="D6263" t="s">
        <v>22134</v>
      </c>
      <c r="E6263" s="58">
        <v>4473185209190000</v>
      </c>
      <c r="F6263" t="s">
        <v>22135</v>
      </c>
      <c r="G6263" t="s">
        <v>114</v>
      </c>
      <c r="H6263" t="s">
        <v>114</v>
      </c>
      <c r="I6263">
        <v>9</v>
      </c>
    </row>
    <row r="6264" spans="1:9" x14ac:dyDescent="0.25">
      <c r="A6264" t="s">
        <v>110</v>
      </c>
      <c r="B6264" t="s">
        <v>22136</v>
      </c>
      <c r="C6264" s="57">
        <v>44342</v>
      </c>
      <c r="D6264" t="s">
        <v>22137</v>
      </c>
      <c r="E6264" s="58">
        <v>5325543650000</v>
      </c>
      <c r="F6264" t="s">
        <v>22138</v>
      </c>
      <c r="G6264" t="s">
        <v>22139</v>
      </c>
      <c r="H6264" t="s">
        <v>114</v>
      </c>
      <c r="I6264">
        <v>94</v>
      </c>
    </row>
    <row r="6265" spans="1:9" x14ac:dyDescent="0.25">
      <c r="A6265" t="s">
        <v>110</v>
      </c>
      <c r="B6265" t="s">
        <v>22140</v>
      </c>
      <c r="C6265" s="57">
        <v>44342</v>
      </c>
      <c r="D6265" t="s">
        <v>22141</v>
      </c>
      <c r="E6265" s="58">
        <v>1407875410000</v>
      </c>
      <c r="F6265" t="s">
        <v>22142</v>
      </c>
      <c r="G6265" t="s">
        <v>114</v>
      </c>
      <c r="H6265" t="s">
        <v>114</v>
      </c>
      <c r="I6265">
        <v>1</v>
      </c>
    </row>
    <row r="6266" spans="1:9" x14ac:dyDescent="0.25">
      <c r="A6266" t="s">
        <v>110</v>
      </c>
      <c r="B6266" t="s">
        <v>22143</v>
      </c>
      <c r="C6266" s="57">
        <v>44342</v>
      </c>
      <c r="D6266" t="s">
        <v>22144</v>
      </c>
      <c r="E6266" s="58">
        <v>1621210200000</v>
      </c>
      <c r="F6266" t="s">
        <v>22145</v>
      </c>
      <c r="G6266" t="s">
        <v>114</v>
      </c>
      <c r="H6266" t="s">
        <v>114</v>
      </c>
      <c r="I6266">
        <v>1</v>
      </c>
    </row>
    <row r="6267" spans="1:9" x14ac:dyDescent="0.25">
      <c r="A6267" t="s">
        <v>110</v>
      </c>
      <c r="B6267" t="s">
        <v>22146</v>
      </c>
      <c r="C6267" s="57">
        <v>44342</v>
      </c>
      <c r="D6267" t="s">
        <v>22147</v>
      </c>
      <c r="E6267" s="58">
        <v>2122353600000</v>
      </c>
      <c r="F6267" t="s">
        <v>22148</v>
      </c>
      <c r="G6267" t="s">
        <v>114</v>
      </c>
      <c r="H6267" t="s">
        <v>114</v>
      </c>
      <c r="I6267">
        <v>2</v>
      </c>
    </row>
    <row r="6268" spans="1:9" x14ac:dyDescent="0.25">
      <c r="A6268" t="s">
        <v>110</v>
      </c>
      <c r="B6268" t="s">
        <v>22149</v>
      </c>
      <c r="C6268" s="57">
        <v>44342</v>
      </c>
      <c r="D6268" t="s">
        <v>22150</v>
      </c>
      <c r="E6268" s="58">
        <v>1993598400000</v>
      </c>
      <c r="F6268" t="s">
        <v>22151</v>
      </c>
      <c r="G6268" t="s">
        <v>22152</v>
      </c>
      <c r="H6268" t="s">
        <v>22153</v>
      </c>
      <c r="I6268">
        <v>20643</v>
      </c>
    </row>
    <row r="6269" spans="1:9" x14ac:dyDescent="0.25">
      <c r="A6269" t="s">
        <v>110</v>
      </c>
      <c r="B6269" t="s">
        <v>22154</v>
      </c>
      <c r="C6269" s="57">
        <v>44342</v>
      </c>
      <c r="D6269" t="s">
        <v>22155</v>
      </c>
      <c r="E6269" s="58">
        <v>2016970889300</v>
      </c>
      <c r="F6269" t="s">
        <v>22156</v>
      </c>
      <c r="G6269" t="s">
        <v>114</v>
      </c>
      <c r="H6269" t="s">
        <v>114</v>
      </c>
      <c r="I6269">
        <v>5</v>
      </c>
    </row>
    <row r="6270" spans="1:9" x14ac:dyDescent="0.25">
      <c r="A6270" t="s">
        <v>110</v>
      </c>
      <c r="B6270" t="s">
        <v>22157</v>
      </c>
      <c r="C6270" s="57">
        <v>44342</v>
      </c>
      <c r="D6270" t="s">
        <v>22158</v>
      </c>
      <c r="E6270" s="58">
        <v>2016173500000</v>
      </c>
      <c r="F6270" t="s">
        <v>22159</v>
      </c>
      <c r="G6270" t="s">
        <v>114</v>
      </c>
      <c r="H6270" t="s">
        <v>114</v>
      </c>
      <c r="I6270">
        <v>1</v>
      </c>
    </row>
    <row r="6271" spans="1:9" x14ac:dyDescent="0.25">
      <c r="A6271" t="s">
        <v>110</v>
      </c>
      <c r="B6271" t="s">
        <v>22160</v>
      </c>
      <c r="C6271" s="57">
        <v>44342</v>
      </c>
      <c r="D6271" t="s">
        <v>22161</v>
      </c>
      <c r="E6271" s="58">
        <v>2674342800000</v>
      </c>
      <c r="F6271" t="s">
        <v>22162</v>
      </c>
      <c r="G6271" t="s">
        <v>22163</v>
      </c>
      <c r="H6271" t="s">
        <v>114</v>
      </c>
      <c r="I6271">
        <v>7</v>
      </c>
    </row>
    <row r="6272" spans="1:9" x14ac:dyDescent="0.25">
      <c r="A6272" t="s">
        <v>110</v>
      </c>
      <c r="B6272" t="s">
        <v>22164</v>
      </c>
      <c r="C6272" s="57">
        <v>44342</v>
      </c>
      <c r="D6272" t="s">
        <v>22165</v>
      </c>
      <c r="E6272" t="s">
        <v>22166</v>
      </c>
      <c r="F6272" t="s">
        <v>22167</v>
      </c>
      <c r="G6272" t="s">
        <v>114</v>
      </c>
      <c r="H6272" t="s">
        <v>114</v>
      </c>
      <c r="I6272">
        <v>6</v>
      </c>
    </row>
    <row r="6273" spans="1:9" x14ac:dyDescent="0.25">
      <c r="A6273" t="s">
        <v>110</v>
      </c>
      <c r="B6273" t="s">
        <v>22168</v>
      </c>
      <c r="C6273" s="57">
        <v>44342</v>
      </c>
      <c r="D6273" t="s">
        <v>22169</v>
      </c>
      <c r="E6273" s="58">
        <v>30440187000000</v>
      </c>
      <c r="F6273" t="s">
        <v>22170</v>
      </c>
      <c r="G6273" t="s">
        <v>114</v>
      </c>
      <c r="H6273" t="s">
        <v>22171</v>
      </c>
      <c r="I6273">
        <v>57</v>
      </c>
    </row>
    <row r="6274" spans="1:9" x14ac:dyDescent="0.25">
      <c r="A6274" t="s">
        <v>110</v>
      </c>
      <c r="B6274" t="s">
        <v>22172</v>
      </c>
      <c r="C6274" s="57">
        <v>44342</v>
      </c>
      <c r="D6274" t="s">
        <v>22173</v>
      </c>
      <c r="E6274" s="58">
        <v>19299033000000</v>
      </c>
      <c r="F6274" t="s">
        <v>22174</v>
      </c>
      <c r="G6274" t="s">
        <v>22175</v>
      </c>
      <c r="H6274" t="s">
        <v>114</v>
      </c>
      <c r="I6274">
        <v>3</v>
      </c>
    </row>
    <row r="6275" spans="1:9" x14ac:dyDescent="0.25">
      <c r="A6275" t="s">
        <v>110</v>
      </c>
      <c r="B6275" t="s">
        <v>22176</v>
      </c>
      <c r="C6275" s="57">
        <v>44342</v>
      </c>
      <c r="D6275" t="s">
        <v>22177</v>
      </c>
      <c r="E6275" s="58">
        <v>24424869000000</v>
      </c>
      <c r="F6275" t="s">
        <v>22178</v>
      </c>
      <c r="G6275" t="s">
        <v>15361</v>
      </c>
      <c r="H6275" t="s">
        <v>22179</v>
      </c>
      <c r="I6275">
        <v>225</v>
      </c>
    </row>
    <row r="6276" spans="1:9" x14ac:dyDescent="0.25">
      <c r="A6276" t="s">
        <v>110</v>
      </c>
      <c r="B6276" t="s">
        <v>22180</v>
      </c>
      <c r="C6276" s="57">
        <v>44342</v>
      </c>
      <c r="D6276" t="s">
        <v>22181</v>
      </c>
      <c r="E6276" s="58">
        <v>18664289000000</v>
      </c>
      <c r="F6276" t="s">
        <v>22182</v>
      </c>
      <c r="G6276" t="s">
        <v>114</v>
      </c>
      <c r="H6276" t="s">
        <v>114</v>
      </c>
      <c r="I6276">
        <v>1</v>
      </c>
    </row>
    <row r="6277" spans="1:9" x14ac:dyDescent="0.25">
      <c r="A6277" t="s">
        <v>110</v>
      </c>
      <c r="B6277" t="s">
        <v>22183</v>
      </c>
      <c r="C6277" s="57">
        <v>44342</v>
      </c>
      <c r="D6277" t="s">
        <v>22184</v>
      </c>
      <c r="E6277" s="58">
        <v>19075805000000</v>
      </c>
      <c r="F6277" t="s">
        <v>22185</v>
      </c>
      <c r="G6277" t="s">
        <v>114</v>
      </c>
      <c r="H6277" t="s">
        <v>114</v>
      </c>
      <c r="I6277">
        <v>1</v>
      </c>
    </row>
    <row r="6278" spans="1:9" x14ac:dyDescent="0.25">
      <c r="A6278" t="s">
        <v>110</v>
      </c>
      <c r="B6278" t="s">
        <v>22186</v>
      </c>
      <c r="C6278" s="57">
        <v>44342</v>
      </c>
      <c r="D6278" t="s">
        <v>22187</v>
      </c>
      <c r="E6278" s="58">
        <v>24088631000000</v>
      </c>
      <c r="F6278" t="s">
        <v>22188</v>
      </c>
      <c r="G6278" t="s">
        <v>114</v>
      </c>
      <c r="H6278" t="s">
        <v>22189</v>
      </c>
      <c r="I6278">
        <v>6334</v>
      </c>
    </row>
    <row r="6279" spans="1:9" x14ac:dyDescent="0.25">
      <c r="A6279" t="s">
        <v>110</v>
      </c>
      <c r="B6279" t="s">
        <v>22190</v>
      </c>
      <c r="C6279" s="57">
        <v>44342</v>
      </c>
      <c r="D6279" t="s">
        <v>22191</v>
      </c>
      <c r="E6279" s="58">
        <v>20379960000000</v>
      </c>
      <c r="F6279" t="s">
        <v>22192</v>
      </c>
      <c r="G6279" t="s">
        <v>114</v>
      </c>
      <c r="H6279" t="s">
        <v>22193</v>
      </c>
      <c r="I6279">
        <v>925</v>
      </c>
    </row>
    <row r="6280" spans="1:9" x14ac:dyDescent="0.25">
      <c r="A6280" t="s">
        <v>110</v>
      </c>
      <c r="B6280" t="s">
        <v>22194</v>
      </c>
      <c r="C6280" s="57">
        <v>44342</v>
      </c>
      <c r="D6280" t="s">
        <v>22195</v>
      </c>
      <c r="E6280" s="58">
        <v>1897867400000</v>
      </c>
      <c r="F6280" t="s">
        <v>22196</v>
      </c>
      <c r="G6280" t="s">
        <v>114</v>
      </c>
      <c r="H6280" t="s">
        <v>114</v>
      </c>
      <c r="I6280">
        <v>1</v>
      </c>
    </row>
    <row r="6281" spans="1:9" x14ac:dyDescent="0.25">
      <c r="A6281" t="s">
        <v>110</v>
      </c>
      <c r="B6281" t="s">
        <v>22197</v>
      </c>
      <c r="C6281" s="57">
        <v>44342</v>
      </c>
      <c r="D6281" t="s">
        <v>22198</v>
      </c>
      <c r="E6281" s="58">
        <v>1042983700000</v>
      </c>
      <c r="F6281" t="s">
        <v>22199</v>
      </c>
      <c r="G6281" t="s">
        <v>114</v>
      </c>
      <c r="H6281" t="s">
        <v>114</v>
      </c>
      <c r="I6281">
        <v>1</v>
      </c>
    </row>
    <row r="6282" spans="1:9" x14ac:dyDescent="0.25">
      <c r="A6282" t="s">
        <v>110</v>
      </c>
      <c r="B6282" t="s">
        <v>22200</v>
      </c>
      <c r="C6282" s="57">
        <v>44342</v>
      </c>
      <c r="D6282" t="s">
        <v>22201</v>
      </c>
      <c r="E6282" s="58">
        <v>2038985200000</v>
      </c>
      <c r="F6282" t="s">
        <v>22202</v>
      </c>
      <c r="G6282" t="s">
        <v>114</v>
      </c>
      <c r="H6282" t="s">
        <v>114</v>
      </c>
      <c r="I6282">
        <v>2</v>
      </c>
    </row>
    <row r="6283" spans="1:9" x14ac:dyDescent="0.25">
      <c r="A6283" t="s">
        <v>110</v>
      </c>
      <c r="B6283" t="s">
        <v>22203</v>
      </c>
      <c r="C6283" s="57">
        <v>44342</v>
      </c>
      <c r="D6283" t="s">
        <v>22204</v>
      </c>
      <c r="E6283" s="58">
        <v>2323360037600</v>
      </c>
      <c r="F6283" t="s">
        <v>22205</v>
      </c>
      <c r="G6283" t="s">
        <v>114</v>
      </c>
      <c r="H6283" t="s">
        <v>114</v>
      </c>
      <c r="I6283">
        <v>1</v>
      </c>
    </row>
    <row r="6284" spans="1:9" x14ac:dyDescent="0.25">
      <c r="A6284" t="s">
        <v>110</v>
      </c>
      <c r="B6284" t="s">
        <v>22206</v>
      </c>
      <c r="C6284" s="57">
        <v>44342</v>
      </c>
      <c r="D6284" t="s">
        <v>22207</v>
      </c>
      <c r="E6284" s="58">
        <v>20654474000000</v>
      </c>
      <c r="F6284" t="s">
        <v>22208</v>
      </c>
      <c r="G6284" t="s">
        <v>22209</v>
      </c>
      <c r="H6284" t="s">
        <v>22210</v>
      </c>
      <c r="I6284">
        <v>7971</v>
      </c>
    </row>
    <row r="6285" spans="1:9" x14ac:dyDescent="0.25">
      <c r="A6285" t="s">
        <v>110</v>
      </c>
      <c r="B6285" t="s">
        <v>22211</v>
      </c>
      <c r="C6285" s="57">
        <v>44342</v>
      </c>
      <c r="D6285" t="s">
        <v>22212</v>
      </c>
      <c r="E6285" s="58">
        <v>18683024000000</v>
      </c>
      <c r="F6285" t="s">
        <v>22213</v>
      </c>
      <c r="G6285" t="s">
        <v>22214</v>
      </c>
      <c r="H6285" t="s">
        <v>22215</v>
      </c>
      <c r="I6285">
        <v>17</v>
      </c>
    </row>
    <row r="6286" spans="1:9" x14ac:dyDescent="0.25">
      <c r="A6286" t="s">
        <v>110</v>
      </c>
      <c r="B6286" t="s">
        <v>22216</v>
      </c>
      <c r="C6286" s="57">
        <v>44342</v>
      </c>
      <c r="D6286" t="s">
        <v>22217</v>
      </c>
      <c r="E6286" s="58">
        <v>2130992900000</v>
      </c>
      <c r="F6286" t="s">
        <v>22218</v>
      </c>
      <c r="G6286" t="s">
        <v>114</v>
      </c>
      <c r="H6286" t="s">
        <v>114</v>
      </c>
      <c r="I6286">
        <v>5</v>
      </c>
    </row>
    <row r="6287" spans="1:9" x14ac:dyDescent="0.25">
      <c r="A6287" t="s">
        <v>110</v>
      </c>
      <c r="B6287" t="s">
        <v>22219</v>
      </c>
      <c r="C6287" s="57">
        <v>44342</v>
      </c>
      <c r="D6287" t="s">
        <v>22220</v>
      </c>
      <c r="E6287" s="58">
        <v>2148322000000</v>
      </c>
      <c r="F6287" t="s">
        <v>22221</v>
      </c>
      <c r="G6287" t="s">
        <v>114</v>
      </c>
      <c r="H6287" t="s">
        <v>114</v>
      </c>
      <c r="I6287">
        <v>1</v>
      </c>
    </row>
    <row r="6288" spans="1:9" x14ac:dyDescent="0.25">
      <c r="A6288" t="s">
        <v>110</v>
      </c>
      <c r="B6288" t="s">
        <v>22222</v>
      </c>
      <c r="C6288" s="57">
        <v>44342</v>
      </c>
      <c r="D6288" t="s">
        <v>22223</v>
      </c>
      <c r="E6288" s="58">
        <v>1878469400000</v>
      </c>
      <c r="F6288" t="s">
        <v>22224</v>
      </c>
      <c r="G6288" t="s">
        <v>114</v>
      </c>
      <c r="H6288" t="s">
        <v>114</v>
      </c>
      <c r="I6288">
        <v>1</v>
      </c>
    </row>
    <row r="6289" spans="1:9" x14ac:dyDescent="0.25">
      <c r="A6289" t="s">
        <v>110</v>
      </c>
      <c r="B6289" t="s">
        <v>22225</v>
      </c>
      <c r="C6289" s="57">
        <v>44342</v>
      </c>
      <c r="D6289" t="s">
        <v>22226</v>
      </c>
      <c r="E6289" t="s">
        <v>22227</v>
      </c>
      <c r="F6289" t="s">
        <v>22228</v>
      </c>
      <c r="G6289" t="s">
        <v>114</v>
      </c>
      <c r="H6289" t="s">
        <v>114</v>
      </c>
      <c r="I6289">
        <v>1</v>
      </c>
    </row>
    <row r="6290" spans="1:9" x14ac:dyDescent="0.25">
      <c r="A6290" t="s">
        <v>110</v>
      </c>
      <c r="B6290" t="s">
        <v>22229</v>
      </c>
      <c r="C6290" s="57">
        <v>44342</v>
      </c>
      <c r="D6290" t="s">
        <v>22230</v>
      </c>
      <c r="E6290" s="58">
        <v>2307791400000</v>
      </c>
      <c r="F6290" t="s">
        <v>22231</v>
      </c>
      <c r="G6290" t="s">
        <v>114</v>
      </c>
      <c r="H6290" t="s">
        <v>114</v>
      </c>
      <c r="I6290">
        <v>1</v>
      </c>
    </row>
    <row r="6291" spans="1:9" x14ac:dyDescent="0.25">
      <c r="A6291" t="s">
        <v>110</v>
      </c>
      <c r="B6291" t="s">
        <v>22232</v>
      </c>
      <c r="C6291" s="57">
        <v>44342</v>
      </c>
      <c r="D6291" t="s">
        <v>22233</v>
      </c>
      <c r="E6291" s="58">
        <v>2387671400000</v>
      </c>
      <c r="F6291" t="s">
        <v>22234</v>
      </c>
      <c r="G6291" t="s">
        <v>16895</v>
      </c>
      <c r="H6291" t="s">
        <v>114</v>
      </c>
      <c r="I6291">
        <v>499</v>
      </c>
    </row>
    <row r="6292" spans="1:9" x14ac:dyDescent="0.25">
      <c r="A6292" t="s">
        <v>110</v>
      </c>
      <c r="B6292" t="s">
        <v>22235</v>
      </c>
      <c r="C6292" s="57">
        <v>44342</v>
      </c>
      <c r="D6292" t="s">
        <v>22236</v>
      </c>
      <c r="E6292" s="58">
        <v>5145683889000</v>
      </c>
      <c r="F6292" t="s">
        <v>22237</v>
      </c>
      <c r="G6292" t="s">
        <v>22238</v>
      </c>
      <c r="H6292" t="s">
        <v>22239</v>
      </c>
      <c r="I6292">
        <v>49</v>
      </c>
    </row>
    <row r="6293" spans="1:9" x14ac:dyDescent="0.25">
      <c r="A6293" t="s">
        <v>110</v>
      </c>
      <c r="B6293" t="s">
        <v>22240</v>
      </c>
      <c r="C6293" s="57">
        <v>44342</v>
      </c>
      <c r="D6293" t="s">
        <v>22241</v>
      </c>
      <c r="E6293" s="58">
        <v>4192264400000</v>
      </c>
      <c r="F6293" t="s">
        <v>22242</v>
      </c>
      <c r="G6293" t="s">
        <v>22243</v>
      </c>
      <c r="H6293" t="s">
        <v>22244</v>
      </c>
      <c r="I6293">
        <v>4345</v>
      </c>
    </row>
    <row r="6294" spans="1:9" x14ac:dyDescent="0.25">
      <c r="A6294" t="s">
        <v>110</v>
      </c>
      <c r="B6294" t="s">
        <v>22245</v>
      </c>
      <c r="C6294" s="57">
        <v>44342</v>
      </c>
      <c r="D6294" t="s">
        <v>22246</v>
      </c>
      <c r="E6294" s="58">
        <v>2270833769000</v>
      </c>
      <c r="F6294" t="s">
        <v>22247</v>
      </c>
      <c r="G6294" t="s">
        <v>114</v>
      </c>
      <c r="H6294" t="s">
        <v>114</v>
      </c>
      <c r="I6294">
        <v>1</v>
      </c>
    </row>
    <row r="6295" spans="1:9" x14ac:dyDescent="0.25">
      <c r="A6295" t="s">
        <v>110</v>
      </c>
      <c r="B6295" t="s">
        <v>22248</v>
      </c>
      <c r="C6295" s="57">
        <v>44342</v>
      </c>
      <c r="D6295" t="s">
        <v>22249</v>
      </c>
      <c r="E6295" s="58">
        <v>2363147200000</v>
      </c>
      <c r="F6295" t="s">
        <v>22250</v>
      </c>
      <c r="G6295" t="s">
        <v>114</v>
      </c>
      <c r="H6295" t="s">
        <v>114</v>
      </c>
      <c r="I6295">
        <v>1</v>
      </c>
    </row>
    <row r="6296" spans="1:9" x14ac:dyDescent="0.25">
      <c r="A6296" t="s">
        <v>110</v>
      </c>
      <c r="B6296" t="s">
        <v>22251</v>
      </c>
      <c r="C6296" s="57">
        <v>44342</v>
      </c>
      <c r="D6296" t="s">
        <v>22252</v>
      </c>
      <c r="E6296" s="58">
        <v>2614350100000</v>
      </c>
      <c r="F6296" t="s">
        <v>22253</v>
      </c>
      <c r="G6296" t="s">
        <v>114</v>
      </c>
      <c r="H6296" t="s">
        <v>114</v>
      </c>
      <c r="I6296">
        <v>1</v>
      </c>
    </row>
    <row r="6297" spans="1:9" x14ac:dyDescent="0.25">
      <c r="A6297" t="s">
        <v>110</v>
      </c>
      <c r="B6297" t="s">
        <v>22254</v>
      </c>
      <c r="C6297" s="57">
        <v>44342</v>
      </c>
      <c r="D6297" t="s">
        <v>22255</v>
      </c>
      <c r="E6297" s="58">
        <v>2984038800000</v>
      </c>
      <c r="F6297" t="s">
        <v>22256</v>
      </c>
      <c r="G6297" t="s">
        <v>221</v>
      </c>
      <c r="H6297" t="s">
        <v>114</v>
      </c>
      <c r="I6297">
        <v>21</v>
      </c>
    </row>
    <row r="6298" spans="1:9" x14ac:dyDescent="0.25">
      <c r="A6298" t="s">
        <v>110</v>
      </c>
      <c r="B6298" t="s">
        <v>22257</v>
      </c>
      <c r="C6298" s="57">
        <v>44342</v>
      </c>
      <c r="D6298" t="s">
        <v>22258</v>
      </c>
      <c r="E6298" s="58">
        <v>2041617300000</v>
      </c>
      <c r="F6298" t="s">
        <v>22259</v>
      </c>
      <c r="G6298" t="s">
        <v>114</v>
      </c>
      <c r="H6298" t="s">
        <v>114</v>
      </c>
      <c r="I6298">
        <v>1</v>
      </c>
    </row>
    <row r="6299" spans="1:9" x14ac:dyDescent="0.25">
      <c r="A6299" t="s">
        <v>110</v>
      </c>
      <c r="B6299" t="s">
        <v>22260</v>
      </c>
      <c r="C6299" s="57">
        <v>44342</v>
      </c>
      <c r="D6299" t="s">
        <v>22261</v>
      </c>
      <c r="E6299" s="58">
        <v>3211564100000</v>
      </c>
      <c r="F6299" t="s">
        <v>22262</v>
      </c>
      <c r="G6299" t="s">
        <v>114</v>
      </c>
      <c r="H6299" t="s">
        <v>114</v>
      </c>
      <c r="I6299">
        <v>4</v>
      </c>
    </row>
    <row r="6300" spans="1:9" x14ac:dyDescent="0.25">
      <c r="A6300" t="s">
        <v>110</v>
      </c>
      <c r="B6300" t="s">
        <v>22263</v>
      </c>
      <c r="C6300" s="57">
        <v>44342</v>
      </c>
      <c r="D6300" t="s">
        <v>22264</v>
      </c>
      <c r="E6300" s="58">
        <v>3018720200000</v>
      </c>
      <c r="F6300" t="s">
        <v>22265</v>
      </c>
      <c r="G6300" t="s">
        <v>22266</v>
      </c>
      <c r="H6300" t="s">
        <v>114</v>
      </c>
      <c r="I6300">
        <v>208</v>
      </c>
    </row>
    <row r="6301" spans="1:9" x14ac:dyDescent="0.25">
      <c r="A6301" t="s">
        <v>110</v>
      </c>
      <c r="B6301" t="s">
        <v>22267</v>
      </c>
      <c r="C6301" s="57">
        <v>44342</v>
      </c>
      <c r="D6301" t="s">
        <v>22268</v>
      </c>
      <c r="E6301" s="58">
        <v>1912637900000</v>
      </c>
      <c r="F6301" t="s">
        <v>22269</v>
      </c>
      <c r="G6301" t="s">
        <v>114</v>
      </c>
      <c r="H6301" t="s">
        <v>114</v>
      </c>
      <c r="I6301">
        <v>1</v>
      </c>
    </row>
    <row r="6302" spans="1:9" x14ac:dyDescent="0.25">
      <c r="A6302" t="s">
        <v>110</v>
      </c>
      <c r="B6302" t="s">
        <v>22270</v>
      </c>
      <c r="C6302" s="57">
        <v>44342</v>
      </c>
      <c r="D6302" t="s">
        <v>22271</v>
      </c>
      <c r="E6302" s="58">
        <v>4403465200000</v>
      </c>
      <c r="F6302" t="s">
        <v>22272</v>
      </c>
      <c r="G6302" t="s">
        <v>22273</v>
      </c>
      <c r="H6302" t="s">
        <v>22274</v>
      </c>
      <c r="I6302">
        <v>41099</v>
      </c>
    </row>
    <row r="6303" spans="1:9" x14ac:dyDescent="0.25">
      <c r="A6303" t="s">
        <v>110</v>
      </c>
      <c r="B6303" t="s">
        <v>22275</v>
      </c>
      <c r="C6303" s="57">
        <v>44342</v>
      </c>
      <c r="D6303" t="s">
        <v>114</v>
      </c>
      <c r="E6303" t="s">
        <v>595</v>
      </c>
      <c r="F6303" t="s">
        <v>114</v>
      </c>
      <c r="G6303" t="s">
        <v>114</v>
      </c>
      <c r="H6303" t="s">
        <v>114</v>
      </c>
      <c r="I6303">
        <v>0</v>
      </c>
    </row>
    <row r="6304" spans="1:9" x14ac:dyDescent="0.25">
      <c r="A6304" t="s">
        <v>110</v>
      </c>
      <c r="B6304" t="s">
        <v>22276</v>
      </c>
      <c r="C6304" s="57">
        <v>44342</v>
      </c>
      <c r="D6304" t="s">
        <v>22277</v>
      </c>
      <c r="E6304" s="58">
        <v>2623644900000</v>
      </c>
      <c r="F6304" t="s">
        <v>22278</v>
      </c>
      <c r="G6304" t="s">
        <v>114</v>
      </c>
      <c r="H6304" t="s">
        <v>3603</v>
      </c>
      <c r="I6304">
        <v>159</v>
      </c>
    </row>
    <row r="6305" spans="1:9" x14ac:dyDescent="0.25">
      <c r="A6305" t="s">
        <v>110</v>
      </c>
      <c r="B6305" t="s">
        <v>22279</v>
      </c>
      <c r="C6305" s="57">
        <v>44342</v>
      </c>
      <c r="D6305" t="s">
        <v>22280</v>
      </c>
      <c r="E6305" s="58">
        <v>2416974300000</v>
      </c>
      <c r="F6305" t="s">
        <v>22281</v>
      </c>
      <c r="G6305" t="s">
        <v>114</v>
      </c>
      <c r="H6305" t="s">
        <v>22282</v>
      </c>
      <c r="I6305">
        <v>1</v>
      </c>
    </row>
    <row r="6306" spans="1:9" x14ac:dyDescent="0.25">
      <c r="A6306" t="s">
        <v>110</v>
      </c>
      <c r="B6306" t="s">
        <v>22283</v>
      </c>
      <c r="C6306" s="57">
        <v>44342</v>
      </c>
      <c r="D6306" t="s">
        <v>22284</v>
      </c>
      <c r="E6306" s="58">
        <v>1918648610880000</v>
      </c>
      <c r="F6306" t="s">
        <v>22285</v>
      </c>
      <c r="G6306" t="s">
        <v>22286</v>
      </c>
      <c r="H6306" t="s">
        <v>22287</v>
      </c>
      <c r="I6306">
        <v>82</v>
      </c>
    </row>
    <row r="6307" spans="1:9" x14ac:dyDescent="0.25">
      <c r="A6307" t="s">
        <v>110</v>
      </c>
      <c r="B6307" t="s">
        <v>22288</v>
      </c>
      <c r="C6307" s="57">
        <v>44342</v>
      </c>
      <c r="D6307" t="s">
        <v>22289</v>
      </c>
      <c r="E6307" s="58">
        <v>1.9274936478E+16</v>
      </c>
      <c r="F6307" t="s">
        <v>22290</v>
      </c>
      <c r="G6307" t="s">
        <v>114</v>
      </c>
      <c r="H6307" t="s">
        <v>114</v>
      </c>
      <c r="I6307">
        <v>3</v>
      </c>
    </row>
    <row r="6308" spans="1:9" x14ac:dyDescent="0.25">
      <c r="A6308" t="s">
        <v>110</v>
      </c>
      <c r="B6308" t="s">
        <v>22291</v>
      </c>
      <c r="C6308" s="57">
        <v>44342</v>
      </c>
      <c r="D6308" t="s">
        <v>22292</v>
      </c>
      <c r="E6308" s="58">
        <v>4355882400000</v>
      </c>
      <c r="F6308" t="s">
        <v>22293</v>
      </c>
      <c r="G6308" t="s">
        <v>114</v>
      </c>
      <c r="H6308" t="s">
        <v>114</v>
      </c>
      <c r="I6308">
        <v>22</v>
      </c>
    </row>
    <row r="6309" spans="1:9" x14ac:dyDescent="0.25">
      <c r="A6309" t="s">
        <v>110</v>
      </c>
      <c r="B6309" t="s">
        <v>22294</v>
      </c>
      <c r="C6309" s="57">
        <v>44342</v>
      </c>
      <c r="D6309" t="s">
        <v>22295</v>
      </c>
      <c r="E6309" s="58">
        <v>2182098200000</v>
      </c>
      <c r="F6309" t="s">
        <v>22296</v>
      </c>
      <c r="G6309" t="s">
        <v>114</v>
      </c>
      <c r="H6309" t="s">
        <v>114</v>
      </c>
      <c r="I6309">
        <v>1</v>
      </c>
    </row>
    <row r="6310" spans="1:9" x14ac:dyDescent="0.25">
      <c r="A6310" t="s">
        <v>110</v>
      </c>
      <c r="B6310" t="s">
        <v>22297</v>
      </c>
      <c r="C6310" s="57">
        <v>44342</v>
      </c>
      <c r="D6310" t="s">
        <v>22298</v>
      </c>
      <c r="E6310" s="58">
        <v>2002539200000</v>
      </c>
      <c r="F6310" t="s">
        <v>22299</v>
      </c>
      <c r="G6310" t="s">
        <v>22300</v>
      </c>
      <c r="H6310" t="s">
        <v>114</v>
      </c>
      <c r="I6310">
        <v>4</v>
      </c>
    </row>
    <row r="6311" spans="1:9" x14ac:dyDescent="0.25">
      <c r="A6311" t="s">
        <v>110</v>
      </c>
      <c r="B6311" t="s">
        <v>22301</v>
      </c>
      <c r="C6311" s="57">
        <v>44342</v>
      </c>
      <c r="D6311" t="s">
        <v>22302</v>
      </c>
      <c r="E6311" s="58">
        <v>2862352600000</v>
      </c>
      <c r="F6311" t="s">
        <v>22303</v>
      </c>
      <c r="G6311" t="s">
        <v>22304</v>
      </c>
      <c r="H6311" t="s">
        <v>114</v>
      </c>
      <c r="I6311">
        <v>147</v>
      </c>
    </row>
    <row r="6312" spans="1:9" x14ac:dyDescent="0.25">
      <c r="A6312" t="s">
        <v>110</v>
      </c>
      <c r="B6312" t="s">
        <v>22305</v>
      </c>
      <c r="C6312" s="57">
        <v>44342</v>
      </c>
      <c r="D6312" t="s">
        <v>22306</v>
      </c>
      <c r="E6312" s="58">
        <v>2681634700000</v>
      </c>
      <c r="F6312" t="s">
        <v>22307</v>
      </c>
      <c r="G6312" t="s">
        <v>114</v>
      </c>
      <c r="H6312" t="s">
        <v>114</v>
      </c>
      <c r="I6312">
        <v>1</v>
      </c>
    </row>
    <row r="6313" spans="1:9" x14ac:dyDescent="0.25">
      <c r="A6313" t="s">
        <v>110</v>
      </c>
      <c r="B6313" t="s">
        <v>22308</v>
      </c>
      <c r="C6313" s="57">
        <v>44342</v>
      </c>
      <c r="D6313" t="s">
        <v>22309</v>
      </c>
      <c r="E6313" s="58">
        <v>1646352500000</v>
      </c>
      <c r="F6313" t="s">
        <v>22310</v>
      </c>
      <c r="G6313" t="s">
        <v>114</v>
      </c>
      <c r="H6313" t="s">
        <v>22311</v>
      </c>
      <c r="I6313">
        <v>1</v>
      </c>
    </row>
    <row r="6314" spans="1:9" x14ac:dyDescent="0.25">
      <c r="A6314" t="s">
        <v>110</v>
      </c>
      <c r="B6314" t="s">
        <v>22312</v>
      </c>
      <c r="C6314" s="57">
        <v>44342</v>
      </c>
      <c r="D6314" t="s">
        <v>22313</v>
      </c>
      <c r="E6314" s="58">
        <v>1053437500000</v>
      </c>
      <c r="F6314" t="s">
        <v>22314</v>
      </c>
      <c r="G6314" t="s">
        <v>22315</v>
      </c>
      <c r="H6314" t="s">
        <v>114</v>
      </c>
      <c r="I6314">
        <v>1</v>
      </c>
    </row>
    <row r="6315" spans="1:9" x14ac:dyDescent="0.25">
      <c r="A6315" t="s">
        <v>110</v>
      </c>
      <c r="B6315" t="s">
        <v>22316</v>
      </c>
      <c r="C6315" s="57">
        <v>44342</v>
      </c>
      <c r="D6315" t="s">
        <v>22317</v>
      </c>
      <c r="E6315" s="58">
        <v>1909842600000</v>
      </c>
      <c r="F6315" t="s">
        <v>22318</v>
      </c>
      <c r="G6315" t="s">
        <v>114</v>
      </c>
      <c r="H6315" t="s">
        <v>114</v>
      </c>
      <c r="I6315">
        <v>17</v>
      </c>
    </row>
    <row r="6316" spans="1:9" x14ac:dyDescent="0.25">
      <c r="A6316" t="s">
        <v>110</v>
      </c>
      <c r="B6316" t="s">
        <v>22319</v>
      </c>
      <c r="C6316" s="57">
        <v>44342</v>
      </c>
      <c r="D6316" t="s">
        <v>22320</v>
      </c>
      <c r="E6316" s="58">
        <v>2441634200000</v>
      </c>
      <c r="F6316" t="s">
        <v>22321</v>
      </c>
      <c r="G6316" t="s">
        <v>114</v>
      </c>
      <c r="H6316" t="s">
        <v>22322</v>
      </c>
      <c r="I6316">
        <v>6</v>
      </c>
    </row>
    <row r="6317" spans="1:9" x14ac:dyDescent="0.25">
      <c r="A6317" t="s">
        <v>110</v>
      </c>
      <c r="B6317" t="s">
        <v>22323</v>
      </c>
      <c r="C6317" s="57">
        <v>44342</v>
      </c>
      <c r="D6317" t="s">
        <v>22324</v>
      </c>
      <c r="E6317" s="58">
        <v>1603313000000</v>
      </c>
      <c r="F6317" t="s">
        <v>22325</v>
      </c>
      <c r="G6317" t="s">
        <v>114</v>
      </c>
      <c r="H6317" t="s">
        <v>22326</v>
      </c>
      <c r="I6317">
        <v>1</v>
      </c>
    </row>
    <row r="6318" spans="1:9" x14ac:dyDescent="0.25">
      <c r="A6318" t="s">
        <v>110</v>
      </c>
      <c r="B6318" t="s">
        <v>22327</v>
      </c>
      <c r="C6318" s="57">
        <v>44342</v>
      </c>
      <c r="D6318" t="s">
        <v>22328</v>
      </c>
      <c r="E6318" s="58">
        <v>4561778800000</v>
      </c>
      <c r="F6318" t="s">
        <v>22329</v>
      </c>
      <c r="G6318" t="s">
        <v>114</v>
      </c>
      <c r="H6318" t="s">
        <v>114</v>
      </c>
      <c r="I6318">
        <v>317</v>
      </c>
    </row>
    <row r="6319" spans="1:9" x14ac:dyDescent="0.25">
      <c r="A6319" t="s">
        <v>110</v>
      </c>
      <c r="B6319" t="s">
        <v>22330</v>
      </c>
      <c r="C6319" s="57">
        <v>44342</v>
      </c>
      <c r="D6319" t="s">
        <v>22331</v>
      </c>
      <c r="E6319" s="58">
        <v>1977358200000</v>
      </c>
      <c r="F6319" t="s">
        <v>22332</v>
      </c>
      <c r="G6319" t="s">
        <v>22333</v>
      </c>
      <c r="H6319" t="s">
        <v>114</v>
      </c>
      <c r="I6319">
        <v>9</v>
      </c>
    </row>
    <row r="6320" spans="1:9" x14ac:dyDescent="0.25">
      <c r="A6320" t="s">
        <v>110</v>
      </c>
      <c r="B6320" t="s">
        <v>22334</v>
      </c>
      <c r="C6320" s="57">
        <v>44342</v>
      </c>
      <c r="D6320" t="s">
        <v>22335</v>
      </c>
      <c r="E6320" s="58">
        <v>1401729600000</v>
      </c>
      <c r="F6320" t="s">
        <v>22336</v>
      </c>
      <c r="G6320" t="s">
        <v>880</v>
      </c>
      <c r="H6320" t="s">
        <v>22337</v>
      </c>
      <c r="I6320">
        <v>38</v>
      </c>
    </row>
    <row r="6321" spans="1:9" x14ac:dyDescent="0.25">
      <c r="A6321" t="s">
        <v>110</v>
      </c>
      <c r="B6321" t="s">
        <v>22338</v>
      </c>
      <c r="C6321" s="57">
        <v>44342</v>
      </c>
      <c r="D6321" t="s">
        <v>22339</v>
      </c>
      <c r="E6321" s="58">
        <v>1944740400000</v>
      </c>
      <c r="F6321" t="s">
        <v>22340</v>
      </c>
      <c r="G6321" t="s">
        <v>114</v>
      </c>
      <c r="H6321" t="s">
        <v>114</v>
      </c>
      <c r="I6321">
        <v>1</v>
      </c>
    </row>
    <row r="6322" spans="1:9" x14ac:dyDescent="0.25">
      <c r="A6322" t="s">
        <v>110</v>
      </c>
      <c r="B6322" t="s">
        <v>22341</v>
      </c>
      <c r="C6322" s="57">
        <v>44342</v>
      </c>
      <c r="D6322" t="s">
        <v>22342</v>
      </c>
      <c r="E6322" s="58">
        <v>1689987400000</v>
      </c>
      <c r="F6322" t="s">
        <v>22343</v>
      </c>
      <c r="G6322" t="s">
        <v>114</v>
      </c>
      <c r="H6322" t="s">
        <v>114</v>
      </c>
      <c r="I6322">
        <v>104</v>
      </c>
    </row>
    <row r="6323" spans="1:9" x14ac:dyDescent="0.25">
      <c r="A6323" t="s">
        <v>110</v>
      </c>
      <c r="B6323" t="s">
        <v>22344</v>
      </c>
      <c r="C6323" s="57">
        <v>44342</v>
      </c>
      <c r="D6323" t="s">
        <v>22345</v>
      </c>
      <c r="E6323" s="58">
        <v>2229203800000</v>
      </c>
      <c r="F6323" t="s">
        <v>22346</v>
      </c>
      <c r="G6323" t="s">
        <v>114</v>
      </c>
      <c r="H6323" t="s">
        <v>114</v>
      </c>
      <c r="I6323">
        <v>1</v>
      </c>
    </row>
    <row r="6324" spans="1:9" x14ac:dyDescent="0.25">
      <c r="A6324" t="s">
        <v>110</v>
      </c>
      <c r="B6324" t="s">
        <v>22347</v>
      </c>
      <c r="C6324" s="57">
        <v>44342</v>
      </c>
      <c r="D6324" t="s">
        <v>22348</v>
      </c>
      <c r="E6324" s="58">
        <v>2080067300000</v>
      </c>
      <c r="F6324" t="s">
        <v>22349</v>
      </c>
      <c r="G6324" t="s">
        <v>114</v>
      </c>
      <c r="H6324" t="s">
        <v>22350</v>
      </c>
      <c r="I6324">
        <v>358</v>
      </c>
    </row>
    <row r="6325" spans="1:9" x14ac:dyDescent="0.25">
      <c r="A6325" t="s">
        <v>110</v>
      </c>
      <c r="B6325" t="s">
        <v>22351</v>
      </c>
      <c r="C6325" s="57">
        <v>44342</v>
      </c>
      <c r="D6325" t="s">
        <v>22352</v>
      </c>
      <c r="E6325" s="58">
        <v>2022909900000</v>
      </c>
      <c r="F6325" t="s">
        <v>22353</v>
      </c>
      <c r="G6325" t="s">
        <v>114</v>
      </c>
      <c r="H6325" t="s">
        <v>114</v>
      </c>
      <c r="I6325">
        <v>1</v>
      </c>
    </row>
    <row r="6326" spans="1:9" x14ac:dyDescent="0.25">
      <c r="A6326" t="s">
        <v>110</v>
      </c>
      <c r="B6326" t="s">
        <v>22354</v>
      </c>
      <c r="C6326" s="57">
        <v>44342</v>
      </c>
      <c r="D6326" t="s">
        <v>22355</v>
      </c>
      <c r="E6326" s="58">
        <v>2358478600000</v>
      </c>
      <c r="F6326" t="s">
        <v>22356</v>
      </c>
      <c r="G6326" t="s">
        <v>114</v>
      </c>
      <c r="H6326" t="s">
        <v>114</v>
      </c>
      <c r="I6326">
        <v>1</v>
      </c>
    </row>
    <row r="6327" spans="1:9" x14ac:dyDescent="0.25">
      <c r="A6327" t="s">
        <v>110</v>
      </c>
      <c r="B6327" t="s">
        <v>22357</v>
      </c>
      <c r="C6327" s="57">
        <v>44342</v>
      </c>
      <c r="D6327" t="s">
        <v>22358</v>
      </c>
      <c r="E6327" s="58">
        <v>1985699300000</v>
      </c>
      <c r="F6327" t="s">
        <v>22359</v>
      </c>
      <c r="G6327" t="s">
        <v>114</v>
      </c>
      <c r="H6327" t="s">
        <v>114</v>
      </c>
      <c r="I6327">
        <v>3</v>
      </c>
    </row>
    <row r="6328" spans="1:9" x14ac:dyDescent="0.25">
      <c r="A6328" t="s">
        <v>110</v>
      </c>
      <c r="B6328" t="s">
        <v>22360</v>
      </c>
      <c r="C6328" s="57">
        <v>44342</v>
      </c>
      <c r="D6328" t="s">
        <v>22361</v>
      </c>
      <c r="E6328" s="58">
        <v>1837778400000</v>
      </c>
      <c r="F6328" t="s">
        <v>22362</v>
      </c>
      <c r="G6328" t="s">
        <v>114</v>
      </c>
      <c r="H6328" t="s">
        <v>114</v>
      </c>
      <c r="I6328">
        <v>10</v>
      </c>
    </row>
    <row r="6329" spans="1:9" x14ac:dyDescent="0.25">
      <c r="A6329" t="s">
        <v>110</v>
      </c>
      <c r="B6329" t="s">
        <v>22363</v>
      </c>
      <c r="C6329" s="57">
        <v>44342</v>
      </c>
      <c r="D6329" t="s">
        <v>22364</v>
      </c>
      <c r="E6329" s="58">
        <v>1787260200000</v>
      </c>
      <c r="F6329" t="s">
        <v>22365</v>
      </c>
      <c r="G6329" t="s">
        <v>114</v>
      </c>
      <c r="H6329" t="s">
        <v>114</v>
      </c>
      <c r="I6329">
        <v>14</v>
      </c>
    </row>
    <row r="6330" spans="1:9" x14ac:dyDescent="0.25">
      <c r="A6330" t="s">
        <v>110</v>
      </c>
      <c r="B6330" t="s">
        <v>22366</v>
      </c>
      <c r="C6330" s="57">
        <v>44342</v>
      </c>
      <c r="D6330" t="s">
        <v>22367</v>
      </c>
      <c r="E6330" s="58">
        <v>2553801910000</v>
      </c>
      <c r="F6330" t="s">
        <v>22368</v>
      </c>
      <c r="G6330" t="s">
        <v>114</v>
      </c>
      <c r="H6330" t="s">
        <v>114</v>
      </c>
      <c r="I6330">
        <v>1</v>
      </c>
    </row>
    <row r="6331" spans="1:9" x14ac:dyDescent="0.25">
      <c r="A6331" t="s">
        <v>110</v>
      </c>
      <c r="B6331" t="s">
        <v>22369</v>
      </c>
      <c r="C6331" s="57">
        <v>44342</v>
      </c>
      <c r="D6331" t="s">
        <v>22370</v>
      </c>
      <c r="E6331" s="58">
        <v>2245608900000</v>
      </c>
      <c r="F6331" t="s">
        <v>22371</v>
      </c>
      <c r="G6331" t="s">
        <v>114</v>
      </c>
      <c r="H6331" t="s">
        <v>114</v>
      </c>
      <c r="I6331">
        <v>1</v>
      </c>
    </row>
    <row r="6332" spans="1:9" x14ac:dyDescent="0.25">
      <c r="A6332" t="s">
        <v>110</v>
      </c>
      <c r="B6332" t="s">
        <v>22372</v>
      </c>
      <c r="C6332" s="57">
        <v>44342</v>
      </c>
      <c r="D6332" t="s">
        <v>22373</v>
      </c>
      <c r="E6332" s="58">
        <v>1969917700000</v>
      </c>
      <c r="F6332" t="s">
        <v>22374</v>
      </c>
      <c r="G6332" t="s">
        <v>114</v>
      </c>
      <c r="H6332" t="s">
        <v>114</v>
      </c>
      <c r="I6332">
        <v>3</v>
      </c>
    </row>
    <row r="6333" spans="1:9" x14ac:dyDescent="0.25">
      <c r="A6333" t="s">
        <v>110</v>
      </c>
      <c r="B6333" t="s">
        <v>22375</v>
      </c>
      <c r="C6333" s="57">
        <v>44342</v>
      </c>
      <c r="D6333" t="s">
        <v>22376</v>
      </c>
      <c r="E6333" s="58">
        <v>20363590130000</v>
      </c>
      <c r="F6333" t="s">
        <v>22377</v>
      </c>
      <c r="G6333" t="s">
        <v>114</v>
      </c>
      <c r="H6333" t="s">
        <v>114</v>
      </c>
      <c r="I6333">
        <v>1</v>
      </c>
    </row>
    <row r="6334" spans="1:9" x14ac:dyDescent="0.25">
      <c r="A6334" t="s">
        <v>110</v>
      </c>
      <c r="B6334" t="s">
        <v>22378</v>
      </c>
      <c r="C6334" s="57">
        <v>44342</v>
      </c>
      <c r="D6334" t="s">
        <v>22379</v>
      </c>
      <c r="E6334" s="58">
        <v>1715789000000</v>
      </c>
      <c r="F6334" t="s">
        <v>22380</v>
      </c>
      <c r="G6334" t="s">
        <v>22381</v>
      </c>
      <c r="H6334" t="s">
        <v>22382</v>
      </c>
      <c r="I6334">
        <v>240906</v>
      </c>
    </row>
    <row r="6335" spans="1:9" x14ac:dyDescent="0.25">
      <c r="A6335" t="s">
        <v>110</v>
      </c>
      <c r="B6335" t="s">
        <v>22383</v>
      </c>
      <c r="C6335" s="57">
        <v>44342</v>
      </c>
      <c r="D6335" t="s">
        <v>22384</v>
      </c>
      <c r="E6335" s="58">
        <v>5842490000000</v>
      </c>
      <c r="F6335" t="s">
        <v>22385</v>
      </c>
      <c r="G6335" t="s">
        <v>22386</v>
      </c>
      <c r="H6335" t="s">
        <v>22387</v>
      </c>
      <c r="I6335">
        <v>402</v>
      </c>
    </row>
    <row r="6336" spans="1:9" x14ac:dyDescent="0.25">
      <c r="A6336" t="s">
        <v>110</v>
      </c>
      <c r="B6336" t="s">
        <v>22388</v>
      </c>
      <c r="C6336" s="57">
        <v>44342</v>
      </c>
      <c r="D6336" t="s">
        <v>22389</v>
      </c>
      <c r="E6336" s="58">
        <v>5430779000000</v>
      </c>
      <c r="F6336" t="s">
        <v>22390</v>
      </c>
      <c r="G6336" t="s">
        <v>22391</v>
      </c>
      <c r="H6336" t="s">
        <v>22392</v>
      </c>
      <c r="I6336">
        <v>12559</v>
      </c>
    </row>
    <row r="6337" spans="1:9" x14ac:dyDescent="0.25">
      <c r="A6337" t="s">
        <v>110</v>
      </c>
      <c r="B6337" t="s">
        <v>22393</v>
      </c>
      <c r="C6337" s="57">
        <v>44342</v>
      </c>
      <c r="D6337" t="s">
        <v>22394</v>
      </c>
      <c r="E6337" s="58">
        <v>1900550000000</v>
      </c>
      <c r="F6337" t="s">
        <v>22395</v>
      </c>
      <c r="G6337" t="s">
        <v>114</v>
      </c>
      <c r="H6337" t="s">
        <v>22396</v>
      </c>
      <c r="I6337">
        <v>412</v>
      </c>
    </row>
    <row r="6338" spans="1:9" x14ac:dyDescent="0.25">
      <c r="A6338" t="s">
        <v>110</v>
      </c>
      <c r="B6338" t="s">
        <v>22397</v>
      </c>
      <c r="C6338" s="57">
        <v>44342</v>
      </c>
      <c r="D6338" t="s">
        <v>22398</v>
      </c>
      <c r="E6338" s="58">
        <v>1832903000000</v>
      </c>
      <c r="F6338" t="s">
        <v>22399</v>
      </c>
      <c r="G6338" t="s">
        <v>114</v>
      </c>
      <c r="H6338" t="s">
        <v>114</v>
      </c>
      <c r="I6338">
        <v>1</v>
      </c>
    </row>
    <row r="6339" spans="1:9" x14ac:dyDescent="0.25">
      <c r="A6339" t="s">
        <v>110</v>
      </c>
      <c r="B6339" t="s">
        <v>22400</v>
      </c>
      <c r="C6339" s="57">
        <v>44342</v>
      </c>
      <c r="D6339" t="s">
        <v>22401</v>
      </c>
      <c r="E6339" s="58">
        <v>1056105300000</v>
      </c>
      <c r="F6339" t="s">
        <v>22402</v>
      </c>
      <c r="G6339" t="s">
        <v>22403</v>
      </c>
      <c r="H6339" t="s">
        <v>114</v>
      </c>
      <c r="I6339">
        <v>1</v>
      </c>
    </row>
    <row r="6340" spans="1:9" x14ac:dyDescent="0.25">
      <c r="A6340" t="s">
        <v>110</v>
      </c>
      <c r="B6340" t="s">
        <v>22404</v>
      </c>
      <c r="C6340" s="57">
        <v>44342</v>
      </c>
      <c r="D6340" t="s">
        <v>22405</v>
      </c>
      <c r="E6340" s="58">
        <v>1696007600000</v>
      </c>
      <c r="F6340" t="s">
        <v>22406</v>
      </c>
      <c r="G6340" t="s">
        <v>114</v>
      </c>
      <c r="H6340" t="s">
        <v>22407</v>
      </c>
      <c r="I6340">
        <v>1</v>
      </c>
    </row>
    <row r="6341" spans="1:9" x14ac:dyDescent="0.25">
      <c r="A6341" t="s">
        <v>110</v>
      </c>
      <c r="B6341" t="s">
        <v>22408</v>
      </c>
      <c r="C6341" s="57">
        <v>44342</v>
      </c>
      <c r="D6341" t="s">
        <v>22409</v>
      </c>
      <c r="E6341" s="58">
        <v>1059731500000</v>
      </c>
      <c r="F6341" t="s">
        <v>22410</v>
      </c>
      <c r="G6341" t="s">
        <v>114</v>
      </c>
      <c r="H6341" t="s">
        <v>22411</v>
      </c>
      <c r="I6341">
        <v>1</v>
      </c>
    </row>
    <row r="6342" spans="1:9" x14ac:dyDescent="0.25">
      <c r="A6342" t="s">
        <v>110</v>
      </c>
      <c r="B6342" t="s">
        <v>22412</v>
      </c>
      <c r="C6342" s="57">
        <v>44342</v>
      </c>
      <c r="D6342" t="s">
        <v>22413</v>
      </c>
      <c r="E6342" s="58">
        <v>1732875900000</v>
      </c>
      <c r="F6342" t="s">
        <v>22414</v>
      </c>
      <c r="G6342" t="s">
        <v>114</v>
      </c>
      <c r="H6342" t="s">
        <v>22415</v>
      </c>
      <c r="I6342">
        <v>1</v>
      </c>
    </row>
    <row r="6343" spans="1:9" x14ac:dyDescent="0.25">
      <c r="A6343" t="s">
        <v>110</v>
      </c>
      <c r="B6343" t="s">
        <v>22416</v>
      </c>
      <c r="C6343" s="57">
        <v>44342</v>
      </c>
      <c r="D6343" t="s">
        <v>22417</v>
      </c>
      <c r="E6343" s="58">
        <v>1061365000000</v>
      </c>
      <c r="F6343" t="s">
        <v>22418</v>
      </c>
      <c r="G6343" t="s">
        <v>22419</v>
      </c>
      <c r="H6343" t="s">
        <v>114</v>
      </c>
      <c r="I6343">
        <v>1</v>
      </c>
    </row>
    <row r="6344" spans="1:9" x14ac:dyDescent="0.25">
      <c r="A6344" t="s">
        <v>110</v>
      </c>
      <c r="B6344" t="s">
        <v>22420</v>
      </c>
      <c r="C6344" s="57">
        <v>44342</v>
      </c>
      <c r="D6344" t="s">
        <v>22421</v>
      </c>
      <c r="E6344" s="58">
        <v>1760281500000</v>
      </c>
      <c r="F6344" t="s">
        <v>22422</v>
      </c>
      <c r="G6344" t="s">
        <v>114</v>
      </c>
      <c r="H6344" t="s">
        <v>22423</v>
      </c>
      <c r="I6344">
        <v>1</v>
      </c>
    </row>
    <row r="6345" spans="1:9" x14ac:dyDescent="0.25">
      <c r="A6345" t="s">
        <v>110</v>
      </c>
      <c r="B6345" t="s">
        <v>22424</v>
      </c>
      <c r="C6345" s="57">
        <v>44342</v>
      </c>
      <c r="D6345" t="s">
        <v>22425</v>
      </c>
      <c r="E6345" s="58">
        <v>1066848200000</v>
      </c>
      <c r="F6345" t="s">
        <v>22426</v>
      </c>
      <c r="G6345" t="s">
        <v>114</v>
      </c>
      <c r="H6345" t="s">
        <v>22427</v>
      </c>
      <c r="I6345">
        <v>1</v>
      </c>
    </row>
    <row r="6346" spans="1:9" x14ac:dyDescent="0.25">
      <c r="A6346" t="s">
        <v>110</v>
      </c>
      <c r="B6346" t="s">
        <v>22428</v>
      </c>
      <c r="C6346" s="57">
        <v>44342</v>
      </c>
      <c r="D6346" t="s">
        <v>22429</v>
      </c>
      <c r="E6346" s="58">
        <v>1583387800000</v>
      </c>
      <c r="F6346" t="s">
        <v>22430</v>
      </c>
      <c r="G6346" t="s">
        <v>22431</v>
      </c>
      <c r="H6346" t="s">
        <v>114</v>
      </c>
      <c r="I6346">
        <v>1</v>
      </c>
    </row>
    <row r="6347" spans="1:9" x14ac:dyDescent="0.25">
      <c r="A6347" t="s">
        <v>110</v>
      </c>
      <c r="B6347" t="s">
        <v>22432</v>
      </c>
      <c r="C6347" s="57">
        <v>44342</v>
      </c>
      <c r="D6347" t="s">
        <v>22433</v>
      </c>
      <c r="E6347" s="58">
        <v>1623855300000</v>
      </c>
      <c r="F6347" t="s">
        <v>22434</v>
      </c>
      <c r="G6347" t="s">
        <v>114</v>
      </c>
      <c r="H6347" t="s">
        <v>22435</v>
      </c>
      <c r="I6347">
        <v>1</v>
      </c>
    </row>
    <row r="6348" spans="1:9" x14ac:dyDescent="0.25">
      <c r="A6348" t="s">
        <v>110</v>
      </c>
      <c r="B6348" t="s">
        <v>22436</v>
      </c>
      <c r="C6348" s="57">
        <v>44342</v>
      </c>
      <c r="D6348" t="s">
        <v>22437</v>
      </c>
      <c r="E6348" s="58">
        <v>1687496100000</v>
      </c>
      <c r="F6348" t="s">
        <v>22438</v>
      </c>
      <c r="G6348" t="s">
        <v>22439</v>
      </c>
      <c r="H6348" t="s">
        <v>114</v>
      </c>
      <c r="I6348">
        <v>1</v>
      </c>
    </row>
    <row r="6349" spans="1:9" x14ac:dyDescent="0.25">
      <c r="A6349" t="s">
        <v>110</v>
      </c>
      <c r="B6349" t="s">
        <v>22440</v>
      </c>
      <c r="C6349" s="57">
        <v>44342</v>
      </c>
      <c r="D6349" t="s">
        <v>22441</v>
      </c>
      <c r="E6349" s="58">
        <v>1727413800000</v>
      </c>
      <c r="F6349" t="s">
        <v>22442</v>
      </c>
      <c r="G6349" t="s">
        <v>22443</v>
      </c>
      <c r="H6349" t="s">
        <v>114</v>
      </c>
      <c r="I6349">
        <v>1</v>
      </c>
    </row>
    <row r="6350" spans="1:9" x14ac:dyDescent="0.25">
      <c r="A6350" t="s">
        <v>110</v>
      </c>
      <c r="B6350" t="s">
        <v>22444</v>
      </c>
      <c r="C6350" s="57">
        <v>44342</v>
      </c>
      <c r="D6350" t="s">
        <v>22445</v>
      </c>
      <c r="E6350" s="58">
        <v>1752987100000</v>
      </c>
      <c r="F6350" t="s">
        <v>22446</v>
      </c>
      <c r="G6350" t="s">
        <v>114</v>
      </c>
      <c r="H6350" t="s">
        <v>22447</v>
      </c>
      <c r="I6350">
        <v>1</v>
      </c>
    </row>
    <row r="6351" spans="1:9" x14ac:dyDescent="0.25">
      <c r="A6351" t="s">
        <v>110</v>
      </c>
      <c r="B6351" t="s">
        <v>22448</v>
      </c>
      <c r="C6351" s="57">
        <v>44342</v>
      </c>
      <c r="D6351" t="s">
        <v>22449</v>
      </c>
      <c r="E6351" s="58">
        <v>1595676500000</v>
      </c>
      <c r="F6351" t="s">
        <v>22450</v>
      </c>
      <c r="G6351" t="s">
        <v>22451</v>
      </c>
      <c r="H6351" t="s">
        <v>114</v>
      </c>
      <c r="I6351">
        <v>1</v>
      </c>
    </row>
    <row r="6352" spans="1:9" x14ac:dyDescent="0.25">
      <c r="A6352" t="s">
        <v>110</v>
      </c>
      <c r="B6352" t="s">
        <v>22452</v>
      </c>
      <c r="C6352" s="57">
        <v>44342</v>
      </c>
      <c r="D6352" t="s">
        <v>22453</v>
      </c>
      <c r="E6352" s="58">
        <v>1639164400000</v>
      </c>
      <c r="F6352" t="s">
        <v>22454</v>
      </c>
      <c r="G6352" t="s">
        <v>22455</v>
      </c>
      <c r="H6352" t="s">
        <v>114</v>
      </c>
      <c r="I6352">
        <v>1</v>
      </c>
    </row>
    <row r="6353" spans="1:9" x14ac:dyDescent="0.25">
      <c r="A6353" t="s">
        <v>110</v>
      </c>
      <c r="B6353" t="s">
        <v>22456</v>
      </c>
      <c r="C6353" s="57">
        <v>44342</v>
      </c>
      <c r="D6353" t="s">
        <v>22457</v>
      </c>
      <c r="E6353" s="58">
        <v>1690203500000</v>
      </c>
      <c r="F6353" t="s">
        <v>22458</v>
      </c>
      <c r="G6353" t="s">
        <v>114</v>
      </c>
      <c r="H6353" t="s">
        <v>22459</v>
      </c>
      <c r="I6353">
        <v>1</v>
      </c>
    </row>
    <row r="6354" spans="1:9" x14ac:dyDescent="0.25">
      <c r="A6354" t="s">
        <v>110</v>
      </c>
      <c r="B6354" t="s">
        <v>22460</v>
      </c>
      <c r="C6354" s="57">
        <v>44342</v>
      </c>
      <c r="D6354" t="s">
        <v>22461</v>
      </c>
      <c r="E6354" s="58">
        <v>1726130200000</v>
      </c>
      <c r="F6354" t="s">
        <v>22462</v>
      </c>
      <c r="G6354" t="s">
        <v>22463</v>
      </c>
      <c r="H6354" t="s">
        <v>22464</v>
      </c>
      <c r="I6354">
        <v>1</v>
      </c>
    </row>
    <row r="6355" spans="1:9" x14ac:dyDescent="0.25">
      <c r="A6355" t="s">
        <v>110</v>
      </c>
      <c r="B6355" t="s">
        <v>22465</v>
      </c>
      <c r="C6355" s="57">
        <v>44342</v>
      </c>
      <c r="D6355" t="s">
        <v>22466</v>
      </c>
      <c r="E6355" s="58">
        <v>1756119200000</v>
      </c>
      <c r="F6355" t="s">
        <v>22467</v>
      </c>
      <c r="G6355" t="s">
        <v>114</v>
      </c>
      <c r="H6355" t="s">
        <v>22468</v>
      </c>
      <c r="I6355">
        <v>1</v>
      </c>
    </row>
    <row r="6356" spans="1:9" x14ac:dyDescent="0.25">
      <c r="A6356" t="s">
        <v>110</v>
      </c>
      <c r="B6356" t="s">
        <v>22469</v>
      </c>
      <c r="C6356" s="57">
        <v>44342</v>
      </c>
      <c r="D6356" t="s">
        <v>22470</v>
      </c>
      <c r="E6356" s="58">
        <v>1530752900000</v>
      </c>
      <c r="F6356" t="s">
        <v>22471</v>
      </c>
      <c r="G6356" t="s">
        <v>22472</v>
      </c>
      <c r="H6356" t="s">
        <v>114</v>
      </c>
      <c r="I6356">
        <v>1</v>
      </c>
    </row>
    <row r="6357" spans="1:9" x14ac:dyDescent="0.25">
      <c r="A6357" t="s">
        <v>110</v>
      </c>
      <c r="B6357" t="s">
        <v>22473</v>
      </c>
      <c r="C6357" s="57">
        <v>44342</v>
      </c>
      <c r="D6357" t="s">
        <v>22474</v>
      </c>
      <c r="E6357" s="58">
        <v>1565904400000</v>
      </c>
      <c r="F6357" t="s">
        <v>22475</v>
      </c>
      <c r="G6357" t="s">
        <v>114</v>
      </c>
      <c r="H6357" t="s">
        <v>22476</v>
      </c>
      <c r="I6357">
        <v>1</v>
      </c>
    </row>
    <row r="6358" spans="1:9" x14ac:dyDescent="0.25">
      <c r="A6358" t="s">
        <v>110</v>
      </c>
      <c r="B6358" t="s">
        <v>22477</v>
      </c>
      <c r="C6358" s="57">
        <v>44342</v>
      </c>
      <c r="D6358" t="s">
        <v>22478</v>
      </c>
      <c r="E6358" s="58">
        <v>1516346400000</v>
      </c>
      <c r="F6358" t="s">
        <v>22479</v>
      </c>
      <c r="G6358" t="s">
        <v>114</v>
      </c>
      <c r="H6358" t="s">
        <v>22480</v>
      </c>
      <c r="I6358">
        <v>1</v>
      </c>
    </row>
    <row r="6359" spans="1:9" x14ac:dyDescent="0.25">
      <c r="A6359" t="s">
        <v>110</v>
      </c>
      <c r="B6359" t="s">
        <v>22481</v>
      </c>
      <c r="C6359" s="57">
        <v>44342</v>
      </c>
      <c r="D6359" t="s">
        <v>22482</v>
      </c>
      <c r="E6359" s="58">
        <v>1919018540000</v>
      </c>
      <c r="F6359" t="s">
        <v>22483</v>
      </c>
      <c r="G6359" t="s">
        <v>114</v>
      </c>
      <c r="H6359" t="s">
        <v>114</v>
      </c>
      <c r="I6359">
        <v>1</v>
      </c>
    </row>
    <row r="6360" spans="1:9" x14ac:dyDescent="0.25">
      <c r="A6360" t="s">
        <v>110</v>
      </c>
      <c r="B6360" t="s">
        <v>22484</v>
      </c>
      <c r="C6360" s="57">
        <v>44342</v>
      </c>
      <c r="D6360" t="s">
        <v>22485</v>
      </c>
      <c r="E6360" s="58">
        <v>2420411500000</v>
      </c>
      <c r="F6360" t="s">
        <v>22486</v>
      </c>
      <c r="G6360" t="s">
        <v>22487</v>
      </c>
      <c r="H6360" t="s">
        <v>22488</v>
      </c>
      <c r="I6360">
        <v>10735</v>
      </c>
    </row>
    <row r="6361" spans="1:9" x14ac:dyDescent="0.25">
      <c r="A6361" t="s">
        <v>110</v>
      </c>
      <c r="B6361" t="s">
        <v>22489</v>
      </c>
      <c r="C6361" s="57">
        <v>44342</v>
      </c>
      <c r="D6361" t="s">
        <v>22490</v>
      </c>
      <c r="E6361" s="58">
        <v>22108668710000</v>
      </c>
      <c r="F6361" t="s">
        <v>22491</v>
      </c>
      <c r="G6361" t="s">
        <v>114</v>
      </c>
      <c r="H6361" t="s">
        <v>114</v>
      </c>
      <c r="I6361">
        <v>1</v>
      </c>
    </row>
    <row r="6362" spans="1:9" x14ac:dyDescent="0.25">
      <c r="A6362" t="s">
        <v>110</v>
      </c>
      <c r="B6362" t="s">
        <v>22492</v>
      </c>
      <c r="C6362" s="57">
        <v>44342</v>
      </c>
      <c r="D6362" t="s">
        <v>22493</v>
      </c>
      <c r="E6362" s="58">
        <v>3733120050860000</v>
      </c>
      <c r="F6362" t="s">
        <v>22494</v>
      </c>
      <c r="G6362" t="s">
        <v>114</v>
      </c>
      <c r="H6362" t="s">
        <v>114</v>
      </c>
      <c r="I6362">
        <v>11</v>
      </c>
    </row>
    <row r="6363" spans="1:9" x14ac:dyDescent="0.25">
      <c r="A6363" t="s">
        <v>110</v>
      </c>
      <c r="B6363" t="s">
        <v>22495</v>
      </c>
      <c r="C6363" s="57">
        <v>44342</v>
      </c>
      <c r="D6363" t="s">
        <v>22496</v>
      </c>
      <c r="E6363" s="58">
        <v>178456781200000</v>
      </c>
      <c r="F6363" t="s">
        <v>22497</v>
      </c>
      <c r="G6363" t="s">
        <v>114</v>
      </c>
      <c r="H6363" t="s">
        <v>114</v>
      </c>
      <c r="I6363">
        <v>1</v>
      </c>
    </row>
    <row r="6364" spans="1:9" x14ac:dyDescent="0.25">
      <c r="A6364" t="s">
        <v>110</v>
      </c>
      <c r="B6364" t="s">
        <v>22498</v>
      </c>
      <c r="C6364" s="57">
        <v>44342</v>
      </c>
      <c r="D6364" t="s">
        <v>22499</v>
      </c>
      <c r="E6364" s="58">
        <v>20453737000000</v>
      </c>
      <c r="F6364" t="s">
        <v>22500</v>
      </c>
      <c r="G6364" t="s">
        <v>114</v>
      </c>
      <c r="H6364" t="s">
        <v>114</v>
      </c>
      <c r="I6364">
        <v>17</v>
      </c>
    </row>
    <row r="6365" spans="1:9" x14ac:dyDescent="0.25">
      <c r="A6365" t="s">
        <v>110</v>
      </c>
      <c r="B6365" t="s">
        <v>22501</v>
      </c>
      <c r="C6365" s="57">
        <v>44342</v>
      </c>
      <c r="D6365" t="s">
        <v>22502</v>
      </c>
      <c r="E6365" s="58">
        <v>95358625400000</v>
      </c>
      <c r="F6365" t="s">
        <v>22503</v>
      </c>
      <c r="G6365" t="s">
        <v>114</v>
      </c>
      <c r="H6365" t="s">
        <v>114</v>
      </c>
      <c r="I6365">
        <v>2</v>
      </c>
    </row>
    <row r="6366" spans="1:9" x14ac:dyDescent="0.25">
      <c r="A6366" t="s">
        <v>110</v>
      </c>
      <c r="B6366" t="s">
        <v>22504</v>
      </c>
      <c r="C6366" s="57">
        <v>44342</v>
      </c>
      <c r="D6366" t="s">
        <v>22505</v>
      </c>
      <c r="E6366" s="58">
        <v>22596999800000</v>
      </c>
      <c r="F6366" t="s">
        <v>22506</v>
      </c>
      <c r="G6366" t="s">
        <v>114</v>
      </c>
      <c r="H6366" t="s">
        <v>114</v>
      </c>
      <c r="I6366">
        <v>1</v>
      </c>
    </row>
    <row r="6367" spans="1:9" x14ac:dyDescent="0.25">
      <c r="A6367" t="s">
        <v>110</v>
      </c>
      <c r="B6367" t="s">
        <v>22507</v>
      </c>
      <c r="C6367" s="57">
        <v>44342</v>
      </c>
      <c r="D6367" t="s">
        <v>22508</v>
      </c>
      <c r="E6367" s="58">
        <v>206715865500000</v>
      </c>
      <c r="F6367" t="s">
        <v>22509</v>
      </c>
      <c r="G6367" t="s">
        <v>114</v>
      </c>
      <c r="H6367" t="s">
        <v>114</v>
      </c>
      <c r="I6367">
        <v>4</v>
      </c>
    </row>
    <row r="6368" spans="1:9" x14ac:dyDescent="0.25">
      <c r="A6368" t="s">
        <v>110</v>
      </c>
      <c r="B6368" t="s">
        <v>22510</v>
      </c>
      <c r="C6368" s="57">
        <v>44342</v>
      </c>
      <c r="D6368" t="s">
        <v>22511</v>
      </c>
      <c r="E6368" s="58">
        <v>194118235000000</v>
      </c>
      <c r="F6368" t="s">
        <v>22512</v>
      </c>
      <c r="G6368" t="s">
        <v>22513</v>
      </c>
      <c r="H6368" t="s">
        <v>22514</v>
      </c>
      <c r="I6368">
        <v>31</v>
      </c>
    </row>
    <row r="6369" spans="1:9" x14ac:dyDescent="0.25">
      <c r="A6369" t="s">
        <v>110</v>
      </c>
      <c r="B6369" t="s">
        <v>22515</v>
      </c>
      <c r="C6369" s="57">
        <v>44342</v>
      </c>
      <c r="D6369" t="s">
        <v>22516</v>
      </c>
      <c r="E6369" s="58">
        <v>271767924100000</v>
      </c>
      <c r="F6369" t="s">
        <v>22517</v>
      </c>
      <c r="G6369" t="s">
        <v>114</v>
      </c>
      <c r="H6369" t="s">
        <v>114</v>
      </c>
      <c r="I6369">
        <v>1</v>
      </c>
    </row>
    <row r="6370" spans="1:9" x14ac:dyDescent="0.25">
      <c r="A6370" t="s">
        <v>110</v>
      </c>
      <c r="B6370" t="s">
        <v>22518</v>
      </c>
      <c r="C6370" s="57">
        <v>44342</v>
      </c>
      <c r="D6370" t="s">
        <v>22519</v>
      </c>
      <c r="E6370" s="58">
        <v>8420975319800000</v>
      </c>
      <c r="F6370" t="s">
        <v>22520</v>
      </c>
      <c r="G6370" t="s">
        <v>114</v>
      </c>
      <c r="H6370" t="s">
        <v>114</v>
      </c>
      <c r="I6370">
        <v>1</v>
      </c>
    </row>
    <row r="6371" spans="1:9" x14ac:dyDescent="0.25">
      <c r="A6371" t="s">
        <v>110</v>
      </c>
      <c r="B6371" t="s">
        <v>22521</v>
      </c>
      <c r="C6371" s="57">
        <v>44342</v>
      </c>
      <c r="D6371" t="s">
        <v>22522</v>
      </c>
      <c r="E6371" s="58">
        <v>86621999600000</v>
      </c>
      <c r="F6371" t="s">
        <v>22523</v>
      </c>
      <c r="G6371" t="s">
        <v>114</v>
      </c>
      <c r="H6371" t="s">
        <v>114</v>
      </c>
      <c r="I6371">
        <v>18</v>
      </c>
    </row>
    <row r="6372" spans="1:9" x14ac:dyDescent="0.25">
      <c r="A6372" t="s">
        <v>110</v>
      </c>
      <c r="B6372" t="s">
        <v>22524</v>
      </c>
      <c r="C6372" s="57">
        <v>44342</v>
      </c>
      <c r="D6372" t="s">
        <v>22525</v>
      </c>
      <c r="E6372" s="58">
        <v>206064905990000</v>
      </c>
      <c r="F6372" t="s">
        <v>22526</v>
      </c>
      <c r="G6372" t="s">
        <v>114</v>
      </c>
      <c r="H6372" t="s">
        <v>114</v>
      </c>
      <c r="I6372">
        <v>1</v>
      </c>
    </row>
    <row r="6373" spans="1:9" x14ac:dyDescent="0.25">
      <c r="A6373" t="s">
        <v>110</v>
      </c>
      <c r="B6373" t="s">
        <v>22527</v>
      </c>
      <c r="C6373" s="57">
        <v>44342</v>
      </c>
      <c r="D6373" t="s">
        <v>22528</v>
      </c>
      <c r="E6373" s="58">
        <v>197357401880000</v>
      </c>
      <c r="F6373" t="s">
        <v>22529</v>
      </c>
      <c r="G6373" t="s">
        <v>114</v>
      </c>
      <c r="H6373" t="s">
        <v>114</v>
      </c>
      <c r="I6373">
        <v>1</v>
      </c>
    </row>
    <row r="6374" spans="1:9" x14ac:dyDescent="0.25">
      <c r="A6374" t="s">
        <v>110</v>
      </c>
      <c r="B6374" t="s">
        <v>22530</v>
      </c>
      <c r="C6374" s="57">
        <v>44342</v>
      </c>
      <c r="D6374" t="s">
        <v>22531</v>
      </c>
      <c r="E6374" s="58">
        <v>193205048000000</v>
      </c>
      <c r="F6374" t="s">
        <v>22532</v>
      </c>
      <c r="G6374" t="s">
        <v>114</v>
      </c>
      <c r="H6374" t="s">
        <v>114</v>
      </c>
      <c r="I6374">
        <v>1</v>
      </c>
    </row>
    <row r="6375" spans="1:9" x14ac:dyDescent="0.25">
      <c r="A6375" t="s">
        <v>110</v>
      </c>
      <c r="B6375" t="s">
        <v>22533</v>
      </c>
      <c r="C6375" s="57">
        <v>44342</v>
      </c>
      <c r="D6375" t="s">
        <v>22534</v>
      </c>
      <c r="E6375" s="58">
        <v>184833358334600</v>
      </c>
      <c r="F6375" t="s">
        <v>22535</v>
      </c>
      <c r="G6375" t="s">
        <v>114</v>
      </c>
      <c r="H6375" t="s">
        <v>114</v>
      </c>
      <c r="I6375">
        <v>1</v>
      </c>
    </row>
    <row r="6376" spans="1:9" x14ac:dyDescent="0.25">
      <c r="A6376" t="s">
        <v>110</v>
      </c>
      <c r="B6376" t="s">
        <v>22536</v>
      </c>
      <c r="C6376" s="57">
        <v>44342</v>
      </c>
      <c r="D6376" t="s">
        <v>22537</v>
      </c>
      <c r="E6376" s="58">
        <v>138764471100000</v>
      </c>
      <c r="F6376" t="s">
        <v>22538</v>
      </c>
      <c r="G6376" t="s">
        <v>114</v>
      </c>
      <c r="H6376" t="s">
        <v>114</v>
      </c>
      <c r="I6376">
        <v>1</v>
      </c>
    </row>
    <row r="6377" spans="1:9" x14ac:dyDescent="0.25">
      <c r="A6377" t="s">
        <v>110</v>
      </c>
      <c r="B6377" t="s">
        <v>22539</v>
      </c>
      <c r="C6377" s="57">
        <v>44342</v>
      </c>
      <c r="D6377" t="s">
        <v>22540</v>
      </c>
      <c r="E6377" s="58">
        <v>145403096265900</v>
      </c>
      <c r="F6377" t="s">
        <v>22541</v>
      </c>
      <c r="G6377" t="s">
        <v>114</v>
      </c>
      <c r="H6377" t="s">
        <v>114</v>
      </c>
      <c r="I6377">
        <v>1</v>
      </c>
    </row>
    <row r="6378" spans="1:9" x14ac:dyDescent="0.25">
      <c r="A6378" t="s">
        <v>110</v>
      </c>
      <c r="B6378" t="s">
        <v>22542</v>
      </c>
      <c r="C6378" s="57">
        <v>44342</v>
      </c>
      <c r="D6378" t="s">
        <v>22543</v>
      </c>
      <c r="E6378" s="58">
        <v>1294149532670000</v>
      </c>
      <c r="F6378" t="s">
        <v>22544</v>
      </c>
      <c r="G6378" t="s">
        <v>114</v>
      </c>
      <c r="H6378" t="s">
        <v>114</v>
      </c>
      <c r="I6378">
        <v>1</v>
      </c>
    </row>
    <row r="6379" spans="1:9" x14ac:dyDescent="0.25">
      <c r="A6379" t="s">
        <v>110</v>
      </c>
      <c r="B6379" t="s">
        <v>22545</v>
      </c>
      <c r="C6379" s="57">
        <v>44342</v>
      </c>
      <c r="D6379" t="s">
        <v>22546</v>
      </c>
      <c r="E6379" s="58">
        <v>219994647900000</v>
      </c>
      <c r="F6379" t="s">
        <v>22547</v>
      </c>
      <c r="G6379" t="s">
        <v>114</v>
      </c>
      <c r="H6379" t="s">
        <v>114</v>
      </c>
      <c r="I6379">
        <v>1</v>
      </c>
    </row>
    <row r="6380" spans="1:9" x14ac:dyDescent="0.25">
      <c r="A6380" t="s">
        <v>110</v>
      </c>
      <c r="B6380" t="s">
        <v>22548</v>
      </c>
      <c r="C6380" s="57">
        <v>44342</v>
      </c>
      <c r="D6380" t="s">
        <v>22549</v>
      </c>
      <c r="E6380" s="58">
        <v>89340156000000</v>
      </c>
      <c r="F6380" t="s">
        <v>22550</v>
      </c>
      <c r="G6380" t="s">
        <v>114</v>
      </c>
      <c r="H6380" t="s">
        <v>114</v>
      </c>
      <c r="I6380">
        <v>3</v>
      </c>
    </row>
    <row r="6381" spans="1:9" x14ac:dyDescent="0.25">
      <c r="A6381" t="s">
        <v>110</v>
      </c>
      <c r="B6381" t="s">
        <v>22551</v>
      </c>
      <c r="C6381" s="57">
        <v>44342</v>
      </c>
      <c r="D6381" t="s">
        <v>22552</v>
      </c>
      <c r="E6381" s="58">
        <v>300980468100000</v>
      </c>
      <c r="F6381" t="s">
        <v>22553</v>
      </c>
      <c r="G6381" t="s">
        <v>22554</v>
      </c>
      <c r="H6381" t="s">
        <v>22555</v>
      </c>
      <c r="I6381">
        <v>2653</v>
      </c>
    </row>
    <row r="6382" spans="1:9" x14ac:dyDescent="0.25">
      <c r="A6382" t="s">
        <v>110</v>
      </c>
      <c r="B6382" t="s">
        <v>22556</v>
      </c>
      <c r="C6382" s="57">
        <v>44342</v>
      </c>
      <c r="D6382" t="s">
        <v>22557</v>
      </c>
      <c r="E6382" s="58">
        <v>390246476700000</v>
      </c>
      <c r="F6382" t="s">
        <v>22558</v>
      </c>
      <c r="G6382" t="s">
        <v>22554</v>
      </c>
      <c r="H6382" t="s">
        <v>114</v>
      </c>
      <c r="I6382">
        <v>1</v>
      </c>
    </row>
    <row r="6383" spans="1:9" x14ac:dyDescent="0.25">
      <c r="A6383" t="s">
        <v>110</v>
      </c>
      <c r="B6383" t="s">
        <v>22559</v>
      </c>
      <c r="C6383" s="57">
        <v>44342</v>
      </c>
      <c r="D6383" t="s">
        <v>22560</v>
      </c>
      <c r="E6383" s="58">
        <v>3448909900000</v>
      </c>
      <c r="F6383" t="s">
        <v>22561</v>
      </c>
      <c r="G6383" t="s">
        <v>114</v>
      </c>
      <c r="H6383" t="s">
        <v>114</v>
      </c>
      <c r="I6383">
        <v>2</v>
      </c>
    </row>
    <row r="6384" spans="1:9" x14ac:dyDescent="0.25">
      <c r="A6384" t="s">
        <v>110</v>
      </c>
      <c r="B6384" t="s">
        <v>22562</v>
      </c>
      <c r="C6384" s="57">
        <v>44342</v>
      </c>
      <c r="D6384" t="s">
        <v>22563</v>
      </c>
      <c r="E6384" t="s">
        <v>22564</v>
      </c>
      <c r="F6384" t="s">
        <v>22565</v>
      </c>
      <c r="G6384" t="s">
        <v>114</v>
      </c>
      <c r="H6384" t="s">
        <v>114</v>
      </c>
      <c r="I6384">
        <v>2</v>
      </c>
    </row>
    <row r="6385" spans="1:9" x14ac:dyDescent="0.25">
      <c r="A6385" t="s">
        <v>110</v>
      </c>
      <c r="B6385" t="s">
        <v>22566</v>
      </c>
      <c r="C6385" s="57">
        <v>44342</v>
      </c>
      <c r="D6385" t="s">
        <v>22567</v>
      </c>
      <c r="E6385" s="58">
        <v>2182419180000</v>
      </c>
      <c r="F6385" t="s">
        <v>22568</v>
      </c>
      <c r="G6385" t="s">
        <v>114</v>
      </c>
      <c r="H6385" t="s">
        <v>114</v>
      </c>
      <c r="I6385">
        <v>1</v>
      </c>
    </row>
    <row r="6386" spans="1:9" x14ac:dyDescent="0.25">
      <c r="A6386" t="s">
        <v>110</v>
      </c>
      <c r="B6386" t="s">
        <v>22569</v>
      </c>
      <c r="C6386" s="57">
        <v>44342</v>
      </c>
      <c r="D6386" t="s">
        <v>22570</v>
      </c>
      <c r="E6386" s="58">
        <v>2034591441000</v>
      </c>
      <c r="F6386" t="s">
        <v>22571</v>
      </c>
      <c r="G6386" t="s">
        <v>22572</v>
      </c>
      <c r="H6386" t="s">
        <v>22573</v>
      </c>
      <c r="I6386">
        <v>6313</v>
      </c>
    </row>
    <row r="6387" spans="1:9" x14ac:dyDescent="0.25">
      <c r="A6387" t="s">
        <v>110</v>
      </c>
      <c r="B6387" t="s">
        <v>22574</v>
      </c>
      <c r="C6387" s="57">
        <v>44342</v>
      </c>
      <c r="D6387" t="s">
        <v>22575</v>
      </c>
      <c r="E6387" s="58">
        <v>2553813894000</v>
      </c>
      <c r="F6387" t="s">
        <v>22576</v>
      </c>
      <c r="G6387" t="s">
        <v>22577</v>
      </c>
      <c r="H6387" t="s">
        <v>22578</v>
      </c>
      <c r="I6387">
        <v>1</v>
      </c>
    </row>
    <row r="6388" spans="1:9" x14ac:dyDescent="0.25">
      <c r="A6388" t="s">
        <v>110</v>
      </c>
      <c r="B6388" t="s">
        <v>22579</v>
      </c>
      <c r="C6388" s="57">
        <v>44342</v>
      </c>
      <c r="D6388" t="s">
        <v>22580</v>
      </c>
      <c r="E6388" s="58">
        <v>2055265400000</v>
      </c>
      <c r="F6388" t="s">
        <v>22581</v>
      </c>
      <c r="G6388" t="s">
        <v>114</v>
      </c>
      <c r="H6388" t="s">
        <v>114</v>
      </c>
      <c r="I6388">
        <v>7</v>
      </c>
    </row>
    <row r="6389" spans="1:9" x14ac:dyDescent="0.25">
      <c r="A6389" t="s">
        <v>110</v>
      </c>
      <c r="B6389" t="s">
        <v>22582</v>
      </c>
      <c r="C6389" s="57">
        <v>44342</v>
      </c>
      <c r="D6389" t="s">
        <v>22583</v>
      </c>
      <c r="E6389" s="58">
        <v>1421744521300</v>
      </c>
      <c r="F6389" t="s">
        <v>22584</v>
      </c>
      <c r="G6389" t="s">
        <v>114</v>
      </c>
      <c r="H6389" t="s">
        <v>114</v>
      </c>
      <c r="I6389">
        <v>2</v>
      </c>
    </row>
    <row r="6390" spans="1:9" x14ac:dyDescent="0.25">
      <c r="A6390" t="s">
        <v>110</v>
      </c>
      <c r="B6390" t="s">
        <v>22585</v>
      </c>
      <c r="C6390" s="57">
        <v>44342</v>
      </c>
      <c r="D6390" t="s">
        <v>22586</v>
      </c>
      <c r="E6390" s="58">
        <v>2056356000000</v>
      </c>
      <c r="F6390" t="s">
        <v>22587</v>
      </c>
      <c r="G6390" t="s">
        <v>114</v>
      </c>
      <c r="H6390" t="s">
        <v>114</v>
      </c>
      <c r="I6390">
        <v>14</v>
      </c>
    </row>
    <row r="6391" spans="1:9" x14ac:dyDescent="0.25">
      <c r="A6391" t="s">
        <v>110</v>
      </c>
      <c r="B6391" t="s">
        <v>22588</v>
      </c>
      <c r="C6391" s="57">
        <v>44342</v>
      </c>
      <c r="D6391" t="s">
        <v>22589</v>
      </c>
      <c r="E6391" s="58">
        <v>5550540900000</v>
      </c>
      <c r="F6391" t="s">
        <v>22590</v>
      </c>
      <c r="G6391" t="s">
        <v>114</v>
      </c>
      <c r="H6391" t="s">
        <v>114</v>
      </c>
      <c r="I6391">
        <v>54</v>
      </c>
    </row>
    <row r="6392" spans="1:9" x14ac:dyDescent="0.25">
      <c r="A6392" t="s">
        <v>110</v>
      </c>
      <c r="B6392" t="s">
        <v>22591</v>
      </c>
      <c r="C6392" s="57">
        <v>44342</v>
      </c>
      <c r="D6392" t="s">
        <v>22592</v>
      </c>
      <c r="E6392" s="58">
        <v>2255656900000</v>
      </c>
      <c r="F6392" t="s">
        <v>22593</v>
      </c>
      <c r="G6392" t="s">
        <v>114</v>
      </c>
      <c r="H6392" t="s">
        <v>114</v>
      </c>
      <c r="I6392">
        <v>1</v>
      </c>
    </row>
    <row r="6393" spans="1:9" x14ac:dyDescent="0.25">
      <c r="A6393" t="s">
        <v>110</v>
      </c>
      <c r="B6393" t="s">
        <v>22594</v>
      </c>
      <c r="C6393" s="57">
        <v>44342</v>
      </c>
      <c r="D6393" t="s">
        <v>22595</v>
      </c>
      <c r="E6393" s="58">
        <v>119148139540000</v>
      </c>
      <c r="F6393" t="s">
        <v>22596</v>
      </c>
      <c r="G6393" t="s">
        <v>114</v>
      </c>
      <c r="H6393" t="s">
        <v>114</v>
      </c>
      <c r="I6393">
        <v>4</v>
      </c>
    </row>
    <row r="6394" spans="1:9" x14ac:dyDescent="0.25">
      <c r="A6394" t="s">
        <v>110</v>
      </c>
      <c r="B6394" t="s">
        <v>22597</v>
      </c>
      <c r="C6394" s="57">
        <v>44342</v>
      </c>
      <c r="D6394" t="s">
        <v>22598</v>
      </c>
      <c r="E6394" s="58">
        <v>131469858000000</v>
      </c>
      <c r="F6394" t="s">
        <v>22599</v>
      </c>
      <c r="G6394" t="s">
        <v>114</v>
      </c>
      <c r="H6394" t="s">
        <v>114</v>
      </c>
      <c r="I6394">
        <v>7</v>
      </c>
    </row>
    <row r="6395" spans="1:9" x14ac:dyDescent="0.25">
      <c r="A6395" t="s">
        <v>110</v>
      </c>
      <c r="B6395" t="s">
        <v>22600</v>
      </c>
      <c r="C6395" s="57">
        <v>44342</v>
      </c>
      <c r="D6395" t="s">
        <v>22601</v>
      </c>
      <c r="E6395" s="58">
        <v>2449045460000</v>
      </c>
      <c r="F6395" t="s">
        <v>22602</v>
      </c>
      <c r="G6395" t="s">
        <v>114</v>
      </c>
      <c r="H6395" t="s">
        <v>114</v>
      </c>
      <c r="I6395">
        <v>1</v>
      </c>
    </row>
    <row r="6396" spans="1:9" x14ac:dyDescent="0.25">
      <c r="A6396" t="s">
        <v>110</v>
      </c>
      <c r="B6396" t="s">
        <v>22603</v>
      </c>
      <c r="C6396" s="57">
        <v>44342</v>
      </c>
      <c r="D6396" t="s">
        <v>22604</v>
      </c>
      <c r="E6396" t="s">
        <v>22605</v>
      </c>
      <c r="F6396" t="s">
        <v>22606</v>
      </c>
      <c r="G6396" t="s">
        <v>114</v>
      </c>
      <c r="H6396" t="s">
        <v>114</v>
      </c>
      <c r="I6396">
        <v>1</v>
      </c>
    </row>
    <row r="6397" spans="1:9" x14ac:dyDescent="0.25">
      <c r="A6397" t="s">
        <v>110</v>
      </c>
      <c r="B6397" t="s">
        <v>22607</v>
      </c>
      <c r="C6397" s="57">
        <v>44342</v>
      </c>
      <c r="D6397" t="s">
        <v>22608</v>
      </c>
      <c r="E6397" s="58">
        <v>2210027600000</v>
      </c>
      <c r="F6397" t="s">
        <v>22609</v>
      </c>
      <c r="G6397" t="s">
        <v>114</v>
      </c>
      <c r="H6397" t="s">
        <v>114</v>
      </c>
      <c r="I6397">
        <v>1</v>
      </c>
    </row>
    <row r="6398" spans="1:9" x14ac:dyDescent="0.25">
      <c r="A6398" t="s">
        <v>110</v>
      </c>
      <c r="B6398" t="s">
        <v>22610</v>
      </c>
      <c r="C6398" s="57">
        <v>44342</v>
      </c>
      <c r="D6398" t="s">
        <v>22611</v>
      </c>
      <c r="E6398" s="58">
        <v>1045855952500</v>
      </c>
      <c r="F6398" t="s">
        <v>22612</v>
      </c>
      <c r="G6398" t="s">
        <v>114</v>
      </c>
      <c r="H6398" t="s">
        <v>114</v>
      </c>
      <c r="I6398">
        <v>1</v>
      </c>
    </row>
    <row r="6399" spans="1:9" x14ac:dyDescent="0.25">
      <c r="A6399" t="s">
        <v>110</v>
      </c>
      <c r="B6399" t="s">
        <v>22613</v>
      </c>
      <c r="C6399" s="57">
        <v>44342</v>
      </c>
      <c r="D6399" t="s">
        <v>22614</v>
      </c>
      <c r="E6399" s="58">
        <v>2378261300000</v>
      </c>
      <c r="F6399" t="s">
        <v>22615</v>
      </c>
      <c r="G6399" t="s">
        <v>114</v>
      </c>
      <c r="H6399" t="s">
        <v>114</v>
      </c>
      <c r="I6399">
        <v>1</v>
      </c>
    </row>
    <row r="6400" spans="1:9" x14ac:dyDescent="0.25">
      <c r="A6400" t="s">
        <v>110</v>
      </c>
      <c r="B6400" t="s">
        <v>22616</v>
      </c>
      <c r="C6400" s="57">
        <v>44342</v>
      </c>
      <c r="D6400" t="s">
        <v>22617</v>
      </c>
      <c r="E6400" t="s">
        <v>22618</v>
      </c>
      <c r="F6400" t="s">
        <v>22619</v>
      </c>
      <c r="G6400" t="s">
        <v>114</v>
      </c>
      <c r="H6400" t="s">
        <v>114</v>
      </c>
      <c r="I6400">
        <v>1</v>
      </c>
    </row>
    <row r="6401" spans="1:9" x14ac:dyDescent="0.25">
      <c r="A6401" t="s">
        <v>110</v>
      </c>
      <c r="B6401" t="s">
        <v>22620</v>
      </c>
      <c r="C6401" s="57">
        <v>44342</v>
      </c>
      <c r="D6401" t="s">
        <v>22621</v>
      </c>
      <c r="E6401" s="58">
        <v>2653613660000</v>
      </c>
      <c r="F6401" t="s">
        <v>22622</v>
      </c>
      <c r="G6401" t="s">
        <v>114</v>
      </c>
      <c r="H6401" t="s">
        <v>114</v>
      </c>
      <c r="I6401">
        <v>1</v>
      </c>
    </row>
    <row r="6402" spans="1:9" x14ac:dyDescent="0.25">
      <c r="A6402" t="s">
        <v>110</v>
      </c>
      <c r="B6402" t="s">
        <v>22623</v>
      </c>
      <c r="C6402" s="57">
        <v>44342</v>
      </c>
      <c r="D6402" t="s">
        <v>22624</v>
      </c>
      <c r="E6402" s="58">
        <v>2574662170000</v>
      </c>
      <c r="F6402" t="s">
        <v>22625</v>
      </c>
      <c r="G6402" t="s">
        <v>114</v>
      </c>
      <c r="H6402" t="s">
        <v>114</v>
      </c>
      <c r="I6402">
        <v>5</v>
      </c>
    </row>
    <row r="6403" spans="1:9" x14ac:dyDescent="0.25">
      <c r="A6403" t="s">
        <v>110</v>
      </c>
      <c r="B6403" t="s">
        <v>22626</v>
      </c>
      <c r="C6403" s="57">
        <v>44342</v>
      </c>
      <c r="D6403" t="s">
        <v>22627</v>
      </c>
      <c r="E6403" s="58">
        <v>1825882160000</v>
      </c>
      <c r="F6403" t="s">
        <v>22628</v>
      </c>
      <c r="G6403" t="s">
        <v>114</v>
      </c>
      <c r="H6403" t="s">
        <v>22629</v>
      </c>
      <c r="I6403">
        <v>1</v>
      </c>
    </row>
    <row r="6404" spans="1:9" x14ac:dyDescent="0.25">
      <c r="A6404" t="s">
        <v>110</v>
      </c>
      <c r="B6404" t="s">
        <v>22630</v>
      </c>
      <c r="C6404" s="57">
        <v>44342</v>
      </c>
      <c r="D6404" t="s">
        <v>22631</v>
      </c>
      <c r="E6404" s="58">
        <v>1878072700000</v>
      </c>
      <c r="F6404" t="s">
        <v>22632</v>
      </c>
      <c r="G6404" t="s">
        <v>22633</v>
      </c>
      <c r="H6404" t="s">
        <v>22634</v>
      </c>
      <c r="I6404">
        <v>1</v>
      </c>
    </row>
    <row r="6405" spans="1:9" x14ac:dyDescent="0.25">
      <c r="A6405" t="s">
        <v>110</v>
      </c>
      <c r="B6405" t="s">
        <v>22635</v>
      </c>
      <c r="C6405" s="57">
        <v>44342</v>
      </c>
      <c r="D6405" t="s">
        <v>22636</v>
      </c>
      <c r="E6405" s="58">
        <v>1820374000000</v>
      </c>
      <c r="F6405" t="s">
        <v>22637</v>
      </c>
      <c r="G6405" t="s">
        <v>114</v>
      </c>
      <c r="H6405" t="s">
        <v>22638</v>
      </c>
      <c r="I6405">
        <v>4174</v>
      </c>
    </row>
    <row r="6406" spans="1:9" x14ac:dyDescent="0.25">
      <c r="A6406" t="s">
        <v>110</v>
      </c>
      <c r="B6406" t="s">
        <v>22639</v>
      </c>
      <c r="C6406" s="57">
        <v>44342</v>
      </c>
      <c r="D6406" t="s">
        <v>22640</v>
      </c>
      <c r="E6406" s="58">
        <v>249332537800000</v>
      </c>
      <c r="F6406" t="s">
        <v>22641</v>
      </c>
      <c r="G6406" t="s">
        <v>114</v>
      </c>
      <c r="H6406" t="s">
        <v>114</v>
      </c>
      <c r="I6406">
        <v>1</v>
      </c>
    </row>
    <row r="6407" spans="1:9" x14ac:dyDescent="0.25">
      <c r="A6407" t="s">
        <v>110</v>
      </c>
      <c r="B6407" t="s">
        <v>22642</v>
      </c>
      <c r="C6407" s="57">
        <v>44342</v>
      </c>
      <c r="D6407" t="s">
        <v>22643</v>
      </c>
      <c r="E6407" s="58">
        <v>1411123000000</v>
      </c>
      <c r="F6407" t="s">
        <v>22644</v>
      </c>
      <c r="G6407" t="s">
        <v>22645</v>
      </c>
      <c r="H6407" t="s">
        <v>22646</v>
      </c>
      <c r="I6407">
        <v>10</v>
      </c>
    </row>
    <row r="6408" spans="1:9" x14ac:dyDescent="0.25">
      <c r="A6408" t="s">
        <v>110</v>
      </c>
      <c r="B6408" t="s">
        <v>22647</v>
      </c>
      <c r="C6408" s="57">
        <v>44342</v>
      </c>
      <c r="D6408" t="s">
        <v>22648</v>
      </c>
      <c r="E6408" s="58">
        <v>19591300900000</v>
      </c>
      <c r="F6408" t="s">
        <v>22649</v>
      </c>
      <c r="G6408" t="s">
        <v>114</v>
      </c>
      <c r="H6408" t="s">
        <v>114</v>
      </c>
      <c r="I6408">
        <v>1</v>
      </c>
    </row>
    <row r="6409" spans="1:9" x14ac:dyDescent="0.25">
      <c r="A6409" t="s">
        <v>110</v>
      </c>
      <c r="B6409" t="s">
        <v>22650</v>
      </c>
      <c r="C6409" s="57">
        <v>44342</v>
      </c>
      <c r="D6409" t="s">
        <v>22651</v>
      </c>
      <c r="E6409" s="58">
        <v>1725356300000</v>
      </c>
      <c r="F6409" t="s">
        <v>22652</v>
      </c>
      <c r="G6409" t="s">
        <v>114</v>
      </c>
      <c r="H6409" t="s">
        <v>114</v>
      </c>
      <c r="I6409">
        <v>4</v>
      </c>
    </row>
    <row r="6410" spans="1:9" x14ac:dyDescent="0.25">
      <c r="A6410" t="s">
        <v>110</v>
      </c>
      <c r="B6410" t="s">
        <v>22653</v>
      </c>
      <c r="C6410" s="57">
        <v>44342</v>
      </c>
      <c r="D6410" t="s">
        <v>22654</v>
      </c>
      <c r="E6410" s="58">
        <v>5695162320000</v>
      </c>
      <c r="F6410" t="s">
        <v>22655</v>
      </c>
      <c r="G6410" t="s">
        <v>114</v>
      </c>
      <c r="H6410" t="s">
        <v>114</v>
      </c>
      <c r="I6410">
        <v>2</v>
      </c>
    </row>
    <row r="6411" spans="1:9" x14ac:dyDescent="0.25">
      <c r="A6411" t="s">
        <v>110</v>
      </c>
      <c r="B6411" t="s">
        <v>22656</v>
      </c>
      <c r="C6411" s="57">
        <v>44342</v>
      </c>
      <c r="D6411" t="s">
        <v>22657</v>
      </c>
      <c r="E6411" s="58">
        <v>2205402300000</v>
      </c>
      <c r="F6411" t="s">
        <v>22658</v>
      </c>
      <c r="G6411" t="s">
        <v>114</v>
      </c>
      <c r="H6411" t="s">
        <v>114</v>
      </c>
      <c r="I6411">
        <v>1</v>
      </c>
    </row>
    <row r="6412" spans="1:9" x14ac:dyDescent="0.25">
      <c r="A6412" t="s">
        <v>110</v>
      </c>
      <c r="B6412" t="s">
        <v>22659</v>
      </c>
      <c r="C6412" s="57">
        <v>44342</v>
      </c>
      <c r="D6412" t="s">
        <v>22660</v>
      </c>
      <c r="E6412" s="58">
        <v>1849964500000</v>
      </c>
      <c r="F6412" t="s">
        <v>22661</v>
      </c>
      <c r="G6412" t="s">
        <v>114</v>
      </c>
      <c r="H6412" t="s">
        <v>114</v>
      </c>
      <c r="I6412">
        <v>1</v>
      </c>
    </row>
    <row r="6413" spans="1:9" x14ac:dyDescent="0.25">
      <c r="A6413" t="s">
        <v>110</v>
      </c>
      <c r="B6413" t="s">
        <v>22662</v>
      </c>
      <c r="C6413" s="57">
        <v>44342</v>
      </c>
      <c r="D6413" t="s">
        <v>22663</v>
      </c>
      <c r="E6413" s="58">
        <v>467405421920000</v>
      </c>
      <c r="F6413" t="s">
        <v>22664</v>
      </c>
      <c r="G6413" t="s">
        <v>114</v>
      </c>
      <c r="H6413" t="s">
        <v>114</v>
      </c>
      <c r="I6413">
        <v>4</v>
      </c>
    </row>
    <row r="6414" spans="1:9" x14ac:dyDescent="0.25">
      <c r="A6414" t="s">
        <v>110</v>
      </c>
      <c r="B6414" t="s">
        <v>22665</v>
      </c>
      <c r="C6414" s="57">
        <v>44342</v>
      </c>
      <c r="D6414" t="s">
        <v>22666</v>
      </c>
      <c r="E6414" s="58">
        <v>560733047440000</v>
      </c>
      <c r="F6414" t="s">
        <v>22663</v>
      </c>
      <c r="G6414" t="s">
        <v>114</v>
      </c>
      <c r="H6414" t="s">
        <v>114</v>
      </c>
      <c r="I6414">
        <v>1</v>
      </c>
    </row>
    <row r="6415" spans="1:9" x14ac:dyDescent="0.25">
      <c r="A6415" t="s">
        <v>110</v>
      </c>
      <c r="B6415" t="s">
        <v>22667</v>
      </c>
      <c r="C6415" s="57">
        <v>44342</v>
      </c>
      <c r="D6415" t="s">
        <v>22668</v>
      </c>
      <c r="E6415" s="58">
        <v>1277811900000</v>
      </c>
      <c r="F6415" t="s">
        <v>22669</v>
      </c>
      <c r="G6415" t="s">
        <v>114</v>
      </c>
      <c r="H6415" t="s">
        <v>114</v>
      </c>
      <c r="I6415">
        <v>1</v>
      </c>
    </row>
    <row r="6416" spans="1:9" x14ac:dyDescent="0.25">
      <c r="A6416" t="s">
        <v>110</v>
      </c>
      <c r="B6416" t="s">
        <v>22670</v>
      </c>
      <c r="C6416" s="57">
        <v>44342</v>
      </c>
      <c r="D6416" t="s">
        <v>22671</v>
      </c>
      <c r="E6416" s="58">
        <v>1471687090000</v>
      </c>
      <c r="F6416" t="s">
        <v>22672</v>
      </c>
      <c r="G6416" t="s">
        <v>114</v>
      </c>
      <c r="H6416" t="s">
        <v>114</v>
      </c>
      <c r="I6416">
        <v>2</v>
      </c>
    </row>
    <row r="6417" spans="1:9" x14ac:dyDescent="0.25">
      <c r="A6417" t="s">
        <v>110</v>
      </c>
      <c r="B6417" t="s">
        <v>22673</v>
      </c>
      <c r="C6417" s="57">
        <v>44342</v>
      </c>
      <c r="D6417" t="s">
        <v>22674</v>
      </c>
      <c r="E6417" s="58">
        <v>1958237500000</v>
      </c>
      <c r="F6417" t="s">
        <v>22675</v>
      </c>
      <c r="G6417" t="s">
        <v>114</v>
      </c>
      <c r="H6417" t="s">
        <v>114</v>
      </c>
      <c r="I6417">
        <v>1</v>
      </c>
    </row>
    <row r="6418" spans="1:9" x14ac:dyDescent="0.25">
      <c r="A6418" t="s">
        <v>110</v>
      </c>
      <c r="B6418" t="s">
        <v>22676</v>
      </c>
      <c r="C6418" s="57">
        <v>44342</v>
      </c>
      <c r="D6418" t="s">
        <v>22677</v>
      </c>
      <c r="E6418" s="58">
        <v>1616958390000</v>
      </c>
      <c r="F6418" t="s">
        <v>22678</v>
      </c>
      <c r="G6418" t="s">
        <v>114</v>
      </c>
      <c r="H6418" t="s">
        <v>114</v>
      </c>
      <c r="I6418">
        <v>1</v>
      </c>
    </row>
    <row r="6419" spans="1:9" x14ac:dyDescent="0.25">
      <c r="A6419" t="s">
        <v>110</v>
      </c>
      <c r="B6419" t="s">
        <v>22679</v>
      </c>
      <c r="C6419" s="57">
        <v>44342</v>
      </c>
      <c r="D6419" t="s">
        <v>22680</v>
      </c>
      <c r="E6419" s="58">
        <v>1630628070000</v>
      </c>
      <c r="F6419" t="s">
        <v>22681</v>
      </c>
      <c r="G6419" t="s">
        <v>22682</v>
      </c>
      <c r="H6419" t="s">
        <v>114</v>
      </c>
      <c r="I6419">
        <v>1</v>
      </c>
    </row>
    <row r="6420" spans="1:9" x14ac:dyDescent="0.25">
      <c r="A6420" t="s">
        <v>110</v>
      </c>
      <c r="B6420" t="s">
        <v>22683</v>
      </c>
      <c r="C6420" s="57">
        <v>44342</v>
      </c>
      <c r="D6420" t="s">
        <v>22684</v>
      </c>
      <c r="E6420" s="58">
        <v>1529540190000</v>
      </c>
      <c r="F6420" t="s">
        <v>22685</v>
      </c>
      <c r="G6420" t="s">
        <v>114</v>
      </c>
      <c r="H6420" t="s">
        <v>22686</v>
      </c>
      <c r="I6420">
        <v>6</v>
      </c>
    </row>
    <row r="6421" spans="1:9" x14ac:dyDescent="0.25">
      <c r="A6421" t="s">
        <v>110</v>
      </c>
      <c r="B6421" t="s">
        <v>22687</v>
      </c>
      <c r="C6421" s="57">
        <v>44342</v>
      </c>
      <c r="D6421" t="s">
        <v>22688</v>
      </c>
      <c r="E6421" s="58">
        <v>3052276800000</v>
      </c>
      <c r="F6421" t="s">
        <v>22689</v>
      </c>
      <c r="G6421" t="s">
        <v>22690</v>
      </c>
      <c r="H6421" t="s">
        <v>114</v>
      </c>
      <c r="I6421">
        <v>7</v>
      </c>
    </row>
    <row r="6422" spans="1:9" x14ac:dyDescent="0.25">
      <c r="A6422" t="s">
        <v>110</v>
      </c>
      <c r="B6422" t="s">
        <v>22691</v>
      </c>
      <c r="C6422" s="57">
        <v>44342</v>
      </c>
      <c r="D6422" t="s">
        <v>22692</v>
      </c>
      <c r="E6422" s="58">
        <v>203078073500000</v>
      </c>
      <c r="F6422" t="s">
        <v>22693</v>
      </c>
      <c r="G6422" t="s">
        <v>114</v>
      </c>
      <c r="H6422" t="s">
        <v>114</v>
      </c>
      <c r="I6422">
        <v>1</v>
      </c>
    </row>
    <row r="6423" spans="1:9" x14ac:dyDescent="0.25">
      <c r="A6423" t="s">
        <v>110</v>
      </c>
      <c r="B6423" t="s">
        <v>22694</v>
      </c>
      <c r="C6423" s="57">
        <v>44342</v>
      </c>
      <c r="D6423" t="s">
        <v>22695</v>
      </c>
      <c r="E6423" s="58">
        <v>225167195779700</v>
      </c>
      <c r="F6423" t="s">
        <v>22696</v>
      </c>
      <c r="G6423" t="s">
        <v>114</v>
      </c>
      <c r="H6423" t="s">
        <v>114</v>
      </c>
      <c r="I6423">
        <v>1</v>
      </c>
    </row>
    <row r="6424" spans="1:9" x14ac:dyDescent="0.25">
      <c r="A6424" t="s">
        <v>110</v>
      </c>
      <c r="B6424" t="s">
        <v>22697</v>
      </c>
      <c r="C6424" s="57">
        <v>44342</v>
      </c>
      <c r="D6424" t="s">
        <v>22698</v>
      </c>
      <c r="E6424" s="58">
        <v>202005925400000</v>
      </c>
      <c r="F6424" t="s">
        <v>22699</v>
      </c>
      <c r="G6424" t="s">
        <v>114</v>
      </c>
      <c r="H6424" t="s">
        <v>114</v>
      </c>
      <c r="I6424">
        <v>1</v>
      </c>
    </row>
    <row r="6425" spans="1:9" x14ac:dyDescent="0.25">
      <c r="A6425" t="s">
        <v>110</v>
      </c>
      <c r="B6425" t="s">
        <v>22700</v>
      </c>
      <c r="C6425" s="57">
        <v>44342</v>
      </c>
      <c r="D6425" t="s">
        <v>22701</v>
      </c>
      <c r="E6425" s="58">
        <v>1954199340000</v>
      </c>
      <c r="F6425" t="s">
        <v>22702</v>
      </c>
      <c r="G6425" t="s">
        <v>114</v>
      </c>
      <c r="H6425" t="s">
        <v>114</v>
      </c>
      <c r="I6425">
        <v>1</v>
      </c>
    </row>
    <row r="6426" spans="1:9" x14ac:dyDescent="0.25">
      <c r="A6426" t="s">
        <v>110</v>
      </c>
      <c r="B6426" t="s">
        <v>22703</v>
      </c>
      <c r="C6426" s="57">
        <v>44342</v>
      </c>
      <c r="D6426" t="s">
        <v>22704</v>
      </c>
      <c r="E6426" s="58">
        <v>1894940970000</v>
      </c>
      <c r="F6426" t="s">
        <v>22705</v>
      </c>
      <c r="G6426" t="s">
        <v>114</v>
      </c>
      <c r="H6426" t="s">
        <v>114</v>
      </c>
      <c r="I6426">
        <v>1</v>
      </c>
    </row>
    <row r="6427" spans="1:9" x14ac:dyDescent="0.25">
      <c r="A6427" t="s">
        <v>110</v>
      </c>
      <c r="B6427" t="s">
        <v>22706</v>
      </c>
      <c r="C6427" s="57">
        <v>44342</v>
      </c>
      <c r="D6427" t="s">
        <v>22707</v>
      </c>
      <c r="E6427" s="58">
        <v>2072241840000</v>
      </c>
      <c r="F6427" t="s">
        <v>22708</v>
      </c>
      <c r="G6427" t="s">
        <v>114</v>
      </c>
      <c r="H6427" t="s">
        <v>114</v>
      </c>
      <c r="I6427">
        <v>17</v>
      </c>
    </row>
    <row r="6428" spans="1:9" x14ac:dyDescent="0.25">
      <c r="A6428" t="s">
        <v>110</v>
      </c>
      <c r="B6428" t="s">
        <v>22709</v>
      </c>
      <c r="C6428" s="57">
        <v>44342</v>
      </c>
      <c r="D6428" t="s">
        <v>22710</v>
      </c>
      <c r="E6428" s="58">
        <v>42636555000000</v>
      </c>
      <c r="F6428" t="s">
        <v>22711</v>
      </c>
      <c r="G6428" t="s">
        <v>22712</v>
      </c>
      <c r="H6428" t="s">
        <v>22713</v>
      </c>
      <c r="I6428">
        <v>3</v>
      </c>
    </row>
    <row r="6429" spans="1:9" x14ac:dyDescent="0.25">
      <c r="A6429" t="s">
        <v>110</v>
      </c>
      <c r="B6429" t="s">
        <v>22714</v>
      </c>
      <c r="C6429" s="57">
        <v>44342</v>
      </c>
      <c r="D6429" t="s">
        <v>22715</v>
      </c>
      <c r="E6429" s="58">
        <v>4856023000000</v>
      </c>
      <c r="F6429" t="s">
        <v>22716</v>
      </c>
      <c r="G6429" t="s">
        <v>114</v>
      </c>
      <c r="H6429" t="s">
        <v>114</v>
      </c>
      <c r="I6429">
        <v>1</v>
      </c>
    </row>
    <row r="6430" spans="1:9" x14ac:dyDescent="0.25">
      <c r="A6430" t="s">
        <v>110</v>
      </c>
      <c r="B6430" t="s">
        <v>22717</v>
      </c>
      <c r="C6430" s="57">
        <v>44342</v>
      </c>
      <c r="D6430" t="s">
        <v>22718</v>
      </c>
      <c r="E6430" s="58">
        <v>21342524000000</v>
      </c>
      <c r="F6430" t="s">
        <v>22719</v>
      </c>
      <c r="G6430" t="s">
        <v>114</v>
      </c>
      <c r="H6430" t="s">
        <v>114</v>
      </c>
      <c r="I6430">
        <v>1</v>
      </c>
    </row>
    <row r="6431" spans="1:9" x14ac:dyDescent="0.25">
      <c r="A6431" t="s">
        <v>110</v>
      </c>
      <c r="B6431" t="s">
        <v>22720</v>
      </c>
      <c r="C6431" s="57">
        <v>44342</v>
      </c>
      <c r="D6431" t="s">
        <v>22721</v>
      </c>
      <c r="E6431" s="58">
        <v>22242075000000</v>
      </c>
      <c r="F6431" t="s">
        <v>22722</v>
      </c>
      <c r="G6431" t="s">
        <v>114</v>
      </c>
      <c r="H6431" t="s">
        <v>22723</v>
      </c>
      <c r="I6431">
        <v>2</v>
      </c>
    </row>
    <row r="6432" spans="1:9" x14ac:dyDescent="0.25">
      <c r="A6432" t="s">
        <v>110</v>
      </c>
      <c r="B6432" t="s">
        <v>22724</v>
      </c>
      <c r="C6432" s="57">
        <v>44342</v>
      </c>
      <c r="D6432" t="s">
        <v>22725</v>
      </c>
      <c r="E6432" s="58">
        <v>21152610000000</v>
      </c>
      <c r="F6432" t="s">
        <v>22726</v>
      </c>
      <c r="G6432" t="s">
        <v>114</v>
      </c>
      <c r="H6432" t="s">
        <v>114</v>
      </c>
      <c r="I6432">
        <v>1</v>
      </c>
    </row>
    <row r="6433" spans="1:9" x14ac:dyDescent="0.25">
      <c r="A6433" t="s">
        <v>110</v>
      </c>
      <c r="B6433" t="s">
        <v>22727</v>
      </c>
      <c r="C6433" s="57">
        <v>44342</v>
      </c>
      <c r="D6433" t="s">
        <v>22728</v>
      </c>
      <c r="E6433" s="58">
        <v>21908977000000</v>
      </c>
      <c r="F6433" t="s">
        <v>22729</v>
      </c>
      <c r="G6433" t="s">
        <v>114</v>
      </c>
      <c r="H6433" t="s">
        <v>114</v>
      </c>
      <c r="I6433">
        <v>1</v>
      </c>
    </row>
    <row r="6434" spans="1:9" x14ac:dyDescent="0.25">
      <c r="A6434" t="s">
        <v>110</v>
      </c>
      <c r="B6434" t="s">
        <v>22730</v>
      </c>
      <c r="C6434" s="57">
        <v>44342</v>
      </c>
      <c r="D6434" t="s">
        <v>22731</v>
      </c>
      <c r="E6434" s="58">
        <v>2202712000000</v>
      </c>
      <c r="F6434" t="s">
        <v>22732</v>
      </c>
      <c r="G6434" t="s">
        <v>114</v>
      </c>
      <c r="H6434" t="s">
        <v>114</v>
      </c>
      <c r="I6434">
        <v>3</v>
      </c>
    </row>
    <row r="6435" spans="1:9" x14ac:dyDescent="0.25">
      <c r="A6435" t="s">
        <v>110</v>
      </c>
      <c r="B6435" t="s">
        <v>22733</v>
      </c>
      <c r="C6435" s="57">
        <v>44342</v>
      </c>
      <c r="D6435" t="s">
        <v>22734</v>
      </c>
      <c r="E6435" s="58">
        <v>19228560600000</v>
      </c>
      <c r="F6435" t="s">
        <v>22735</v>
      </c>
      <c r="G6435" t="s">
        <v>114</v>
      </c>
      <c r="H6435" t="s">
        <v>114</v>
      </c>
      <c r="I6435">
        <v>1</v>
      </c>
    </row>
    <row r="6436" spans="1:9" x14ac:dyDescent="0.25">
      <c r="A6436" t="s">
        <v>110</v>
      </c>
      <c r="B6436" t="s">
        <v>22736</v>
      </c>
      <c r="C6436" s="57">
        <v>44342</v>
      </c>
      <c r="D6436" t="s">
        <v>22737</v>
      </c>
      <c r="E6436" s="58">
        <v>2185760000000</v>
      </c>
      <c r="F6436" t="s">
        <v>22738</v>
      </c>
      <c r="G6436" t="s">
        <v>114</v>
      </c>
      <c r="H6436" t="s">
        <v>114</v>
      </c>
      <c r="I6436">
        <v>1</v>
      </c>
    </row>
    <row r="6437" spans="1:9" x14ac:dyDescent="0.25">
      <c r="A6437" t="s">
        <v>110</v>
      </c>
      <c r="B6437" t="s">
        <v>22739</v>
      </c>
      <c r="C6437" s="57">
        <v>44342</v>
      </c>
      <c r="D6437" t="s">
        <v>22740</v>
      </c>
      <c r="E6437" s="58">
        <v>21708949000000</v>
      </c>
      <c r="F6437" t="s">
        <v>22741</v>
      </c>
      <c r="G6437" t="s">
        <v>114</v>
      </c>
      <c r="H6437" t="s">
        <v>114</v>
      </c>
      <c r="I6437">
        <v>1</v>
      </c>
    </row>
    <row r="6438" spans="1:9" x14ac:dyDescent="0.25">
      <c r="A6438" t="s">
        <v>110</v>
      </c>
      <c r="B6438" t="s">
        <v>22742</v>
      </c>
      <c r="C6438" s="57">
        <v>44342</v>
      </c>
      <c r="D6438" t="s">
        <v>22743</v>
      </c>
      <c r="E6438" s="58">
        <v>16855394000000</v>
      </c>
      <c r="F6438" t="s">
        <v>22744</v>
      </c>
      <c r="G6438" t="s">
        <v>114</v>
      </c>
      <c r="H6438" t="s">
        <v>114</v>
      </c>
      <c r="I6438">
        <v>3</v>
      </c>
    </row>
    <row r="6439" spans="1:9" x14ac:dyDescent="0.25">
      <c r="A6439" t="s">
        <v>110</v>
      </c>
      <c r="B6439" t="s">
        <v>22745</v>
      </c>
      <c r="C6439" s="57">
        <v>44342</v>
      </c>
      <c r="D6439" t="s">
        <v>22746</v>
      </c>
      <c r="E6439" s="58">
        <v>19604090000000</v>
      </c>
      <c r="F6439" t="s">
        <v>22747</v>
      </c>
      <c r="G6439" t="s">
        <v>114</v>
      </c>
      <c r="H6439" t="s">
        <v>114</v>
      </c>
      <c r="I6439">
        <v>4</v>
      </c>
    </row>
    <row r="6440" spans="1:9" x14ac:dyDescent="0.25">
      <c r="A6440" t="s">
        <v>110</v>
      </c>
      <c r="B6440" t="s">
        <v>22748</v>
      </c>
      <c r="C6440" s="57">
        <v>44342</v>
      </c>
      <c r="D6440" t="s">
        <v>22749</v>
      </c>
      <c r="E6440" s="58">
        <v>2064554000000</v>
      </c>
      <c r="F6440" t="s">
        <v>22750</v>
      </c>
      <c r="G6440" t="s">
        <v>114</v>
      </c>
      <c r="H6440" t="s">
        <v>114</v>
      </c>
      <c r="I6440">
        <v>1</v>
      </c>
    </row>
    <row r="6441" spans="1:9" x14ac:dyDescent="0.25">
      <c r="A6441" t="s">
        <v>110</v>
      </c>
      <c r="B6441" t="s">
        <v>22751</v>
      </c>
      <c r="C6441" s="57">
        <v>44342</v>
      </c>
      <c r="D6441" t="s">
        <v>22752</v>
      </c>
      <c r="E6441" s="58">
        <v>245702017400000</v>
      </c>
      <c r="F6441" t="s">
        <v>22753</v>
      </c>
      <c r="G6441" t="s">
        <v>22754</v>
      </c>
      <c r="H6441" t="s">
        <v>22755</v>
      </c>
      <c r="I6441">
        <v>3714</v>
      </c>
    </row>
    <row r="6442" spans="1:9" x14ac:dyDescent="0.25">
      <c r="A6442" t="s">
        <v>110</v>
      </c>
      <c r="B6442" t="s">
        <v>22756</v>
      </c>
      <c r="C6442" s="57">
        <v>44342</v>
      </c>
      <c r="D6442" t="s">
        <v>22757</v>
      </c>
      <c r="E6442" s="58">
        <v>36765078000000</v>
      </c>
      <c r="F6442" t="s">
        <v>22758</v>
      </c>
      <c r="G6442" t="s">
        <v>22759</v>
      </c>
      <c r="H6442" t="s">
        <v>22760</v>
      </c>
      <c r="I6442">
        <v>8080</v>
      </c>
    </row>
    <row r="6443" spans="1:9" x14ac:dyDescent="0.25">
      <c r="A6443" t="s">
        <v>110</v>
      </c>
      <c r="B6443" t="s">
        <v>22761</v>
      </c>
      <c r="C6443" s="57">
        <v>44342</v>
      </c>
      <c r="D6443" t="s">
        <v>22762</v>
      </c>
      <c r="E6443" s="58">
        <v>2190247000000</v>
      </c>
      <c r="F6443" t="s">
        <v>22763</v>
      </c>
      <c r="G6443" t="s">
        <v>114</v>
      </c>
      <c r="H6443" t="s">
        <v>114</v>
      </c>
      <c r="I6443">
        <v>2</v>
      </c>
    </row>
    <row r="6444" spans="1:9" x14ac:dyDescent="0.25">
      <c r="A6444" t="s">
        <v>110</v>
      </c>
      <c r="B6444" t="s">
        <v>22764</v>
      </c>
      <c r="C6444" s="57">
        <v>44342</v>
      </c>
      <c r="D6444" t="s">
        <v>22765</v>
      </c>
      <c r="E6444" s="58">
        <v>1525186300000</v>
      </c>
      <c r="F6444" t="s">
        <v>22766</v>
      </c>
      <c r="G6444" t="s">
        <v>114</v>
      </c>
      <c r="H6444" t="s">
        <v>114</v>
      </c>
      <c r="I6444">
        <v>1</v>
      </c>
    </row>
    <row r="6445" spans="1:9" x14ac:dyDescent="0.25">
      <c r="A6445" t="s">
        <v>110</v>
      </c>
      <c r="B6445" t="s">
        <v>22767</v>
      </c>
      <c r="C6445" s="57">
        <v>44342</v>
      </c>
      <c r="D6445" t="s">
        <v>22768</v>
      </c>
      <c r="E6445" s="58">
        <v>1763267600000</v>
      </c>
      <c r="F6445" t="s">
        <v>22769</v>
      </c>
      <c r="G6445" t="s">
        <v>114</v>
      </c>
      <c r="H6445" t="s">
        <v>114</v>
      </c>
      <c r="I6445">
        <v>1</v>
      </c>
    </row>
    <row r="6446" spans="1:9" x14ac:dyDescent="0.25">
      <c r="A6446" t="s">
        <v>110</v>
      </c>
      <c r="B6446" t="s">
        <v>22770</v>
      </c>
      <c r="C6446" s="57">
        <v>44342</v>
      </c>
      <c r="D6446" t="s">
        <v>22771</v>
      </c>
      <c r="E6446" t="s">
        <v>22772</v>
      </c>
      <c r="F6446" t="s">
        <v>22773</v>
      </c>
      <c r="G6446" t="s">
        <v>114</v>
      </c>
      <c r="H6446" t="s">
        <v>114</v>
      </c>
      <c r="I6446">
        <v>1</v>
      </c>
    </row>
    <row r="6447" spans="1:9" x14ac:dyDescent="0.25">
      <c r="A6447" t="s">
        <v>110</v>
      </c>
      <c r="B6447" t="s">
        <v>22774</v>
      </c>
      <c r="C6447" s="57">
        <v>44342</v>
      </c>
      <c r="D6447" t="s">
        <v>22775</v>
      </c>
      <c r="E6447" s="58">
        <v>2565363100000</v>
      </c>
      <c r="F6447" t="s">
        <v>22776</v>
      </c>
      <c r="G6447" t="s">
        <v>114</v>
      </c>
      <c r="H6447" t="s">
        <v>114</v>
      </c>
      <c r="I6447">
        <v>1</v>
      </c>
    </row>
    <row r="6448" spans="1:9" x14ac:dyDescent="0.25">
      <c r="A6448" t="s">
        <v>110</v>
      </c>
      <c r="B6448" t="s">
        <v>22777</v>
      </c>
      <c r="C6448" s="57">
        <v>44342</v>
      </c>
      <c r="D6448" t="s">
        <v>22778</v>
      </c>
      <c r="E6448" t="s">
        <v>22779</v>
      </c>
      <c r="F6448" t="s">
        <v>22780</v>
      </c>
      <c r="G6448" t="s">
        <v>114</v>
      </c>
      <c r="H6448" t="s">
        <v>114</v>
      </c>
      <c r="I6448">
        <v>1</v>
      </c>
    </row>
    <row r="6449" spans="1:9" x14ac:dyDescent="0.25">
      <c r="A6449" t="s">
        <v>110</v>
      </c>
      <c r="B6449" t="s">
        <v>22781</v>
      </c>
      <c r="C6449" s="57">
        <v>44342</v>
      </c>
      <c r="D6449" t="s">
        <v>22782</v>
      </c>
      <c r="E6449" s="58">
        <v>2498566500000</v>
      </c>
      <c r="F6449" t="s">
        <v>22783</v>
      </c>
      <c r="G6449" t="s">
        <v>114</v>
      </c>
      <c r="H6449" t="s">
        <v>114</v>
      </c>
      <c r="I6449">
        <v>1</v>
      </c>
    </row>
    <row r="6450" spans="1:9" x14ac:dyDescent="0.25">
      <c r="A6450" t="s">
        <v>110</v>
      </c>
      <c r="B6450" t="s">
        <v>22784</v>
      </c>
      <c r="C6450" s="57">
        <v>44342</v>
      </c>
      <c r="D6450" t="s">
        <v>22785</v>
      </c>
      <c r="E6450" s="58">
        <v>2067677300000</v>
      </c>
      <c r="F6450" t="s">
        <v>22786</v>
      </c>
      <c r="G6450" t="s">
        <v>114</v>
      </c>
      <c r="H6450" t="s">
        <v>114</v>
      </c>
      <c r="I6450">
        <v>1</v>
      </c>
    </row>
    <row r="6451" spans="1:9" x14ac:dyDescent="0.25">
      <c r="A6451" t="s">
        <v>110</v>
      </c>
      <c r="B6451" t="s">
        <v>22787</v>
      </c>
      <c r="C6451" s="57">
        <v>44342</v>
      </c>
      <c r="D6451" t="s">
        <v>22788</v>
      </c>
      <c r="E6451" s="58">
        <v>2118278310000</v>
      </c>
      <c r="F6451" t="s">
        <v>22789</v>
      </c>
      <c r="G6451" t="s">
        <v>114</v>
      </c>
      <c r="H6451" t="s">
        <v>114</v>
      </c>
      <c r="I6451">
        <v>2</v>
      </c>
    </row>
    <row r="6452" spans="1:9" x14ac:dyDescent="0.25">
      <c r="A6452" t="s">
        <v>110</v>
      </c>
      <c r="B6452" t="s">
        <v>22790</v>
      </c>
      <c r="C6452" s="57">
        <v>44342</v>
      </c>
      <c r="D6452" t="s">
        <v>22791</v>
      </c>
      <c r="E6452" s="58">
        <v>2111248296640000</v>
      </c>
      <c r="F6452" t="s">
        <v>22792</v>
      </c>
      <c r="G6452" t="s">
        <v>114</v>
      </c>
      <c r="H6452" t="s">
        <v>114</v>
      </c>
      <c r="I6452">
        <v>1</v>
      </c>
    </row>
    <row r="6453" spans="1:9" x14ac:dyDescent="0.25">
      <c r="A6453" t="s">
        <v>110</v>
      </c>
      <c r="B6453" t="s">
        <v>22793</v>
      </c>
      <c r="C6453" s="57">
        <v>44342</v>
      </c>
      <c r="D6453" t="s">
        <v>22794</v>
      </c>
      <c r="E6453" s="58">
        <v>2334477702280000</v>
      </c>
      <c r="F6453" t="s">
        <v>22795</v>
      </c>
      <c r="G6453" t="s">
        <v>114</v>
      </c>
      <c r="H6453" t="s">
        <v>114</v>
      </c>
      <c r="I6453">
        <v>1</v>
      </c>
    </row>
    <row r="6454" spans="1:9" x14ac:dyDescent="0.25">
      <c r="A6454" t="s">
        <v>110</v>
      </c>
      <c r="B6454" t="s">
        <v>22796</v>
      </c>
      <c r="C6454" s="57">
        <v>44342</v>
      </c>
      <c r="D6454" t="s">
        <v>22797</v>
      </c>
      <c r="E6454" s="58">
        <v>294691905200000</v>
      </c>
      <c r="F6454" t="s">
        <v>22798</v>
      </c>
      <c r="G6454" t="s">
        <v>114</v>
      </c>
      <c r="H6454" t="s">
        <v>114</v>
      </c>
      <c r="I6454">
        <v>1</v>
      </c>
    </row>
    <row r="6455" spans="1:9" x14ac:dyDescent="0.25">
      <c r="A6455" t="s">
        <v>110</v>
      </c>
      <c r="B6455" t="s">
        <v>22799</v>
      </c>
      <c r="C6455" s="57">
        <v>44342</v>
      </c>
      <c r="D6455" t="s">
        <v>22800</v>
      </c>
      <c r="E6455" s="58">
        <v>312701575800000</v>
      </c>
      <c r="F6455" t="s">
        <v>22801</v>
      </c>
      <c r="G6455" t="s">
        <v>114</v>
      </c>
      <c r="H6455" t="s">
        <v>114</v>
      </c>
      <c r="I6455">
        <v>1</v>
      </c>
    </row>
    <row r="6456" spans="1:9" x14ac:dyDescent="0.25">
      <c r="A6456" t="s">
        <v>110</v>
      </c>
      <c r="B6456" t="s">
        <v>22802</v>
      </c>
      <c r="C6456" s="57">
        <v>44342</v>
      </c>
      <c r="D6456" t="s">
        <v>22803</v>
      </c>
      <c r="E6456" s="58">
        <v>2230140500000</v>
      </c>
      <c r="F6456" t="s">
        <v>22804</v>
      </c>
      <c r="G6456" t="s">
        <v>114</v>
      </c>
      <c r="H6456" t="s">
        <v>114</v>
      </c>
      <c r="I6456">
        <v>1</v>
      </c>
    </row>
    <row r="6457" spans="1:9" x14ac:dyDescent="0.25">
      <c r="A6457" t="s">
        <v>110</v>
      </c>
      <c r="B6457" t="s">
        <v>22805</v>
      </c>
      <c r="C6457" s="57">
        <v>44342</v>
      </c>
      <c r="D6457" t="s">
        <v>22806</v>
      </c>
      <c r="E6457" s="58">
        <v>2053396200000</v>
      </c>
      <c r="F6457" t="s">
        <v>22807</v>
      </c>
      <c r="G6457" t="s">
        <v>3625</v>
      </c>
      <c r="H6457" t="s">
        <v>114</v>
      </c>
      <c r="I6457">
        <v>1</v>
      </c>
    </row>
    <row r="6458" spans="1:9" x14ac:dyDescent="0.25">
      <c r="A6458" t="s">
        <v>110</v>
      </c>
      <c r="B6458" t="s">
        <v>22808</v>
      </c>
      <c r="C6458" s="57">
        <v>44342</v>
      </c>
      <c r="D6458" t="s">
        <v>22809</v>
      </c>
      <c r="E6458" s="58">
        <v>1862090100000</v>
      </c>
      <c r="F6458" t="s">
        <v>22810</v>
      </c>
      <c r="G6458" t="s">
        <v>114</v>
      </c>
      <c r="H6458" t="s">
        <v>114</v>
      </c>
      <c r="I6458">
        <v>1</v>
      </c>
    </row>
    <row r="6459" spans="1:9" x14ac:dyDescent="0.25">
      <c r="A6459" t="s">
        <v>110</v>
      </c>
      <c r="B6459" t="s">
        <v>22811</v>
      </c>
      <c r="C6459" s="57">
        <v>44342</v>
      </c>
      <c r="D6459" t="s">
        <v>22812</v>
      </c>
      <c r="E6459" s="58">
        <v>1969927500000</v>
      </c>
      <c r="F6459" t="s">
        <v>22813</v>
      </c>
      <c r="G6459" t="s">
        <v>114</v>
      </c>
      <c r="H6459" t="s">
        <v>114</v>
      </c>
      <c r="I6459">
        <v>1</v>
      </c>
    </row>
    <row r="6460" spans="1:9" x14ac:dyDescent="0.25">
      <c r="A6460" t="s">
        <v>110</v>
      </c>
      <c r="B6460" t="s">
        <v>22814</v>
      </c>
      <c r="C6460" s="57">
        <v>44342</v>
      </c>
      <c r="D6460" t="s">
        <v>22815</v>
      </c>
      <c r="E6460" s="58">
        <v>1045152000000</v>
      </c>
      <c r="F6460" t="s">
        <v>22816</v>
      </c>
      <c r="G6460" t="s">
        <v>114</v>
      </c>
      <c r="H6460" t="s">
        <v>114</v>
      </c>
      <c r="I6460">
        <v>250</v>
      </c>
    </row>
    <row r="6461" spans="1:9" x14ac:dyDescent="0.25">
      <c r="A6461" t="s">
        <v>110</v>
      </c>
      <c r="B6461" t="s">
        <v>22817</v>
      </c>
      <c r="C6461" s="57">
        <v>44342</v>
      </c>
      <c r="D6461" t="s">
        <v>22818</v>
      </c>
      <c r="E6461" s="58">
        <v>1014083000000</v>
      </c>
      <c r="F6461" t="s">
        <v>22819</v>
      </c>
      <c r="G6461" t="s">
        <v>114</v>
      </c>
      <c r="H6461" t="s">
        <v>114</v>
      </c>
      <c r="I6461">
        <v>1</v>
      </c>
    </row>
    <row r="6462" spans="1:9" x14ac:dyDescent="0.25">
      <c r="A6462" t="s">
        <v>110</v>
      </c>
      <c r="B6462" t="s">
        <v>22820</v>
      </c>
      <c r="C6462" s="57">
        <v>44342</v>
      </c>
      <c r="D6462" t="s">
        <v>22821</v>
      </c>
      <c r="E6462" t="s">
        <v>22822</v>
      </c>
      <c r="F6462" t="s">
        <v>22823</v>
      </c>
      <c r="G6462" t="s">
        <v>114</v>
      </c>
      <c r="H6462" t="s">
        <v>114</v>
      </c>
      <c r="I6462">
        <v>1</v>
      </c>
    </row>
    <row r="6463" spans="1:9" x14ac:dyDescent="0.25">
      <c r="A6463" t="s">
        <v>110</v>
      </c>
      <c r="B6463" t="s">
        <v>22824</v>
      </c>
      <c r="C6463" s="57">
        <v>44342</v>
      </c>
      <c r="D6463" t="s">
        <v>22825</v>
      </c>
      <c r="E6463" s="58">
        <v>2656231200000</v>
      </c>
      <c r="F6463" t="s">
        <v>22826</v>
      </c>
      <c r="G6463" t="s">
        <v>22827</v>
      </c>
      <c r="H6463" t="s">
        <v>114</v>
      </c>
      <c r="I6463">
        <v>302</v>
      </c>
    </row>
    <row r="6464" spans="1:9" x14ac:dyDescent="0.25">
      <c r="A6464" t="s">
        <v>110</v>
      </c>
      <c r="B6464" t="s">
        <v>22828</v>
      </c>
      <c r="C6464" s="57">
        <v>44342</v>
      </c>
      <c r="D6464" t="s">
        <v>22829</v>
      </c>
      <c r="E6464" s="58">
        <v>2145356500000</v>
      </c>
      <c r="F6464" t="s">
        <v>22830</v>
      </c>
      <c r="G6464" t="s">
        <v>114</v>
      </c>
      <c r="H6464" t="s">
        <v>114</v>
      </c>
      <c r="I6464">
        <v>1</v>
      </c>
    </row>
    <row r="6465" spans="1:9" x14ac:dyDescent="0.25">
      <c r="A6465" t="s">
        <v>110</v>
      </c>
      <c r="B6465" t="s">
        <v>22831</v>
      </c>
      <c r="C6465" s="57">
        <v>44342</v>
      </c>
      <c r="D6465" t="s">
        <v>22832</v>
      </c>
      <c r="E6465" s="58">
        <v>16198973000000</v>
      </c>
      <c r="F6465" t="s">
        <v>22833</v>
      </c>
      <c r="G6465" t="s">
        <v>114</v>
      </c>
      <c r="H6465" t="s">
        <v>114</v>
      </c>
      <c r="I6465">
        <v>1</v>
      </c>
    </row>
    <row r="6466" spans="1:9" x14ac:dyDescent="0.25">
      <c r="A6466" t="s">
        <v>110</v>
      </c>
      <c r="B6466" t="s">
        <v>22834</v>
      </c>
      <c r="C6466" s="57">
        <v>44342</v>
      </c>
      <c r="D6466" t="s">
        <v>22835</v>
      </c>
      <c r="E6466" s="58">
        <v>16513788200000</v>
      </c>
      <c r="F6466" t="s">
        <v>22836</v>
      </c>
      <c r="G6466" t="s">
        <v>114</v>
      </c>
      <c r="H6466" t="s">
        <v>114</v>
      </c>
      <c r="I6466">
        <v>1</v>
      </c>
    </row>
    <row r="6467" spans="1:9" x14ac:dyDescent="0.25">
      <c r="A6467" t="s">
        <v>110</v>
      </c>
      <c r="B6467" t="s">
        <v>22837</v>
      </c>
      <c r="C6467" s="57">
        <v>44342</v>
      </c>
      <c r="D6467" t="s">
        <v>22838</v>
      </c>
      <c r="E6467" s="58">
        <v>20676579500000</v>
      </c>
      <c r="F6467" t="s">
        <v>22839</v>
      </c>
      <c r="G6467" t="s">
        <v>22840</v>
      </c>
      <c r="H6467" t="s">
        <v>22841</v>
      </c>
      <c r="I6467">
        <v>936</v>
      </c>
    </row>
    <row r="6468" spans="1:9" x14ac:dyDescent="0.25">
      <c r="A6468" t="s">
        <v>110</v>
      </c>
      <c r="B6468" t="s">
        <v>22842</v>
      </c>
      <c r="C6468" s="57">
        <v>44342</v>
      </c>
      <c r="D6468" t="s">
        <v>22843</v>
      </c>
      <c r="E6468" s="58">
        <v>17208365000000</v>
      </c>
      <c r="F6468" t="s">
        <v>22844</v>
      </c>
      <c r="G6468" t="s">
        <v>114</v>
      </c>
      <c r="H6468" t="s">
        <v>114</v>
      </c>
      <c r="I6468">
        <v>1</v>
      </c>
    </row>
    <row r="6469" spans="1:9" x14ac:dyDescent="0.25">
      <c r="A6469" t="s">
        <v>110</v>
      </c>
      <c r="B6469" t="s">
        <v>22845</v>
      </c>
      <c r="C6469" s="57">
        <v>44342</v>
      </c>
      <c r="D6469" t="s">
        <v>22846</v>
      </c>
      <c r="E6469" s="58">
        <v>18143916600000</v>
      </c>
      <c r="F6469" t="s">
        <v>22847</v>
      </c>
      <c r="G6469" t="s">
        <v>114</v>
      </c>
      <c r="H6469" t="s">
        <v>22848</v>
      </c>
      <c r="I6469">
        <v>1</v>
      </c>
    </row>
    <row r="6470" spans="1:9" x14ac:dyDescent="0.25">
      <c r="A6470" t="s">
        <v>110</v>
      </c>
      <c r="B6470" t="s">
        <v>22849</v>
      </c>
      <c r="C6470" s="57">
        <v>44342</v>
      </c>
      <c r="D6470" t="s">
        <v>22850</v>
      </c>
      <c r="E6470" s="58">
        <v>11599994300000</v>
      </c>
      <c r="F6470" t="s">
        <v>22851</v>
      </c>
      <c r="G6470" t="s">
        <v>114</v>
      </c>
      <c r="H6470" t="s">
        <v>22852</v>
      </c>
      <c r="I6470">
        <v>1773</v>
      </c>
    </row>
    <row r="6471" spans="1:9" x14ac:dyDescent="0.25">
      <c r="A6471" t="s">
        <v>110</v>
      </c>
      <c r="B6471" t="s">
        <v>22853</v>
      </c>
      <c r="C6471" s="57">
        <v>44342</v>
      </c>
      <c r="D6471" t="s">
        <v>22854</v>
      </c>
      <c r="E6471" s="58">
        <v>18268923200000</v>
      </c>
      <c r="F6471" t="s">
        <v>22855</v>
      </c>
      <c r="G6471" t="s">
        <v>22856</v>
      </c>
      <c r="H6471" t="s">
        <v>114</v>
      </c>
      <c r="I6471">
        <v>1</v>
      </c>
    </row>
    <row r="6472" spans="1:9" x14ac:dyDescent="0.25">
      <c r="A6472" t="s">
        <v>110</v>
      </c>
      <c r="B6472" t="s">
        <v>22857</v>
      </c>
      <c r="C6472" s="57">
        <v>44342</v>
      </c>
      <c r="D6472" t="s">
        <v>22858</v>
      </c>
      <c r="E6472" s="58">
        <v>15896107000000</v>
      </c>
      <c r="F6472" t="s">
        <v>22859</v>
      </c>
      <c r="G6472" t="s">
        <v>22860</v>
      </c>
      <c r="H6472" t="s">
        <v>114</v>
      </c>
      <c r="I6472">
        <v>1</v>
      </c>
    </row>
    <row r="6473" spans="1:9" x14ac:dyDescent="0.25">
      <c r="A6473" t="s">
        <v>110</v>
      </c>
      <c r="B6473" t="s">
        <v>22861</v>
      </c>
      <c r="C6473" s="57">
        <v>44342</v>
      </c>
      <c r="D6473" t="s">
        <v>22862</v>
      </c>
      <c r="E6473" s="58">
        <v>15601562500000</v>
      </c>
      <c r="F6473" t="s">
        <v>22863</v>
      </c>
      <c r="G6473" t="s">
        <v>114</v>
      </c>
      <c r="H6473" t="s">
        <v>114</v>
      </c>
      <c r="I6473">
        <v>1</v>
      </c>
    </row>
    <row r="6474" spans="1:9" x14ac:dyDescent="0.25">
      <c r="A6474" t="s">
        <v>110</v>
      </c>
      <c r="B6474" t="s">
        <v>22864</v>
      </c>
      <c r="C6474" s="57">
        <v>44342</v>
      </c>
      <c r="D6474" t="s">
        <v>22865</v>
      </c>
      <c r="E6474" s="58">
        <v>20615074900000</v>
      </c>
      <c r="F6474" t="s">
        <v>22866</v>
      </c>
      <c r="G6474" t="s">
        <v>22867</v>
      </c>
      <c r="H6474" t="s">
        <v>22868</v>
      </c>
      <c r="I6474">
        <v>1</v>
      </c>
    </row>
    <row r="6475" spans="1:9" x14ac:dyDescent="0.25">
      <c r="A6475" t="s">
        <v>110</v>
      </c>
      <c r="B6475" t="s">
        <v>22869</v>
      </c>
      <c r="C6475" s="57">
        <v>44342</v>
      </c>
      <c r="D6475" t="s">
        <v>22870</v>
      </c>
      <c r="E6475" s="58">
        <v>1848391960000</v>
      </c>
      <c r="F6475" t="s">
        <v>22871</v>
      </c>
      <c r="G6475" t="s">
        <v>114</v>
      </c>
      <c r="H6475" t="s">
        <v>114</v>
      </c>
      <c r="I6475">
        <v>1</v>
      </c>
    </row>
    <row r="6476" spans="1:9" x14ac:dyDescent="0.25">
      <c r="A6476" t="s">
        <v>110</v>
      </c>
      <c r="B6476" t="s">
        <v>22872</v>
      </c>
      <c r="C6476" s="57">
        <v>44342</v>
      </c>
      <c r="D6476" t="s">
        <v>22873</v>
      </c>
      <c r="E6476" s="58">
        <v>13252426040000</v>
      </c>
      <c r="F6476" t="s">
        <v>22874</v>
      </c>
      <c r="G6476" t="s">
        <v>114</v>
      </c>
      <c r="H6476" t="s">
        <v>114</v>
      </c>
      <c r="I6476">
        <v>1</v>
      </c>
    </row>
    <row r="6477" spans="1:9" x14ac:dyDescent="0.25">
      <c r="A6477" t="s">
        <v>110</v>
      </c>
      <c r="B6477" t="s">
        <v>22875</v>
      </c>
      <c r="C6477" s="57">
        <v>44342</v>
      </c>
      <c r="D6477" t="s">
        <v>22876</v>
      </c>
      <c r="E6477" s="58">
        <v>18228233400000</v>
      </c>
      <c r="F6477" t="s">
        <v>22877</v>
      </c>
      <c r="G6477" t="s">
        <v>114</v>
      </c>
      <c r="H6477" t="s">
        <v>114</v>
      </c>
      <c r="I6477">
        <v>1</v>
      </c>
    </row>
    <row r="6478" spans="1:9" x14ac:dyDescent="0.25">
      <c r="A6478" t="s">
        <v>110</v>
      </c>
      <c r="B6478" t="s">
        <v>22878</v>
      </c>
      <c r="C6478" s="57">
        <v>44342</v>
      </c>
      <c r="D6478" t="s">
        <v>22879</v>
      </c>
      <c r="E6478" s="58">
        <v>2181910000000</v>
      </c>
      <c r="F6478" t="s">
        <v>22880</v>
      </c>
      <c r="G6478" t="s">
        <v>114</v>
      </c>
      <c r="H6478" t="s">
        <v>114</v>
      </c>
      <c r="I6478">
        <v>1</v>
      </c>
    </row>
    <row r="6479" spans="1:9" x14ac:dyDescent="0.25">
      <c r="A6479" t="s">
        <v>110</v>
      </c>
      <c r="B6479" t="s">
        <v>22881</v>
      </c>
      <c r="C6479" s="57">
        <v>44342</v>
      </c>
      <c r="D6479" t="s">
        <v>22882</v>
      </c>
      <c r="E6479" s="58">
        <v>19106698000000</v>
      </c>
      <c r="F6479" t="s">
        <v>22883</v>
      </c>
      <c r="G6479" t="s">
        <v>114</v>
      </c>
      <c r="H6479" t="s">
        <v>114</v>
      </c>
      <c r="I6479">
        <v>2</v>
      </c>
    </row>
    <row r="6480" spans="1:9" x14ac:dyDescent="0.25">
      <c r="A6480" t="s">
        <v>110</v>
      </c>
      <c r="B6480" t="s">
        <v>22884</v>
      </c>
      <c r="C6480" s="57">
        <v>44342</v>
      </c>
      <c r="D6480" t="s">
        <v>22885</v>
      </c>
      <c r="E6480" s="58">
        <v>14510632400000</v>
      </c>
      <c r="F6480" t="s">
        <v>22886</v>
      </c>
      <c r="G6480" t="s">
        <v>114</v>
      </c>
      <c r="H6480" t="s">
        <v>114</v>
      </c>
      <c r="I6480">
        <v>7</v>
      </c>
    </row>
    <row r="6481" spans="1:9" x14ac:dyDescent="0.25">
      <c r="A6481" t="s">
        <v>110</v>
      </c>
      <c r="B6481" t="s">
        <v>22887</v>
      </c>
      <c r="C6481" s="57">
        <v>44342</v>
      </c>
      <c r="D6481" t="s">
        <v>22888</v>
      </c>
      <c r="E6481" s="58">
        <v>19644892600000</v>
      </c>
      <c r="F6481" t="s">
        <v>22889</v>
      </c>
      <c r="G6481" t="s">
        <v>114</v>
      </c>
      <c r="H6481" t="s">
        <v>114</v>
      </c>
      <c r="I6481">
        <v>95</v>
      </c>
    </row>
    <row r="6482" spans="1:9" x14ac:dyDescent="0.25">
      <c r="A6482" t="s">
        <v>110</v>
      </c>
      <c r="B6482" t="s">
        <v>22890</v>
      </c>
      <c r="C6482" s="57">
        <v>44342</v>
      </c>
      <c r="D6482" t="s">
        <v>22891</v>
      </c>
      <c r="E6482" s="58">
        <v>16651273000000</v>
      </c>
      <c r="F6482" t="s">
        <v>22892</v>
      </c>
      <c r="G6482" t="s">
        <v>114</v>
      </c>
      <c r="H6482" t="s">
        <v>114</v>
      </c>
      <c r="I6482">
        <v>3</v>
      </c>
    </row>
    <row r="6483" spans="1:9" x14ac:dyDescent="0.25">
      <c r="A6483" t="s">
        <v>110</v>
      </c>
      <c r="B6483" t="s">
        <v>22893</v>
      </c>
      <c r="C6483" s="57">
        <v>44342</v>
      </c>
      <c r="D6483" t="s">
        <v>22894</v>
      </c>
      <c r="E6483" s="58">
        <v>19594028100000</v>
      </c>
      <c r="F6483" t="s">
        <v>22895</v>
      </c>
      <c r="G6483" t="s">
        <v>22896</v>
      </c>
      <c r="H6483" t="s">
        <v>22897</v>
      </c>
      <c r="I6483">
        <v>1</v>
      </c>
    </row>
    <row r="6484" spans="1:9" x14ac:dyDescent="0.25">
      <c r="A6484" t="s">
        <v>110</v>
      </c>
      <c r="B6484" t="s">
        <v>22898</v>
      </c>
      <c r="C6484" s="57">
        <v>44342</v>
      </c>
      <c r="D6484" t="s">
        <v>22899</v>
      </c>
      <c r="E6484" s="58">
        <v>18120965800000</v>
      </c>
      <c r="F6484" t="s">
        <v>22900</v>
      </c>
      <c r="G6484" t="s">
        <v>114</v>
      </c>
      <c r="H6484" t="s">
        <v>114</v>
      </c>
      <c r="I6484">
        <v>1</v>
      </c>
    </row>
    <row r="6485" spans="1:9" x14ac:dyDescent="0.25">
      <c r="A6485" t="s">
        <v>110</v>
      </c>
      <c r="B6485" t="s">
        <v>22901</v>
      </c>
      <c r="C6485" s="57">
        <v>44342</v>
      </c>
      <c r="D6485" t="s">
        <v>22902</v>
      </c>
      <c r="E6485" s="58">
        <v>16344703400000</v>
      </c>
      <c r="F6485" t="s">
        <v>22903</v>
      </c>
      <c r="G6485" t="s">
        <v>114</v>
      </c>
      <c r="H6485" t="s">
        <v>114</v>
      </c>
      <c r="I6485">
        <v>1</v>
      </c>
    </row>
    <row r="6486" spans="1:9" x14ac:dyDescent="0.25">
      <c r="A6486" t="s">
        <v>110</v>
      </c>
      <c r="B6486" t="s">
        <v>22904</v>
      </c>
      <c r="C6486" s="57">
        <v>44342</v>
      </c>
      <c r="D6486" t="s">
        <v>22905</v>
      </c>
      <c r="E6486" s="58">
        <v>2226470620000</v>
      </c>
      <c r="F6486" t="s">
        <v>22906</v>
      </c>
      <c r="G6486" t="s">
        <v>114</v>
      </c>
      <c r="H6486" t="s">
        <v>114</v>
      </c>
      <c r="I6486">
        <v>1</v>
      </c>
    </row>
    <row r="6487" spans="1:9" x14ac:dyDescent="0.25">
      <c r="A6487" t="s">
        <v>110</v>
      </c>
      <c r="B6487" t="s">
        <v>22907</v>
      </c>
      <c r="C6487" s="57">
        <v>44342</v>
      </c>
      <c r="D6487" t="s">
        <v>22908</v>
      </c>
      <c r="E6487" s="58">
        <v>19714225000000</v>
      </c>
      <c r="F6487" t="s">
        <v>22909</v>
      </c>
      <c r="G6487" t="s">
        <v>114</v>
      </c>
      <c r="H6487" t="s">
        <v>114</v>
      </c>
      <c r="I6487">
        <v>1</v>
      </c>
    </row>
    <row r="6488" spans="1:9" x14ac:dyDescent="0.25">
      <c r="A6488" t="s">
        <v>110</v>
      </c>
      <c r="B6488" t="s">
        <v>22910</v>
      </c>
      <c r="C6488" s="57">
        <v>44342</v>
      </c>
      <c r="D6488" t="s">
        <v>22911</v>
      </c>
      <c r="E6488" s="58">
        <v>19213245400000</v>
      </c>
      <c r="F6488" t="s">
        <v>22912</v>
      </c>
      <c r="G6488" t="s">
        <v>114</v>
      </c>
      <c r="H6488" t="s">
        <v>114</v>
      </c>
      <c r="I6488">
        <v>9</v>
      </c>
    </row>
    <row r="6489" spans="1:9" x14ac:dyDescent="0.25">
      <c r="A6489" t="s">
        <v>110</v>
      </c>
      <c r="B6489" t="s">
        <v>22913</v>
      </c>
      <c r="C6489" s="57">
        <v>44342</v>
      </c>
      <c r="D6489" t="s">
        <v>22914</v>
      </c>
      <c r="E6489" s="58">
        <v>19671047200000</v>
      </c>
      <c r="F6489" t="s">
        <v>22915</v>
      </c>
      <c r="G6489" t="s">
        <v>22916</v>
      </c>
      <c r="H6489" t="s">
        <v>22917</v>
      </c>
      <c r="I6489">
        <v>9087</v>
      </c>
    </row>
    <row r="6490" spans="1:9" x14ac:dyDescent="0.25">
      <c r="A6490" t="s">
        <v>110</v>
      </c>
      <c r="B6490" t="s">
        <v>22918</v>
      </c>
      <c r="C6490" s="57">
        <v>44342</v>
      </c>
      <c r="D6490" t="s">
        <v>22919</v>
      </c>
      <c r="E6490" s="58">
        <v>46763625400000</v>
      </c>
      <c r="F6490" t="s">
        <v>22920</v>
      </c>
      <c r="G6490" t="s">
        <v>22921</v>
      </c>
      <c r="H6490" t="s">
        <v>22922</v>
      </c>
      <c r="I6490">
        <v>13845</v>
      </c>
    </row>
    <row r="6491" spans="1:9" x14ac:dyDescent="0.25">
      <c r="A6491" t="s">
        <v>110</v>
      </c>
      <c r="B6491" t="s">
        <v>22923</v>
      </c>
      <c r="C6491" s="57">
        <v>44342</v>
      </c>
      <c r="D6491" t="s">
        <v>22924</v>
      </c>
      <c r="E6491" s="58">
        <v>21132341000000</v>
      </c>
      <c r="F6491" t="s">
        <v>22925</v>
      </c>
      <c r="G6491" t="s">
        <v>114</v>
      </c>
      <c r="H6491" t="s">
        <v>114</v>
      </c>
      <c r="I6491">
        <v>3</v>
      </c>
    </row>
    <row r="6492" spans="1:9" x14ac:dyDescent="0.25">
      <c r="A6492" t="s">
        <v>110</v>
      </c>
      <c r="B6492" t="s">
        <v>22926</v>
      </c>
      <c r="C6492" s="57">
        <v>44342</v>
      </c>
      <c r="D6492" t="s">
        <v>22927</v>
      </c>
      <c r="E6492" s="58">
        <v>18952612600000</v>
      </c>
      <c r="F6492" t="s">
        <v>22928</v>
      </c>
      <c r="G6492" t="s">
        <v>22929</v>
      </c>
      <c r="H6492" t="s">
        <v>22930</v>
      </c>
      <c r="I6492">
        <v>50</v>
      </c>
    </row>
    <row r="6493" spans="1:9" x14ac:dyDescent="0.25">
      <c r="A6493" t="s">
        <v>110</v>
      </c>
      <c r="B6493" t="s">
        <v>22931</v>
      </c>
      <c r="C6493" s="57">
        <v>44342</v>
      </c>
      <c r="D6493" t="s">
        <v>22932</v>
      </c>
      <c r="E6493" s="58">
        <v>1940634310000</v>
      </c>
      <c r="F6493" t="s">
        <v>22933</v>
      </c>
      <c r="G6493" t="s">
        <v>114</v>
      </c>
      <c r="H6493" t="s">
        <v>114</v>
      </c>
      <c r="I6493">
        <v>4</v>
      </c>
    </row>
    <row r="6494" spans="1:9" x14ac:dyDescent="0.25">
      <c r="A6494" t="s">
        <v>110</v>
      </c>
      <c r="B6494" t="s">
        <v>22934</v>
      </c>
      <c r="C6494" s="57">
        <v>44342</v>
      </c>
      <c r="D6494" t="s">
        <v>22935</v>
      </c>
      <c r="E6494" s="58">
        <v>15535788900000</v>
      </c>
      <c r="F6494" t="s">
        <v>22936</v>
      </c>
      <c r="G6494" t="s">
        <v>114</v>
      </c>
      <c r="H6494" t="s">
        <v>114</v>
      </c>
      <c r="I6494">
        <v>1</v>
      </c>
    </row>
    <row r="6495" spans="1:9" x14ac:dyDescent="0.25">
      <c r="A6495" t="s">
        <v>110</v>
      </c>
      <c r="B6495" t="s">
        <v>22937</v>
      </c>
      <c r="C6495" s="57">
        <v>44342</v>
      </c>
      <c r="D6495" t="s">
        <v>22938</v>
      </c>
      <c r="E6495" s="58">
        <v>11309602600000</v>
      </c>
      <c r="F6495" t="s">
        <v>22939</v>
      </c>
      <c r="G6495" t="s">
        <v>114</v>
      </c>
      <c r="H6495" t="s">
        <v>114</v>
      </c>
      <c r="I6495">
        <v>1</v>
      </c>
    </row>
    <row r="6496" spans="1:9" x14ac:dyDescent="0.25">
      <c r="A6496" t="s">
        <v>110</v>
      </c>
      <c r="B6496" t="s">
        <v>22940</v>
      </c>
      <c r="C6496" s="57">
        <v>44342</v>
      </c>
      <c r="D6496" t="s">
        <v>22941</v>
      </c>
      <c r="E6496" s="58">
        <v>2307324383700000</v>
      </c>
      <c r="F6496" t="s">
        <v>22942</v>
      </c>
      <c r="G6496" t="s">
        <v>114</v>
      </c>
      <c r="H6496" t="s">
        <v>114</v>
      </c>
      <c r="I6496">
        <v>39</v>
      </c>
    </row>
    <row r="6497" spans="1:9" x14ac:dyDescent="0.25">
      <c r="A6497" t="s">
        <v>110</v>
      </c>
      <c r="B6497" t="s">
        <v>22943</v>
      </c>
      <c r="C6497" s="57">
        <v>44342</v>
      </c>
      <c r="D6497" t="s">
        <v>22944</v>
      </c>
      <c r="E6497" s="58">
        <v>2415478700000</v>
      </c>
      <c r="F6497" t="s">
        <v>22945</v>
      </c>
      <c r="G6497" t="s">
        <v>114</v>
      </c>
      <c r="H6497" t="s">
        <v>114</v>
      </c>
      <c r="I6497">
        <v>77</v>
      </c>
    </row>
    <row r="6498" spans="1:9" x14ac:dyDescent="0.25">
      <c r="A6498" t="s">
        <v>110</v>
      </c>
      <c r="B6498" t="s">
        <v>22946</v>
      </c>
      <c r="C6498" s="57">
        <v>44342</v>
      </c>
      <c r="D6498" t="s">
        <v>22947</v>
      </c>
      <c r="E6498" s="58">
        <v>2224107500000</v>
      </c>
      <c r="F6498" t="s">
        <v>22948</v>
      </c>
      <c r="G6498" t="s">
        <v>22949</v>
      </c>
      <c r="H6498" t="s">
        <v>22950</v>
      </c>
      <c r="I6498">
        <v>3025</v>
      </c>
    </row>
    <row r="6499" spans="1:9" x14ac:dyDescent="0.25">
      <c r="A6499" t="s">
        <v>110</v>
      </c>
      <c r="B6499" t="s">
        <v>22951</v>
      </c>
      <c r="C6499" s="57">
        <v>44342</v>
      </c>
      <c r="D6499" t="s">
        <v>22952</v>
      </c>
      <c r="E6499" s="58">
        <v>1991819300000</v>
      </c>
      <c r="F6499" t="s">
        <v>22953</v>
      </c>
      <c r="G6499" t="s">
        <v>114</v>
      </c>
      <c r="H6499" t="s">
        <v>114</v>
      </c>
      <c r="I6499">
        <v>1</v>
      </c>
    </row>
    <row r="6500" spans="1:9" x14ac:dyDescent="0.25">
      <c r="A6500" t="s">
        <v>110</v>
      </c>
      <c r="B6500" t="s">
        <v>22954</v>
      </c>
      <c r="C6500" s="57">
        <v>44342</v>
      </c>
      <c r="D6500" t="s">
        <v>22955</v>
      </c>
      <c r="E6500" s="58">
        <v>4110494200000</v>
      </c>
      <c r="F6500" t="s">
        <v>22956</v>
      </c>
      <c r="G6500" t="s">
        <v>22957</v>
      </c>
      <c r="H6500" t="s">
        <v>114</v>
      </c>
      <c r="I6500">
        <v>691</v>
      </c>
    </row>
    <row r="6501" spans="1:9" x14ac:dyDescent="0.25">
      <c r="A6501" t="s">
        <v>110</v>
      </c>
      <c r="B6501" t="s">
        <v>22958</v>
      </c>
      <c r="C6501" s="57">
        <v>44342</v>
      </c>
      <c r="D6501" t="s">
        <v>22959</v>
      </c>
      <c r="E6501" s="58">
        <v>2271170024000000</v>
      </c>
      <c r="F6501" t="s">
        <v>22960</v>
      </c>
      <c r="G6501" t="s">
        <v>114</v>
      </c>
      <c r="H6501" t="s">
        <v>114</v>
      </c>
      <c r="I6501">
        <v>4</v>
      </c>
    </row>
    <row r="6502" spans="1:9" x14ac:dyDescent="0.25">
      <c r="A6502" t="s">
        <v>110</v>
      </c>
      <c r="B6502" t="s">
        <v>22961</v>
      </c>
      <c r="C6502" s="57">
        <v>44342</v>
      </c>
      <c r="D6502" t="s">
        <v>22962</v>
      </c>
      <c r="E6502" s="58">
        <v>1412583000000</v>
      </c>
      <c r="F6502" t="s">
        <v>22963</v>
      </c>
      <c r="G6502" t="s">
        <v>114</v>
      </c>
      <c r="H6502" t="s">
        <v>114</v>
      </c>
      <c r="I6502">
        <v>2</v>
      </c>
    </row>
    <row r="6503" spans="1:9" x14ac:dyDescent="0.25">
      <c r="A6503" t="s">
        <v>110</v>
      </c>
      <c r="B6503" t="s">
        <v>22964</v>
      </c>
      <c r="C6503" s="57">
        <v>44342</v>
      </c>
      <c r="D6503" t="s">
        <v>22965</v>
      </c>
      <c r="E6503" s="58">
        <v>1375283730000</v>
      </c>
      <c r="F6503" t="s">
        <v>22966</v>
      </c>
      <c r="G6503" t="s">
        <v>114</v>
      </c>
      <c r="H6503" t="s">
        <v>114</v>
      </c>
      <c r="I6503">
        <v>1</v>
      </c>
    </row>
    <row r="6504" spans="1:9" x14ac:dyDescent="0.25">
      <c r="A6504" t="s">
        <v>110</v>
      </c>
      <c r="B6504" t="s">
        <v>22967</v>
      </c>
      <c r="C6504" s="57">
        <v>44342</v>
      </c>
      <c r="D6504" t="s">
        <v>22968</v>
      </c>
      <c r="E6504" s="58">
        <v>2141007790000</v>
      </c>
      <c r="F6504" t="s">
        <v>22969</v>
      </c>
      <c r="G6504" t="s">
        <v>114</v>
      </c>
      <c r="H6504" t="s">
        <v>114</v>
      </c>
      <c r="I6504">
        <v>7</v>
      </c>
    </row>
    <row r="6505" spans="1:9" x14ac:dyDescent="0.25">
      <c r="A6505" t="s">
        <v>110</v>
      </c>
      <c r="B6505" t="s">
        <v>22970</v>
      </c>
      <c r="C6505" s="57">
        <v>44342</v>
      </c>
      <c r="D6505" t="s">
        <v>22971</v>
      </c>
      <c r="E6505" s="58">
        <v>2882347450000</v>
      </c>
      <c r="F6505" t="s">
        <v>22972</v>
      </c>
      <c r="G6505" t="s">
        <v>114</v>
      </c>
      <c r="H6505" t="s">
        <v>114</v>
      </c>
      <c r="I6505">
        <v>31</v>
      </c>
    </row>
    <row r="6506" spans="1:9" x14ac:dyDescent="0.25">
      <c r="A6506" t="s">
        <v>110</v>
      </c>
      <c r="B6506" t="s">
        <v>22973</v>
      </c>
      <c r="C6506" s="57">
        <v>44342</v>
      </c>
      <c r="D6506" t="s">
        <v>22974</v>
      </c>
      <c r="E6506" s="58">
        <v>505128516260000</v>
      </c>
      <c r="F6506" t="s">
        <v>22975</v>
      </c>
      <c r="G6506" t="s">
        <v>114</v>
      </c>
      <c r="H6506" t="s">
        <v>114</v>
      </c>
      <c r="I6506">
        <v>39</v>
      </c>
    </row>
    <row r="6507" spans="1:9" x14ac:dyDescent="0.25">
      <c r="A6507" t="s">
        <v>110</v>
      </c>
      <c r="B6507" t="s">
        <v>22976</v>
      </c>
      <c r="C6507" s="57">
        <v>44342</v>
      </c>
      <c r="D6507" t="s">
        <v>22977</v>
      </c>
      <c r="E6507" s="58">
        <v>2026794720000</v>
      </c>
      <c r="F6507" t="s">
        <v>22978</v>
      </c>
      <c r="G6507" t="s">
        <v>114</v>
      </c>
      <c r="H6507" t="s">
        <v>114</v>
      </c>
      <c r="I6507">
        <v>4</v>
      </c>
    </row>
    <row r="6508" spans="1:9" x14ac:dyDescent="0.25">
      <c r="A6508" t="s">
        <v>110</v>
      </c>
      <c r="B6508" t="s">
        <v>22979</v>
      </c>
      <c r="C6508" s="57">
        <v>44342</v>
      </c>
      <c r="D6508" t="s">
        <v>22980</v>
      </c>
      <c r="E6508" s="58">
        <v>2827473030000</v>
      </c>
      <c r="F6508" t="s">
        <v>22981</v>
      </c>
      <c r="G6508" t="s">
        <v>114</v>
      </c>
      <c r="H6508" t="s">
        <v>22982</v>
      </c>
      <c r="I6508">
        <v>42</v>
      </c>
    </row>
    <row r="6509" spans="1:9" x14ac:dyDescent="0.25">
      <c r="A6509" t="s">
        <v>110</v>
      </c>
      <c r="B6509" t="s">
        <v>22983</v>
      </c>
      <c r="C6509" s="57">
        <v>44342</v>
      </c>
      <c r="D6509" t="s">
        <v>22984</v>
      </c>
      <c r="E6509" s="58">
        <v>1904297141000</v>
      </c>
      <c r="F6509" t="s">
        <v>22985</v>
      </c>
      <c r="G6509" t="s">
        <v>114</v>
      </c>
      <c r="H6509" t="s">
        <v>114</v>
      </c>
      <c r="I6509">
        <v>2</v>
      </c>
    </row>
    <row r="6510" spans="1:9" x14ac:dyDescent="0.25">
      <c r="A6510" t="s">
        <v>110</v>
      </c>
      <c r="B6510" t="s">
        <v>22986</v>
      </c>
      <c r="C6510" s="57">
        <v>44342</v>
      </c>
      <c r="D6510" t="s">
        <v>22987</v>
      </c>
      <c r="E6510" s="58">
        <v>28116291030000</v>
      </c>
      <c r="F6510" t="s">
        <v>22988</v>
      </c>
      <c r="G6510" t="s">
        <v>1044</v>
      </c>
      <c r="H6510" t="s">
        <v>22989</v>
      </c>
      <c r="I6510">
        <v>5</v>
      </c>
    </row>
    <row r="6511" spans="1:9" x14ac:dyDescent="0.25">
      <c r="A6511" t="s">
        <v>110</v>
      </c>
      <c r="B6511" t="s">
        <v>22990</v>
      </c>
      <c r="C6511" s="57">
        <v>44342</v>
      </c>
      <c r="D6511" t="s">
        <v>22991</v>
      </c>
      <c r="E6511" s="58">
        <v>2165621500000</v>
      </c>
      <c r="F6511" t="s">
        <v>22992</v>
      </c>
      <c r="G6511" t="s">
        <v>114</v>
      </c>
      <c r="H6511" t="s">
        <v>114</v>
      </c>
      <c r="I6511">
        <v>1</v>
      </c>
    </row>
    <row r="6512" spans="1:9" x14ac:dyDescent="0.25">
      <c r="A6512" t="s">
        <v>110</v>
      </c>
      <c r="B6512" t="s">
        <v>22993</v>
      </c>
      <c r="C6512" s="57">
        <v>44342</v>
      </c>
      <c r="D6512" t="s">
        <v>22994</v>
      </c>
      <c r="E6512" s="58">
        <v>1893743500000</v>
      </c>
      <c r="F6512" t="s">
        <v>22995</v>
      </c>
      <c r="G6512" t="s">
        <v>114</v>
      </c>
      <c r="H6512" t="s">
        <v>114</v>
      </c>
      <c r="I6512">
        <v>1</v>
      </c>
    </row>
    <row r="6513" spans="1:9" x14ac:dyDescent="0.25">
      <c r="A6513" t="s">
        <v>110</v>
      </c>
      <c r="B6513" t="s">
        <v>22996</v>
      </c>
      <c r="C6513" s="57">
        <v>44342</v>
      </c>
      <c r="D6513" t="s">
        <v>22997</v>
      </c>
      <c r="E6513" s="58">
        <v>1893162400000</v>
      </c>
      <c r="F6513" t="s">
        <v>22998</v>
      </c>
      <c r="G6513" t="s">
        <v>114</v>
      </c>
      <c r="H6513" t="s">
        <v>114</v>
      </c>
      <c r="I6513">
        <v>1</v>
      </c>
    </row>
    <row r="6514" spans="1:9" x14ac:dyDescent="0.25">
      <c r="A6514" t="s">
        <v>110</v>
      </c>
      <c r="B6514" t="s">
        <v>22999</v>
      </c>
      <c r="C6514" s="57">
        <v>44342</v>
      </c>
      <c r="D6514" t="s">
        <v>23000</v>
      </c>
      <c r="E6514" s="58">
        <v>1837453280000</v>
      </c>
      <c r="F6514" t="s">
        <v>23001</v>
      </c>
      <c r="G6514" t="s">
        <v>23002</v>
      </c>
      <c r="H6514" t="s">
        <v>23003</v>
      </c>
      <c r="I6514">
        <v>1795</v>
      </c>
    </row>
    <row r="6515" spans="1:9" x14ac:dyDescent="0.25">
      <c r="A6515" t="s">
        <v>110</v>
      </c>
      <c r="B6515" t="s">
        <v>23004</v>
      </c>
      <c r="C6515" s="57">
        <v>44342</v>
      </c>
      <c r="D6515" t="s">
        <v>23005</v>
      </c>
      <c r="E6515" s="58">
        <v>3623742990000</v>
      </c>
      <c r="F6515" t="s">
        <v>23006</v>
      </c>
      <c r="G6515" t="s">
        <v>23007</v>
      </c>
      <c r="H6515" t="s">
        <v>23008</v>
      </c>
      <c r="I6515">
        <v>1557</v>
      </c>
    </row>
    <row r="6516" spans="1:9" x14ac:dyDescent="0.25">
      <c r="A6516" t="s">
        <v>110</v>
      </c>
      <c r="B6516" t="s">
        <v>23009</v>
      </c>
      <c r="C6516" s="57">
        <v>44342</v>
      </c>
      <c r="D6516" t="s">
        <v>23010</v>
      </c>
      <c r="E6516" s="58">
        <v>2095289140000</v>
      </c>
      <c r="F6516" t="s">
        <v>23011</v>
      </c>
      <c r="G6516" t="s">
        <v>114</v>
      </c>
      <c r="H6516" t="s">
        <v>114</v>
      </c>
      <c r="I6516">
        <v>1</v>
      </c>
    </row>
    <row r="6517" spans="1:9" x14ac:dyDescent="0.25">
      <c r="A6517" t="s">
        <v>110</v>
      </c>
      <c r="B6517" t="s">
        <v>23012</v>
      </c>
      <c r="C6517" s="57">
        <v>44342</v>
      </c>
      <c r="D6517" t="s">
        <v>23013</v>
      </c>
      <c r="E6517" s="58">
        <v>1768894830000</v>
      </c>
      <c r="F6517" t="s">
        <v>23014</v>
      </c>
      <c r="G6517" t="s">
        <v>23015</v>
      </c>
      <c r="H6517" t="s">
        <v>23016</v>
      </c>
      <c r="I6517">
        <v>6093</v>
      </c>
    </row>
    <row r="6518" spans="1:9" x14ac:dyDescent="0.25">
      <c r="A6518" t="s">
        <v>110</v>
      </c>
      <c r="B6518" t="s">
        <v>23017</v>
      </c>
      <c r="C6518" s="57">
        <v>44342</v>
      </c>
      <c r="D6518" t="s">
        <v>23018</v>
      </c>
      <c r="E6518" s="58">
        <v>207404363200000</v>
      </c>
      <c r="F6518" t="s">
        <v>23019</v>
      </c>
      <c r="G6518" t="s">
        <v>23020</v>
      </c>
      <c r="H6518" t="s">
        <v>114</v>
      </c>
      <c r="I6518">
        <v>19</v>
      </c>
    </row>
    <row r="6519" spans="1:9" x14ac:dyDescent="0.25">
      <c r="A6519" t="s">
        <v>110</v>
      </c>
      <c r="B6519" t="s">
        <v>23021</v>
      </c>
      <c r="C6519" s="57">
        <v>44342</v>
      </c>
      <c r="D6519" t="s">
        <v>23022</v>
      </c>
      <c r="E6519" s="58">
        <v>2187454370000</v>
      </c>
      <c r="F6519" t="s">
        <v>23023</v>
      </c>
      <c r="G6519" t="s">
        <v>4834</v>
      </c>
      <c r="H6519" t="s">
        <v>458</v>
      </c>
      <c r="I6519">
        <v>2</v>
      </c>
    </row>
    <row r="6520" spans="1:9" x14ac:dyDescent="0.25">
      <c r="A6520" t="s">
        <v>110</v>
      </c>
      <c r="B6520" t="s">
        <v>23024</v>
      </c>
      <c r="C6520" s="57">
        <v>44342</v>
      </c>
      <c r="D6520" t="s">
        <v>23025</v>
      </c>
      <c r="E6520" s="58">
        <v>1837809580000</v>
      </c>
      <c r="F6520" t="s">
        <v>23026</v>
      </c>
      <c r="G6520" t="s">
        <v>23027</v>
      </c>
      <c r="H6520" t="s">
        <v>23028</v>
      </c>
      <c r="I6520">
        <v>61</v>
      </c>
    </row>
    <row r="6521" spans="1:9" x14ac:dyDescent="0.25">
      <c r="A6521" t="s">
        <v>110</v>
      </c>
      <c r="B6521" t="s">
        <v>23029</v>
      </c>
      <c r="C6521" s="57">
        <v>44342</v>
      </c>
      <c r="D6521" t="s">
        <v>23030</v>
      </c>
      <c r="E6521" s="58">
        <v>1933301220000</v>
      </c>
      <c r="F6521" t="s">
        <v>23031</v>
      </c>
      <c r="G6521" t="s">
        <v>114</v>
      </c>
      <c r="H6521" t="s">
        <v>114</v>
      </c>
      <c r="I6521">
        <v>1</v>
      </c>
    </row>
    <row r="6522" spans="1:9" x14ac:dyDescent="0.25">
      <c r="A6522" t="s">
        <v>110</v>
      </c>
      <c r="B6522" t="s">
        <v>23032</v>
      </c>
      <c r="C6522" s="57">
        <v>44342</v>
      </c>
      <c r="D6522" t="s">
        <v>23033</v>
      </c>
      <c r="E6522" s="58">
        <v>1099528140000</v>
      </c>
      <c r="F6522" t="s">
        <v>23034</v>
      </c>
      <c r="G6522" t="s">
        <v>114</v>
      </c>
      <c r="H6522" t="s">
        <v>114</v>
      </c>
      <c r="I6522">
        <v>1</v>
      </c>
    </row>
    <row r="6523" spans="1:9" x14ac:dyDescent="0.25">
      <c r="A6523" t="s">
        <v>110</v>
      </c>
      <c r="B6523" t="s">
        <v>23035</v>
      </c>
      <c r="C6523" s="57">
        <v>44342</v>
      </c>
      <c r="D6523" t="s">
        <v>23036</v>
      </c>
      <c r="E6523" s="58">
        <v>1919117053000</v>
      </c>
      <c r="F6523" t="s">
        <v>23037</v>
      </c>
      <c r="G6523" t="s">
        <v>114</v>
      </c>
      <c r="H6523" t="s">
        <v>114</v>
      </c>
      <c r="I6523">
        <v>0</v>
      </c>
    </row>
    <row r="6524" spans="1:9" x14ac:dyDescent="0.25">
      <c r="A6524" t="s">
        <v>110</v>
      </c>
      <c r="B6524" t="s">
        <v>23038</v>
      </c>
      <c r="C6524" s="57">
        <v>44342</v>
      </c>
      <c r="D6524" t="s">
        <v>23039</v>
      </c>
      <c r="E6524" s="58">
        <v>1727507183243100</v>
      </c>
      <c r="F6524" t="s">
        <v>23040</v>
      </c>
      <c r="G6524" t="s">
        <v>114</v>
      </c>
      <c r="H6524" t="s">
        <v>114</v>
      </c>
      <c r="I6524">
        <v>1</v>
      </c>
    </row>
    <row r="6525" spans="1:9" x14ac:dyDescent="0.25">
      <c r="A6525" t="s">
        <v>110</v>
      </c>
      <c r="B6525" t="s">
        <v>23041</v>
      </c>
      <c r="C6525" s="57">
        <v>44342</v>
      </c>
      <c r="D6525" t="s">
        <v>23042</v>
      </c>
      <c r="E6525" s="58">
        <v>2588884862855100</v>
      </c>
      <c r="F6525" t="s">
        <v>23043</v>
      </c>
      <c r="G6525" t="s">
        <v>114</v>
      </c>
      <c r="H6525" t="s">
        <v>114</v>
      </c>
      <c r="I6525">
        <v>1</v>
      </c>
    </row>
    <row r="6526" spans="1:9" x14ac:dyDescent="0.25">
      <c r="A6526" t="s">
        <v>110</v>
      </c>
      <c r="B6526" t="s">
        <v>23044</v>
      </c>
      <c r="C6526" s="57">
        <v>44342</v>
      </c>
      <c r="D6526" t="s">
        <v>23045</v>
      </c>
      <c r="E6526" s="58">
        <v>2034881034387700</v>
      </c>
      <c r="F6526" t="s">
        <v>23046</v>
      </c>
      <c r="G6526" t="s">
        <v>114</v>
      </c>
      <c r="H6526" t="s">
        <v>114</v>
      </c>
      <c r="I6526">
        <v>1</v>
      </c>
    </row>
    <row r="6527" spans="1:9" x14ac:dyDescent="0.25">
      <c r="A6527" t="s">
        <v>110</v>
      </c>
      <c r="B6527" t="s">
        <v>23047</v>
      </c>
      <c r="C6527" s="57">
        <v>44342</v>
      </c>
      <c r="D6527" t="s">
        <v>23048</v>
      </c>
      <c r="E6527" s="58">
        <v>231861770700000</v>
      </c>
      <c r="F6527" t="s">
        <v>23049</v>
      </c>
      <c r="G6527" t="s">
        <v>114</v>
      </c>
      <c r="H6527" t="s">
        <v>114</v>
      </c>
      <c r="I6527">
        <v>4</v>
      </c>
    </row>
    <row r="6528" spans="1:9" x14ac:dyDescent="0.25">
      <c r="A6528" t="s">
        <v>110</v>
      </c>
      <c r="B6528" t="s">
        <v>23050</v>
      </c>
      <c r="C6528" s="57">
        <v>44342</v>
      </c>
      <c r="D6528" t="s">
        <v>23051</v>
      </c>
      <c r="E6528" s="58">
        <v>263708956271900</v>
      </c>
      <c r="F6528" t="s">
        <v>23052</v>
      </c>
      <c r="G6528" t="s">
        <v>114</v>
      </c>
      <c r="H6528" t="s">
        <v>114</v>
      </c>
      <c r="I6528">
        <v>3</v>
      </c>
    </row>
    <row r="6529" spans="1:9" x14ac:dyDescent="0.25">
      <c r="A6529" t="s">
        <v>110</v>
      </c>
      <c r="B6529" t="s">
        <v>23053</v>
      </c>
      <c r="C6529" s="57">
        <v>44342</v>
      </c>
      <c r="D6529" t="s">
        <v>23054</v>
      </c>
      <c r="E6529" s="58">
        <v>201561333260000</v>
      </c>
      <c r="F6529" t="s">
        <v>23055</v>
      </c>
      <c r="G6529" t="s">
        <v>114</v>
      </c>
      <c r="H6529" t="s">
        <v>114</v>
      </c>
      <c r="I6529">
        <v>1</v>
      </c>
    </row>
    <row r="6530" spans="1:9" x14ac:dyDescent="0.25">
      <c r="A6530" t="s">
        <v>110</v>
      </c>
      <c r="B6530" t="s">
        <v>23056</v>
      </c>
      <c r="C6530" s="57">
        <v>44342</v>
      </c>
      <c r="D6530" t="s">
        <v>23057</v>
      </c>
      <c r="E6530" s="58">
        <v>230201121000000</v>
      </c>
      <c r="F6530" t="s">
        <v>23058</v>
      </c>
      <c r="G6530" t="s">
        <v>114</v>
      </c>
      <c r="H6530" t="s">
        <v>114</v>
      </c>
      <c r="I6530">
        <v>1</v>
      </c>
    </row>
    <row r="6531" spans="1:9" x14ac:dyDescent="0.25">
      <c r="A6531" t="s">
        <v>110</v>
      </c>
      <c r="B6531" t="s">
        <v>23059</v>
      </c>
      <c r="C6531" s="57">
        <v>44342</v>
      </c>
      <c r="D6531" t="s">
        <v>23060</v>
      </c>
      <c r="E6531" s="58">
        <v>222267273000000</v>
      </c>
      <c r="F6531" t="s">
        <v>23061</v>
      </c>
      <c r="G6531" t="s">
        <v>23062</v>
      </c>
      <c r="H6531" t="s">
        <v>23063</v>
      </c>
      <c r="I6531">
        <v>2</v>
      </c>
    </row>
    <row r="6532" spans="1:9" x14ac:dyDescent="0.25">
      <c r="A6532" t="s">
        <v>110</v>
      </c>
      <c r="B6532" t="s">
        <v>23064</v>
      </c>
      <c r="C6532" s="57">
        <v>44342</v>
      </c>
      <c r="D6532" t="s">
        <v>23065</v>
      </c>
      <c r="E6532" s="58">
        <v>186550905000000</v>
      </c>
      <c r="F6532" t="s">
        <v>23066</v>
      </c>
      <c r="G6532" t="s">
        <v>114</v>
      </c>
      <c r="H6532" t="s">
        <v>23067</v>
      </c>
      <c r="I6532">
        <v>1</v>
      </c>
    </row>
    <row r="6533" spans="1:9" x14ac:dyDescent="0.25">
      <c r="A6533" t="s">
        <v>110</v>
      </c>
      <c r="B6533" t="s">
        <v>23068</v>
      </c>
      <c r="C6533" s="57">
        <v>44342</v>
      </c>
      <c r="D6533" t="s">
        <v>23069</v>
      </c>
      <c r="E6533" s="58">
        <v>197171858000000</v>
      </c>
      <c r="F6533" t="s">
        <v>23070</v>
      </c>
      <c r="G6533" t="s">
        <v>114</v>
      </c>
      <c r="H6533" t="s">
        <v>114</v>
      </c>
      <c r="I6533">
        <v>1</v>
      </c>
    </row>
    <row r="6534" spans="1:9" x14ac:dyDescent="0.25">
      <c r="A6534" t="s">
        <v>110</v>
      </c>
      <c r="B6534" t="s">
        <v>23071</v>
      </c>
      <c r="C6534" s="57">
        <v>44342</v>
      </c>
      <c r="D6534" t="s">
        <v>23072</v>
      </c>
      <c r="E6534" s="58">
        <v>214335070000000</v>
      </c>
      <c r="F6534" t="s">
        <v>23073</v>
      </c>
      <c r="G6534" t="s">
        <v>23074</v>
      </c>
      <c r="H6534" t="s">
        <v>23075</v>
      </c>
      <c r="I6534">
        <v>281</v>
      </c>
    </row>
    <row r="6535" spans="1:9" x14ac:dyDescent="0.25">
      <c r="A6535" t="s">
        <v>110</v>
      </c>
      <c r="B6535" t="s">
        <v>23076</v>
      </c>
      <c r="C6535" s="57">
        <v>44342</v>
      </c>
      <c r="D6535" t="s">
        <v>23077</v>
      </c>
      <c r="E6535" s="58">
        <v>199249548000000</v>
      </c>
      <c r="F6535" t="s">
        <v>23078</v>
      </c>
      <c r="G6535" t="s">
        <v>114</v>
      </c>
      <c r="H6535" t="s">
        <v>114</v>
      </c>
      <c r="I6535">
        <v>1</v>
      </c>
    </row>
    <row r="6536" spans="1:9" x14ac:dyDescent="0.25">
      <c r="A6536" t="s">
        <v>110</v>
      </c>
      <c r="B6536" t="s">
        <v>23079</v>
      </c>
      <c r="C6536" s="57">
        <v>44342</v>
      </c>
      <c r="D6536" t="s">
        <v>23080</v>
      </c>
      <c r="E6536" s="58">
        <v>197750723000000</v>
      </c>
      <c r="F6536" t="s">
        <v>23081</v>
      </c>
      <c r="G6536" t="s">
        <v>114</v>
      </c>
      <c r="H6536" t="s">
        <v>114</v>
      </c>
      <c r="I6536">
        <v>1</v>
      </c>
    </row>
    <row r="6537" spans="1:9" x14ac:dyDescent="0.25">
      <c r="A6537" t="s">
        <v>110</v>
      </c>
      <c r="B6537" t="s">
        <v>23082</v>
      </c>
      <c r="C6537" s="57">
        <v>44342</v>
      </c>
      <c r="D6537" t="s">
        <v>23083</v>
      </c>
      <c r="E6537" s="58">
        <v>232285155000000</v>
      </c>
      <c r="F6537" t="s">
        <v>23084</v>
      </c>
      <c r="G6537" t="s">
        <v>114</v>
      </c>
      <c r="H6537" t="s">
        <v>114</v>
      </c>
      <c r="I6537">
        <v>1</v>
      </c>
    </row>
    <row r="6538" spans="1:9" x14ac:dyDescent="0.25">
      <c r="A6538" t="s">
        <v>110</v>
      </c>
      <c r="B6538" t="s">
        <v>23085</v>
      </c>
      <c r="C6538" s="57">
        <v>44342</v>
      </c>
      <c r="D6538" t="s">
        <v>23086</v>
      </c>
      <c r="E6538" s="58">
        <v>2221452000000</v>
      </c>
      <c r="F6538" t="s">
        <v>23087</v>
      </c>
      <c r="G6538" t="s">
        <v>23088</v>
      </c>
      <c r="H6538" t="s">
        <v>23089</v>
      </c>
      <c r="I6538">
        <v>206</v>
      </c>
    </row>
    <row r="6539" spans="1:9" x14ac:dyDescent="0.25">
      <c r="A6539" t="s">
        <v>110</v>
      </c>
      <c r="B6539" t="s">
        <v>23090</v>
      </c>
      <c r="C6539" s="57">
        <v>44342</v>
      </c>
      <c r="D6539" t="s">
        <v>23091</v>
      </c>
      <c r="E6539" s="58">
        <v>2342076000000</v>
      </c>
      <c r="F6539" t="s">
        <v>23092</v>
      </c>
      <c r="G6539" t="s">
        <v>23093</v>
      </c>
      <c r="H6539" t="s">
        <v>23094</v>
      </c>
      <c r="I6539">
        <v>236</v>
      </c>
    </row>
    <row r="6540" spans="1:9" x14ac:dyDescent="0.25">
      <c r="A6540" t="s">
        <v>110</v>
      </c>
      <c r="B6540" t="s">
        <v>23095</v>
      </c>
      <c r="C6540" s="57">
        <v>44342</v>
      </c>
      <c r="D6540" t="s">
        <v>23096</v>
      </c>
      <c r="E6540" s="58">
        <v>2849646730000</v>
      </c>
      <c r="F6540" t="s">
        <v>23097</v>
      </c>
      <c r="G6540" t="s">
        <v>114</v>
      </c>
      <c r="H6540" t="s">
        <v>114</v>
      </c>
      <c r="I6540">
        <v>3</v>
      </c>
    </row>
    <row r="6541" spans="1:9" x14ac:dyDescent="0.25">
      <c r="A6541" t="s">
        <v>110</v>
      </c>
      <c r="B6541" t="s">
        <v>23098</v>
      </c>
      <c r="C6541" s="57">
        <v>44342</v>
      </c>
      <c r="D6541" t="s">
        <v>23099</v>
      </c>
      <c r="E6541" s="58">
        <v>189354230000000</v>
      </c>
      <c r="F6541" t="s">
        <v>23100</v>
      </c>
      <c r="G6541" t="s">
        <v>23101</v>
      </c>
      <c r="H6541" t="s">
        <v>114</v>
      </c>
      <c r="I6541">
        <v>94</v>
      </c>
    </row>
    <row r="6542" spans="1:9" x14ac:dyDescent="0.25">
      <c r="A6542" t="s">
        <v>110</v>
      </c>
      <c r="B6542" t="s">
        <v>23102</v>
      </c>
      <c r="C6542" s="57">
        <v>44342</v>
      </c>
      <c r="D6542" t="s">
        <v>23103</v>
      </c>
      <c r="E6542" s="58">
        <v>2574822000000</v>
      </c>
      <c r="F6542" t="s">
        <v>23104</v>
      </c>
      <c r="G6542" t="s">
        <v>114</v>
      </c>
      <c r="H6542" t="s">
        <v>114</v>
      </c>
      <c r="I6542">
        <v>1</v>
      </c>
    </row>
    <row r="6543" spans="1:9" x14ac:dyDescent="0.25">
      <c r="A6543" t="s">
        <v>110</v>
      </c>
      <c r="B6543" t="s">
        <v>23105</v>
      </c>
      <c r="C6543" s="57">
        <v>44342</v>
      </c>
      <c r="D6543" t="s">
        <v>23106</v>
      </c>
      <c r="E6543" s="58">
        <v>199806406450000</v>
      </c>
      <c r="F6543" t="s">
        <v>23107</v>
      </c>
      <c r="G6543" t="s">
        <v>114</v>
      </c>
      <c r="H6543" t="s">
        <v>114</v>
      </c>
      <c r="I6543">
        <v>1</v>
      </c>
    </row>
    <row r="6544" spans="1:9" x14ac:dyDescent="0.25">
      <c r="A6544" t="s">
        <v>110</v>
      </c>
      <c r="B6544" t="s">
        <v>23108</v>
      </c>
      <c r="C6544" s="57">
        <v>44342</v>
      </c>
      <c r="D6544" t="s">
        <v>23109</v>
      </c>
      <c r="E6544" s="58">
        <v>372649005200000</v>
      </c>
      <c r="F6544" t="s">
        <v>23110</v>
      </c>
      <c r="G6544" t="s">
        <v>114</v>
      </c>
      <c r="H6544" t="s">
        <v>114</v>
      </c>
      <c r="I6544">
        <v>7</v>
      </c>
    </row>
    <row r="6545" spans="1:9" x14ac:dyDescent="0.25">
      <c r="A6545" t="s">
        <v>110</v>
      </c>
      <c r="B6545" t="s">
        <v>23111</v>
      </c>
      <c r="C6545" s="57">
        <v>44342</v>
      </c>
      <c r="D6545" t="s">
        <v>23112</v>
      </c>
      <c r="E6545" s="58">
        <v>192391976400000</v>
      </c>
      <c r="F6545" t="s">
        <v>23113</v>
      </c>
      <c r="G6545" t="s">
        <v>114</v>
      </c>
      <c r="H6545" t="s">
        <v>114</v>
      </c>
      <c r="I6545">
        <v>1</v>
      </c>
    </row>
    <row r="6546" spans="1:9" x14ac:dyDescent="0.25">
      <c r="A6546" t="s">
        <v>110</v>
      </c>
      <c r="B6546" t="s">
        <v>23114</v>
      </c>
      <c r="C6546" s="57">
        <v>44342</v>
      </c>
      <c r="D6546" t="s">
        <v>23115</v>
      </c>
      <c r="E6546" s="58">
        <v>169965813100000</v>
      </c>
      <c r="F6546" t="s">
        <v>23116</v>
      </c>
      <c r="G6546" t="s">
        <v>114</v>
      </c>
      <c r="H6546" t="s">
        <v>114</v>
      </c>
      <c r="I6546">
        <v>1</v>
      </c>
    </row>
    <row r="6547" spans="1:9" x14ac:dyDescent="0.25">
      <c r="A6547" t="s">
        <v>110</v>
      </c>
      <c r="B6547" t="s">
        <v>23117</v>
      </c>
      <c r="C6547" s="57">
        <v>44342</v>
      </c>
      <c r="D6547" t="s">
        <v>23118</v>
      </c>
      <c r="E6547" s="58">
        <v>272255732500000</v>
      </c>
      <c r="F6547" t="s">
        <v>23119</v>
      </c>
      <c r="G6547" t="s">
        <v>114</v>
      </c>
      <c r="H6547" t="s">
        <v>114</v>
      </c>
      <c r="I6547">
        <v>15</v>
      </c>
    </row>
    <row r="6548" spans="1:9" x14ac:dyDescent="0.25">
      <c r="A6548" t="s">
        <v>110</v>
      </c>
      <c r="B6548" t="s">
        <v>23120</v>
      </c>
      <c r="C6548" s="57">
        <v>44342</v>
      </c>
      <c r="D6548" t="s">
        <v>23121</v>
      </c>
      <c r="E6548" s="58">
        <v>2299618000000</v>
      </c>
      <c r="F6548" t="s">
        <v>23122</v>
      </c>
      <c r="G6548" t="s">
        <v>114</v>
      </c>
      <c r="H6548" t="s">
        <v>114</v>
      </c>
      <c r="I6548">
        <v>3</v>
      </c>
    </row>
    <row r="6549" spans="1:9" x14ac:dyDescent="0.25">
      <c r="A6549" t="s">
        <v>110</v>
      </c>
      <c r="B6549" t="s">
        <v>23123</v>
      </c>
      <c r="C6549" s="57">
        <v>44342</v>
      </c>
      <c r="D6549" t="s">
        <v>23124</v>
      </c>
      <c r="E6549" s="58">
        <v>2186208800000</v>
      </c>
      <c r="F6549" t="s">
        <v>23125</v>
      </c>
      <c r="G6549" t="s">
        <v>114</v>
      </c>
      <c r="H6549" t="s">
        <v>114</v>
      </c>
      <c r="I6549">
        <v>4</v>
      </c>
    </row>
    <row r="6550" spans="1:9" x14ac:dyDescent="0.25">
      <c r="A6550" t="s">
        <v>110</v>
      </c>
      <c r="B6550" t="s">
        <v>23126</v>
      </c>
      <c r="C6550" s="57">
        <v>44342</v>
      </c>
      <c r="D6550" t="s">
        <v>23127</v>
      </c>
      <c r="E6550" s="58">
        <v>2912300600000</v>
      </c>
      <c r="F6550" t="s">
        <v>23128</v>
      </c>
      <c r="G6550" t="s">
        <v>114</v>
      </c>
      <c r="H6550" t="s">
        <v>114</v>
      </c>
      <c r="I6550">
        <v>1</v>
      </c>
    </row>
    <row r="6551" spans="1:9" x14ac:dyDescent="0.25">
      <c r="A6551" t="s">
        <v>110</v>
      </c>
      <c r="B6551" t="s">
        <v>23129</v>
      </c>
      <c r="C6551" s="57">
        <v>44342</v>
      </c>
      <c r="D6551" t="s">
        <v>23130</v>
      </c>
      <c r="E6551" s="58">
        <v>3138807600000</v>
      </c>
      <c r="F6551" t="s">
        <v>23131</v>
      </c>
      <c r="G6551" t="s">
        <v>114</v>
      </c>
      <c r="H6551" t="s">
        <v>114</v>
      </c>
      <c r="I6551">
        <v>2</v>
      </c>
    </row>
    <row r="6552" spans="1:9" x14ac:dyDescent="0.25">
      <c r="A6552" t="s">
        <v>110</v>
      </c>
      <c r="B6552" t="s">
        <v>23132</v>
      </c>
      <c r="C6552" s="57">
        <v>44342</v>
      </c>
      <c r="D6552" t="s">
        <v>23133</v>
      </c>
      <c r="E6552" s="58">
        <v>131899525000000</v>
      </c>
      <c r="F6552" t="s">
        <v>23134</v>
      </c>
      <c r="G6552" t="s">
        <v>114</v>
      </c>
      <c r="H6552" t="s">
        <v>114</v>
      </c>
      <c r="I6552">
        <v>4</v>
      </c>
    </row>
    <row r="6553" spans="1:9" x14ac:dyDescent="0.25">
      <c r="A6553" t="s">
        <v>110</v>
      </c>
      <c r="B6553" t="s">
        <v>23135</v>
      </c>
      <c r="C6553" s="57">
        <v>44342</v>
      </c>
      <c r="D6553" t="s">
        <v>23136</v>
      </c>
      <c r="E6553" s="58">
        <v>162987639000000</v>
      </c>
      <c r="F6553" t="s">
        <v>23137</v>
      </c>
      <c r="G6553" t="s">
        <v>114</v>
      </c>
      <c r="H6553" t="s">
        <v>114</v>
      </c>
      <c r="I6553">
        <v>1</v>
      </c>
    </row>
    <row r="6554" spans="1:9" x14ac:dyDescent="0.25">
      <c r="A6554" t="s">
        <v>110</v>
      </c>
      <c r="B6554" t="s">
        <v>23138</v>
      </c>
      <c r="C6554" s="57">
        <v>44342</v>
      </c>
      <c r="D6554" t="s">
        <v>114</v>
      </c>
      <c r="E6554" t="s">
        <v>595</v>
      </c>
      <c r="F6554" t="s">
        <v>114</v>
      </c>
      <c r="G6554" t="s">
        <v>114</v>
      </c>
      <c r="H6554" t="s">
        <v>114</v>
      </c>
      <c r="I6554">
        <v>0</v>
      </c>
    </row>
    <row r="6555" spans="1:9" x14ac:dyDescent="0.25">
      <c r="A6555" t="s">
        <v>110</v>
      </c>
      <c r="B6555" t="s">
        <v>23139</v>
      </c>
      <c r="C6555" s="57">
        <v>44342</v>
      </c>
      <c r="D6555" t="s">
        <v>23140</v>
      </c>
      <c r="E6555" s="58">
        <v>191354244000000</v>
      </c>
      <c r="F6555" t="s">
        <v>23141</v>
      </c>
      <c r="G6555" t="s">
        <v>114</v>
      </c>
      <c r="H6555" t="s">
        <v>114</v>
      </c>
      <c r="I6555">
        <v>2</v>
      </c>
    </row>
    <row r="6556" spans="1:9" x14ac:dyDescent="0.25">
      <c r="A6556" t="s">
        <v>110</v>
      </c>
      <c r="B6556" t="s">
        <v>23142</v>
      </c>
      <c r="C6556" s="57">
        <v>44342</v>
      </c>
      <c r="D6556" t="s">
        <v>23143</v>
      </c>
      <c r="E6556" s="58">
        <v>58901495200000</v>
      </c>
      <c r="F6556" t="s">
        <v>23144</v>
      </c>
      <c r="G6556" t="s">
        <v>114</v>
      </c>
      <c r="H6556" t="s">
        <v>114</v>
      </c>
      <c r="I6556">
        <v>25</v>
      </c>
    </row>
    <row r="6557" spans="1:9" x14ac:dyDescent="0.25">
      <c r="A6557" t="s">
        <v>110</v>
      </c>
      <c r="B6557" t="s">
        <v>23145</v>
      </c>
      <c r="C6557" s="57">
        <v>44342</v>
      </c>
      <c r="D6557" t="s">
        <v>23146</v>
      </c>
      <c r="E6557" s="58">
        <v>653918081400000</v>
      </c>
      <c r="F6557" t="s">
        <v>23147</v>
      </c>
      <c r="G6557" t="s">
        <v>114</v>
      </c>
      <c r="H6557" t="s">
        <v>114</v>
      </c>
      <c r="I6557">
        <v>1</v>
      </c>
    </row>
    <row r="6558" spans="1:9" x14ac:dyDescent="0.25">
      <c r="A6558" t="s">
        <v>110</v>
      </c>
      <c r="B6558" t="s">
        <v>23148</v>
      </c>
      <c r="C6558" s="57">
        <v>44342</v>
      </c>
      <c r="D6558" t="s">
        <v>23149</v>
      </c>
      <c r="E6558" s="58">
        <v>214903886700000</v>
      </c>
      <c r="F6558" t="s">
        <v>23150</v>
      </c>
      <c r="G6558" t="s">
        <v>114</v>
      </c>
      <c r="H6558" t="s">
        <v>114</v>
      </c>
      <c r="I6558">
        <v>1</v>
      </c>
    </row>
    <row r="6559" spans="1:9" x14ac:dyDescent="0.25">
      <c r="A6559" t="s">
        <v>110</v>
      </c>
      <c r="B6559" t="s">
        <v>23151</v>
      </c>
      <c r="C6559" s="57">
        <v>44342</v>
      </c>
      <c r="D6559" t="s">
        <v>23152</v>
      </c>
      <c r="E6559" s="58">
        <v>1904792900000</v>
      </c>
      <c r="F6559" t="s">
        <v>23153</v>
      </c>
      <c r="G6559" t="s">
        <v>114</v>
      </c>
      <c r="H6559" t="s">
        <v>114</v>
      </c>
      <c r="I6559">
        <v>1</v>
      </c>
    </row>
    <row r="6560" spans="1:9" x14ac:dyDescent="0.25">
      <c r="A6560" t="s">
        <v>110</v>
      </c>
      <c r="B6560" t="s">
        <v>23154</v>
      </c>
      <c r="C6560" s="57">
        <v>44342</v>
      </c>
      <c r="D6560" t="s">
        <v>23155</v>
      </c>
      <c r="E6560" s="58">
        <v>2714245200000</v>
      </c>
      <c r="F6560" t="s">
        <v>23156</v>
      </c>
      <c r="G6560" t="s">
        <v>23157</v>
      </c>
      <c r="H6560" t="s">
        <v>23158</v>
      </c>
      <c r="I6560">
        <v>120</v>
      </c>
    </row>
    <row r="6561" spans="1:9" x14ac:dyDescent="0.25">
      <c r="A6561" t="s">
        <v>110</v>
      </c>
      <c r="B6561" t="s">
        <v>23159</v>
      </c>
      <c r="C6561" s="57">
        <v>44342</v>
      </c>
      <c r="D6561" t="s">
        <v>23160</v>
      </c>
      <c r="E6561" s="58">
        <v>1603960895700</v>
      </c>
      <c r="F6561" t="s">
        <v>23161</v>
      </c>
      <c r="G6561" t="s">
        <v>114</v>
      </c>
      <c r="H6561" t="s">
        <v>114</v>
      </c>
      <c r="I6561">
        <v>1</v>
      </c>
    </row>
    <row r="6562" spans="1:9" x14ac:dyDescent="0.25">
      <c r="A6562" t="s">
        <v>110</v>
      </c>
      <c r="B6562" t="s">
        <v>23162</v>
      </c>
      <c r="C6562" s="57">
        <v>44342</v>
      </c>
      <c r="D6562" t="s">
        <v>23163</v>
      </c>
      <c r="E6562" s="58">
        <v>1897525600000</v>
      </c>
      <c r="F6562" t="s">
        <v>23164</v>
      </c>
      <c r="G6562" t="s">
        <v>114</v>
      </c>
      <c r="H6562" t="s">
        <v>23165</v>
      </c>
      <c r="I6562">
        <v>5</v>
      </c>
    </row>
    <row r="6563" spans="1:9" x14ac:dyDescent="0.25">
      <c r="A6563" t="s">
        <v>110</v>
      </c>
      <c r="B6563" t="s">
        <v>23166</v>
      </c>
      <c r="C6563" s="57">
        <v>44342</v>
      </c>
      <c r="D6563" t="s">
        <v>23167</v>
      </c>
      <c r="E6563" s="58">
        <v>1897151900000</v>
      </c>
      <c r="F6563" t="s">
        <v>23168</v>
      </c>
      <c r="G6563" t="s">
        <v>23169</v>
      </c>
      <c r="H6563" t="s">
        <v>23170</v>
      </c>
      <c r="I6563">
        <v>5</v>
      </c>
    </row>
    <row r="6564" spans="1:9" x14ac:dyDescent="0.25">
      <c r="A6564" t="s">
        <v>110</v>
      </c>
      <c r="B6564" t="s">
        <v>23171</v>
      </c>
      <c r="C6564" s="57">
        <v>44342</v>
      </c>
      <c r="D6564" t="s">
        <v>23172</v>
      </c>
      <c r="E6564" s="58">
        <v>1894864800000</v>
      </c>
      <c r="F6564" t="s">
        <v>23173</v>
      </c>
      <c r="G6564" t="s">
        <v>23174</v>
      </c>
      <c r="H6564" t="s">
        <v>23175</v>
      </c>
      <c r="I6564">
        <v>5</v>
      </c>
    </row>
    <row r="6565" spans="1:9" x14ac:dyDescent="0.25">
      <c r="A6565" t="s">
        <v>110</v>
      </c>
      <c r="B6565" t="s">
        <v>23176</v>
      </c>
      <c r="C6565" s="57">
        <v>44342</v>
      </c>
      <c r="D6565" t="s">
        <v>23177</v>
      </c>
      <c r="E6565" s="58">
        <v>1913712000000</v>
      </c>
      <c r="F6565" t="s">
        <v>23178</v>
      </c>
      <c r="G6565" t="s">
        <v>23179</v>
      </c>
      <c r="H6565" t="s">
        <v>23180</v>
      </c>
      <c r="I6565">
        <v>1</v>
      </c>
    </row>
    <row r="6566" spans="1:9" x14ac:dyDescent="0.25">
      <c r="A6566" t="s">
        <v>110</v>
      </c>
      <c r="B6566" t="s">
        <v>23181</v>
      </c>
      <c r="C6566" s="57">
        <v>44342</v>
      </c>
      <c r="D6566" t="s">
        <v>23182</v>
      </c>
      <c r="E6566" s="58">
        <v>1852415100000</v>
      </c>
      <c r="F6566" t="s">
        <v>23183</v>
      </c>
      <c r="G6566" t="s">
        <v>114</v>
      </c>
      <c r="H6566" t="s">
        <v>114</v>
      </c>
      <c r="I6566">
        <v>1</v>
      </c>
    </row>
    <row r="6567" spans="1:9" x14ac:dyDescent="0.25">
      <c r="A6567" t="s">
        <v>110</v>
      </c>
      <c r="B6567" t="s">
        <v>23184</v>
      </c>
      <c r="C6567" s="57">
        <v>44342</v>
      </c>
      <c r="D6567" t="s">
        <v>23185</v>
      </c>
      <c r="E6567" s="58">
        <v>1943656300000</v>
      </c>
      <c r="F6567" t="s">
        <v>23186</v>
      </c>
      <c r="G6567" t="s">
        <v>114</v>
      </c>
      <c r="H6567" t="s">
        <v>114</v>
      </c>
      <c r="I6567">
        <v>1</v>
      </c>
    </row>
    <row r="6568" spans="1:9" x14ac:dyDescent="0.25">
      <c r="A6568" t="s">
        <v>110</v>
      </c>
      <c r="B6568" t="s">
        <v>23187</v>
      </c>
      <c r="C6568" s="57">
        <v>44342</v>
      </c>
      <c r="D6568" t="s">
        <v>23188</v>
      </c>
      <c r="E6568" s="58">
        <v>1922604200000</v>
      </c>
      <c r="F6568" t="s">
        <v>23189</v>
      </c>
      <c r="G6568" t="s">
        <v>114</v>
      </c>
      <c r="H6568" t="s">
        <v>114</v>
      </c>
      <c r="I6568">
        <v>1</v>
      </c>
    </row>
    <row r="6569" spans="1:9" x14ac:dyDescent="0.25">
      <c r="A6569" t="s">
        <v>110</v>
      </c>
      <c r="B6569" t="s">
        <v>23190</v>
      </c>
      <c r="C6569" s="57">
        <v>44342</v>
      </c>
      <c r="D6569" t="s">
        <v>23191</v>
      </c>
      <c r="E6569" s="58">
        <v>1957142852000</v>
      </c>
      <c r="F6569" t="s">
        <v>23192</v>
      </c>
      <c r="G6569" t="s">
        <v>114</v>
      </c>
      <c r="H6569" t="s">
        <v>114</v>
      </c>
      <c r="I6569">
        <v>2</v>
      </c>
    </row>
    <row r="6570" spans="1:9" x14ac:dyDescent="0.25">
      <c r="A6570" t="s">
        <v>110</v>
      </c>
      <c r="B6570" t="s">
        <v>23193</v>
      </c>
      <c r="C6570" s="57">
        <v>44342</v>
      </c>
      <c r="D6570" t="s">
        <v>23194</v>
      </c>
      <c r="E6570" s="58">
        <v>2147899400000</v>
      </c>
      <c r="F6570" t="s">
        <v>23195</v>
      </c>
      <c r="G6570" t="s">
        <v>114</v>
      </c>
      <c r="H6570" t="s">
        <v>114</v>
      </c>
      <c r="I6570">
        <v>1</v>
      </c>
    </row>
    <row r="6571" spans="1:9" x14ac:dyDescent="0.25">
      <c r="A6571" t="s">
        <v>110</v>
      </c>
      <c r="B6571" t="s">
        <v>23196</v>
      </c>
      <c r="C6571" s="57">
        <v>44342</v>
      </c>
      <c r="D6571" t="s">
        <v>23197</v>
      </c>
      <c r="E6571" s="58">
        <v>1076031500000</v>
      </c>
      <c r="F6571" t="s">
        <v>23198</v>
      </c>
      <c r="G6571" t="s">
        <v>23199</v>
      </c>
      <c r="H6571" t="s">
        <v>114</v>
      </c>
      <c r="I6571">
        <v>1</v>
      </c>
    </row>
    <row r="6572" spans="1:9" x14ac:dyDescent="0.25">
      <c r="A6572" t="s">
        <v>110</v>
      </c>
      <c r="B6572" t="s">
        <v>23200</v>
      </c>
      <c r="C6572" s="57">
        <v>44342</v>
      </c>
      <c r="D6572" t="s">
        <v>23201</v>
      </c>
      <c r="E6572" s="58">
        <v>1079826000000</v>
      </c>
      <c r="F6572" t="s">
        <v>23202</v>
      </c>
      <c r="G6572" t="s">
        <v>23203</v>
      </c>
      <c r="H6572" t="s">
        <v>114</v>
      </c>
      <c r="I6572">
        <v>1</v>
      </c>
    </row>
    <row r="6573" spans="1:9" x14ac:dyDescent="0.25">
      <c r="A6573" t="s">
        <v>110</v>
      </c>
      <c r="B6573" t="s">
        <v>23204</v>
      </c>
      <c r="C6573" s="57">
        <v>44342</v>
      </c>
      <c r="D6573" t="s">
        <v>23205</v>
      </c>
      <c r="E6573" s="58">
        <v>1933545900000</v>
      </c>
      <c r="F6573" t="s">
        <v>23206</v>
      </c>
      <c r="G6573" t="s">
        <v>114</v>
      </c>
      <c r="H6573" t="s">
        <v>114</v>
      </c>
      <c r="I6573">
        <v>1</v>
      </c>
    </row>
    <row r="6574" spans="1:9" x14ac:dyDescent="0.25">
      <c r="A6574" t="s">
        <v>110</v>
      </c>
      <c r="B6574" t="s">
        <v>23207</v>
      </c>
      <c r="C6574" s="57">
        <v>44342</v>
      </c>
      <c r="D6574" t="s">
        <v>23208</v>
      </c>
      <c r="E6574" s="58">
        <v>1215268500000</v>
      </c>
      <c r="F6574" t="s">
        <v>23209</v>
      </c>
      <c r="G6574" t="s">
        <v>23210</v>
      </c>
      <c r="H6574" t="s">
        <v>23211</v>
      </c>
      <c r="I6574">
        <v>3663</v>
      </c>
    </row>
    <row r="6575" spans="1:9" x14ac:dyDescent="0.25">
      <c r="A6575" t="s">
        <v>110</v>
      </c>
      <c r="B6575" t="s">
        <v>23212</v>
      </c>
      <c r="C6575" s="57">
        <v>44342</v>
      </c>
      <c r="D6575" t="s">
        <v>23213</v>
      </c>
      <c r="E6575" s="58">
        <v>2412708200000</v>
      </c>
      <c r="F6575" t="s">
        <v>23214</v>
      </c>
      <c r="G6575" t="s">
        <v>114</v>
      </c>
      <c r="H6575" t="s">
        <v>114</v>
      </c>
      <c r="I6575">
        <v>1</v>
      </c>
    </row>
    <row r="6576" spans="1:9" x14ac:dyDescent="0.25">
      <c r="A6576" t="s">
        <v>110</v>
      </c>
      <c r="B6576" t="s">
        <v>23215</v>
      </c>
      <c r="C6576" s="57">
        <v>44342</v>
      </c>
      <c r="D6576" t="s">
        <v>23216</v>
      </c>
      <c r="E6576" s="58">
        <v>1902807000000</v>
      </c>
      <c r="F6576" t="s">
        <v>23217</v>
      </c>
      <c r="G6576" t="s">
        <v>114</v>
      </c>
      <c r="H6576" t="s">
        <v>23218</v>
      </c>
      <c r="I6576">
        <v>1</v>
      </c>
    </row>
    <row r="6577" spans="1:9" x14ac:dyDescent="0.25">
      <c r="A6577" t="s">
        <v>110</v>
      </c>
      <c r="B6577" t="s">
        <v>23219</v>
      </c>
      <c r="C6577" s="57">
        <v>44342</v>
      </c>
      <c r="D6577" t="s">
        <v>23220</v>
      </c>
      <c r="E6577" s="58">
        <v>8817333000000</v>
      </c>
      <c r="F6577" t="s">
        <v>23221</v>
      </c>
      <c r="G6577" t="s">
        <v>114</v>
      </c>
      <c r="H6577" t="s">
        <v>114</v>
      </c>
      <c r="I6577">
        <v>1</v>
      </c>
    </row>
    <row r="6578" spans="1:9" x14ac:dyDescent="0.25">
      <c r="A6578" t="s">
        <v>110</v>
      </c>
      <c r="B6578" t="s">
        <v>23222</v>
      </c>
      <c r="C6578" s="57">
        <v>44342</v>
      </c>
      <c r="D6578" t="s">
        <v>23223</v>
      </c>
      <c r="E6578" s="58">
        <v>8817392600000</v>
      </c>
      <c r="F6578" t="s">
        <v>23224</v>
      </c>
      <c r="G6578" t="s">
        <v>114</v>
      </c>
      <c r="H6578" t="s">
        <v>114</v>
      </c>
      <c r="I6578">
        <v>1</v>
      </c>
    </row>
    <row r="6579" spans="1:9" x14ac:dyDescent="0.25">
      <c r="A6579" t="s">
        <v>110</v>
      </c>
      <c r="B6579" t="s">
        <v>23225</v>
      </c>
      <c r="C6579" s="57">
        <v>44342</v>
      </c>
      <c r="D6579" t="s">
        <v>23226</v>
      </c>
      <c r="E6579" s="58">
        <v>2329567164000</v>
      </c>
      <c r="F6579" t="s">
        <v>23227</v>
      </c>
      <c r="G6579" t="s">
        <v>114</v>
      </c>
      <c r="H6579" t="s">
        <v>23228</v>
      </c>
      <c r="I6579">
        <v>1</v>
      </c>
    </row>
    <row r="6580" spans="1:9" x14ac:dyDescent="0.25">
      <c r="A6580" t="s">
        <v>110</v>
      </c>
      <c r="B6580" t="s">
        <v>23229</v>
      </c>
      <c r="C6580" s="57">
        <v>44342</v>
      </c>
      <c r="D6580" t="s">
        <v>23230</v>
      </c>
      <c r="E6580" s="58">
        <v>995543881760000</v>
      </c>
      <c r="F6580" t="s">
        <v>23231</v>
      </c>
      <c r="G6580" t="s">
        <v>114</v>
      </c>
      <c r="H6580" t="s">
        <v>114</v>
      </c>
      <c r="I6580">
        <v>668</v>
      </c>
    </row>
    <row r="6581" spans="1:9" x14ac:dyDescent="0.25">
      <c r="A6581" t="s">
        <v>110</v>
      </c>
      <c r="B6581" t="s">
        <v>23232</v>
      </c>
      <c r="C6581" s="57">
        <v>44342</v>
      </c>
      <c r="D6581" t="s">
        <v>23233</v>
      </c>
      <c r="E6581" s="58">
        <v>1200512952000000</v>
      </c>
      <c r="F6581" t="s">
        <v>23234</v>
      </c>
      <c r="G6581" t="s">
        <v>114</v>
      </c>
      <c r="H6581" t="s">
        <v>23235</v>
      </c>
      <c r="I6581">
        <v>1</v>
      </c>
    </row>
    <row r="6582" spans="1:9" x14ac:dyDescent="0.25">
      <c r="A6582" t="s">
        <v>110</v>
      </c>
      <c r="B6582" t="s">
        <v>23236</v>
      </c>
      <c r="C6582" s="57">
        <v>44342</v>
      </c>
      <c r="D6582" t="s">
        <v>23237</v>
      </c>
      <c r="E6582" s="58">
        <v>1222109040000</v>
      </c>
      <c r="F6582" t="s">
        <v>23238</v>
      </c>
      <c r="G6582" t="s">
        <v>114</v>
      </c>
      <c r="H6582" t="s">
        <v>114</v>
      </c>
      <c r="I6582">
        <v>1</v>
      </c>
    </row>
    <row r="6583" spans="1:9" x14ac:dyDescent="0.25">
      <c r="A6583" t="s">
        <v>110</v>
      </c>
      <c r="B6583" t="s">
        <v>23239</v>
      </c>
      <c r="C6583" s="57">
        <v>44342</v>
      </c>
      <c r="D6583" t="s">
        <v>23240</v>
      </c>
      <c r="E6583" s="58">
        <v>1889280000000</v>
      </c>
      <c r="F6583" t="s">
        <v>23241</v>
      </c>
      <c r="G6583" t="s">
        <v>23242</v>
      </c>
      <c r="H6583" t="s">
        <v>23243</v>
      </c>
      <c r="I6583">
        <v>7</v>
      </c>
    </row>
    <row r="6584" spans="1:9" x14ac:dyDescent="0.25">
      <c r="A6584" t="s">
        <v>110</v>
      </c>
      <c r="B6584" t="s">
        <v>23244</v>
      </c>
      <c r="C6584" s="57">
        <v>44342</v>
      </c>
      <c r="D6584" t="s">
        <v>23245</v>
      </c>
      <c r="E6584" s="58">
        <v>1866869000000</v>
      </c>
      <c r="F6584" t="s">
        <v>23246</v>
      </c>
      <c r="G6584" t="s">
        <v>23247</v>
      </c>
      <c r="H6584" t="s">
        <v>23248</v>
      </c>
      <c r="I6584">
        <v>3585</v>
      </c>
    </row>
    <row r="6585" spans="1:9" x14ac:dyDescent="0.25">
      <c r="A6585" t="s">
        <v>110</v>
      </c>
      <c r="B6585" t="s">
        <v>23249</v>
      </c>
      <c r="C6585" s="57">
        <v>44342</v>
      </c>
      <c r="D6585" t="s">
        <v>23250</v>
      </c>
      <c r="E6585" s="58">
        <v>2531238954000</v>
      </c>
      <c r="F6585" t="s">
        <v>23251</v>
      </c>
      <c r="G6585" t="s">
        <v>114</v>
      </c>
      <c r="H6585" t="s">
        <v>23252</v>
      </c>
      <c r="I6585">
        <v>1</v>
      </c>
    </row>
    <row r="6586" spans="1:9" x14ac:dyDescent="0.25">
      <c r="A6586" t="s">
        <v>110</v>
      </c>
      <c r="B6586" t="s">
        <v>23253</v>
      </c>
      <c r="C6586" s="57">
        <v>44342</v>
      </c>
      <c r="D6586" t="s">
        <v>23254</v>
      </c>
      <c r="E6586" s="58">
        <v>1886728000000</v>
      </c>
      <c r="F6586" t="s">
        <v>23255</v>
      </c>
      <c r="G6586" t="s">
        <v>114</v>
      </c>
      <c r="H6586" t="s">
        <v>114</v>
      </c>
      <c r="I6586">
        <v>1</v>
      </c>
    </row>
    <row r="6587" spans="1:9" x14ac:dyDescent="0.25">
      <c r="A6587" t="s">
        <v>110</v>
      </c>
      <c r="B6587" t="s">
        <v>23256</v>
      </c>
      <c r="C6587" s="57">
        <v>44342</v>
      </c>
      <c r="D6587" t="s">
        <v>23257</v>
      </c>
      <c r="E6587" s="58">
        <v>176936175200000</v>
      </c>
      <c r="F6587" t="s">
        <v>23258</v>
      </c>
      <c r="G6587" t="s">
        <v>114</v>
      </c>
      <c r="H6587" t="s">
        <v>114</v>
      </c>
      <c r="I6587">
        <v>1</v>
      </c>
    </row>
    <row r="6588" spans="1:9" x14ac:dyDescent="0.25">
      <c r="A6588" t="s">
        <v>110</v>
      </c>
      <c r="B6588" t="s">
        <v>23259</v>
      </c>
      <c r="C6588" s="57">
        <v>44342</v>
      </c>
      <c r="D6588" t="s">
        <v>23260</v>
      </c>
      <c r="E6588" s="58">
        <v>177962757900000</v>
      </c>
      <c r="F6588" t="s">
        <v>23261</v>
      </c>
      <c r="G6588" t="s">
        <v>114</v>
      </c>
      <c r="H6588" t="s">
        <v>114</v>
      </c>
      <c r="I6588">
        <v>1</v>
      </c>
    </row>
    <row r="6589" spans="1:9" x14ac:dyDescent="0.25">
      <c r="A6589" t="s">
        <v>110</v>
      </c>
      <c r="B6589" t="s">
        <v>23262</v>
      </c>
      <c r="C6589" s="57">
        <v>44342</v>
      </c>
      <c r="D6589" t="s">
        <v>23263</v>
      </c>
      <c r="E6589" s="58">
        <v>2325459610000</v>
      </c>
      <c r="F6589" t="s">
        <v>23264</v>
      </c>
      <c r="G6589" t="s">
        <v>23265</v>
      </c>
      <c r="H6589" t="s">
        <v>23266</v>
      </c>
      <c r="I6589">
        <v>144</v>
      </c>
    </row>
    <row r="6590" spans="1:9" x14ac:dyDescent="0.25">
      <c r="A6590" t="s">
        <v>110</v>
      </c>
      <c r="B6590" t="s">
        <v>23267</v>
      </c>
      <c r="C6590" s="57">
        <v>44342</v>
      </c>
      <c r="D6590" t="s">
        <v>23268</v>
      </c>
      <c r="E6590" s="58">
        <v>215977642000000</v>
      </c>
      <c r="F6590" t="s">
        <v>23269</v>
      </c>
      <c r="G6590" t="s">
        <v>114</v>
      </c>
      <c r="H6590" t="s">
        <v>114</v>
      </c>
      <c r="I6590">
        <v>1</v>
      </c>
    </row>
    <row r="6591" spans="1:9" x14ac:dyDescent="0.25">
      <c r="A6591" t="s">
        <v>110</v>
      </c>
      <c r="B6591" t="s">
        <v>23270</v>
      </c>
      <c r="C6591" s="57">
        <v>44342</v>
      </c>
      <c r="D6591" t="s">
        <v>23271</v>
      </c>
      <c r="E6591" s="58">
        <v>220698462400000</v>
      </c>
      <c r="F6591" t="s">
        <v>23272</v>
      </c>
      <c r="G6591" t="s">
        <v>114</v>
      </c>
      <c r="H6591" t="s">
        <v>114</v>
      </c>
      <c r="I6591">
        <v>1</v>
      </c>
    </row>
    <row r="6592" spans="1:9" x14ac:dyDescent="0.25">
      <c r="A6592" t="s">
        <v>110</v>
      </c>
      <c r="B6592" t="s">
        <v>23273</v>
      </c>
      <c r="C6592" s="57">
        <v>44342</v>
      </c>
      <c r="D6592" t="s">
        <v>23274</v>
      </c>
      <c r="E6592" s="58">
        <v>150642663600000</v>
      </c>
      <c r="F6592" t="s">
        <v>23275</v>
      </c>
      <c r="G6592" t="s">
        <v>114</v>
      </c>
      <c r="H6592" t="s">
        <v>114</v>
      </c>
      <c r="I6592">
        <v>1</v>
      </c>
    </row>
    <row r="6593" spans="1:9" x14ac:dyDescent="0.25">
      <c r="A6593" t="s">
        <v>110</v>
      </c>
      <c r="B6593" t="s">
        <v>23276</v>
      </c>
      <c r="C6593" s="57">
        <v>44342</v>
      </c>
      <c r="D6593" t="s">
        <v>23277</v>
      </c>
      <c r="E6593" s="58">
        <v>203809870000000</v>
      </c>
      <c r="F6593" t="s">
        <v>23278</v>
      </c>
      <c r="G6593" t="s">
        <v>114</v>
      </c>
      <c r="H6593" t="s">
        <v>114</v>
      </c>
      <c r="I6593">
        <v>3</v>
      </c>
    </row>
    <row r="6594" spans="1:9" x14ac:dyDescent="0.25">
      <c r="A6594" t="s">
        <v>110</v>
      </c>
      <c r="B6594" t="s">
        <v>23279</v>
      </c>
      <c r="C6594" s="57">
        <v>44342</v>
      </c>
      <c r="D6594" t="s">
        <v>23280</v>
      </c>
      <c r="E6594" s="58">
        <v>202573423900000</v>
      </c>
      <c r="F6594" t="s">
        <v>23281</v>
      </c>
      <c r="G6594" t="s">
        <v>114</v>
      </c>
      <c r="H6594" t="s">
        <v>114</v>
      </c>
      <c r="I6594">
        <v>1</v>
      </c>
    </row>
    <row r="6595" spans="1:9" x14ac:dyDescent="0.25">
      <c r="A6595" t="s">
        <v>110</v>
      </c>
      <c r="B6595" t="s">
        <v>23282</v>
      </c>
      <c r="C6595" s="57">
        <v>44342</v>
      </c>
      <c r="D6595" t="s">
        <v>23283</v>
      </c>
      <c r="E6595" s="58">
        <v>205866808000000</v>
      </c>
      <c r="F6595" t="s">
        <v>23284</v>
      </c>
      <c r="G6595" t="s">
        <v>23285</v>
      </c>
      <c r="H6595" t="s">
        <v>23286</v>
      </c>
      <c r="I6595">
        <v>3777</v>
      </c>
    </row>
    <row r="6596" spans="1:9" x14ac:dyDescent="0.25">
      <c r="A6596" t="s">
        <v>110</v>
      </c>
      <c r="B6596" t="s">
        <v>23287</v>
      </c>
      <c r="C6596" s="57">
        <v>44342</v>
      </c>
      <c r="D6596" t="s">
        <v>23288</v>
      </c>
      <c r="E6596" s="58">
        <v>210085249900000</v>
      </c>
      <c r="F6596" t="s">
        <v>23289</v>
      </c>
      <c r="G6596" t="s">
        <v>114</v>
      </c>
      <c r="H6596" t="s">
        <v>114</v>
      </c>
      <c r="I6596">
        <v>1</v>
      </c>
    </row>
    <row r="6597" spans="1:9" x14ac:dyDescent="0.25">
      <c r="A6597" t="s">
        <v>110</v>
      </c>
      <c r="B6597" t="s">
        <v>23290</v>
      </c>
      <c r="C6597" s="57">
        <v>44342</v>
      </c>
      <c r="D6597" t="s">
        <v>23291</v>
      </c>
      <c r="E6597" s="58">
        <v>4166363300000</v>
      </c>
      <c r="F6597" t="s">
        <v>23292</v>
      </c>
      <c r="G6597" t="s">
        <v>23293</v>
      </c>
      <c r="H6597" t="s">
        <v>23294</v>
      </c>
      <c r="I6597">
        <v>49</v>
      </c>
    </row>
    <row r="6598" spans="1:9" x14ac:dyDescent="0.25">
      <c r="A6598" t="s">
        <v>110</v>
      </c>
      <c r="B6598" t="s">
        <v>23295</v>
      </c>
      <c r="C6598" s="57">
        <v>44342</v>
      </c>
      <c r="D6598" t="s">
        <v>23296</v>
      </c>
      <c r="E6598" s="58">
        <v>214956794500000</v>
      </c>
      <c r="F6598" t="s">
        <v>23297</v>
      </c>
      <c r="G6598" t="s">
        <v>23298</v>
      </c>
      <c r="H6598" t="s">
        <v>23299</v>
      </c>
      <c r="I6598">
        <v>1</v>
      </c>
    </row>
    <row r="6599" spans="1:9" x14ac:dyDescent="0.25">
      <c r="A6599" t="s">
        <v>110</v>
      </c>
      <c r="B6599" t="s">
        <v>23300</v>
      </c>
      <c r="C6599" s="57">
        <v>44342</v>
      </c>
      <c r="D6599" t="s">
        <v>23301</v>
      </c>
      <c r="E6599" s="58">
        <v>1857932470000</v>
      </c>
      <c r="F6599" t="s">
        <v>23302</v>
      </c>
      <c r="G6599" t="s">
        <v>114</v>
      </c>
      <c r="H6599" t="s">
        <v>23303</v>
      </c>
      <c r="I6599">
        <v>2102</v>
      </c>
    </row>
    <row r="6600" spans="1:9" x14ac:dyDescent="0.25">
      <c r="A6600" t="s">
        <v>110</v>
      </c>
      <c r="B6600" t="s">
        <v>23304</v>
      </c>
      <c r="C6600" s="57">
        <v>44342</v>
      </c>
      <c r="D6600" t="s">
        <v>23305</v>
      </c>
      <c r="E6600" t="s">
        <v>23306</v>
      </c>
      <c r="F6600" t="s">
        <v>23307</v>
      </c>
      <c r="G6600" t="s">
        <v>114</v>
      </c>
      <c r="H6600" t="s">
        <v>114</v>
      </c>
      <c r="I6600">
        <v>1</v>
      </c>
    </row>
    <row r="6601" spans="1:9" x14ac:dyDescent="0.25">
      <c r="A6601" t="s">
        <v>110</v>
      </c>
      <c r="B6601" t="s">
        <v>23308</v>
      </c>
      <c r="C6601" s="57">
        <v>44342</v>
      </c>
      <c r="D6601" t="s">
        <v>23309</v>
      </c>
      <c r="E6601" s="58">
        <v>1974765510000</v>
      </c>
      <c r="F6601" t="s">
        <v>23310</v>
      </c>
      <c r="G6601" t="s">
        <v>114</v>
      </c>
      <c r="H6601" t="s">
        <v>10988</v>
      </c>
      <c r="I6601">
        <v>1</v>
      </c>
    </row>
    <row r="6602" spans="1:9" x14ac:dyDescent="0.25">
      <c r="A6602" t="s">
        <v>110</v>
      </c>
      <c r="B6602" t="s">
        <v>23311</v>
      </c>
      <c r="C6602" s="57">
        <v>44342</v>
      </c>
      <c r="D6602" t="s">
        <v>23312</v>
      </c>
      <c r="E6602" s="58">
        <v>1900254300000</v>
      </c>
      <c r="F6602" t="s">
        <v>23313</v>
      </c>
      <c r="G6602" t="s">
        <v>114</v>
      </c>
      <c r="H6602" t="s">
        <v>114</v>
      </c>
      <c r="I6602">
        <v>1</v>
      </c>
    </row>
    <row r="6603" spans="1:9" x14ac:dyDescent="0.25">
      <c r="A6603" t="s">
        <v>110</v>
      </c>
      <c r="B6603" t="s">
        <v>23314</v>
      </c>
      <c r="C6603" s="57">
        <v>44342</v>
      </c>
      <c r="D6603" t="s">
        <v>23315</v>
      </c>
      <c r="E6603" s="58">
        <v>1605252400000</v>
      </c>
      <c r="F6603" t="s">
        <v>23316</v>
      </c>
      <c r="G6603" t="s">
        <v>23317</v>
      </c>
      <c r="H6603" t="s">
        <v>23318</v>
      </c>
      <c r="I6603">
        <v>1</v>
      </c>
    </row>
    <row r="6604" spans="1:9" x14ac:dyDescent="0.25">
      <c r="A6604" t="s">
        <v>110</v>
      </c>
      <c r="B6604" t="s">
        <v>23319</v>
      </c>
      <c r="C6604" s="57">
        <v>44342</v>
      </c>
      <c r="D6604" t="s">
        <v>23320</v>
      </c>
      <c r="E6604" s="58">
        <v>2289124600000</v>
      </c>
      <c r="F6604" t="s">
        <v>23321</v>
      </c>
      <c r="G6604" t="s">
        <v>114</v>
      </c>
      <c r="H6604" t="s">
        <v>114</v>
      </c>
      <c r="I6604">
        <v>1</v>
      </c>
    </row>
    <row r="6605" spans="1:9" x14ac:dyDescent="0.25">
      <c r="A6605" t="s">
        <v>110</v>
      </c>
      <c r="B6605" t="s">
        <v>23322</v>
      </c>
      <c r="C6605" s="57">
        <v>44342</v>
      </c>
      <c r="D6605" t="s">
        <v>23323</v>
      </c>
      <c r="E6605" s="58">
        <v>1772792700000</v>
      </c>
      <c r="F6605" t="s">
        <v>23324</v>
      </c>
      <c r="G6605" t="s">
        <v>114</v>
      </c>
      <c r="H6605" t="s">
        <v>114</v>
      </c>
      <c r="I6605">
        <v>1</v>
      </c>
    </row>
    <row r="6606" spans="1:9" x14ac:dyDescent="0.25">
      <c r="A6606" t="s">
        <v>110</v>
      </c>
      <c r="B6606" t="s">
        <v>23325</v>
      </c>
      <c r="C6606" s="57">
        <v>44342</v>
      </c>
      <c r="D6606" t="s">
        <v>23326</v>
      </c>
      <c r="E6606" s="58">
        <v>1940334000000</v>
      </c>
      <c r="F6606" t="s">
        <v>23327</v>
      </c>
      <c r="G6606" t="s">
        <v>114</v>
      </c>
      <c r="H6606" t="s">
        <v>114</v>
      </c>
      <c r="I6606">
        <v>1</v>
      </c>
    </row>
    <row r="6607" spans="1:9" x14ac:dyDescent="0.25">
      <c r="A6607" t="s">
        <v>110</v>
      </c>
      <c r="B6607" t="s">
        <v>23328</v>
      </c>
      <c r="C6607" s="57">
        <v>44342</v>
      </c>
      <c r="D6607" t="s">
        <v>23329</v>
      </c>
      <c r="E6607" s="58">
        <v>1759128300000</v>
      </c>
      <c r="F6607" t="s">
        <v>23330</v>
      </c>
      <c r="G6607" t="s">
        <v>114</v>
      </c>
      <c r="H6607" t="s">
        <v>114</v>
      </c>
      <c r="I6607">
        <v>1</v>
      </c>
    </row>
    <row r="6608" spans="1:9" x14ac:dyDescent="0.25">
      <c r="A6608" t="s">
        <v>110</v>
      </c>
      <c r="B6608" t="s">
        <v>23331</v>
      </c>
      <c r="C6608" s="57">
        <v>44342</v>
      </c>
      <c r="D6608" t="s">
        <v>23332</v>
      </c>
      <c r="E6608" s="58">
        <v>1834805500000</v>
      </c>
      <c r="F6608" t="s">
        <v>23333</v>
      </c>
      <c r="G6608" t="s">
        <v>114</v>
      </c>
      <c r="H6608" t="s">
        <v>114</v>
      </c>
      <c r="I6608">
        <v>1</v>
      </c>
    </row>
    <row r="6609" spans="1:9" x14ac:dyDescent="0.25">
      <c r="A6609" t="s">
        <v>110</v>
      </c>
      <c r="B6609" t="s">
        <v>23334</v>
      </c>
      <c r="C6609" s="57">
        <v>44342</v>
      </c>
      <c r="D6609" t="s">
        <v>23335</v>
      </c>
      <c r="E6609" s="58">
        <v>1685148280000</v>
      </c>
      <c r="F6609" t="s">
        <v>23336</v>
      </c>
      <c r="G6609" t="s">
        <v>114</v>
      </c>
      <c r="H6609" t="s">
        <v>114</v>
      </c>
      <c r="I6609">
        <v>1</v>
      </c>
    </row>
    <row r="6610" spans="1:9" x14ac:dyDescent="0.25">
      <c r="A6610" t="s">
        <v>110</v>
      </c>
      <c r="B6610" t="s">
        <v>23337</v>
      </c>
      <c r="C6610" s="57">
        <v>44342</v>
      </c>
      <c r="D6610" t="s">
        <v>23338</v>
      </c>
      <c r="E6610" s="58">
        <v>1909234271000</v>
      </c>
      <c r="F6610" t="s">
        <v>23339</v>
      </c>
      <c r="G6610" t="s">
        <v>23340</v>
      </c>
      <c r="H6610" t="s">
        <v>23341</v>
      </c>
      <c r="I6610">
        <v>132</v>
      </c>
    </row>
    <row r="6611" spans="1:9" x14ac:dyDescent="0.25">
      <c r="A6611" t="s">
        <v>110</v>
      </c>
      <c r="B6611" t="s">
        <v>23342</v>
      </c>
      <c r="C6611" s="57">
        <v>44342</v>
      </c>
      <c r="D6611" t="s">
        <v>23343</v>
      </c>
      <c r="E6611" s="58">
        <v>3032936900000</v>
      </c>
      <c r="F6611" t="s">
        <v>23344</v>
      </c>
      <c r="G6611" t="s">
        <v>114</v>
      </c>
      <c r="H6611" t="s">
        <v>114</v>
      </c>
      <c r="I6611">
        <v>1</v>
      </c>
    </row>
    <row r="6612" spans="1:9" x14ac:dyDescent="0.25">
      <c r="A6612" t="s">
        <v>110</v>
      </c>
      <c r="B6612" t="s">
        <v>23345</v>
      </c>
      <c r="C6612" s="57">
        <v>44342</v>
      </c>
      <c r="D6612" t="s">
        <v>23346</v>
      </c>
      <c r="E6612" s="58">
        <v>1789082150000</v>
      </c>
      <c r="F6612" t="s">
        <v>23347</v>
      </c>
      <c r="G6612" t="s">
        <v>114</v>
      </c>
      <c r="H6612" t="s">
        <v>114</v>
      </c>
      <c r="I6612">
        <v>43</v>
      </c>
    </row>
    <row r="6613" spans="1:9" x14ac:dyDescent="0.25">
      <c r="A6613" t="s">
        <v>110</v>
      </c>
      <c r="B6613" t="s">
        <v>23348</v>
      </c>
      <c r="C6613" s="57">
        <v>44342</v>
      </c>
      <c r="D6613" t="s">
        <v>23349</v>
      </c>
      <c r="E6613" s="58">
        <v>2769230300000</v>
      </c>
      <c r="F6613" t="s">
        <v>23350</v>
      </c>
      <c r="G6613" t="s">
        <v>114</v>
      </c>
      <c r="H6613" t="s">
        <v>114</v>
      </c>
      <c r="I6613">
        <v>66</v>
      </c>
    </row>
    <row r="6614" spans="1:9" x14ac:dyDescent="0.25">
      <c r="A6614" t="s">
        <v>110</v>
      </c>
      <c r="B6614" t="s">
        <v>23351</v>
      </c>
      <c r="C6614" s="57">
        <v>44342</v>
      </c>
      <c r="D6614" t="s">
        <v>23352</v>
      </c>
      <c r="E6614" s="58">
        <v>2115746950000</v>
      </c>
      <c r="F6614" t="s">
        <v>23353</v>
      </c>
      <c r="G6614" t="s">
        <v>114</v>
      </c>
      <c r="H6614" t="s">
        <v>114</v>
      </c>
      <c r="I6614">
        <v>16</v>
      </c>
    </row>
    <row r="6615" spans="1:9" x14ac:dyDescent="0.25">
      <c r="A6615" t="s">
        <v>110</v>
      </c>
      <c r="B6615" t="s">
        <v>23354</v>
      </c>
      <c r="C6615" s="57">
        <v>44342</v>
      </c>
      <c r="D6615" t="s">
        <v>23355</v>
      </c>
      <c r="E6615" s="58">
        <v>2181418800000</v>
      </c>
      <c r="F6615" t="s">
        <v>23356</v>
      </c>
      <c r="G6615" t="s">
        <v>114</v>
      </c>
      <c r="H6615" t="s">
        <v>114</v>
      </c>
      <c r="I6615">
        <v>4</v>
      </c>
    </row>
    <row r="6616" spans="1:9" x14ac:dyDescent="0.25">
      <c r="A6616" t="s">
        <v>110</v>
      </c>
      <c r="B6616" t="s">
        <v>23357</v>
      </c>
      <c r="C6616" s="57">
        <v>44342</v>
      </c>
      <c r="D6616" t="s">
        <v>23358</v>
      </c>
      <c r="E6616" t="s">
        <v>23359</v>
      </c>
      <c r="F6616" t="s">
        <v>23360</v>
      </c>
      <c r="G6616" t="s">
        <v>114</v>
      </c>
      <c r="H6616" t="s">
        <v>114</v>
      </c>
      <c r="I6616">
        <v>9</v>
      </c>
    </row>
    <row r="6617" spans="1:9" x14ac:dyDescent="0.25">
      <c r="A6617" t="s">
        <v>110</v>
      </c>
      <c r="B6617" t="s">
        <v>23361</v>
      </c>
      <c r="C6617" s="57">
        <v>44342</v>
      </c>
      <c r="D6617" t="s">
        <v>23362</v>
      </c>
      <c r="E6617" s="58">
        <v>1821200830000</v>
      </c>
      <c r="F6617" t="s">
        <v>23363</v>
      </c>
      <c r="G6617" t="s">
        <v>11845</v>
      </c>
      <c r="H6617" t="s">
        <v>23364</v>
      </c>
      <c r="I6617">
        <v>41</v>
      </c>
    </row>
    <row r="6618" spans="1:9" x14ac:dyDescent="0.25">
      <c r="A6618" t="s">
        <v>110</v>
      </c>
      <c r="B6618" t="s">
        <v>23365</v>
      </c>
      <c r="C6618" s="57">
        <v>44342</v>
      </c>
      <c r="D6618" t="s">
        <v>23366</v>
      </c>
      <c r="E6618" s="58">
        <v>1795469500000</v>
      </c>
      <c r="F6618" t="s">
        <v>23367</v>
      </c>
      <c r="G6618" t="s">
        <v>114</v>
      </c>
      <c r="H6618" t="s">
        <v>15361</v>
      </c>
      <c r="I6618">
        <v>2</v>
      </c>
    </row>
    <row r="6619" spans="1:9" x14ac:dyDescent="0.25">
      <c r="A6619" t="s">
        <v>110</v>
      </c>
      <c r="B6619" t="s">
        <v>23368</v>
      </c>
      <c r="C6619" s="57">
        <v>44342</v>
      </c>
      <c r="D6619" t="s">
        <v>23369</v>
      </c>
      <c r="E6619" t="s">
        <v>23370</v>
      </c>
      <c r="F6619" t="s">
        <v>23371</v>
      </c>
      <c r="G6619" t="s">
        <v>114</v>
      </c>
      <c r="H6619" t="s">
        <v>114</v>
      </c>
      <c r="I6619">
        <v>2</v>
      </c>
    </row>
    <row r="6620" spans="1:9" x14ac:dyDescent="0.25">
      <c r="A6620" t="s">
        <v>110</v>
      </c>
      <c r="B6620" t="s">
        <v>23372</v>
      </c>
      <c r="C6620" s="57">
        <v>44342</v>
      </c>
      <c r="D6620" t="s">
        <v>23373</v>
      </c>
      <c r="E6620" s="58">
        <v>3732685700000</v>
      </c>
      <c r="F6620" t="s">
        <v>23374</v>
      </c>
      <c r="G6620" t="s">
        <v>114</v>
      </c>
      <c r="H6620" t="s">
        <v>114</v>
      </c>
      <c r="I6620">
        <v>1</v>
      </c>
    </row>
    <row r="6621" spans="1:9" x14ac:dyDescent="0.25">
      <c r="A6621" t="s">
        <v>110</v>
      </c>
      <c r="B6621" t="s">
        <v>23375</v>
      </c>
      <c r="C6621" s="57">
        <v>44342</v>
      </c>
      <c r="D6621" t="s">
        <v>23376</v>
      </c>
      <c r="E6621" s="58">
        <v>5994586650000</v>
      </c>
      <c r="F6621" t="s">
        <v>23377</v>
      </c>
      <c r="G6621" t="s">
        <v>114</v>
      </c>
      <c r="H6621" t="s">
        <v>23378</v>
      </c>
      <c r="I6621">
        <v>252</v>
      </c>
    </row>
    <row r="6622" spans="1:9" x14ac:dyDescent="0.25">
      <c r="A6622" t="s">
        <v>110</v>
      </c>
      <c r="B6622" t="s">
        <v>23379</v>
      </c>
      <c r="C6622" s="57">
        <v>44342</v>
      </c>
      <c r="D6622" t="s">
        <v>23380</v>
      </c>
      <c r="E6622" s="58">
        <v>2545056900000</v>
      </c>
      <c r="F6622" t="s">
        <v>23381</v>
      </c>
      <c r="G6622" t="s">
        <v>114</v>
      </c>
      <c r="H6622" t="s">
        <v>23382</v>
      </c>
      <c r="I6622">
        <v>1586</v>
      </c>
    </row>
    <row r="6623" spans="1:9" x14ac:dyDescent="0.25">
      <c r="A6623" t="s">
        <v>110</v>
      </c>
      <c r="B6623" t="s">
        <v>23383</v>
      </c>
      <c r="C6623" s="57">
        <v>44342</v>
      </c>
      <c r="D6623" t="s">
        <v>23384</v>
      </c>
      <c r="E6623" s="58">
        <v>3062632700000</v>
      </c>
      <c r="F6623" t="s">
        <v>23385</v>
      </c>
      <c r="G6623" t="s">
        <v>23386</v>
      </c>
      <c r="H6623" t="s">
        <v>114</v>
      </c>
      <c r="I6623">
        <v>266</v>
      </c>
    </row>
    <row r="6624" spans="1:9" x14ac:dyDescent="0.25">
      <c r="A6624" t="s">
        <v>110</v>
      </c>
      <c r="B6624" t="s">
        <v>23387</v>
      </c>
      <c r="C6624" s="57">
        <v>44342</v>
      </c>
      <c r="D6624" t="s">
        <v>23388</v>
      </c>
      <c r="E6624" s="58">
        <v>2567868230000</v>
      </c>
      <c r="F6624" t="s">
        <v>23389</v>
      </c>
      <c r="G6624" t="s">
        <v>23390</v>
      </c>
      <c r="H6624" t="s">
        <v>114</v>
      </c>
      <c r="I6624">
        <v>96</v>
      </c>
    </row>
    <row r="6625" spans="1:9" x14ac:dyDescent="0.25">
      <c r="A6625" t="s">
        <v>110</v>
      </c>
      <c r="B6625" t="s">
        <v>23391</v>
      </c>
      <c r="C6625" s="57">
        <v>44342</v>
      </c>
      <c r="D6625" t="s">
        <v>23392</v>
      </c>
      <c r="E6625" s="58">
        <v>1869115370000</v>
      </c>
      <c r="F6625" t="s">
        <v>23393</v>
      </c>
      <c r="G6625" t="s">
        <v>114</v>
      </c>
      <c r="H6625" t="s">
        <v>114</v>
      </c>
      <c r="I6625">
        <v>58</v>
      </c>
    </row>
    <row r="6626" spans="1:9" x14ac:dyDescent="0.25">
      <c r="A6626" t="s">
        <v>110</v>
      </c>
      <c r="B6626" t="s">
        <v>23394</v>
      </c>
      <c r="C6626" s="57">
        <v>44342</v>
      </c>
      <c r="D6626" t="s">
        <v>23395</v>
      </c>
      <c r="E6626" s="58">
        <v>1951790200000</v>
      </c>
      <c r="F6626" t="s">
        <v>23396</v>
      </c>
      <c r="G6626" t="s">
        <v>114</v>
      </c>
      <c r="H6626" t="s">
        <v>114</v>
      </c>
      <c r="I6626">
        <v>15</v>
      </c>
    </row>
    <row r="6627" spans="1:9" x14ac:dyDescent="0.25">
      <c r="A6627" t="s">
        <v>110</v>
      </c>
      <c r="B6627" t="s">
        <v>23397</v>
      </c>
      <c r="C6627" s="57">
        <v>44342</v>
      </c>
      <c r="D6627" t="s">
        <v>23398</v>
      </c>
      <c r="E6627" s="58">
        <v>1.63052680561E+16</v>
      </c>
      <c r="F6627" t="s">
        <v>23399</v>
      </c>
      <c r="G6627" t="s">
        <v>114</v>
      </c>
      <c r="H6627" t="s">
        <v>114</v>
      </c>
      <c r="I6627">
        <v>32</v>
      </c>
    </row>
    <row r="6628" spans="1:9" x14ac:dyDescent="0.25">
      <c r="A6628" t="s">
        <v>110</v>
      </c>
      <c r="B6628" t="s">
        <v>23400</v>
      </c>
      <c r="C6628" s="57">
        <v>44342</v>
      </c>
      <c r="D6628" t="s">
        <v>23401</v>
      </c>
      <c r="E6628" s="58">
        <v>2115387246100</v>
      </c>
      <c r="F6628" t="s">
        <v>23402</v>
      </c>
      <c r="G6628" t="s">
        <v>114</v>
      </c>
      <c r="H6628" t="s">
        <v>114</v>
      </c>
      <c r="I6628">
        <v>5</v>
      </c>
    </row>
    <row r="6629" spans="1:9" x14ac:dyDescent="0.25">
      <c r="A6629" t="s">
        <v>110</v>
      </c>
      <c r="B6629" t="s">
        <v>23403</v>
      </c>
      <c r="C6629" s="57">
        <v>44342</v>
      </c>
      <c r="D6629" t="s">
        <v>23404</v>
      </c>
      <c r="E6629" s="58">
        <v>2297774900000</v>
      </c>
      <c r="F6629" t="s">
        <v>23405</v>
      </c>
      <c r="G6629" t="s">
        <v>114</v>
      </c>
      <c r="H6629" t="s">
        <v>114</v>
      </c>
      <c r="I6629">
        <v>1</v>
      </c>
    </row>
    <row r="6630" spans="1:9" x14ac:dyDescent="0.25">
      <c r="A6630" t="s">
        <v>110</v>
      </c>
      <c r="B6630" t="s">
        <v>23406</v>
      </c>
      <c r="C6630" s="57">
        <v>44342</v>
      </c>
      <c r="D6630" t="s">
        <v>23407</v>
      </c>
      <c r="E6630" s="58">
        <v>3309351600000</v>
      </c>
      <c r="F6630" t="s">
        <v>23408</v>
      </c>
      <c r="G6630" t="s">
        <v>23409</v>
      </c>
      <c r="H6630" t="s">
        <v>23410</v>
      </c>
      <c r="I6630">
        <v>984</v>
      </c>
    </row>
    <row r="6631" spans="1:9" x14ac:dyDescent="0.25">
      <c r="A6631" t="s">
        <v>110</v>
      </c>
      <c r="B6631" t="s">
        <v>23411</v>
      </c>
      <c r="C6631" s="57">
        <v>44342</v>
      </c>
      <c r="D6631" t="s">
        <v>23412</v>
      </c>
      <c r="E6631" s="58">
        <v>2382465800000</v>
      </c>
      <c r="F6631" t="s">
        <v>23413</v>
      </c>
      <c r="G6631" t="s">
        <v>114</v>
      </c>
      <c r="H6631" t="s">
        <v>114</v>
      </c>
      <c r="I6631">
        <v>4</v>
      </c>
    </row>
    <row r="6632" spans="1:9" x14ac:dyDescent="0.25">
      <c r="A6632" t="s">
        <v>110</v>
      </c>
      <c r="B6632" t="s">
        <v>23414</v>
      </c>
      <c r="C6632" s="57">
        <v>44342</v>
      </c>
      <c r="D6632" t="s">
        <v>23415</v>
      </c>
      <c r="E6632" s="58">
        <v>1883997700000</v>
      </c>
      <c r="F6632" t="s">
        <v>23416</v>
      </c>
      <c r="G6632" t="s">
        <v>114</v>
      </c>
      <c r="H6632" t="s">
        <v>114</v>
      </c>
      <c r="I6632">
        <v>1</v>
      </c>
    </row>
    <row r="6633" spans="1:9" x14ac:dyDescent="0.25">
      <c r="A6633" t="s">
        <v>110</v>
      </c>
      <c r="B6633" t="s">
        <v>23417</v>
      </c>
      <c r="C6633" s="57">
        <v>44342</v>
      </c>
      <c r="D6633" t="s">
        <v>23418</v>
      </c>
      <c r="E6633" s="58">
        <v>10167439300000</v>
      </c>
      <c r="F6633" t="s">
        <v>23419</v>
      </c>
      <c r="G6633" t="s">
        <v>114</v>
      </c>
      <c r="H6633" t="s">
        <v>114</v>
      </c>
      <c r="I6633">
        <v>1</v>
      </c>
    </row>
    <row r="6634" spans="1:9" x14ac:dyDescent="0.25">
      <c r="A6634" t="s">
        <v>110</v>
      </c>
      <c r="B6634" t="s">
        <v>23420</v>
      </c>
      <c r="C6634" s="57">
        <v>44342</v>
      </c>
      <c r="D6634" t="s">
        <v>23421</v>
      </c>
      <c r="E6634" s="58">
        <v>10093343400000</v>
      </c>
      <c r="F6634" t="s">
        <v>23422</v>
      </c>
      <c r="G6634" t="s">
        <v>114</v>
      </c>
      <c r="H6634" t="s">
        <v>114</v>
      </c>
      <c r="I6634">
        <v>1</v>
      </c>
    </row>
    <row r="6635" spans="1:9" x14ac:dyDescent="0.25">
      <c r="A6635" t="s">
        <v>110</v>
      </c>
      <c r="B6635" t="s">
        <v>23423</v>
      </c>
      <c r="C6635" s="57">
        <v>44342</v>
      </c>
      <c r="D6635" t="s">
        <v>23424</v>
      </c>
      <c r="E6635" s="58">
        <v>10095319000000</v>
      </c>
      <c r="F6635" t="s">
        <v>23425</v>
      </c>
      <c r="G6635" t="s">
        <v>114</v>
      </c>
      <c r="H6635" t="s">
        <v>114</v>
      </c>
      <c r="I6635">
        <v>1</v>
      </c>
    </row>
    <row r="6636" spans="1:9" x14ac:dyDescent="0.25">
      <c r="A6636" t="s">
        <v>110</v>
      </c>
      <c r="B6636" t="s">
        <v>23426</v>
      </c>
      <c r="C6636" s="57">
        <v>44342</v>
      </c>
      <c r="D6636" t="s">
        <v>23427</v>
      </c>
      <c r="E6636" s="58">
        <v>1791128900000</v>
      </c>
      <c r="F6636" t="s">
        <v>23428</v>
      </c>
      <c r="G6636" t="s">
        <v>23429</v>
      </c>
      <c r="H6636" t="s">
        <v>23430</v>
      </c>
      <c r="I6636">
        <v>5</v>
      </c>
    </row>
    <row r="6637" spans="1:9" x14ac:dyDescent="0.25">
      <c r="A6637" t="s">
        <v>110</v>
      </c>
      <c r="B6637" t="s">
        <v>23431</v>
      </c>
      <c r="C6637" s="57">
        <v>44342</v>
      </c>
      <c r="D6637" t="s">
        <v>23432</v>
      </c>
      <c r="E6637" t="s">
        <v>23433</v>
      </c>
      <c r="F6637" t="s">
        <v>23434</v>
      </c>
      <c r="G6637" t="s">
        <v>114</v>
      </c>
      <c r="H6637" t="s">
        <v>114</v>
      </c>
      <c r="I6637">
        <v>1</v>
      </c>
    </row>
    <row r="6638" spans="1:9" x14ac:dyDescent="0.25">
      <c r="A6638" t="s">
        <v>110</v>
      </c>
      <c r="B6638" t="s">
        <v>23435</v>
      </c>
      <c r="C6638" s="57">
        <v>44342</v>
      </c>
      <c r="D6638" t="s">
        <v>23436</v>
      </c>
      <c r="E6638" s="58">
        <v>4364686100000</v>
      </c>
      <c r="F6638" t="s">
        <v>23437</v>
      </c>
      <c r="G6638" t="s">
        <v>114</v>
      </c>
      <c r="H6638" t="s">
        <v>114</v>
      </c>
      <c r="I6638">
        <v>6</v>
      </c>
    </row>
    <row r="6639" spans="1:9" x14ac:dyDescent="0.25">
      <c r="A6639" t="s">
        <v>110</v>
      </c>
      <c r="B6639" t="s">
        <v>23438</v>
      </c>
      <c r="C6639" s="57">
        <v>44342</v>
      </c>
      <c r="D6639" t="s">
        <v>23439</v>
      </c>
      <c r="E6639" s="58">
        <v>2401032300000</v>
      </c>
      <c r="F6639" t="s">
        <v>23440</v>
      </c>
      <c r="G6639" t="s">
        <v>114</v>
      </c>
      <c r="H6639" t="s">
        <v>114</v>
      </c>
      <c r="I6639">
        <v>1</v>
      </c>
    </row>
    <row r="6640" spans="1:9" x14ac:dyDescent="0.25">
      <c r="A6640" t="s">
        <v>110</v>
      </c>
      <c r="B6640" t="s">
        <v>23441</v>
      </c>
      <c r="C6640" s="57">
        <v>44342</v>
      </c>
      <c r="D6640" t="s">
        <v>23442</v>
      </c>
      <c r="E6640" s="58">
        <v>2204861400000</v>
      </c>
      <c r="F6640" t="s">
        <v>23443</v>
      </c>
      <c r="G6640" t="s">
        <v>114</v>
      </c>
      <c r="H6640" t="s">
        <v>23444</v>
      </c>
      <c r="I6640">
        <v>94</v>
      </c>
    </row>
    <row r="6641" spans="1:9" x14ac:dyDescent="0.25">
      <c r="A6641" t="s">
        <v>110</v>
      </c>
      <c r="B6641" t="s">
        <v>23445</v>
      </c>
      <c r="C6641" s="57">
        <v>44342</v>
      </c>
      <c r="D6641" t="s">
        <v>23446</v>
      </c>
      <c r="E6641" s="58">
        <v>2737546800000</v>
      </c>
      <c r="F6641" t="s">
        <v>23447</v>
      </c>
      <c r="G6641" t="s">
        <v>114</v>
      </c>
      <c r="H6641" t="s">
        <v>114</v>
      </c>
      <c r="I6641">
        <v>8</v>
      </c>
    </row>
    <row r="6642" spans="1:9" x14ac:dyDescent="0.25">
      <c r="A6642" t="s">
        <v>110</v>
      </c>
      <c r="B6642" t="s">
        <v>23448</v>
      </c>
      <c r="C6642" s="57">
        <v>44342</v>
      </c>
      <c r="D6642" t="s">
        <v>23449</v>
      </c>
      <c r="E6642" s="58">
        <v>2512187100000</v>
      </c>
      <c r="F6642" t="s">
        <v>23450</v>
      </c>
      <c r="G6642" t="s">
        <v>114</v>
      </c>
      <c r="H6642" t="s">
        <v>13419</v>
      </c>
      <c r="I6642">
        <v>3</v>
      </c>
    </row>
    <row r="6643" spans="1:9" x14ac:dyDescent="0.25">
      <c r="A6643" t="s">
        <v>110</v>
      </c>
      <c r="B6643" t="s">
        <v>23451</v>
      </c>
      <c r="C6643" s="57">
        <v>44342</v>
      </c>
      <c r="D6643" t="s">
        <v>23452</v>
      </c>
      <c r="E6643" s="58">
        <v>2542669000000</v>
      </c>
      <c r="F6643" t="s">
        <v>23453</v>
      </c>
      <c r="G6643" t="s">
        <v>3982</v>
      </c>
      <c r="H6643" t="s">
        <v>23454</v>
      </c>
      <c r="I6643">
        <v>14</v>
      </c>
    </row>
    <row r="6644" spans="1:9" x14ac:dyDescent="0.25">
      <c r="A6644" t="s">
        <v>110</v>
      </c>
      <c r="B6644" t="s">
        <v>23455</v>
      </c>
      <c r="C6644" s="57">
        <v>44342</v>
      </c>
      <c r="D6644" t="s">
        <v>23456</v>
      </c>
      <c r="E6644" s="58">
        <v>2811816641000000</v>
      </c>
      <c r="F6644" t="s">
        <v>23457</v>
      </c>
      <c r="G6644" t="s">
        <v>114</v>
      </c>
      <c r="H6644" t="s">
        <v>114</v>
      </c>
      <c r="I6644">
        <v>1</v>
      </c>
    </row>
    <row r="6645" spans="1:9" x14ac:dyDescent="0.25">
      <c r="A6645" t="s">
        <v>110</v>
      </c>
      <c r="B6645" t="s">
        <v>23458</v>
      </c>
      <c r="C6645" s="57">
        <v>44342</v>
      </c>
      <c r="D6645" t="s">
        <v>23459</v>
      </c>
      <c r="E6645" s="58">
        <v>4126567200000</v>
      </c>
      <c r="F6645" t="s">
        <v>23460</v>
      </c>
      <c r="G6645" t="s">
        <v>23461</v>
      </c>
      <c r="H6645" t="s">
        <v>114</v>
      </c>
      <c r="I6645">
        <v>81</v>
      </c>
    </row>
    <row r="6646" spans="1:9" x14ac:dyDescent="0.25">
      <c r="A6646" t="s">
        <v>110</v>
      </c>
      <c r="B6646" t="s">
        <v>23462</v>
      </c>
      <c r="C6646" s="57">
        <v>44342</v>
      </c>
      <c r="D6646" t="s">
        <v>23463</v>
      </c>
      <c r="E6646" s="58">
        <v>1775421000000</v>
      </c>
      <c r="F6646" t="s">
        <v>23464</v>
      </c>
      <c r="G6646" t="s">
        <v>114</v>
      </c>
      <c r="H6646" t="s">
        <v>114</v>
      </c>
      <c r="I6646">
        <v>1</v>
      </c>
    </row>
    <row r="6647" spans="1:9" x14ac:dyDescent="0.25">
      <c r="A6647" t="s">
        <v>110</v>
      </c>
      <c r="B6647" t="s">
        <v>23465</v>
      </c>
      <c r="C6647" s="57">
        <v>44342</v>
      </c>
      <c r="D6647" t="s">
        <v>23466</v>
      </c>
      <c r="E6647" s="58">
        <v>1870126900000</v>
      </c>
      <c r="F6647" t="s">
        <v>23467</v>
      </c>
      <c r="G6647" t="s">
        <v>11242</v>
      </c>
      <c r="H6647" t="s">
        <v>114</v>
      </c>
      <c r="I6647">
        <v>1</v>
      </c>
    </row>
    <row r="6648" spans="1:9" x14ac:dyDescent="0.25">
      <c r="A6648" t="s">
        <v>110</v>
      </c>
      <c r="B6648" t="s">
        <v>23468</v>
      </c>
      <c r="C6648" s="57">
        <v>44342</v>
      </c>
      <c r="D6648" t="s">
        <v>23469</v>
      </c>
      <c r="E6648" s="58">
        <v>1923646900000</v>
      </c>
      <c r="F6648" t="s">
        <v>23470</v>
      </c>
      <c r="G6648" t="s">
        <v>23471</v>
      </c>
      <c r="H6648" t="s">
        <v>23472</v>
      </c>
      <c r="I6648">
        <v>155</v>
      </c>
    </row>
    <row r="6649" spans="1:9" x14ac:dyDescent="0.25">
      <c r="A6649" t="s">
        <v>110</v>
      </c>
      <c r="B6649" t="s">
        <v>23473</v>
      </c>
      <c r="C6649" s="57">
        <v>44342</v>
      </c>
      <c r="D6649" t="s">
        <v>23474</v>
      </c>
      <c r="E6649" s="58">
        <v>1788491500000</v>
      </c>
      <c r="F6649" t="s">
        <v>23475</v>
      </c>
      <c r="G6649" t="s">
        <v>114</v>
      </c>
      <c r="H6649" t="s">
        <v>23476</v>
      </c>
      <c r="I6649">
        <v>1</v>
      </c>
    </row>
    <row r="6650" spans="1:9" x14ac:dyDescent="0.25">
      <c r="A6650" t="s">
        <v>110</v>
      </c>
      <c r="B6650" t="s">
        <v>23477</v>
      </c>
      <c r="C6650" s="57">
        <v>44342</v>
      </c>
      <c r="D6650" t="s">
        <v>23478</v>
      </c>
      <c r="E6650" s="58">
        <v>2078940430000</v>
      </c>
      <c r="F6650" t="s">
        <v>23479</v>
      </c>
      <c r="G6650" t="s">
        <v>114</v>
      </c>
      <c r="H6650" t="s">
        <v>114</v>
      </c>
      <c r="I6650">
        <v>3</v>
      </c>
    </row>
    <row r="6651" spans="1:9" x14ac:dyDescent="0.25">
      <c r="A6651" t="s">
        <v>110</v>
      </c>
      <c r="B6651" t="s">
        <v>23480</v>
      </c>
      <c r="C6651" s="57">
        <v>44342</v>
      </c>
      <c r="D6651" t="s">
        <v>23481</v>
      </c>
      <c r="E6651" s="58">
        <v>1080209700000</v>
      </c>
      <c r="F6651" t="s">
        <v>23482</v>
      </c>
      <c r="G6651" t="s">
        <v>114</v>
      </c>
      <c r="H6651" t="s">
        <v>114</v>
      </c>
      <c r="I6651">
        <v>3</v>
      </c>
    </row>
    <row r="6652" spans="1:9" x14ac:dyDescent="0.25">
      <c r="A6652" t="s">
        <v>110</v>
      </c>
      <c r="B6652" t="s">
        <v>23483</v>
      </c>
      <c r="C6652" s="57">
        <v>44342</v>
      </c>
      <c r="D6652" t="s">
        <v>23484</v>
      </c>
      <c r="E6652" s="58">
        <v>2332448500000</v>
      </c>
      <c r="F6652" t="s">
        <v>23485</v>
      </c>
      <c r="G6652" t="s">
        <v>114</v>
      </c>
      <c r="H6652" t="s">
        <v>114</v>
      </c>
      <c r="I6652">
        <v>1</v>
      </c>
    </row>
    <row r="6653" spans="1:9" x14ac:dyDescent="0.25">
      <c r="A6653" t="s">
        <v>110</v>
      </c>
      <c r="B6653" t="s">
        <v>23486</v>
      </c>
      <c r="C6653" s="57">
        <v>44342</v>
      </c>
      <c r="D6653" t="s">
        <v>23487</v>
      </c>
      <c r="E6653" s="58">
        <v>2342121790000</v>
      </c>
      <c r="F6653" t="s">
        <v>23488</v>
      </c>
      <c r="G6653" t="s">
        <v>23489</v>
      </c>
      <c r="H6653" t="s">
        <v>114</v>
      </c>
      <c r="I6653">
        <v>210</v>
      </c>
    </row>
    <row r="6654" spans="1:9" x14ac:dyDescent="0.25">
      <c r="A6654" t="s">
        <v>110</v>
      </c>
      <c r="B6654" t="s">
        <v>23490</v>
      </c>
      <c r="C6654" s="57">
        <v>44342</v>
      </c>
      <c r="D6654" t="s">
        <v>23491</v>
      </c>
      <c r="E6654" s="58">
        <v>4838647300000</v>
      </c>
      <c r="F6654" t="s">
        <v>23492</v>
      </c>
      <c r="G6654" t="s">
        <v>114</v>
      </c>
      <c r="H6654" t="s">
        <v>114</v>
      </c>
      <c r="I6654">
        <v>22</v>
      </c>
    </row>
    <row r="6655" spans="1:9" x14ac:dyDescent="0.25">
      <c r="A6655" t="s">
        <v>110</v>
      </c>
      <c r="B6655" t="s">
        <v>23493</v>
      </c>
      <c r="C6655" s="57">
        <v>44342</v>
      </c>
      <c r="D6655" t="s">
        <v>23494</v>
      </c>
      <c r="E6655" s="58">
        <v>2639413462900000</v>
      </c>
      <c r="F6655" t="s">
        <v>23495</v>
      </c>
      <c r="G6655" t="s">
        <v>114</v>
      </c>
      <c r="H6655" t="s">
        <v>114</v>
      </c>
      <c r="I6655">
        <v>5</v>
      </c>
    </row>
    <row r="6656" spans="1:9" x14ac:dyDescent="0.25">
      <c r="A6656" t="s">
        <v>110</v>
      </c>
      <c r="B6656" t="s">
        <v>23496</v>
      </c>
      <c r="C6656" s="57">
        <v>44342</v>
      </c>
      <c r="D6656" t="s">
        <v>23497</v>
      </c>
      <c r="E6656" s="58">
        <v>17905615200000</v>
      </c>
      <c r="F6656" t="s">
        <v>23498</v>
      </c>
      <c r="G6656" t="s">
        <v>23499</v>
      </c>
      <c r="H6656" t="s">
        <v>23500</v>
      </c>
      <c r="I6656">
        <v>1</v>
      </c>
    </row>
    <row r="6657" spans="1:9" x14ac:dyDescent="0.25">
      <c r="A6657" t="s">
        <v>110</v>
      </c>
      <c r="B6657" t="s">
        <v>23501</v>
      </c>
      <c r="C6657" s="57">
        <v>44342</v>
      </c>
      <c r="D6657" t="s">
        <v>23502</v>
      </c>
      <c r="E6657" s="58">
        <v>27815469200000</v>
      </c>
      <c r="F6657" t="s">
        <v>23503</v>
      </c>
      <c r="G6657" t="s">
        <v>23504</v>
      </c>
      <c r="H6657" t="s">
        <v>23505</v>
      </c>
      <c r="I6657">
        <v>4</v>
      </c>
    </row>
    <row r="6658" spans="1:9" x14ac:dyDescent="0.25">
      <c r="A6658" t="s">
        <v>110</v>
      </c>
      <c r="B6658" t="s">
        <v>23506</v>
      </c>
      <c r="C6658" s="57">
        <v>44342</v>
      </c>
      <c r="D6658" t="s">
        <v>23507</v>
      </c>
      <c r="E6658" s="58">
        <v>191396330700000</v>
      </c>
      <c r="F6658" t="s">
        <v>23508</v>
      </c>
      <c r="G6658" t="s">
        <v>114</v>
      </c>
      <c r="H6658" t="s">
        <v>114</v>
      </c>
      <c r="I6658">
        <v>2</v>
      </c>
    </row>
    <row r="6659" spans="1:9" x14ac:dyDescent="0.25">
      <c r="A6659" t="s">
        <v>110</v>
      </c>
      <c r="B6659" t="s">
        <v>23509</v>
      </c>
      <c r="C6659" s="57">
        <v>44342</v>
      </c>
      <c r="D6659" t="s">
        <v>23510</v>
      </c>
      <c r="E6659" s="58">
        <v>2360544800000</v>
      </c>
      <c r="F6659" t="s">
        <v>23511</v>
      </c>
      <c r="G6659" t="s">
        <v>114</v>
      </c>
      <c r="H6659" t="s">
        <v>114</v>
      </c>
      <c r="I6659">
        <v>1</v>
      </c>
    </row>
    <row r="6660" spans="1:9" x14ac:dyDescent="0.25">
      <c r="A6660" t="s">
        <v>110</v>
      </c>
      <c r="B6660" t="s">
        <v>23512</v>
      </c>
      <c r="C6660" s="57">
        <v>44342</v>
      </c>
      <c r="D6660" t="s">
        <v>23513</v>
      </c>
      <c r="E6660" s="58">
        <v>30071119000000</v>
      </c>
      <c r="F6660" t="s">
        <v>23514</v>
      </c>
      <c r="G6660" t="s">
        <v>23515</v>
      </c>
      <c r="H6660" t="s">
        <v>23516</v>
      </c>
      <c r="I6660">
        <v>7</v>
      </c>
    </row>
    <row r="6661" spans="1:9" x14ac:dyDescent="0.25">
      <c r="A6661" t="s">
        <v>110</v>
      </c>
      <c r="B6661" t="s">
        <v>23517</v>
      </c>
      <c r="C6661" s="57">
        <v>44342</v>
      </c>
      <c r="D6661" t="s">
        <v>23518</v>
      </c>
      <c r="E6661" s="58">
        <v>65017921000000</v>
      </c>
      <c r="F6661" t="s">
        <v>23519</v>
      </c>
      <c r="G6661" t="s">
        <v>23520</v>
      </c>
      <c r="H6661" t="s">
        <v>23521</v>
      </c>
      <c r="I6661">
        <v>4</v>
      </c>
    </row>
    <row r="6662" spans="1:9" x14ac:dyDescent="0.25">
      <c r="A6662" t="s">
        <v>110</v>
      </c>
      <c r="B6662" t="s">
        <v>23522</v>
      </c>
      <c r="C6662" s="57">
        <v>44342</v>
      </c>
      <c r="D6662" t="s">
        <v>23523</v>
      </c>
      <c r="E6662" s="58">
        <v>59260345000000</v>
      </c>
      <c r="F6662" t="s">
        <v>23524</v>
      </c>
      <c r="G6662" t="s">
        <v>22179</v>
      </c>
      <c r="H6662" t="s">
        <v>114</v>
      </c>
      <c r="I6662">
        <v>433</v>
      </c>
    </row>
    <row r="6663" spans="1:9" x14ac:dyDescent="0.25">
      <c r="A6663" t="s">
        <v>110</v>
      </c>
      <c r="B6663" t="s">
        <v>23525</v>
      </c>
      <c r="C6663" s="57">
        <v>44342</v>
      </c>
      <c r="D6663" t="s">
        <v>23526</v>
      </c>
      <c r="E6663" s="58">
        <v>19737170900000</v>
      </c>
      <c r="F6663" t="s">
        <v>23527</v>
      </c>
      <c r="G6663" t="s">
        <v>114</v>
      </c>
      <c r="H6663" t="s">
        <v>114</v>
      </c>
      <c r="I6663">
        <v>1</v>
      </c>
    </row>
    <row r="6664" spans="1:9" x14ac:dyDescent="0.25">
      <c r="A6664" t="s">
        <v>110</v>
      </c>
      <c r="B6664" t="s">
        <v>23528</v>
      </c>
      <c r="C6664" s="57">
        <v>44342</v>
      </c>
      <c r="D6664" t="s">
        <v>23529</v>
      </c>
      <c r="E6664" s="58">
        <v>18882373000000</v>
      </c>
      <c r="F6664" t="s">
        <v>23530</v>
      </c>
      <c r="G6664" t="s">
        <v>23531</v>
      </c>
      <c r="H6664" t="s">
        <v>114</v>
      </c>
      <c r="I6664">
        <v>3</v>
      </c>
    </row>
    <row r="6665" spans="1:9" x14ac:dyDescent="0.25">
      <c r="A6665" t="s">
        <v>110</v>
      </c>
      <c r="B6665" t="s">
        <v>23532</v>
      </c>
      <c r="C6665" s="57">
        <v>44342</v>
      </c>
      <c r="D6665" t="s">
        <v>23533</v>
      </c>
      <c r="E6665" s="58">
        <v>24604527000000</v>
      </c>
      <c r="F6665" t="s">
        <v>23534</v>
      </c>
      <c r="G6665" t="s">
        <v>114</v>
      </c>
      <c r="H6665" t="s">
        <v>23535</v>
      </c>
      <c r="I6665">
        <v>4</v>
      </c>
    </row>
    <row r="6666" spans="1:9" x14ac:dyDescent="0.25">
      <c r="A6666" t="s">
        <v>110</v>
      </c>
      <c r="B6666" t="s">
        <v>23536</v>
      </c>
      <c r="C6666" s="57">
        <v>44342</v>
      </c>
      <c r="D6666" t="s">
        <v>23537</v>
      </c>
      <c r="E6666" s="58">
        <v>15286260000000</v>
      </c>
      <c r="F6666" t="s">
        <v>23538</v>
      </c>
      <c r="G6666" t="s">
        <v>114</v>
      </c>
      <c r="H6666" t="s">
        <v>23539</v>
      </c>
      <c r="I6666">
        <v>268</v>
      </c>
    </row>
    <row r="6667" spans="1:9" x14ac:dyDescent="0.25">
      <c r="A6667" t="s">
        <v>110</v>
      </c>
      <c r="B6667" t="s">
        <v>23540</v>
      </c>
      <c r="C6667" s="57">
        <v>44342</v>
      </c>
      <c r="D6667" t="s">
        <v>23541</v>
      </c>
      <c r="E6667" s="58">
        <v>18771890000000</v>
      </c>
      <c r="F6667" t="s">
        <v>23542</v>
      </c>
      <c r="G6667" t="s">
        <v>114</v>
      </c>
      <c r="H6667" t="s">
        <v>114</v>
      </c>
      <c r="I6667">
        <v>1</v>
      </c>
    </row>
    <row r="6668" spans="1:9" x14ac:dyDescent="0.25">
      <c r="A6668" t="s">
        <v>110</v>
      </c>
      <c r="B6668" t="s">
        <v>23543</v>
      </c>
      <c r="C6668" s="57">
        <v>44342</v>
      </c>
      <c r="D6668" t="s">
        <v>23544</v>
      </c>
      <c r="E6668" s="58">
        <v>17392904000000</v>
      </c>
      <c r="F6668" t="s">
        <v>23545</v>
      </c>
      <c r="G6668" t="s">
        <v>114</v>
      </c>
      <c r="H6668" t="s">
        <v>23546</v>
      </c>
      <c r="I6668">
        <v>529</v>
      </c>
    </row>
    <row r="6669" spans="1:9" x14ac:dyDescent="0.25">
      <c r="A6669" t="s">
        <v>110</v>
      </c>
      <c r="B6669" t="s">
        <v>23547</v>
      </c>
      <c r="C6669" s="57">
        <v>44342</v>
      </c>
      <c r="D6669" t="s">
        <v>23548</v>
      </c>
      <c r="E6669" s="58">
        <v>147949150500000</v>
      </c>
      <c r="F6669" t="s">
        <v>23549</v>
      </c>
      <c r="G6669" t="s">
        <v>114</v>
      </c>
      <c r="H6669" t="s">
        <v>114</v>
      </c>
      <c r="I6669">
        <v>1</v>
      </c>
    </row>
    <row r="6670" spans="1:9" x14ac:dyDescent="0.25">
      <c r="A6670" t="s">
        <v>110</v>
      </c>
      <c r="B6670" t="s">
        <v>23550</v>
      </c>
      <c r="C6670" s="57">
        <v>44342</v>
      </c>
      <c r="D6670" t="s">
        <v>23551</v>
      </c>
      <c r="E6670" s="58">
        <v>2361422520000</v>
      </c>
      <c r="F6670" t="s">
        <v>23552</v>
      </c>
      <c r="G6670" t="s">
        <v>114</v>
      </c>
      <c r="H6670" t="s">
        <v>114</v>
      </c>
      <c r="I6670">
        <v>3</v>
      </c>
    </row>
    <row r="6671" spans="1:9" x14ac:dyDescent="0.25">
      <c r="A6671" t="s">
        <v>110</v>
      </c>
      <c r="B6671" t="s">
        <v>23553</v>
      </c>
      <c r="C6671" s="57">
        <v>44342</v>
      </c>
      <c r="D6671" t="s">
        <v>23554</v>
      </c>
      <c r="E6671" s="58">
        <v>4846574000000</v>
      </c>
      <c r="F6671" t="s">
        <v>23555</v>
      </c>
      <c r="G6671" t="s">
        <v>114</v>
      </c>
      <c r="H6671" t="s">
        <v>114</v>
      </c>
      <c r="I6671">
        <v>2</v>
      </c>
    </row>
    <row r="6672" spans="1:9" x14ac:dyDescent="0.25">
      <c r="A6672" t="s">
        <v>110</v>
      </c>
      <c r="B6672" t="s">
        <v>23556</v>
      </c>
      <c r="C6672" s="57">
        <v>44342</v>
      </c>
      <c r="D6672" t="s">
        <v>23557</v>
      </c>
      <c r="E6672" t="s">
        <v>23558</v>
      </c>
      <c r="F6672" t="s">
        <v>23559</v>
      </c>
      <c r="G6672" t="s">
        <v>114</v>
      </c>
      <c r="H6672" t="s">
        <v>114</v>
      </c>
      <c r="I6672">
        <v>1</v>
      </c>
    </row>
    <row r="6673" spans="1:9" x14ac:dyDescent="0.25">
      <c r="A6673" t="s">
        <v>110</v>
      </c>
      <c r="B6673" t="s">
        <v>23560</v>
      </c>
      <c r="C6673" s="57">
        <v>44342</v>
      </c>
      <c r="D6673" t="s">
        <v>23561</v>
      </c>
      <c r="E6673" s="58">
        <v>2126481100000</v>
      </c>
      <c r="F6673" t="s">
        <v>23562</v>
      </c>
      <c r="G6673" t="s">
        <v>114</v>
      </c>
      <c r="H6673" t="s">
        <v>114</v>
      </c>
      <c r="I6673">
        <v>1</v>
      </c>
    </row>
    <row r="6674" spans="1:9" x14ac:dyDescent="0.25">
      <c r="A6674" t="s">
        <v>110</v>
      </c>
      <c r="B6674" t="s">
        <v>23563</v>
      </c>
      <c r="C6674" s="57">
        <v>44342</v>
      </c>
      <c r="D6674" t="s">
        <v>23564</v>
      </c>
      <c r="E6674" s="58">
        <v>2438316614840000</v>
      </c>
      <c r="F6674" t="s">
        <v>23565</v>
      </c>
      <c r="G6674" t="s">
        <v>114</v>
      </c>
      <c r="H6674" t="s">
        <v>114</v>
      </c>
      <c r="I6674">
        <v>5</v>
      </c>
    </row>
    <row r="6675" spans="1:9" x14ac:dyDescent="0.25">
      <c r="A6675" t="s">
        <v>110</v>
      </c>
      <c r="B6675" t="s">
        <v>23566</v>
      </c>
      <c r="C6675" s="57">
        <v>44342</v>
      </c>
      <c r="D6675" t="s">
        <v>23567</v>
      </c>
      <c r="E6675" s="58">
        <v>2248082200600000</v>
      </c>
      <c r="F6675" t="s">
        <v>23568</v>
      </c>
      <c r="G6675" t="s">
        <v>114</v>
      </c>
      <c r="H6675" t="s">
        <v>114</v>
      </c>
      <c r="I6675">
        <v>1</v>
      </c>
    </row>
    <row r="6676" spans="1:9" x14ac:dyDescent="0.25">
      <c r="A6676" t="s">
        <v>110</v>
      </c>
      <c r="B6676" t="s">
        <v>23569</v>
      </c>
      <c r="C6676" s="57">
        <v>44342</v>
      </c>
      <c r="D6676" t="s">
        <v>23570</v>
      </c>
      <c r="E6676" t="s">
        <v>23571</v>
      </c>
      <c r="F6676" t="s">
        <v>23572</v>
      </c>
      <c r="G6676" t="s">
        <v>114</v>
      </c>
      <c r="H6676" t="s">
        <v>114</v>
      </c>
      <c r="I6676">
        <v>1</v>
      </c>
    </row>
    <row r="6677" spans="1:9" x14ac:dyDescent="0.25">
      <c r="A6677" t="s">
        <v>110</v>
      </c>
      <c r="B6677" t="s">
        <v>23573</v>
      </c>
      <c r="C6677" s="57">
        <v>44342</v>
      </c>
      <c r="D6677" t="s">
        <v>23574</v>
      </c>
      <c r="E6677" s="58">
        <v>2245235726300000</v>
      </c>
      <c r="F6677" t="s">
        <v>23575</v>
      </c>
      <c r="G6677" t="s">
        <v>114</v>
      </c>
      <c r="H6677" t="s">
        <v>114</v>
      </c>
      <c r="I6677">
        <v>3</v>
      </c>
    </row>
    <row r="6678" spans="1:9" x14ac:dyDescent="0.25">
      <c r="A6678" t="s">
        <v>110</v>
      </c>
      <c r="B6678" t="s">
        <v>23576</v>
      </c>
      <c r="C6678" s="57">
        <v>44342</v>
      </c>
      <c r="D6678" t="s">
        <v>23577</v>
      </c>
      <c r="E6678" s="58">
        <v>2643143300000</v>
      </c>
      <c r="F6678" t="s">
        <v>23578</v>
      </c>
      <c r="G6678" t="s">
        <v>114</v>
      </c>
      <c r="H6678" t="s">
        <v>114</v>
      </c>
      <c r="I6678">
        <v>3</v>
      </c>
    </row>
    <row r="6679" spans="1:9" x14ac:dyDescent="0.25">
      <c r="A6679" t="s">
        <v>110</v>
      </c>
      <c r="B6679" t="s">
        <v>23579</v>
      </c>
      <c r="C6679" s="57">
        <v>44342</v>
      </c>
      <c r="D6679" t="s">
        <v>23580</v>
      </c>
      <c r="E6679" s="58">
        <v>2007762100000</v>
      </c>
      <c r="F6679" t="s">
        <v>23581</v>
      </c>
      <c r="G6679" t="s">
        <v>114</v>
      </c>
      <c r="H6679" t="s">
        <v>114</v>
      </c>
      <c r="I6679">
        <v>1</v>
      </c>
    </row>
    <row r="6680" spans="1:9" x14ac:dyDescent="0.25">
      <c r="A6680" t="s">
        <v>110</v>
      </c>
      <c r="B6680" t="s">
        <v>23582</v>
      </c>
      <c r="C6680" s="57">
        <v>44342</v>
      </c>
      <c r="D6680" t="s">
        <v>23583</v>
      </c>
      <c r="E6680" s="58">
        <v>2951480900000</v>
      </c>
      <c r="F6680" t="s">
        <v>23584</v>
      </c>
      <c r="G6680" t="s">
        <v>114</v>
      </c>
      <c r="H6680" t="s">
        <v>114</v>
      </c>
      <c r="I6680">
        <v>1</v>
      </c>
    </row>
    <row r="6681" spans="1:9" x14ac:dyDescent="0.25">
      <c r="A6681" t="s">
        <v>110</v>
      </c>
      <c r="B6681" t="s">
        <v>23585</v>
      </c>
      <c r="C6681" s="57">
        <v>44342</v>
      </c>
      <c r="D6681" t="s">
        <v>23586</v>
      </c>
      <c r="E6681" s="58">
        <v>1964862570000</v>
      </c>
      <c r="F6681" t="s">
        <v>23587</v>
      </c>
      <c r="G6681" t="s">
        <v>114</v>
      </c>
      <c r="H6681" t="s">
        <v>114</v>
      </c>
      <c r="I6681">
        <v>1</v>
      </c>
    </row>
    <row r="6682" spans="1:9" x14ac:dyDescent="0.25">
      <c r="A6682" t="s">
        <v>110</v>
      </c>
      <c r="B6682" t="s">
        <v>23588</v>
      </c>
      <c r="C6682" s="57">
        <v>44342</v>
      </c>
      <c r="D6682" t="s">
        <v>23589</v>
      </c>
      <c r="E6682" s="58">
        <v>1748355400000</v>
      </c>
      <c r="F6682" t="s">
        <v>23590</v>
      </c>
      <c r="G6682" t="s">
        <v>114</v>
      </c>
      <c r="H6682" t="s">
        <v>114</v>
      </c>
      <c r="I6682">
        <v>1</v>
      </c>
    </row>
    <row r="6683" spans="1:9" x14ac:dyDescent="0.25">
      <c r="A6683" t="s">
        <v>110</v>
      </c>
      <c r="B6683" t="s">
        <v>23591</v>
      </c>
      <c r="C6683" s="57">
        <v>44342</v>
      </c>
      <c r="D6683" t="s">
        <v>23592</v>
      </c>
      <c r="E6683" s="58">
        <v>1904619460000</v>
      </c>
      <c r="F6683" t="s">
        <v>23593</v>
      </c>
      <c r="G6683" t="s">
        <v>114</v>
      </c>
      <c r="H6683" t="s">
        <v>114</v>
      </c>
      <c r="I6683">
        <v>6</v>
      </c>
    </row>
    <row r="6684" spans="1:9" x14ac:dyDescent="0.25">
      <c r="A6684" t="s">
        <v>110</v>
      </c>
      <c r="B6684" t="s">
        <v>23594</v>
      </c>
      <c r="C6684" s="57">
        <v>44342</v>
      </c>
      <c r="D6684" t="s">
        <v>23595</v>
      </c>
      <c r="E6684" s="58">
        <v>2011096726590000</v>
      </c>
      <c r="F6684" t="s">
        <v>23596</v>
      </c>
      <c r="G6684" t="s">
        <v>114</v>
      </c>
      <c r="H6684" t="s">
        <v>114</v>
      </c>
      <c r="I6684">
        <v>10</v>
      </c>
    </row>
    <row r="6685" spans="1:9" x14ac:dyDescent="0.25">
      <c r="A6685" t="s">
        <v>110</v>
      </c>
      <c r="B6685" t="s">
        <v>23597</v>
      </c>
      <c r="C6685" s="57">
        <v>44342</v>
      </c>
      <c r="D6685" t="s">
        <v>23598</v>
      </c>
      <c r="E6685" s="58">
        <v>2386632040000</v>
      </c>
      <c r="F6685" t="s">
        <v>23599</v>
      </c>
      <c r="G6685" t="s">
        <v>114</v>
      </c>
      <c r="H6685" t="s">
        <v>114</v>
      </c>
      <c r="I6685">
        <v>1</v>
      </c>
    </row>
    <row r="6686" spans="1:9" x14ac:dyDescent="0.25">
      <c r="A6686" t="s">
        <v>110</v>
      </c>
      <c r="B6686" t="s">
        <v>23600</v>
      </c>
      <c r="C6686" s="57">
        <v>44342</v>
      </c>
      <c r="D6686" t="s">
        <v>23601</v>
      </c>
      <c r="E6686" t="s">
        <v>23602</v>
      </c>
      <c r="F6686" t="s">
        <v>23603</v>
      </c>
      <c r="G6686" t="s">
        <v>114</v>
      </c>
      <c r="H6686" t="s">
        <v>114</v>
      </c>
      <c r="I6686">
        <v>7</v>
      </c>
    </row>
    <row r="6687" spans="1:9" x14ac:dyDescent="0.25">
      <c r="A6687" t="s">
        <v>110</v>
      </c>
      <c r="B6687" t="s">
        <v>23604</v>
      </c>
      <c r="C6687" s="57">
        <v>44342</v>
      </c>
      <c r="D6687" t="s">
        <v>23605</v>
      </c>
      <c r="E6687" s="58">
        <v>2158620400000</v>
      </c>
      <c r="F6687" t="s">
        <v>23606</v>
      </c>
      <c r="G6687" t="s">
        <v>114</v>
      </c>
      <c r="H6687" t="s">
        <v>114</v>
      </c>
      <c r="I6687">
        <v>50</v>
      </c>
    </row>
    <row r="6688" spans="1:9" x14ac:dyDescent="0.25">
      <c r="A6688" t="s">
        <v>110</v>
      </c>
      <c r="B6688" t="s">
        <v>23607</v>
      </c>
      <c r="C6688" s="57">
        <v>44342</v>
      </c>
      <c r="D6688" t="s">
        <v>114</v>
      </c>
      <c r="E6688" t="s">
        <v>595</v>
      </c>
      <c r="F6688" t="s">
        <v>114</v>
      </c>
      <c r="G6688" t="s">
        <v>114</v>
      </c>
      <c r="H6688" t="s">
        <v>114</v>
      </c>
      <c r="I6688">
        <v>0</v>
      </c>
    </row>
    <row r="6689" spans="1:9" x14ac:dyDescent="0.25">
      <c r="A6689" t="s">
        <v>110</v>
      </c>
      <c r="B6689" t="s">
        <v>23608</v>
      </c>
      <c r="C6689" s="57">
        <v>44342</v>
      </c>
      <c r="D6689" t="s">
        <v>23609</v>
      </c>
      <c r="E6689" s="58">
        <v>2205555800000</v>
      </c>
      <c r="F6689" t="s">
        <v>23610</v>
      </c>
      <c r="G6689" t="s">
        <v>23611</v>
      </c>
      <c r="H6689" t="s">
        <v>114</v>
      </c>
      <c r="I6689">
        <v>4</v>
      </c>
    </row>
    <row r="6690" spans="1:9" x14ac:dyDescent="0.25">
      <c r="A6690" t="s">
        <v>110</v>
      </c>
      <c r="B6690" t="s">
        <v>23612</v>
      </c>
      <c r="C6690" s="57">
        <v>44342</v>
      </c>
      <c r="D6690" t="s">
        <v>23613</v>
      </c>
      <c r="E6690" s="58">
        <v>1635302600000</v>
      </c>
      <c r="F6690" t="s">
        <v>23614</v>
      </c>
      <c r="G6690" t="s">
        <v>114</v>
      </c>
      <c r="H6690" t="s">
        <v>23615</v>
      </c>
      <c r="I6690">
        <v>1</v>
      </c>
    </row>
    <row r="6691" spans="1:9" x14ac:dyDescent="0.25">
      <c r="A6691" t="s">
        <v>110</v>
      </c>
      <c r="B6691" t="s">
        <v>23616</v>
      </c>
      <c r="C6691" s="57">
        <v>44342</v>
      </c>
      <c r="D6691" t="s">
        <v>23617</v>
      </c>
      <c r="E6691" s="58">
        <v>1831135900000</v>
      </c>
      <c r="F6691" t="s">
        <v>23618</v>
      </c>
      <c r="G6691" t="s">
        <v>23619</v>
      </c>
      <c r="H6691" t="s">
        <v>23620</v>
      </c>
      <c r="I6691">
        <v>1</v>
      </c>
    </row>
    <row r="6692" spans="1:9" x14ac:dyDescent="0.25">
      <c r="A6692" t="s">
        <v>110</v>
      </c>
      <c r="B6692" t="s">
        <v>23621</v>
      </c>
      <c r="C6692" s="57">
        <v>44342</v>
      </c>
      <c r="D6692" t="s">
        <v>23622</v>
      </c>
      <c r="E6692" s="58">
        <v>1552059600000</v>
      </c>
      <c r="F6692" t="s">
        <v>23623</v>
      </c>
      <c r="G6692" t="s">
        <v>114</v>
      </c>
      <c r="H6692" t="s">
        <v>23624</v>
      </c>
      <c r="I6692">
        <v>1</v>
      </c>
    </row>
    <row r="6693" spans="1:9" x14ac:dyDescent="0.25">
      <c r="A6693" t="s">
        <v>110</v>
      </c>
      <c r="B6693" t="s">
        <v>23625</v>
      </c>
      <c r="C6693" s="57">
        <v>44342</v>
      </c>
      <c r="D6693" t="s">
        <v>23626</v>
      </c>
      <c r="E6693" s="58">
        <v>2019455855800000</v>
      </c>
      <c r="F6693" t="s">
        <v>23627</v>
      </c>
      <c r="G6693" t="s">
        <v>114</v>
      </c>
      <c r="H6693" t="s">
        <v>114</v>
      </c>
      <c r="I6693">
        <v>1</v>
      </c>
    </row>
    <row r="6694" spans="1:9" x14ac:dyDescent="0.25">
      <c r="A6694" t="s">
        <v>110</v>
      </c>
      <c r="B6694" t="s">
        <v>23628</v>
      </c>
      <c r="C6694" s="57">
        <v>44342</v>
      </c>
      <c r="D6694" t="s">
        <v>23629</v>
      </c>
      <c r="E6694" s="58">
        <v>518274154000000</v>
      </c>
      <c r="F6694" t="s">
        <v>23630</v>
      </c>
      <c r="G6694" t="s">
        <v>114</v>
      </c>
      <c r="H6694" t="s">
        <v>114</v>
      </c>
      <c r="I6694">
        <v>1</v>
      </c>
    </row>
    <row r="6695" spans="1:9" x14ac:dyDescent="0.25">
      <c r="A6695" t="s">
        <v>110</v>
      </c>
      <c r="B6695" t="s">
        <v>23631</v>
      </c>
      <c r="C6695" s="57">
        <v>44342</v>
      </c>
      <c r="D6695" t="s">
        <v>23632</v>
      </c>
      <c r="E6695" s="58">
        <v>183627996800000</v>
      </c>
      <c r="F6695" t="s">
        <v>23633</v>
      </c>
      <c r="G6695" t="s">
        <v>114</v>
      </c>
      <c r="H6695" t="s">
        <v>114</v>
      </c>
      <c r="I6695">
        <v>1</v>
      </c>
    </row>
    <row r="6696" spans="1:9" x14ac:dyDescent="0.25">
      <c r="A6696" t="s">
        <v>110</v>
      </c>
      <c r="B6696" t="s">
        <v>23634</v>
      </c>
      <c r="C6696" s="57">
        <v>44342</v>
      </c>
      <c r="D6696" t="s">
        <v>23635</v>
      </c>
      <c r="E6696" s="58">
        <v>583202853600000</v>
      </c>
      <c r="F6696" t="s">
        <v>23636</v>
      </c>
      <c r="G6696" t="s">
        <v>114</v>
      </c>
      <c r="H6696" t="s">
        <v>114</v>
      </c>
      <c r="I6696">
        <v>1</v>
      </c>
    </row>
    <row r="6697" spans="1:9" x14ac:dyDescent="0.25">
      <c r="A6697" t="s">
        <v>110</v>
      </c>
      <c r="B6697" t="s">
        <v>23637</v>
      </c>
      <c r="C6697" s="57">
        <v>44342</v>
      </c>
      <c r="D6697" t="s">
        <v>23638</v>
      </c>
      <c r="E6697" s="58">
        <v>543703350000000</v>
      </c>
      <c r="F6697" t="s">
        <v>23639</v>
      </c>
      <c r="G6697" t="s">
        <v>23640</v>
      </c>
      <c r="H6697" t="s">
        <v>3625</v>
      </c>
      <c r="I6697">
        <v>286</v>
      </c>
    </row>
    <row r="6698" spans="1:9" x14ac:dyDescent="0.25">
      <c r="A6698" t="s">
        <v>110</v>
      </c>
      <c r="B6698" t="s">
        <v>23641</v>
      </c>
      <c r="C6698" s="57">
        <v>44342</v>
      </c>
      <c r="D6698" t="s">
        <v>23642</v>
      </c>
      <c r="E6698" s="58">
        <v>200704334000000</v>
      </c>
      <c r="F6698" t="s">
        <v>23643</v>
      </c>
      <c r="G6698" t="s">
        <v>114</v>
      </c>
      <c r="H6698" t="s">
        <v>114</v>
      </c>
      <c r="I6698">
        <v>1</v>
      </c>
    </row>
    <row r="6699" spans="1:9" x14ac:dyDescent="0.25">
      <c r="A6699" t="s">
        <v>110</v>
      </c>
      <c r="B6699" t="s">
        <v>23644</v>
      </c>
      <c r="C6699" s="57">
        <v>44342</v>
      </c>
      <c r="D6699" t="s">
        <v>23645</v>
      </c>
      <c r="E6699" s="58">
        <v>1815584510000</v>
      </c>
      <c r="F6699" t="s">
        <v>23646</v>
      </c>
      <c r="G6699" t="s">
        <v>114</v>
      </c>
      <c r="H6699" t="s">
        <v>114</v>
      </c>
      <c r="I6699">
        <v>24</v>
      </c>
    </row>
    <row r="6700" spans="1:9" x14ac:dyDescent="0.25">
      <c r="A6700" t="s">
        <v>110</v>
      </c>
      <c r="B6700" t="s">
        <v>23647</v>
      </c>
      <c r="C6700" s="57">
        <v>44342</v>
      </c>
      <c r="D6700" t="s">
        <v>23648</v>
      </c>
      <c r="E6700" s="58">
        <v>1506594000000</v>
      </c>
      <c r="F6700" t="s">
        <v>23649</v>
      </c>
      <c r="G6700" t="s">
        <v>23650</v>
      </c>
      <c r="H6700" t="s">
        <v>23651</v>
      </c>
      <c r="I6700">
        <v>2</v>
      </c>
    </row>
    <row r="6701" spans="1:9" x14ac:dyDescent="0.25">
      <c r="A6701" t="s">
        <v>110</v>
      </c>
      <c r="B6701" t="s">
        <v>23652</v>
      </c>
      <c r="C6701" s="57">
        <v>44342</v>
      </c>
      <c r="D6701" t="s">
        <v>23653</v>
      </c>
      <c r="E6701" s="58">
        <v>1510336000000</v>
      </c>
      <c r="F6701" t="s">
        <v>23654</v>
      </c>
      <c r="G6701" t="s">
        <v>23655</v>
      </c>
      <c r="H6701" t="s">
        <v>23656</v>
      </c>
      <c r="I6701">
        <v>3</v>
      </c>
    </row>
    <row r="6702" spans="1:9" x14ac:dyDescent="0.25">
      <c r="A6702" t="s">
        <v>110</v>
      </c>
      <c r="B6702" t="s">
        <v>23657</v>
      </c>
      <c r="C6702" s="57">
        <v>44342</v>
      </c>
      <c r="D6702" t="s">
        <v>23658</v>
      </c>
      <c r="E6702" s="58">
        <v>13496016000000</v>
      </c>
      <c r="F6702" t="s">
        <v>23659</v>
      </c>
      <c r="G6702" t="s">
        <v>23660</v>
      </c>
      <c r="H6702" t="s">
        <v>23661</v>
      </c>
      <c r="I6702">
        <v>28997</v>
      </c>
    </row>
    <row r="6703" spans="1:9" x14ac:dyDescent="0.25">
      <c r="A6703" t="s">
        <v>110</v>
      </c>
      <c r="B6703" t="s">
        <v>23662</v>
      </c>
      <c r="C6703" s="57">
        <v>44342</v>
      </c>
      <c r="D6703" t="s">
        <v>23663</v>
      </c>
      <c r="E6703" s="58">
        <v>4674087000000</v>
      </c>
      <c r="F6703" t="s">
        <v>23664</v>
      </c>
      <c r="G6703" t="s">
        <v>114</v>
      </c>
      <c r="H6703" t="s">
        <v>114</v>
      </c>
      <c r="I6703">
        <v>1</v>
      </c>
    </row>
    <row r="6704" spans="1:9" x14ac:dyDescent="0.25">
      <c r="A6704" t="s">
        <v>110</v>
      </c>
      <c r="B6704" t="s">
        <v>23665</v>
      </c>
      <c r="C6704" s="57">
        <v>44342</v>
      </c>
      <c r="D6704" t="s">
        <v>23666</v>
      </c>
      <c r="E6704" s="58">
        <v>1959215000000</v>
      </c>
      <c r="F6704" t="s">
        <v>23667</v>
      </c>
      <c r="G6704" t="s">
        <v>114</v>
      </c>
      <c r="H6704" t="s">
        <v>114</v>
      </c>
      <c r="I6704">
        <v>6</v>
      </c>
    </row>
    <row r="6705" spans="1:9" x14ac:dyDescent="0.25">
      <c r="A6705" t="s">
        <v>110</v>
      </c>
      <c r="B6705" t="s">
        <v>23668</v>
      </c>
      <c r="C6705" s="57">
        <v>44342</v>
      </c>
      <c r="D6705" t="s">
        <v>23669</v>
      </c>
      <c r="E6705" s="58">
        <v>6456683000000</v>
      </c>
      <c r="F6705" t="s">
        <v>23670</v>
      </c>
      <c r="G6705" t="s">
        <v>114</v>
      </c>
      <c r="H6705" t="s">
        <v>114</v>
      </c>
      <c r="I6705">
        <v>3</v>
      </c>
    </row>
    <row r="6706" spans="1:9" x14ac:dyDescent="0.25">
      <c r="A6706" t="s">
        <v>110</v>
      </c>
      <c r="B6706" t="s">
        <v>23671</v>
      </c>
      <c r="C6706" s="57">
        <v>44342</v>
      </c>
      <c r="D6706" t="s">
        <v>23672</v>
      </c>
      <c r="E6706" s="58">
        <v>1982838400000</v>
      </c>
      <c r="F6706" t="s">
        <v>23673</v>
      </c>
      <c r="G6706" t="s">
        <v>114</v>
      </c>
      <c r="H6706" t="s">
        <v>114</v>
      </c>
      <c r="I6706">
        <v>1</v>
      </c>
    </row>
    <row r="6707" spans="1:9" x14ac:dyDescent="0.25">
      <c r="A6707" t="s">
        <v>110</v>
      </c>
      <c r="B6707" t="s">
        <v>23674</v>
      </c>
      <c r="C6707" s="57">
        <v>44342</v>
      </c>
      <c r="D6707" t="s">
        <v>23675</v>
      </c>
      <c r="E6707" s="58">
        <v>2253956300000</v>
      </c>
      <c r="F6707" t="s">
        <v>23676</v>
      </c>
      <c r="G6707" t="s">
        <v>114</v>
      </c>
      <c r="H6707" t="s">
        <v>114</v>
      </c>
      <c r="I6707">
        <v>1</v>
      </c>
    </row>
    <row r="6708" spans="1:9" x14ac:dyDescent="0.25">
      <c r="A6708" t="s">
        <v>110</v>
      </c>
      <c r="B6708" t="s">
        <v>23677</v>
      </c>
      <c r="C6708" s="57">
        <v>44342</v>
      </c>
      <c r="D6708" t="s">
        <v>23678</v>
      </c>
      <c r="E6708" s="58">
        <v>2864626700000</v>
      </c>
      <c r="F6708" t="s">
        <v>23679</v>
      </c>
      <c r="G6708" t="s">
        <v>114</v>
      </c>
      <c r="H6708" t="s">
        <v>114</v>
      </c>
      <c r="I6708">
        <v>17</v>
      </c>
    </row>
    <row r="6709" spans="1:9" x14ac:dyDescent="0.25">
      <c r="A6709" t="s">
        <v>110</v>
      </c>
      <c r="B6709" t="s">
        <v>23680</v>
      </c>
      <c r="C6709" s="57">
        <v>44342</v>
      </c>
      <c r="D6709" t="s">
        <v>23681</v>
      </c>
      <c r="E6709" s="58">
        <v>270784172000000</v>
      </c>
      <c r="F6709" t="s">
        <v>23682</v>
      </c>
      <c r="G6709" t="s">
        <v>23683</v>
      </c>
      <c r="H6709" t="s">
        <v>114</v>
      </c>
      <c r="I6709">
        <v>549</v>
      </c>
    </row>
    <row r="6710" spans="1:9" x14ac:dyDescent="0.25">
      <c r="A6710" t="s">
        <v>110</v>
      </c>
      <c r="B6710" t="s">
        <v>23684</v>
      </c>
      <c r="C6710" s="57">
        <v>44342</v>
      </c>
      <c r="D6710" t="s">
        <v>23685</v>
      </c>
      <c r="E6710" s="58">
        <v>82761497200000</v>
      </c>
      <c r="F6710" t="s">
        <v>23686</v>
      </c>
      <c r="G6710" t="s">
        <v>114</v>
      </c>
      <c r="H6710" t="s">
        <v>114</v>
      </c>
      <c r="I6710">
        <v>1</v>
      </c>
    </row>
    <row r="6711" spans="1:9" x14ac:dyDescent="0.25">
      <c r="A6711" t="s">
        <v>110</v>
      </c>
      <c r="B6711" t="s">
        <v>23687</v>
      </c>
      <c r="C6711" s="57">
        <v>44342</v>
      </c>
      <c r="D6711" t="s">
        <v>23688</v>
      </c>
      <c r="E6711" s="58">
        <v>2006114600000</v>
      </c>
      <c r="F6711" t="s">
        <v>23689</v>
      </c>
      <c r="G6711" t="s">
        <v>114</v>
      </c>
      <c r="H6711" t="s">
        <v>114</v>
      </c>
      <c r="I6711">
        <v>1</v>
      </c>
    </row>
    <row r="6712" spans="1:9" x14ac:dyDescent="0.25">
      <c r="A6712" t="s">
        <v>110</v>
      </c>
      <c r="B6712" t="s">
        <v>23690</v>
      </c>
      <c r="C6712" s="57">
        <v>44342</v>
      </c>
      <c r="D6712" t="s">
        <v>23691</v>
      </c>
      <c r="E6712" t="s">
        <v>23692</v>
      </c>
      <c r="F6712" t="s">
        <v>23693</v>
      </c>
      <c r="G6712" t="s">
        <v>114</v>
      </c>
      <c r="H6712" t="s">
        <v>114</v>
      </c>
      <c r="I6712">
        <v>1</v>
      </c>
    </row>
    <row r="6713" spans="1:9" x14ac:dyDescent="0.25">
      <c r="A6713" t="s">
        <v>110</v>
      </c>
      <c r="B6713" t="s">
        <v>23694</v>
      </c>
      <c r="C6713" s="57">
        <v>44342</v>
      </c>
      <c r="D6713" t="s">
        <v>23695</v>
      </c>
      <c r="E6713" s="58">
        <v>87971610560000</v>
      </c>
      <c r="F6713" t="s">
        <v>23696</v>
      </c>
      <c r="G6713" t="s">
        <v>114</v>
      </c>
      <c r="H6713" t="s">
        <v>114</v>
      </c>
      <c r="I6713">
        <v>3</v>
      </c>
    </row>
    <row r="6714" spans="1:9" x14ac:dyDescent="0.25">
      <c r="A6714" t="s">
        <v>110</v>
      </c>
      <c r="B6714" t="s">
        <v>23697</v>
      </c>
      <c r="C6714" s="57">
        <v>44342</v>
      </c>
      <c r="D6714" t="s">
        <v>23698</v>
      </c>
      <c r="E6714" s="58">
        <v>85976792520000</v>
      </c>
      <c r="F6714" t="s">
        <v>23699</v>
      </c>
      <c r="G6714" t="s">
        <v>114</v>
      </c>
      <c r="H6714" t="s">
        <v>114</v>
      </c>
      <c r="I6714">
        <v>3</v>
      </c>
    </row>
    <row r="6715" spans="1:9" x14ac:dyDescent="0.25">
      <c r="A6715" t="s">
        <v>110</v>
      </c>
      <c r="B6715" t="s">
        <v>23700</v>
      </c>
      <c r="C6715" s="57">
        <v>44342</v>
      </c>
      <c r="D6715" t="s">
        <v>23701</v>
      </c>
      <c r="E6715" s="58">
        <v>170423658000000</v>
      </c>
      <c r="F6715" t="s">
        <v>23702</v>
      </c>
      <c r="G6715" t="s">
        <v>114</v>
      </c>
      <c r="H6715" t="s">
        <v>114</v>
      </c>
      <c r="I6715">
        <v>2</v>
      </c>
    </row>
    <row r="6716" spans="1:9" x14ac:dyDescent="0.25">
      <c r="A6716" t="s">
        <v>110</v>
      </c>
      <c r="B6716" t="s">
        <v>23703</v>
      </c>
      <c r="C6716" s="57">
        <v>44342</v>
      </c>
      <c r="D6716" t="s">
        <v>23704</v>
      </c>
      <c r="E6716" s="58">
        <v>1734455300000</v>
      </c>
      <c r="F6716" t="s">
        <v>23705</v>
      </c>
      <c r="G6716" t="s">
        <v>114</v>
      </c>
      <c r="H6716" t="s">
        <v>114</v>
      </c>
      <c r="I6716">
        <v>113</v>
      </c>
    </row>
    <row r="6717" spans="1:9" x14ac:dyDescent="0.25">
      <c r="A6717" t="s">
        <v>110</v>
      </c>
      <c r="B6717" t="s">
        <v>23706</v>
      </c>
      <c r="C6717" s="57">
        <v>44342</v>
      </c>
      <c r="D6717" t="s">
        <v>23707</v>
      </c>
      <c r="E6717" s="58">
        <v>2487359177000</v>
      </c>
      <c r="F6717" t="s">
        <v>23708</v>
      </c>
      <c r="G6717" t="s">
        <v>114</v>
      </c>
      <c r="H6717" t="s">
        <v>114</v>
      </c>
      <c r="I6717">
        <v>0</v>
      </c>
    </row>
    <row r="6718" spans="1:9" x14ac:dyDescent="0.25">
      <c r="A6718" t="s">
        <v>110</v>
      </c>
      <c r="B6718" t="s">
        <v>23709</v>
      </c>
      <c r="C6718" s="57">
        <v>44342</v>
      </c>
      <c r="D6718" t="s">
        <v>23710</v>
      </c>
      <c r="E6718" s="58">
        <v>1919747375000</v>
      </c>
      <c r="F6718" t="s">
        <v>23711</v>
      </c>
      <c r="G6718" t="s">
        <v>114</v>
      </c>
      <c r="H6718" t="s">
        <v>114</v>
      </c>
      <c r="I6718">
        <v>0</v>
      </c>
    </row>
    <row r="6719" spans="1:9" x14ac:dyDescent="0.25">
      <c r="A6719" t="s">
        <v>110</v>
      </c>
      <c r="B6719" t="s">
        <v>23712</v>
      </c>
      <c r="C6719" s="57">
        <v>44342</v>
      </c>
      <c r="D6719" t="s">
        <v>23713</v>
      </c>
      <c r="E6719" s="58">
        <v>1720619872700</v>
      </c>
      <c r="F6719" t="s">
        <v>23714</v>
      </c>
      <c r="G6719" t="s">
        <v>114</v>
      </c>
      <c r="H6719" t="s">
        <v>114</v>
      </c>
      <c r="I6719">
        <v>1</v>
      </c>
    </row>
    <row r="6720" spans="1:9" x14ac:dyDescent="0.25">
      <c r="A6720" t="s">
        <v>110</v>
      </c>
      <c r="B6720" t="s">
        <v>23715</v>
      </c>
      <c r="C6720" s="57">
        <v>44342</v>
      </c>
      <c r="D6720" t="s">
        <v>23716</v>
      </c>
      <c r="E6720" s="58">
        <v>1992289080000</v>
      </c>
      <c r="F6720" t="s">
        <v>23717</v>
      </c>
      <c r="G6720" t="s">
        <v>114</v>
      </c>
      <c r="H6720" t="s">
        <v>114</v>
      </c>
      <c r="I6720">
        <v>0</v>
      </c>
    </row>
    <row r="6721" spans="1:9" x14ac:dyDescent="0.25">
      <c r="A6721" t="s">
        <v>110</v>
      </c>
      <c r="B6721" t="s">
        <v>23718</v>
      </c>
      <c r="C6721" s="57">
        <v>44342</v>
      </c>
      <c r="D6721" t="s">
        <v>23719</v>
      </c>
      <c r="E6721" s="58">
        <v>1466627015000</v>
      </c>
      <c r="F6721" t="s">
        <v>23720</v>
      </c>
      <c r="G6721" t="s">
        <v>114</v>
      </c>
      <c r="H6721" t="s">
        <v>114</v>
      </c>
      <c r="I6721">
        <v>0</v>
      </c>
    </row>
    <row r="6722" spans="1:9" x14ac:dyDescent="0.25">
      <c r="A6722" t="s">
        <v>110</v>
      </c>
      <c r="B6722" t="s">
        <v>23721</v>
      </c>
      <c r="C6722" s="57">
        <v>44342</v>
      </c>
      <c r="D6722" t="s">
        <v>23722</v>
      </c>
      <c r="E6722" s="58">
        <v>2165829900000</v>
      </c>
      <c r="F6722" t="s">
        <v>23723</v>
      </c>
      <c r="G6722" t="s">
        <v>114</v>
      </c>
      <c r="H6722" t="s">
        <v>114</v>
      </c>
      <c r="I6722">
        <v>1</v>
      </c>
    </row>
    <row r="6723" spans="1:9" x14ac:dyDescent="0.25">
      <c r="A6723" t="s">
        <v>110</v>
      </c>
      <c r="B6723" t="s">
        <v>23724</v>
      </c>
      <c r="C6723" s="57">
        <v>44342</v>
      </c>
      <c r="D6723" t="s">
        <v>23725</v>
      </c>
      <c r="E6723" s="58">
        <v>2133640250000</v>
      </c>
      <c r="F6723" t="s">
        <v>23726</v>
      </c>
      <c r="G6723" t="s">
        <v>114</v>
      </c>
      <c r="H6723" t="s">
        <v>23727</v>
      </c>
      <c r="I6723">
        <v>5</v>
      </c>
    </row>
    <row r="6724" spans="1:9" x14ac:dyDescent="0.25">
      <c r="A6724" t="s">
        <v>110</v>
      </c>
      <c r="B6724" t="s">
        <v>23728</v>
      </c>
      <c r="C6724" s="57">
        <v>44342</v>
      </c>
      <c r="D6724" t="s">
        <v>23729</v>
      </c>
      <c r="E6724" s="58">
        <v>3418044360000</v>
      </c>
      <c r="F6724" t="s">
        <v>23730</v>
      </c>
      <c r="G6724" t="s">
        <v>114</v>
      </c>
      <c r="H6724" t="s">
        <v>114</v>
      </c>
      <c r="I6724">
        <v>1</v>
      </c>
    </row>
    <row r="6725" spans="1:9" x14ac:dyDescent="0.25">
      <c r="A6725" t="s">
        <v>110</v>
      </c>
      <c r="B6725" t="s">
        <v>23731</v>
      </c>
      <c r="C6725" s="57">
        <v>44342</v>
      </c>
      <c r="D6725" t="s">
        <v>23732</v>
      </c>
      <c r="E6725" s="58">
        <v>7461150680000</v>
      </c>
      <c r="F6725" t="s">
        <v>23733</v>
      </c>
      <c r="G6725" t="s">
        <v>114</v>
      </c>
      <c r="H6725" t="s">
        <v>114</v>
      </c>
      <c r="I6725">
        <v>4</v>
      </c>
    </row>
    <row r="6726" spans="1:9" x14ac:dyDescent="0.25">
      <c r="A6726" t="s">
        <v>110</v>
      </c>
      <c r="B6726" t="s">
        <v>23734</v>
      </c>
      <c r="C6726" s="57">
        <v>44342</v>
      </c>
      <c r="D6726" t="s">
        <v>23735</v>
      </c>
      <c r="E6726" s="58">
        <v>3961868510000</v>
      </c>
      <c r="F6726" t="s">
        <v>23736</v>
      </c>
      <c r="G6726" t="s">
        <v>114</v>
      </c>
      <c r="H6726" t="s">
        <v>114</v>
      </c>
      <c r="I6726">
        <v>4</v>
      </c>
    </row>
    <row r="6727" spans="1:9" x14ac:dyDescent="0.25">
      <c r="A6727" t="s">
        <v>110</v>
      </c>
      <c r="B6727" t="s">
        <v>23737</v>
      </c>
      <c r="C6727" s="57">
        <v>44342</v>
      </c>
      <c r="D6727" t="s">
        <v>23738</v>
      </c>
      <c r="E6727" s="58">
        <v>5481472900000</v>
      </c>
      <c r="F6727" t="s">
        <v>23739</v>
      </c>
      <c r="G6727" t="s">
        <v>114</v>
      </c>
      <c r="H6727" t="s">
        <v>114</v>
      </c>
      <c r="I6727">
        <v>1</v>
      </c>
    </row>
    <row r="6728" spans="1:9" x14ac:dyDescent="0.25">
      <c r="A6728" t="s">
        <v>110</v>
      </c>
      <c r="B6728" t="s">
        <v>23740</v>
      </c>
      <c r="C6728" s="57">
        <v>44342</v>
      </c>
      <c r="D6728" t="s">
        <v>23741</v>
      </c>
      <c r="E6728" s="58">
        <v>663234804900000</v>
      </c>
      <c r="F6728" t="s">
        <v>23742</v>
      </c>
      <c r="G6728" t="s">
        <v>114</v>
      </c>
      <c r="H6728" t="s">
        <v>114</v>
      </c>
      <c r="I6728">
        <v>24</v>
      </c>
    </row>
    <row r="6729" spans="1:9" x14ac:dyDescent="0.25">
      <c r="A6729" t="s">
        <v>110</v>
      </c>
      <c r="B6729" t="s">
        <v>23743</v>
      </c>
      <c r="C6729" s="57">
        <v>44342</v>
      </c>
      <c r="D6729" t="s">
        <v>23744</v>
      </c>
      <c r="E6729" s="58">
        <v>2089221009000</v>
      </c>
      <c r="F6729" t="s">
        <v>23745</v>
      </c>
      <c r="G6729" t="s">
        <v>114</v>
      </c>
      <c r="H6729" t="s">
        <v>114</v>
      </c>
      <c r="I6729">
        <v>1</v>
      </c>
    </row>
    <row r="6730" spans="1:9" x14ac:dyDescent="0.25">
      <c r="A6730" t="s">
        <v>110</v>
      </c>
      <c r="B6730" t="s">
        <v>23746</v>
      </c>
      <c r="C6730" s="57">
        <v>44342</v>
      </c>
      <c r="D6730" t="s">
        <v>23747</v>
      </c>
      <c r="E6730" s="58">
        <v>2220337405000</v>
      </c>
      <c r="F6730" t="s">
        <v>23748</v>
      </c>
      <c r="G6730" t="s">
        <v>23749</v>
      </c>
      <c r="H6730" t="s">
        <v>23750</v>
      </c>
      <c r="I6730">
        <v>2986</v>
      </c>
    </row>
    <row r="6731" spans="1:9" x14ac:dyDescent="0.25">
      <c r="A6731" t="s">
        <v>110</v>
      </c>
      <c r="B6731" t="s">
        <v>23751</v>
      </c>
      <c r="C6731" s="57">
        <v>44342</v>
      </c>
      <c r="D6731" t="s">
        <v>23752</v>
      </c>
      <c r="E6731" t="s">
        <v>23753</v>
      </c>
      <c r="F6731" t="s">
        <v>23754</v>
      </c>
      <c r="G6731" t="s">
        <v>114</v>
      </c>
      <c r="H6731" t="s">
        <v>114</v>
      </c>
      <c r="I6731">
        <v>1</v>
      </c>
    </row>
    <row r="6732" spans="1:9" x14ac:dyDescent="0.25">
      <c r="A6732" t="s">
        <v>110</v>
      </c>
      <c r="B6732" t="s">
        <v>23755</v>
      </c>
      <c r="C6732" s="57">
        <v>44342</v>
      </c>
      <c r="D6732" t="s">
        <v>23756</v>
      </c>
      <c r="E6732" s="58">
        <v>2229445100000</v>
      </c>
      <c r="F6732" t="s">
        <v>23757</v>
      </c>
      <c r="G6732" t="s">
        <v>114</v>
      </c>
      <c r="H6732" t="s">
        <v>23758</v>
      </c>
      <c r="I6732">
        <v>1</v>
      </c>
    </row>
    <row r="6733" spans="1:9" x14ac:dyDescent="0.25">
      <c r="A6733" t="s">
        <v>110</v>
      </c>
      <c r="B6733" t="s">
        <v>23759</v>
      </c>
      <c r="C6733" s="57">
        <v>44342</v>
      </c>
      <c r="D6733" t="s">
        <v>23760</v>
      </c>
      <c r="E6733" s="58">
        <v>2979968149000</v>
      </c>
      <c r="F6733" t="s">
        <v>23761</v>
      </c>
      <c r="G6733" t="s">
        <v>114</v>
      </c>
      <c r="H6733" t="s">
        <v>114</v>
      </c>
      <c r="I6733">
        <v>1</v>
      </c>
    </row>
    <row r="6734" spans="1:9" x14ac:dyDescent="0.25">
      <c r="A6734" t="s">
        <v>110</v>
      </c>
      <c r="B6734" t="s">
        <v>23762</v>
      </c>
      <c r="C6734" s="57">
        <v>44342</v>
      </c>
      <c r="D6734" t="s">
        <v>23763</v>
      </c>
      <c r="E6734" s="58">
        <v>6674428900000</v>
      </c>
      <c r="F6734" t="s">
        <v>23764</v>
      </c>
      <c r="G6734" t="s">
        <v>114</v>
      </c>
      <c r="H6734" t="s">
        <v>114</v>
      </c>
      <c r="I6734">
        <v>1</v>
      </c>
    </row>
    <row r="6735" spans="1:9" x14ac:dyDescent="0.25">
      <c r="A6735" t="s">
        <v>110</v>
      </c>
      <c r="B6735" t="s">
        <v>23765</v>
      </c>
      <c r="C6735" s="57">
        <v>44342</v>
      </c>
      <c r="D6735" t="s">
        <v>23766</v>
      </c>
      <c r="E6735" s="58">
        <v>2696695790000</v>
      </c>
      <c r="F6735" t="s">
        <v>23767</v>
      </c>
      <c r="G6735" t="s">
        <v>114</v>
      </c>
      <c r="H6735" t="s">
        <v>114</v>
      </c>
      <c r="I6735">
        <v>1</v>
      </c>
    </row>
    <row r="6736" spans="1:9" x14ac:dyDescent="0.25">
      <c r="A6736" t="s">
        <v>110</v>
      </c>
      <c r="B6736" t="s">
        <v>23768</v>
      </c>
      <c r="C6736" s="57">
        <v>44342</v>
      </c>
      <c r="D6736" t="s">
        <v>23769</v>
      </c>
      <c r="E6736" s="58">
        <v>1502297360000</v>
      </c>
      <c r="F6736" t="s">
        <v>23770</v>
      </c>
      <c r="G6736" t="s">
        <v>114</v>
      </c>
      <c r="H6736" t="s">
        <v>114</v>
      </c>
      <c r="I6736">
        <v>2</v>
      </c>
    </row>
    <row r="6737" spans="1:9" x14ac:dyDescent="0.25">
      <c r="A6737" t="s">
        <v>110</v>
      </c>
      <c r="B6737" t="s">
        <v>23771</v>
      </c>
      <c r="C6737" s="57">
        <v>44342</v>
      </c>
      <c r="D6737" t="s">
        <v>23772</v>
      </c>
      <c r="E6737" s="58">
        <v>2107184220570400</v>
      </c>
      <c r="F6737" t="s">
        <v>23773</v>
      </c>
      <c r="G6737" t="s">
        <v>114</v>
      </c>
      <c r="H6737" t="s">
        <v>114</v>
      </c>
      <c r="I6737">
        <v>1</v>
      </c>
    </row>
    <row r="6738" spans="1:9" x14ac:dyDescent="0.25">
      <c r="A6738" t="s">
        <v>110</v>
      </c>
      <c r="B6738" t="s">
        <v>23774</v>
      </c>
      <c r="C6738" s="57">
        <v>44342</v>
      </c>
      <c r="D6738" t="s">
        <v>23775</v>
      </c>
      <c r="E6738" s="58">
        <v>2067452400000</v>
      </c>
      <c r="F6738" t="s">
        <v>23776</v>
      </c>
      <c r="G6738" t="s">
        <v>114</v>
      </c>
      <c r="H6738" t="s">
        <v>114</v>
      </c>
      <c r="I6738">
        <v>1</v>
      </c>
    </row>
    <row r="6739" spans="1:9" x14ac:dyDescent="0.25">
      <c r="A6739" t="s">
        <v>110</v>
      </c>
      <c r="B6739" t="s">
        <v>23777</v>
      </c>
      <c r="C6739" s="57">
        <v>44342</v>
      </c>
      <c r="D6739" t="s">
        <v>23778</v>
      </c>
      <c r="E6739" s="58">
        <v>4399004530000</v>
      </c>
      <c r="F6739" t="s">
        <v>23779</v>
      </c>
      <c r="G6739" t="s">
        <v>114</v>
      </c>
      <c r="H6739" t="s">
        <v>114</v>
      </c>
      <c r="I6739">
        <v>1</v>
      </c>
    </row>
    <row r="6740" spans="1:9" x14ac:dyDescent="0.25">
      <c r="A6740" t="s">
        <v>110</v>
      </c>
      <c r="B6740" t="s">
        <v>23780</v>
      </c>
      <c r="C6740" s="57">
        <v>44342</v>
      </c>
      <c r="D6740" t="s">
        <v>23781</v>
      </c>
      <c r="E6740" s="58">
        <v>2448374250000</v>
      </c>
      <c r="F6740" t="s">
        <v>23782</v>
      </c>
      <c r="G6740" t="s">
        <v>114</v>
      </c>
      <c r="H6740" t="s">
        <v>114</v>
      </c>
      <c r="I6740">
        <v>1</v>
      </c>
    </row>
    <row r="6741" spans="1:9" x14ac:dyDescent="0.25">
      <c r="A6741" t="s">
        <v>110</v>
      </c>
      <c r="B6741" t="s">
        <v>23783</v>
      </c>
      <c r="C6741" s="57">
        <v>44342</v>
      </c>
      <c r="D6741" t="s">
        <v>23784</v>
      </c>
      <c r="E6741" s="58">
        <v>2118781200000</v>
      </c>
      <c r="F6741" t="s">
        <v>23785</v>
      </c>
      <c r="G6741" t="s">
        <v>114</v>
      </c>
      <c r="H6741" t="s">
        <v>114</v>
      </c>
      <c r="I6741">
        <v>1</v>
      </c>
    </row>
    <row r="6742" spans="1:9" x14ac:dyDescent="0.25">
      <c r="A6742" t="s">
        <v>110</v>
      </c>
      <c r="B6742" t="s">
        <v>23786</v>
      </c>
      <c r="C6742" s="57">
        <v>44342</v>
      </c>
      <c r="D6742" t="s">
        <v>23787</v>
      </c>
      <c r="E6742" s="58">
        <v>2321031368000</v>
      </c>
      <c r="F6742" t="s">
        <v>23788</v>
      </c>
      <c r="G6742" t="s">
        <v>114</v>
      </c>
      <c r="H6742" t="s">
        <v>114</v>
      </c>
      <c r="I6742">
        <v>1</v>
      </c>
    </row>
    <row r="6743" spans="1:9" x14ac:dyDescent="0.25">
      <c r="A6743" t="s">
        <v>110</v>
      </c>
      <c r="B6743" t="s">
        <v>77</v>
      </c>
      <c r="C6743" s="57">
        <v>44342</v>
      </c>
      <c r="D6743" t="s">
        <v>23789</v>
      </c>
      <c r="E6743" s="58">
        <v>2205441732000</v>
      </c>
      <c r="F6743" t="s">
        <v>23790</v>
      </c>
      <c r="G6743" t="s">
        <v>23791</v>
      </c>
      <c r="H6743" t="s">
        <v>23792</v>
      </c>
      <c r="I6743">
        <v>843</v>
      </c>
    </row>
    <row r="6744" spans="1:9" x14ac:dyDescent="0.25">
      <c r="A6744" t="s">
        <v>110</v>
      </c>
      <c r="B6744" t="s">
        <v>23793</v>
      </c>
      <c r="C6744" s="57">
        <v>44342</v>
      </c>
      <c r="D6744" t="s">
        <v>23794</v>
      </c>
      <c r="E6744" s="58">
        <v>2164282800000</v>
      </c>
      <c r="F6744" t="s">
        <v>23795</v>
      </c>
      <c r="G6744" t="s">
        <v>114</v>
      </c>
      <c r="H6744" t="s">
        <v>114</v>
      </c>
      <c r="I6744">
        <v>3</v>
      </c>
    </row>
    <row r="6745" spans="1:9" x14ac:dyDescent="0.25">
      <c r="A6745" t="s">
        <v>110</v>
      </c>
      <c r="B6745" t="s">
        <v>23796</v>
      </c>
      <c r="C6745" s="57">
        <v>44342</v>
      </c>
      <c r="D6745" t="s">
        <v>23797</v>
      </c>
      <c r="E6745" s="58">
        <v>186944295200000</v>
      </c>
      <c r="F6745" t="s">
        <v>23798</v>
      </c>
      <c r="G6745" t="s">
        <v>114</v>
      </c>
      <c r="H6745" t="s">
        <v>23799</v>
      </c>
      <c r="I6745">
        <v>1</v>
      </c>
    </row>
    <row r="6746" spans="1:9" x14ac:dyDescent="0.25">
      <c r="A6746" t="s">
        <v>110</v>
      </c>
      <c r="B6746" t="s">
        <v>23800</v>
      </c>
      <c r="C6746" s="57">
        <v>44342</v>
      </c>
      <c r="D6746" t="s">
        <v>23801</v>
      </c>
      <c r="E6746" s="58">
        <v>3041620950000</v>
      </c>
      <c r="F6746" t="s">
        <v>23802</v>
      </c>
      <c r="G6746" t="s">
        <v>114</v>
      </c>
      <c r="H6746" t="s">
        <v>114</v>
      </c>
      <c r="I6746">
        <v>2</v>
      </c>
    </row>
    <row r="6747" spans="1:9" x14ac:dyDescent="0.25">
      <c r="A6747" t="s">
        <v>110</v>
      </c>
      <c r="B6747" t="s">
        <v>23803</v>
      </c>
      <c r="C6747" s="57">
        <v>44342</v>
      </c>
      <c r="D6747" t="s">
        <v>23804</v>
      </c>
      <c r="E6747" s="58">
        <v>2566174800000</v>
      </c>
      <c r="F6747" t="s">
        <v>23805</v>
      </c>
      <c r="G6747" t="s">
        <v>114</v>
      </c>
      <c r="H6747" t="s">
        <v>114</v>
      </c>
      <c r="I6747">
        <v>1</v>
      </c>
    </row>
    <row r="6748" spans="1:9" x14ac:dyDescent="0.25">
      <c r="A6748" t="s">
        <v>110</v>
      </c>
      <c r="B6748" t="s">
        <v>23806</v>
      </c>
      <c r="C6748" s="57">
        <v>44342</v>
      </c>
      <c r="D6748" t="s">
        <v>23807</v>
      </c>
      <c r="E6748" s="58">
        <v>2060060000000</v>
      </c>
      <c r="F6748" t="s">
        <v>23808</v>
      </c>
      <c r="G6748" t="s">
        <v>114</v>
      </c>
      <c r="H6748" t="s">
        <v>114</v>
      </c>
      <c r="I6748">
        <v>3</v>
      </c>
    </row>
    <row r="6749" spans="1:9" x14ac:dyDescent="0.25">
      <c r="A6749" t="s">
        <v>110</v>
      </c>
      <c r="B6749" t="s">
        <v>23809</v>
      </c>
      <c r="C6749" s="57">
        <v>44342</v>
      </c>
      <c r="D6749" t="s">
        <v>23810</v>
      </c>
      <c r="E6749" s="58">
        <v>2423188000000</v>
      </c>
      <c r="F6749" t="s">
        <v>23811</v>
      </c>
      <c r="G6749" t="s">
        <v>114</v>
      </c>
      <c r="H6749" t="s">
        <v>114</v>
      </c>
      <c r="I6749">
        <v>55</v>
      </c>
    </row>
    <row r="6750" spans="1:9" x14ac:dyDescent="0.25">
      <c r="A6750" t="s">
        <v>110</v>
      </c>
      <c r="B6750" t="s">
        <v>23812</v>
      </c>
      <c r="C6750" s="57">
        <v>44342</v>
      </c>
      <c r="D6750" t="s">
        <v>23813</v>
      </c>
      <c r="E6750" s="58">
        <v>4194787300000</v>
      </c>
      <c r="F6750" t="s">
        <v>23814</v>
      </c>
      <c r="G6750" t="s">
        <v>114</v>
      </c>
      <c r="H6750" t="s">
        <v>114</v>
      </c>
      <c r="I6750">
        <v>29</v>
      </c>
    </row>
    <row r="6751" spans="1:9" x14ac:dyDescent="0.25">
      <c r="A6751" t="s">
        <v>110</v>
      </c>
      <c r="B6751" t="s">
        <v>23815</v>
      </c>
      <c r="C6751" s="57">
        <v>44342</v>
      </c>
      <c r="D6751" t="s">
        <v>23816</v>
      </c>
      <c r="E6751" s="58">
        <v>4619205400000</v>
      </c>
      <c r="F6751" t="s">
        <v>23817</v>
      </c>
      <c r="G6751" t="s">
        <v>114</v>
      </c>
      <c r="H6751" t="s">
        <v>114</v>
      </c>
      <c r="I6751">
        <v>1</v>
      </c>
    </row>
    <row r="6752" spans="1:9" x14ac:dyDescent="0.25">
      <c r="A6752" t="s">
        <v>110</v>
      </c>
      <c r="B6752" t="s">
        <v>23818</v>
      </c>
      <c r="C6752" s="57">
        <v>44342</v>
      </c>
      <c r="D6752" t="s">
        <v>23819</v>
      </c>
      <c r="E6752" s="58">
        <v>1618519600000</v>
      </c>
      <c r="F6752" t="s">
        <v>23820</v>
      </c>
      <c r="G6752" t="s">
        <v>114</v>
      </c>
      <c r="H6752" t="s">
        <v>114</v>
      </c>
      <c r="I6752">
        <v>1</v>
      </c>
    </row>
    <row r="6753" spans="1:9" x14ac:dyDescent="0.25">
      <c r="A6753" t="s">
        <v>110</v>
      </c>
      <c r="B6753" t="s">
        <v>23821</v>
      </c>
      <c r="C6753" s="57">
        <v>44342</v>
      </c>
      <c r="D6753" t="s">
        <v>23822</v>
      </c>
      <c r="E6753" s="58">
        <v>3157984300000</v>
      </c>
      <c r="F6753" t="s">
        <v>23823</v>
      </c>
      <c r="G6753" t="s">
        <v>114</v>
      </c>
      <c r="H6753" t="s">
        <v>114</v>
      </c>
      <c r="I6753">
        <v>60</v>
      </c>
    </row>
    <row r="6754" spans="1:9" x14ac:dyDescent="0.25">
      <c r="A6754" t="s">
        <v>110</v>
      </c>
      <c r="B6754" t="s">
        <v>23824</v>
      </c>
      <c r="C6754" s="57">
        <v>44342</v>
      </c>
      <c r="D6754" t="s">
        <v>23825</v>
      </c>
      <c r="E6754" s="58">
        <v>3498199900000</v>
      </c>
      <c r="F6754" t="s">
        <v>23826</v>
      </c>
      <c r="G6754" t="s">
        <v>6506</v>
      </c>
      <c r="H6754" t="s">
        <v>648</v>
      </c>
      <c r="I6754">
        <v>136</v>
      </c>
    </row>
    <row r="6755" spans="1:9" x14ac:dyDescent="0.25">
      <c r="A6755" t="s">
        <v>110</v>
      </c>
      <c r="B6755" t="s">
        <v>23827</v>
      </c>
      <c r="C6755" s="57">
        <v>44342</v>
      </c>
      <c r="D6755" t="s">
        <v>23828</v>
      </c>
      <c r="E6755" s="58">
        <v>2409510300000</v>
      </c>
      <c r="F6755" t="s">
        <v>23829</v>
      </c>
      <c r="G6755" t="s">
        <v>114</v>
      </c>
      <c r="H6755" t="s">
        <v>114</v>
      </c>
      <c r="I6755">
        <v>3</v>
      </c>
    </row>
    <row r="6756" spans="1:9" x14ac:dyDescent="0.25">
      <c r="A6756" t="s">
        <v>110</v>
      </c>
      <c r="B6756" t="s">
        <v>23830</v>
      </c>
      <c r="C6756" s="57">
        <v>44342</v>
      </c>
      <c r="D6756" t="s">
        <v>23831</v>
      </c>
      <c r="E6756" s="58">
        <v>1159404500000</v>
      </c>
      <c r="F6756" t="s">
        <v>23832</v>
      </c>
      <c r="G6756" t="s">
        <v>114</v>
      </c>
      <c r="H6756" t="s">
        <v>114</v>
      </c>
      <c r="I6756">
        <v>3</v>
      </c>
    </row>
    <row r="6757" spans="1:9" x14ac:dyDescent="0.25">
      <c r="A6757" t="s">
        <v>110</v>
      </c>
      <c r="B6757" t="s">
        <v>23833</v>
      </c>
      <c r="C6757" s="57">
        <v>44342</v>
      </c>
      <c r="D6757" t="s">
        <v>23834</v>
      </c>
      <c r="E6757" s="58">
        <v>6190435400000</v>
      </c>
      <c r="F6757" t="s">
        <v>23835</v>
      </c>
      <c r="G6757" t="s">
        <v>114</v>
      </c>
      <c r="H6757" t="s">
        <v>114</v>
      </c>
      <c r="I6757">
        <v>8</v>
      </c>
    </row>
    <row r="6758" spans="1:9" x14ac:dyDescent="0.25">
      <c r="A6758" t="s">
        <v>110</v>
      </c>
      <c r="B6758" t="s">
        <v>23836</v>
      </c>
      <c r="C6758" s="57">
        <v>44342</v>
      </c>
      <c r="D6758" t="s">
        <v>23837</v>
      </c>
      <c r="E6758" s="58">
        <v>10871540120000</v>
      </c>
      <c r="F6758" t="s">
        <v>23838</v>
      </c>
      <c r="G6758" t="s">
        <v>114</v>
      </c>
      <c r="H6758" t="s">
        <v>114</v>
      </c>
      <c r="I6758">
        <v>83</v>
      </c>
    </row>
    <row r="6759" spans="1:9" x14ac:dyDescent="0.25">
      <c r="A6759" t="s">
        <v>110</v>
      </c>
      <c r="B6759" t="s">
        <v>23839</v>
      </c>
      <c r="C6759" s="57">
        <v>44342</v>
      </c>
      <c r="D6759" t="s">
        <v>23840</v>
      </c>
      <c r="E6759" t="s">
        <v>23841</v>
      </c>
      <c r="F6759" t="s">
        <v>23842</v>
      </c>
      <c r="G6759" t="s">
        <v>114</v>
      </c>
      <c r="H6759" t="s">
        <v>114</v>
      </c>
      <c r="I6759">
        <v>1</v>
      </c>
    </row>
    <row r="6760" spans="1:9" x14ac:dyDescent="0.25">
      <c r="A6760" t="s">
        <v>110</v>
      </c>
      <c r="B6760" t="s">
        <v>23843</v>
      </c>
      <c r="C6760" s="57">
        <v>44342</v>
      </c>
      <c r="D6760" t="s">
        <v>23844</v>
      </c>
      <c r="E6760" s="58">
        <v>2042589400000</v>
      </c>
      <c r="F6760" t="s">
        <v>23845</v>
      </c>
      <c r="G6760" t="s">
        <v>114</v>
      </c>
      <c r="H6760" t="s">
        <v>114</v>
      </c>
      <c r="I6760">
        <v>1</v>
      </c>
    </row>
    <row r="6761" spans="1:9" x14ac:dyDescent="0.25">
      <c r="A6761" t="s">
        <v>110</v>
      </c>
      <c r="B6761" t="s">
        <v>23846</v>
      </c>
      <c r="C6761" s="57">
        <v>44342</v>
      </c>
      <c r="D6761" t="s">
        <v>23847</v>
      </c>
      <c r="E6761" s="58">
        <v>2322788800000</v>
      </c>
      <c r="F6761" t="s">
        <v>23848</v>
      </c>
      <c r="G6761" t="s">
        <v>114</v>
      </c>
      <c r="H6761" t="s">
        <v>114</v>
      </c>
      <c r="I6761">
        <v>2</v>
      </c>
    </row>
    <row r="6762" spans="1:9" x14ac:dyDescent="0.25">
      <c r="A6762" t="s">
        <v>110</v>
      </c>
      <c r="B6762" t="s">
        <v>23849</v>
      </c>
      <c r="C6762" s="57">
        <v>44342</v>
      </c>
      <c r="D6762" t="s">
        <v>23850</v>
      </c>
      <c r="E6762" s="58">
        <v>1716880700000</v>
      </c>
      <c r="F6762" t="s">
        <v>23851</v>
      </c>
      <c r="G6762" t="s">
        <v>114</v>
      </c>
      <c r="H6762" t="s">
        <v>114</v>
      </c>
      <c r="I6762">
        <v>1</v>
      </c>
    </row>
    <row r="6763" spans="1:9" x14ac:dyDescent="0.25">
      <c r="A6763" t="s">
        <v>110</v>
      </c>
      <c r="B6763" t="s">
        <v>23852</v>
      </c>
      <c r="C6763" s="57">
        <v>44342</v>
      </c>
      <c r="D6763" t="s">
        <v>23853</v>
      </c>
      <c r="E6763" s="58">
        <v>1887584433000</v>
      </c>
      <c r="F6763" t="s">
        <v>23854</v>
      </c>
      <c r="G6763" t="s">
        <v>23855</v>
      </c>
      <c r="H6763" t="s">
        <v>114</v>
      </c>
      <c r="I6763">
        <v>1</v>
      </c>
    </row>
    <row r="6764" spans="1:9" x14ac:dyDescent="0.25">
      <c r="A6764" t="s">
        <v>110</v>
      </c>
      <c r="B6764" t="s">
        <v>23856</v>
      </c>
      <c r="C6764" s="57">
        <v>44342</v>
      </c>
      <c r="D6764" t="s">
        <v>23857</v>
      </c>
      <c r="E6764" s="58">
        <v>2763080200000</v>
      </c>
      <c r="F6764" t="s">
        <v>23858</v>
      </c>
      <c r="G6764" t="s">
        <v>114</v>
      </c>
      <c r="H6764" t="s">
        <v>114</v>
      </c>
      <c r="I6764">
        <v>1</v>
      </c>
    </row>
    <row r="6765" spans="1:9" x14ac:dyDescent="0.25">
      <c r="A6765" t="s">
        <v>110</v>
      </c>
      <c r="B6765" t="s">
        <v>23859</v>
      </c>
      <c r="C6765" s="57">
        <v>44342</v>
      </c>
      <c r="D6765" t="s">
        <v>23860</v>
      </c>
      <c r="E6765" s="58">
        <v>1750588070000</v>
      </c>
      <c r="F6765" t="s">
        <v>23861</v>
      </c>
      <c r="G6765" t="s">
        <v>114</v>
      </c>
      <c r="H6765" t="s">
        <v>114</v>
      </c>
      <c r="I6765">
        <v>1</v>
      </c>
    </row>
    <row r="6766" spans="1:9" x14ac:dyDescent="0.25">
      <c r="A6766" t="s">
        <v>110</v>
      </c>
      <c r="B6766" t="s">
        <v>23862</v>
      </c>
      <c r="C6766" s="57">
        <v>44342</v>
      </c>
      <c r="D6766" t="s">
        <v>23863</v>
      </c>
      <c r="E6766" s="58">
        <v>1902183760000</v>
      </c>
      <c r="F6766" t="s">
        <v>23864</v>
      </c>
      <c r="G6766" t="s">
        <v>20012</v>
      </c>
      <c r="H6766" t="s">
        <v>114</v>
      </c>
      <c r="I6766">
        <v>2081</v>
      </c>
    </row>
    <row r="6767" spans="1:9" x14ac:dyDescent="0.25">
      <c r="A6767" t="s">
        <v>110</v>
      </c>
      <c r="B6767" t="s">
        <v>23865</v>
      </c>
      <c r="C6767" s="57">
        <v>44342</v>
      </c>
      <c r="D6767" t="s">
        <v>23866</v>
      </c>
      <c r="E6767" s="58">
        <v>4320662200000</v>
      </c>
      <c r="F6767" t="s">
        <v>23867</v>
      </c>
      <c r="G6767" t="s">
        <v>114</v>
      </c>
      <c r="H6767" t="s">
        <v>114</v>
      </c>
      <c r="I6767">
        <v>1</v>
      </c>
    </row>
    <row r="6768" spans="1:9" x14ac:dyDescent="0.25">
      <c r="A6768" t="s">
        <v>110</v>
      </c>
      <c r="B6768" t="s">
        <v>23868</v>
      </c>
      <c r="C6768" s="57">
        <v>44342</v>
      </c>
      <c r="D6768" t="s">
        <v>23869</v>
      </c>
      <c r="E6768" s="58">
        <v>1989216800000</v>
      </c>
      <c r="F6768" t="s">
        <v>23870</v>
      </c>
      <c r="G6768" t="s">
        <v>114</v>
      </c>
      <c r="H6768" t="s">
        <v>114</v>
      </c>
      <c r="I6768">
        <v>1</v>
      </c>
    </row>
    <row r="6769" spans="1:9" x14ac:dyDescent="0.25">
      <c r="A6769" t="s">
        <v>110</v>
      </c>
      <c r="B6769" t="s">
        <v>23871</v>
      </c>
      <c r="C6769" s="57">
        <v>44342</v>
      </c>
      <c r="D6769" t="s">
        <v>23872</v>
      </c>
      <c r="E6769" s="58">
        <v>2219734600000</v>
      </c>
      <c r="F6769" t="s">
        <v>23873</v>
      </c>
      <c r="G6769" t="s">
        <v>114</v>
      </c>
      <c r="H6769" t="s">
        <v>114</v>
      </c>
      <c r="I6769">
        <v>1</v>
      </c>
    </row>
    <row r="6770" spans="1:9" x14ac:dyDescent="0.25">
      <c r="A6770" t="s">
        <v>110</v>
      </c>
      <c r="B6770" t="s">
        <v>23874</v>
      </c>
      <c r="C6770" s="57">
        <v>44342</v>
      </c>
      <c r="D6770" t="s">
        <v>23875</v>
      </c>
      <c r="E6770" t="s">
        <v>23876</v>
      </c>
      <c r="F6770" t="s">
        <v>23877</v>
      </c>
      <c r="G6770" t="s">
        <v>114</v>
      </c>
      <c r="H6770" t="s">
        <v>114</v>
      </c>
      <c r="I6770">
        <v>2</v>
      </c>
    </row>
    <row r="6771" spans="1:9" x14ac:dyDescent="0.25">
      <c r="A6771" t="s">
        <v>110</v>
      </c>
      <c r="B6771" t="s">
        <v>23878</v>
      </c>
      <c r="C6771" s="57">
        <v>44342</v>
      </c>
      <c r="D6771" t="s">
        <v>23879</v>
      </c>
      <c r="E6771" s="58">
        <v>5295405180000</v>
      </c>
      <c r="F6771" t="s">
        <v>23880</v>
      </c>
      <c r="G6771" t="s">
        <v>114</v>
      </c>
      <c r="H6771" t="s">
        <v>114</v>
      </c>
      <c r="I6771">
        <v>374</v>
      </c>
    </row>
    <row r="6772" spans="1:9" x14ac:dyDescent="0.25">
      <c r="A6772" t="s">
        <v>110</v>
      </c>
      <c r="B6772" t="s">
        <v>23881</v>
      </c>
      <c r="C6772" s="57">
        <v>44342</v>
      </c>
      <c r="D6772" t="s">
        <v>23882</v>
      </c>
      <c r="E6772" s="58">
        <v>2653704904000</v>
      </c>
      <c r="F6772" t="s">
        <v>23883</v>
      </c>
      <c r="G6772" t="s">
        <v>23884</v>
      </c>
      <c r="H6772" t="s">
        <v>23885</v>
      </c>
      <c r="I6772">
        <v>8</v>
      </c>
    </row>
    <row r="6773" spans="1:9" x14ac:dyDescent="0.25">
      <c r="A6773" t="s">
        <v>110</v>
      </c>
      <c r="B6773" t="s">
        <v>23886</v>
      </c>
      <c r="C6773" s="57">
        <v>44342</v>
      </c>
      <c r="D6773" t="s">
        <v>23887</v>
      </c>
      <c r="E6773" s="58">
        <v>5859090400000</v>
      </c>
      <c r="F6773" t="s">
        <v>23888</v>
      </c>
      <c r="G6773" t="s">
        <v>114</v>
      </c>
      <c r="H6773" t="s">
        <v>114</v>
      </c>
      <c r="I6773">
        <v>11</v>
      </c>
    </row>
    <row r="6774" spans="1:9" x14ac:dyDescent="0.25">
      <c r="A6774" t="s">
        <v>110</v>
      </c>
      <c r="B6774" t="s">
        <v>23889</v>
      </c>
      <c r="C6774" s="57">
        <v>44342</v>
      </c>
      <c r="D6774" t="s">
        <v>23890</v>
      </c>
      <c r="E6774" s="58">
        <v>2949861254800</v>
      </c>
      <c r="F6774" t="s">
        <v>23891</v>
      </c>
      <c r="G6774" t="s">
        <v>114</v>
      </c>
      <c r="H6774" t="s">
        <v>114</v>
      </c>
      <c r="I6774">
        <v>13</v>
      </c>
    </row>
    <row r="6775" spans="1:9" x14ac:dyDescent="0.25">
      <c r="A6775" t="s">
        <v>110</v>
      </c>
      <c r="B6775" t="s">
        <v>23892</v>
      </c>
      <c r="C6775" s="57">
        <v>44342</v>
      </c>
      <c r="D6775" t="s">
        <v>23893</v>
      </c>
      <c r="E6775" s="58">
        <v>1710348000000</v>
      </c>
      <c r="F6775" t="s">
        <v>23894</v>
      </c>
      <c r="G6775" t="s">
        <v>114</v>
      </c>
      <c r="H6775" t="s">
        <v>114</v>
      </c>
      <c r="I6775">
        <v>1</v>
      </c>
    </row>
    <row r="6776" spans="1:9" x14ac:dyDescent="0.25">
      <c r="A6776" t="s">
        <v>110</v>
      </c>
      <c r="B6776" t="s">
        <v>23895</v>
      </c>
      <c r="C6776" s="57">
        <v>44342</v>
      </c>
      <c r="D6776" t="s">
        <v>23896</v>
      </c>
      <c r="E6776" s="58">
        <v>4719702100000</v>
      </c>
      <c r="F6776" t="s">
        <v>23897</v>
      </c>
      <c r="G6776" t="s">
        <v>114</v>
      </c>
      <c r="H6776" t="s">
        <v>114</v>
      </c>
      <c r="I6776">
        <v>55</v>
      </c>
    </row>
    <row r="6777" spans="1:9" x14ac:dyDescent="0.25">
      <c r="A6777" t="s">
        <v>110</v>
      </c>
      <c r="B6777" t="s">
        <v>23898</v>
      </c>
      <c r="C6777" s="57">
        <v>44342</v>
      </c>
      <c r="D6777" t="s">
        <v>23899</v>
      </c>
      <c r="E6777" s="58">
        <v>3199685920000</v>
      </c>
      <c r="F6777" t="s">
        <v>23900</v>
      </c>
      <c r="G6777" t="s">
        <v>114</v>
      </c>
      <c r="H6777" t="s">
        <v>114</v>
      </c>
      <c r="I6777">
        <v>1</v>
      </c>
    </row>
    <row r="6778" spans="1:9" x14ac:dyDescent="0.25">
      <c r="A6778" t="s">
        <v>110</v>
      </c>
      <c r="B6778" t="s">
        <v>23901</v>
      </c>
      <c r="C6778" s="57">
        <v>44342</v>
      </c>
      <c r="D6778" t="s">
        <v>23902</v>
      </c>
      <c r="E6778" s="58">
        <v>2363279400000</v>
      </c>
      <c r="F6778" t="s">
        <v>23903</v>
      </c>
      <c r="G6778" t="s">
        <v>114</v>
      </c>
      <c r="H6778" t="s">
        <v>114</v>
      </c>
      <c r="I6778">
        <v>56</v>
      </c>
    </row>
    <row r="6779" spans="1:9" x14ac:dyDescent="0.25">
      <c r="A6779" t="s">
        <v>110</v>
      </c>
      <c r="B6779" t="s">
        <v>23904</v>
      </c>
      <c r="C6779" s="57">
        <v>44342</v>
      </c>
      <c r="D6779" t="s">
        <v>23905</v>
      </c>
      <c r="E6779" s="58">
        <v>1845154480000</v>
      </c>
      <c r="F6779" t="s">
        <v>23906</v>
      </c>
      <c r="G6779" t="s">
        <v>114</v>
      </c>
      <c r="H6779" t="s">
        <v>114</v>
      </c>
      <c r="I6779">
        <v>3</v>
      </c>
    </row>
    <row r="6780" spans="1:9" x14ac:dyDescent="0.25">
      <c r="A6780" t="s">
        <v>110</v>
      </c>
      <c r="B6780" t="s">
        <v>23907</v>
      </c>
      <c r="C6780" s="57">
        <v>44342</v>
      </c>
      <c r="D6780" t="s">
        <v>23908</v>
      </c>
      <c r="E6780" s="58">
        <v>7550075360150000</v>
      </c>
      <c r="F6780" t="s">
        <v>23909</v>
      </c>
      <c r="G6780" t="s">
        <v>114</v>
      </c>
      <c r="H6780" t="s">
        <v>114</v>
      </c>
      <c r="I6780">
        <v>1</v>
      </c>
    </row>
    <row r="6781" spans="1:9" x14ac:dyDescent="0.25">
      <c r="A6781" t="s">
        <v>110</v>
      </c>
      <c r="B6781" t="s">
        <v>23910</v>
      </c>
      <c r="C6781" s="57">
        <v>44342</v>
      </c>
      <c r="D6781" t="s">
        <v>23911</v>
      </c>
      <c r="E6781" s="58">
        <v>1639903800000</v>
      </c>
      <c r="F6781" t="s">
        <v>23912</v>
      </c>
      <c r="G6781" t="s">
        <v>114</v>
      </c>
      <c r="H6781" t="s">
        <v>114</v>
      </c>
      <c r="I6781">
        <v>1</v>
      </c>
    </row>
    <row r="6782" spans="1:9" x14ac:dyDescent="0.25">
      <c r="A6782" t="s">
        <v>110</v>
      </c>
      <c r="B6782" t="s">
        <v>23913</v>
      </c>
      <c r="C6782" s="57">
        <v>44342</v>
      </c>
      <c r="D6782" t="s">
        <v>23914</v>
      </c>
      <c r="E6782" s="58">
        <v>1355434630000</v>
      </c>
      <c r="F6782" t="s">
        <v>23915</v>
      </c>
      <c r="G6782" t="s">
        <v>114</v>
      </c>
      <c r="H6782" t="s">
        <v>114</v>
      </c>
      <c r="I6782">
        <v>33</v>
      </c>
    </row>
    <row r="6783" spans="1:9" x14ac:dyDescent="0.25">
      <c r="A6783" t="s">
        <v>110</v>
      </c>
      <c r="B6783" t="s">
        <v>23916</v>
      </c>
      <c r="C6783" s="57">
        <v>44342</v>
      </c>
      <c r="D6783" t="s">
        <v>23917</v>
      </c>
      <c r="E6783" s="58">
        <v>1657814508550000</v>
      </c>
      <c r="F6783" t="s">
        <v>23918</v>
      </c>
      <c r="G6783" t="s">
        <v>114</v>
      </c>
      <c r="H6783" t="s">
        <v>114</v>
      </c>
      <c r="I6783">
        <v>2</v>
      </c>
    </row>
    <row r="6784" spans="1:9" x14ac:dyDescent="0.25">
      <c r="A6784" t="s">
        <v>110</v>
      </c>
      <c r="B6784" t="s">
        <v>23919</v>
      </c>
      <c r="C6784" s="57">
        <v>44342</v>
      </c>
      <c r="D6784" t="s">
        <v>23920</v>
      </c>
      <c r="E6784" s="58">
        <v>1942858021940000</v>
      </c>
      <c r="F6784" t="s">
        <v>23921</v>
      </c>
      <c r="G6784" t="s">
        <v>114</v>
      </c>
      <c r="H6784" t="s">
        <v>114</v>
      </c>
      <c r="I6784">
        <v>1</v>
      </c>
    </row>
    <row r="6785" spans="1:9" x14ac:dyDescent="0.25">
      <c r="A6785" t="s">
        <v>110</v>
      </c>
      <c r="B6785" t="s">
        <v>23922</v>
      </c>
      <c r="C6785" s="57">
        <v>44342</v>
      </c>
      <c r="D6785" t="s">
        <v>23923</v>
      </c>
      <c r="E6785" s="58">
        <v>1875036680000</v>
      </c>
      <c r="F6785" t="s">
        <v>23924</v>
      </c>
      <c r="G6785" t="s">
        <v>23925</v>
      </c>
      <c r="H6785" t="s">
        <v>114</v>
      </c>
      <c r="I6785">
        <v>31</v>
      </c>
    </row>
    <row r="6786" spans="1:9" x14ac:dyDescent="0.25">
      <c r="A6786" t="s">
        <v>110</v>
      </c>
      <c r="B6786" t="s">
        <v>23926</v>
      </c>
      <c r="C6786" s="57">
        <v>44342</v>
      </c>
      <c r="D6786" t="s">
        <v>23927</v>
      </c>
      <c r="E6786" s="58">
        <v>89789486300000</v>
      </c>
      <c r="F6786" t="s">
        <v>23928</v>
      </c>
      <c r="G6786" t="s">
        <v>114</v>
      </c>
      <c r="H6786" t="s">
        <v>114</v>
      </c>
      <c r="I6786">
        <v>4</v>
      </c>
    </row>
    <row r="6787" spans="1:9" x14ac:dyDescent="0.25">
      <c r="A6787" t="s">
        <v>110</v>
      </c>
      <c r="B6787" t="s">
        <v>23929</v>
      </c>
      <c r="C6787" s="57">
        <v>44342</v>
      </c>
      <c r="D6787" t="s">
        <v>23930</v>
      </c>
      <c r="E6787" s="58">
        <v>171193587200000</v>
      </c>
      <c r="F6787" t="s">
        <v>23931</v>
      </c>
      <c r="G6787" t="s">
        <v>114</v>
      </c>
      <c r="H6787" t="s">
        <v>114</v>
      </c>
      <c r="I6787">
        <v>1</v>
      </c>
    </row>
    <row r="6788" spans="1:9" x14ac:dyDescent="0.25">
      <c r="A6788" t="s">
        <v>110</v>
      </c>
      <c r="B6788" t="s">
        <v>23932</v>
      </c>
      <c r="C6788" s="57">
        <v>44342</v>
      </c>
      <c r="D6788" t="s">
        <v>23933</v>
      </c>
      <c r="E6788" s="58">
        <v>2129286700000</v>
      </c>
      <c r="F6788" t="s">
        <v>23934</v>
      </c>
      <c r="G6788" t="s">
        <v>114</v>
      </c>
      <c r="H6788" t="s">
        <v>23935</v>
      </c>
      <c r="I6788">
        <v>199</v>
      </c>
    </row>
    <row r="6789" spans="1:9" x14ac:dyDescent="0.25">
      <c r="A6789" t="s">
        <v>110</v>
      </c>
      <c r="B6789" t="s">
        <v>23936</v>
      </c>
      <c r="C6789" s="57">
        <v>44342</v>
      </c>
      <c r="D6789" t="s">
        <v>23937</v>
      </c>
      <c r="E6789" s="58">
        <v>200984550400000</v>
      </c>
      <c r="F6789" t="s">
        <v>23938</v>
      </c>
      <c r="G6789" t="s">
        <v>114</v>
      </c>
      <c r="H6789" t="s">
        <v>114</v>
      </c>
      <c r="I6789">
        <v>24</v>
      </c>
    </row>
    <row r="6790" spans="1:9" x14ac:dyDescent="0.25">
      <c r="A6790" t="s">
        <v>110</v>
      </c>
      <c r="B6790" t="s">
        <v>23939</v>
      </c>
      <c r="C6790" s="57">
        <v>44342</v>
      </c>
      <c r="D6790" t="s">
        <v>23940</v>
      </c>
      <c r="E6790" s="58">
        <v>1845608000000</v>
      </c>
      <c r="F6790" t="s">
        <v>23941</v>
      </c>
      <c r="G6790" t="s">
        <v>114</v>
      </c>
      <c r="H6790" t="s">
        <v>23942</v>
      </c>
      <c r="I6790">
        <v>181</v>
      </c>
    </row>
    <row r="6791" spans="1:9" x14ac:dyDescent="0.25">
      <c r="A6791" t="s">
        <v>110</v>
      </c>
      <c r="B6791" t="s">
        <v>23943</v>
      </c>
      <c r="C6791" s="57">
        <v>44342</v>
      </c>
      <c r="D6791" t="s">
        <v>23944</v>
      </c>
      <c r="E6791" s="58">
        <v>1906159650000</v>
      </c>
      <c r="F6791" t="s">
        <v>23945</v>
      </c>
      <c r="G6791" t="s">
        <v>114</v>
      </c>
      <c r="H6791" t="s">
        <v>114</v>
      </c>
      <c r="I6791">
        <v>4</v>
      </c>
    </row>
    <row r="6792" spans="1:9" x14ac:dyDescent="0.25">
      <c r="A6792" t="s">
        <v>110</v>
      </c>
      <c r="B6792" t="s">
        <v>23946</v>
      </c>
      <c r="C6792" s="57">
        <v>44342</v>
      </c>
      <c r="D6792" t="s">
        <v>23947</v>
      </c>
      <c r="E6792" s="58">
        <v>209018508300000</v>
      </c>
      <c r="F6792" t="s">
        <v>23948</v>
      </c>
      <c r="G6792" t="s">
        <v>114</v>
      </c>
      <c r="H6792" t="s">
        <v>114</v>
      </c>
      <c r="I6792">
        <v>1</v>
      </c>
    </row>
    <row r="6793" spans="1:9" x14ac:dyDescent="0.25">
      <c r="A6793" t="s">
        <v>110</v>
      </c>
      <c r="B6793" t="s">
        <v>23949</v>
      </c>
      <c r="C6793" s="57">
        <v>44342</v>
      </c>
      <c r="D6793" t="s">
        <v>23950</v>
      </c>
      <c r="E6793" s="58">
        <v>221987150400000</v>
      </c>
      <c r="F6793" t="s">
        <v>23951</v>
      </c>
      <c r="G6793" t="s">
        <v>23952</v>
      </c>
      <c r="H6793" t="s">
        <v>114</v>
      </c>
      <c r="I6793">
        <v>1015</v>
      </c>
    </row>
    <row r="6794" spans="1:9" x14ac:dyDescent="0.25">
      <c r="A6794" t="s">
        <v>110</v>
      </c>
      <c r="B6794" t="s">
        <v>23953</v>
      </c>
      <c r="C6794" s="57">
        <v>44342</v>
      </c>
      <c r="D6794" t="s">
        <v>23954</v>
      </c>
      <c r="E6794" s="58">
        <v>211305083200000</v>
      </c>
      <c r="F6794" t="s">
        <v>23955</v>
      </c>
      <c r="G6794" t="s">
        <v>114</v>
      </c>
      <c r="H6794" t="s">
        <v>114</v>
      </c>
      <c r="I6794">
        <v>1</v>
      </c>
    </row>
    <row r="6795" spans="1:9" x14ac:dyDescent="0.25">
      <c r="A6795" t="s">
        <v>110</v>
      </c>
      <c r="B6795" t="s">
        <v>23956</v>
      </c>
      <c r="C6795" s="57">
        <v>44342</v>
      </c>
      <c r="D6795" t="s">
        <v>23957</v>
      </c>
      <c r="E6795" s="58">
        <v>422981768000000</v>
      </c>
      <c r="F6795" t="s">
        <v>23958</v>
      </c>
      <c r="G6795" t="s">
        <v>5167</v>
      </c>
      <c r="H6795" t="s">
        <v>114</v>
      </c>
      <c r="I6795">
        <v>2</v>
      </c>
    </row>
    <row r="6796" spans="1:9" x14ac:dyDescent="0.25">
      <c r="A6796" t="s">
        <v>110</v>
      </c>
      <c r="B6796" t="s">
        <v>23959</v>
      </c>
      <c r="C6796" s="57">
        <v>44342</v>
      </c>
      <c r="D6796" t="s">
        <v>23960</v>
      </c>
      <c r="E6796" s="58">
        <v>374564479000000</v>
      </c>
      <c r="F6796" t="s">
        <v>23961</v>
      </c>
      <c r="G6796" t="s">
        <v>114</v>
      </c>
      <c r="H6796" t="s">
        <v>114</v>
      </c>
      <c r="I6796">
        <v>14</v>
      </c>
    </row>
    <row r="6797" spans="1:9" x14ac:dyDescent="0.25">
      <c r="A6797" t="s">
        <v>110</v>
      </c>
      <c r="B6797" t="s">
        <v>23962</v>
      </c>
      <c r="C6797" s="57">
        <v>44342</v>
      </c>
      <c r="D6797" t="s">
        <v>23963</v>
      </c>
      <c r="E6797" s="58">
        <v>293650304000000</v>
      </c>
      <c r="F6797" t="s">
        <v>23964</v>
      </c>
      <c r="G6797" t="s">
        <v>5167</v>
      </c>
      <c r="H6797" t="s">
        <v>114</v>
      </c>
      <c r="I6797">
        <v>58</v>
      </c>
    </row>
    <row r="6798" spans="1:9" x14ac:dyDescent="0.25">
      <c r="A6798" t="s">
        <v>110</v>
      </c>
      <c r="B6798" t="s">
        <v>23965</v>
      </c>
      <c r="C6798" s="57">
        <v>44342</v>
      </c>
      <c r="D6798" t="s">
        <v>23966</v>
      </c>
      <c r="E6798" s="58">
        <v>302874705100000</v>
      </c>
      <c r="F6798" t="s">
        <v>23967</v>
      </c>
      <c r="G6798" t="s">
        <v>114</v>
      </c>
      <c r="H6798" t="s">
        <v>114</v>
      </c>
      <c r="I6798">
        <v>1</v>
      </c>
    </row>
    <row r="6799" spans="1:9" x14ac:dyDescent="0.25">
      <c r="A6799" t="s">
        <v>110</v>
      </c>
      <c r="B6799" t="s">
        <v>23968</v>
      </c>
      <c r="C6799" s="57">
        <v>44342</v>
      </c>
      <c r="D6799" t="s">
        <v>23969</v>
      </c>
      <c r="E6799" s="58">
        <v>1810066020000</v>
      </c>
      <c r="F6799" t="s">
        <v>23970</v>
      </c>
      <c r="G6799" t="s">
        <v>23971</v>
      </c>
      <c r="H6799" t="s">
        <v>23972</v>
      </c>
      <c r="I6799">
        <v>1116</v>
      </c>
    </row>
    <row r="6800" spans="1:9" x14ac:dyDescent="0.25">
      <c r="A6800" t="s">
        <v>110</v>
      </c>
      <c r="B6800" t="s">
        <v>23973</v>
      </c>
      <c r="C6800" s="57">
        <v>44342</v>
      </c>
      <c r="D6800" t="s">
        <v>23974</v>
      </c>
      <c r="E6800" s="58">
        <v>1809187520000</v>
      </c>
      <c r="F6800" t="s">
        <v>23975</v>
      </c>
      <c r="G6800" t="s">
        <v>23976</v>
      </c>
      <c r="H6800" t="s">
        <v>23977</v>
      </c>
      <c r="I6800">
        <v>1120</v>
      </c>
    </row>
    <row r="6801" spans="1:9" x14ac:dyDescent="0.25">
      <c r="A6801" t="s">
        <v>110</v>
      </c>
      <c r="B6801" t="s">
        <v>23978</v>
      </c>
      <c r="C6801" s="57">
        <v>44342</v>
      </c>
      <c r="D6801" t="s">
        <v>23979</v>
      </c>
      <c r="E6801" s="58">
        <v>1810098480000</v>
      </c>
      <c r="F6801" t="s">
        <v>23980</v>
      </c>
      <c r="G6801" t="s">
        <v>23971</v>
      </c>
      <c r="H6801" t="s">
        <v>23981</v>
      </c>
      <c r="I6801">
        <v>1117</v>
      </c>
    </row>
    <row r="6802" spans="1:9" x14ac:dyDescent="0.25">
      <c r="A6802" t="s">
        <v>110</v>
      </c>
      <c r="B6802" t="s">
        <v>23982</v>
      </c>
      <c r="C6802" s="57">
        <v>44342</v>
      </c>
      <c r="D6802" t="s">
        <v>23983</v>
      </c>
      <c r="E6802" s="58">
        <v>1804273880000</v>
      </c>
      <c r="F6802" t="s">
        <v>23984</v>
      </c>
      <c r="G6802" t="s">
        <v>23971</v>
      </c>
      <c r="H6802" t="s">
        <v>23985</v>
      </c>
      <c r="I6802">
        <v>1116</v>
      </c>
    </row>
    <row r="6803" spans="1:9" x14ac:dyDescent="0.25">
      <c r="A6803" t="s">
        <v>110</v>
      </c>
      <c r="B6803" t="s">
        <v>23986</v>
      </c>
      <c r="C6803" s="57">
        <v>44342</v>
      </c>
      <c r="D6803" t="s">
        <v>23987</v>
      </c>
      <c r="E6803" s="58">
        <v>1804534570000</v>
      </c>
      <c r="F6803" t="s">
        <v>23988</v>
      </c>
      <c r="G6803" t="s">
        <v>23971</v>
      </c>
      <c r="H6803" t="s">
        <v>23989</v>
      </c>
      <c r="I6803">
        <v>1116</v>
      </c>
    </row>
    <row r="6804" spans="1:9" x14ac:dyDescent="0.25">
      <c r="A6804" t="s">
        <v>110</v>
      </c>
      <c r="B6804" t="s">
        <v>23990</v>
      </c>
      <c r="C6804" s="57">
        <v>44342</v>
      </c>
      <c r="D6804" t="s">
        <v>23991</v>
      </c>
      <c r="E6804" s="58">
        <v>1787230640000</v>
      </c>
      <c r="F6804" t="s">
        <v>23992</v>
      </c>
      <c r="G6804" t="s">
        <v>23971</v>
      </c>
      <c r="H6804" t="s">
        <v>23993</v>
      </c>
      <c r="I6804">
        <v>1116</v>
      </c>
    </row>
    <row r="6805" spans="1:9" x14ac:dyDescent="0.25">
      <c r="A6805" t="s">
        <v>110</v>
      </c>
      <c r="B6805" t="s">
        <v>23994</v>
      </c>
      <c r="C6805" s="57">
        <v>44342</v>
      </c>
      <c r="D6805" t="s">
        <v>23995</v>
      </c>
      <c r="E6805" s="58">
        <v>1786774060000</v>
      </c>
      <c r="F6805" t="s">
        <v>23996</v>
      </c>
      <c r="G6805" t="s">
        <v>23971</v>
      </c>
      <c r="H6805" t="s">
        <v>23997</v>
      </c>
      <c r="I6805">
        <v>1116</v>
      </c>
    </row>
    <row r="6806" spans="1:9" x14ac:dyDescent="0.25">
      <c r="A6806" t="s">
        <v>110</v>
      </c>
      <c r="B6806" t="s">
        <v>23998</v>
      </c>
      <c r="C6806" s="57">
        <v>44342</v>
      </c>
      <c r="D6806" t="s">
        <v>23999</v>
      </c>
      <c r="E6806" s="58">
        <v>1786663380000</v>
      </c>
      <c r="F6806" t="s">
        <v>24000</v>
      </c>
      <c r="G6806" t="s">
        <v>23971</v>
      </c>
      <c r="H6806" t="s">
        <v>24001</v>
      </c>
      <c r="I6806">
        <v>1116</v>
      </c>
    </row>
    <row r="6807" spans="1:9" x14ac:dyDescent="0.25">
      <c r="A6807" t="s">
        <v>110</v>
      </c>
      <c r="B6807" t="s">
        <v>24002</v>
      </c>
      <c r="C6807" s="57">
        <v>44342</v>
      </c>
      <c r="D6807" t="s">
        <v>24003</v>
      </c>
      <c r="E6807" s="58">
        <v>1211709456100</v>
      </c>
      <c r="F6807" t="s">
        <v>24004</v>
      </c>
      <c r="G6807" t="s">
        <v>114</v>
      </c>
      <c r="H6807" t="s">
        <v>114</v>
      </c>
      <c r="I6807">
        <v>3</v>
      </c>
    </row>
    <row r="6808" spans="1:9" x14ac:dyDescent="0.25">
      <c r="A6808" t="s">
        <v>110</v>
      </c>
      <c r="B6808" t="s">
        <v>24005</v>
      </c>
      <c r="C6808" s="57">
        <v>44342</v>
      </c>
      <c r="D6808" t="s">
        <v>24006</v>
      </c>
      <c r="E6808" s="58">
        <v>1530756000000</v>
      </c>
      <c r="F6808" t="s">
        <v>24007</v>
      </c>
      <c r="G6808" t="s">
        <v>114</v>
      </c>
      <c r="H6808" t="s">
        <v>114</v>
      </c>
      <c r="I6808">
        <v>1</v>
      </c>
    </row>
    <row r="6809" spans="1:9" x14ac:dyDescent="0.25">
      <c r="A6809" t="s">
        <v>110</v>
      </c>
      <c r="B6809" t="s">
        <v>24008</v>
      </c>
      <c r="C6809" s="57">
        <v>44342</v>
      </c>
      <c r="D6809" t="s">
        <v>24009</v>
      </c>
      <c r="E6809" s="58">
        <v>2101772400000</v>
      </c>
      <c r="F6809" t="s">
        <v>24010</v>
      </c>
      <c r="G6809" t="s">
        <v>114</v>
      </c>
      <c r="H6809" t="s">
        <v>114</v>
      </c>
      <c r="I6809">
        <v>1</v>
      </c>
    </row>
    <row r="6810" spans="1:9" x14ac:dyDescent="0.25">
      <c r="A6810" t="s">
        <v>110</v>
      </c>
      <c r="B6810" t="s">
        <v>24011</v>
      </c>
      <c r="C6810" s="57">
        <v>44342</v>
      </c>
      <c r="D6810" t="s">
        <v>24012</v>
      </c>
      <c r="E6810" s="58">
        <v>2088734500000</v>
      </c>
      <c r="F6810" t="s">
        <v>24013</v>
      </c>
      <c r="G6810" t="s">
        <v>114</v>
      </c>
      <c r="H6810" t="s">
        <v>114</v>
      </c>
      <c r="I6810">
        <v>1</v>
      </c>
    </row>
    <row r="6811" spans="1:9" x14ac:dyDescent="0.25">
      <c r="A6811" t="s">
        <v>110</v>
      </c>
      <c r="B6811" t="s">
        <v>24014</v>
      </c>
      <c r="C6811" s="57">
        <v>44342</v>
      </c>
      <c r="D6811" t="s">
        <v>24015</v>
      </c>
      <c r="E6811" s="58">
        <v>2522215300000</v>
      </c>
      <c r="F6811" t="s">
        <v>24016</v>
      </c>
      <c r="G6811" t="s">
        <v>24017</v>
      </c>
      <c r="H6811" t="s">
        <v>114</v>
      </c>
      <c r="I6811">
        <v>1</v>
      </c>
    </row>
    <row r="6812" spans="1:9" x14ac:dyDescent="0.25">
      <c r="A6812" t="s">
        <v>110</v>
      </c>
      <c r="B6812" t="s">
        <v>24018</v>
      </c>
      <c r="C6812" s="57">
        <v>44342</v>
      </c>
      <c r="D6812" t="s">
        <v>24019</v>
      </c>
      <c r="E6812" s="58">
        <v>2497424500000</v>
      </c>
      <c r="F6812" t="s">
        <v>24020</v>
      </c>
      <c r="G6812" t="s">
        <v>345</v>
      </c>
      <c r="H6812" t="s">
        <v>24021</v>
      </c>
      <c r="I6812">
        <v>1012</v>
      </c>
    </row>
    <row r="6813" spans="1:9" x14ac:dyDescent="0.25">
      <c r="A6813" t="s">
        <v>110</v>
      </c>
      <c r="B6813" t="s">
        <v>24022</v>
      </c>
      <c r="C6813" s="57">
        <v>44342</v>
      </c>
      <c r="D6813" t="s">
        <v>24023</v>
      </c>
      <c r="E6813" s="58">
        <v>1852110701000</v>
      </c>
      <c r="F6813" t="s">
        <v>24024</v>
      </c>
      <c r="G6813" t="s">
        <v>114</v>
      </c>
      <c r="H6813" t="s">
        <v>114</v>
      </c>
      <c r="I6813">
        <v>1</v>
      </c>
    </row>
    <row r="6814" spans="1:9" x14ac:dyDescent="0.25">
      <c r="A6814" t="s">
        <v>110</v>
      </c>
      <c r="B6814" t="s">
        <v>24025</v>
      </c>
      <c r="C6814" s="57">
        <v>44342</v>
      </c>
      <c r="D6814" t="s">
        <v>24026</v>
      </c>
      <c r="E6814" s="58">
        <v>1804503600000</v>
      </c>
      <c r="F6814" t="s">
        <v>24027</v>
      </c>
      <c r="G6814" t="s">
        <v>23971</v>
      </c>
      <c r="H6814" t="s">
        <v>24028</v>
      </c>
      <c r="I6814">
        <v>1116</v>
      </c>
    </row>
    <row r="6815" spans="1:9" x14ac:dyDescent="0.25">
      <c r="A6815" t="s">
        <v>110</v>
      </c>
      <c r="B6815" t="s">
        <v>24029</v>
      </c>
      <c r="C6815" s="57">
        <v>44342</v>
      </c>
      <c r="D6815" t="s">
        <v>24030</v>
      </c>
      <c r="E6815" s="58">
        <v>1954498410000</v>
      </c>
      <c r="F6815" t="s">
        <v>24031</v>
      </c>
      <c r="G6815" t="s">
        <v>114</v>
      </c>
      <c r="H6815" t="s">
        <v>114</v>
      </c>
      <c r="I6815">
        <v>33</v>
      </c>
    </row>
    <row r="6816" spans="1:9" x14ac:dyDescent="0.25">
      <c r="A6816" t="s">
        <v>110</v>
      </c>
      <c r="B6816" t="s">
        <v>24032</v>
      </c>
      <c r="C6816" s="57">
        <v>44342</v>
      </c>
      <c r="D6816" t="s">
        <v>24033</v>
      </c>
      <c r="E6816" s="58">
        <v>1890812000000</v>
      </c>
      <c r="F6816" t="s">
        <v>24034</v>
      </c>
      <c r="G6816" t="s">
        <v>114</v>
      </c>
      <c r="H6816" t="s">
        <v>114</v>
      </c>
      <c r="I6816">
        <v>344</v>
      </c>
    </row>
    <row r="6817" spans="1:9" x14ac:dyDescent="0.25">
      <c r="A6817" t="s">
        <v>110</v>
      </c>
      <c r="B6817" t="s">
        <v>24035</v>
      </c>
      <c r="C6817" s="57">
        <v>44342</v>
      </c>
      <c r="D6817" t="s">
        <v>24036</v>
      </c>
      <c r="E6817" s="58">
        <v>2990795730000</v>
      </c>
      <c r="F6817" t="s">
        <v>24037</v>
      </c>
      <c r="G6817" t="s">
        <v>114</v>
      </c>
      <c r="H6817" t="s">
        <v>114</v>
      </c>
      <c r="I6817">
        <v>5</v>
      </c>
    </row>
    <row r="6818" spans="1:9" x14ac:dyDescent="0.25">
      <c r="A6818" t="s">
        <v>110</v>
      </c>
      <c r="B6818" t="s">
        <v>24038</v>
      </c>
      <c r="C6818" s="57">
        <v>44342</v>
      </c>
      <c r="D6818" t="s">
        <v>24039</v>
      </c>
      <c r="E6818" s="58">
        <v>1544247682500</v>
      </c>
      <c r="F6818" t="s">
        <v>24040</v>
      </c>
      <c r="G6818" t="s">
        <v>114</v>
      </c>
      <c r="H6818" t="s">
        <v>114</v>
      </c>
      <c r="I6818">
        <v>37</v>
      </c>
    </row>
    <row r="6819" spans="1:9" x14ac:dyDescent="0.25">
      <c r="A6819" t="s">
        <v>110</v>
      </c>
      <c r="B6819" t="s">
        <v>24041</v>
      </c>
      <c r="C6819" s="57">
        <v>44342</v>
      </c>
      <c r="D6819" t="s">
        <v>24042</v>
      </c>
      <c r="E6819" s="58">
        <v>1941979600000</v>
      </c>
      <c r="F6819" t="s">
        <v>24043</v>
      </c>
      <c r="G6819" t="s">
        <v>114</v>
      </c>
      <c r="H6819" t="s">
        <v>114</v>
      </c>
      <c r="I6819">
        <v>1</v>
      </c>
    </row>
    <row r="6820" spans="1:9" x14ac:dyDescent="0.25">
      <c r="A6820" t="s">
        <v>110</v>
      </c>
      <c r="B6820" t="s">
        <v>24044</v>
      </c>
      <c r="C6820" s="57">
        <v>44342</v>
      </c>
      <c r="D6820" t="s">
        <v>24045</v>
      </c>
      <c r="E6820" s="58">
        <v>1876345112000</v>
      </c>
      <c r="F6820" t="s">
        <v>24046</v>
      </c>
      <c r="G6820" t="s">
        <v>114</v>
      </c>
      <c r="H6820" t="s">
        <v>114</v>
      </c>
      <c r="I6820">
        <v>0</v>
      </c>
    </row>
    <row r="6821" spans="1:9" x14ac:dyDescent="0.25">
      <c r="A6821" t="s">
        <v>110</v>
      </c>
      <c r="B6821" t="s">
        <v>24047</v>
      </c>
      <c r="C6821" s="57">
        <v>44342</v>
      </c>
      <c r="D6821" t="s">
        <v>24048</v>
      </c>
      <c r="E6821" s="58">
        <v>1921317604000</v>
      </c>
      <c r="F6821" t="s">
        <v>24049</v>
      </c>
      <c r="G6821" t="s">
        <v>114</v>
      </c>
      <c r="H6821" t="s">
        <v>114</v>
      </c>
      <c r="I6821">
        <v>0</v>
      </c>
    </row>
    <row r="6822" spans="1:9" x14ac:dyDescent="0.25">
      <c r="A6822" t="s">
        <v>110</v>
      </c>
      <c r="B6822" t="s">
        <v>24050</v>
      </c>
      <c r="C6822" s="57">
        <v>44342</v>
      </c>
      <c r="D6822" t="s">
        <v>24051</v>
      </c>
      <c r="E6822" s="58">
        <v>1872124991000</v>
      </c>
      <c r="F6822" t="s">
        <v>24052</v>
      </c>
      <c r="G6822" t="s">
        <v>114</v>
      </c>
      <c r="H6822" t="s">
        <v>114</v>
      </c>
      <c r="I6822">
        <v>3</v>
      </c>
    </row>
    <row r="6823" spans="1:9" x14ac:dyDescent="0.25">
      <c r="A6823" t="s">
        <v>110</v>
      </c>
      <c r="B6823" t="s">
        <v>24053</v>
      </c>
      <c r="C6823" s="57">
        <v>44342</v>
      </c>
      <c r="D6823" t="s">
        <v>24054</v>
      </c>
      <c r="E6823" s="58">
        <v>3355733590000</v>
      </c>
      <c r="F6823" t="s">
        <v>24055</v>
      </c>
      <c r="G6823" t="s">
        <v>114</v>
      </c>
      <c r="H6823" t="s">
        <v>24056</v>
      </c>
      <c r="I6823">
        <v>3</v>
      </c>
    </row>
    <row r="6824" spans="1:9" x14ac:dyDescent="0.25">
      <c r="A6824" t="s">
        <v>110</v>
      </c>
      <c r="B6824" t="s">
        <v>24057</v>
      </c>
      <c r="C6824" s="57">
        <v>44342</v>
      </c>
      <c r="D6824" t="s">
        <v>24058</v>
      </c>
      <c r="E6824" s="58">
        <v>2499364840000</v>
      </c>
      <c r="F6824" t="s">
        <v>24059</v>
      </c>
      <c r="G6824" t="s">
        <v>114</v>
      </c>
      <c r="H6824" t="s">
        <v>114</v>
      </c>
      <c r="I6824">
        <v>1</v>
      </c>
    </row>
    <row r="6825" spans="1:9" x14ac:dyDescent="0.25">
      <c r="A6825" t="s">
        <v>110</v>
      </c>
      <c r="B6825" t="s">
        <v>24060</v>
      </c>
      <c r="C6825" s="57">
        <v>44342</v>
      </c>
      <c r="D6825" t="s">
        <v>24061</v>
      </c>
      <c r="E6825" s="58">
        <v>1682961100000</v>
      </c>
      <c r="F6825" t="s">
        <v>24062</v>
      </c>
      <c r="G6825" t="s">
        <v>114</v>
      </c>
      <c r="H6825" t="s">
        <v>114</v>
      </c>
      <c r="I6825">
        <v>1</v>
      </c>
    </row>
    <row r="6826" spans="1:9" x14ac:dyDescent="0.25">
      <c r="A6826" t="s">
        <v>110</v>
      </c>
      <c r="B6826" t="s">
        <v>24063</v>
      </c>
      <c r="C6826" s="57">
        <v>44342</v>
      </c>
      <c r="D6826" t="s">
        <v>24064</v>
      </c>
      <c r="E6826" s="58">
        <v>1937700000000</v>
      </c>
      <c r="F6826" t="s">
        <v>24065</v>
      </c>
      <c r="G6826" t="s">
        <v>114</v>
      </c>
      <c r="H6826" t="s">
        <v>24066</v>
      </c>
      <c r="I6826">
        <v>384</v>
      </c>
    </row>
    <row r="6827" spans="1:9" x14ac:dyDescent="0.25">
      <c r="A6827" t="s">
        <v>110</v>
      </c>
      <c r="B6827" t="s">
        <v>24067</v>
      </c>
      <c r="C6827" s="57">
        <v>44342</v>
      </c>
      <c r="D6827" t="s">
        <v>24068</v>
      </c>
      <c r="E6827" s="58">
        <v>2993055920000</v>
      </c>
      <c r="F6827" t="s">
        <v>24069</v>
      </c>
      <c r="G6827" t="s">
        <v>24070</v>
      </c>
      <c r="H6827" t="s">
        <v>24071</v>
      </c>
      <c r="I6827">
        <v>5142</v>
      </c>
    </row>
    <row r="6828" spans="1:9" x14ac:dyDescent="0.25">
      <c r="A6828" t="s">
        <v>110</v>
      </c>
      <c r="B6828" t="s">
        <v>24072</v>
      </c>
      <c r="C6828" s="57">
        <v>44342</v>
      </c>
      <c r="D6828" t="s">
        <v>24073</v>
      </c>
      <c r="E6828" s="58">
        <v>2531362000000</v>
      </c>
      <c r="F6828" t="s">
        <v>24074</v>
      </c>
      <c r="G6828" t="s">
        <v>114</v>
      </c>
      <c r="H6828" t="s">
        <v>114</v>
      </c>
      <c r="I6828">
        <v>1</v>
      </c>
    </row>
    <row r="6829" spans="1:9" x14ac:dyDescent="0.25">
      <c r="A6829" t="s">
        <v>110</v>
      </c>
      <c r="B6829" t="s">
        <v>24075</v>
      </c>
      <c r="C6829" s="57">
        <v>44342</v>
      </c>
      <c r="D6829" t="s">
        <v>24076</v>
      </c>
      <c r="E6829" s="58">
        <v>3013441100000</v>
      </c>
      <c r="F6829" t="s">
        <v>24077</v>
      </c>
      <c r="G6829" t="s">
        <v>114</v>
      </c>
      <c r="H6829" t="s">
        <v>114</v>
      </c>
      <c r="I6829">
        <v>22</v>
      </c>
    </row>
    <row r="6830" spans="1:9" x14ac:dyDescent="0.25">
      <c r="A6830" t="s">
        <v>110</v>
      </c>
      <c r="B6830" t="s">
        <v>24078</v>
      </c>
      <c r="C6830" s="57">
        <v>44342</v>
      </c>
      <c r="D6830" t="s">
        <v>24079</v>
      </c>
      <c r="E6830" s="58">
        <v>3000737020000</v>
      </c>
      <c r="F6830" t="s">
        <v>24080</v>
      </c>
      <c r="G6830" t="s">
        <v>114</v>
      </c>
      <c r="H6830" t="s">
        <v>114</v>
      </c>
      <c r="I6830">
        <v>2</v>
      </c>
    </row>
    <row r="6831" spans="1:9" x14ac:dyDescent="0.25">
      <c r="A6831" t="s">
        <v>110</v>
      </c>
      <c r="B6831" t="s">
        <v>24081</v>
      </c>
      <c r="C6831" s="57">
        <v>44342</v>
      </c>
      <c r="D6831" t="s">
        <v>24082</v>
      </c>
      <c r="E6831" s="58">
        <v>2132050100000</v>
      </c>
      <c r="F6831" t="s">
        <v>24083</v>
      </c>
      <c r="G6831" t="s">
        <v>114</v>
      </c>
      <c r="H6831" t="s">
        <v>114</v>
      </c>
      <c r="I6831">
        <v>1</v>
      </c>
    </row>
    <row r="6832" spans="1:9" x14ac:dyDescent="0.25">
      <c r="A6832" t="s">
        <v>110</v>
      </c>
      <c r="B6832" t="s">
        <v>24084</v>
      </c>
      <c r="C6832" s="57">
        <v>44342</v>
      </c>
      <c r="D6832" t="s">
        <v>24085</v>
      </c>
      <c r="E6832" s="58">
        <v>3378803500000</v>
      </c>
      <c r="F6832" t="s">
        <v>24086</v>
      </c>
      <c r="G6832" t="s">
        <v>114</v>
      </c>
      <c r="H6832" t="s">
        <v>114</v>
      </c>
      <c r="I6832">
        <v>2</v>
      </c>
    </row>
    <row r="6833" spans="1:9" x14ac:dyDescent="0.25">
      <c r="A6833" t="s">
        <v>110</v>
      </c>
      <c r="B6833" t="s">
        <v>24087</v>
      </c>
      <c r="C6833" s="57">
        <v>44342</v>
      </c>
      <c r="D6833" t="s">
        <v>24088</v>
      </c>
      <c r="E6833" s="58">
        <v>2372937600000</v>
      </c>
      <c r="F6833" t="s">
        <v>24089</v>
      </c>
      <c r="G6833" t="s">
        <v>24090</v>
      </c>
      <c r="H6833" t="s">
        <v>114</v>
      </c>
      <c r="I6833">
        <v>120</v>
      </c>
    </row>
    <row r="6834" spans="1:9" x14ac:dyDescent="0.25">
      <c r="A6834" t="s">
        <v>110</v>
      </c>
      <c r="B6834" t="s">
        <v>24091</v>
      </c>
      <c r="C6834" s="57">
        <v>44342</v>
      </c>
      <c r="D6834" t="s">
        <v>24092</v>
      </c>
      <c r="E6834" s="58">
        <v>3435210300000</v>
      </c>
      <c r="F6834" t="s">
        <v>24093</v>
      </c>
      <c r="G6834" t="s">
        <v>114</v>
      </c>
      <c r="H6834" t="s">
        <v>114</v>
      </c>
      <c r="I6834">
        <v>109</v>
      </c>
    </row>
    <row r="6835" spans="1:9" x14ac:dyDescent="0.25">
      <c r="A6835" t="s">
        <v>110</v>
      </c>
      <c r="B6835" t="s">
        <v>24094</v>
      </c>
      <c r="C6835" s="57">
        <v>44342</v>
      </c>
      <c r="D6835" t="s">
        <v>24095</v>
      </c>
      <c r="E6835" s="58">
        <v>2831581800000</v>
      </c>
      <c r="F6835" t="s">
        <v>24096</v>
      </c>
      <c r="G6835" t="s">
        <v>141</v>
      </c>
      <c r="H6835" t="s">
        <v>114</v>
      </c>
      <c r="I6835">
        <v>66</v>
      </c>
    </row>
    <row r="6836" spans="1:9" x14ac:dyDescent="0.25">
      <c r="A6836" t="s">
        <v>110</v>
      </c>
      <c r="B6836" t="s">
        <v>24097</v>
      </c>
      <c r="C6836" s="57">
        <v>44342</v>
      </c>
      <c r="D6836" t="s">
        <v>24098</v>
      </c>
      <c r="E6836" s="58">
        <v>2125009800000</v>
      </c>
      <c r="F6836" t="s">
        <v>24099</v>
      </c>
      <c r="G6836" t="s">
        <v>114</v>
      </c>
      <c r="H6836" t="s">
        <v>114</v>
      </c>
      <c r="I6836">
        <v>1</v>
      </c>
    </row>
    <row r="6837" spans="1:9" x14ac:dyDescent="0.25">
      <c r="A6837" t="s">
        <v>110</v>
      </c>
      <c r="B6837" t="s">
        <v>24100</v>
      </c>
      <c r="C6837" s="57">
        <v>44342</v>
      </c>
      <c r="D6837" t="s">
        <v>24101</v>
      </c>
      <c r="E6837" s="58">
        <v>3337381400000</v>
      </c>
      <c r="F6837" t="s">
        <v>24102</v>
      </c>
      <c r="G6837" t="s">
        <v>114</v>
      </c>
      <c r="H6837" t="s">
        <v>114</v>
      </c>
      <c r="I6837">
        <v>171</v>
      </c>
    </row>
    <row r="6838" spans="1:9" x14ac:dyDescent="0.25">
      <c r="A6838" t="s">
        <v>110</v>
      </c>
      <c r="B6838" t="s">
        <v>24103</v>
      </c>
      <c r="C6838" s="57">
        <v>44342</v>
      </c>
      <c r="D6838" t="s">
        <v>24104</v>
      </c>
      <c r="E6838" s="58">
        <v>1421120080000</v>
      </c>
      <c r="F6838" t="s">
        <v>24105</v>
      </c>
      <c r="G6838" t="s">
        <v>114</v>
      </c>
      <c r="H6838" t="s">
        <v>114</v>
      </c>
      <c r="I6838">
        <v>1</v>
      </c>
    </row>
    <row r="6839" spans="1:9" x14ac:dyDescent="0.25">
      <c r="A6839" t="s">
        <v>110</v>
      </c>
      <c r="B6839" t="s">
        <v>24106</v>
      </c>
      <c r="C6839" s="57">
        <v>44342</v>
      </c>
      <c r="D6839" t="s">
        <v>24107</v>
      </c>
      <c r="E6839" s="58">
        <v>2672478200000</v>
      </c>
      <c r="F6839" t="s">
        <v>24108</v>
      </c>
      <c r="G6839" t="s">
        <v>114</v>
      </c>
      <c r="H6839" t="s">
        <v>114</v>
      </c>
      <c r="I6839">
        <v>5</v>
      </c>
    </row>
    <row r="6840" spans="1:9" x14ac:dyDescent="0.25">
      <c r="A6840" t="s">
        <v>110</v>
      </c>
      <c r="B6840" t="s">
        <v>24109</v>
      </c>
      <c r="C6840" s="57">
        <v>44342</v>
      </c>
      <c r="D6840" t="s">
        <v>24110</v>
      </c>
      <c r="E6840" s="58">
        <v>788567430870000</v>
      </c>
      <c r="F6840" t="s">
        <v>24111</v>
      </c>
      <c r="G6840" t="s">
        <v>114</v>
      </c>
      <c r="H6840" t="s">
        <v>114</v>
      </c>
      <c r="I6840">
        <v>4</v>
      </c>
    </row>
    <row r="6841" spans="1:9" x14ac:dyDescent="0.25">
      <c r="A6841" t="s">
        <v>110</v>
      </c>
      <c r="B6841" t="s">
        <v>24112</v>
      </c>
      <c r="C6841" s="57">
        <v>44342</v>
      </c>
      <c r="D6841" t="s">
        <v>24113</v>
      </c>
      <c r="E6841" s="58">
        <v>1931983000000</v>
      </c>
      <c r="F6841" t="s">
        <v>24114</v>
      </c>
      <c r="G6841" t="s">
        <v>114</v>
      </c>
      <c r="H6841" t="s">
        <v>114</v>
      </c>
      <c r="I6841">
        <v>1</v>
      </c>
    </row>
    <row r="6842" spans="1:9" x14ac:dyDescent="0.25">
      <c r="A6842" t="s">
        <v>110</v>
      </c>
      <c r="B6842" t="s">
        <v>24115</v>
      </c>
      <c r="C6842" s="57">
        <v>44342</v>
      </c>
      <c r="D6842" t="s">
        <v>24116</v>
      </c>
      <c r="E6842" s="58">
        <v>3445228210000</v>
      </c>
      <c r="F6842" t="s">
        <v>24117</v>
      </c>
      <c r="G6842" t="s">
        <v>24118</v>
      </c>
      <c r="H6842" t="s">
        <v>6506</v>
      </c>
      <c r="I6842">
        <v>2</v>
      </c>
    </row>
    <row r="6843" spans="1:9" x14ac:dyDescent="0.25">
      <c r="A6843" t="s">
        <v>110</v>
      </c>
      <c r="B6843" t="s">
        <v>24119</v>
      </c>
      <c r="C6843" s="57">
        <v>44342</v>
      </c>
      <c r="D6843" t="s">
        <v>24120</v>
      </c>
      <c r="E6843" s="58">
        <v>2779294820000</v>
      </c>
      <c r="F6843" t="s">
        <v>24121</v>
      </c>
      <c r="G6843" t="s">
        <v>24122</v>
      </c>
      <c r="H6843" t="s">
        <v>24123</v>
      </c>
      <c r="I6843">
        <v>726</v>
      </c>
    </row>
    <row r="6844" spans="1:9" x14ac:dyDescent="0.25">
      <c r="A6844" t="s">
        <v>110</v>
      </c>
      <c r="B6844" t="s">
        <v>24124</v>
      </c>
      <c r="C6844" s="57">
        <v>44342</v>
      </c>
      <c r="D6844" t="s">
        <v>24125</v>
      </c>
      <c r="E6844" s="58">
        <v>1519078420000</v>
      </c>
      <c r="F6844" t="s">
        <v>24126</v>
      </c>
      <c r="G6844" t="s">
        <v>24127</v>
      </c>
      <c r="H6844" t="s">
        <v>24128</v>
      </c>
      <c r="I6844">
        <v>1</v>
      </c>
    </row>
    <row r="6845" spans="1:9" x14ac:dyDescent="0.25">
      <c r="A6845" t="s">
        <v>110</v>
      </c>
      <c r="B6845" t="s">
        <v>24129</v>
      </c>
      <c r="C6845" s="57">
        <v>44342</v>
      </c>
      <c r="D6845" t="s">
        <v>24130</v>
      </c>
      <c r="E6845" s="58">
        <v>19125039500000</v>
      </c>
      <c r="F6845" t="s">
        <v>24131</v>
      </c>
      <c r="G6845" t="s">
        <v>114</v>
      </c>
      <c r="H6845" t="s">
        <v>114</v>
      </c>
      <c r="I6845">
        <v>1</v>
      </c>
    </row>
    <row r="6846" spans="1:9" x14ac:dyDescent="0.25">
      <c r="A6846" t="s">
        <v>110</v>
      </c>
      <c r="B6846" t="s">
        <v>24132</v>
      </c>
      <c r="C6846" s="57">
        <v>44342</v>
      </c>
      <c r="D6846" t="s">
        <v>24133</v>
      </c>
      <c r="E6846" s="58">
        <v>2117578995633600</v>
      </c>
      <c r="F6846" t="s">
        <v>24134</v>
      </c>
      <c r="G6846" t="s">
        <v>114</v>
      </c>
      <c r="H6846" t="s">
        <v>114</v>
      </c>
      <c r="I6846">
        <v>3</v>
      </c>
    </row>
    <row r="6847" spans="1:9" x14ac:dyDescent="0.25">
      <c r="A6847" t="s">
        <v>110</v>
      </c>
      <c r="B6847" t="s">
        <v>24135</v>
      </c>
      <c r="C6847" s="57">
        <v>44342</v>
      </c>
      <c r="D6847" t="s">
        <v>24136</v>
      </c>
      <c r="E6847" t="s">
        <v>24137</v>
      </c>
      <c r="F6847" t="s">
        <v>24138</v>
      </c>
      <c r="G6847" t="s">
        <v>114</v>
      </c>
      <c r="H6847" t="s">
        <v>114</v>
      </c>
      <c r="I6847">
        <v>1</v>
      </c>
    </row>
    <row r="6848" spans="1:9" x14ac:dyDescent="0.25">
      <c r="A6848" t="s">
        <v>110</v>
      </c>
      <c r="B6848" t="s">
        <v>24139</v>
      </c>
      <c r="C6848" s="57">
        <v>44342</v>
      </c>
      <c r="D6848" t="s">
        <v>24140</v>
      </c>
      <c r="E6848" s="58">
        <v>1866125800000</v>
      </c>
      <c r="F6848" t="s">
        <v>24141</v>
      </c>
      <c r="G6848" t="s">
        <v>114</v>
      </c>
      <c r="H6848" t="s">
        <v>114</v>
      </c>
      <c r="I6848">
        <v>1</v>
      </c>
    </row>
    <row r="6849" spans="1:9" x14ac:dyDescent="0.25">
      <c r="A6849" t="s">
        <v>110</v>
      </c>
      <c r="B6849" t="s">
        <v>24142</v>
      </c>
      <c r="C6849" s="57">
        <v>44342</v>
      </c>
      <c r="D6849" t="s">
        <v>24143</v>
      </c>
      <c r="E6849" s="58">
        <v>2599903300000</v>
      </c>
      <c r="F6849" t="s">
        <v>24144</v>
      </c>
      <c r="G6849" t="s">
        <v>114</v>
      </c>
      <c r="H6849" t="s">
        <v>114</v>
      </c>
      <c r="I6849">
        <v>1</v>
      </c>
    </row>
    <row r="6850" spans="1:9" x14ac:dyDescent="0.25">
      <c r="A6850" t="s">
        <v>110</v>
      </c>
      <c r="B6850" t="s">
        <v>24145</v>
      </c>
      <c r="C6850" s="57">
        <v>44342</v>
      </c>
      <c r="D6850" t="s">
        <v>24146</v>
      </c>
      <c r="E6850" s="58">
        <v>1881223730000</v>
      </c>
      <c r="F6850" t="s">
        <v>24147</v>
      </c>
      <c r="G6850" t="s">
        <v>114</v>
      </c>
      <c r="H6850" t="s">
        <v>114</v>
      </c>
      <c r="I6850">
        <v>2</v>
      </c>
    </row>
    <row r="6851" spans="1:9" x14ac:dyDescent="0.25">
      <c r="A6851" t="s">
        <v>110</v>
      </c>
      <c r="B6851" t="s">
        <v>24148</v>
      </c>
      <c r="C6851" s="57">
        <v>44342</v>
      </c>
      <c r="D6851" t="s">
        <v>24149</v>
      </c>
      <c r="E6851" s="58">
        <v>3769803180000</v>
      </c>
      <c r="F6851" t="s">
        <v>24150</v>
      </c>
      <c r="G6851" t="s">
        <v>24070</v>
      </c>
      <c r="H6851" t="s">
        <v>24151</v>
      </c>
      <c r="I6851">
        <v>7</v>
      </c>
    </row>
    <row r="6852" spans="1:9" x14ac:dyDescent="0.25">
      <c r="A6852" t="s">
        <v>110</v>
      </c>
      <c r="B6852" t="s">
        <v>24152</v>
      </c>
      <c r="C6852" s="57">
        <v>44342</v>
      </c>
      <c r="D6852" t="s">
        <v>24153</v>
      </c>
      <c r="E6852" s="58">
        <v>2392845100000</v>
      </c>
      <c r="F6852" t="s">
        <v>24154</v>
      </c>
      <c r="G6852" t="s">
        <v>114</v>
      </c>
      <c r="H6852" t="s">
        <v>114</v>
      </c>
      <c r="I6852">
        <v>1</v>
      </c>
    </row>
    <row r="6853" spans="1:9" x14ac:dyDescent="0.25">
      <c r="A6853" t="s">
        <v>110</v>
      </c>
      <c r="B6853" t="s">
        <v>24155</v>
      </c>
      <c r="C6853" s="57">
        <v>44342</v>
      </c>
      <c r="D6853" t="s">
        <v>24156</v>
      </c>
      <c r="E6853" s="58">
        <v>3273666060000</v>
      </c>
      <c r="F6853" t="s">
        <v>24157</v>
      </c>
      <c r="G6853" t="s">
        <v>24158</v>
      </c>
      <c r="H6853" t="s">
        <v>24159</v>
      </c>
      <c r="I6853">
        <v>1436</v>
      </c>
    </row>
    <row r="6854" spans="1:9" x14ac:dyDescent="0.25">
      <c r="A6854" t="s">
        <v>110</v>
      </c>
      <c r="B6854" t="s">
        <v>24160</v>
      </c>
      <c r="C6854" s="57">
        <v>44342</v>
      </c>
      <c r="D6854" t="s">
        <v>24161</v>
      </c>
      <c r="E6854" s="58">
        <v>241884567600000</v>
      </c>
      <c r="F6854" t="s">
        <v>24162</v>
      </c>
      <c r="G6854" t="s">
        <v>114</v>
      </c>
      <c r="H6854" t="s">
        <v>114</v>
      </c>
      <c r="I6854">
        <v>1</v>
      </c>
    </row>
    <row r="6855" spans="1:9" x14ac:dyDescent="0.25">
      <c r="A6855" t="s">
        <v>110</v>
      </c>
      <c r="B6855" t="s">
        <v>24163</v>
      </c>
      <c r="C6855" s="57">
        <v>44342</v>
      </c>
      <c r="D6855" t="s">
        <v>24164</v>
      </c>
      <c r="E6855" s="58">
        <v>1461647124910000</v>
      </c>
      <c r="F6855" t="s">
        <v>24165</v>
      </c>
      <c r="G6855" t="s">
        <v>114</v>
      </c>
      <c r="H6855" t="s">
        <v>114</v>
      </c>
      <c r="I6855">
        <v>1</v>
      </c>
    </row>
    <row r="6856" spans="1:9" x14ac:dyDescent="0.25">
      <c r="A6856" t="s">
        <v>110</v>
      </c>
      <c r="B6856" t="s">
        <v>24166</v>
      </c>
      <c r="C6856" s="57">
        <v>44342</v>
      </c>
      <c r="D6856" t="s">
        <v>24167</v>
      </c>
      <c r="E6856" s="58">
        <v>1829972000000</v>
      </c>
      <c r="F6856" t="s">
        <v>24168</v>
      </c>
      <c r="G6856" t="s">
        <v>114</v>
      </c>
      <c r="H6856" t="s">
        <v>114</v>
      </c>
      <c r="I6856">
        <v>1</v>
      </c>
    </row>
    <row r="6857" spans="1:9" x14ac:dyDescent="0.25">
      <c r="A6857" t="s">
        <v>110</v>
      </c>
      <c r="B6857" t="s">
        <v>24169</v>
      </c>
      <c r="C6857" s="57">
        <v>44342</v>
      </c>
      <c r="D6857" t="s">
        <v>24170</v>
      </c>
      <c r="E6857" s="58">
        <v>1774043900000</v>
      </c>
      <c r="F6857" t="s">
        <v>24171</v>
      </c>
      <c r="G6857" t="s">
        <v>24172</v>
      </c>
      <c r="H6857" t="s">
        <v>24173</v>
      </c>
      <c r="I6857">
        <v>1</v>
      </c>
    </row>
    <row r="6858" spans="1:9" x14ac:dyDescent="0.25">
      <c r="A6858" t="s">
        <v>110</v>
      </c>
      <c r="B6858" t="s">
        <v>24174</v>
      </c>
      <c r="C6858" s="57">
        <v>44342</v>
      </c>
      <c r="D6858" t="s">
        <v>24175</v>
      </c>
      <c r="E6858" s="58">
        <v>1245879215100000</v>
      </c>
      <c r="F6858" t="s">
        <v>24176</v>
      </c>
      <c r="G6858" t="s">
        <v>114</v>
      </c>
      <c r="H6858" t="s">
        <v>114</v>
      </c>
      <c r="I6858">
        <v>3</v>
      </c>
    </row>
    <row r="6859" spans="1:9" x14ac:dyDescent="0.25">
      <c r="A6859" t="s">
        <v>110</v>
      </c>
      <c r="B6859" t="s">
        <v>24177</v>
      </c>
      <c r="C6859" s="57">
        <v>44342</v>
      </c>
      <c r="D6859" t="s">
        <v>24178</v>
      </c>
      <c r="E6859" s="58">
        <v>2471214100000</v>
      </c>
      <c r="F6859" t="s">
        <v>24179</v>
      </c>
      <c r="G6859" t="s">
        <v>114</v>
      </c>
      <c r="H6859" t="s">
        <v>114</v>
      </c>
      <c r="I6859">
        <v>2</v>
      </c>
    </row>
    <row r="6860" spans="1:9" x14ac:dyDescent="0.25">
      <c r="A6860" t="s">
        <v>110</v>
      </c>
      <c r="B6860" t="s">
        <v>24180</v>
      </c>
      <c r="C6860" s="57">
        <v>44342</v>
      </c>
      <c r="D6860" t="s">
        <v>24181</v>
      </c>
      <c r="E6860" s="58">
        <v>506626379600000</v>
      </c>
      <c r="F6860" t="s">
        <v>24182</v>
      </c>
      <c r="G6860" t="s">
        <v>114</v>
      </c>
      <c r="H6860" t="s">
        <v>114</v>
      </c>
      <c r="I6860">
        <v>34</v>
      </c>
    </row>
    <row r="6861" spans="1:9" x14ac:dyDescent="0.25">
      <c r="A6861" t="s">
        <v>110</v>
      </c>
      <c r="B6861" t="s">
        <v>24183</v>
      </c>
      <c r="C6861" s="57">
        <v>44342</v>
      </c>
      <c r="D6861" t="s">
        <v>24184</v>
      </c>
      <c r="E6861" s="58">
        <v>131000733700000</v>
      </c>
      <c r="F6861" t="s">
        <v>24185</v>
      </c>
      <c r="G6861" t="s">
        <v>114</v>
      </c>
      <c r="H6861" t="s">
        <v>114</v>
      </c>
      <c r="I6861">
        <v>1</v>
      </c>
    </row>
    <row r="6862" spans="1:9" x14ac:dyDescent="0.25">
      <c r="A6862" t="s">
        <v>110</v>
      </c>
      <c r="B6862" t="s">
        <v>24186</v>
      </c>
      <c r="C6862" s="57">
        <v>44342</v>
      </c>
      <c r="D6862" t="s">
        <v>24187</v>
      </c>
      <c r="E6862" s="58">
        <v>1523711000000</v>
      </c>
      <c r="F6862" t="s">
        <v>24188</v>
      </c>
      <c r="G6862" t="s">
        <v>114</v>
      </c>
      <c r="H6862" t="s">
        <v>114</v>
      </c>
      <c r="I6862">
        <v>34</v>
      </c>
    </row>
    <row r="6863" spans="1:9" x14ac:dyDescent="0.25">
      <c r="A6863" t="s">
        <v>110</v>
      </c>
      <c r="B6863" t="s">
        <v>24189</v>
      </c>
      <c r="C6863" s="57">
        <v>44342</v>
      </c>
      <c r="D6863" t="s">
        <v>24190</v>
      </c>
      <c r="E6863" s="58">
        <v>1530413000000</v>
      </c>
      <c r="F6863" t="s">
        <v>24191</v>
      </c>
      <c r="G6863" t="s">
        <v>114</v>
      </c>
      <c r="H6863" t="s">
        <v>114</v>
      </c>
      <c r="I6863">
        <v>38</v>
      </c>
    </row>
    <row r="6864" spans="1:9" x14ac:dyDescent="0.25">
      <c r="A6864" t="s">
        <v>110</v>
      </c>
      <c r="B6864" t="s">
        <v>24192</v>
      </c>
      <c r="C6864" s="57">
        <v>44342</v>
      </c>
      <c r="D6864" t="s">
        <v>24193</v>
      </c>
      <c r="E6864" s="58">
        <v>1529093000000</v>
      </c>
      <c r="F6864" t="s">
        <v>24194</v>
      </c>
      <c r="G6864" t="s">
        <v>114</v>
      </c>
      <c r="H6864" t="s">
        <v>114</v>
      </c>
      <c r="I6864">
        <v>17</v>
      </c>
    </row>
    <row r="6865" spans="1:9" x14ac:dyDescent="0.25">
      <c r="A6865" t="s">
        <v>110</v>
      </c>
      <c r="B6865" t="s">
        <v>24195</v>
      </c>
      <c r="C6865" s="57">
        <v>44342</v>
      </c>
      <c r="D6865" t="s">
        <v>24196</v>
      </c>
      <c r="E6865" s="58">
        <v>1718321000000</v>
      </c>
      <c r="F6865" t="s">
        <v>24197</v>
      </c>
      <c r="G6865" t="s">
        <v>114</v>
      </c>
      <c r="H6865" t="s">
        <v>114</v>
      </c>
      <c r="I6865">
        <v>104</v>
      </c>
    </row>
    <row r="6866" spans="1:9" x14ac:dyDescent="0.25">
      <c r="A6866" t="s">
        <v>110</v>
      </c>
      <c r="B6866" t="s">
        <v>24198</v>
      </c>
      <c r="C6866" s="57">
        <v>44342</v>
      </c>
      <c r="D6866" t="s">
        <v>24199</v>
      </c>
      <c r="E6866" s="58">
        <v>17898596500000</v>
      </c>
      <c r="F6866" t="s">
        <v>24200</v>
      </c>
      <c r="G6866" t="s">
        <v>24201</v>
      </c>
      <c r="H6866" t="s">
        <v>24202</v>
      </c>
      <c r="I6866">
        <v>3760</v>
      </c>
    </row>
    <row r="6867" spans="1:9" x14ac:dyDescent="0.25">
      <c r="A6867" t="s">
        <v>110</v>
      </c>
      <c r="B6867" t="s">
        <v>24203</v>
      </c>
      <c r="C6867" s="57">
        <v>44342</v>
      </c>
      <c r="D6867" t="s">
        <v>24204</v>
      </c>
      <c r="E6867" s="58">
        <v>18150453900000</v>
      </c>
      <c r="F6867" t="s">
        <v>24205</v>
      </c>
      <c r="G6867" t="s">
        <v>114</v>
      </c>
      <c r="H6867" t="s">
        <v>24206</v>
      </c>
      <c r="I6867">
        <v>1</v>
      </c>
    </row>
    <row r="6868" spans="1:9" x14ac:dyDescent="0.25">
      <c r="A6868" t="s">
        <v>110</v>
      </c>
      <c r="B6868" t="s">
        <v>24207</v>
      </c>
      <c r="C6868" s="57">
        <v>44342</v>
      </c>
      <c r="D6868" t="s">
        <v>24208</v>
      </c>
      <c r="E6868" s="58">
        <v>18468516400000</v>
      </c>
      <c r="F6868" t="s">
        <v>24209</v>
      </c>
      <c r="G6868" t="s">
        <v>24210</v>
      </c>
      <c r="H6868" t="s">
        <v>24211</v>
      </c>
      <c r="I6868">
        <v>17</v>
      </c>
    </row>
    <row r="6869" spans="1:9" x14ac:dyDescent="0.25">
      <c r="A6869" t="s">
        <v>110</v>
      </c>
      <c r="B6869" t="s">
        <v>24212</v>
      </c>
      <c r="C6869" s="57">
        <v>44342</v>
      </c>
      <c r="D6869" t="s">
        <v>24213</v>
      </c>
      <c r="E6869" s="58">
        <v>19808404660000</v>
      </c>
      <c r="F6869" t="s">
        <v>24214</v>
      </c>
      <c r="G6869" t="s">
        <v>114</v>
      </c>
      <c r="H6869" t="s">
        <v>114</v>
      </c>
      <c r="I6869">
        <v>1</v>
      </c>
    </row>
    <row r="6870" spans="1:9" x14ac:dyDescent="0.25">
      <c r="A6870" t="s">
        <v>110</v>
      </c>
      <c r="B6870" t="s">
        <v>24215</v>
      </c>
      <c r="C6870" s="57">
        <v>44342</v>
      </c>
      <c r="D6870" t="s">
        <v>24216</v>
      </c>
      <c r="E6870" s="58">
        <v>16456412200000</v>
      </c>
      <c r="F6870" t="s">
        <v>24217</v>
      </c>
      <c r="G6870" t="s">
        <v>114</v>
      </c>
      <c r="H6870" t="s">
        <v>114</v>
      </c>
      <c r="I6870">
        <v>1</v>
      </c>
    </row>
    <row r="6871" spans="1:9" x14ac:dyDescent="0.25">
      <c r="A6871" t="s">
        <v>110</v>
      </c>
      <c r="B6871" t="s">
        <v>24218</v>
      </c>
      <c r="C6871" s="57">
        <v>44342</v>
      </c>
      <c r="D6871" t="s">
        <v>24219</v>
      </c>
      <c r="E6871" s="58">
        <v>16338106900000</v>
      </c>
      <c r="F6871" t="s">
        <v>24220</v>
      </c>
      <c r="G6871" t="s">
        <v>24221</v>
      </c>
      <c r="H6871" t="s">
        <v>24222</v>
      </c>
      <c r="I6871">
        <v>1</v>
      </c>
    </row>
    <row r="6872" spans="1:9" x14ac:dyDescent="0.25">
      <c r="A6872" t="s">
        <v>110</v>
      </c>
      <c r="B6872" t="s">
        <v>24223</v>
      </c>
      <c r="C6872" s="57">
        <v>44342</v>
      </c>
      <c r="D6872" t="s">
        <v>24224</v>
      </c>
      <c r="E6872" s="58">
        <v>18543289700000</v>
      </c>
      <c r="F6872" t="s">
        <v>24225</v>
      </c>
      <c r="G6872" t="s">
        <v>114</v>
      </c>
      <c r="H6872" t="s">
        <v>114</v>
      </c>
      <c r="I6872">
        <v>4</v>
      </c>
    </row>
    <row r="6873" spans="1:9" x14ac:dyDescent="0.25">
      <c r="A6873" t="s">
        <v>110</v>
      </c>
      <c r="B6873" t="s">
        <v>24226</v>
      </c>
      <c r="C6873" s="57">
        <v>44342</v>
      </c>
      <c r="D6873" t="s">
        <v>24227</v>
      </c>
      <c r="E6873" s="58">
        <v>19640391740000</v>
      </c>
      <c r="F6873" t="s">
        <v>24228</v>
      </c>
      <c r="G6873" t="s">
        <v>114</v>
      </c>
      <c r="H6873" t="s">
        <v>114</v>
      </c>
      <c r="I6873">
        <v>1</v>
      </c>
    </row>
    <row r="6874" spans="1:9" x14ac:dyDescent="0.25">
      <c r="A6874" t="s">
        <v>110</v>
      </c>
      <c r="B6874" t="s">
        <v>24229</v>
      </c>
      <c r="C6874" s="57">
        <v>44342</v>
      </c>
      <c r="D6874" t="s">
        <v>24230</v>
      </c>
      <c r="E6874" s="58">
        <v>22869596600000</v>
      </c>
      <c r="F6874" t="s">
        <v>24231</v>
      </c>
      <c r="G6874" t="s">
        <v>24232</v>
      </c>
      <c r="H6874" t="s">
        <v>24233</v>
      </c>
      <c r="I6874">
        <v>138</v>
      </c>
    </row>
    <row r="6875" spans="1:9" x14ac:dyDescent="0.25">
      <c r="A6875" t="s">
        <v>110</v>
      </c>
      <c r="B6875" t="s">
        <v>24234</v>
      </c>
      <c r="C6875" s="57">
        <v>44342</v>
      </c>
      <c r="D6875" t="s">
        <v>24235</v>
      </c>
      <c r="E6875" s="58">
        <v>24903868200000</v>
      </c>
      <c r="F6875" t="s">
        <v>24236</v>
      </c>
      <c r="G6875" t="s">
        <v>24237</v>
      </c>
      <c r="H6875" t="s">
        <v>24238</v>
      </c>
      <c r="I6875">
        <v>3700</v>
      </c>
    </row>
    <row r="6876" spans="1:9" x14ac:dyDescent="0.25">
      <c r="A6876" t="s">
        <v>110</v>
      </c>
      <c r="B6876" t="s">
        <v>24239</v>
      </c>
      <c r="C6876" s="57">
        <v>44342</v>
      </c>
      <c r="D6876" t="s">
        <v>24240</v>
      </c>
      <c r="E6876" s="58">
        <v>20828752100000</v>
      </c>
      <c r="F6876" t="s">
        <v>24241</v>
      </c>
      <c r="G6876" t="s">
        <v>114</v>
      </c>
      <c r="H6876" t="s">
        <v>114</v>
      </c>
      <c r="I6876">
        <v>1</v>
      </c>
    </row>
    <row r="6877" spans="1:9" x14ac:dyDescent="0.25">
      <c r="A6877" t="s">
        <v>110</v>
      </c>
      <c r="B6877" t="s">
        <v>24242</v>
      </c>
      <c r="C6877" s="57">
        <v>44342</v>
      </c>
      <c r="D6877" t="s">
        <v>24243</v>
      </c>
      <c r="E6877" s="58">
        <v>21398189700000</v>
      </c>
      <c r="F6877" t="s">
        <v>24244</v>
      </c>
      <c r="G6877" t="s">
        <v>114</v>
      </c>
      <c r="H6877" t="s">
        <v>114</v>
      </c>
      <c r="I6877">
        <v>2</v>
      </c>
    </row>
    <row r="6878" spans="1:9" x14ac:dyDescent="0.25">
      <c r="A6878" t="s">
        <v>110</v>
      </c>
      <c r="B6878" t="s">
        <v>24245</v>
      </c>
      <c r="C6878" s="57">
        <v>44342</v>
      </c>
      <c r="D6878" t="s">
        <v>24246</v>
      </c>
      <c r="E6878" s="58">
        <v>19275725560000</v>
      </c>
      <c r="F6878" t="s">
        <v>24247</v>
      </c>
      <c r="G6878" t="s">
        <v>114</v>
      </c>
      <c r="H6878" t="s">
        <v>114</v>
      </c>
      <c r="I6878">
        <v>1</v>
      </c>
    </row>
    <row r="6879" spans="1:9" x14ac:dyDescent="0.25">
      <c r="A6879" t="s">
        <v>110</v>
      </c>
      <c r="B6879" t="s">
        <v>24248</v>
      </c>
      <c r="C6879" s="57">
        <v>44342</v>
      </c>
      <c r="D6879" t="s">
        <v>24249</v>
      </c>
      <c r="E6879" s="58">
        <v>18060219900000</v>
      </c>
      <c r="F6879" t="s">
        <v>24250</v>
      </c>
      <c r="G6879" t="s">
        <v>114</v>
      </c>
      <c r="H6879" t="s">
        <v>114</v>
      </c>
      <c r="I6879">
        <v>1</v>
      </c>
    </row>
    <row r="6880" spans="1:9" x14ac:dyDescent="0.25">
      <c r="A6880" t="s">
        <v>110</v>
      </c>
      <c r="B6880" t="s">
        <v>24251</v>
      </c>
      <c r="C6880" s="57">
        <v>44342</v>
      </c>
      <c r="D6880" t="s">
        <v>24252</v>
      </c>
      <c r="E6880" s="58">
        <v>3.0336105492909901E+17</v>
      </c>
      <c r="F6880" t="s">
        <v>24253</v>
      </c>
      <c r="G6880" t="s">
        <v>114</v>
      </c>
      <c r="H6880" t="s">
        <v>114</v>
      </c>
      <c r="I6880">
        <v>3</v>
      </c>
    </row>
    <row r="6881" spans="1:9" x14ac:dyDescent="0.25">
      <c r="A6881" t="s">
        <v>110</v>
      </c>
      <c r="B6881" t="s">
        <v>24254</v>
      </c>
      <c r="C6881" s="57">
        <v>44342</v>
      </c>
      <c r="D6881" t="s">
        <v>24255</v>
      </c>
      <c r="E6881" s="58">
        <v>2250402800000</v>
      </c>
      <c r="F6881" t="s">
        <v>24256</v>
      </c>
      <c r="G6881" t="s">
        <v>114</v>
      </c>
      <c r="H6881" t="s">
        <v>114</v>
      </c>
      <c r="I6881">
        <v>6</v>
      </c>
    </row>
    <row r="6882" spans="1:9" x14ac:dyDescent="0.25">
      <c r="A6882" t="s">
        <v>110</v>
      </c>
      <c r="B6882" t="s">
        <v>24257</v>
      </c>
      <c r="C6882" s="57">
        <v>44342</v>
      </c>
      <c r="D6882" t="s">
        <v>24258</v>
      </c>
      <c r="E6882" s="58">
        <v>3845139070000</v>
      </c>
      <c r="F6882" t="s">
        <v>24259</v>
      </c>
      <c r="G6882" t="s">
        <v>114</v>
      </c>
      <c r="H6882" t="s">
        <v>114</v>
      </c>
      <c r="I6882">
        <v>1</v>
      </c>
    </row>
    <row r="6883" spans="1:9" x14ac:dyDescent="0.25">
      <c r="A6883" t="s">
        <v>110</v>
      </c>
      <c r="B6883" t="s">
        <v>24260</v>
      </c>
      <c r="C6883" s="57">
        <v>44342</v>
      </c>
      <c r="D6883" t="s">
        <v>24261</v>
      </c>
      <c r="E6883" s="58">
        <v>1280950320000</v>
      </c>
      <c r="F6883" t="s">
        <v>24262</v>
      </c>
      <c r="G6883" t="s">
        <v>114</v>
      </c>
      <c r="H6883" t="s">
        <v>114</v>
      </c>
      <c r="I6883">
        <v>2</v>
      </c>
    </row>
    <row r="6884" spans="1:9" x14ac:dyDescent="0.25">
      <c r="A6884" t="s">
        <v>110</v>
      </c>
      <c r="B6884" t="s">
        <v>24263</v>
      </c>
      <c r="C6884" s="57">
        <v>44342</v>
      </c>
      <c r="D6884" t="s">
        <v>24264</v>
      </c>
      <c r="E6884" s="58">
        <v>179341091310000</v>
      </c>
      <c r="F6884" t="s">
        <v>24265</v>
      </c>
      <c r="G6884" t="s">
        <v>24266</v>
      </c>
      <c r="H6884" t="s">
        <v>114</v>
      </c>
      <c r="I6884">
        <v>3</v>
      </c>
    </row>
    <row r="6885" spans="1:9" x14ac:dyDescent="0.25">
      <c r="A6885" t="s">
        <v>110</v>
      </c>
      <c r="B6885" t="s">
        <v>24267</v>
      </c>
      <c r="C6885" s="57">
        <v>44342</v>
      </c>
      <c r="D6885" t="s">
        <v>24268</v>
      </c>
      <c r="E6885" s="58">
        <v>146437027000000</v>
      </c>
      <c r="F6885" t="s">
        <v>24269</v>
      </c>
      <c r="G6885" t="s">
        <v>114</v>
      </c>
      <c r="H6885" t="s">
        <v>114</v>
      </c>
      <c r="I6885">
        <v>4</v>
      </c>
    </row>
    <row r="6886" spans="1:9" x14ac:dyDescent="0.25">
      <c r="A6886" t="s">
        <v>110</v>
      </c>
      <c r="B6886" t="s">
        <v>24270</v>
      </c>
      <c r="C6886" s="57">
        <v>44342</v>
      </c>
      <c r="D6886" t="s">
        <v>24271</v>
      </c>
      <c r="E6886" s="58">
        <v>2368026500000</v>
      </c>
      <c r="F6886" t="s">
        <v>24272</v>
      </c>
      <c r="G6886" t="s">
        <v>114</v>
      </c>
      <c r="H6886" t="s">
        <v>24273</v>
      </c>
      <c r="I6886">
        <v>479</v>
      </c>
    </row>
    <row r="6887" spans="1:9" x14ac:dyDescent="0.25">
      <c r="A6887" t="s">
        <v>110</v>
      </c>
      <c r="B6887" t="s">
        <v>24274</v>
      </c>
      <c r="C6887" s="57">
        <v>44342</v>
      </c>
      <c r="D6887" t="s">
        <v>24275</v>
      </c>
      <c r="E6887" s="58">
        <v>169704582090000</v>
      </c>
      <c r="F6887" t="s">
        <v>24276</v>
      </c>
      <c r="G6887" t="s">
        <v>24266</v>
      </c>
      <c r="H6887" t="s">
        <v>114</v>
      </c>
      <c r="I6887">
        <v>1</v>
      </c>
    </row>
    <row r="6888" spans="1:9" x14ac:dyDescent="0.25">
      <c r="A6888" t="s">
        <v>110</v>
      </c>
      <c r="B6888" t="s">
        <v>24277</v>
      </c>
      <c r="C6888" s="57">
        <v>44342</v>
      </c>
      <c r="D6888" t="s">
        <v>24278</v>
      </c>
      <c r="E6888" s="58">
        <v>83995582600000</v>
      </c>
      <c r="F6888" t="s">
        <v>24279</v>
      </c>
      <c r="G6888" t="s">
        <v>114</v>
      </c>
      <c r="H6888" t="s">
        <v>114</v>
      </c>
      <c r="I6888">
        <v>1</v>
      </c>
    </row>
    <row r="6889" spans="1:9" x14ac:dyDescent="0.25">
      <c r="A6889" t="s">
        <v>110</v>
      </c>
      <c r="B6889" t="s">
        <v>24280</v>
      </c>
      <c r="C6889" s="57">
        <v>44342</v>
      </c>
      <c r="D6889" t="s">
        <v>24281</v>
      </c>
      <c r="E6889" s="58">
        <v>3857430400000</v>
      </c>
      <c r="F6889" t="s">
        <v>24282</v>
      </c>
      <c r="G6889" t="s">
        <v>114</v>
      </c>
      <c r="H6889" t="s">
        <v>114</v>
      </c>
      <c r="I6889">
        <v>12</v>
      </c>
    </row>
    <row r="6890" spans="1:9" x14ac:dyDescent="0.25">
      <c r="A6890" t="s">
        <v>110</v>
      </c>
      <c r="B6890" t="s">
        <v>24283</v>
      </c>
      <c r="C6890" s="57">
        <v>44342</v>
      </c>
      <c r="D6890" t="s">
        <v>24284</v>
      </c>
      <c r="E6890" s="58">
        <v>138434084200000</v>
      </c>
      <c r="F6890" t="s">
        <v>24285</v>
      </c>
      <c r="G6890" t="s">
        <v>114</v>
      </c>
      <c r="H6890" t="s">
        <v>114</v>
      </c>
      <c r="I6890">
        <v>1</v>
      </c>
    </row>
    <row r="6891" spans="1:9" x14ac:dyDescent="0.25">
      <c r="A6891" t="s">
        <v>110</v>
      </c>
      <c r="B6891" t="s">
        <v>24286</v>
      </c>
      <c r="C6891" s="57">
        <v>44342</v>
      </c>
      <c r="D6891" t="s">
        <v>24287</v>
      </c>
      <c r="E6891" s="58">
        <v>186174886100000</v>
      </c>
      <c r="F6891" t="s">
        <v>24288</v>
      </c>
      <c r="G6891" t="s">
        <v>114</v>
      </c>
      <c r="H6891" t="s">
        <v>114</v>
      </c>
      <c r="I6891">
        <v>1</v>
      </c>
    </row>
    <row r="6892" spans="1:9" x14ac:dyDescent="0.25">
      <c r="A6892" t="s">
        <v>110</v>
      </c>
      <c r="B6892" t="s">
        <v>24289</v>
      </c>
      <c r="C6892" s="57">
        <v>44342</v>
      </c>
      <c r="D6892" t="s">
        <v>24290</v>
      </c>
      <c r="E6892" s="58">
        <v>50115763400000</v>
      </c>
      <c r="F6892" t="s">
        <v>24291</v>
      </c>
      <c r="G6892" t="s">
        <v>114</v>
      </c>
      <c r="H6892" t="s">
        <v>114</v>
      </c>
      <c r="I6892">
        <v>210</v>
      </c>
    </row>
    <row r="6893" spans="1:9" x14ac:dyDescent="0.25">
      <c r="A6893" t="s">
        <v>110</v>
      </c>
      <c r="B6893" t="s">
        <v>24292</v>
      </c>
      <c r="C6893" s="57">
        <v>44342</v>
      </c>
      <c r="D6893" t="s">
        <v>24293</v>
      </c>
      <c r="E6893" s="58">
        <v>28290389400000</v>
      </c>
      <c r="F6893" t="s">
        <v>24294</v>
      </c>
      <c r="G6893" t="s">
        <v>24237</v>
      </c>
      <c r="H6893" t="s">
        <v>114</v>
      </c>
      <c r="I6893">
        <v>2</v>
      </c>
    </row>
    <row r="6894" spans="1:9" x14ac:dyDescent="0.25">
      <c r="A6894" t="s">
        <v>110</v>
      </c>
      <c r="B6894" t="s">
        <v>24295</v>
      </c>
      <c r="C6894" s="57">
        <v>44342</v>
      </c>
      <c r="D6894" t="s">
        <v>24296</v>
      </c>
      <c r="E6894" s="58">
        <v>2758033010000</v>
      </c>
      <c r="F6894" t="s">
        <v>24297</v>
      </c>
      <c r="G6894" t="s">
        <v>114</v>
      </c>
      <c r="H6894" t="s">
        <v>114</v>
      </c>
      <c r="I6894">
        <v>7</v>
      </c>
    </row>
    <row r="6895" spans="1:9" x14ac:dyDescent="0.25">
      <c r="A6895" t="s">
        <v>110</v>
      </c>
      <c r="B6895" t="s">
        <v>24298</v>
      </c>
      <c r="C6895" s="57">
        <v>44342</v>
      </c>
      <c r="D6895" t="s">
        <v>24299</v>
      </c>
      <c r="E6895" t="s">
        <v>24300</v>
      </c>
      <c r="F6895" t="s">
        <v>24301</v>
      </c>
      <c r="G6895" t="s">
        <v>114</v>
      </c>
      <c r="H6895" t="s">
        <v>114</v>
      </c>
      <c r="I6895">
        <v>1</v>
      </c>
    </row>
    <row r="6896" spans="1:9" x14ac:dyDescent="0.25">
      <c r="A6896" t="s">
        <v>110</v>
      </c>
      <c r="B6896" t="s">
        <v>24302</v>
      </c>
      <c r="C6896" s="57">
        <v>44342</v>
      </c>
      <c r="D6896" t="s">
        <v>24303</v>
      </c>
      <c r="E6896" s="58">
        <v>3587428800000</v>
      </c>
      <c r="F6896" t="s">
        <v>24304</v>
      </c>
      <c r="G6896" t="s">
        <v>24305</v>
      </c>
      <c r="H6896" t="s">
        <v>114</v>
      </c>
      <c r="I6896">
        <v>8</v>
      </c>
    </row>
    <row r="6897" spans="1:9" x14ac:dyDescent="0.25">
      <c r="A6897" t="s">
        <v>110</v>
      </c>
      <c r="B6897" t="s">
        <v>24306</v>
      </c>
      <c r="C6897" s="57">
        <v>44342</v>
      </c>
      <c r="D6897" t="s">
        <v>24307</v>
      </c>
      <c r="E6897" s="58">
        <v>1934532000000</v>
      </c>
      <c r="F6897" t="s">
        <v>24308</v>
      </c>
      <c r="G6897" t="s">
        <v>114</v>
      </c>
      <c r="H6897" t="s">
        <v>114</v>
      </c>
      <c r="I6897">
        <v>2</v>
      </c>
    </row>
    <row r="6898" spans="1:9" x14ac:dyDescent="0.25">
      <c r="A6898" t="s">
        <v>110</v>
      </c>
      <c r="B6898" t="s">
        <v>24309</v>
      </c>
      <c r="C6898" s="57">
        <v>44342</v>
      </c>
      <c r="D6898" t="s">
        <v>24310</v>
      </c>
      <c r="E6898" s="58">
        <v>2059140100000</v>
      </c>
      <c r="F6898" t="s">
        <v>24311</v>
      </c>
      <c r="G6898" t="s">
        <v>114</v>
      </c>
      <c r="H6898" t="s">
        <v>114</v>
      </c>
      <c r="I6898">
        <v>1</v>
      </c>
    </row>
    <row r="6899" spans="1:9" x14ac:dyDescent="0.25">
      <c r="A6899" t="s">
        <v>110</v>
      </c>
      <c r="B6899" t="s">
        <v>24312</v>
      </c>
      <c r="C6899" s="57">
        <v>44342</v>
      </c>
      <c r="D6899" t="s">
        <v>24313</v>
      </c>
      <c r="E6899" s="58">
        <v>17770931000000</v>
      </c>
      <c r="F6899" t="s">
        <v>24314</v>
      </c>
      <c r="G6899" t="s">
        <v>114</v>
      </c>
      <c r="H6899" t="s">
        <v>114</v>
      </c>
      <c r="I6899">
        <v>2</v>
      </c>
    </row>
    <row r="6900" spans="1:9" x14ac:dyDescent="0.25">
      <c r="A6900" t="s">
        <v>110</v>
      </c>
      <c r="B6900" t="s">
        <v>24315</v>
      </c>
      <c r="C6900" s="57">
        <v>44342</v>
      </c>
      <c r="D6900" t="s">
        <v>24316</v>
      </c>
      <c r="E6900" s="58">
        <v>19396590000000</v>
      </c>
      <c r="F6900" t="s">
        <v>24317</v>
      </c>
      <c r="G6900" t="s">
        <v>24318</v>
      </c>
      <c r="H6900" t="s">
        <v>24319</v>
      </c>
      <c r="I6900">
        <v>25605</v>
      </c>
    </row>
    <row r="6901" spans="1:9" x14ac:dyDescent="0.25">
      <c r="A6901" t="s">
        <v>110</v>
      </c>
      <c r="B6901" t="s">
        <v>24320</v>
      </c>
      <c r="C6901" s="57">
        <v>44342</v>
      </c>
      <c r="D6901" t="s">
        <v>24321</v>
      </c>
      <c r="E6901" s="58">
        <v>12251940500000</v>
      </c>
      <c r="F6901" t="s">
        <v>24322</v>
      </c>
      <c r="G6901" t="s">
        <v>114</v>
      </c>
      <c r="H6901" t="s">
        <v>114</v>
      </c>
      <c r="I6901">
        <v>30</v>
      </c>
    </row>
    <row r="6902" spans="1:9" x14ac:dyDescent="0.25">
      <c r="A6902" t="s">
        <v>110</v>
      </c>
      <c r="B6902" t="s">
        <v>24323</v>
      </c>
      <c r="C6902" s="57">
        <v>44342</v>
      </c>
      <c r="D6902" t="s">
        <v>24324</v>
      </c>
      <c r="E6902" s="58">
        <v>12320760200000</v>
      </c>
      <c r="F6902" t="s">
        <v>24325</v>
      </c>
      <c r="G6902" t="s">
        <v>114</v>
      </c>
      <c r="H6902" t="s">
        <v>114</v>
      </c>
      <c r="I6902">
        <v>1</v>
      </c>
    </row>
    <row r="6903" spans="1:9" x14ac:dyDescent="0.25">
      <c r="A6903" t="s">
        <v>110</v>
      </c>
      <c r="B6903" t="s">
        <v>24326</v>
      </c>
      <c r="C6903" s="57">
        <v>44342</v>
      </c>
      <c r="D6903" t="s">
        <v>24327</v>
      </c>
      <c r="E6903" s="58">
        <v>10597889100000</v>
      </c>
      <c r="F6903" t="s">
        <v>24328</v>
      </c>
      <c r="G6903" t="s">
        <v>114</v>
      </c>
      <c r="H6903" t="s">
        <v>114</v>
      </c>
      <c r="I6903">
        <v>1</v>
      </c>
    </row>
    <row r="6904" spans="1:9" x14ac:dyDescent="0.25">
      <c r="A6904" t="s">
        <v>110</v>
      </c>
      <c r="B6904" t="s">
        <v>24329</v>
      </c>
      <c r="C6904" s="57">
        <v>44342</v>
      </c>
      <c r="D6904" t="s">
        <v>24330</v>
      </c>
      <c r="E6904" s="58">
        <v>11099793000000</v>
      </c>
      <c r="F6904" t="s">
        <v>24331</v>
      </c>
      <c r="G6904" t="s">
        <v>114</v>
      </c>
      <c r="H6904" t="s">
        <v>114</v>
      </c>
      <c r="I6904">
        <v>1</v>
      </c>
    </row>
    <row r="6905" spans="1:9" x14ac:dyDescent="0.25">
      <c r="A6905" t="s">
        <v>110</v>
      </c>
      <c r="B6905" t="s">
        <v>24332</v>
      </c>
      <c r="C6905" s="57">
        <v>44342</v>
      </c>
      <c r="D6905" t="s">
        <v>24333</v>
      </c>
      <c r="E6905" s="58">
        <v>11089760800000</v>
      </c>
      <c r="F6905" t="s">
        <v>24334</v>
      </c>
      <c r="G6905" t="s">
        <v>114</v>
      </c>
      <c r="H6905" t="s">
        <v>114</v>
      </c>
      <c r="I6905">
        <v>1</v>
      </c>
    </row>
    <row r="6906" spans="1:9" x14ac:dyDescent="0.25">
      <c r="A6906" t="s">
        <v>110</v>
      </c>
      <c r="B6906" t="s">
        <v>24335</v>
      </c>
      <c r="C6906" s="57">
        <v>44342</v>
      </c>
      <c r="D6906" t="s">
        <v>24336</v>
      </c>
      <c r="E6906" s="58">
        <v>1444867950000</v>
      </c>
      <c r="F6906" t="s">
        <v>24337</v>
      </c>
      <c r="G6906" t="s">
        <v>23252</v>
      </c>
      <c r="H6906" t="s">
        <v>24338</v>
      </c>
      <c r="I6906">
        <v>89</v>
      </c>
    </row>
    <row r="6907" spans="1:9" x14ac:dyDescent="0.25">
      <c r="A6907" t="s">
        <v>110</v>
      </c>
      <c r="B6907" t="s">
        <v>24339</v>
      </c>
      <c r="C6907" s="57">
        <v>44342</v>
      </c>
      <c r="D6907" t="s">
        <v>24340</v>
      </c>
      <c r="E6907" s="58">
        <v>223099241870000</v>
      </c>
      <c r="F6907" t="s">
        <v>24341</v>
      </c>
      <c r="G6907" t="s">
        <v>114</v>
      </c>
      <c r="H6907" t="s">
        <v>114</v>
      </c>
      <c r="I6907">
        <v>56</v>
      </c>
    </row>
    <row r="6908" spans="1:9" x14ac:dyDescent="0.25">
      <c r="A6908" t="s">
        <v>110</v>
      </c>
      <c r="B6908" t="s">
        <v>24342</v>
      </c>
      <c r="C6908" s="57">
        <v>44342</v>
      </c>
      <c r="D6908" t="s">
        <v>24343</v>
      </c>
      <c r="E6908" s="58">
        <v>1137837340000</v>
      </c>
      <c r="F6908" t="s">
        <v>24344</v>
      </c>
      <c r="G6908" t="s">
        <v>114</v>
      </c>
      <c r="H6908" t="s">
        <v>114</v>
      </c>
      <c r="I6908">
        <v>2</v>
      </c>
    </row>
    <row r="6909" spans="1:9" x14ac:dyDescent="0.25">
      <c r="A6909" t="s">
        <v>110</v>
      </c>
      <c r="B6909" t="s">
        <v>24345</v>
      </c>
      <c r="C6909" s="57">
        <v>44342</v>
      </c>
      <c r="D6909" t="s">
        <v>24346</v>
      </c>
      <c r="E6909" s="58">
        <v>1806932450000</v>
      </c>
      <c r="F6909" t="s">
        <v>24347</v>
      </c>
      <c r="G6909" t="s">
        <v>114</v>
      </c>
      <c r="H6909" t="s">
        <v>114</v>
      </c>
      <c r="I6909">
        <v>1</v>
      </c>
    </row>
    <row r="6910" spans="1:9" x14ac:dyDescent="0.25">
      <c r="A6910" t="s">
        <v>110</v>
      </c>
      <c r="B6910" t="s">
        <v>24348</v>
      </c>
      <c r="C6910" s="57">
        <v>44342</v>
      </c>
      <c r="D6910" t="s">
        <v>24349</v>
      </c>
      <c r="E6910" s="58">
        <v>1634234000000</v>
      </c>
      <c r="F6910" t="s">
        <v>24350</v>
      </c>
      <c r="G6910" t="s">
        <v>24351</v>
      </c>
      <c r="H6910" t="s">
        <v>24352</v>
      </c>
      <c r="I6910">
        <v>1</v>
      </c>
    </row>
    <row r="6911" spans="1:9" x14ac:dyDescent="0.25">
      <c r="A6911" t="s">
        <v>110</v>
      </c>
      <c r="B6911" t="s">
        <v>24353</v>
      </c>
      <c r="C6911" s="57">
        <v>44342</v>
      </c>
      <c r="D6911" t="s">
        <v>24354</v>
      </c>
      <c r="E6911" s="58">
        <v>1734615000000</v>
      </c>
      <c r="F6911" t="s">
        <v>24355</v>
      </c>
      <c r="G6911" t="s">
        <v>24356</v>
      </c>
      <c r="H6911" t="s">
        <v>24357</v>
      </c>
      <c r="I6911">
        <v>1</v>
      </c>
    </row>
    <row r="6912" spans="1:9" x14ac:dyDescent="0.25">
      <c r="A6912" t="s">
        <v>110</v>
      </c>
      <c r="B6912" t="s">
        <v>24358</v>
      </c>
      <c r="C6912" s="57">
        <v>44342</v>
      </c>
      <c r="D6912" t="s">
        <v>24359</v>
      </c>
      <c r="E6912" s="58">
        <v>1566636020000</v>
      </c>
      <c r="F6912" t="s">
        <v>24360</v>
      </c>
      <c r="G6912" t="s">
        <v>114</v>
      </c>
      <c r="H6912" t="s">
        <v>114</v>
      </c>
      <c r="I6912">
        <v>3</v>
      </c>
    </row>
    <row r="6913" spans="1:9" x14ac:dyDescent="0.25">
      <c r="A6913" t="s">
        <v>110</v>
      </c>
      <c r="B6913" t="s">
        <v>24361</v>
      </c>
      <c r="C6913" s="57">
        <v>44342</v>
      </c>
      <c r="D6913" t="s">
        <v>24362</v>
      </c>
      <c r="E6913" s="58">
        <v>1243170800000</v>
      </c>
      <c r="F6913" t="s">
        <v>24363</v>
      </c>
      <c r="G6913" t="s">
        <v>114</v>
      </c>
      <c r="H6913" t="s">
        <v>114</v>
      </c>
      <c r="I6913">
        <v>1</v>
      </c>
    </row>
    <row r="6914" spans="1:9" x14ac:dyDescent="0.25">
      <c r="A6914" t="s">
        <v>110</v>
      </c>
      <c r="B6914" t="s">
        <v>24364</v>
      </c>
      <c r="C6914" s="57">
        <v>44342</v>
      </c>
      <c r="D6914" t="s">
        <v>24365</v>
      </c>
      <c r="E6914" s="58">
        <v>2088902558262800</v>
      </c>
      <c r="F6914" t="s">
        <v>24366</v>
      </c>
      <c r="G6914" t="s">
        <v>114</v>
      </c>
      <c r="H6914" t="s">
        <v>114</v>
      </c>
      <c r="I6914">
        <v>1</v>
      </c>
    </row>
    <row r="6915" spans="1:9" x14ac:dyDescent="0.25">
      <c r="A6915" t="s">
        <v>110</v>
      </c>
      <c r="B6915" t="s">
        <v>24367</v>
      </c>
      <c r="C6915" s="57">
        <v>44342</v>
      </c>
      <c r="D6915" t="s">
        <v>24368</v>
      </c>
      <c r="E6915" s="58">
        <v>1982028940000</v>
      </c>
      <c r="F6915" t="s">
        <v>24369</v>
      </c>
      <c r="G6915" t="s">
        <v>114</v>
      </c>
      <c r="H6915" t="s">
        <v>114</v>
      </c>
      <c r="I6915">
        <v>1</v>
      </c>
    </row>
    <row r="6916" spans="1:9" x14ac:dyDescent="0.25">
      <c r="A6916" t="s">
        <v>110</v>
      </c>
      <c r="B6916" t="s">
        <v>24370</v>
      </c>
      <c r="C6916" s="57">
        <v>44342</v>
      </c>
      <c r="D6916" t="s">
        <v>24371</v>
      </c>
      <c r="E6916" s="58">
        <v>2404840800000</v>
      </c>
      <c r="F6916" t="s">
        <v>24372</v>
      </c>
      <c r="G6916" t="s">
        <v>114</v>
      </c>
      <c r="H6916" t="s">
        <v>114</v>
      </c>
      <c r="I6916">
        <v>120</v>
      </c>
    </row>
    <row r="6917" spans="1:9" x14ac:dyDescent="0.25">
      <c r="A6917" t="s">
        <v>110</v>
      </c>
      <c r="B6917" t="s">
        <v>24373</v>
      </c>
      <c r="C6917" s="57">
        <v>44342</v>
      </c>
      <c r="D6917" t="s">
        <v>24374</v>
      </c>
      <c r="E6917" s="58">
        <v>2795620400000</v>
      </c>
      <c r="F6917" t="s">
        <v>24375</v>
      </c>
      <c r="G6917" t="s">
        <v>24376</v>
      </c>
      <c r="H6917" t="s">
        <v>114</v>
      </c>
      <c r="I6917">
        <v>352</v>
      </c>
    </row>
    <row r="6918" spans="1:9" x14ac:dyDescent="0.25">
      <c r="A6918" t="s">
        <v>110</v>
      </c>
      <c r="B6918" t="s">
        <v>24377</v>
      </c>
      <c r="C6918" s="57">
        <v>44342</v>
      </c>
      <c r="D6918" t="s">
        <v>24378</v>
      </c>
      <c r="E6918" s="58">
        <v>2137583700000</v>
      </c>
      <c r="F6918" t="s">
        <v>24379</v>
      </c>
      <c r="G6918" t="s">
        <v>114</v>
      </c>
      <c r="H6918" t="s">
        <v>114</v>
      </c>
      <c r="I6918">
        <v>1</v>
      </c>
    </row>
    <row r="6919" spans="1:9" x14ac:dyDescent="0.25">
      <c r="A6919" t="s">
        <v>110</v>
      </c>
      <c r="B6919" t="s">
        <v>24380</v>
      </c>
      <c r="C6919" s="57">
        <v>44342</v>
      </c>
      <c r="D6919" t="s">
        <v>24381</v>
      </c>
      <c r="E6919" s="58">
        <v>1905465000000</v>
      </c>
      <c r="F6919" t="s">
        <v>24382</v>
      </c>
      <c r="G6919" t="s">
        <v>24383</v>
      </c>
      <c r="H6919" t="s">
        <v>24384</v>
      </c>
      <c r="I6919">
        <v>1</v>
      </c>
    </row>
    <row r="6920" spans="1:9" x14ac:dyDescent="0.25">
      <c r="A6920" t="s">
        <v>110</v>
      </c>
      <c r="B6920" t="s">
        <v>24385</v>
      </c>
      <c r="C6920" s="57">
        <v>44342</v>
      </c>
      <c r="D6920" t="s">
        <v>24386</v>
      </c>
      <c r="E6920" s="58">
        <v>12758544300000</v>
      </c>
      <c r="F6920" t="s">
        <v>24387</v>
      </c>
      <c r="G6920" t="s">
        <v>114</v>
      </c>
      <c r="H6920" t="s">
        <v>114</v>
      </c>
      <c r="I6920">
        <v>1</v>
      </c>
    </row>
    <row r="6921" spans="1:9" x14ac:dyDescent="0.25">
      <c r="A6921" t="s">
        <v>110</v>
      </c>
      <c r="B6921" t="s">
        <v>24388</v>
      </c>
      <c r="C6921" s="57">
        <v>44342</v>
      </c>
      <c r="D6921" t="s">
        <v>24389</v>
      </c>
      <c r="E6921" s="58">
        <v>13178840200000</v>
      </c>
      <c r="F6921" t="s">
        <v>24390</v>
      </c>
      <c r="G6921" t="s">
        <v>114</v>
      </c>
      <c r="H6921" t="s">
        <v>114</v>
      </c>
      <c r="I6921">
        <v>1</v>
      </c>
    </row>
    <row r="6922" spans="1:9" x14ac:dyDescent="0.25">
      <c r="A6922" t="s">
        <v>110</v>
      </c>
      <c r="B6922" t="s">
        <v>24391</v>
      </c>
      <c r="C6922" s="57">
        <v>44342</v>
      </c>
      <c r="D6922" t="s">
        <v>24392</v>
      </c>
      <c r="E6922" s="58">
        <v>3031250445901600</v>
      </c>
      <c r="F6922" t="s">
        <v>24393</v>
      </c>
      <c r="G6922" t="s">
        <v>114</v>
      </c>
      <c r="H6922" t="s">
        <v>114</v>
      </c>
      <c r="I6922">
        <v>74</v>
      </c>
    </row>
    <row r="6923" spans="1:9" x14ac:dyDescent="0.25">
      <c r="A6923" t="s">
        <v>110</v>
      </c>
      <c r="B6923" t="s">
        <v>24394</v>
      </c>
      <c r="C6923" s="57">
        <v>44342</v>
      </c>
      <c r="D6923" t="s">
        <v>24395</v>
      </c>
      <c r="E6923" s="58">
        <v>2069362800000</v>
      </c>
      <c r="F6923" t="s">
        <v>24396</v>
      </c>
      <c r="G6923" t="s">
        <v>114</v>
      </c>
      <c r="H6923" t="s">
        <v>114</v>
      </c>
      <c r="I6923">
        <v>1</v>
      </c>
    </row>
    <row r="6924" spans="1:9" x14ac:dyDescent="0.25">
      <c r="A6924" t="s">
        <v>110</v>
      </c>
      <c r="B6924" t="s">
        <v>24397</v>
      </c>
      <c r="C6924" s="57">
        <v>44342</v>
      </c>
      <c r="D6924" t="s">
        <v>24398</v>
      </c>
      <c r="E6924" s="58">
        <v>1828526180000</v>
      </c>
      <c r="F6924" t="s">
        <v>24399</v>
      </c>
      <c r="G6924" t="s">
        <v>114</v>
      </c>
      <c r="H6924" t="s">
        <v>114</v>
      </c>
      <c r="I6924">
        <v>1</v>
      </c>
    </row>
    <row r="6925" spans="1:9" x14ac:dyDescent="0.25">
      <c r="A6925" t="s">
        <v>110</v>
      </c>
      <c r="B6925" t="s">
        <v>24400</v>
      </c>
      <c r="C6925" s="57">
        <v>44342</v>
      </c>
      <c r="D6925" t="s">
        <v>24401</v>
      </c>
      <c r="E6925" s="58">
        <v>2172705000000</v>
      </c>
      <c r="F6925" t="s">
        <v>24402</v>
      </c>
      <c r="G6925" t="s">
        <v>114</v>
      </c>
      <c r="H6925" t="s">
        <v>114</v>
      </c>
      <c r="I6925">
        <v>1</v>
      </c>
    </row>
    <row r="6926" spans="1:9" x14ac:dyDescent="0.25">
      <c r="A6926" t="s">
        <v>110</v>
      </c>
      <c r="B6926" t="s">
        <v>24403</v>
      </c>
      <c r="C6926" s="57">
        <v>44342</v>
      </c>
      <c r="D6926" t="s">
        <v>24404</v>
      </c>
      <c r="E6926" s="58">
        <v>2377423800000</v>
      </c>
      <c r="F6926" t="s">
        <v>24405</v>
      </c>
      <c r="G6926" t="s">
        <v>114</v>
      </c>
      <c r="H6926" t="s">
        <v>114</v>
      </c>
      <c r="I6926">
        <v>1</v>
      </c>
    </row>
    <row r="6927" spans="1:9" x14ac:dyDescent="0.25">
      <c r="A6927" t="s">
        <v>110</v>
      </c>
      <c r="B6927" t="s">
        <v>24406</v>
      </c>
      <c r="C6927" s="57">
        <v>44342</v>
      </c>
      <c r="D6927" t="s">
        <v>24407</v>
      </c>
      <c r="E6927" s="58">
        <v>2087583700000</v>
      </c>
      <c r="F6927" t="s">
        <v>24408</v>
      </c>
      <c r="G6927" t="s">
        <v>114</v>
      </c>
      <c r="H6927" t="s">
        <v>114</v>
      </c>
      <c r="I6927">
        <v>1</v>
      </c>
    </row>
    <row r="6928" spans="1:9" x14ac:dyDescent="0.25">
      <c r="A6928" t="s">
        <v>110</v>
      </c>
      <c r="B6928" t="s">
        <v>24409</v>
      </c>
      <c r="C6928" s="57">
        <v>44342</v>
      </c>
      <c r="D6928" t="s">
        <v>24410</v>
      </c>
      <c r="E6928" s="58">
        <v>2216692100000</v>
      </c>
      <c r="F6928" t="s">
        <v>24411</v>
      </c>
      <c r="G6928" t="s">
        <v>114</v>
      </c>
      <c r="H6928" t="s">
        <v>114</v>
      </c>
      <c r="I6928">
        <v>1</v>
      </c>
    </row>
    <row r="6929" spans="1:9" x14ac:dyDescent="0.25">
      <c r="A6929" t="s">
        <v>110</v>
      </c>
      <c r="B6929" t="s">
        <v>24412</v>
      </c>
      <c r="C6929" s="57">
        <v>44342</v>
      </c>
      <c r="D6929" t="s">
        <v>24413</v>
      </c>
      <c r="E6929" s="58">
        <v>2602562000000</v>
      </c>
      <c r="F6929" t="s">
        <v>24414</v>
      </c>
      <c r="G6929" t="s">
        <v>114</v>
      </c>
      <c r="H6929" t="s">
        <v>114</v>
      </c>
      <c r="I6929">
        <v>23</v>
      </c>
    </row>
    <row r="6930" spans="1:9" x14ac:dyDescent="0.25">
      <c r="A6930" t="s">
        <v>110</v>
      </c>
      <c r="B6930" t="s">
        <v>24415</v>
      </c>
      <c r="C6930" s="57">
        <v>44342</v>
      </c>
      <c r="D6930" t="s">
        <v>24416</v>
      </c>
      <c r="E6930" s="58">
        <v>2492329400000</v>
      </c>
      <c r="F6930" t="s">
        <v>24417</v>
      </c>
      <c r="G6930" t="s">
        <v>114</v>
      </c>
      <c r="H6930" t="s">
        <v>114</v>
      </c>
      <c r="I6930">
        <v>4</v>
      </c>
    </row>
    <row r="6931" spans="1:9" x14ac:dyDescent="0.25">
      <c r="A6931" t="s">
        <v>110</v>
      </c>
      <c r="B6931" t="s">
        <v>24418</v>
      </c>
      <c r="C6931" s="57">
        <v>44342</v>
      </c>
      <c r="D6931" t="s">
        <v>24419</v>
      </c>
      <c r="E6931" s="58">
        <v>5635448500000</v>
      </c>
      <c r="F6931" t="s">
        <v>24420</v>
      </c>
      <c r="G6931" t="s">
        <v>114</v>
      </c>
      <c r="H6931" t="s">
        <v>114</v>
      </c>
      <c r="I6931">
        <v>3</v>
      </c>
    </row>
    <row r="6932" spans="1:9" x14ac:dyDescent="0.25">
      <c r="A6932" t="s">
        <v>110</v>
      </c>
      <c r="B6932" t="s">
        <v>24421</v>
      </c>
      <c r="C6932" s="57">
        <v>44342</v>
      </c>
      <c r="D6932" t="s">
        <v>24422</v>
      </c>
      <c r="E6932" s="58">
        <v>1917885100000</v>
      </c>
      <c r="F6932" t="s">
        <v>24423</v>
      </c>
      <c r="G6932" t="s">
        <v>114</v>
      </c>
      <c r="H6932" t="s">
        <v>24424</v>
      </c>
      <c r="I6932">
        <v>4</v>
      </c>
    </row>
    <row r="6933" spans="1:9" x14ac:dyDescent="0.25">
      <c r="A6933" t="s">
        <v>110</v>
      </c>
      <c r="B6933" t="s">
        <v>24425</v>
      </c>
      <c r="C6933" s="57">
        <v>44342</v>
      </c>
      <c r="D6933" t="s">
        <v>24426</v>
      </c>
      <c r="E6933" s="58">
        <v>77686748630000</v>
      </c>
      <c r="F6933" t="s">
        <v>24427</v>
      </c>
      <c r="G6933" t="s">
        <v>114</v>
      </c>
      <c r="H6933" t="s">
        <v>114</v>
      </c>
      <c r="I6933">
        <v>1</v>
      </c>
    </row>
    <row r="6934" spans="1:9" x14ac:dyDescent="0.25">
      <c r="A6934" t="s">
        <v>110</v>
      </c>
      <c r="B6934" t="s">
        <v>24428</v>
      </c>
      <c r="C6934" s="57">
        <v>44342</v>
      </c>
      <c r="D6934" t="s">
        <v>24429</v>
      </c>
      <c r="E6934" s="58">
        <v>147540547180000</v>
      </c>
      <c r="F6934" t="s">
        <v>24430</v>
      </c>
      <c r="G6934" t="s">
        <v>114</v>
      </c>
      <c r="H6934" t="s">
        <v>114</v>
      </c>
      <c r="I6934">
        <v>1</v>
      </c>
    </row>
    <row r="6935" spans="1:9" x14ac:dyDescent="0.25">
      <c r="A6935" t="s">
        <v>110</v>
      </c>
      <c r="B6935" t="s">
        <v>24431</v>
      </c>
      <c r="C6935" s="57">
        <v>44342</v>
      </c>
      <c r="D6935" t="s">
        <v>24432</v>
      </c>
      <c r="E6935" s="58">
        <v>1805467890000</v>
      </c>
      <c r="F6935" t="s">
        <v>24433</v>
      </c>
      <c r="G6935" t="s">
        <v>24434</v>
      </c>
      <c r="H6935" t="s">
        <v>24435</v>
      </c>
      <c r="I6935">
        <v>72</v>
      </c>
    </row>
    <row r="6936" spans="1:9" x14ac:dyDescent="0.25">
      <c r="A6936" t="s">
        <v>110</v>
      </c>
      <c r="B6936" t="s">
        <v>24436</v>
      </c>
      <c r="C6936" s="57">
        <v>44342</v>
      </c>
      <c r="D6936" t="s">
        <v>24437</v>
      </c>
      <c r="E6936" s="58">
        <v>1097453000000</v>
      </c>
      <c r="F6936" t="s">
        <v>24438</v>
      </c>
      <c r="G6936" t="s">
        <v>114</v>
      </c>
      <c r="H6936" t="s">
        <v>114</v>
      </c>
      <c r="I6936">
        <v>1</v>
      </c>
    </row>
    <row r="6937" spans="1:9" x14ac:dyDescent="0.25">
      <c r="A6937" t="s">
        <v>110</v>
      </c>
      <c r="B6937" t="s">
        <v>24439</v>
      </c>
      <c r="C6937" s="57">
        <v>44342</v>
      </c>
      <c r="D6937" t="s">
        <v>24440</v>
      </c>
      <c r="E6937" s="58">
        <v>2786970340000</v>
      </c>
      <c r="F6937" t="s">
        <v>24441</v>
      </c>
      <c r="G6937" t="s">
        <v>114</v>
      </c>
      <c r="H6937" t="s">
        <v>114</v>
      </c>
      <c r="I6937">
        <v>1</v>
      </c>
    </row>
    <row r="6938" spans="1:9" x14ac:dyDescent="0.25">
      <c r="A6938" t="s">
        <v>110</v>
      </c>
      <c r="B6938" t="s">
        <v>24442</v>
      </c>
      <c r="C6938" s="57">
        <v>44342</v>
      </c>
      <c r="D6938" t="s">
        <v>24443</v>
      </c>
      <c r="E6938" s="58">
        <v>1998403185730000</v>
      </c>
      <c r="F6938" t="s">
        <v>24444</v>
      </c>
      <c r="G6938" t="s">
        <v>114</v>
      </c>
      <c r="H6938" t="s">
        <v>114</v>
      </c>
      <c r="I6938">
        <v>1</v>
      </c>
    </row>
    <row r="6939" spans="1:9" x14ac:dyDescent="0.25">
      <c r="A6939" t="s">
        <v>110</v>
      </c>
      <c r="B6939" t="s">
        <v>24445</v>
      </c>
      <c r="C6939" s="57">
        <v>44342</v>
      </c>
      <c r="D6939" t="s">
        <v>24446</v>
      </c>
      <c r="E6939" s="58">
        <v>201810931700000</v>
      </c>
      <c r="F6939" t="s">
        <v>24447</v>
      </c>
      <c r="G6939" t="s">
        <v>114</v>
      </c>
      <c r="H6939" t="s">
        <v>114</v>
      </c>
      <c r="I6939">
        <v>3</v>
      </c>
    </row>
    <row r="6940" spans="1:9" x14ac:dyDescent="0.25">
      <c r="A6940" t="s">
        <v>110</v>
      </c>
      <c r="B6940" t="s">
        <v>24448</v>
      </c>
      <c r="C6940" s="57">
        <v>44342</v>
      </c>
      <c r="D6940" t="s">
        <v>24449</v>
      </c>
      <c r="E6940" s="58">
        <v>18686118400000</v>
      </c>
      <c r="F6940" t="s">
        <v>24450</v>
      </c>
      <c r="G6940" t="s">
        <v>114</v>
      </c>
      <c r="H6940" t="s">
        <v>24451</v>
      </c>
      <c r="I6940">
        <v>1</v>
      </c>
    </row>
    <row r="6941" spans="1:9" x14ac:dyDescent="0.25">
      <c r="A6941" t="s">
        <v>110</v>
      </c>
      <c r="B6941" t="s">
        <v>24452</v>
      </c>
      <c r="C6941" s="57">
        <v>44342</v>
      </c>
      <c r="D6941" t="s">
        <v>24453</v>
      </c>
      <c r="E6941" s="58">
        <v>1769008340000</v>
      </c>
      <c r="F6941" t="s">
        <v>24454</v>
      </c>
      <c r="G6941" t="s">
        <v>114</v>
      </c>
      <c r="H6941" t="s">
        <v>114</v>
      </c>
      <c r="I6941">
        <v>1</v>
      </c>
    </row>
    <row r="6942" spans="1:9" x14ac:dyDescent="0.25">
      <c r="A6942" t="s">
        <v>110</v>
      </c>
      <c r="B6942" t="s">
        <v>24455</v>
      </c>
      <c r="C6942" s="57">
        <v>44342</v>
      </c>
      <c r="D6942" t="s">
        <v>24456</v>
      </c>
      <c r="E6942" s="58">
        <v>2418488000000</v>
      </c>
      <c r="F6942" t="s">
        <v>24457</v>
      </c>
      <c r="G6942" t="s">
        <v>114</v>
      </c>
      <c r="H6942" t="s">
        <v>114</v>
      </c>
      <c r="I6942">
        <v>6</v>
      </c>
    </row>
    <row r="6943" spans="1:9" x14ac:dyDescent="0.25">
      <c r="A6943" t="s">
        <v>110</v>
      </c>
      <c r="B6943" t="s">
        <v>24458</v>
      </c>
      <c r="C6943" s="57">
        <v>44342</v>
      </c>
      <c r="D6943" t="s">
        <v>24459</v>
      </c>
      <c r="E6943" s="58">
        <v>1698243479000</v>
      </c>
      <c r="F6943" t="s">
        <v>24460</v>
      </c>
      <c r="G6943" t="s">
        <v>114</v>
      </c>
      <c r="H6943" t="s">
        <v>114</v>
      </c>
      <c r="I6943">
        <v>593</v>
      </c>
    </row>
    <row r="6944" spans="1:9" x14ac:dyDescent="0.25">
      <c r="A6944" t="s">
        <v>110</v>
      </c>
      <c r="B6944" t="s">
        <v>24461</v>
      </c>
      <c r="C6944" s="57">
        <v>44342</v>
      </c>
      <c r="D6944" t="s">
        <v>24462</v>
      </c>
      <c r="E6944" s="58">
        <v>2010908200000</v>
      </c>
      <c r="F6944" t="s">
        <v>24463</v>
      </c>
      <c r="G6944" t="s">
        <v>114</v>
      </c>
      <c r="H6944" t="s">
        <v>114</v>
      </c>
      <c r="I6944">
        <v>1</v>
      </c>
    </row>
    <row r="6945" spans="1:9" x14ac:dyDescent="0.25">
      <c r="A6945" t="s">
        <v>110</v>
      </c>
      <c r="B6945" t="s">
        <v>24464</v>
      </c>
      <c r="C6945" s="57">
        <v>44342</v>
      </c>
      <c r="D6945" t="s">
        <v>24465</v>
      </c>
      <c r="E6945" s="58">
        <v>2263659263400000</v>
      </c>
      <c r="F6945" t="s">
        <v>24466</v>
      </c>
      <c r="G6945" t="s">
        <v>114</v>
      </c>
      <c r="H6945" t="s">
        <v>114</v>
      </c>
      <c r="I6945">
        <v>1</v>
      </c>
    </row>
    <row r="6946" spans="1:9" x14ac:dyDescent="0.25">
      <c r="A6946" t="s">
        <v>110</v>
      </c>
      <c r="B6946" t="s">
        <v>24467</v>
      </c>
      <c r="C6946" s="57">
        <v>44342</v>
      </c>
      <c r="D6946" t="s">
        <v>24468</v>
      </c>
      <c r="E6946" s="58">
        <v>1874371500000</v>
      </c>
      <c r="F6946" t="s">
        <v>24469</v>
      </c>
      <c r="G6946" t="s">
        <v>114</v>
      </c>
      <c r="H6946" t="s">
        <v>114</v>
      </c>
      <c r="I6946">
        <v>1</v>
      </c>
    </row>
    <row r="6947" spans="1:9" x14ac:dyDescent="0.25">
      <c r="A6947" t="s">
        <v>110</v>
      </c>
      <c r="B6947" t="s">
        <v>24470</v>
      </c>
      <c r="C6947" s="57">
        <v>44342</v>
      </c>
      <c r="D6947" t="s">
        <v>24471</v>
      </c>
      <c r="E6947" s="58">
        <v>1095953304300000</v>
      </c>
      <c r="F6947" t="s">
        <v>24472</v>
      </c>
      <c r="G6947" t="s">
        <v>114</v>
      </c>
      <c r="H6947" t="s">
        <v>114</v>
      </c>
      <c r="I6947">
        <v>1</v>
      </c>
    </row>
    <row r="6948" spans="1:9" x14ac:dyDescent="0.25">
      <c r="A6948" t="s">
        <v>110</v>
      </c>
      <c r="B6948" t="s">
        <v>24473</v>
      </c>
      <c r="C6948" s="57">
        <v>44342</v>
      </c>
      <c r="D6948" t="s">
        <v>24474</v>
      </c>
      <c r="E6948" t="s">
        <v>24475</v>
      </c>
      <c r="F6948" t="s">
        <v>24476</v>
      </c>
      <c r="G6948" t="s">
        <v>114</v>
      </c>
      <c r="H6948" t="s">
        <v>114</v>
      </c>
      <c r="I6948">
        <v>1</v>
      </c>
    </row>
    <row r="6949" spans="1:9" x14ac:dyDescent="0.25">
      <c r="A6949" t="s">
        <v>110</v>
      </c>
      <c r="B6949" t="s">
        <v>24477</v>
      </c>
      <c r="C6949" s="57">
        <v>44342</v>
      </c>
      <c r="D6949" t="s">
        <v>24478</v>
      </c>
      <c r="E6949" s="58">
        <v>2.29859199226E+16</v>
      </c>
      <c r="F6949" t="s">
        <v>24479</v>
      </c>
      <c r="G6949" t="s">
        <v>114</v>
      </c>
      <c r="H6949" t="s">
        <v>114</v>
      </c>
      <c r="I6949">
        <v>1</v>
      </c>
    </row>
    <row r="6950" spans="1:9" x14ac:dyDescent="0.25">
      <c r="A6950" t="s">
        <v>110</v>
      </c>
      <c r="B6950" t="s">
        <v>24480</v>
      </c>
      <c r="C6950" s="57">
        <v>44342</v>
      </c>
      <c r="D6950" t="s">
        <v>24481</v>
      </c>
      <c r="E6950" s="58">
        <v>2836790100000</v>
      </c>
      <c r="F6950" t="s">
        <v>24482</v>
      </c>
      <c r="G6950" t="s">
        <v>114</v>
      </c>
      <c r="H6950" t="s">
        <v>114</v>
      </c>
      <c r="I6950">
        <v>5</v>
      </c>
    </row>
    <row r="6951" spans="1:9" x14ac:dyDescent="0.25">
      <c r="A6951" t="s">
        <v>110</v>
      </c>
      <c r="B6951" t="s">
        <v>24483</v>
      </c>
      <c r="C6951" s="57">
        <v>44342</v>
      </c>
      <c r="D6951" t="s">
        <v>24484</v>
      </c>
      <c r="E6951" s="58">
        <v>2164890200000</v>
      </c>
      <c r="F6951" t="s">
        <v>24485</v>
      </c>
      <c r="G6951" t="s">
        <v>114</v>
      </c>
      <c r="H6951" t="s">
        <v>114</v>
      </c>
      <c r="I6951">
        <v>1</v>
      </c>
    </row>
    <row r="6952" spans="1:9" x14ac:dyDescent="0.25">
      <c r="A6952" t="s">
        <v>110</v>
      </c>
      <c r="B6952" t="s">
        <v>24486</v>
      </c>
      <c r="C6952" s="57">
        <v>44342</v>
      </c>
      <c r="D6952" t="s">
        <v>24487</v>
      </c>
      <c r="E6952" s="58">
        <v>1636782000000</v>
      </c>
      <c r="F6952" t="s">
        <v>24488</v>
      </c>
      <c r="G6952" t="s">
        <v>114</v>
      </c>
      <c r="H6952" t="s">
        <v>114</v>
      </c>
      <c r="I6952">
        <v>2</v>
      </c>
    </row>
    <row r="6953" spans="1:9" x14ac:dyDescent="0.25">
      <c r="A6953" t="s">
        <v>110</v>
      </c>
      <c r="B6953" t="s">
        <v>24489</v>
      </c>
      <c r="C6953" s="57">
        <v>44342</v>
      </c>
      <c r="D6953" t="s">
        <v>24490</v>
      </c>
      <c r="E6953" s="58">
        <v>1804259000000</v>
      </c>
      <c r="F6953" t="s">
        <v>24491</v>
      </c>
      <c r="G6953" t="s">
        <v>114</v>
      </c>
      <c r="H6953" t="s">
        <v>114</v>
      </c>
      <c r="I6953">
        <v>1</v>
      </c>
    </row>
    <row r="6954" spans="1:9" x14ac:dyDescent="0.25">
      <c r="A6954" t="s">
        <v>110</v>
      </c>
      <c r="B6954" t="s">
        <v>24492</v>
      </c>
      <c r="C6954" s="57">
        <v>44342</v>
      </c>
      <c r="D6954" t="s">
        <v>24493</v>
      </c>
      <c r="E6954" t="s">
        <v>24494</v>
      </c>
      <c r="F6954" t="s">
        <v>24495</v>
      </c>
      <c r="G6954" t="s">
        <v>114</v>
      </c>
      <c r="H6954" t="s">
        <v>114</v>
      </c>
      <c r="I6954">
        <v>1</v>
      </c>
    </row>
    <row r="6955" spans="1:9" x14ac:dyDescent="0.25">
      <c r="A6955" t="s">
        <v>110</v>
      </c>
      <c r="B6955" t="s">
        <v>24496</v>
      </c>
      <c r="C6955" s="57">
        <v>44342</v>
      </c>
      <c r="D6955" t="s">
        <v>24497</v>
      </c>
      <c r="E6955" s="58">
        <v>2414836000000</v>
      </c>
      <c r="F6955" t="s">
        <v>24498</v>
      </c>
      <c r="G6955" t="s">
        <v>114</v>
      </c>
      <c r="H6955" t="s">
        <v>114</v>
      </c>
      <c r="I6955">
        <v>1</v>
      </c>
    </row>
    <row r="6956" spans="1:9" x14ac:dyDescent="0.25">
      <c r="A6956" t="s">
        <v>110</v>
      </c>
      <c r="B6956" t="s">
        <v>24499</v>
      </c>
      <c r="C6956" s="57">
        <v>44342</v>
      </c>
      <c r="D6956" t="s">
        <v>24500</v>
      </c>
      <c r="E6956" s="58">
        <v>13808511270000</v>
      </c>
      <c r="F6956" t="s">
        <v>24501</v>
      </c>
      <c r="G6956" t="s">
        <v>114</v>
      </c>
      <c r="H6956" t="s">
        <v>114</v>
      </c>
      <c r="I6956">
        <v>2</v>
      </c>
    </row>
    <row r="6957" spans="1:9" x14ac:dyDescent="0.25">
      <c r="A6957" t="s">
        <v>110</v>
      </c>
      <c r="B6957" t="s">
        <v>24502</v>
      </c>
      <c r="C6957" s="57">
        <v>44342</v>
      </c>
      <c r="D6957" t="s">
        <v>24503</v>
      </c>
      <c r="E6957" s="58">
        <v>2010554238000</v>
      </c>
      <c r="F6957" t="s">
        <v>24504</v>
      </c>
      <c r="G6957" t="s">
        <v>114</v>
      </c>
      <c r="H6957" t="s">
        <v>114</v>
      </c>
      <c r="I6957">
        <v>1</v>
      </c>
    </row>
    <row r="6958" spans="1:9" x14ac:dyDescent="0.25">
      <c r="A6958" t="s">
        <v>110</v>
      </c>
      <c r="B6958" t="s">
        <v>24505</v>
      </c>
      <c r="C6958" s="57">
        <v>44342</v>
      </c>
      <c r="D6958" t="s">
        <v>24506</v>
      </c>
      <c r="E6958" s="58">
        <v>1834374700000</v>
      </c>
      <c r="F6958" t="s">
        <v>24507</v>
      </c>
      <c r="G6958" t="s">
        <v>114</v>
      </c>
      <c r="H6958" t="s">
        <v>114</v>
      </c>
      <c r="I6958">
        <v>1</v>
      </c>
    </row>
    <row r="6959" spans="1:9" x14ac:dyDescent="0.25">
      <c r="A6959" t="s">
        <v>110</v>
      </c>
      <c r="B6959" t="s">
        <v>24508</v>
      </c>
      <c r="C6959" s="57">
        <v>44342</v>
      </c>
      <c r="D6959" t="s">
        <v>24509</v>
      </c>
      <c r="E6959" s="58">
        <v>2651402600000</v>
      </c>
      <c r="F6959" t="s">
        <v>24510</v>
      </c>
      <c r="G6959" t="s">
        <v>114</v>
      </c>
      <c r="H6959" t="s">
        <v>114</v>
      </c>
      <c r="I6959">
        <v>1</v>
      </c>
    </row>
    <row r="6960" spans="1:9" x14ac:dyDescent="0.25">
      <c r="A6960" t="s">
        <v>110</v>
      </c>
      <c r="B6960" t="s">
        <v>24511</v>
      </c>
      <c r="C6960" s="57">
        <v>44342</v>
      </c>
      <c r="D6960" t="s">
        <v>24512</v>
      </c>
      <c r="E6960" s="58">
        <v>2654834600000</v>
      </c>
      <c r="F6960" t="s">
        <v>24513</v>
      </c>
      <c r="G6960" t="s">
        <v>114</v>
      </c>
      <c r="H6960" t="s">
        <v>114</v>
      </c>
      <c r="I6960">
        <v>1</v>
      </c>
    </row>
    <row r="6961" spans="1:9" x14ac:dyDescent="0.25">
      <c r="A6961" t="s">
        <v>110</v>
      </c>
      <c r="B6961" t="s">
        <v>24514</v>
      </c>
      <c r="C6961" s="57">
        <v>44342</v>
      </c>
      <c r="D6961" t="s">
        <v>24515</v>
      </c>
      <c r="E6961" s="58">
        <v>1844893200000</v>
      </c>
      <c r="F6961" t="s">
        <v>24516</v>
      </c>
      <c r="G6961" t="s">
        <v>24517</v>
      </c>
      <c r="H6961" t="s">
        <v>24518</v>
      </c>
      <c r="I6961">
        <v>9419</v>
      </c>
    </row>
    <row r="6962" spans="1:9" x14ac:dyDescent="0.25">
      <c r="A6962" t="s">
        <v>110</v>
      </c>
      <c r="B6962" t="s">
        <v>24519</v>
      </c>
      <c r="C6962" s="57">
        <v>44342</v>
      </c>
      <c r="D6962" t="s">
        <v>24520</v>
      </c>
      <c r="E6962" s="58">
        <v>1706414100000</v>
      </c>
      <c r="F6962" t="s">
        <v>24521</v>
      </c>
      <c r="G6962" t="s">
        <v>24522</v>
      </c>
      <c r="H6962" t="s">
        <v>114</v>
      </c>
      <c r="I6962">
        <v>1</v>
      </c>
    </row>
    <row r="6963" spans="1:9" x14ac:dyDescent="0.25">
      <c r="A6963" t="s">
        <v>110</v>
      </c>
      <c r="B6963" t="s">
        <v>24523</v>
      </c>
      <c r="C6963" s="57">
        <v>44342</v>
      </c>
      <c r="D6963" t="s">
        <v>24524</v>
      </c>
      <c r="E6963" s="58">
        <v>1825803400000</v>
      </c>
      <c r="F6963" t="s">
        <v>24525</v>
      </c>
      <c r="G6963" t="s">
        <v>114</v>
      </c>
      <c r="H6963" t="s">
        <v>24526</v>
      </c>
      <c r="I6963">
        <v>1</v>
      </c>
    </row>
    <row r="6964" spans="1:9" x14ac:dyDescent="0.25">
      <c r="A6964" t="s">
        <v>110</v>
      </c>
      <c r="B6964" t="s">
        <v>24527</v>
      </c>
      <c r="C6964" s="57">
        <v>44342</v>
      </c>
      <c r="D6964" t="s">
        <v>24528</v>
      </c>
      <c r="E6964" s="58">
        <v>2718118901190200</v>
      </c>
      <c r="F6964" t="s">
        <v>24529</v>
      </c>
      <c r="G6964" t="s">
        <v>114</v>
      </c>
      <c r="H6964" t="s">
        <v>114</v>
      </c>
      <c r="I6964">
        <v>4</v>
      </c>
    </row>
    <row r="6965" spans="1:9" x14ac:dyDescent="0.25">
      <c r="A6965" t="s">
        <v>110</v>
      </c>
      <c r="B6965" t="s">
        <v>24530</v>
      </c>
      <c r="C6965" s="57">
        <v>44342</v>
      </c>
      <c r="D6965" t="s">
        <v>24531</v>
      </c>
      <c r="E6965" s="58">
        <v>4.331572068E+16</v>
      </c>
      <c r="F6965" t="s">
        <v>24532</v>
      </c>
      <c r="G6965" t="s">
        <v>114</v>
      </c>
      <c r="H6965" t="s">
        <v>114</v>
      </c>
      <c r="I6965">
        <v>1</v>
      </c>
    </row>
    <row r="6966" spans="1:9" x14ac:dyDescent="0.25">
      <c r="A6966" t="s">
        <v>110</v>
      </c>
      <c r="B6966" t="s">
        <v>24533</v>
      </c>
      <c r="C6966" s="57">
        <v>44342</v>
      </c>
      <c r="D6966" t="s">
        <v>24534</v>
      </c>
      <c r="E6966" s="58">
        <v>213607423900000</v>
      </c>
      <c r="F6966" t="s">
        <v>24535</v>
      </c>
      <c r="G6966" t="s">
        <v>114</v>
      </c>
      <c r="H6966" t="s">
        <v>114</v>
      </c>
      <c r="I6966">
        <v>1</v>
      </c>
    </row>
    <row r="6967" spans="1:9" x14ac:dyDescent="0.25">
      <c r="A6967" t="s">
        <v>110</v>
      </c>
      <c r="B6967" t="s">
        <v>24536</v>
      </c>
      <c r="C6967" s="57">
        <v>44342</v>
      </c>
      <c r="D6967" t="s">
        <v>24537</v>
      </c>
      <c r="E6967" s="58">
        <v>1280824876800</v>
      </c>
      <c r="F6967" t="s">
        <v>24538</v>
      </c>
      <c r="G6967" t="s">
        <v>114</v>
      </c>
      <c r="H6967" t="s">
        <v>114</v>
      </c>
      <c r="I6967">
        <v>2</v>
      </c>
    </row>
    <row r="6968" spans="1:9" x14ac:dyDescent="0.25">
      <c r="A6968" t="s">
        <v>110</v>
      </c>
      <c r="B6968" t="s">
        <v>24539</v>
      </c>
      <c r="C6968" s="57">
        <v>44342</v>
      </c>
      <c r="D6968" t="s">
        <v>24540</v>
      </c>
      <c r="E6968" s="58">
        <v>2032556400000</v>
      </c>
      <c r="F6968" t="s">
        <v>24541</v>
      </c>
      <c r="G6968" t="s">
        <v>114</v>
      </c>
      <c r="H6968" t="s">
        <v>114</v>
      </c>
      <c r="I6968">
        <v>56</v>
      </c>
    </row>
    <row r="6969" spans="1:9" x14ac:dyDescent="0.25">
      <c r="A6969" t="s">
        <v>110</v>
      </c>
      <c r="B6969" t="s">
        <v>24542</v>
      </c>
      <c r="C6969" s="57">
        <v>44342</v>
      </c>
      <c r="D6969" t="s">
        <v>24543</v>
      </c>
      <c r="E6969" s="58">
        <v>3413905300000</v>
      </c>
      <c r="F6969" t="s">
        <v>24544</v>
      </c>
      <c r="G6969" t="s">
        <v>114</v>
      </c>
      <c r="H6969" t="s">
        <v>114</v>
      </c>
      <c r="I6969">
        <v>1</v>
      </c>
    </row>
    <row r="6970" spans="1:9" x14ac:dyDescent="0.25">
      <c r="A6970" t="s">
        <v>110</v>
      </c>
      <c r="B6970" t="s">
        <v>24545</v>
      </c>
      <c r="C6970" s="57">
        <v>44342</v>
      </c>
      <c r="D6970" t="s">
        <v>24546</v>
      </c>
      <c r="E6970" s="58">
        <v>2424926000000</v>
      </c>
      <c r="F6970" t="s">
        <v>24547</v>
      </c>
      <c r="G6970" t="s">
        <v>24548</v>
      </c>
      <c r="H6970" t="s">
        <v>114</v>
      </c>
      <c r="I6970">
        <v>3</v>
      </c>
    </row>
    <row r="6971" spans="1:9" x14ac:dyDescent="0.25">
      <c r="A6971" t="s">
        <v>110</v>
      </c>
      <c r="B6971" t="s">
        <v>24549</v>
      </c>
      <c r="C6971" s="57">
        <v>44342</v>
      </c>
      <c r="D6971" t="s">
        <v>24550</v>
      </c>
      <c r="E6971" s="58">
        <v>209591475666300</v>
      </c>
      <c r="F6971" t="s">
        <v>24551</v>
      </c>
      <c r="G6971" t="s">
        <v>114</v>
      </c>
      <c r="H6971" t="s">
        <v>114</v>
      </c>
      <c r="I6971">
        <v>1</v>
      </c>
    </row>
    <row r="6972" spans="1:9" x14ac:dyDescent="0.25">
      <c r="A6972" t="s">
        <v>110</v>
      </c>
      <c r="B6972" t="s">
        <v>24552</v>
      </c>
      <c r="C6972" s="57">
        <v>44342</v>
      </c>
      <c r="D6972" t="s">
        <v>24553</v>
      </c>
      <c r="E6972" s="58">
        <v>219603070990000</v>
      </c>
      <c r="F6972" t="s">
        <v>24554</v>
      </c>
      <c r="G6972" t="s">
        <v>114</v>
      </c>
      <c r="H6972" t="s">
        <v>114</v>
      </c>
      <c r="I6972">
        <v>1</v>
      </c>
    </row>
    <row r="6973" spans="1:9" x14ac:dyDescent="0.25">
      <c r="A6973" t="s">
        <v>110</v>
      </c>
      <c r="B6973" t="s">
        <v>24555</v>
      </c>
      <c r="C6973" s="57">
        <v>44342</v>
      </c>
      <c r="D6973" t="s">
        <v>24556</v>
      </c>
      <c r="E6973" s="58">
        <v>282253884000000</v>
      </c>
      <c r="F6973" t="s">
        <v>24557</v>
      </c>
      <c r="G6973" t="s">
        <v>114</v>
      </c>
      <c r="H6973" t="s">
        <v>114</v>
      </c>
      <c r="I6973">
        <v>2</v>
      </c>
    </row>
    <row r="6974" spans="1:9" x14ac:dyDescent="0.25">
      <c r="A6974" t="s">
        <v>110</v>
      </c>
      <c r="B6974" t="s">
        <v>24558</v>
      </c>
      <c r="C6974" s="57">
        <v>44342</v>
      </c>
      <c r="D6974" t="s">
        <v>24559</v>
      </c>
      <c r="E6974" s="58">
        <v>188607442000000</v>
      </c>
      <c r="F6974" t="s">
        <v>24560</v>
      </c>
      <c r="G6974" t="s">
        <v>114</v>
      </c>
      <c r="H6974" t="s">
        <v>114</v>
      </c>
      <c r="I6974">
        <v>1</v>
      </c>
    </row>
    <row r="6975" spans="1:9" x14ac:dyDescent="0.25">
      <c r="A6975" t="s">
        <v>110</v>
      </c>
      <c r="B6975" t="s">
        <v>24561</v>
      </c>
      <c r="C6975" s="57">
        <v>44342</v>
      </c>
      <c r="D6975" t="s">
        <v>24562</v>
      </c>
      <c r="E6975" s="58">
        <v>500976078000000</v>
      </c>
      <c r="F6975" t="s">
        <v>24563</v>
      </c>
      <c r="G6975" t="s">
        <v>24564</v>
      </c>
      <c r="H6975" t="s">
        <v>24565</v>
      </c>
      <c r="I6975">
        <v>7455</v>
      </c>
    </row>
    <row r="6976" spans="1:9" x14ac:dyDescent="0.25">
      <c r="A6976" t="s">
        <v>110</v>
      </c>
      <c r="B6976" t="s">
        <v>24566</v>
      </c>
      <c r="C6976" s="57">
        <v>44342</v>
      </c>
      <c r="D6976" t="s">
        <v>24567</v>
      </c>
      <c r="E6976" s="58">
        <v>2823347900000</v>
      </c>
      <c r="F6976" t="s">
        <v>24568</v>
      </c>
      <c r="G6976" t="s">
        <v>24569</v>
      </c>
      <c r="H6976" t="s">
        <v>114</v>
      </c>
      <c r="I6976">
        <v>1</v>
      </c>
    </row>
    <row r="6977" spans="1:9" x14ac:dyDescent="0.25">
      <c r="A6977" t="s">
        <v>110</v>
      </c>
      <c r="B6977" t="s">
        <v>24570</v>
      </c>
      <c r="C6977" s="57">
        <v>44342</v>
      </c>
      <c r="D6977" t="s">
        <v>24571</v>
      </c>
      <c r="E6977" s="58">
        <v>1405563000000</v>
      </c>
      <c r="F6977" t="s">
        <v>24572</v>
      </c>
      <c r="G6977" t="s">
        <v>114</v>
      </c>
      <c r="H6977" t="s">
        <v>114</v>
      </c>
      <c r="I6977">
        <v>5</v>
      </c>
    </row>
    <row r="6978" spans="1:9" x14ac:dyDescent="0.25">
      <c r="A6978" t="s">
        <v>110</v>
      </c>
      <c r="B6978" t="s">
        <v>24573</v>
      </c>
      <c r="C6978" s="57">
        <v>44342</v>
      </c>
      <c r="D6978" t="s">
        <v>24574</v>
      </c>
      <c r="E6978" s="58">
        <v>218370616500000</v>
      </c>
      <c r="F6978" t="s">
        <v>24575</v>
      </c>
      <c r="G6978" t="s">
        <v>24576</v>
      </c>
      <c r="H6978" t="s">
        <v>24577</v>
      </c>
      <c r="I6978">
        <v>2741</v>
      </c>
    </row>
    <row r="6979" spans="1:9" x14ac:dyDescent="0.25">
      <c r="A6979" t="s">
        <v>110</v>
      </c>
      <c r="B6979" t="s">
        <v>24578</v>
      </c>
      <c r="C6979" s="57">
        <v>44342</v>
      </c>
      <c r="D6979" t="s">
        <v>24579</v>
      </c>
      <c r="E6979" s="58">
        <v>1185612000000</v>
      </c>
      <c r="F6979" t="s">
        <v>24580</v>
      </c>
      <c r="G6979" t="s">
        <v>114</v>
      </c>
      <c r="H6979" t="s">
        <v>114</v>
      </c>
      <c r="I6979">
        <v>1</v>
      </c>
    </row>
    <row r="6980" spans="1:9" x14ac:dyDescent="0.25">
      <c r="A6980" t="s">
        <v>110</v>
      </c>
      <c r="B6980" t="s">
        <v>24581</v>
      </c>
      <c r="C6980" s="57">
        <v>44342</v>
      </c>
      <c r="D6980" t="s">
        <v>24582</v>
      </c>
      <c r="E6980" s="58">
        <v>2581815650000</v>
      </c>
      <c r="F6980" t="s">
        <v>24583</v>
      </c>
      <c r="G6980" t="s">
        <v>114</v>
      </c>
      <c r="H6980" t="s">
        <v>114</v>
      </c>
      <c r="I6980">
        <v>6</v>
      </c>
    </row>
    <row r="6981" spans="1:9" x14ac:dyDescent="0.25">
      <c r="A6981" t="s">
        <v>110</v>
      </c>
      <c r="B6981" t="s">
        <v>24584</v>
      </c>
      <c r="C6981" s="57">
        <v>44342</v>
      </c>
      <c r="D6981" t="s">
        <v>24585</v>
      </c>
      <c r="E6981" s="58">
        <v>70529754100000</v>
      </c>
      <c r="F6981" t="s">
        <v>24586</v>
      </c>
      <c r="G6981" t="s">
        <v>114</v>
      </c>
      <c r="H6981" t="s">
        <v>114</v>
      </c>
      <c r="I6981">
        <v>2</v>
      </c>
    </row>
    <row r="6982" spans="1:9" x14ac:dyDescent="0.25">
      <c r="A6982" t="s">
        <v>110</v>
      </c>
      <c r="B6982" t="s">
        <v>24587</v>
      </c>
      <c r="C6982" s="57">
        <v>44342</v>
      </c>
      <c r="D6982" t="s">
        <v>24588</v>
      </c>
      <c r="E6982" t="s">
        <v>24589</v>
      </c>
      <c r="F6982" t="s">
        <v>24590</v>
      </c>
      <c r="G6982" t="s">
        <v>357</v>
      </c>
      <c r="H6982" t="s">
        <v>114</v>
      </c>
      <c r="I6982">
        <v>61789</v>
      </c>
    </row>
    <row r="6983" spans="1:9" x14ac:dyDescent="0.25">
      <c r="A6983" t="s">
        <v>110</v>
      </c>
      <c r="B6983" t="s">
        <v>24591</v>
      </c>
      <c r="C6983" s="57">
        <v>44342</v>
      </c>
      <c r="D6983" t="s">
        <v>24592</v>
      </c>
      <c r="E6983" s="58">
        <v>1991765000000</v>
      </c>
      <c r="F6983" t="s">
        <v>24593</v>
      </c>
      <c r="G6983" t="s">
        <v>114</v>
      </c>
      <c r="H6983" t="s">
        <v>114</v>
      </c>
      <c r="I6983">
        <v>1</v>
      </c>
    </row>
    <row r="6984" spans="1:9" x14ac:dyDescent="0.25">
      <c r="A6984" t="s">
        <v>110</v>
      </c>
      <c r="B6984" t="s">
        <v>24594</v>
      </c>
      <c r="C6984" s="57">
        <v>44342</v>
      </c>
      <c r="D6984" t="s">
        <v>24595</v>
      </c>
      <c r="E6984" s="58">
        <v>4057095750300</v>
      </c>
      <c r="F6984" t="s">
        <v>24596</v>
      </c>
      <c r="G6984" t="s">
        <v>114</v>
      </c>
      <c r="H6984" t="s">
        <v>114</v>
      </c>
      <c r="I6984">
        <v>889</v>
      </c>
    </row>
    <row r="6985" spans="1:9" x14ac:dyDescent="0.25">
      <c r="A6985" t="s">
        <v>110</v>
      </c>
      <c r="B6985" t="s">
        <v>24597</v>
      </c>
      <c r="C6985" s="57">
        <v>44342</v>
      </c>
      <c r="D6985" t="s">
        <v>24598</v>
      </c>
      <c r="E6985" s="58">
        <v>3692657000000</v>
      </c>
      <c r="F6985" t="s">
        <v>24599</v>
      </c>
      <c r="G6985" t="s">
        <v>114</v>
      </c>
      <c r="H6985" t="s">
        <v>114</v>
      </c>
      <c r="I6985">
        <v>1</v>
      </c>
    </row>
    <row r="6986" spans="1:9" x14ac:dyDescent="0.25">
      <c r="A6986" t="s">
        <v>110</v>
      </c>
      <c r="B6986" t="s">
        <v>24600</v>
      </c>
      <c r="C6986" s="57">
        <v>44342</v>
      </c>
      <c r="D6986" t="s">
        <v>24601</v>
      </c>
      <c r="E6986" s="58">
        <v>1962590060000</v>
      </c>
      <c r="F6986" t="s">
        <v>24602</v>
      </c>
      <c r="G6986" t="s">
        <v>114</v>
      </c>
      <c r="H6986" t="s">
        <v>114</v>
      </c>
      <c r="I6986">
        <v>1</v>
      </c>
    </row>
    <row r="6987" spans="1:9" x14ac:dyDescent="0.25">
      <c r="A6987" t="s">
        <v>110</v>
      </c>
      <c r="B6987" t="s">
        <v>24603</v>
      </c>
      <c r="C6987" s="57">
        <v>44342</v>
      </c>
      <c r="D6987" t="s">
        <v>24604</v>
      </c>
      <c r="E6987" s="58">
        <v>264172066300000</v>
      </c>
      <c r="F6987" t="s">
        <v>24605</v>
      </c>
      <c r="G6987" t="s">
        <v>7264</v>
      </c>
      <c r="H6987" t="s">
        <v>24606</v>
      </c>
      <c r="I6987">
        <v>848</v>
      </c>
    </row>
    <row r="6988" spans="1:9" x14ac:dyDescent="0.25">
      <c r="A6988" t="s">
        <v>110</v>
      </c>
      <c r="B6988" t="s">
        <v>24607</v>
      </c>
      <c r="C6988" s="57">
        <v>44342</v>
      </c>
      <c r="D6988" t="s">
        <v>24608</v>
      </c>
      <c r="E6988" s="58">
        <v>1705752300000</v>
      </c>
      <c r="F6988" t="s">
        <v>24609</v>
      </c>
      <c r="G6988" t="s">
        <v>24610</v>
      </c>
      <c r="H6988" t="s">
        <v>24611</v>
      </c>
      <c r="I6988">
        <v>42</v>
      </c>
    </row>
    <row r="6989" spans="1:9" x14ac:dyDescent="0.25">
      <c r="A6989" t="s">
        <v>110</v>
      </c>
      <c r="B6989" t="s">
        <v>24612</v>
      </c>
      <c r="C6989" s="57">
        <v>44342</v>
      </c>
      <c r="D6989" t="s">
        <v>24613</v>
      </c>
      <c r="E6989" s="58">
        <v>2281762200000</v>
      </c>
      <c r="F6989" t="s">
        <v>24614</v>
      </c>
      <c r="G6989" t="s">
        <v>114</v>
      </c>
      <c r="H6989" t="s">
        <v>114</v>
      </c>
      <c r="I6989">
        <v>1</v>
      </c>
    </row>
    <row r="6990" spans="1:9" x14ac:dyDescent="0.25">
      <c r="A6990" t="s">
        <v>110</v>
      </c>
      <c r="B6990" t="s">
        <v>24615</v>
      </c>
      <c r="C6990" s="57">
        <v>44342</v>
      </c>
      <c r="D6990" t="s">
        <v>24616</v>
      </c>
      <c r="E6990" s="58">
        <v>2012706400000</v>
      </c>
      <c r="F6990" t="s">
        <v>24617</v>
      </c>
      <c r="G6990" t="s">
        <v>114</v>
      </c>
      <c r="H6990" t="s">
        <v>24618</v>
      </c>
      <c r="I6990">
        <v>901</v>
      </c>
    </row>
    <row r="6991" spans="1:9" x14ac:dyDescent="0.25">
      <c r="A6991" t="s">
        <v>110</v>
      </c>
      <c r="B6991" t="s">
        <v>24619</v>
      </c>
      <c r="C6991" s="57">
        <v>44342</v>
      </c>
      <c r="D6991" t="s">
        <v>24620</v>
      </c>
      <c r="E6991" s="58">
        <v>2614502900000</v>
      </c>
      <c r="F6991" t="s">
        <v>24621</v>
      </c>
      <c r="G6991" t="s">
        <v>114</v>
      </c>
      <c r="H6991" t="s">
        <v>114</v>
      </c>
      <c r="I6991">
        <v>9</v>
      </c>
    </row>
    <row r="6992" spans="1:9" x14ac:dyDescent="0.25">
      <c r="A6992" t="s">
        <v>110</v>
      </c>
      <c r="B6992" t="s">
        <v>24622</v>
      </c>
      <c r="C6992" s="57">
        <v>44342</v>
      </c>
      <c r="D6992" t="s">
        <v>24623</v>
      </c>
      <c r="E6992" s="58">
        <v>1712977400000</v>
      </c>
      <c r="F6992" t="s">
        <v>24624</v>
      </c>
      <c r="G6992" t="s">
        <v>114</v>
      </c>
      <c r="H6992" t="s">
        <v>114</v>
      </c>
      <c r="I6992">
        <v>2</v>
      </c>
    </row>
    <row r="6993" spans="1:9" x14ac:dyDescent="0.25">
      <c r="A6993" t="s">
        <v>110</v>
      </c>
      <c r="B6993" t="s">
        <v>24625</v>
      </c>
      <c r="C6993" s="57">
        <v>44342</v>
      </c>
      <c r="D6993" t="s">
        <v>24626</v>
      </c>
      <c r="E6993" s="58">
        <v>2045715400000</v>
      </c>
      <c r="F6993" t="s">
        <v>24627</v>
      </c>
      <c r="G6993" t="s">
        <v>24628</v>
      </c>
      <c r="H6993" t="s">
        <v>24629</v>
      </c>
      <c r="I6993">
        <v>6543</v>
      </c>
    </row>
    <row r="6994" spans="1:9" x14ac:dyDescent="0.25">
      <c r="A6994" t="s">
        <v>110</v>
      </c>
      <c r="B6994" t="s">
        <v>24630</v>
      </c>
      <c r="C6994" s="57">
        <v>44342</v>
      </c>
      <c r="D6994" t="s">
        <v>24631</v>
      </c>
      <c r="E6994" s="58">
        <v>638724719230000</v>
      </c>
      <c r="F6994" t="s">
        <v>24632</v>
      </c>
      <c r="G6994" t="s">
        <v>114</v>
      </c>
      <c r="H6994" t="s">
        <v>114</v>
      </c>
      <c r="I6994">
        <v>1</v>
      </c>
    </row>
    <row r="6995" spans="1:9" x14ac:dyDescent="0.25">
      <c r="A6995" t="s">
        <v>110</v>
      </c>
      <c r="B6995" t="s">
        <v>24633</v>
      </c>
      <c r="C6995" s="57">
        <v>44342</v>
      </c>
      <c r="D6995" t="s">
        <v>24634</v>
      </c>
      <c r="E6995" s="58">
        <v>2075008900000</v>
      </c>
      <c r="F6995" t="s">
        <v>24635</v>
      </c>
      <c r="G6995" t="s">
        <v>114</v>
      </c>
      <c r="H6995" t="s">
        <v>114</v>
      </c>
      <c r="I6995">
        <v>1</v>
      </c>
    </row>
    <row r="6996" spans="1:9" x14ac:dyDescent="0.25">
      <c r="A6996" t="s">
        <v>110</v>
      </c>
      <c r="B6996" t="s">
        <v>24636</v>
      </c>
      <c r="C6996" s="57">
        <v>44342</v>
      </c>
      <c r="D6996" t="s">
        <v>24637</v>
      </c>
      <c r="E6996" s="58">
        <v>17707529100000</v>
      </c>
      <c r="F6996" t="s">
        <v>24638</v>
      </c>
      <c r="G6996" t="s">
        <v>114</v>
      </c>
      <c r="H6996" t="s">
        <v>114</v>
      </c>
      <c r="I6996">
        <v>1</v>
      </c>
    </row>
    <row r="6997" spans="1:9" x14ac:dyDescent="0.25">
      <c r="A6997" t="s">
        <v>110</v>
      </c>
      <c r="B6997" t="s">
        <v>24639</v>
      </c>
      <c r="C6997" s="57">
        <v>44342</v>
      </c>
      <c r="D6997" t="s">
        <v>24640</v>
      </c>
      <c r="E6997" s="58">
        <v>1997697700000</v>
      </c>
      <c r="F6997" t="s">
        <v>24641</v>
      </c>
      <c r="G6997" t="s">
        <v>114</v>
      </c>
      <c r="H6997" t="s">
        <v>114</v>
      </c>
      <c r="I6997">
        <v>1</v>
      </c>
    </row>
    <row r="6998" spans="1:9" x14ac:dyDescent="0.25">
      <c r="A6998" t="s">
        <v>110</v>
      </c>
      <c r="B6998" t="s">
        <v>24642</v>
      </c>
      <c r="C6998" s="57">
        <v>44342</v>
      </c>
      <c r="D6998" t="s">
        <v>24643</v>
      </c>
      <c r="E6998" s="58">
        <v>2083166880000</v>
      </c>
      <c r="F6998" t="s">
        <v>24644</v>
      </c>
      <c r="G6998" t="s">
        <v>24645</v>
      </c>
      <c r="H6998" t="s">
        <v>24646</v>
      </c>
      <c r="I6998">
        <v>4</v>
      </c>
    </row>
    <row r="6999" spans="1:9" x14ac:dyDescent="0.25">
      <c r="A6999" t="s">
        <v>110</v>
      </c>
      <c r="B6999" t="s">
        <v>24647</v>
      </c>
      <c r="C6999" s="57">
        <v>44342</v>
      </c>
      <c r="D6999" t="s">
        <v>24648</v>
      </c>
      <c r="E6999" s="58">
        <v>478262399410000</v>
      </c>
      <c r="F6999" t="s">
        <v>24649</v>
      </c>
      <c r="G6999" t="s">
        <v>114</v>
      </c>
      <c r="H6999" t="s">
        <v>114</v>
      </c>
      <c r="I6999">
        <v>16</v>
      </c>
    </row>
    <row r="7000" spans="1:9" x14ac:dyDescent="0.25">
      <c r="A7000" t="s">
        <v>110</v>
      </c>
      <c r="B7000" t="s">
        <v>24650</v>
      </c>
      <c r="C7000" s="57">
        <v>44342</v>
      </c>
      <c r="D7000" t="s">
        <v>24651</v>
      </c>
      <c r="E7000" s="58">
        <v>1880771500000</v>
      </c>
      <c r="F7000" t="s">
        <v>24652</v>
      </c>
      <c r="G7000" t="s">
        <v>114</v>
      </c>
      <c r="H7000" t="s">
        <v>114</v>
      </c>
      <c r="I7000">
        <v>74</v>
      </c>
    </row>
    <row r="7001" spans="1:9" x14ac:dyDescent="0.25">
      <c r="A7001" t="s">
        <v>110</v>
      </c>
      <c r="B7001" t="s">
        <v>24653</v>
      </c>
      <c r="C7001" s="57">
        <v>44342</v>
      </c>
      <c r="D7001" t="s">
        <v>24654</v>
      </c>
      <c r="E7001" s="58">
        <v>261597522500000</v>
      </c>
      <c r="F7001" t="s">
        <v>24655</v>
      </c>
      <c r="G7001" t="s">
        <v>14724</v>
      </c>
      <c r="H7001" t="s">
        <v>24656</v>
      </c>
      <c r="I7001">
        <v>2</v>
      </c>
    </row>
    <row r="7002" spans="1:9" x14ac:dyDescent="0.25">
      <c r="A7002" t="s">
        <v>110</v>
      </c>
      <c r="B7002" t="s">
        <v>24657</v>
      </c>
      <c r="C7002" s="57">
        <v>44342</v>
      </c>
      <c r="D7002" t="s">
        <v>24658</v>
      </c>
      <c r="E7002" s="58">
        <v>334217317400000</v>
      </c>
      <c r="F7002" t="s">
        <v>24659</v>
      </c>
      <c r="G7002" t="s">
        <v>7264</v>
      </c>
      <c r="H7002" t="s">
        <v>24660</v>
      </c>
      <c r="I7002">
        <v>1</v>
      </c>
    </row>
    <row r="7003" spans="1:9" x14ac:dyDescent="0.25">
      <c r="A7003" t="s">
        <v>110</v>
      </c>
      <c r="B7003" t="s">
        <v>24661</v>
      </c>
      <c r="C7003" s="57">
        <v>44342</v>
      </c>
      <c r="D7003" t="s">
        <v>24662</v>
      </c>
      <c r="E7003" s="58">
        <v>278528767200000</v>
      </c>
      <c r="F7003" t="s">
        <v>24663</v>
      </c>
      <c r="G7003" t="s">
        <v>114</v>
      </c>
      <c r="H7003" t="s">
        <v>114</v>
      </c>
      <c r="I7003">
        <v>5</v>
      </c>
    </row>
    <row r="7004" spans="1:9" x14ac:dyDescent="0.25">
      <c r="A7004" t="s">
        <v>110</v>
      </c>
      <c r="B7004" t="s">
        <v>24664</v>
      </c>
      <c r="C7004" s="57">
        <v>44342</v>
      </c>
      <c r="D7004" t="s">
        <v>24665</v>
      </c>
      <c r="E7004" s="58">
        <v>5359110300000</v>
      </c>
      <c r="F7004" t="s">
        <v>24666</v>
      </c>
      <c r="G7004" t="s">
        <v>114</v>
      </c>
      <c r="H7004" t="s">
        <v>114</v>
      </c>
      <c r="I7004">
        <v>2</v>
      </c>
    </row>
    <row r="7005" spans="1:9" x14ac:dyDescent="0.25">
      <c r="A7005" t="s">
        <v>110</v>
      </c>
      <c r="B7005" t="s">
        <v>24667</v>
      </c>
      <c r="C7005" s="57">
        <v>44342</v>
      </c>
      <c r="D7005" t="s">
        <v>24668</v>
      </c>
      <c r="E7005" s="58">
        <v>1502785700000</v>
      </c>
      <c r="F7005" t="s">
        <v>24669</v>
      </c>
      <c r="G7005" t="s">
        <v>114</v>
      </c>
      <c r="H7005" t="s">
        <v>114</v>
      </c>
      <c r="I7005">
        <v>1</v>
      </c>
    </row>
    <row r="7006" spans="1:9" x14ac:dyDescent="0.25">
      <c r="A7006" t="s">
        <v>110</v>
      </c>
      <c r="B7006" t="s">
        <v>24670</v>
      </c>
      <c r="C7006" s="57">
        <v>44342</v>
      </c>
      <c r="D7006" t="s">
        <v>24671</v>
      </c>
      <c r="E7006" s="58">
        <v>1725663800000</v>
      </c>
      <c r="F7006" t="s">
        <v>24672</v>
      </c>
      <c r="G7006" t="s">
        <v>114</v>
      </c>
      <c r="H7006" t="s">
        <v>114</v>
      </c>
      <c r="I7006">
        <v>213</v>
      </c>
    </row>
    <row r="7007" spans="1:9" x14ac:dyDescent="0.25">
      <c r="A7007" t="s">
        <v>110</v>
      </c>
      <c r="B7007" t="s">
        <v>24673</v>
      </c>
      <c r="C7007" s="57">
        <v>44342</v>
      </c>
      <c r="D7007" t="s">
        <v>24674</v>
      </c>
      <c r="E7007" s="58">
        <v>1993171219300000</v>
      </c>
      <c r="F7007" t="s">
        <v>24675</v>
      </c>
      <c r="G7007" t="s">
        <v>114</v>
      </c>
      <c r="H7007" t="s">
        <v>114</v>
      </c>
      <c r="I7007">
        <v>1</v>
      </c>
    </row>
    <row r="7008" spans="1:9" x14ac:dyDescent="0.25">
      <c r="A7008" t="s">
        <v>110</v>
      </c>
      <c r="B7008" t="s">
        <v>24676</v>
      </c>
      <c r="C7008" s="57">
        <v>44342</v>
      </c>
      <c r="D7008" t="s">
        <v>24677</v>
      </c>
      <c r="E7008" s="58">
        <v>291384833800000</v>
      </c>
      <c r="F7008" t="s">
        <v>24678</v>
      </c>
      <c r="G7008" t="s">
        <v>114</v>
      </c>
      <c r="H7008" t="s">
        <v>114</v>
      </c>
      <c r="I7008">
        <v>1</v>
      </c>
    </row>
    <row r="7009" spans="1:9" x14ac:dyDescent="0.25">
      <c r="A7009" t="s">
        <v>110</v>
      </c>
      <c r="B7009" t="s">
        <v>24679</v>
      </c>
      <c r="C7009" s="57">
        <v>44342</v>
      </c>
      <c r="D7009" t="s">
        <v>24680</v>
      </c>
      <c r="E7009" s="58">
        <v>1706886800000</v>
      </c>
      <c r="F7009" t="s">
        <v>24681</v>
      </c>
      <c r="G7009" t="s">
        <v>24682</v>
      </c>
      <c r="H7009" t="s">
        <v>24683</v>
      </c>
      <c r="I7009">
        <v>485</v>
      </c>
    </row>
    <row r="7010" spans="1:9" x14ac:dyDescent="0.25">
      <c r="A7010" t="s">
        <v>110</v>
      </c>
      <c r="B7010" t="s">
        <v>24684</v>
      </c>
      <c r="C7010" s="57">
        <v>44342</v>
      </c>
      <c r="D7010" t="s">
        <v>24685</v>
      </c>
      <c r="E7010" s="58">
        <v>2497430631300</v>
      </c>
      <c r="F7010" t="s">
        <v>24686</v>
      </c>
      <c r="G7010" t="s">
        <v>114</v>
      </c>
      <c r="H7010" t="s">
        <v>114</v>
      </c>
      <c r="I7010">
        <v>1</v>
      </c>
    </row>
    <row r="7011" spans="1:9" x14ac:dyDescent="0.25">
      <c r="A7011" t="s">
        <v>110</v>
      </c>
      <c r="B7011" t="s">
        <v>24687</v>
      </c>
      <c r="C7011" s="57">
        <v>44342</v>
      </c>
      <c r="D7011" t="s">
        <v>24688</v>
      </c>
      <c r="E7011" s="58">
        <v>2158301900000</v>
      </c>
      <c r="F7011" t="s">
        <v>24689</v>
      </c>
      <c r="G7011" t="s">
        <v>114</v>
      </c>
      <c r="H7011" t="s">
        <v>114</v>
      </c>
      <c r="I7011">
        <v>1</v>
      </c>
    </row>
    <row r="7012" spans="1:9" x14ac:dyDescent="0.25">
      <c r="A7012" t="s">
        <v>110</v>
      </c>
      <c r="B7012" t="s">
        <v>24690</v>
      </c>
      <c r="C7012" s="57">
        <v>44342</v>
      </c>
      <c r="D7012" t="s">
        <v>24691</v>
      </c>
      <c r="E7012" s="58">
        <v>1725717310000</v>
      </c>
      <c r="F7012" t="s">
        <v>24692</v>
      </c>
      <c r="G7012" t="s">
        <v>24693</v>
      </c>
      <c r="H7012" t="s">
        <v>24694</v>
      </c>
      <c r="I7012">
        <v>1</v>
      </c>
    </row>
    <row r="7013" spans="1:9" x14ac:dyDescent="0.25">
      <c r="A7013" t="s">
        <v>110</v>
      </c>
      <c r="B7013" t="s">
        <v>24695</v>
      </c>
      <c r="C7013" s="57">
        <v>44342</v>
      </c>
      <c r="D7013" t="s">
        <v>24696</v>
      </c>
      <c r="E7013" s="58">
        <v>16664460300000</v>
      </c>
      <c r="F7013" t="s">
        <v>24697</v>
      </c>
      <c r="G7013" t="s">
        <v>114</v>
      </c>
      <c r="H7013" t="s">
        <v>114</v>
      </c>
      <c r="I7013">
        <v>1716</v>
      </c>
    </row>
    <row r="7014" spans="1:9" x14ac:dyDescent="0.25">
      <c r="A7014" t="s">
        <v>110</v>
      </c>
      <c r="B7014" t="s">
        <v>24698</v>
      </c>
      <c r="C7014" s="57">
        <v>44342</v>
      </c>
      <c r="D7014" t="s">
        <v>24699</v>
      </c>
      <c r="E7014" s="58">
        <v>2712977680000</v>
      </c>
      <c r="F7014" t="s">
        <v>24700</v>
      </c>
      <c r="G7014" t="s">
        <v>114</v>
      </c>
      <c r="H7014" t="s">
        <v>114</v>
      </c>
      <c r="I7014">
        <v>6</v>
      </c>
    </row>
    <row r="7015" spans="1:9" x14ac:dyDescent="0.25">
      <c r="A7015" t="s">
        <v>110</v>
      </c>
      <c r="B7015" t="s">
        <v>24701</v>
      </c>
      <c r="C7015" s="57">
        <v>44342</v>
      </c>
      <c r="D7015" t="s">
        <v>24702</v>
      </c>
      <c r="E7015" s="58">
        <v>2769704350000</v>
      </c>
      <c r="F7015" t="s">
        <v>24703</v>
      </c>
      <c r="G7015" t="s">
        <v>114</v>
      </c>
      <c r="H7015" t="s">
        <v>114</v>
      </c>
      <c r="I7015">
        <v>15</v>
      </c>
    </row>
    <row r="7016" spans="1:9" x14ac:dyDescent="0.25">
      <c r="A7016" t="s">
        <v>110</v>
      </c>
      <c r="B7016" t="s">
        <v>24704</v>
      </c>
      <c r="C7016" s="57">
        <v>44342</v>
      </c>
      <c r="D7016" t="s">
        <v>24705</v>
      </c>
      <c r="E7016" s="58">
        <v>2546517500000</v>
      </c>
      <c r="F7016" t="s">
        <v>24706</v>
      </c>
      <c r="G7016" t="s">
        <v>114</v>
      </c>
      <c r="H7016" t="s">
        <v>114</v>
      </c>
      <c r="I7016">
        <v>1</v>
      </c>
    </row>
    <row r="7017" spans="1:9" x14ac:dyDescent="0.25">
      <c r="A7017" t="s">
        <v>110</v>
      </c>
      <c r="B7017" t="s">
        <v>24707</v>
      </c>
      <c r="C7017" s="57">
        <v>44342</v>
      </c>
      <c r="D7017" t="s">
        <v>24708</v>
      </c>
      <c r="E7017" s="58">
        <v>3506854730000</v>
      </c>
      <c r="F7017" t="s">
        <v>24709</v>
      </c>
      <c r="G7017" t="s">
        <v>114</v>
      </c>
      <c r="H7017" t="s">
        <v>114</v>
      </c>
      <c r="I7017">
        <v>2</v>
      </c>
    </row>
    <row r="7018" spans="1:9" x14ac:dyDescent="0.25">
      <c r="A7018" t="s">
        <v>110</v>
      </c>
      <c r="B7018" t="s">
        <v>24710</v>
      </c>
      <c r="C7018" s="57">
        <v>44342</v>
      </c>
      <c r="D7018" t="s">
        <v>24711</v>
      </c>
      <c r="E7018" s="58">
        <v>1960240000000</v>
      </c>
      <c r="F7018" t="s">
        <v>24712</v>
      </c>
      <c r="G7018" t="s">
        <v>114</v>
      </c>
      <c r="H7018" t="s">
        <v>114</v>
      </c>
      <c r="I7018">
        <v>1</v>
      </c>
    </row>
    <row r="7019" spans="1:9" x14ac:dyDescent="0.25">
      <c r="A7019" t="s">
        <v>110</v>
      </c>
      <c r="B7019" t="s">
        <v>24713</v>
      </c>
      <c r="C7019" s="57">
        <v>44342</v>
      </c>
      <c r="D7019" t="s">
        <v>24714</v>
      </c>
      <c r="E7019" s="58">
        <v>236211040700000</v>
      </c>
      <c r="F7019" t="s">
        <v>24715</v>
      </c>
      <c r="G7019" t="s">
        <v>114</v>
      </c>
      <c r="H7019" t="s">
        <v>114</v>
      </c>
      <c r="I7019">
        <v>1</v>
      </c>
    </row>
    <row r="7020" spans="1:9" x14ac:dyDescent="0.25">
      <c r="A7020" t="s">
        <v>110</v>
      </c>
      <c r="B7020" t="s">
        <v>24716</v>
      </c>
      <c r="C7020" s="57">
        <v>44342</v>
      </c>
      <c r="D7020" t="s">
        <v>24717</v>
      </c>
      <c r="E7020" s="58">
        <v>1827903290000</v>
      </c>
      <c r="F7020" t="s">
        <v>24718</v>
      </c>
      <c r="G7020" t="s">
        <v>24719</v>
      </c>
      <c r="H7020" t="s">
        <v>24720</v>
      </c>
      <c r="I7020">
        <v>2</v>
      </c>
    </row>
    <row r="7021" spans="1:9" x14ac:dyDescent="0.25">
      <c r="A7021" t="s">
        <v>110</v>
      </c>
      <c r="B7021" t="s">
        <v>24721</v>
      </c>
      <c r="C7021" s="57">
        <v>44342</v>
      </c>
      <c r="D7021" t="s">
        <v>24722</v>
      </c>
      <c r="E7021" s="58">
        <v>1036659960000</v>
      </c>
      <c r="F7021" t="s">
        <v>24723</v>
      </c>
      <c r="G7021" t="s">
        <v>114</v>
      </c>
      <c r="H7021" t="s">
        <v>114</v>
      </c>
      <c r="I7021">
        <v>1</v>
      </c>
    </row>
    <row r="7022" spans="1:9" x14ac:dyDescent="0.25">
      <c r="A7022" t="s">
        <v>110</v>
      </c>
      <c r="B7022" t="s">
        <v>24724</v>
      </c>
      <c r="C7022" s="57">
        <v>44342</v>
      </c>
      <c r="D7022" t="s">
        <v>24725</v>
      </c>
      <c r="E7022" s="58">
        <v>1602537000000</v>
      </c>
      <c r="F7022" t="s">
        <v>24726</v>
      </c>
      <c r="G7022" t="s">
        <v>114</v>
      </c>
      <c r="H7022" t="s">
        <v>114</v>
      </c>
      <c r="I7022">
        <v>1</v>
      </c>
    </row>
    <row r="7023" spans="1:9" x14ac:dyDescent="0.25">
      <c r="A7023" t="s">
        <v>110</v>
      </c>
      <c r="B7023" t="s">
        <v>24727</v>
      </c>
      <c r="C7023" s="57">
        <v>44342</v>
      </c>
      <c r="D7023" t="s">
        <v>24728</v>
      </c>
      <c r="E7023" s="58">
        <v>1769369000000</v>
      </c>
      <c r="F7023" t="s">
        <v>24729</v>
      </c>
      <c r="G7023" t="s">
        <v>114</v>
      </c>
      <c r="H7023" t="s">
        <v>114</v>
      </c>
      <c r="I7023">
        <v>1</v>
      </c>
    </row>
    <row r="7024" spans="1:9" x14ac:dyDescent="0.25">
      <c r="A7024" t="s">
        <v>110</v>
      </c>
      <c r="B7024" t="s">
        <v>24730</v>
      </c>
      <c r="C7024" s="57">
        <v>44342</v>
      </c>
      <c r="D7024" t="s">
        <v>24731</v>
      </c>
      <c r="E7024" s="58">
        <v>12597871420000</v>
      </c>
      <c r="F7024" t="s">
        <v>24732</v>
      </c>
      <c r="G7024" t="s">
        <v>114</v>
      </c>
      <c r="H7024" t="s">
        <v>114</v>
      </c>
      <c r="I7024">
        <v>3</v>
      </c>
    </row>
    <row r="7025" spans="1:9" x14ac:dyDescent="0.25">
      <c r="A7025" t="s">
        <v>110</v>
      </c>
      <c r="B7025" t="s">
        <v>24733</v>
      </c>
      <c r="C7025" s="57">
        <v>44342</v>
      </c>
      <c r="D7025" t="s">
        <v>24734</v>
      </c>
      <c r="E7025" s="58">
        <v>2369666420000</v>
      </c>
      <c r="F7025" t="s">
        <v>24735</v>
      </c>
      <c r="G7025" t="s">
        <v>114</v>
      </c>
      <c r="H7025" t="s">
        <v>114</v>
      </c>
      <c r="I7025">
        <v>26</v>
      </c>
    </row>
    <row r="7026" spans="1:9" x14ac:dyDescent="0.25">
      <c r="A7026" t="s">
        <v>110</v>
      </c>
      <c r="B7026" t="s">
        <v>24736</v>
      </c>
      <c r="C7026" s="57">
        <v>44342</v>
      </c>
      <c r="D7026" t="s">
        <v>24737</v>
      </c>
      <c r="E7026" s="58">
        <v>4131155077710000</v>
      </c>
      <c r="F7026" t="s">
        <v>24738</v>
      </c>
      <c r="G7026" t="s">
        <v>114</v>
      </c>
      <c r="H7026" t="s">
        <v>114</v>
      </c>
      <c r="I7026">
        <v>1</v>
      </c>
    </row>
    <row r="7027" spans="1:9" x14ac:dyDescent="0.25">
      <c r="A7027" t="s">
        <v>110</v>
      </c>
      <c r="B7027" t="s">
        <v>24739</v>
      </c>
      <c r="C7027" s="57">
        <v>44342</v>
      </c>
      <c r="D7027" t="s">
        <v>24740</v>
      </c>
      <c r="E7027" s="58">
        <v>1845762419000</v>
      </c>
      <c r="F7027" t="s">
        <v>24741</v>
      </c>
      <c r="G7027" t="s">
        <v>114</v>
      </c>
      <c r="H7027" t="s">
        <v>24742</v>
      </c>
      <c r="I7027">
        <v>2</v>
      </c>
    </row>
    <row r="7028" spans="1:9" x14ac:dyDescent="0.25">
      <c r="A7028" t="s">
        <v>110</v>
      </c>
      <c r="B7028" t="s">
        <v>24743</v>
      </c>
      <c r="C7028" s="57">
        <v>44342</v>
      </c>
      <c r="D7028" t="s">
        <v>24744</v>
      </c>
      <c r="E7028" s="58">
        <v>1267801500000</v>
      </c>
      <c r="F7028" t="s">
        <v>24745</v>
      </c>
      <c r="G7028" t="s">
        <v>114</v>
      </c>
      <c r="H7028" t="s">
        <v>114</v>
      </c>
      <c r="I7028">
        <v>1</v>
      </c>
    </row>
    <row r="7029" spans="1:9" x14ac:dyDescent="0.25">
      <c r="A7029" t="s">
        <v>110</v>
      </c>
      <c r="B7029" t="s">
        <v>24746</v>
      </c>
      <c r="C7029" s="57">
        <v>44342</v>
      </c>
      <c r="D7029" t="s">
        <v>24747</v>
      </c>
      <c r="E7029" s="58">
        <v>2278791800000</v>
      </c>
      <c r="F7029" t="s">
        <v>24748</v>
      </c>
      <c r="G7029" t="s">
        <v>114</v>
      </c>
      <c r="H7029" t="s">
        <v>114</v>
      </c>
      <c r="I7029">
        <v>1</v>
      </c>
    </row>
    <row r="7030" spans="1:9" x14ac:dyDescent="0.25">
      <c r="A7030" t="s">
        <v>110</v>
      </c>
      <c r="B7030" t="s">
        <v>24749</v>
      </c>
      <c r="C7030" s="57">
        <v>44342</v>
      </c>
      <c r="D7030" t="s">
        <v>24750</v>
      </c>
      <c r="E7030" s="58">
        <v>2096096700000</v>
      </c>
      <c r="F7030" t="s">
        <v>24751</v>
      </c>
      <c r="G7030" t="s">
        <v>24017</v>
      </c>
      <c r="H7030" t="s">
        <v>114</v>
      </c>
      <c r="I7030">
        <v>7779</v>
      </c>
    </row>
    <row r="7031" spans="1:9" x14ac:dyDescent="0.25">
      <c r="A7031" t="s">
        <v>110</v>
      </c>
      <c r="B7031" t="s">
        <v>24752</v>
      </c>
      <c r="C7031" s="57">
        <v>44342</v>
      </c>
      <c r="D7031" t="s">
        <v>24753</v>
      </c>
      <c r="E7031" s="58">
        <v>1798742733000</v>
      </c>
      <c r="F7031" t="s">
        <v>24754</v>
      </c>
      <c r="G7031" t="s">
        <v>114</v>
      </c>
      <c r="H7031" t="s">
        <v>114</v>
      </c>
      <c r="I7031">
        <v>0</v>
      </c>
    </row>
    <row r="7032" spans="1:9" x14ac:dyDescent="0.25">
      <c r="A7032" t="s">
        <v>110</v>
      </c>
      <c r="B7032" t="s">
        <v>24755</v>
      </c>
      <c r="C7032" s="57">
        <v>44342</v>
      </c>
      <c r="D7032" t="s">
        <v>24756</v>
      </c>
      <c r="E7032" s="58">
        <v>1792840000000</v>
      </c>
      <c r="F7032" t="s">
        <v>24757</v>
      </c>
      <c r="G7032" t="s">
        <v>114</v>
      </c>
      <c r="H7032" t="s">
        <v>114</v>
      </c>
      <c r="I7032">
        <v>1</v>
      </c>
    </row>
    <row r="7033" spans="1:9" x14ac:dyDescent="0.25">
      <c r="A7033" t="s">
        <v>110</v>
      </c>
      <c r="B7033" t="s">
        <v>24758</v>
      </c>
      <c r="C7033" s="57">
        <v>44342</v>
      </c>
      <c r="D7033" t="s">
        <v>24759</v>
      </c>
      <c r="E7033" s="58">
        <v>1734178100000</v>
      </c>
      <c r="F7033" t="s">
        <v>24760</v>
      </c>
      <c r="G7033" t="s">
        <v>114</v>
      </c>
      <c r="H7033" t="s">
        <v>114</v>
      </c>
      <c r="I7033">
        <v>1</v>
      </c>
    </row>
    <row r="7034" spans="1:9" x14ac:dyDescent="0.25">
      <c r="A7034" t="s">
        <v>110</v>
      </c>
      <c r="B7034" t="s">
        <v>24761</v>
      </c>
      <c r="C7034" s="57">
        <v>44342</v>
      </c>
      <c r="D7034" t="s">
        <v>24762</v>
      </c>
      <c r="E7034" s="58">
        <v>3384351580000</v>
      </c>
      <c r="F7034" t="s">
        <v>24763</v>
      </c>
      <c r="G7034" t="s">
        <v>881</v>
      </c>
      <c r="H7034" t="s">
        <v>114</v>
      </c>
      <c r="I7034">
        <v>120</v>
      </c>
    </row>
    <row r="7035" spans="1:9" x14ac:dyDescent="0.25">
      <c r="A7035" t="s">
        <v>110</v>
      </c>
      <c r="B7035" t="s">
        <v>24764</v>
      </c>
      <c r="C7035" s="57">
        <v>44342</v>
      </c>
      <c r="D7035" t="s">
        <v>24765</v>
      </c>
      <c r="E7035" s="58">
        <v>1482671000000</v>
      </c>
      <c r="F7035" t="s">
        <v>24766</v>
      </c>
      <c r="G7035" t="s">
        <v>114</v>
      </c>
      <c r="H7035" t="s">
        <v>114</v>
      </c>
      <c r="I7035">
        <v>2</v>
      </c>
    </row>
    <row r="7036" spans="1:9" x14ac:dyDescent="0.25">
      <c r="A7036" t="s">
        <v>110</v>
      </c>
      <c r="B7036" t="s">
        <v>24767</v>
      </c>
      <c r="C7036" s="57">
        <v>44342</v>
      </c>
      <c r="D7036" t="s">
        <v>24768</v>
      </c>
      <c r="E7036" s="58">
        <v>143622792000000</v>
      </c>
      <c r="F7036" t="s">
        <v>24769</v>
      </c>
      <c r="G7036" t="s">
        <v>114</v>
      </c>
      <c r="H7036" t="s">
        <v>114</v>
      </c>
      <c r="I7036">
        <v>1</v>
      </c>
    </row>
    <row r="7037" spans="1:9" x14ac:dyDescent="0.25">
      <c r="A7037" t="s">
        <v>110</v>
      </c>
      <c r="B7037" t="s">
        <v>24770</v>
      </c>
      <c r="C7037" s="57">
        <v>44342</v>
      </c>
      <c r="D7037" t="s">
        <v>24771</v>
      </c>
      <c r="E7037" s="58">
        <v>1769939000000</v>
      </c>
      <c r="F7037" t="s">
        <v>24772</v>
      </c>
      <c r="G7037" t="s">
        <v>24773</v>
      </c>
      <c r="H7037" t="s">
        <v>24774</v>
      </c>
      <c r="I7037">
        <v>1</v>
      </c>
    </row>
    <row r="7038" spans="1:9" x14ac:dyDescent="0.25">
      <c r="A7038" t="s">
        <v>110</v>
      </c>
      <c r="B7038" t="s">
        <v>24775</v>
      </c>
      <c r="C7038" s="57">
        <v>44342</v>
      </c>
      <c r="D7038" t="s">
        <v>24776</v>
      </c>
      <c r="E7038" s="58">
        <v>1891459400000</v>
      </c>
      <c r="F7038" t="s">
        <v>24777</v>
      </c>
      <c r="G7038" t="s">
        <v>24778</v>
      </c>
      <c r="H7038" t="s">
        <v>114</v>
      </c>
      <c r="I7038">
        <v>6</v>
      </c>
    </row>
    <row r="7039" spans="1:9" x14ac:dyDescent="0.25">
      <c r="A7039" t="s">
        <v>110</v>
      </c>
      <c r="B7039" t="s">
        <v>24779</v>
      </c>
      <c r="C7039" s="57">
        <v>44342</v>
      </c>
      <c r="D7039" t="s">
        <v>24780</v>
      </c>
      <c r="E7039" s="58">
        <v>1862899000000</v>
      </c>
      <c r="F7039" t="s">
        <v>24781</v>
      </c>
      <c r="G7039" t="s">
        <v>24782</v>
      </c>
      <c r="H7039" t="s">
        <v>24783</v>
      </c>
      <c r="I7039">
        <v>1</v>
      </c>
    </row>
    <row r="7040" spans="1:9" x14ac:dyDescent="0.25">
      <c r="A7040" t="s">
        <v>110</v>
      </c>
      <c r="B7040" t="s">
        <v>24784</v>
      </c>
      <c r="C7040" s="57">
        <v>44342</v>
      </c>
      <c r="D7040" t="s">
        <v>24785</v>
      </c>
      <c r="E7040" s="58">
        <v>367318504090000</v>
      </c>
      <c r="F7040" t="s">
        <v>24786</v>
      </c>
      <c r="G7040" t="s">
        <v>24787</v>
      </c>
      <c r="H7040" t="s">
        <v>24788</v>
      </c>
      <c r="I7040">
        <v>316</v>
      </c>
    </row>
    <row r="7041" spans="1:9" x14ac:dyDescent="0.25">
      <c r="A7041" t="s">
        <v>110</v>
      </c>
      <c r="B7041" t="s">
        <v>24789</v>
      </c>
      <c r="C7041" s="57">
        <v>44342</v>
      </c>
      <c r="D7041" t="s">
        <v>24790</v>
      </c>
      <c r="E7041" s="58">
        <v>1820213970000</v>
      </c>
      <c r="F7041" t="s">
        <v>24791</v>
      </c>
      <c r="G7041" t="s">
        <v>114</v>
      </c>
      <c r="H7041" t="s">
        <v>114</v>
      </c>
      <c r="I7041">
        <v>14</v>
      </c>
    </row>
    <row r="7042" spans="1:9" x14ac:dyDescent="0.25">
      <c r="A7042" t="s">
        <v>110</v>
      </c>
      <c r="B7042" t="s">
        <v>24792</v>
      </c>
      <c r="C7042" s="57">
        <v>44342</v>
      </c>
      <c r="D7042" t="s">
        <v>24793</v>
      </c>
      <c r="E7042" s="58">
        <v>2754132200000</v>
      </c>
      <c r="F7042" t="s">
        <v>24794</v>
      </c>
      <c r="G7042" t="s">
        <v>114</v>
      </c>
      <c r="H7042" t="s">
        <v>114</v>
      </c>
      <c r="I7042">
        <v>1</v>
      </c>
    </row>
    <row r="7043" spans="1:9" x14ac:dyDescent="0.25">
      <c r="A7043" t="s">
        <v>110</v>
      </c>
      <c r="B7043" t="s">
        <v>24795</v>
      </c>
      <c r="C7043" s="57">
        <v>44342</v>
      </c>
      <c r="D7043" t="s">
        <v>24796</v>
      </c>
      <c r="E7043" s="58">
        <v>1936623350000</v>
      </c>
      <c r="F7043" t="s">
        <v>24797</v>
      </c>
      <c r="G7043" t="s">
        <v>24798</v>
      </c>
      <c r="H7043" t="s">
        <v>24799</v>
      </c>
      <c r="I7043">
        <v>1</v>
      </c>
    </row>
    <row r="7044" spans="1:9" x14ac:dyDescent="0.25">
      <c r="A7044" t="s">
        <v>110</v>
      </c>
      <c r="B7044" t="s">
        <v>24800</v>
      </c>
      <c r="C7044" s="57">
        <v>44342</v>
      </c>
      <c r="D7044" t="s">
        <v>24801</v>
      </c>
      <c r="E7044" s="58">
        <v>1902814220000</v>
      </c>
      <c r="F7044" t="s">
        <v>24802</v>
      </c>
      <c r="G7044" t="s">
        <v>5446</v>
      </c>
      <c r="H7044" t="s">
        <v>24803</v>
      </c>
      <c r="I7044">
        <v>732</v>
      </c>
    </row>
    <row r="7045" spans="1:9" x14ac:dyDescent="0.25">
      <c r="A7045" t="s">
        <v>110</v>
      </c>
      <c r="B7045" t="s">
        <v>24804</v>
      </c>
      <c r="C7045" s="57">
        <v>44342</v>
      </c>
      <c r="D7045" t="s">
        <v>24805</v>
      </c>
      <c r="E7045" s="58">
        <v>5614071270000</v>
      </c>
      <c r="F7045" t="s">
        <v>24806</v>
      </c>
      <c r="G7045" t="s">
        <v>114</v>
      </c>
      <c r="H7045" t="s">
        <v>114</v>
      </c>
      <c r="I7045">
        <v>1</v>
      </c>
    </row>
    <row r="7046" spans="1:9" x14ac:dyDescent="0.25">
      <c r="A7046" t="s">
        <v>110</v>
      </c>
      <c r="B7046" t="s">
        <v>24807</v>
      </c>
      <c r="C7046" s="57">
        <v>44342</v>
      </c>
      <c r="D7046" t="s">
        <v>24808</v>
      </c>
      <c r="E7046" s="58">
        <v>2509414660000</v>
      </c>
      <c r="F7046" t="s">
        <v>24809</v>
      </c>
      <c r="G7046" t="s">
        <v>114</v>
      </c>
      <c r="H7046" t="s">
        <v>114</v>
      </c>
      <c r="I7046">
        <v>4</v>
      </c>
    </row>
    <row r="7047" spans="1:9" x14ac:dyDescent="0.25">
      <c r="A7047" t="s">
        <v>110</v>
      </c>
      <c r="B7047" t="s">
        <v>24810</v>
      </c>
      <c r="C7047" s="57">
        <v>44342</v>
      </c>
      <c r="D7047" t="s">
        <v>24811</v>
      </c>
      <c r="E7047" s="58">
        <v>2008848200000</v>
      </c>
      <c r="F7047" t="s">
        <v>24812</v>
      </c>
      <c r="G7047" t="s">
        <v>114</v>
      </c>
      <c r="H7047" t="s">
        <v>114</v>
      </c>
      <c r="I7047">
        <v>2</v>
      </c>
    </row>
    <row r="7048" spans="1:9" x14ac:dyDescent="0.25">
      <c r="A7048" t="s">
        <v>110</v>
      </c>
      <c r="B7048" t="s">
        <v>24813</v>
      </c>
      <c r="C7048" s="57">
        <v>44342</v>
      </c>
      <c r="D7048" t="s">
        <v>114</v>
      </c>
      <c r="E7048" t="s">
        <v>24814</v>
      </c>
      <c r="F7048" t="s">
        <v>114</v>
      </c>
      <c r="G7048" t="s">
        <v>114</v>
      </c>
      <c r="H7048" t="s">
        <v>114</v>
      </c>
      <c r="I7048">
        <v>0</v>
      </c>
    </row>
    <row r="7049" spans="1:9" x14ac:dyDescent="0.25">
      <c r="A7049" t="s">
        <v>110</v>
      </c>
      <c r="B7049" t="s">
        <v>24815</v>
      </c>
      <c r="C7049" s="57">
        <v>44342</v>
      </c>
      <c r="D7049" t="s">
        <v>24816</v>
      </c>
      <c r="E7049" s="58">
        <v>2017483960000</v>
      </c>
      <c r="F7049" t="s">
        <v>24817</v>
      </c>
      <c r="G7049" t="s">
        <v>24818</v>
      </c>
      <c r="H7049" t="s">
        <v>24819</v>
      </c>
      <c r="I7049">
        <v>1</v>
      </c>
    </row>
    <row r="7050" spans="1:9" x14ac:dyDescent="0.25">
      <c r="A7050" t="s">
        <v>110</v>
      </c>
      <c r="B7050" t="s">
        <v>24820</v>
      </c>
      <c r="C7050" s="57">
        <v>44342</v>
      </c>
      <c r="D7050" t="s">
        <v>24821</v>
      </c>
      <c r="E7050" t="s">
        <v>24822</v>
      </c>
      <c r="F7050" t="s">
        <v>24823</v>
      </c>
      <c r="G7050" t="s">
        <v>114</v>
      </c>
      <c r="H7050" t="s">
        <v>114</v>
      </c>
      <c r="I7050">
        <v>1</v>
      </c>
    </row>
    <row r="7051" spans="1:9" x14ac:dyDescent="0.25">
      <c r="A7051" t="s">
        <v>110</v>
      </c>
      <c r="B7051" t="s">
        <v>24824</v>
      </c>
      <c r="C7051" s="57">
        <v>44342</v>
      </c>
      <c r="D7051" t="s">
        <v>24825</v>
      </c>
      <c r="E7051" s="58">
        <v>1728670830000</v>
      </c>
      <c r="F7051" t="s">
        <v>24826</v>
      </c>
      <c r="G7051" t="s">
        <v>114</v>
      </c>
      <c r="H7051" t="s">
        <v>114</v>
      </c>
      <c r="I7051">
        <v>1</v>
      </c>
    </row>
    <row r="7052" spans="1:9" x14ac:dyDescent="0.25">
      <c r="A7052" t="s">
        <v>110</v>
      </c>
      <c r="B7052" t="s">
        <v>24827</v>
      </c>
      <c r="C7052" s="57">
        <v>44342</v>
      </c>
      <c r="D7052" t="s">
        <v>24828</v>
      </c>
      <c r="E7052" s="58">
        <v>199831407900000</v>
      </c>
      <c r="F7052" t="s">
        <v>24829</v>
      </c>
      <c r="G7052" t="s">
        <v>114</v>
      </c>
      <c r="H7052" t="s">
        <v>114</v>
      </c>
      <c r="I7052">
        <v>2</v>
      </c>
    </row>
    <row r="7053" spans="1:9" x14ac:dyDescent="0.25">
      <c r="A7053" t="s">
        <v>110</v>
      </c>
      <c r="B7053" t="s">
        <v>24830</v>
      </c>
      <c r="C7053" s="57">
        <v>44342</v>
      </c>
      <c r="D7053" t="s">
        <v>24831</v>
      </c>
      <c r="E7053" s="58">
        <v>194122512316300</v>
      </c>
      <c r="F7053" t="s">
        <v>24832</v>
      </c>
      <c r="G7053" t="s">
        <v>114</v>
      </c>
      <c r="H7053" t="s">
        <v>114</v>
      </c>
      <c r="I7053">
        <v>5</v>
      </c>
    </row>
    <row r="7054" spans="1:9" x14ac:dyDescent="0.25">
      <c r="A7054" t="s">
        <v>110</v>
      </c>
      <c r="B7054" t="s">
        <v>24833</v>
      </c>
      <c r="C7054" s="57">
        <v>44342</v>
      </c>
      <c r="D7054" t="s">
        <v>24834</v>
      </c>
      <c r="E7054" s="58">
        <v>271219891500000</v>
      </c>
      <c r="F7054" t="s">
        <v>24835</v>
      </c>
      <c r="G7054" t="s">
        <v>114</v>
      </c>
      <c r="H7054" t="s">
        <v>114</v>
      </c>
      <c r="I7054">
        <v>2</v>
      </c>
    </row>
    <row r="7055" spans="1:9" x14ac:dyDescent="0.25">
      <c r="A7055" t="s">
        <v>110</v>
      </c>
      <c r="B7055" t="s">
        <v>24836</v>
      </c>
      <c r="C7055" s="57">
        <v>44342</v>
      </c>
      <c r="D7055" t="s">
        <v>24837</v>
      </c>
      <c r="E7055" s="58">
        <v>324920705500000</v>
      </c>
      <c r="F7055" t="s">
        <v>24838</v>
      </c>
      <c r="G7055" t="s">
        <v>114</v>
      </c>
      <c r="H7055" t="s">
        <v>114</v>
      </c>
      <c r="I7055">
        <v>1</v>
      </c>
    </row>
    <row r="7056" spans="1:9" x14ac:dyDescent="0.25">
      <c r="A7056" t="s">
        <v>110</v>
      </c>
      <c r="B7056" t="s">
        <v>24839</v>
      </c>
      <c r="C7056" s="57">
        <v>44342</v>
      </c>
      <c r="D7056" t="s">
        <v>24840</v>
      </c>
      <c r="E7056" s="58">
        <v>228372035850000</v>
      </c>
      <c r="F7056" t="s">
        <v>24841</v>
      </c>
      <c r="G7056" t="s">
        <v>114</v>
      </c>
      <c r="H7056" t="s">
        <v>114</v>
      </c>
      <c r="I7056">
        <v>3</v>
      </c>
    </row>
    <row r="7057" spans="1:9" x14ac:dyDescent="0.25">
      <c r="A7057" t="s">
        <v>110</v>
      </c>
      <c r="B7057" t="s">
        <v>24842</v>
      </c>
      <c r="C7057" s="57">
        <v>44342</v>
      </c>
      <c r="D7057" t="s">
        <v>24843</v>
      </c>
      <c r="E7057" s="58">
        <v>109320985400000</v>
      </c>
      <c r="F7057" t="s">
        <v>24844</v>
      </c>
      <c r="G7057" t="s">
        <v>114</v>
      </c>
      <c r="H7057" t="s">
        <v>114</v>
      </c>
      <c r="I7057">
        <v>17</v>
      </c>
    </row>
    <row r="7058" spans="1:9" x14ac:dyDescent="0.25">
      <c r="A7058" t="s">
        <v>110</v>
      </c>
      <c r="B7058" t="s">
        <v>24845</v>
      </c>
      <c r="C7058" s="57">
        <v>44342</v>
      </c>
      <c r="D7058" t="s">
        <v>24846</v>
      </c>
      <c r="E7058" s="58">
        <v>179064928400000</v>
      </c>
      <c r="F7058" t="s">
        <v>24847</v>
      </c>
      <c r="G7058" t="s">
        <v>114</v>
      </c>
      <c r="H7058" t="s">
        <v>114</v>
      </c>
      <c r="I7058">
        <v>1</v>
      </c>
    </row>
    <row r="7059" spans="1:9" x14ac:dyDescent="0.25">
      <c r="A7059" t="s">
        <v>110</v>
      </c>
      <c r="B7059" t="s">
        <v>24848</v>
      </c>
      <c r="C7059" s="57">
        <v>44342</v>
      </c>
      <c r="D7059" t="s">
        <v>24849</v>
      </c>
      <c r="E7059" s="58">
        <v>184501641300000</v>
      </c>
      <c r="F7059" t="s">
        <v>24850</v>
      </c>
      <c r="G7059" t="s">
        <v>114</v>
      </c>
      <c r="H7059" t="s">
        <v>114</v>
      </c>
      <c r="I7059">
        <v>1</v>
      </c>
    </row>
    <row r="7060" spans="1:9" x14ac:dyDescent="0.25">
      <c r="A7060" t="s">
        <v>110</v>
      </c>
      <c r="B7060" t="s">
        <v>24851</v>
      </c>
      <c r="C7060" s="57">
        <v>44342</v>
      </c>
      <c r="D7060" t="s">
        <v>24852</v>
      </c>
      <c r="E7060" s="58">
        <v>184172675700000</v>
      </c>
      <c r="F7060" t="s">
        <v>24853</v>
      </c>
      <c r="G7060" t="s">
        <v>24854</v>
      </c>
      <c r="H7060" t="s">
        <v>24855</v>
      </c>
      <c r="I7060">
        <v>1</v>
      </c>
    </row>
    <row r="7061" spans="1:9" x14ac:dyDescent="0.25">
      <c r="A7061" t="s">
        <v>110</v>
      </c>
      <c r="B7061" t="s">
        <v>24856</v>
      </c>
      <c r="C7061" s="57">
        <v>44342</v>
      </c>
      <c r="D7061" t="s">
        <v>24857</v>
      </c>
      <c r="E7061" s="58">
        <v>2306504600000</v>
      </c>
      <c r="F7061" t="s">
        <v>24858</v>
      </c>
      <c r="G7061" t="s">
        <v>114</v>
      </c>
      <c r="H7061" t="s">
        <v>114</v>
      </c>
      <c r="I7061">
        <v>1</v>
      </c>
    </row>
    <row r="7062" spans="1:9" x14ac:dyDescent="0.25">
      <c r="A7062" t="s">
        <v>110</v>
      </c>
      <c r="B7062" t="s">
        <v>24859</v>
      </c>
      <c r="C7062" s="57">
        <v>44342</v>
      </c>
      <c r="D7062" t="s">
        <v>24860</v>
      </c>
      <c r="E7062" s="58">
        <v>3375586440000</v>
      </c>
      <c r="F7062" t="s">
        <v>24861</v>
      </c>
      <c r="G7062" t="s">
        <v>114</v>
      </c>
      <c r="H7062" t="s">
        <v>114</v>
      </c>
      <c r="I7062">
        <v>1</v>
      </c>
    </row>
    <row r="7063" spans="1:9" x14ac:dyDescent="0.25">
      <c r="A7063" t="s">
        <v>110</v>
      </c>
      <c r="B7063" t="s">
        <v>24862</v>
      </c>
      <c r="C7063" s="57">
        <v>44342</v>
      </c>
      <c r="D7063" t="s">
        <v>24863</v>
      </c>
      <c r="E7063" s="58">
        <v>2131348400000</v>
      </c>
      <c r="F7063" t="s">
        <v>24864</v>
      </c>
      <c r="G7063" t="s">
        <v>24865</v>
      </c>
      <c r="H7063" t="s">
        <v>24866</v>
      </c>
      <c r="I7063">
        <v>664</v>
      </c>
    </row>
    <row r="7064" spans="1:9" x14ac:dyDescent="0.25">
      <c r="A7064" t="s">
        <v>110</v>
      </c>
      <c r="B7064" t="s">
        <v>24867</v>
      </c>
      <c r="C7064" s="57">
        <v>44342</v>
      </c>
      <c r="D7064" t="s">
        <v>24868</v>
      </c>
      <c r="E7064" s="58">
        <v>2325406890000</v>
      </c>
      <c r="F7064" t="s">
        <v>24869</v>
      </c>
      <c r="G7064" t="s">
        <v>24870</v>
      </c>
      <c r="H7064" t="s">
        <v>24871</v>
      </c>
      <c r="I7064">
        <v>2433</v>
      </c>
    </row>
    <row r="7065" spans="1:9" x14ac:dyDescent="0.25">
      <c r="A7065" t="s">
        <v>110</v>
      </c>
      <c r="B7065" t="s">
        <v>24872</v>
      </c>
      <c r="C7065" s="57">
        <v>44342</v>
      </c>
      <c r="D7065" t="s">
        <v>24873</v>
      </c>
      <c r="E7065" s="58">
        <v>3249459700000</v>
      </c>
      <c r="F7065" t="s">
        <v>24874</v>
      </c>
      <c r="G7065" t="s">
        <v>24875</v>
      </c>
      <c r="H7065" t="s">
        <v>24876</v>
      </c>
      <c r="I7065">
        <v>23012</v>
      </c>
    </row>
    <row r="7066" spans="1:9" x14ac:dyDescent="0.25">
      <c r="A7066" t="s">
        <v>110</v>
      </c>
      <c r="B7066" t="s">
        <v>24877</v>
      </c>
      <c r="C7066" s="57">
        <v>44342</v>
      </c>
      <c r="D7066" t="s">
        <v>24878</v>
      </c>
      <c r="E7066" s="58">
        <v>1842933700000</v>
      </c>
      <c r="F7066" t="s">
        <v>24879</v>
      </c>
      <c r="G7066" t="s">
        <v>114</v>
      </c>
      <c r="H7066" t="s">
        <v>114</v>
      </c>
      <c r="I7066">
        <v>41</v>
      </c>
    </row>
    <row r="7067" spans="1:9" x14ac:dyDescent="0.25">
      <c r="A7067" t="s">
        <v>110</v>
      </c>
      <c r="B7067" t="s">
        <v>24880</v>
      </c>
      <c r="C7067" s="57">
        <v>44342</v>
      </c>
      <c r="D7067" t="s">
        <v>24881</v>
      </c>
      <c r="E7067" s="58">
        <v>1766881800000</v>
      </c>
      <c r="F7067" t="s">
        <v>24882</v>
      </c>
      <c r="G7067" t="s">
        <v>114</v>
      </c>
      <c r="H7067" t="s">
        <v>114</v>
      </c>
      <c r="I7067">
        <v>1</v>
      </c>
    </row>
    <row r="7068" spans="1:9" x14ac:dyDescent="0.25">
      <c r="A7068" t="s">
        <v>110</v>
      </c>
      <c r="B7068" t="s">
        <v>24883</v>
      </c>
      <c r="C7068" s="57">
        <v>44342</v>
      </c>
      <c r="D7068" t="s">
        <v>24884</v>
      </c>
      <c r="E7068" s="58">
        <v>5381317680000</v>
      </c>
      <c r="F7068" t="s">
        <v>24885</v>
      </c>
      <c r="G7068" t="s">
        <v>114</v>
      </c>
      <c r="H7068" t="s">
        <v>24886</v>
      </c>
      <c r="I7068">
        <v>9</v>
      </c>
    </row>
    <row r="7069" spans="1:9" x14ac:dyDescent="0.25">
      <c r="A7069" t="s">
        <v>110</v>
      </c>
      <c r="B7069" t="s">
        <v>24887</v>
      </c>
      <c r="C7069" s="57">
        <v>44342</v>
      </c>
      <c r="D7069" t="s">
        <v>24888</v>
      </c>
      <c r="E7069" s="58">
        <v>2239588900000</v>
      </c>
      <c r="F7069" t="s">
        <v>24889</v>
      </c>
      <c r="G7069" t="s">
        <v>114</v>
      </c>
      <c r="H7069" t="s">
        <v>114</v>
      </c>
      <c r="I7069">
        <v>37</v>
      </c>
    </row>
    <row r="7070" spans="1:9" x14ac:dyDescent="0.25">
      <c r="A7070" t="s">
        <v>110</v>
      </c>
      <c r="B7070" t="s">
        <v>24890</v>
      </c>
      <c r="C7070" s="57">
        <v>44342</v>
      </c>
      <c r="D7070" t="s">
        <v>24891</v>
      </c>
      <c r="E7070" s="58">
        <v>1918238300000</v>
      </c>
      <c r="F7070" t="s">
        <v>24892</v>
      </c>
      <c r="G7070" t="s">
        <v>114</v>
      </c>
      <c r="H7070" t="s">
        <v>114</v>
      </c>
      <c r="I7070">
        <v>1</v>
      </c>
    </row>
    <row r="7071" spans="1:9" x14ac:dyDescent="0.25">
      <c r="A7071" t="s">
        <v>110</v>
      </c>
      <c r="B7071" t="s">
        <v>24893</v>
      </c>
      <c r="C7071" s="57">
        <v>44342</v>
      </c>
      <c r="D7071" t="s">
        <v>24894</v>
      </c>
      <c r="E7071" s="58">
        <v>2610739900000</v>
      </c>
      <c r="F7071" t="s">
        <v>24895</v>
      </c>
      <c r="G7071" t="s">
        <v>114</v>
      </c>
      <c r="H7071" t="s">
        <v>114</v>
      </c>
      <c r="I7071">
        <v>1</v>
      </c>
    </row>
    <row r="7072" spans="1:9" x14ac:dyDescent="0.25">
      <c r="A7072" t="s">
        <v>110</v>
      </c>
      <c r="B7072" t="s">
        <v>24896</v>
      </c>
      <c r="C7072" s="57">
        <v>44342</v>
      </c>
      <c r="D7072" t="s">
        <v>24897</v>
      </c>
      <c r="E7072" s="58">
        <v>1631924940000</v>
      </c>
      <c r="F7072" t="s">
        <v>24898</v>
      </c>
      <c r="G7072" t="s">
        <v>114</v>
      </c>
      <c r="H7072" t="s">
        <v>114</v>
      </c>
      <c r="I7072">
        <v>1</v>
      </c>
    </row>
    <row r="7073" spans="1:9" x14ac:dyDescent="0.25">
      <c r="A7073" t="s">
        <v>110</v>
      </c>
      <c r="B7073" t="s">
        <v>24899</v>
      </c>
      <c r="C7073" s="57">
        <v>44342</v>
      </c>
      <c r="D7073" t="s">
        <v>24900</v>
      </c>
      <c r="E7073" s="58">
        <v>2609219300000</v>
      </c>
      <c r="F7073" t="s">
        <v>24901</v>
      </c>
      <c r="G7073" t="s">
        <v>24902</v>
      </c>
      <c r="H7073" t="s">
        <v>114</v>
      </c>
      <c r="I7073">
        <v>1</v>
      </c>
    </row>
    <row r="7074" spans="1:9" x14ac:dyDescent="0.25">
      <c r="A7074" t="s">
        <v>110</v>
      </c>
      <c r="B7074" t="s">
        <v>24903</v>
      </c>
      <c r="C7074" s="57">
        <v>44342</v>
      </c>
      <c r="D7074" t="s">
        <v>24904</v>
      </c>
      <c r="E7074" s="58">
        <v>1437017700000</v>
      </c>
      <c r="F7074" t="s">
        <v>24905</v>
      </c>
      <c r="G7074" t="s">
        <v>114</v>
      </c>
      <c r="H7074" t="s">
        <v>114</v>
      </c>
      <c r="I7074">
        <v>1</v>
      </c>
    </row>
    <row r="7075" spans="1:9" x14ac:dyDescent="0.25">
      <c r="A7075" t="s">
        <v>110</v>
      </c>
      <c r="B7075" t="s">
        <v>24906</v>
      </c>
      <c r="C7075" s="57">
        <v>44342</v>
      </c>
      <c r="D7075" t="s">
        <v>24907</v>
      </c>
      <c r="E7075" s="58">
        <v>2006616824000000</v>
      </c>
      <c r="F7075" t="s">
        <v>24908</v>
      </c>
      <c r="G7075" t="s">
        <v>114</v>
      </c>
      <c r="H7075" t="s">
        <v>114</v>
      </c>
      <c r="I7075">
        <v>1</v>
      </c>
    </row>
    <row r="7076" spans="1:9" x14ac:dyDescent="0.25">
      <c r="A7076" t="s">
        <v>110</v>
      </c>
      <c r="B7076" t="s">
        <v>24909</v>
      </c>
      <c r="C7076" s="57">
        <v>44342</v>
      </c>
      <c r="D7076" t="s">
        <v>24910</v>
      </c>
      <c r="E7076" s="58">
        <v>2322652600000</v>
      </c>
      <c r="F7076" t="s">
        <v>24911</v>
      </c>
      <c r="G7076" t="s">
        <v>114</v>
      </c>
      <c r="H7076" t="s">
        <v>114</v>
      </c>
      <c r="I7076">
        <v>1</v>
      </c>
    </row>
    <row r="7077" spans="1:9" x14ac:dyDescent="0.25">
      <c r="A7077" t="s">
        <v>110</v>
      </c>
      <c r="B7077" t="s">
        <v>24912</v>
      </c>
      <c r="C7077" s="57">
        <v>44342</v>
      </c>
      <c r="D7077" t="s">
        <v>24913</v>
      </c>
      <c r="E7077" s="58">
        <v>220117315320000</v>
      </c>
      <c r="F7077" t="s">
        <v>24914</v>
      </c>
      <c r="G7077" t="s">
        <v>114</v>
      </c>
      <c r="H7077" t="s">
        <v>114</v>
      </c>
      <c r="I7077">
        <v>3</v>
      </c>
    </row>
    <row r="7078" spans="1:9" x14ac:dyDescent="0.25">
      <c r="A7078" t="s">
        <v>110</v>
      </c>
      <c r="B7078" t="s">
        <v>24915</v>
      </c>
      <c r="C7078" s="57">
        <v>44342</v>
      </c>
      <c r="D7078" t="s">
        <v>24916</v>
      </c>
      <c r="E7078" s="58">
        <v>4807190400000</v>
      </c>
      <c r="F7078" t="s">
        <v>24917</v>
      </c>
      <c r="G7078" t="s">
        <v>114</v>
      </c>
      <c r="H7078" t="s">
        <v>114</v>
      </c>
      <c r="I7078">
        <v>4</v>
      </c>
    </row>
    <row r="7079" spans="1:9" x14ac:dyDescent="0.25">
      <c r="A7079" t="s">
        <v>110</v>
      </c>
      <c r="B7079" t="s">
        <v>24918</v>
      </c>
      <c r="C7079" s="57">
        <v>44342</v>
      </c>
      <c r="D7079" t="s">
        <v>24919</v>
      </c>
      <c r="E7079" s="58">
        <v>8187193500000</v>
      </c>
      <c r="F7079" t="s">
        <v>24920</v>
      </c>
      <c r="G7079" t="s">
        <v>114</v>
      </c>
      <c r="H7079" t="s">
        <v>114</v>
      </c>
      <c r="I7079">
        <v>2</v>
      </c>
    </row>
    <row r="7080" spans="1:9" x14ac:dyDescent="0.25">
      <c r="A7080" t="s">
        <v>110</v>
      </c>
      <c r="B7080" t="s">
        <v>24921</v>
      </c>
      <c r="C7080" s="57">
        <v>44342</v>
      </c>
      <c r="D7080" t="s">
        <v>24922</v>
      </c>
      <c r="E7080" s="58">
        <v>7189363800000</v>
      </c>
      <c r="F7080" t="s">
        <v>24923</v>
      </c>
      <c r="G7080" t="s">
        <v>114</v>
      </c>
      <c r="H7080" t="s">
        <v>114</v>
      </c>
      <c r="I7080">
        <v>1</v>
      </c>
    </row>
    <row r="7081" spans="1:9" x14ac:dyDescent="0.25">
      <c r="A7081" t="s">
        <v>110</v>
      </c>
      <c r="B7081" t="s">
        <v>24924</v>
      </c>
      <c r="C7081" s="57">
        <v>44342</v>
      </c>
      <c r="D7081" t="s">
        <v>24925</v>
      </c>
      <c r="E7081" s="58">
        <v>1155399146900000</v>
      </c>
      <c r="F7081" t="s">
        <v>24926</v>
      </c>
      <c r="G7081" t="s">
        <v>114</v>
      </c>
      <c r="H7081" t="s">
        <v>114</v>
      </c>
      <c r="I7081">
        <v>25</v>
      </c>
    </row>
    <row r="7082" spans="1:9" x14ac:dyDescent="0.25">
      <c r="A7082" t="s">
        <v>110</v>
      </c>
      <c r="B7082" t="s">
        <v>24927</v>
      </c>
      <c r="C7082" s="57">
        <v>44342</v>
      </c>
      <c r="D7082" t="s">
        <v>24928</v>
      </c>
      <c r="E7082" s="58">
        <v>1292504830000</v>
      </c>
      <c r="F7082" t="s">
        <v>24929</v>
      </c>
      <c r="G7082" t="s">
        <v>114</v>
      </c>
      <c r="H7082" t="s">
        <v>114</v>
      </c>
      <c r="I7082">
        <v>1</v>
      </c>
    </row>
    <row r="7083" spans="1:9" x14ac:dyDescent="0.25">
      <c r="A7083" t="s">
        <v>110</v>
      </c>
      <c r="B7083" t="s">
        <v>24930</v>
      </c>
      <c r="C7083" s="57">
        <v>44342</v>
      </c>
      <c r="D7083" t="s">
        <v>24931</v>
      </c>
      <c r="E7083" t="s">
        <v>24932</v>
      </c>
      <c r="F7083" t="s">
        <v>24933</v>
      </c>
      <c r="G7083" t="s">
        <v>114</v>
      </c>
      <c r="H7083" t="s">
        <v>114</v>
      </c>
      <c r="I7083">
        <v>8</v>
      </c>
    </row>
    <row r="7084" spans="1:9" x14ac:dyDescent="0.25">
      <c r="A7084" t="s">
        <v>110</v>
      </c>
      <c r="B7084" t="s">
        <v>24934</v>
      </c>
      <c r="C7084" s="57">
        <v>44342</v>
      </c>
      <c r="D7084" t="s">
        <v>24935</v>
      </c>
      <c r="E7084" s="58">
        <v>3367251100000</v>
      </c>
      <c r="F7084" t="s">
        <v>24936</v>
      </c>
      <c r="G7084" t="s">
        <v>114</v>
      </c>
      <c r="H7084" t="s">
        <v>114</v>
      </c>
      <c r="I7084">
        <v>1</v>
      </c>
    </row>
    <row r="7085" spans="1:9" x14ac:dyDescent="0.25">
      <c r="A7085" t="s">
        <v>110</v>
      </c>
      <c r="B7085" t="s">
        <v>24937</v>
      </c>
      <c r="C7085" s="57">
        <v>44342</v>
      </c>
      <c r="D7085" t="s">
        <v>24938</v>
      </c>
      <c r="E7085" s="58">
        <v>2352609400000</v>
      </c>
      <c r="F7085" t="s">
        <v>24939</v>
      </c>
      <c r="G7085" t="s">
        <v>114</v>
      </c>
      <c r="H7085" t="s">
        <v>114</v>
      </c>
      <c r="I7085">
        <v>2</v>
      </c>
    </row>
    <row r="7086" spans="1:9" x14ac:dyDescent="0.25">
      <c r="A7086" t="s">
        <v>110</v>
      </c>
      <c r="B7086" t="s">
        <v>24940</v>
      </c>
      <c r="C7086" s="57">
        <v>44342</v>
      </c>
      <c r="D7086" t="s">
        <v>24941</v>
      </c>
      <c r="E7086" s="58">
        <v>2721269800000</v>
      </c>
      <c r="F7086" t="s">
        <v>24942</v>
      </c>
      <c r="G7086" t="s">
        <v>24943</v>
      </c>
      <c r="H7086" t="s">
        <v>24944</v>
      </c>
      <c r="I7086">
        <v>12</v>
      </c>
    </row>
    <row r="7087" spans="1:9" x14ac:dyDescent="0.25">
      <c r="A7087" t="s">
        <v>110</v>
      </c>
      <c r="B7087" t="s">
        <v>24945</v>
      </c>
      <c r="C7087" s="57">
        <v>44342</v>
      </c>
      <c r="D7087" t="s">
        <v>24946</v>
      </c>
      <c r="E7087" s="58">
        <v>3538195160000</v>
      </c>
      <c r="F7087" t="s">
        <v>24947</v>
      </c>
      <c r="G7087" t="s">
        <v>114</v>
      </c>
      <c r="H7087" t="s">
        <v>114</v>
      </c>
      <c r="I7087">
        <v>1</v>
      </c>
    </row>
    <row r="7088" spans="1:9" x14ac:dyDescent="0.25">
      <c r="A7088" t="s">
        <v>110</v>
      </c>
      <c r="B7088" t="s">
        <v>24948</v>
      </c>
      <c r="C7088" s="57">
        <v>44342</v>
      </c>
      <c r="D7088" t="s">
        <v>24949</v>
      </c>
      <c r="E7088" s="58">
        <v>2625347370000</v>
      </c>
      <c r="F7088" t="s">
        <v>24950</v>
      </c>
      <c r="G7088" t="s">
        <v>114</v>
      </c>
      <c r="H7088" t="s">
        <v>114</v>
      </c>
      <c r="I7088">
        <v>2</v>
      </c>
    </row>
    <row r="7089" spans="1:9" x14ac:dyDescent="0.25">
      <c r="A7089" t="s">
        <v>110</v>
      </c>
      <c r="B7089" t="s">
        <v>24951</v>
      </c>
      <c r="C7089" s="57">
        <v>44342</v>
      </c>
      <c r="D7089" t="s">
        <v>24952</v>
      </c>
      <c r="E7089" s="58">
        <v>1498547050000</v>
      </c>
      <c r="F7089" t="s">
        <v>24953</v>
      </c>
      <c r="G7089" t="s">
        <v>24954</v>
      </c>
      <c r="H7089" t="s">
        <v>114</v>
      </c>
      <c r="I7089">
        <v>4</v>
      </c>
    </row>
    <row r="7090" spans="1:9" x14ac:dyDescent="0.25">
      <c r="A7090" t="s">
        <v>110</v>
      </c>
      <c r="B7090" t="s">
        <v>24955</v>
      </c>
      <c r="C7090" s="57">
        <v>44342</v>
      </c>
      <c r="D7090" t="s">
        <v>24956</v>
      </c>
      <c r="E7090" s="58">
        <v>1710765400000</v>
      </c>
      <c r="F7090" t="s">
        <v>24957</v>
      </c>
      <c r="G7090" t="s">
        <v>114</v>
      </c>
      <c r="H7090" t="s">
        <v>114</v>
      </c>
      <c r="I7090">
        <v>1</v>
      </c>
    </row>
    <row r="7091" spans="1:9" x14ac:dyDescent="0.25">
      <c r="A7091" t="s">
        <v>110</v>
      </c>
      <c r="B7091" t="s">
        <v>24958</v>
      </c>
      <c r="C7091" s="57">
        <v>44342</v>
      </c>
      <c r="D7091" t="s">
        <v>24959</v>
      </c>
      <c r="E7091" s="58">
        <v>1973748100000</v>
      </c>
      <c r="F7091" t="s">
        <v>24960</v>
      </c>
      <c r="G7091" t="s">
        <v>114</v>
      </c>
      <c r="H7091" t="s">
        <v>114</v>
      </c>
      <c r="I7091">
        <v>1</v>
      </c>
    </row>
    <row r="7092" spans="1:9" x14ac:dyDescent="0.25">
      <c r="A7092" t="s">
        <v>110</v>
      </c>
      <c r="B7092" t="s">
        <v>24961</v>
      </c>
      <c r="C7092" s="57">
        <v>44342</v>
      </c>
      <c r="D7092" t="s">
        <v>24962</v>
      </c>
      <c r="E7092" s="58">
        <v>2359395900000</v>
      </c>
      <c r="F7092" t="s">
        <v>24963</v>
      </c>
      <c r="G7092" t="s">
        <v>114</v>
      </c>
      <c r="H7092" t="s">
        <v>114</v>
      </c>
      <c r="I7092">
        <v>1</v>
      </c>
    </row>
    <row r="7093" spans="1:9" x14ac:dyDescent="0.25">
      <c r="A7093" t="s">
        <v>110</v>
      </c>
      <c r="B7093" t="s">
        <v>24964</v>
      </c>
      <c r="C7093" s="57">
        <v>44342</v>
      </c>
      <c r="D7093" t="s">
        <v>24965</v>
      </c>
      <c r="E7093" s="58">
        <v>2196375190000</v>
      </c>
      <c r="F7093" t="s">
        <v>24966</v>
      </c>
      <c r="G7093" t="s">
        <v>114</v>
      </c>
      <c r="H7093" t="s">
        <v>114</v>
      </c>
      <c r="I7093">
        <v>3</v>
      </c>
    </row>
    <row r="7094" spans="1:9" x14ac:dyDescent="0.25">
      <c r="A7094" t="s">
        <v>110</v>
      </c>
      <c r="B7094" t="s">
        <v>24967</v>
      </c>
      <c r="C7094" s="57">
        <v>44342</v>
      </c>
      <c r="D7094" t="s">
        <v>24968</v>
      </c>
      <c r="E7094" s="58">
        <v>2358872100000</v>
      </c>
      <c r="F7094" t="s">
        <v>24969</v>
      </c>
      <c r="G7094" t="s">
        <v>114</v>
      </c>
      <c r="H7094" t="s">
        <v>114</v>
      </c>
      <c r="I7094">
        <v>2</v>
      </c>
    </row>
    <row r="7095" spans="1:9" x14ac:dyDescent="0.25">
      <c r="A7095" t="s">
        <v>110</v>
      </c>
      <c r="B7095" t="s">
        <v>24970</v>
      </c>
      <c r="C7095" s="57">
        <v>44342</v>
      </c>
      <c r="D7095" t="s">
        <v>24971</v>
      </c>
      <c r="E7095" s="58">
        <v>1773185800000</v>
      </c>
      <c r="F7095" t="s">
        <v>24972</v>
      </c>
      <c r="G7095" t="s">
        <v>24973</v>
      </c>
      <c r="H7095" t="s">
        <v>24974</v>
      </c>
      <c r="I7095">
        <v>7</v>
      </c>
    </row>
    <row r="7096" spans="1:9" x14ac:dyDescent="0.25">
      <c r="A7096" t="s">
        <v>110</v>
      </c>
      <c r="B7096" t="s">
        <v>24975</v>
      </c>
      <c r="C7096" s="57">
        <v>44342</v>
      </c>
      <c r="D7096" t="s">
        <v>24976</v>
      </c>
      <c r="E7096" s="58">
        <v>1004169700000</v>
      </c>
      <c r="F7096" t="s">
        <v>24977</v>
      </c>
      <c r="G7096" t="s">
        <v>3253</v>
      </c>
      <c r="H7096" t="s">
        <v>114</v>
      </c>
      <c r="I7096">
        <v>19</v>
      </c>
    </row>
    <row r="7097" spans="1:9" x14ac:dyDescent="0.25">
      <c r="A7097" t="s">
        <v>110</v>
      </c>
      <c r="B7097" t="s">
        <v>24978</v>
      </c>
      <c r="C7097" s="57">
        <v>44342</v>
      </c>
      <c r="D7097" t="s">
        <v>24979</v>
      </c>
      <c r="E7097" s="58">
        <v>3690953590000</v>
      </c>
      <c r="F7097" t="s">
        <v>24980</v>
      </c>
      <c r="G7097" t="s">
        <v>114</v>
      </c>
      <c r="H7097" t="s">
        <v>24981</v>
      </c>
      <c r="I7097">
        <v>1061</v>
      </c>
    </row>
    <row r="7098" spans="1:9" x14ac:dyDescent="0.25">
      <c r="A7098" t="s">
        <v>110</v>
      </c>
      <c r="B7098" t="s">
        <v>24982</v>
      </c>
      <c r="C7098" s="57">
        <v>44342</v>
      </c>
      <c r="D7098" t="s">
        <v>24983</v>
      </c>
      <c r="E7098" s="58">
        <v>1665127800000</v>
      </c>
      <c r="F7098" t="s">
        <v>24984</v>
      </c>
      <c r="G7098" t="s">
        <v>114</v>
      </c>
      <c r="H7098" t="s">
        <v>114</v>
      </c>
      <c r="I7098">
        <v>1</v>
      </c>
    </row>
    <row r="7099" spans="1:9" x14ac:dyDescent="0.25">
      <c r="A7099" t="s">
        <v>110</v>
      </c>
      <c r="B7099" t="s">
        <v>24985</v>
      </c>
      <c r="C7099" s="57">
        <v>44342</v>
      </c>
      <c r="D7099" t="s">
        <v>24986</v>
      </c>
      <c r="E7099" s="58">
        <v>464302862140000</v>
      </c>
      <c r="F7099" t="s">
        <v>24987</v>
      </c>
      <c r="G7099" t="s">
        <v>114</v>
      </c>
      <c r="H7099" t="s">
        <v>114</v>
      </c>
      <c r="I7099">
        <v>3</v>
      </c>
    </row>
    <row r="7100" spans="1:9" x14ac:dyDescent="0.25">
      <c r="A7100" t="s">
        <v>110</v>
      </c>
      <c r="B7100" t="s">
        <v>24988</v>
      </c>
      <c r="C7100" s="57">
        <v>44342</v>
      </c>
      <c r="D7100" t="s">
        <v>24989</v>
      </c>
      <c r="E7100" s="58">
        <v>1995527600000</v>
      </c>
      <c r="F7100" t="s">
        <v>24990</v>
      </c>
      <c r="G7100" t="s">
        <v>114</v>
      </c>
      <c r="H7100" t="s">
        <v>114</v>
      </c>
      <c r="I7100">
        <v>2</v>
      </c>
    </row>
    <row r="7101" spans="1:9" x14ac:dyDescent="0.25">
      <c r="A7101" t="s">
        <v>110</v>
      </c>
      <c r="B7101" t="s">
        <v>24991</v>
      </c>
      <c r="C7101" s="57">
        <v>44342</v>
      </c>
      <c r="D7101" t="s">
        <v>24992</v>
      </c>
      <c r="E7101" s="58">
        <v>2191287000000</v>
      </c>
      <c r="F7101" t="s">
        <v>24993</v>
      </c>
      <c r="G7101" t="s">
        <v>114</v>
      </c>
      <c r="H7101" t="s">
        <v>114</v>
      </c>
      <c r="I7101">
        <v>1</v>
      </c>
    </row>
    <row r="7102" spans="1:9" x14ac:dyDescent="0.25">
      <c r="A7102" t="s">
        <v>110</v>
      </c>
      <c r="B7102" t="s">
        <v>24994</v>
      </c>
      <c r="C7102" s="57">
        <v>44342</v>
      </c>
      <c r="D7102" t="s">
        <v>24995</v>
      </c>
      <c r="E7102" s="58">
        <v>1745977760000</v>
      </c>
      <c r="F7102" t="s">
        <v>24996</v>
      </c>
      <c r="G7102" t="s">
        <v>24997</v>
      </c>
      <c r="H7102" t="s">
        <v>24998</v>
      </c>
      <c r="I7102">
        <v>6</v>
      </c>
    </row>
    <row r="7103" spans="1:9" x14ac:dyDescent="0.25">
      <c r="A7103" t="s">
        <v>110</v>
      </c>
      <c r="B7103" t="s">
        <v>24999</v>
      </c>
      <c r="C7103" s="57">
        <v>44342</v>
      </c>
      <c r="D7103" t="s">
        <v>25000</v>
      </c>
      <c r="E7103" s="58">
        <v>1940816700000</v>
      </c>
      <c r="F7103" t="s">
        <v>25001</v>
      </c>
      <c r="G7103" t="s">
        <v>114</v>
      </c>
      <c r="H7103" t="s">
        <v>114</v>
      </c>
      <c r="I7103">
        <v>1</v>
      </c>
    </row>
    <row r="7104" spans="1:9" x14ac:dyDescent="0.25">
      <c r="A7104" t="s">
        <v>110</v>
      </c>
      <c r="B7104" t="s">
        <v>25002</v>
      </c>
      <c r="C7104" s="57">
        <v>44342</v>
      </c>
      <c r="D7104" t="s">
        <v>25003</v>
      </c>
      <c r="E7104" s="58">
        <v>2445896600000</v>
      </c>
      <c r="F7104" t="s">
        <v>25004</v>
      </c>
      <c r="G7104" t="s">
        <v>114</v>
      </c>
      <c r="H7104" t="s">
        <v>114</v>
      </c>
      <c r="I7104">
        <v>1</v>
      </c>
    </row>
    <row r="7105" spans="1:9" x14ac:dyDescent="0.25">
      <c r="A7105" t="s">
        <v>110</v>
      </c>
      <c r="B7105" t="s">
        <v>25005</v>
      </c>
      <c r="C7105" s="57">
        <v>44342</v>
      </c>
      <c r="D7105" t="s">
        <v>25006</v>
      </c>
      <c r="E7105" s="58">
        <v>1609582641500</v>
      </c>
      <c r="F7105" t="s">
        <v>25007</v>
      </c>
      <c r="G7105" t="s">
        <v>114</v>
      </c>
      <c r="H7105" t="s">
        <v>114</v>
      </c>
      <c r="I7105">
        <v>2</v>
      </c>
    </row>
    <row r="7106" spans="1:9" x14ac:dyDescent="0.25">
      <c r="A7106" t="s">
        <v>110</v>
      </c>
      <c r="B7106" t="s">
        <v>25008</v>
      </c>
      <c r="C7106" s="57">
        <v>44342</v>
      </c>
      <c r="D7106" t="s">
        <v>25009</v>
      </c>
      <c r="E7106" s="58">
        <v>3398501800000</v>
      </c>
      <c r="F7106" t="s">
        <v>25010</v>
      </c>
      <c r="G7106" t="s">
        <v>114</v>
      </c>
      <c r="H7106" t="s">
        <v>114</v>
      </c>
      <c r="I7106">
        <v>211</v>
      </c>
    </row>
    <row r="7107" spans="1:9" x14ac:dyDescent="0.25">
      <c r="A7107" t="s">
        <v>110</v>
      </c>
      <c r="B7107" t="s">
        <v>25011</v>
      </c>
      <c r="C7107" s="57">
        <v>44342</v>
      </c>
      <c r="D7107" t="s">
        <v>25012</v>
      </c>
      <c r="E7107" s="58">
        <v>2295223100000</v>
      </c>
      <c r="F7107" t="s">
        <v>25013</v>
      </c>
      <c r="G7107" t="s">
        <v>114</v>
      </c>
      <c r="H7107" t="s">
        <v>114</v>
      </c>
      <c r="I7107">
        <v>10</v>
      </c>
    </row>
    <row r="7108" spans="1:9" x14ac:dyDescent="0.25">
      <c r="A7108" t="s">
        <v>110</v>
      </c>
      <c r="B7108" t="s">
        <v>25014</v>
      </c>
      <c r="C7108" s="57">
        <v>44342</v>
      </c>
      <c r="D7108" t="s">
        <v>25015</v>
      </c>
      <c r="E7108" s="58">
        <v>1881623000000</v>
      </c>
      <c r="F7108" t="s">
        <v>25016</v>
      </c>
      <c r="G7108" t="s">
        <v>18408</v>
      </c>
      <c r="H7108" t="s">
        <v>25017</v>
      </c>
      <c r="I7108">
        <v>13</v>
      </c>
    </row>
    <row r="7109" spans="1:9" x14ac:dyDescent="0.25">
      <c r="A7109" t="s">
        <v>110</v>
      </c>
      <c r="B7109" t="s">
        <v>25018</v>
      </c>
      <c r="C7109" s="57">
        <v>44342</v>
      </c>
      <c r="D7109" t="s">
        <v>25019</v>
      </c>
      <c r="E7109" s="58">
        <v>5873755000000</v>
      </c>
      <c r="F7109" t="s">
        <v>25020</v>
      </c>
      <c r="G7109" t="s">
        <v>114</v>
      </c>
      <c r="H7109" t="s">
        <v>114</v>
      </c>
      <c r="I7109">
        <v>1</v>
      </c>
    </row>
    <row r="7110" spans="1:9" x14ac:dyDescent="0.25">
      <c r="A7110" t="s">
        <v>110</v>
      </c>
      <c r="B7110" t="s">
        <v>25021</v>
      </c>
      <c r="C7110" s="57">
        <v>44342</v>
      </c>
      <c r="D7110" t="s">
        <v>25022</v>
      </c>
      <c r="E7110" s="58">
        <v>1998562900000</v>
      </c>
      <c r="F7110" t="s">
        <v>25023</v>
      </c>
      <c r="G7110" t="s">
        <v>114</v>
      </c>
      <c r="H7110" t="s">
        <v>114</v>
      </c>
      <c r="I7110">
        <v>2</v>
      </c>
    </row>
    <row r="7111" spans="1:9" x14ac:dyDescent="0.25">
      <c r="A7111" t="s">
        <v>110</v>
      </c>
      <c r="B7111" t="s">
        <v>25024</v>
      </c>
      <c r="C7111" s="57">
        <v>44342</v>
      </c>
      <c r="D7111" t="s">
        <v>25025</v>
      </c>
      <c r="E7111" s="58">
        <v>2324641730000</v>
      </c>
      <c r="F7111" t="s">
        <v>25026</v>
      </c>
      <c r="G7111" t="s">
        <v>114</v>
      </c>
      <c r="H7111" t="s">
        <v>114</v>
      </c>
      <c r="I7111">
        <v>5</v>
      </c>
    </row>
    <row r="7112" spans="1:9" x14ac:dyDescent="0.25">
      <c r="A7112" t="s">
        <v>110</v>
      </c>
      <c r="B7112" t="s">
        <v>25027</v>
      </c>
      <c r="C7112" s="57">
        <v>44342</v>
      </c>
      <c r="D7112" t="s">
        <v>25028</v>
      </c>
      <c r="E7112" s="58">
        <v>1706617000000</v>
      </c>
      <c r="F7112" t="s">
        <v>25029</v>
      </c>
      <c r="G7112" t="s">
        <v>114</v>
      </c>
      <c r="H7112" t="s">
        <v>114</v>
      </c>
      <c r="I7112">
        <v>13</v>
      </c>
    </row>
    <row r="7113" spans="1:9" x14ac:dyDescent="0.25">
      <c r="A7113" t="s">
        <v>110</v>
      </c>
      <c r="B7113" t="s">
        <v>25030</v>
      </c>
      <c r="C7113" s="57">
        <v>44342</v>
      </c>
      <c r="D7113" t="s">
        <v>25031</v>
      </c>
      <c r="E7113" s="58">
        <v>1998472300000</v>
      </c>
      <c r="F7113" t="s">
        <v>25032</v>
      </c>
      <c r="G7113" t="s">
        <v>114</v>
      </c>
      <c r="H7113" t="s">
        <v>25033</v>
      </c>
      <c r="I7113">
        <v>148</v>
      </c>
    </row>
    <row r="7114" spans="1:9" x14ac:dyDescent="0.25">
      <c r="A7114" t="s">
        <v>110</v>
      </c>
      <c r="B7114" t="s">
        <v>25034</v>
      </c>
      <c r="C7114" s="57">
        <v>44342</v>
      </c>
      <c r="D7114" t="s">
        <v>25035</v>
      </c>
      <c r="E7114" s="58">
        <v>15431902600000</v>
      </c>
      <c r="F7114" t="s">
        <v>25036</v>
      </c>
      <c r="G7114" t="s">
        <v>25037</v>
      </c>
      <c r="H7114" t="s">
        <v>114</v>
      </c>
      <c r="I7114">
        <v>1</v>
      </c>
    </row>
    <row r="7115" spans="1:9" x14ac:dyDescent="0.25">
      <c r="A7115" t="s">
        <v>110</v>
      </c>
      <c r="B7115" t="s">
        <v>25038</v>
      </c>
      <c r="C7115" s="57">
        <v>44342</v>
      </c>
      <c r="D7115" t="s">
        <v>25039</v>
      </c>
      <c r="E7115" s="58">
        <v>12476610400000</v>
      </c>
      <c r="F7115" t="s">
        <v>25040</v>
      </c>
      <c r="G7115" t="s">
        <v>114</v>
      </c>
      <c r="H7115" t="s">
        <v>114</v>
      </c>
      <c r="I7115">
        <v>3</v>
      </c>
    </row>
    <row r="7116" spans="1:9" x14ac:dyDescent="0.25">
      <c r="A7116" t="s">
        <v>110</v>
      </c>
      <c r="B7116" t="s">
        <v>25041</v>
      </c>
      <c r="C7116" s="57">
        <v>44342</v>
      </c>
      <c r="D7116" t="s">
        <v>25042</v>
      </c>
      <c r="E7116" t="s">
        <v>25043</v>
      </c>
      <c r="F7116" t="s">
        <v>25044</v>
      </c>
      <c r="G7116" t="s">
        <v>114</v>
      </c>
      <c r="H7116" t="s">
        <v>114</v>
      </c>
      <c r="I7116">
        <v>1</v>
      </c>
    </row>
    <row r="7117" spans="1:9" x14ac:dyDescent="0.25">
      <c r="A7117" t="s">
        <v>110</v>
      </c>
      <c r="B7117" t="s">
        <v>25045</v>
      </c>
      <c r="C7117" s="57">
        <v>44342</v>
      </c>
      <c r="D7117" t="s">
        <v>25046</v>
      </c>
      <c r="E7117" s="58">
        <v>1721732100000</v>
      </c>
      <c r="F7117" t="s">
        <v>25047</v>
      </c>
      <c r="G7117" t="s">
        <v>114</v>
      </c>
      <c r="H7117" t="s">
        <v>114</v>
      </c>
      <c r="I7117">
        <v>1</v>
      </c>
    </row>
    <row r="7118" spans="1:9" x14ac:dyDescent="0.25">
      <c r="A7118" t="s">
        <v>110</v>
      </c>
      <c r="B7118" t="s">
        <v>25048</v>
      </c>
      <c r="C7118" s="57">
        <v>44342</v>
      </c>
      <c r="D7118" t="s">
        <v>25049</v>
      </c>
      <c r="E7118" s="58">
        <v>529984613000000</v>
      </c>
      <c r="F7118" t="s">
        <v>25050</v>
      </c>
      <c r="G7118" t="s">
        <v>25051</v>
      </c>
      <c r="H7118" t="s">
        <v>25052</v>
      </c>
      <c r="I7118">
        <v>1637</v>
      </c>
    </row>
    <row r="7119" spans="1:9" x14ac:dyDescent="0.25">
      <c r="A7119" t="s">
        <v>110</v>
      </c>
      <c r="B7119" t="s">
        <v>25053</v>
      </c>
      <c r="C7119" s="57">
        <v>44342</v>
      </c>
      <c r="D7119" t="s">
        <v>25054</v>
      </c>
      <c r="E7119" s="58">
        <v>340065442000000</v>
      </c>
      <c r="F7119" t="s">
        <v>25055</v>
      </c>
      <c r="G7119" t="s">
        <v>114</v>
      </c>
      <c r="H7119" t="s">
        <v>114</v>
      </c>
      <c r="I7119">
        <v>22</v>
      </c>
    </row>
    <row r="7120" spans="1:9" x14ac:dyDescent="0.25">
      <c r="A7120" t="s">
        <v>110</v>
      </c>
      <c r="B7120" t="s">
        <v>25056</v>
      </c>
      <c r="C7120" s="57">
        <v>44342</v>
      </c>
      <c r="D7120" t="s">
        <v>25057</v>
      </c>
      <c r="E7120" s="58">
        <v>114852107000000</v>
      </c>
      <c r="F7120" t="s">
        <v>25058</v>
      </c>
      <c r="G7120" t="s">
        <v>114</v>
      </c>
      <c r="H7120" t="s">
        <v>114</v>
      </c>
      <c r="I7120">
        <v>1</v>
      </c>
    </row>
    <row r="7121" spans="1:9" x14ac:dyDescent="0.25">
      <c r="A7121" t="s">
        <v>110</v>
      </c>
      <c r="B7121" t="s">
        <v>25059</v>
      </c>
      <c r="C7121" s="57">
        <v>44342</v>
      </c>
      <c r="D7121" t="s">
        <v>25060</v>
      </c>
      <c r="E7121" s="58">
        <v>164211867300000</v>
      </c>
      <c r="F7121" t="s">
        <v>25061</v>
      </c>
      <c r="G7121" t="s">
        <v>114</v>
      </c>
      <c r="H7121" t="s">
        <v>114</v>
      </c>
      <c r="I7121">
        <v>1</v>
      </c>
    </row>
    <row r="7122" spans="1:9" x14ac:dyDescent="0.25">
      <c r="A7122" t="s">
        <v>110</v>
      </c>
      <c r="B7122" t="s">
        <v>25062</v>
      </c>
      <c r="C7122" s="57">
        <v>44342</v>
      </c>
      <c r="D7122" t="s">
        <v>25063</v>
      </c>
      <c r="E7122" s="58">
        <v>113739364000000</v>
      </c>
      <c r="F7122" t="s">
        <v>25064</v>
      </c>
      <c r="G7122" t="s">
        <v>114</v>
      </c>
      <c r="H7122" t="s">
        <v>114</v>
      </c>
      <c r="I7122">
        <v>1</v>
      </c>
    </row>
    <row r="7123" spans="1:9" x14ac:dyDescent="0.25">
      <c r="A7123" t="s">
        <v>110</v>
      </c>
      <c r="B7123" t="s">
        <v>25065</v>
      </c>
      <c r="C7123" s="57">
        <v>44342</v>
      </c>
      <c r="D7123" t="s">
        <v>25066</v>
      </c>
      <c r="E7123" s="58">
        <v>112717997500000</v>
      </c>
      <c r="F7123" t="s">
        <v>25067</v>
      </c>
      <c r="G7123" t="s">
        <v>114</v>
      </c>
      <c r="H7123" t="s">
        <v>114</v>
      </c>
      <c r="I7123">
        <v>1</v>
      </c>
    </row>
    <row r="7124" spans="1:9" x14ac:dyDescent="0.25">
      <c r="A7124" t="s">
        <v>110</v>
      </c>
      <c r="B7124" t="s">
        <v>25068</v>
      </c>
      <c r="C7124" s="57">
        <v>44342</v>
      </c>
      <c r="D7124" t="s">
        <v>25069</v>
      </c>
      <c r="E7124" s="58">
        <v>186820027800000</v>
      </c>
      <c r="F7124" t="s">
        <v>25070</v>
      </c>
      <c r="G7124" t="s">
        <v>114</v>
      </c>
      <c r="H7124" t="s">
        <v>114</v>
      </c>
      <c r="I7124">
        <v>68</v>
      </c>
    </row>
    <row r="7125" spans="1:9" x14ac:dyDescent="0.25">
      <c r="A7125" t="s">
        <v>110</v>
      </c>
      <c r="B7125" t="s">
        <v>25071</v>
      </c>
      <c r="C7125" s="57">
        <v>44342</v>
      </c>
      <c r="D7125" t="s">
        <v>25072</v>
      </c>
      <c r="E7125" s="58">
        <v>138077768300000</v>
      </c>
      <c r="F7125" t="s">
        <v>25073</v>
      </c>
      <c r="G7125" t="s">
        <v>114</v>
      </c>
      <c r="H7125" t="s">
        <v>114</v>
      </c>
      <c r="I7125">
        <v>167</v>
      </c>
    </row>
    <row r="7126" spans="1:9" x14ac:dyDescent="0.25">
      <c r="A7126" t="s">
        <v>110</v>
      </c>
      <c r="B7126" t="s">
        <v>25074</v>
      </c>
      <c r="C7126" s="57">
        <v>44342</v>
      </c>
      <c r="D7126" t="s">
        <v>25075</v>
      </c>
      <c r="E7126" s="58">
        <v>117830307100000</v>
      </c>
      <c r="F7126" t="s">
        <v>25076</v>
      </c>
      <c r="G7126" t="s">
        <v>114</v>
      </c>
      <c r="H7126" t="s">
        <v>114</v>
      </c>
      <c r="I7126">
        <v>7</v>
      </c>
    </row>
    <row r="7127" spans="1:9" x14ac:dyDescent="0.25">
      <c r="A7127" t="s">
        <v>110</v>
      </c>
      <c r="B7127" t="s">
        <v>25077</v>
      </c>
      <c r="C7127" s="57">
        <v>44342</v>
      </c>
      <c r="D7127" t="s">
        <v>25078</v>
      </c>
      <c r="E7127" s="58">
        <v>116305365900000</v>
      </c>
      <c r="F7127" t="s">
        <v>25079</v>
      </c>
      <c r="G7127" t="s">
        <v>114</v>
      </c>
      <c r="H7127" t="s">
        <v>114</v>
      </c>
      <c r="I7127">
        <v>1</v>
      </c>
    </row>
    <row r="7128" spans="1:9" x14ac:dyDescent="0.25">
      <c r="A7128" t="s">
        <v>110</v>
      </c>
      <c r="B7128" t="s">
        <v>25080</v>
      </c>
      <c r="C7128" s="57">
        <v>44342</v>
      </c>
      <c r="D7128" t="s">
        <v>25081</v>
      </c>
      <c r="E7128" s="58">
        <v>112596998900000</v>
      </c>
      <c r="F7128" t="s">
        <v>25082</v>
      </c>
      <c r="G7128" t="s">
        <v>114</v>
      </c>
      <c r="H7128" t="s">
        <v>114</v>
      </c>
      <c r="I7128">
        <v>1</v>
      </c>
    </row>
    <row r="7129" spans="1:9" x14ac:dyDescent="0.25">
      <c r="A7129" t="s">
        <v>110</v>
      </c>
      <c r="B7129" t="s">
        <v>25083</v>
      </c>
      <c r="C7129" s="57">
        <v>44342</v>
      </c>
      <c r="D7129" t="s">
        <v>25084</v>
      </c>
      <c r="E7129" s="58">
        <v>1725296600000</v>
      </c>
      <c r="F7129" t="s">
        <v>25085</v>
      </c>
      <c r="G7129" t="s">
        <v>114</v>
      </c>
      <c r="H7129" t="s">
        <v>114</v>
      </c>
      <c r="I7129">
        <v>1</v>
      </c>
    </row>
    <row r="7130" spans="1:9" x14ac:dyDescent="0.25">
      <c r="A7130" t="s">
        <v>110</v>
      </c>
      <c r="B7130" t="s">
        <v>25086</v>
      </c>
      <c r="C7130" s="57">
        <v>44342</v>
      </c>
      <c r="D7130" t="s">
        <v>25087</v>
      </c>
      <c r="E7130" s="58">
        <v>2.9862104356249901E+17</v>
      </c>
      <c r="F7130" t="s">
        <v>25088</v>
      </c>
      <c r="G7130" t="s">
        <v>114</v>
      </c>
      <c r="H7130" t="s">
        <v>114</v>
      </c>
      <c r="I7130">
        <v>14</v>
      </c>
    </row>
    <row r="7131" spans="1:9" x14ac:dyDescent="0.25">
      <c r="A7131" t="s">
        <v>110</v>
      </c>
      <c r="B7131" t="s">
        <v>25089</v>
      </c>
      <c r="C7131" s="57">
        <v>44342</v>
      </c>
      <c r="D7131" t="s">
        <v>25090</v>
      </c>
      <c r="E7131" s="58">
        <v>2149830808000</v>
      </c>
      <c r="F7131" t="s">
        <v>25091</v>
      </c>
      <c r="G7131" t="s">
        <v>114</v>
      </c>
      <c r="H7131" t="s">
        <v>114</v>
      </c>
      <c r="I7131">
        <v>1</v>
      </c>
    </row>
    <row r="7132" spans="1:9" x14ac:dyDescent="0.25">
      <c r="A7132" t="s">
        <v>110</v>
      </c>
      <c r="B7132" t="s">
        <v>25092</v>
      </c>
      <c r="C7132" s="57">
        <v>44342</v>
      </c>
      <c r="D7132" t="s">
        <v>25093</v>
      </c>
      <c r="E7132" s="58">
        <v>1097549410700</v>
      </c>
      <c r="F7132" t="s">
        <v>25094</v>
      </c>
      <c r="G7132" t="s">
        <v>114</v>
      </c>
      <c r="H7132" t="s">
        <v>114</v>
      </c>
      <c r="I7132">
        <v>3</v>
      </c>
    </row>
    <row r="7133" spans="1:9" x14ac:dyDescent="0.25">
      <c r="A7133" t="s">
        <v>110</v>
      </c>
      <c r="B7133" t="s">
        <v>25095</v>
      </c>
      <c r="C7133" s="57">
        <v>44342</v>
      </c>
      <c r="D7133" t="s">
        <v>25096</v>
      </c>
      <c r="E7133" s="58">
        <v>2.199573361636E+17</v>
      </c>
      <c r="F7133" t="s">
        <v>25097</v>
      </c>
      <c r="G7133" t="s">
        <v>114</v>
      </c>
      <c r="H7133" t="s">
        <v>114</v>
      </c>
      <c r="I7133">
        <v>13</v>
      </c>
    </row>
    <row r="7134" spans="1:9" x14ac:dyDescent="0.25">
      <c r="A7134" t="s">
        <v>110</v>
      </c>
      <c r="B7134" t="s">
        <v>25098</v>
      </c>
      <c r="C7134" s="57">
        <v>44342</v>
      </c>
      <c r="D7134" t="s">
        <v>25099</v>
      </c>
      <c r="E7134" s="58">
        <v>3382762500000</v>
      </c>
      <c r="F7134" t="s">
        <v>25100</v>
      </c>
      <c r="G7134" t="s">
        <v>114</v>
      </c>
      <c r="H7134" t="s">
        <v>114</v>
      </c>
      <c r="I7134">
        <v>148</v>
      </c>
    </row>
    <row r="7135" spans="1:9" x14ac:dyDescent="0.25">
      <c r="A7135" t="s">
        <v>110</v>
      </c>
      <c r="B7135" t="s">
        <v>25101</v>
      </c>
      <c r="C7135" s="57">
        <v>44342</v>
      </c>
      <c r="D7135" t="s">
        <v>25102</v>
      </c>
      <c r="E7135" s="58">
        <v>1764084220000</v>
      </c>
      <c r="F7135" t="s">
        <v>25103</v>
      </c>
      <c r="G7135" t="s">
        <v>25104</v>
      </c>
      <c r="H7135" t="s">
        <v>25105</v>
      </c>
      <c r="I7135">
        <v>587</v>
      </c>
    </row>
    <row r="7136" spans="1:9" x14ac:dyDescent="0.25">
      <c r="A7136" t="s">
        <v>110</v>
      </c>
      <c r="B7136" t="s">
        <v>25106</v>
      </c>
      <c r="C7136" s="57">
        <v>44342</v>
      </c>
      <c r="D7136" t="s">
        <v>25107</v>
      </c>
      <c r="E7136" s="58">
        <v>4861359700000</v>
      </c>
      <c r="F7136" t="s">
        <v>25108</v>
      </c>
      <c r="G7136" t="s">
        <v>114</v>
      </c>
      <c r="H7136" t="s">
        <v>114</v>
      </c>
      <c r="I7136">
        <v>20</v>
      </c>
    </row>
    <row r="7137" spans="1:9" x14ac:dyDescent="0.25">
      <c r="A7137" t="s">
        <v>110</v>
      </c>
      <c r="B7137" t="s">
        <v>25109</v>
      </c>
      <c r="C7137" s="57">
        <v>44342</v>
      </c>
      <c r="D7137" t="s">
        <v>25110</v>
      </c>
      <c r="E7137" s="58">
        <v>2790906930000</v>
      </c>
      <c r="F7137" t="s">
        <v>25111</v>
      </c>
      <c r="G7137" t="s">
        <v>409</v>
      </c>
      <c r="H7137" t="s">
        <v>114</v>
      </c>
      <c r="I7137">
        <v>228</v>
      </c>
    </row>
    <row r="7138" spans="1:9" x14ac:dyDescent="0.25">
      <c r="A7138" t="s">
        <v>110</v>
      </c>
      <c r="B7138" t="s">
        <v>25112</v>
      </c>
      <c r="C7138" s="57">
        <v>44342</v>
      </c>
      <c r="D7138" t="s">
        <v>25113</v>
      </c>
      <c r="E7138" s="58">
        <v>1872424800000</v>
      </c>
      <c r="F7138" t="s">
        <v>25114</v>
      </c>
      <c r="G7138" t="s">
        <v>114</v>
      </c>
      <c r="H7138" t="s">
        <v>114</v>
      </c>
      <c r="I7138">
        <v>2</v>
      </c>
    </row>
    <row r="7139" spans="1:9" x14ac:dyDescent="0.25">
      <c r="A7139" t="s">
        <v>110</v>
      </c>
      <c r="B7139" t="s">
        <v>25115</v>
      </c>
      <c r="C7139" s="57">
        <v>44342</v>
      </c>
      <c r="D7139" t="s">
        <v>25116</v>
      </c>
      <c r="E7139" s="58">
        <v>1768303400000</v>
      </c>
      <c r="F7139" t="s">
        <v>25117</v>
      </c>
      <c r="G7139" t="s">
        <v>114</v>
      </c>
      <c r="H7139" t="s">
        <v>114</v>
      </c>
      <c r="I7139">
        <v>1</v>
      </c>
    </row>
    <row r="7140" spans="1:9" x14ac:dyDescent="0.25">
      <c r="A7140" t="s">
        <v>110</v>
      </c>
      <c r="B7140" t="s">
        <v>25118</v>
      </c>
      <c r="C7140" s="57">
        <v>44342</v>
      </c>
      <c r="D7140" t="s">
        <v>25119</v>
      </c>
      <c r="E7140" s="58">
        <v>1849740000000</v>
      </c>
      <c r="F7140" t="s">
        <v>25120</v>
      </c>
      <c r="G7140" t="s">
        <v>25121</v>
      </c>
      <c r="H7140" t="s">
        <v>25122</v>
      </c>
      <c r="I7140">
        <v>411</v>
      </c>
    </row>
    <row r="7141" spans="1:9" x14ac:dyDescent="0.25">
      <c r="A7141" t="s">
        <v>110</v>
      </c>
      <c r="B7141" t="s">
        <v>25123</v>
      </c>
      <c r="C7141" s="57">
        <v>44342</v>
      </c>
      <c r="D7141" t="s">
        <v>25124</v>
      </c>
      <c r="E7141" s="58">
        <v>1445736600000</v>
      </c>
      <c r="F7141" t="s">
        <v>25125</v>
      </c>
      <c r="G7141" t="s">
        <v>114</v>
      </c>
      <c r="H7141" t="s">
        <v>114</v>
      </c>
      <c r="I7141">
        <v>1</v>
      </c>
    </row>
    <row r="7142" spans="1:9" x14ac:dyDescent="0.25">
      <c r="A7142" t="s">
        <v>110</v>
      </c>
      <c r="B7142" t="s">
        <v>25126</v>
      </c>
      <c r="C7142" s="57">
        <v>44342</v>
      </c>
      <c r="D7142" t="s">
        <v>25127</v>
      </c>
      <c r="E7142" s="58">
        <v>5.2753529511573197E+18</v>
      </c>
      <c r="F7142" t="s">
        <v>25128</v>
      </c>
      <c r="G7142" t="s">
        <v>114</v>
      </c>
      <c r="H7142" t="s">
        <v>114</v>
      </c>
      <c r="I7142">
        <v>4</v>
      </c>
    </row>
    <row r="7143" spans="1:9" x14ac:dyDescent="0.25">
      <c r="A7143" t="s">
        <v>110</v>
      </c>
      <c r="B7143" t="s">
        <v>25129</v>
      </c>
      <c r="C7143" s="57">
        <v>44342</v>
      </c>
      <c r="D7143" t="s">
        <v>25130</v>
      </c>
      <c r="E7143" s="58">
        <v>2248385300000</v>
      </c>
      <c r="F7143" t="s">
        <v>25131</v>
      </c>
      <c r="G7143" t="s">
        <v>25132</v>
      </c>
      <c r="H7143" t="s">
        <v>25133</v>
      </c>
      <c r="I7143">
        <v>8</v>
      </c>
    </row>
    <row r="7144" spans="1:9" x14ac:dyDescent="0.25">
      <c r="A7144" t="s">
        <v>110</v>
      </c>
      <c r="B7144" t="s">
        <v>25134</v>
      </c>
      <c r="C7144" s="57">
        <v>44342</v>
      </c>
      <c r="D7144" t="s">
        <v>25135</v>
      </c>
      <c r="E7144" s="58">
        <v>2063684286700</v>
      </c>
      <c r="F7144" t="s">
        <v>25136</v>
      </c>
      <c r="G7144" t="s">
        <v>114</v>
      </c>
      <c r="H7144" t="s">
        <v>114</v>
      </c>
      <c r="I7144">
        <v>1</v>
      </c>
    </row>
    <row r="7145" spans="1:9" x14ac:dyDescent="0.25">
      <c r="A7145" t="s">
        <v>110</v>
      </c>
      <c r="B7145" t="s">
        <v>25137</v>
      </c>
      <c r="C7145" s="57">
        <v>44342</v>
      </c>
      <c r="D7145" t="s">
        <v>25138</v>
      </c>
      <c r="E7145" s="58">
        <v>1714107656890000</v>
      </c>
      <c r="F7145" t="s">
        <v>25139</v>
      </c>
      <c r="G7145" t="s">
        <v>114</v>
      </c>
      <c r="H7145" t="s">
        <v>114</v>
      </c>
      <c r="I7145">
        <v>6</v>
      </c>
    </row>
    <row r="7146" spans="1:9" x14ac:dyDescent="0.25">
      <c r="A7146" t="s">
        <v>110</v>
      </c>
      <c r="B7146" t="s">
        <v>25140</v>
      </c>
      <c r="C7146" s="57">
        <v>44342</v>
      </c>
      <c r="D7146" t="s">
        <v>25141</v>
      </c>
      <c r="E7146" s="58">
        <v>5354668600000</v>
      </c>
      <c r="F7146" t="s">
        <v>25142</v>
      </c>
      <c r="G7146" t="s">
        <v>114</v>
      </c>
      <c r="H7146" t="s">
        <v>114</v>
      </c>
      <c r="I7146">
        <v>2</v>
      </c>
    </row>
    <row r="7147" spans="1:9" x14ac:dyDescent="0.25">
      <c r="A7147" t="s">
        <v>110</v>
      </c>
      <c r="B7147" t="s">
        <v>25143</v>
      </c>
      <c r="C7147" s="57">
        <v>44342</v>
      </c>
      <c r="D7147" t="s">
        <v>25144</v>
      </c>
      <c r="E7147" s="58">
        <v>2793752900000</v>
      </c>
      <c r="F7147" t="s">
        <v>25145</v>
      </c>
      <c r="G7147" t="s">
        <v>114</v>
      </c>
      <c r="H7147" t="s">
        <v>114</v>
      </c>
      <c r="I7147">
        <v>43</v>
      </c>
    </row>
    <row r="7148" spans="1:9" x14ac:dyDescent="0.25">
      <c r="A7148" t="s">
        <v>110</v>
      </c>
      <c r="B7148" t="s">
        <v>25146</v>
      </c>
      <c r="C7148" s="57">
        <v>44342</v>
      </c>
      <c r="D7148" t="s">
        <v>25147</v>
      </c>
      <c r="E7148" s="58">
        <v>2239192200000</v>
      </c>
      <c r="F7148" t="s">
        <v>25148</v>
      </c>
      <c r="G7148" t="s">
        <v>25132</v>
      </c>
      <c r="H7148" t="s">
        <v>25149</v>
      </c>
      <c r="I7148">
        <v>284</v>
      </c>
    </row>
    <row r="7149" spans="1:9" x14ac:dyDescent="0.25">
      <c r="A7149" t="s">
        <v>110</v>
      </c>
      <c r="B7149" t="s">
        <v>25150</v>
      </c>
      <c r="C7149" s="57">
        <v>44342</v>
      </c>
      <c r="D7149" t="s">
        <v>114</v>
      </c>
      <c r="E7149" t="s">
        <v>595</v>
      </c>
      <c r="F7149" t="s">
        <v>114</v>
      </c>
      <c r="G7149" t="s">
        <v>114</v>
      </c>
      <c r="H7149" t="s">
        <v>114</v>
      </c>
      <c r="I7149">
        <v>0</v>
      </c>
    </row>
    <row r="7150" spans="1:9" x14ac:dyDescent="0.25">
      <c r="A7150" t="s">
        <v>110</v>
      </c>
      <c r="B7150" t="s">
        <v>25151</v>
      </c>
      <c r="C7150" s="57">
        <v>44342</v>
      </c>
      <c r="D7150" t="s">
        <v>25152</v>
      </c>
      <c r="E7150" s="58">
        <v>2251970500000</v>
      </c>
      <c r="F7150" t="s">
        <v>25153</v>
      </c>
      <c r="G7150" t="s">
        <v>25154</v>
      </c>
      <c r="H7150" t="s">
        <v>25155</v>
      </c>
      <c r="I7150">
        <v>882</v>
      </c>
    </row>
    <row r="7151" spans="1:9" x14ac:dyDescent="0.25">
      <c r="A7151" t="s">
        <v>110</v>
      </c>
      <c r="B7151" t="s">
        <v>25156</v>
      </c>
      <c r="C7151" s="57">
        <v>44342</v>
      </c>
      <c r="D7151" t="s">
        <v>25157</v>
      </c>
      <c r="E7151" s="58">
        <v>9720478911000000</v>
      </c>
      <c r="F7151" t="s">
        <v>25158</v>
      </c>
      <c r="G7151" t="s">
        <v>114</v>
      </c>
      <c r="H7151" t="s">
        <v>114</v>
      </c>
      <c r="I7151">
        <v>1</v>
      </c>
    </row>
    <row r="7152" spans="1:9" x14ac:dyDescent="0.25">
      <c r="A7152" t="s">
        <v>110</v>
      </c>
      <c r="B7152" t="s">
        <v>25159</v>
      </c>
      <c r="C7152" s="57">
        <v>44342</v>
      </c>
      <c r="D7152" t="s">
        <v>25160</v>
      </c>
      <c r="E7152" s="58">
        <v>2177114780000</v>
      </c>
      <c r="F7152" t="s">
        <v>25161</v>
      </c>
      <c r="G7152" t="s">
        <v>114</v>
      </c>
      <c r="H7152" t="s">
        <v>114</v>
      </c>
      <c r="I7152">
        <v>1</v>
      </c>
    </row>
    <row r="7153" spans="1:9" x14ac:dyDescent="0.25">
      <c r="A7153" t="s">
        <v>110</v>
      </c>
      <c r="B7153" t="s">
        <v>25162</v>
      </c>
      <c r="C7153" s="57">
        <v>44342</v>
      </c>
      <c r="D7153" t="s">
        <v>25163</v>
      </c>
      <c r="E7153" s="58">
        <v>17093544900000</v>
      </c>
      <c r="F7153" t="s">
        <v>25164</v>
      </c>
      <c r="G7153" t="s">
        <v>114</v>
      </c>
      <c r="H7153" t="s">
        <v>114</v>
      </c>
      <c r="I7153">
        <v>3</v>
      </c>
    </row>
    <row r="7154" spans="1:9" x14ac:dyDescent="0.25">
      <c r="A7154" t="s">
        <v>110</v>
      </c>
      <c r="B7154" t="s">
        <v>25165</v>
      </c>
      <c r="C7154" s="57">
        <v>44342</v>
      </c>
      <c r="D7154" t="s">
        <v>25166</v>
      </c>
      <c r="E7154" s="58">
        <v>23576444600000</v>
      </c>
      <c r="F7154" t="s">
        <v>25167</v>
      </c>
      <c r="G7154" t="s">
        <v>114</v>
      </c>
      <c r="H7154" t="s">
        <v>114</v>
      </c>
      <c r="I7154">
        <v>1</v>
      </c>
    </row>
    <row r="7155" spans="1:9" x14ac:dyDescent="0.25">
      <c r="A7155" t="s">
        <v>110</v>
      </c>
      <c r="B7155" t="s">
        <v>25168</v>
      </c>
      <c r="C7155" s="57">
        <v>44342</v>
      </c>
      <c r="D7155" t="s">
        <v>25169</v>
      </c>
      <c r="E7155" s="58">
        <v>22461097900000</v>
      </c>
      <c r="F7155" t="s">
        <v>25170</v>
      </c>
      <c r="G7155" t="s">
        <v>25171</v>
      </c>
      <c r="H7155" t="s">
        <v>25172</v>
      </c>
      <c r="I7155">
        <v>7</v>
      </c>
    </row>
    <row r="7156" spans="1:9" x14ac:dyDescent="0.25">
      <c r="A7156" t="s">
        <v>110</v>
      </c>
      <c r="B7156" t="s">
        <v>25173</v>
      </c>
      <c r="C7156" s="57">
        <v>44342</v>
      </c>
      <c r="D7156" t="s">
        <v>25174</v>
      </c>
      <c r="E7156" s="58">
        <v>167359517000000</v>
      </c>
      <c r="F7156" t="s">
        <v>25175</v>
      </c>
      <c r="G7156" t="s">
        <v>25176</v>
      </c>
      <c r="H7156" t="s">
        <v>25177</v>
      </c>
      <c r="I7156">
        <v>9879</v>
      </c>
    </row>
    <row r="7157" spans="1:9" x14ac:dyDescent="0.25">
      <c r="A7157" t="s">
        <v>110</v>
      </c>
      <c r="B7157" t="s">
        <v>25178</v>
      </c>
      <c r="C7157" s="57">
        <v>44342</v>
      </c>
      <c r="D7157" t="s">
        <v>25179</v>
      </c>
      <c r="E7157" s="58">
        <v>1939828300000</v>
      </c>
      <c r="F7157" t="s">
        <v>25180</v>
      </c>
      <c r="G7157" t="s">
        <v>114</v>
      </c>
      <c r="H7157" t="s">
        <v>114</v>
      </c>
      <c r="I7157">
        <v>3</v>
      </c>
    </row>
    <row r="7158" spans="1:9" x14ac:dyDescent="0.25">
      <c r="A7158" t="s">
        <v>110</v>
      </c>
      <c r="B7158" t="s">
        <v>25181</v>
      </c>
      <c r="C7158" s="57">
        <v>44342</v>
      </c>
      <c r="D7158" t="s">
        <v>25182</v>
      </c>
      <c r="E7158" s="58">
        <v>1957923300000</v>
      </c>
      <c r="F7158" t="s">
        <v>25183</v>
      </c>
      <c r="G7158" t="s">
        <v>114</v>
      </c>
      <c r="H7158" t="s">
        <v>114</v>
      </c>
      <c r="I7158">
        <v>2</v>
      </c>
    </row>
    <row r="7159" spans="1:9" x14ac:dyDescent="0.25">
      <c r="A7159" t="s">
        <v>110</v>
      </c>
      <c r="B7159" t="s">
        <v>25184</v>
      </c>
      <c r="C7159" s="57">
        <v>44342</v>
      </c>
      <c r="D7159" t="s">
        <v>25185</v>
      </c>
      <c r="E7159" s="58">
        <v>2485941500000</v>
      </c>
      <c r="F7159" t="s">
        <v>25186</v>
      </c>
      <c r="G7159" t="s">
        <v>114</v>
      </c>
      <c r="H7159" t="s">
        <v>114</v>
      </c>
      <c r="I7159">
        <v>4</v>
      </c>
    </row>
    <row r="7160" spans="1:9" x14ac:dyDescent="0.25">
      <c r="A7160" t="s">
        <v>110</v>
      </c>
      <c r="B7160" t="s">
        <v>25187</v>
      </c>
      <c r="C7160" s="57">
        <v>44342</v>
      </c>
      <c r="D7160" t="s">
        <v>25188</v>
      </c>
      <c r="E7160" s="58">
        <v>26753786200000</v>
      </c>
      <c r="F7160" t="s">
        <v>25189</v>
      </c>
      <c r="G7160" t="s">
        <v>114</v>
      </c>
      <c r="H7160" t="s">
        <v>114</v>
      </c>
      <c r="I7160">
        <v>2</v>
      </c>
    </row>
    <row r="7161" spans="1:9" x14ac:dyDescent="0.25">
      <c r="A7161" t="s">
        <v>110</v>
      </c>
      <c r="B7161" t="s">
        <v>25190</v>
      </c>
      <c r="C7161" s="57">
        <v>44342</v>
      </c>
      <c r="D7161" t="s">
        <v>25191</v>
      </c>
      <c r="E7161" s="58">
        <v>2213116270000</v>
      </c>
      <c r="F7161" t="s">
        <v>25192</v>
      </c>
      <c r="G7161" t="s">
        <v>114</v>
      </c>
      <c r="H7161" t="s">
        <v>114</v>
      </c>
      <c r="I7161">
        <v>2</v>
      </c>
    </row>
    <row r="7162" spans="1:9" x14ac:dyDescent="0.25">
      <c r="A7162" t="s">
        <v>110</v>
      </c>
      <c r="B7162" t="s">
        <v>25193</v>
      </c>
      <c r="C7162" s="57">
        <v>44342</v>
      </c>
      <c r="D7162" t="s">
        <v>25194</v>
      </c>
      <c r="E7162" s="58">
        <v>539189113000000</v>
      </c>
      <c r="F7162" t="s">
        <v>25195</v>
      </c>
      <c r="G7162" t="s">
        <v>25196</v>
      </c>
      <c r="H7162" t="s">
        <v>25197</v>
      </c>
      <c r="I7162">
        <v>5477</v>
      </c>
    </row>
    <row r="7163" spans="1:9" x14ac:dyDescent="0.25">
      <c r="A7163" t="s">
        <v>110</v>
      </c>
      <c r="B7163" t="s">
        <v>25198</v>
      </c>
      <c r="C7163" s="57">
        <v>44342</v>
      </c>
      <c r="D7163" t="s">
        <v>25199</v>
      </c>
      <c r="E7163" s="58">
        <v>2173291300000</v>
      </c>
      <c r="F7163" t="s">
        <v>25200</v>
      </c>
      <c r="G7163" t="s">
        <v>6506</v>
      </c>
      <c r="H7163" t="s">
        <v>114</v>
      </c>
      <c r="I7163">
        <v>3</v>
      </c>
    </row>
    <row r="7164" spans="1:9" x14ac:dyDescent="0.25">
      <c r="A7164" t="s">
        <v>110</v>
      </c>
      <c r="B7164" t="s">
        <v>25201</v>
      </c>
      <c r="C7164" s="57">
        <v>44342</v>
      </c>
      <c r="D7164" t="s">
        <v>25202</v>
      </c>
      <c r="E7164" s="58">
        <v>1945156200000</v>
      </c>
      <c r="F7164" t="s">
        <v>25203</v>
      </c>
      <c r="G7164" t="s">
        <v>114</v>
      </c>
      <c r="H7164" t="s">
        <v>114</v>
      </c>
      <c r="I7164">
        <v>1</v>
      </c>
    </row>
    <row r="7165" spans="1:9" x14ac:dyDescent="0.25">
      <c r="A7165" t="s">
        <v>110</v>
      </c>
      <c r="B7165" t="s">
        <v>25204</v>
      </c>
      <c r="C7165" s="57">
        <v>44342</v>
      </c>
      <c r="D7165" t="s">
        <v>25205</v>
      </c>
      <c r="E7165" s="58">
        <v>10620336860000</v>
      </c>
      <c r="F7165" t="s">
        <v>25206</v>
      </c>
      <c r="G7165" t="s">
        <v>114</v>
      </c>
      <c r="H7165" t="s">
        <v>114</v>
      </c>
      <c r="I7165">
        <v>4</v>
      </c>
    </row>
    <row r="7166" spans="1:9" x14ac:dyDescent="0.25">
      <c r="A7166" t="s">
        <v>110</v>
      </c>
      <c r="B7166" t="s">
        <v>25207</v>
      </c>
      <c r="C7166" s="57">
        <v>44342</v>
      </c>
      <c r="D7166" t="s">
        <v>25208</v>
      </c>
      <c r="E7166" s="58">
        <v>1898117700000</v>
      </c>
      <c r="F7166" t="s">
        <v>25209</v>
      </c>
      <c r="G7166" t="s">
        <v>114</v>
      </c>
      <c r="H7166" t="s">
        <v>114</v>
      </c>
      <c r="I7166">
        <v>1</v>
      </c>
    </row>
    <row r="7167" spans="1:9" x14ac:dyDescent="0.25">
      <c r="A7167" t="s">
        <v>110</v>
      </c>
      <c r="B7167" t="s">
        <v>25210</v>
      </c>
      <c r="C7167" s="57">
        <v>44342</v>
      </c>
      <c r="D7167" t="s">
        <v>25211</v>
      </c>
      <c r="E7167" s="58">
        <v>2247417600000</v>
      </c>
      <c r="F7167" t="s">
        <v>25212</v>
      </c>
      <c r="G7167" t="s">
        <v>114</v>
      </c>
      <c r="H7167" t="s">
        <v>114</v>
      </c>
      <c r="I7167">
        <v>1</v>
      </c>
    </row>
    <row r="7168" spans="1:9" x14ac:dyDescent="0.25">
      <c r="A7168" t="s">
        <v>110</v>
      </c>
      <c r="B7168" t="s">
        <v>25213</v>
      </c>
      <c r="C7168" s="57">
        <v>44342</v>
      </c>
      <c r="D7168" t="s">
        <v>25214</v>
      </c>
      <c r="E7168" s="58">
        <v>6427522341100000</v>
      </c>
      <c r="F7168" t="s">
        <v>25215</v>
      </c>
      <c r="G7168" t="s">
        <v>114</v>
      </c>
      <c r="H7168" t="s">
        <v>114</v>
      </c>
      <c r="I7168">
        <v>10</v>
      </c>
    </row>
    <row r="7169" spans="1:9" x14ac:dyDescent="0.25">
      <c r="A7169" t="s">
        <v>110</v>
      </c>
      <c r="B7169" t="s">
        <v>25216</v>
      </c>
      <c r="C7169" s="57">
        <v>44342</v>
      </c>
      <c r="D7169" t="s">
        <v>25217</v>
      </c>
      <c r="E7169" s="58">
        <v>1903315300000</v>
      </c>
      <c r="F7169" t="s">
        <v>25218</v>
      </c>
      <c r="G7169" t="s">
        <v>114</v>
      </c>
      <c r="H7169" t="s">
        <v>114</v>
      </c>
      <c r="I7169">
        <v>2</v>
      </c>
    </row>
    <row r="7170" spans="1:9" x14ac:dyDescent="0.25">
      <c r="A7170" t="s">
        <v>110</v>
      </c>
      <c r="B7170" t="s">
        <v>25219</v>
      </c>
      <c r="C7170" s="57">
        <v>44342</v>
      </c>
      <c r="D7170" t="s">
        <v>25220</v>
      </c>
      <c r="E7170" s="58">
        <v>2536516700000</v>
      </c>
      <c r="F7170" t="s">
        <v>25221</v>
      </c>
      <c r="G7170" t="s">
        <v>114</v>
      </c>
      <c r="H7170" t="s">
        <v>114</v>
      </c>
      <c r="I7170">
        <v>2</v>
      </c>
    </row>
    <row r="7171" spans="1:9" x14ac:dyDescent="0.25">
      <c r="A7171" t="s">
        <v>110</v>
      </c>
      <c r="B7171" t="s">
        <v>25222</v>
      </c>
      <c r="C7171" s="57">
        <v>44342</v>
      </c>
      <c r="D7171" t="s">
        <v>25223</v>
      </c>
      <c r="E7171" s="58">
        <v>5488612700000</v>
      </c>
      <c r="F7171" t="s">
        <v>25224</v>
      </c>
      <c r="G7171" t="s">
        <v>114</v>
      </c>
      <c r="H7171" t="s">
        <v>114</v>
      </c>
      <c r="I7171">
        <v>2</v>
      </c>
    </row>
    <row r="7172" spans="1:9" x14ac:dyDescent="0.25">
      <c r="A7172" t="s">
        <v>110</v>
      </c>
      <c r="B7172" t="s">
        <v>25225</v>
      </c>
      <c r="C7172" s="57">
        <v>44342</v>
      </c>
      <c r="D7172" t="s">
        <v>25226</v>
      </c>
      <c r="E7172" s="58">
        <v>3125650210000</v>
      </c>
      <c r="F7172" t="s">
        <v>25227</v>
      </c>
      <c r="G7172" t="s">
        <v>114</v>
      </c>
      <c r="H7172" t="s">
        <v>114</v>
      </c>
      <c r="I7172">
        <v>1</v>
      </c>
    </row>
    <row r="7173" spans="1:9" x14ac:dyDescent="0.25">
      <c r="A7173" t="s">
        <v>110</v>
      </c>
      <c r="B7173" t="s">
        <v>25228</v>
      </c>
      <c r="C7173" s="57">
        <v>44342</v>
      </c>
      <c r="D7173" t="s">
        <v>25229</v>
      </c>
      <c r="E7173" s="58">
        <v>1714649050000</v>
      </c>
      <c r="F7173" t="s">
        <v>25230</v>
      </c>
      <c r="G7173" t="s">
        <v>114</v>
      </c>
      <c r="H7173" t="s">
        <v>114</v>
      </c>
      <c r="I7173">
        <v>1</v>
      </c>
    </row>
    <row r="7174" spans="1:9" x14ac:dyDescent="0.25">
      <c r="A7174" t="s">
        <v>110</v>
      </c>
      <c r="B7174" t="s">
        <v>25231</v>
      </c>
      <c r="C7174" s="57">
        <v>44342</v>
      </c>
      <c r="D7174" t="s">
        <v>25232</v>
      </c>
      <c r="E7174" s="58">
        <v>2783563970000</v>
      </c>
      <c r="F7174" t="s">
        <v>25233</v>
      </c>
      <c r="G7174" t="s">
        <v>114</v>
      </c>
      <c r="H7174" t="s">
        <v>114</v>
      </c>
      <c r="I7174">
        <v>1</v>
      </c>
    </row>
    <row r="7175" spans="1:9" x14ac:dyDescent="0.25">
      <c r="A7175" t="s">
        <v>110</v>
      </c>
      <c r="B7175" t="s">
        <v>25234</v>
      </c>
      <c r="C7175" s="57">
        <v>44342</v>
      </c>
      <c r="D7175" t="s">
        <v>25235</v>
      </c>
      <c r="E7175" s="58">
        <v>1497140000000</v>
      </c>
      <c r="F7175" t="s">
        <v>25236</v>
      </c>
      <c r="G7175" t="s">
        <v>25237</v>
      </c>
      <c r="H7175" t="s">
        <v>25238</v>
      </c>
      <c r="I7175">
        <v>5297</v>
      </c>
    </row>
    <row r="7176" spans="1:9" x14ac:dyDescent="0.25">
      <c r="A7176" t="s">
        <v>110</v>
      </c>
      <c r="B7176" t="s">
        <v>25239</v>
      </c>
      <c r="C7176" s="57">
        <v>44342</v>
      </c>
      <c r="D7176" t="s">
        <v>25240</v>
      </c>
      <c r="E7176" s="58">
        <v>1142844100000</v>
      </c>
      <c r="F7176" t="s">
        <v>25241</v>
      </c>
      <c r="G7176" t="s">
        <v>114</v>
      </c>
      <c r="H7176" t="s">
        <v>114</v>
      </c>
      <c r="I7176">
        <v>13</v>
      </c>
    </row>
    <row r="7177" spans="1:9" x14ac:dyDescent="0.25">
      <c r="A7177" t="s">
        <v>110</v>
      </c>
      <c r="B7177" t="s">
        <v>25242</v>
      </c>
      <c r="C7177" s="57">
        <v>44342</v>
      </c>
      <c r="D7177" t="s">
        <v>25243</v>
      </c>
      <c r="E7177" s="58">
        <v>2513450590000</v>
      </c>
      <c r="F7177" t="s">
        <v>25244</v>
      </c>
      <c r="G7177" t="s">
        <v>114</v>
      </c>
      <c r="H7177" t="s">
        <v>114</v>
      </c>
      <c r="I7177">
        <v>1</v>
      </c>
    </row>
    <row r="7178" spans="1:9" x14ac:dyDescent="0.25">
      <c r="A7178" t="s">
        <v>110</v>
      </c>
      <c r="B7178" t="s">
        <v>25245</v>
      </c>
      <c r="C7178" s="57">
        <v>44342</v>
      </c>
      <c r="D7178" t="s">
        <v>25246</v>
      </c>
      <c r="E7178" s="58">
        <v>1046696800000</v>
      </c>
      <c r="F7178" t="s">
        <v>25247</v>
      </c>
      <c r="G7178" t="s">
        <v>114</v>
      </c>
      <c r="H7178" t="s">
        <v>114</v>
      </c>
      <c r="I7178">
        <v>1</v>
      </c>
    </row>
    <row r="7179" spans="1:9" x14ac:dyDescent="0.25">
      <c r="A7179" t="s">
        <v>110</v>
      </c>
      <c r="B7179" t="s">
        <v>25248</v>
      </c>
      <c r="C7179" s="57">
        <v>44342</v>
      </c>
      <c r="D7179" t="s">
        <v>25249</v>
      </c>
      <c r="E7179" s="58">
        <v>3115450600000</v>
      </c>
      <c r="F7179" t="s">
        <v>25250</v>
      </c>
      <c r="G7179" t="s">
        <v>114</v>
      </c>
      <c r="H7179" t="s">
        <v>25251</v>
      </c>
      <c r="I7179">
        <v>24</v>
      </c>
    </row>
    <row r="7180" spans="1:9" x14ac:dyDescent="0.25">
      <c r="A7180" t="s">
        <v>110</v>
      </c>
      <c r="B7180" t="s">
        <v>25252</v>
      </c>
      <c r="C7180" s="57">
        <v>44342</v>
      </c>
      <c r="D7180" t="s">
        <v>25253</v>
      </c>
      <c r="E7180" t="s">
        <v>25254</v>
      </c>
      <c r="F7180" t="s">
        <v>25255</v>
      </c>
      <c r="G7180" t="s">
        <v>114</v>
      </c>
      <c r="H7180" t="s">
        <v>114</v>
      </c>
      <c r="I7180">
        <v>4</v>
      </c>
    </row>
    <row r="7181" spans="1:9" x14ac:dyDescent="0.25">
      <c r="A7181" t="s">
        <v>110</v>
      </c>
      <c r="B7181" t="s">
        <v>25256</v>
      </c>
      <c r="C7181" s="57">
        <v>44342</v>
      </c>
      <c r="D7181" t="s">
        <v>25257</v>
      </c>
      <c r="E7181" s="58">
        <v>2950873200000</v>
      </c>
      <c r="F7181" t="s">
        <v>25258</v>
      </c>
      <c r="G7181" t="s">
        <v>114</v>
      </c>
      <c r="H7181" t="s">
        <v>114</v>
      </c>
      <c r="I7181">
        <v>3</v>
      </c>
    </row>
    <row r="7182" spans="1:9" x14ac:dyDescent="0.25">
      <c r="A7182" t="s">
        <v>110</v>
      </c>
      <c r="B7182" t="s">
        <v>25259</v>
      </c>
      <c r="C7182" s="57">
        <v>44342</v>
      </c>
      <c r="D7182" t="s">
        <v>25260</v>
      </c>
      <c r="E7182" s="58">
        <v>1150838300000</v>
      </c>
      <c r="F7182" t="s">
        <v>25261</v>
      </c>
      <c r="G7182" t="s">
        <v>114</v>
      </c>
      <c r="H7182" t="s">
        <v>114</v>
      </c>
      <c r="I7182">
        <v>1</v>
      </c>
    </row>
    <row r="7183" spans="1:9" x14ac:dyDescent="0.25">
      <c r="A7183" t="s">
        <v>110</v>
      </c>
      <c r="B7183" t="s">
        <v>25262</v>
      </c>
      <c r="C7183" s="57">
        <v>44342</v>
      </c>
      <c r="D7183" t="s">
        <v>25263</v>
      </c>
      <c r="E7183" s="58">
        <v>1746534193000</v>
      </c>
      <c r="F7183" t="s">
        <v>25264</v>
      </c>
      <c r="G7183" t="s">
        <v>25265</v>
      </c>
      <c r="H7183" t="s">
        <v>25266</v>
      </c>
      <c r="I7183">
        <v>18027</v>
      </c>
    </row>
    <row r="7184" spans="1:9" x14ac:dyDescent="0.25">
      <c r="A7184" t="s">
        <v>110</v>
      </c>
      <c r="B7184" t="s">
        <v>25267</v>
      </c>
      <c r="C7184" s="57">
        <v>44342</v>
      </c>
      <c r="D7184" t="s">
        <v>25268</v>
      </c>
      <c r="E7184" s="58">
        <v>2480308889000</v>
      </c>
      <c r="F7184" t="s">
        <v>25269</v>
      </c>
      <c r="G7184" t="s">
        <v>114</v>
      </c>
      <c r="H7184" t="s">
        <v>114</v>
      </c>
      <c r="I7184">
        <v>95</v>
      </c>
    </row>
    <row r="7185" spans="1:9" x14ac:dyDescent="0.25">
      <c r="A7185" t="s">
        <v>110</v>
      </c>
      <c r="B7185" t="s">
        <v>25270</v>
      </c>
      <c r="C7185" s="57">
        <v>44342</v>
      </c>
      <c r="D7185" t="s">
        <v>25271</v>
      </c>
      <c r="E7185" s="58">
        <v>2338026823000</v>
      </c>
      <c r="F7185" t="s">
        <v>25272</v>
      </c>
      <c r="G7185" t="s">
        <v>114</v>
      </c>
      <c r="H7185" t="s">
        <v>114</v>
      </c>
      <c r="I7185">
        <v>140</v>
      </c>
    </row>
    <row r="7186" spans="1:9" x14ac:dyDescent="0.25">
      <c r="A7186" t="s">
        <v>110</v>
      </c>
      <c r="B7186" t="s">
        <v>25273</v>
      </c>
      <c r="C7186" s="57">
        <v>44342</v>
      </c>
      <c r="D7186" t="s">
        <v>25274</v>
      </c>
      <c r="E7186" s="58">
        <v>1705634364800</v>
      </c>
      <c r="F7186" t="s">
        <v>25275</v>
      </c>
      <c r="G7186" t="s">
        <v>114</v>
      </c>
      <c r="H7186" t="s">
        <v>114</v>
      </c>
      <c r="I7186">
        <v>127</v>
      </c>
    </row>
    <row r="7187" spans="1:9" x14ac:dyDescent="0.25">
      <c r="A7187" t="s">
        <v>110</v>
      </c>
      <c r="B7187" t="s">
        <v>25276</v>
      </c>
      <c r="C7187" s="57">
        <v>44342</v>
      </c>
      <c r="D7187" t="s">
        <v>25277</v>
      </c>
      <c r="E7187" s="58">
        <v>2095457451500000</v>
      </c>
      <c r="F7187" t="s">
        <v>25278</v>
      </c>
      <c r="G7187" t="s">
        <v>114</v>
      </c>
      <c r="H7187" t="s">
        <v>114</v>
      </c>
      <c r="I7187">
        <v>1</v>
      </c>
    </row>
    <row r="7188" spans="1:9" x14ac:dyDescent="0.25">
      <c r="A7188" t="s">
        <v>110</v>
      </c>
      <c r="B7188" t="s">
        <v>25279</v>
      </c>
      <c r="C7188" s="57">
        <v>44342</v>
      </c>
      <c r="D7188" t="s">
        <v>25280</v>
      </c>
      <c r="E7188" s="58">
        <v>1604549000000</v>
      </c>
      <c r="F7188" t="s">
        <v>25281</v>
      </c>
      <c r="G7188" t="s">
        <v>25282</v>
      </c>
      <c r="H7188" t="s">
        <v>25283</v>
      </c>
      <c r="I7188">
        <v>19543</v>
      </c>
    </row>
    <row r="7189" spans="1:9" x14ac:dyDescent="0.25">
      <c r="A7189" t="s">
        <v>110</v>
      </c>
      <c r="B7189" t="s">
        <v>25284</v>
      </c>
      <c r="C7189" s="57">
        <v>44342</v>
      </c>
      <c r="D7189" t="s">
        <v>25285</v>
      </c>
      <c r="E7189" s="58">
        <v>1566159377000</v>
      </c>
      <c r="F7189" t="s">
        <v>25285</v>
      </c>
      <c r="G7189" t="s">
        <v>114</v>
      </c>
      <c r="H7189" t="s">
        <v>114</v>
      </c>
      <c r="I7189">
        <v>137</v>
      </c>
    </row>
    <row r="7190" spans="1:9" x14ac:dyDescent="0.25">
      <c r="A7190" t="s">
        <v>110</v>
      </c>
      <c r="B7190" t="s">
        <v>25286</v>
      </c>
      <c r="C7190" s="57">
        <v>44342</v>
      </c>
      <c r="D7190" t="s">
        <v>25287</v>
      </c>
      <c r="E7190" s="58">
        <v>2968808430000</v>
      </c>
      <c r="F7190" t="s">
        <v>25288</v>
      </c>
      <c r="G7190" t="s">
        <v>114</v>
      </c>
      <c r="H7190" t="s">
        <v>114</v>
      </c>
      <c r="I7190">
        <v>2</v>
      </c>
    </row>
    <row r="7191" spans="1:9" x14ac:dyDescent="0.25">
      <c r="A7191" t="s">
        <v>110</v>
      </c>
      <c r="B7191" t="s">
        <v>25289</v>
      </c>
      <c r="C7191" s="57">
        <v>44342</v>
      </c>
      <c r="D7191" t="s">
        <v>25290</v>
      </c>
      <c r="E7191" s="58">
        <v>1797225900000</v>
      </c>
      <c r="F7191" t="s">
        <v>25291</v>
      </c>
      <c r="G7191" t="s">
        <v>114</v>
      </c>
      <c r="H7191" t="s">
        <v>114</v>
      </c>
      <c r="I7191">
        <v>1</v>
      </c>
    </row>
    <row r="7192" spans="1:9" x14ac:dyDescent="0.25">
      <c r="A7192" t="s">
        <v>110</v>
      </c>
      <c r="B7192" t="s">
        <v>25292</v>
      </c>
      <c r="C7192" s="57">
        <v>44342</v>
      </c>
      <c r="D7192" t="s">
        <v>25293</v>
      </c>
      <c r="E7192" s="58">
        <v>2392369400000</v>
      </c>
      <c r="F7192" t="s">
        <v>25294</v>
      </c>
      <c r="G7192" t="s">
        <v>114</v>
      </c>
      <c r="H7192" t="s">
        <v>114</v>
      </c>
      <c r="I7192">
        <v>1</v>
      </c>
    </row>
    <row r="7193" spans="1:9" x14ac:dyDescent="0.25">
      <c r="A7193" t="s">
        <v>110</v>
      </c>
      <c r="B7193" t="s">
        <v>25295</v>
      </c>
      <c r="C7193" s="57">
        <v>44342</v>
      </c>
      <c r="D7193" t="s">
        <v>25296</v>
      </c>
      <c r="E7193" s="58">
        <v>1941618050000</v>
      </c>
      <c r="F7193" t="s">
        <v>25297</v>
      </c>
      <c r="G7193" t="s">
        <v>114</v>
      </c>
      <c r="H7193" t="s">
        <v>114</v>
      </c>
      <c r="I7193">
        <v>95</v>
      </c>
    </row>
    <row r="7194" spans="1:9" x14ac:dyDescent="0.25">
      <c r="A7194" t="s">
        <v>110</v>
      </c>
      <c r="B7194" t="s">
        <v>25298</v>
      </c>
      <c r="C7194" s="57">
        <v>44342</v>
      </c>
      <c r="D7194" t="s">
        <v>25299</v>
      </c>
      <c r="E7194" s="58">
        <v>22532598000000</v>
      </c>
      <c r="F7194" t="s">
        <v>25300</v>
      </c>
      <c r="G7194" t="s">
        <v>25301</v>
      </c>
      <c r="H7194" t="s">
        <v>25302</v>
      </c>
      <c r="I7194">
        <v>6927</v>
      </c>
    </row>
    <row r="7195" spans="1:9" x14ac:dyDescent="0.25">
      <c r="A7195" t="s">
        <v>110</v>
      </c>
      <c r="B7195" t="s">
        <v>25303</v>
      </c>
      <c r="C7195" s="57">
        <v>44342</v>
      </c>
      <c r="D7195" t="s">
        <v>25304</v>
      </c>
      <c r="E7195" s="58">
        <v>2655157080000</v>
      </c>
      <c r="F7195" t="s">
        <v>25305</v>
      </c>
      <c r="G7195" t="s">
        <v>114</v>
      </c>
      <c r="H7195" t="s">
        <v>114</v>
      </c>
      <c r="I7195">
        <v>1</v>
      </c>
    </row>
    <row r="7196" spans="1:9" x14ac:dyDescent="0.25">
      <c r="A7196" t="s">
        <v>110</v>
      </c>
      <c r="B7196" t="s">
        <v>25306</v>
      </c>
      <c r="C7196" s="57">
        <v>44342</v>
      </c>
      <c r="D7196" t="s">
        <v>25307</v>
      </c>
      <c r="E7196" s="58">
        <v>1865958000000</v>
      </c>
      <c r="F7196" t="s">
        <v>25308</v>
      </c>
      <c r="G7196" t="s">
        <v>114</v>
      </c>
      <c r="H7196" t="s">
        <v>114</v>
      </c>
      <c r="I7196">
        <v>1</v>
      </c>
    </row>
    <row r="7197" spans="1:9" x14ac:dyDescent="0.25">
      <c r="A7197" t="s">
        <v>110</v>
      </c>
      <c r="B7197" t="s">
        <v>25309</v>
      </c>
      <c r="C7197" s="57">
        <v>44342</v>
      </c>
      <c r="D7197" t="s">
        <v>25310</v>
      </c>
      <c r="E7197" s="58">
        <v>1768671520000</v>
      </c>
      <c r="F7197" t="s">
        <v>25311</v>
      </c>
      <c r="G7197" t="s">
        <v>114</v>
      </c>
      <c r="H7197" t="s">
        <v>114</v>
      </c>
      <c r="I7197">
        <v>1</v>
      </c>
    </row>
    <row r="7198" spans="1:9" x14ac:dyDescent="0.25">
      <c r="A7198" t="s">
        <v>110</v>
      </c>
      <c r="B7198" t="s">
        <v>25312</v>
      </c>
      <c r="C7198" s="57">
        <v>44342</v>
      </c>
      <c r="D7198" t="s">
        <v>25313</v>
      </c>
      <c r="E7198" s="58">
        <v>1969994430000</v>
      </c>
      <c r="F7198" t="s">
        <v>25314</v>
      </c>
      <c r="G7198" t="s">
        <v>114</v>
      </c>
      <c r="H7198" t="s">
        <v>114</v>
      </c>
      <c r="I7198">
        <v>1</v>
      </c>
    </row>
    <row r="7199" spans="1:9" x14ac:dyDescent="0.25">
      <c r="A7199" t="s">
        <v>110</v>
      </c>
      <c r="B7199" t="s">
        <v>25315</v>
      </c>
      <c r="C7199" s="57">
        <v>44342</v>
      </c>
      <c r="D7199" t="s">
        <v>25316</v>
      </c>
      <c r="E7199" s="58">
        <v>1665550400000</v>
      </c>
      <c r="F7199" t="s">
        <v>25317</v>
      </c>
      <c r="G7199" t="s">
        <v>114</v>
      </c>
      <c r="H7199" t="s">
        <v>114</v>
      </c>
      <c r="I7199">
        <v>1</v>
      </c>
    </row>
    <row r="7200" spans="1:9" x14ac:dyDescent="0.25">
      <c r="A7200" t="s">
        <v>110</v>
      </c>
      <c r="B7200" t="s">
        <v>25318</v>
      </c>
      <c r="C7200" s="57">
        <v>44342</v>
      </c>
      <c r="D7200" t="s">
        <v>25319</v>
      </c>
      <c r="E7200" s="58">
        <v>2150897680000</v>
      </c>
      <c r="F7200" t="s">
        <v>25320</v>
      </c>
      <c r="G7200" t="s">
        <v>114</v>
      </c>
      <c r="H7200" t="s">
        <v>114</v>
      </c>
      <c r="I7200">
        <v>454</v>
      </c>
    </row>
    <row r="7201" spans="1:9" x14ac:dyDescent="0.25">
      <c r="A7201" t="s">
        <v>110</v>
      </c>
      <c r="B7201" t="s">
        <v>25321</v>
      </c>
      <c r="C7201" s="57">
        <v>44342</v>
      </c>
      <c r="D7201" t="s">
        <v>25322</v>
      </c>
      <c r="E7201" s="58">
        <v>2015924800000</v>
      </c>
      <c r="F7201" t="s">
        <v>25323</v>
      </c>
      <c r="G7201" t="s">
        <v>114</v>
      </c>
      <c r="H7201" t="s">
        <v>114</v>
      </c>
      <c r="I7201">
        <v>1</v>
      </c>
    </row>
    <row r="7202" spans="1:9" x14ac:dyDescent="0.25">
      <c r="A7202" t="s">
        <v>110</v>
      </c>
      <c r="B7202" t="s">
        <v>25324</v>
      </c>
      <c r="C7202" s="57">
        <v>44342</v>
      </c>
      <c r="D7202" t="s">
        <v>25325</v>
      </c>
      <c r="E7202" s="58">
        <v>28845915000000</v>
      </c>
      <c r="F7202" t="s">
        <v>25326</v>
      </c>
      <c r="G7202" t="s">
        <v>114</v>
      </c>
      <c r="H7202" t="s">
        <v>114</v>
      </c>
      <c r="I7202">
        <v>156</v>
      </c>
    </row>
    <row r="7203" spans="1:9" x14ac:dyDescent="0.25">
      <c r="A7203" t="s">
        <v>110</v>
      </c>
      <c r="B7203" t="s">
        <v>25327</v>
      </c>
      <c r="C7203" s="57">
        <v>44342</v>
      </c>
      <c r="D7203" t="s">
        <v>25328</v>
      </c>
      <c r="E7203" s="58">
        <v>31362219000000</v>
      </c>
      <c r="F7203" t="s">
        <v>25329</v>
      </c>
      <c r="G7203" t="s">
        <v>25330</v>
      </c>
      <c r="H7203" t="s">
        <v>25331</v>
      </c>
      <c r="I7203">
        <v>609</v>
      </c>
    </row>
    <row r="7204" spans="1:9" x14ac:dyDescent="0.25">
      <c r="A7204" t="s">
        <v>110</v>
      </c>
      <c r="B7204" t="s">
        <v>25332</v>
      </c>
      <c r="C7204" s="57">
        <v>44342</v>
      </c>
      <c r="D7204" t="s">
        <v>25333</v>
      </c>
      <c r="E7204" s="58">
        <v>32746818000000</v>
      </c>
      <c r="F7204" t="s">
        <v>25334</v>
      </c>
      <c r="G7204" t="s">
        <v>25335</v>
      </c>
      <c r="H7204" t="s">
        <v>114</v>
      </c>
      <c r="I7204">
        <v>131</v>
      </c>
    </row>
    <row r="7205" spans="1:9" x14ac:dyDescent="0.25">
      <c r="A7205" t="s">
        <v>110</v>
      </c>
      <c r="B7205" t="s">
        <v>25336</v>
      </c>
      <c r="C7205" s="57">
        <v>44342</v>
      </c>
      <c r="D7205" t="s">
        <v>25337</v>
      </c>
      <c r="E7205" s="58">
        <v>29876670000000</v>
      </c>
      <c r="F7205" t="s">
        <v>25338</v>
      </c>
      <c r="G7205" t="s">
        <v>25339</v>
      </c>
      <c r="H7205" t="s">
        <v>25340</v>
      </c>
      <c r="I7205">
        <v>3</v>
      </c>
    </row>
    <row r="7206" spans="1:9" x14ac:dyDescent="0.25">
      <c r="A7206" t="s">
        <v>110</v>
      </c>
      <c r="B7206" t="s">
        <v>25341</v>
      </c>
      <c r="C7206" s="57">
        <v>44342</v>
      </c>
      <c r="D7206" t="s">
        <v>25342</v>
      </c>
      <c r="E7206" s="58">
        <v>2111310000000</v>
      </c>
      <c r="F7206" t="s">
        <v>25343</v>
      </c>
      <c r="G7206" t="s">
        <v>114</v>
      </c>
      <c r="H7206" t="s">
        <v>114</v>
      </c>
      <c r="I7206">
        <v>7</v>
      </c>
    </row>
    <row r="7207" spans="1:9" x14ac:dyDescent="0.25">
      <c r="A7207" t="s">
        <v>110</v>
      </c>
      <c r="B7207" t="s">
        <v>25344</v>
      </c>
      <c r="C7207" s="57">
        <v>44342</v>
      </c>
      <c r="D7207" t="s">
        <v>25345</v>
      </c>
      <c r="E7207" s="58">
        <v>24950018000000</v>
      </c>
      <c r="F7207" t="s">
        <v>25346</v>
      </c>
      <c r="G7207" t="s">
        <v>25347</v>
      </c>
      <c r="H7207" t="s">
        <v>114</v>
      </c>
      <c r="I7207">
        <v>112</v>
      </c>
    </row>
    <row r="7208" spans="1:9" x14ac:dyDescent="0.25">
      <c r="A7208" t="s">
        <v>110</v>
      </c>
      <c r="B7208" t="s">
        <v>25348</v>
      </c>
      <c r="C7208" s="57">
        <v>44342</v>
      </c>
      <c r="D7208" t="s">
        <v>25349</v>
      </c>
      <c r="E7208" s="58">
        <v>209468570000000</v>
      </c>
      <c r="F7208" t="s">
        <v>25350</v>
      </c>
      <c r="G7208" t="s">
        <v>25351</v>
      </c>
      <c r="H7208" t="s">
        <v>114</v>
      </c>
      <c r="I7208">
        <v>11053</v>
      </c>
    </row>
    <row r="7209" spans="1:9" x14ac:dyDescent="0.25">
      <c r="A7209" t="s">
        <v>110</v>
      </c>
      <c r="B7209" t="s">
        <v>25352</v>
      </c>
      <c r="C7209" s="57">
        <v>44342</v>
      </c>
      <c r="D7209" t="s">
        <v>25353</v>
      </c>
      <c r="E7209" s="58">
        <v>203579710000000</v>
      </c>
      <c r="F7209" t="s">
        <v>25354</v>
      </c>
      <c r="G7209" t="s">
        <v>25355</v>
      </c>
      <c r="H7209" t="s">
        <v>25356</v>
      </c>
      <c r="I7209">
        <v>1</v>
      </c>
    </row>
    <row r="7210" spans="1:9" x14ac:dyDescent="0.25">
      <c r="A7210" t="s">
        <v>110</v>
      </c>
      <c r="B7210" t="s">
        <v>25357</v>
      </c>
      <c r="C7210" s="57">
        <v>44342</v>
      </c>
      <c r="D7210" t="s">
        <v>25358</v>
      </c>
      <c r="E7210" s="58">
        <v>153628133000000</v>
      </c>
      <c r="F7210" t="s">
        <v>25359</v>
      </c>
      <c r="G7210" t="s">
        <v>25360</v>
      </c>
      <c r="H7210" t="s">
        <v>25361</v>
      </c>
      <c r="I7210">
        <v>40</v>
      </c>
    </row>
    <row r="7211" spans="1:9" x14ac:dyDescent="0.25">
      <c r="A7211" t="s">
        <v>110</v>
      </c>
      <c r="B7211" t="s">
        <v>25362</v>
      </c>
      <c r="C7211" s="57">
        <v>44342</v>
      </c>
      <c r="D7211" t="s">
        <v>25363</v>
      </c>
      <c r="E7211" s="58">
        <v>149114536000000</v>
      </c>
      <c r="F7211" t="s">
        <v>25364</v>
      </c>
      <c r="G7211" t="s">
        <v>25365</v>
      </c>
      <c r="H7211" t="s">
        <v>25366</v>
      </c>
      <c r="I7211">
        <v>1</v>
      </c>
    </row>
    <row r="7212" spans="1:9" x14ac:dyDescent="0.25">
      <c r="A7212" t="s">
        <v>110</v>
      </c>
      <c r="B7212" t="s">
        <v>25367</v>
      </c>
      <c r="C7212" s="57">
        <v>44342</v>
      </c>
      <c r="D7212" t="s">
        <v>25368</v>
      </c>
      <c r="E7212" s="58">
        <v>205592781000000</v>
      </c>
      <c r="F7212" t="s">
        <v>25369</v>
      </c>
      <c r="G7212" t="s">
        <v>881</v>
      </c>
      <c r="H7212" t="s">
        <v>114</v>
      </c>
      <c r="I7212">
        <v>1082</v>
      </c>
    </row>
    <row r="7213" spans="1:9" x14ac:dyDescent="0.25">
      <c r="A7213" t="s">
        <v>110</v>
      </c>
      <c r="B7213" t="s">
        <v>25370</v>
      </c>
      <c r="C7213" s="57">
        <v>44342</v>
      </c>
      <c r="D7213" t="s">
        <v>25371</v>
      </c>
      <c r="E7213" s="58">
        <v>146802235000000</v>
      </c>
      <c r="F7213" t="s">
        <v>25372</v>
      </c>
      <c r="G7213" t="s">
        <v>25373</v>
      </c>
      <c r="H7213" t="s">
        <v>25374</v>
      </c>
      <c r="I7213">
        <v>1</v>
      </c>
    </row>
    <row r="7214" spans="1:9" x14ac:dyDescent="0.25">
      <c r="A7214" t="s">
        <v>110</v>
      </c>
      <c r="B7214" t="s">
        <v>25375</v>
      </c>
      <c r="C7214" s="57">
        <v>44342</v>
      </c>
      <c r="D7214" t="s">
        <v>25376</v>
      </c>
      <c r="E7214" s="58">
        <v>1244785190000</v>
      </c>
      <c r="F7214" t="s">
        <v>25377</v>
      </c>
      <c r="G7214" t="s">
        <v>114</v>
      </c>
      <c r="H7214" t="s">
        <v>114</v>
      </c>
      <c r="I7214">
        <v>25</v>
      </c>
    </row>
    <row r="7215" spans="1:9" x14ac:dyDescent="0.25">
      <c r="A7215" t="s">
        <v>110</v>
      </c>
      <c r="B7215" t="s">
        <v>25378</v>
      </c>
      <c r="C7215" s="57">
        <v>44342</v>
      </c>
      <c r="D7215" t="s">
        <v>25379</v>
      </c>
      <c r="E7215" s="58">
        <v>227879767000000</v>
      </c>
      <c r="F7215" t="s">
        <v>25380</v>
      </c>
      <c r="G7215" t="s">
        <v>25381</v>
      </c>
      <c r="H7215" t="s">
        <v>25382</v>
      </c>
      <c r="I7215">
        <v>82</v>
      </c>
    </row>
    <row r="7216" spans="1:9" x14ac:dyDescent="0.25">
      <c r="A7216" t="s">
        <v>110</v>
      </c>
      <c r="B7216" t="s">
        <v>25383</v>
      </c>
      <c r="C7216" s="57">
        <v>44342</v>
      </c>
      <c r="D7216" t="s">
        <v>25384</v>
      </c>
      <c r="E7216" s="58">
        <v>2121732900000</v>
      </c>
      <c r="F7216" t="s">
        <v>25385</v>
      </c>
      <c r="G7216" t="s">
        <v>114</v>
      </c>
      <c r="H7216" t="s">
        <v>648</v>
      </c>
      <c r="I7216">
        <v>477</v>
      </c>
    </row>
    <row r="7217" spans="1:9" x14ac:dyDescent="0.25">
      <c r="A7217" t="s">
        <v>110</v>
      </c>
      <c r="B7217" t="s">
        <v>25386</v>
      </c>
      <c r="C7217" s="57">
        <v>44342</v>
      </c>
      <c r="D7217" t="s">
        <v>25387</v>
      </c>
      <c r="E7217" s="58">
        <v>2647891210000</v>
      </c>
      <c r="F7217" t="s">
        <v>25388</v>
      </c>
      <c r="G7217" t="s">
        <v>114</v>
      </c>
      <c r="H7217" t="s">
        <v>114</v>
      </c>
      <c r="I7217">
        <v>24</v>
      </c>
    </row>
    <row r="7218" spans="1:9" x14ac:dyDescent="0.25">
      <c r="A7218" t="s">
        <v>110</v>
      </c>
      <c r="B7218" t="s">
        <v>25389</v>
      </c>
      <c r="C7218" s="57">
        <v>44342</v>
      </c>
      <c r="D7218" t="s">
        <v>25390</v>
      </c>
      <c r="E7218" s="58">
        <v>1964005480000</v>
      </c>
      <c r="F7218" t="s">
        <v>25391</v>
      </c>
      <c r="G7218" t="s">
        <v>114</v>
      </c>
      <c r="H7218" t="s">
        <v>114</v>
      </c>
      <c r="I7218">
        <v>2</v>
      </c>
    </row>
    <row r="7219" spans="1:9" x14ac:dyDescent="0.25">
      <c r="A7219" t="s">
        <v>110</v>
      </c>
      <c r="B7219" t="s">
        <v>25392</v>
      </c>
      <c r="C7219" s="57">
        <v>44342</v>
      </c>
      <c r="D7219" t="s">
        <v>25393</v>
      </c>
      <c r="E7219" s="58">
        <v>2442044800000</v>
      </c>
      <c r="F7219" t="s">
        <v>25394</v>
      </c>
      <c r="G7219" t="s">
        <v>114</v>
      </c>
      <c r="H7219" t="s">
        <v>5446</v>
      </c>
      <c r="I7219">
        <v>5</v>
      </c>
    </row>
    <row r="7220" spans="1:9" x14ac:dyDescent="0.25">
      <c r="A7220" t="s">
        <v>110</v>
      </c>
      <c r="B7220" t="s">
        <v>25395</v>
      </c>
      <c r="C7220" s="57">
        <v>44342</v>
      </c>
      <c r="D7220" t="s">
        <v>25396</v>
      </c>
      <c r="E7220" s="58">
        <v>206956816700000</v>
      </c>
      <c r="F7220" t="s">
        <v>25397</v>
      </c>
      <c r="G7220" t="s">
        <v>114</v>
      </c>
      <c r="H7220" t="s">
        <v>114</v>
      </c>
      <c r="I7220">
        <v>1</v>
      </c>
    </row>
    <row r="7221" spans="1:9" x14ac:dyDescent="0.25">
      <c r="A7221" t="s">
        <v>110</v>
      </c>
      <c r="B7221" t="s">
        <v>25398</v>
      </c>
      <c r="C7221" s="57">
        <v>44342</v>
      </c>
      <c r="D7221" t="s">
        <v>25399</v>
      </c>
      <c r="E7221" s="58">
        <v>2543010500000</v>
      </c>
      <c r="F7221" t="s">
        <v>25400</v>
      </c>
      <c r="G7221" t="s">
        <v>114</v>
      </c>
      <c r="H7221" t="s">
        <v>114</v>
      </c>
      <c r="I7221">
        <v>1</v>
      </c>
    </row>
    <row r="7222" spans="1:9" x14ac:dyDescent="0.25">
      <c r="A7222" t="s">
        <v>110</v>
      </c>
      <c r="B7222" t="s">
        <v>25401</v>
      </c>
      <c r="C7222" s="57">
        <v>44342</v>
      </c>
      <c r="D7222" t="s">
        <v>25402</v>
      </c>
      <c r="E7222" s="58">
        <v>3422347800000</v>
      </c>
      <c r="F7222" t="s">
        <v>25403</v>
      </c>
      <c r="G7222" t="s">
        <v>114</v>
      </c>
      <c r="H7222" t="s">
        <v>114</v>
      </c>
      <c r="I7222">
        <v>1</v>
      </c>
    </row>
    <row r="7223" spans="1:9" x14ac:dyDescent="0.25">
      <c r="A7223" t="s">
        <v>110</v>
      </c>
      <c r="B7223" t="s">
        <v>25404</v>
      </c>
      <c r="C7223" s="57">
        <v>44342</v>
      </c>
      <c r="D7223" t="s">
        <v>25405</v>
      </c>
      <c r="E7223" s="58">
        <v>182627290630000</v>
      </c>
      <c r="F7223" t="s">
        <v>25406</v>
      </c>
      <c r="G7223" t="s">
        <v>114</v>
      </c>
      <c r="H7223" t="s">
        <v>114</v>
      </c>
      <c r="I7223">
        <v>22</v>
      </c>
    </row>
    <row r="7224" spans="1:9" x14ac:dyDescent="0.25">
      <c r="A7224" t="s">
        <v>110</v>
      </c>
      <c r="B7224" t="s">
        <v>25407</v>
      </c>
      <c r="C7224" s="57">
        <v>44342</v>
      </c>
      <c r="D7224" t="s">
        <v>25408</v>
      </c>
      <c r="E7224" s="58">
        <v>219424952962700</v>
      </c>
      <c r="F7224" t="s">
        <v>25409</v>
      </c>
      <c r="G7224" t="s">
        <v>114</v>
      </c>
      <c r="H7224" t="s">
        <v>114</v>
      </c>
      <c r="I7224">
        <v>1</v>
      </c>
    </row>
    <row r="7225" spans="1:9" x14ac:dyDescent="0.25">
      <c r="A7225" t="s">
        <v>110</v>
      </c>
      <c r="B7225" t="s">
        <v>25410</v>
      </c>
      <c r="C7225" s="57">
        <v>44342</v>
      </c>
      <c r="D7225" t="s">
        <v>25411</v>
      </c>
      <c r="E7225" s="58">
        <v>226154753097800</v>
      </c>
      <c r="F7225" t="s">
        <v>25412</v>
      </c>
      <c r="G7225" t="s">
        <v>114</v>
      </c>
      <c r="H7225" t="s">
        <v>114</v>
      </c>
      <c r="I7225">
        <v>26</v>
      </c>
    </row>
    <row r="7226" spans="1:9" x14ac:dyDescent="0.25">
      <c r="A7226" t="s">
        <v>110</v>
      </c>
      <c r="B7226" t="s">
        <v>25413</v>
      </c>
      <c r="C7226" s="57">
        <v>44342</v>
      </c>
      <c r="D7226" t="s">
        <v>25414</v>
      </c>
      <c r="E7226" s="58">
        <v>205034979200000</v>
      </c>
      <c r="F7226" t="s">
        <v>25415</v>
      </c>
      <c r="G7226" t="s">
        <v>114</v>
      </c>
      <c r="H7226" t="s">
        <v>25416</v>
      </c>
      <c r="I7226">
        <v>3</v>
      </c>
    </row>
    <row r="7227" spans="1:9" x14ac:dyDescent="0.25">
      <c r="A7227" t="s">
        <v>110</v>
      </c>
      <c r="B7227" t="s">
        <v>25417</v>
      </c>
      <c r="C7227" s="57">
        <v>44342</v>
      </c>
      <c r="D7227" t="s">
        <v>25418</v>
      </c>
      <c r="E7227" s="58">
        <v>1847797830000</v>
      </c>
      <c r="F7227" t="s">
        <v>25419</v>
      </c>
      <c r="G7227" t="s">
        <v>881</v>
      </c>
      <c r="H7227" t="s">
        <v>25420</v>
      </c>
      <c r="I7227">
        <v>4</v>
      </c>
    </row>
    <row r="7228" spans="1:9" x14ac:dyDescent="0.25">
      <c r="A7228" t="s">
        <v>110</v>
      </c>
      <c r="B7228" t="s">
        <v>25421</v>
      </c>
      <c r="C7228" s="57">
        <v>44342</v>
      </c>
      <c r="D7228" t="s">
        <v>25422</v>
      </c>
      <c r="E7228" s="58">
        <v>3760755680000</v>
      </c>
      <c r="F7228" t="s">
        <v>25423</v>
      </c>
      <c r="G7228" t="s">
        <v>25424</v>
      </c>
      <c r="H7228" t="s">
        <v>114</v>
      </c>
      <c r="I7228">
        <v>8</v>
      </c>
    </row>
    <row r="7229" spans="1:9" x14ac:dyDescent="0.25">
      <c r="A7229" t="s">
        <v>110</v>
      </c>
      <c r="B7229" t="s">
        <v>25425</v>
      </c>
      <c r="C7229" s="57">
        <v>44342</v>
      </c>
      <c r="D7229" t="s">
        <v>25426</v>
      </c>
      <c r="E7229" s="58">
        <v>2276299400000</v>
      </c>
      <c r="F7229" t="s">
        <v>25427</v>
      </c>
      <c r="G7229" t="s">
        <v>25428</v>
      </c>
      <c r="H7229" t="s">
        <v>25429</v>
      </c>
      <c r="I7229">
        <v>12658</v>
      </c>
    </row>
    <row r="7230" spans="1:9" x14ac:dyDescent="0.25">
      <c r="A7230" t="s">
        <v>110</v>
      </c>
      <c r="B7230" t="s">
        <v>25430</v>
      </c>
      <c r="C7230" s="57">
        <v>44342</v>
      </c>
      <c r="D7230" t="s">
        <v>25431</v>
      </c>
      <c r="E7230" s="58">
        <v>2164682700000</v>
      </c>
      <c r="F7230" t="s">
        <v>25432</v>
      </c>
      <c r="G7230" t="s">
        <v>114</v>
      </c>
      <c r="H7230" t="s">
        <v>114</v>
      </c>
      <c r="I7230">
        <v>2</v>
      </c>
    </row>
    <row r="7231" spans="1:9" x14ac:dyDescent="0.25">
      <c r="A7231" t="s">
        <v>110</v>
      </c>
      <c r="B7231" t="s">
        <v>25433</v>
      </c>
      <c r="C7231" s="57">
        <v>44342</v>
      </c>
      <c r="D7231" t="s">
        <v>25434</v>
      </c>
      <c r="E7231" s="58">
        <v>3237489400000</v>
      </c>
      <c r="F7231" t="s">
        <v>25435</v>
      </c>
      <c r="G7231" t="s">
        <v>114</v>
      </c>
      <c r="H7231" t="s">
        <v>114</v>
      </c>
      <c r="I7231">
        <v>1</v>
      </c>
    </row>
    <row r="7232" spans="1:9" x14ac:dyDescent="0.25">
      <c r="A7232" t="s">
        <v>110</v>
      </c>
      <c r="B7232" t="s">
        <v>25436</v>
      </c>
      <c r="C7232" s="57">
        <v>44342</v>
      </c>
      <c r="D7232" t="s">
        <v>25437</v>
      </c>
      <c r="E7232" s="58">
        <v>1154929300000</v>
      </c>
      <c r="F7232" t="s">
        <v>25438</v>
      </c>
      <c r="G7232" t="s">
        <v>114</v>
      </c>
      <c r="H7232" t="s">
        <v>114</v>
      </c>
      <c r="I7232">
        <v>1</v>
      </c>
    </row>
    <row r="7233" spans="1:9" x14ac:dyDescent="0.25">
      <c r="A7233" t="s">
        <v>110</v>
      </c>
      <c r="B7233" t="s">
        <v>25439</v>
      </c>
      <c r="C7233" s="57">
        <v>44342</v>
      </c>
      <c r="D7233" t="s">
        <v>25440</v>
      </c>
      <c r="E7233" s="58">
        <v>2846850290000</v>
      </c>
      <c r="F7233" t="s">
        <v>25441</v>
      </c>
      <c r="G7233" t="s">
        <v>114</v>
      </c>
      <c r="H7233" t="s">
        <v>114</v>
      </c>
      <c r="I7233">
        <v>3</v>
      </c>
    </row>
    <row r="7234" spans="1:9" x14ac:dyDescent="0.25">
      <c r="A7234" t="s">
        <v>110</v>
      </c>
      <c r="B7234" t="s">
        <v>25442</v>
      </c>
      <c r="C7234" s="57">
        <v>44342</v>
      </c>
      <c r="D7234" t="s">
        <v>25443</v>
      </c>
      <c r="E7234" s="58">
        <v>2560728410000</v>
      </c>
      <c r="F7234" t="s">
        <v>114</v>
      </c>
      <c r="G7234" t="s">
        <v>114</v>
      </c>
      <c r="H7234" t="s">
        <v>25444</v>
      </c>
      <c r="I7234">
        <v>454</v>
      </c>
    </row>
    <row r="7235" spans="1:9" x14ac:dyDescent="0.25">
      <c r="A7235" t="s">
        <v>110</v>
      </c>
      <c r="B7235" t="s">
        <v>25445</v>
      </c>
      <c r="C7235" s="57">
        <v>44342</v>
      </c>
      <c r="D7235" t="s">
        <v>25446</v>
      </c>
      <c r="E7235" s="58">
        <v>4543531700000</v>
      </c>
      <c r="F7235" t="s">
        <v>25447</v>
      </c>
      <c r="G7235" t="s">
        <v>114</v>
      </c>
      <c r="H7235" t="s">
        <v>114</v>
      </c>
      <c r="I7235">
        <v>1</v>
      </c>
    </row>
    <row r="7236" spans="1:9" x14ac:dyDescent="0.25">
      <c r="A7236" t="s">
        <v>110</v>
      </c>
      <c r="B7236" t="s">
        <v>25448</v>
      </c>
      <c r="C7236" s="57">
        <v>44342</v>
      </c>
      <c r="D7236" t="s">
        <v>25449</v>
      </c>
      <c r="E7236" s="58">
        <v>1.76657717696317E+18</v>
      </c>
      <c r="F7236" t="s">
        <v>25450</v>
      </c>
      <c r="G7236" t="s">
        <v>114</v>
      </c>
      <c r="H7236" t="s">
        <v>114</v>
      </c>
      <c r="I7236">
        <v>1</v>
      </c>
    </row>
    <row r="7237" spans="1:9" x14ac:dyDescent="0.25">
      <c r="A7237" t="s">
        <v>110</v>
      </c>
      <c r="B7237" t="s">
        <v>25451</v>
      </c>
      <c r="C7237" s="57">
        <v>44342</v>
      </c>
      <c r="D7237" t="s">
        <v>25452</v>
      </c>
      <c r="E7237" s="58">
        <v>2049445000000</v>
      </c>
      <c r="F7237" t="s">
        <v>25453</v>
      </c>
      <c r="G7237" t="s">
        <v>114</v>
      </c>
      <c r="H7237" t="s">
        <v>114</v>
      </c>
      <c r="I7237">
        <v>1</v>
      </c>
    </row>
    <row r="7238" spans="1:9" x14ac:dyDescent="0.25">
      <c r="A7238" t="s">
        <v>110</v>
      </c>
      <c r="B7238" t="s">
        <v>25454</v>
      </c>
      <c r="C7238" s="57">
        <v>44342</v>
      </c>
      <c r="D7238" t="s">
        <v>25455</v>
      </c>
      <c r="E7238" s="58">
        <v>2662767900000</v>
      </c>
      <c r="F7238" t="s">
        <v>25456</v>
      </c>
      <c r="G7238" t="s">
        <v>114</v>
      </c>
      <c r="H7238" t="s">
        <v>114</v>
      </c>
      <c r="I7238">
        <v>44</v>
      </c>
    </row>
    <row r="7239" spans="1:9" x14ac:dyDescent="0.25">
      <c r="A7239" t="s">
        <v>110</v>
      </c>
      <c r="B7239" t="s">
        <v>25457</v>
      </c>
      <c r="C7239" s="57">
        <v>44342</v>
      </c>
      <c r="D7239" t="s">
        <v>25458</v>
      </c>
      <c r="E7239" s="58">
        <v>4534532300000</v>
      </c>
      <c r="F7239" t="s">
        <v>25459</v>
      </c>
      <c r="G7239" t="s">
        <v>114</v>
      </c>
      <c r="H7239" t="s">
        <v>114</v>
      </c>
      <c r="I7239">
        <v>2</v>
      </c>
    </row>
    <row r="7240" spans="1:9" x14ac:dyDescent="0.25">
      <c r="A7240" t="s">
        <v>110</v>
      </c>
      <c r="B7240" t="s">
        <v>25460</v>
      </c>
      <c r="C7240" s="57">
        <v>44342</v>
      </c>
      <c r="D7240" t="s">
        <v>25461</v>
      </c>
      <c r="E7240" s="58">
        <v>936169387750000</v>
      </c>
      <c r="F7240" t="s">
        <v>25462</v>
      </c>
      <c r="G7240" t="s">
        <v>114</v>
      </c>
      <c r="H7240" t="s">
        <v>114</v>
      </c>
      <c r="I7240">
        <v>2</v>
      </c>
    </row>
    <row r="7241" spans="1:9" x14ac:dyDescent="0.25">
      <c r="A7241" t="s">
        <v>110</v>
      </c>
      <c r="B7241" t="s">
        <v>25463</v>
      </c>
      <c r="C7241" s="57">
        <v>44342</v>
      </c>
      <c r="D7241" t="s">
        <v>25464</v>
      </c>
      <c r="E7241" s="58">
        <v>227361031000000</v>
      </c>
      <c r="F7241" t="s">
        <v>25465</v>
      </c>
      <c r="G7241" t="s">
        <v>114</v>
      </c>
      <c r="H7241" t="s">
        <v>114</v>
      </c>
      <c r="I7241">
        <v>2</v>
      </c>
    </row>
    <row r="7242" spans="1:9" x14ac:dyDescent="0.25">
      <c r="A7242" t="s">
        <v>110</v>
      </c>
      <c r="B7242" t="s">
        <v>25466</v>
      </c>
      <c r="C7242" s="57">
        <v>44342</v>
      </c>
      <c r="D7242" t="s">
        <v>25467</v>
      </c>
      <c r="E7242" s="58">
        <v>176168820790000</v>
      </c>
      <c r="F7242" t="s">
        <v>25468</v>
      </c>
      <c r="G7242" t="s">
        <v>114</v>
      </c>
      <c r="H7242" t="s">
        <v>114</v>
      </c>
      <c r="I7242">
        <v>1</v>
      </c>
    </row>
    <row r="7243" spans="1:9" x14ac:dyDescent="0.25">
      <c r="A7243" t="s">
        <v>110</v>
      </c>
      <c r="B7243" t="s">
        <v>25469</v>
      </c>
      <c r="C7243" s="57">
        <v>44342</v>
      </c>
      <c r="D7243" t="s">
        <v>25470</v>
      </c>
      <c r="E7243" s="58">
        <v>178418953000000</v>
      </c>
      <c r="F7243" t="s">
        <v>25471</v>
      </c>
      <c r="G7243" t="s">
        <v>114</v>
      </c>
      <c r="H7243" t="s">
        <v>114</v>
      </c>
      <c r="I7243">
        <v>2</v>
      </c>
    </row>
    <row r="7244" spans="1:9" x14ac:dyDescent="0.25">
      <c r="A7244" t="s">
        <v>110</v>
      </c>
      <c r="B7244" t="s">
        <v>25472</v>
      </c>
      <c r="C7244" s="57">
        <v>44342</v>
      </c>
      <c r="D7244" t="s">
        <v>25473</v>
      </c>
      <c r="E7244" s="58">
        <v>655153243000000</v>
      </c>
      <c r="F7244" t="s">
        <v>25474</v>
      </c>
      <c r="G7244" t="s">
        <v>25475</v>
      </c>
      <c r="H7244" t="s">
        <v>25476</v>
      </c>
      <c r="I7244">
        <v>1133</v>
      </c>
    </row>
    <row r="7245" spans="1:9" x14ac:dyDescent="0.25">
      <c r="A7245" t="s">
        <v>110</v>
      </c>
      <c r="B7245" t="s">
        <v>25477</v>
      </c>
      <c r="C7245" s="57">
        <v>44342</v>
      </c>
      <c r="D7245" t="s">
        <v>25478</v>
      </c>
      <c r="E7245" s="58">
        <v>269390264000000</v>
      </c>
      <c r="F7245" t="s">
        <v>25479</v>
      </c>
      <c r="G7245" t="s">
        <v>25480</v>
      </c>
      <c r="H7245" t="s">
        <v>114</v>
      </c>
      <c r="I7245">
        <v>374</v>
      </c>
    </row>
    <row r="7246" spans="1:9" x14ac:dyDescent="0.25">
      <c r="A7246" t="s">
        <v>110</v>
      </c>
      <c r="B7246" t="s">
        <v>25481</v>
      </c>
      <c r="C7246" s="57">
        <v>44342</v>
      </c>
      <c r="D7246" t="s">
        <v>25482</v>
      </c>
      <c r="E7246" s="58">
        <v>606350063000000</v>
      </c>
      <c r="F7246" t="s">
        <v>25483</v>
      </c>
      <c r="G7246" t="s">
        <v>25484</v>
      </c>
      <c r="H7246" t="s">
        <v>25485</v>
      </c>
      <c r="I7246">
        <v>26542</v>
      </c>
    </row>
    <row r="7247" spans="1:9" x14ac:dyDescent="0.25">
      <c r="A7247" t="s">
        <v>110</v>
      </c>
      <c r="B7247" t="s">
        <v>25486</v>
      </c>
      <c r="C7247" s="57">
        <v>44342</v>
      </c>
      <c r="D7247" t="s">
        <v>25487</v>
      </c>
      <c r="E7247" s="58">
        <v>206768000000000</v>
      </c>
      <c r="F7247" t="s">
        <v>25488</v>
      </c>
      <c r="G7247" t="s">
        <v>114</v>
      </c>
      <c r="H7247" t="s">
        <v>114</v>
      </c>
      <c r="I7247">
        <v>1</v>
      </c>
    </row>
    <row r="7248" spans="1:9" x14ac:dyDescent="0.25">
      <c r="A7248" t="s">
        <v>110</v>
      </c>
      <c r="B7248" t="s">
        <v>25489</v>
      </c>
      <c r="C7248" s="57">
        <v>44342</v>
      </c>
      <c r="D7248" t="s">
        <v>25490</v>
      </c>
      <c r="E7248" s="58">
        <v>2896052000000</v>
      </c>
      <c r="F7248" t="s">
        <v>25491</v>
      </c>
      <c r="G7248" t="s">
        <v>114</v>
      </c>
      <c r="H7248" t="s">
        <v>114</v>
      </c>
      <c r="I7248">
        <v>1</v>
      </c>
    </row>
    <row r="7249" spans="1:9" x14ac:dyDescent="0.25">
      <c r="A7249" t="s">
        <v>110</v>
      </c>
      <c r="B7249" t="s">
        <v>25492</v>
      </c>
      <c r="C7249" s="57">
        <v>44342</v>
      </c>
      <c r="D7249" t="s">
        <v>25493</v>
      </c>
      <c r="E7249" s="58">
        <v>2563135380000</v>
      </c>
      <c r="F7249" t="s">
        <v>25494</v>
      </c>
      <c r="G7249" t="s">
        <v>114</v>
      </c>
      <c r="H7249" t="s">
        <v>114</v>
      </c>
      <c r="I7249">
        <v>4</v>
      </c>
    </row>
    <row r="7250" spans="1:9" x14ac:dyDescent="0.25">
      <c r="A7250" t="s">
        <v>110</v>
      </c>
      <c r="B7250" t="s">
        <v>25495</v>
      </c>
      <c r="C7250" s="57">
        <v>44342</v>
      </c>
      <c r="D7250" t="s">
        <v>25496</v>
      </c>
      <c r="E7250" s="58">
        <v>2047106500000</v>
      </c>
      <c r="F7250" t="s">
        <v>25497</v>
      </c>
      <c r="G7250" t="s">
        <v>3603</v>
      </c>
      <c r="H7250" t="s">
        <v>114</v>
      </c>
      <c r="I7250">
        <v>1</v>
      </c>
    </row>
    <row r="7251" spans="1:9" x14ac:dyDescent="0.25">
      <c r="A7251" t="s">
        <v>110</v>
      </c>
      <c r="B7251" t="s">
        <v>25498</v>
      </c>
      <c r="C7251" s="57">
        <v>44342</v>
      </c>
      <c r="D7251" t="s">
        <v>25499</v>
      </c>
      <c r="E7251" s="58">
        <v>2689766748300</v>
      </c>
      <c r="F7251" t="s">
        <v>25500</v>
      </c>
      <c r="G7251" t="s">
        <v>114</v>
      </c>
      <c r="H7251" t="s">
        <v>114</v>
      </c>
      <c r="I7251">
        <v>4</v>
      </c>
    </row>
    <row r="7252" spans="1:9" x14ac:dyDescent="0.25">
      <c r="A7252" t="s">
        <v>110</v>
      </c>
      <c r="B7252" t="s">
        <v>25501</v>
      </c>
      <c r="C7252" s="57">
        <v>44342</v>
      </c>
      <c r="D7252" t="s">
        <v>25502</v>
      </c>
      <c r="E7252" s="58">
        <v>1067324560000</v>
      </c>
      <c r="F7252" t="s">
        <v>25503</v>
      </c>
      <c r="G7252" t="s">
        <v>114</v>
      </c>
      <c r="H7252" t="s">
        <v>114</v>
      </c>
      <c r="I7252">
        <v>5</v>
      </c>
    </row>
    <row r="7253" spans="1:9" x14ac:dyDescent="0.25">
      <c r="A7253" t="s">
        <v>110</v>
      </c>
      <c r="B7253" t="s">
        <v>25504</v>
      </c>
      <c r="C7253" s="57">
        <v>44342</v>
      </c>
      <c r="D7253" t="s">
        <v>25505</v>
      </c>
      <c r="E7253" s="58">
        <v>26184870000000</v>
      </c>
      <c r="F7253" t="s">
        <v>25506</v>
      </c>
      <c r="G7253" t="s">
        <v>25507</v>
      </c>
      <c r="H7253" t="s">
        <v>114</v>
      </c>
      <c r="I7253">
        <v>7</v>
      </c>
    </row>
    <row r="7254" spans="1:9" x14ac:dyDescent="0.25">
      <c r="A7254" t="s">
        <v>110</v>
      </c>
      <c r="B7254" t="s">
        <v>25508</v>
      </c>
      <c r="C7254" s="57">
        <v>44342</v>
      </c>
      <c r="D7254" t="s">
        <v>25509</v>
      </c>
      <c r="E7254" s="58">
        <v>2137881700000</v>
      </c>
      <c r="F7254" t="s">
        <v>25510</v>
      </c>
      <c r="G7254" t="s">
        <v>114</v>
      </c>
      <c r="H7254" t="s">
        <v>114</v>
      </c>
      <c r="I7254">
        <v>1</v>
      </c>
    </row>
    <row r="7255" spans="1:9" x14ac:dyDescent="0.25">
      <c r="A7255" t="s">
        <v>110</v>
      </c>
      <c r="B7255" t="s">
        <v>25511</v>
      </c>
      <c r="C7255" s="57">
        <v>44342</v>
      </c>
      <c r="D7255" t="s">
        <v>25512</v>
      </c>
      <c r="E7255" s="58">
        <v>1907066700000</v>
      </c>
      <c r="F7255" t="s">
        <v>25513</v>
      </c>
      <c r="G7255" t="s">
        <v>114</v>
      </c>
      <c r="H7255" t="s">
        <v>114</v>
      </c>
      <c r="I7255">
        <v>1</v>
      </c>
    </row>
    <row r="7256" spans="1:9" x14ac:dyDescent="0.25">
      <c r="A7256" t="s">
        <v>110</v>
      </c>
      <c r="B7256" t="s">
        <v>25514</v>
      </c>
      <c r="C7256" s="57">
        <v>44342</v>
      </c>
      <c r="D7256" t="s">
        <v>25515</v>
      </c>
      <c r="E7256" s="58">
        <v>1692790700000</v>
      </c>
      <c r="F7256" t="s">
        <v>25516</v>
      </c>
      <c r="G7256" t="s">
        <v>25517</v>
      </c>
      <c r="H7256" t="s">
        <v>25518</v>
      </c>
      <c r="I7256">
        <v>175</v>
      </c>
    </row>
    <row r="7257" spans="1:9" x14ac:dyDescent="0.25">
      <c r="A7257" t="s">
        <v>110</v>
      </c>
      <c r="B7257" t="s">
        <v>25519</v>
      </c>
      <c r="C7257" s="57">
        <v>44342</v>
      </c>
      <c r="D7257" t="s">
        <v>25520</v>
      </c>
      <c r="E7257" s="58">
        <v>177168836391100</v>
      </c>
      <c r="F7257" t="s">
        <v>25521</v>
      </c>
      <c r="G7257" t="s">
        <v>114</v>
      </c>
      <c r="H7257" t="s">
        <v>114</v>
      </c>
      <c r="I7257">
        <v>1</v>
      </c>
    </row>
    <row r="7258" spans="1:9" x14ac:dyDescent="0.25">
      <c r="A7258" t="s">
        <v>110</v>
      </c>
      <c r="B7258" t="s">
        <v>25522</v>
      </c>
      <c r="C7258" s="57">
        <v>44342</v>
      </c>
      <c r="D7258" t="s">
        <v>25523</v>
      </c>
      <c r="E7258" s="58">
        <v>142759557920000</v>
      </c>
      <c r="F7258" t="s">
        <v>25524</v>
      </c>
      <c r="G7258" t="s">
        <v>25525</v>
      </c>
      <c r="H7258" t="s">
        <v>114</v>
      </c>
      <c r="I7258">
        <v>166</v>
      </c>
    </row>
    <row r="7259" spans="1:9" x14ac:dyDescent="0.25">
      <c r="A7259" t="s">
        <v>110</v>
      </c>
      <c r="B7259" t="s">
        <v>25526</v>
      </c>
      <c r="C7259" s="57">
        <v>44342</v>
      </c>
      <c r="D7259" t="s">
        <v>25527</v>
      </c>
      <c r="E7259" s="58">
        <v>3009155350000</v>
      </c>
      <c r="F7259" t="s">
        <v>25528</v>
      </c>
      <c r="G7259" t="s">
        <v>114</v>
      </c>
      <c r="H7259" t="s">
        <v>114</v>
      </c>
      <c r="I7259">
        <v>132</v>
      </c>
    </row>
    <row r="7260" spans="1:9" x14ac:dyDescent="0.25">
      <c r="A7260" t="s">
        <v>110</v>
      </c>
      <c r="B7260" t="s">
        <v>25529</v>
      </c>
      <c r="C7260" s="57">
        <v>44342</v>
      </c>
      <c r="D7260" t="s">
        <v>25530</v>
      </c>
      <c r="E7260" s="58">
        <v>2340103085000</v>
      </c>
      <c r="F7260" t="s">
        <v>25531</v>
      </c>
      <c r="G7260" t="s">
        <v>114</v>
      </c>
      <c r="H7260" t="s">
        <v>114</v>
      </c>
      <c r="I7260">
        <v>115</v>
      </c>
    </row>
    <row r="7261" spans="1:9" x14ac:dyDescent="0.25">
      <c r="A7261" t="s">
        <v>110</v>
      </c>
      <c r="B7261" t="s">
        <v>25532</v>
      </c>
      <c r="C7261" s="57">
        <v>44342</v>
      </c>
      <c r="D7261" t="s">
        <v>25533</v>
      </c>
      <c r="E7261" s="58">
        <v>2424547974000</v>
      </c>
      <c r="F7261" t="s">
        <v>25534</v>
      </c>
      <c r="G7261" t="s">
        <v>114</v>
      </c>
      <c r="H7261" t="s">
        <v>114</v>
      </c>
      <c r="I7261">
        <v>23</v>
      </c>
    </row>
    <row r="7262" spans="1:9" x14ac:dyDescent="0.25">
      <c r="A7262" t="s">
        <v>110</v>
      </c>
      <c r="B7262" t="s">
        <v>25535</v>
      </c>
      <c r="C7262" s="57">
        <v>44342</v>
      </c>
      <c r="D7262" t="s">
        <v>25536</v>
      </c>
      <c r="E7262" s="58">
        <v>2049069800000</v>
      </c>
      <c r="F7262" t="s">
        <v>25537</v>
      </c>
      <c r="G7262" t="s">
        <v>114</v>
      </c>
      <c r="H7262" t="s">
        <v>114</v>
      </c>
      <c r="I7262">
        <v>1</v>
      </c>
    </row>
    <row r="7263" spans="1:9" x14ac:dyDescent="0.25">
      <c r="A7263" t="s">
        <v>110</v>
      </c>
      <c r="B7263" t="s">
        <v>25538</v>
      </c>
      <c r="C7263" s="57">
        <v>44342</v>
      </c>
      <c r="D7263" t="s">
        <v>25539</v>
      </c>
      <c r="E7263" s="58">
        <v>1679340970000</v>
      </c>
      <c r="F7263" t="s">
        <v>25540</v>
      </c>
      <c r="G7263" t="s">
        <v>114</v>
      </c>
      <c r="H7263" t="s">
        <v>114</v>
      </c>
      <c r="I7263">
        <v>1</v>
      </c>
    </row>
    <row r="7264" spans="1:9" x14ac:dyDescent="0.25">
      <c r="A7264" t="s">
        <v>110</v>
      </c>
      <c r="B7264" t="s">
        <v>25541</v>
      </c>
      <c r="C7264" s="57">
        <v>44342</v>
      </c>
      <c r="D7264" t="s">
        <v>25542</v>
      </c>
      <c r="E7264" s="58">
        <v>1870694908000</v>
      </c>
      <c r="F7264" t="s">
        <v>25543</v>
      </c>
      <c r="G7264" t="s">
        <v>114</v>
      </c>
      <c r="H7264" t="s">
        <v>114</v>
      </c>
      <c r="I7264">
        <v>165</v>
      </c>
    </row>
    <row r="7265" spans="1:9" x14ac:dyDescent="0.25">
      <c r="A7265" t="s">
        <v>110</v>
      </c>
      <c r="B7265" t="s">
        <v>25544</v>
      </c>
      <c r="C7265" s="57">
        <v>44342</v>
      </c>
      <c r="D7265" t="s">
        <v>25545</v>
      </c>
      <c r="E7265" s="58">
        <v>2396861021000</v>
      </c>
      <c r="F7265" t="s">
        <v>25546</v>
      </c>
      <c r="G7265" t="s">
        <v>114</v>
      </c>
      <c r="H7265" t="s">
        <v>114</v>
      </c>
      <c r="I7265">
        <v>31</v>
      </c>
    </row>
    <row r="7266" spans="1:9" x14ac:dyDescent="0.25">
      <c r="A7266" t="s">
        <v>110</v>
      </c>
      <c r="B7266" t="s">
        <v>25547</v>
      </c>
      <c r="C7266" s="57">
        <v>44342</v>
      </c>
      <c r="D7266" t="s">
        <v>25548</v>
      </c>
      <c r="E7266" s="58">
        <v>1973040862160000</v>
      </c>
      <c r="F7266" t="s">
        <v>25549</v>
      </c>
      <c r="G7266" t="s">
        <v>114</v>
      </c>
      <c r="H7266" t="s">
        <v>114</v>
      </c>
      <c r="I7266">
        <v>88</v>
      </c>
    </row>
    <row r="7267" spans="1:9" x14ac:dyDescent="0.25">
      <c r="A7267" t="s">
        <v>110</v>
      </c>
      <c r="B7267" t="s">
        <v>25550</v>
      </c>
      <c r="C7267" s="57">
        <v>44342</v>
      </c>
      <c r="D7267" t="s">
        <v>25551</v>
      </c>
      <c r="E7267" s="58">
        <v>2295640740000</v>
      </c>
      <c r="F7267" t="s">
        <v>25552</v>
      </c>
      <c r="G7267" t="s">
        <v>25553</v>
      </c>
      <c r="H7267" t="s">
        <v>25554</v>
      </c>
      <c r="I7267">
        <v>2</v>
      </c>
    </row>
    <row r="7268" spans="1:9" x14ac:dyDescent="0.25">
      <c r="A7268" t="s">
        <v>110</v>
      </c>
      <c r="B7268" t="s">
        <v>25555</v>
      </c>
      <c r="C7268" s="57">
        <v>44342</v>
      </c>
      <c r="D7268" t="s">
        <v>25556</v>
      </c>
      <c r="E7268" s="58">
        <v>1295585470000</v>
      </c>
      <c r="F7268" t="s">
        <v>25557</v>
      </c>
      <c r="G7268" t="s">
        <v>114</v>
      </c>
      <c r="H7268" t="s">
        <v>114</v>
      </c>
      <c r="I7268">
        <v>1</v>
      </c>
    </row>
    <row r="7269" spans="1:9" x14ac:dyDescent="0.25">
      <c r="A7269" t="s">
        <v>110</v>
      </c>
      <c r="B7269" t="s">
        <v>25558</v>
      </c>
      <c r="C7269" s="57">
        <v>44342</v>
      </c>
      <c r="D7269" t="s">
        <v>25559</v>
      </c>
      <c r="E7269" s="58">
        <v>2335156320000</v>
      </c>
      <c r="F7269" t="s">
        <v>25560</v>
      </c>
      <c r="G7269" t="s">
        <v>114</v>
      </c>
      <c r="H7269" t="s">
        <v>114</v>
      </c>
      <c r="I7269">
        <v>15</v>
      </c>
    </row>
    <row r="7270" spans="1:9" x14ac:dyDescent="0.25">
      <c r="A7270" t="s">
        <v>110</v>
      </c>
      <c r="B7270" t="s">
        <v>25561</v>
      </c>
      <c r="C7270" s="57">
        <v>44342</v>
      </c>
      <c r="D7270" t="s">
        <v>25562</v>
      </c>
      <c r="E7270" s="58">
        <v>2223813910000</v>
      </c>
      <c r="F7270" t="s">
        <v>25563</v>
      </c>
      <c r="G7270" t="s">
        <v>114</v>
      </c>
      <c r="H7270" t="s">
        <v>114</v>
      </c>
      <c r="I7270">
        <v>1</v>
      </c>
    </row>
    <row r="7271" spans="1:9" x14ac:dyDescent="0.25">
      <c r="A7271" t="s">
        <v>110</v>
      </c>
      <c r="B7271" t="s">
        <v>25564</v>
      </c>
      <c r="C7271" s="57">
        <v>44342</v>
      </c>
      <c r="D7271" t="s">
        <v>25565</v>
      </c>
      <c r="E7271" s="58">
        <v>2054047700000</v>
      </c>
      <c r="F7271" t="s">
        <v>25566</v>
      </c>
      <c r="G7271" t="s">
        <v>114</v>
      </c>
      <c r="H7271" t="s">
        <v>114</v>
      </c>
      <c r="I7271">
        <v>1</v>
      </c>
    </row>
    <row r="7272" spans="1:9" x14ac:dyDescent="0.25">
      <c r="A7272" t="s">
        <v>110</v>
      </c>
      <c r="B7272" t="s">
        <v>25567</v>
      </c>
      <c r="C7272" s="57">
        <v>44342</v>
      </c>
      <c r="D7272" t="s">
        <v>25568</v>
      </c>
      <c r="E7272" s="58">
        <v>1917422000000</v>
      </c>
      <c r="F7272" t="s">
        <v>25569</v>
      </c>
      <c r="G7272" t="s">
        <v>114</v>
      </c>
      <c r="H7272" t="s">
        <v>114</v>
      </c>
      <c r="I7272">
        <v>2</v>
      </c>
    </row>
    <row r="7273" spans="1:9" x14ac:dyDescent="0.25">
      <c r="A7273" t="s">
        <v>110</v>
      </c>
      <c r="B7273" t="s">
        <v>25570</v>
      </c>
      <c r="C7273" s="57">
        <v>44342</v>
      </c>
      <c r="D7273" t="s">
        <v>25571</v>
      </c>
      <c r="E7273" s="58">
        <v>1804267300000</v>
      </c>
      <c r="F7273" t="s">
        <v>25572</v>
      </c>
      <c r="G7273" t="s">
        <v>114</v>
      </c>
      <c r="H7273" t="s">
        <v>114</v>
      </c>
      <c r="I7273">
        <v>250</v>
      </c>
    </row>
    <row r="7274" spans="1:9" x14ac:dyDescent="0.25">
      <c r="A7274" t="s">
        <v>110</v>
      </c>
      <c r="B7274" t="s">
        <v>25573</v>
      </c>
      <c r="C7274" s="57">
        <v>44342</v>
      </c>
      <c r="D7274" t="s">
        <v>25574</v>
      </c>
      <c r="E7274" s="58">
        <v>1953506000000</v>
      </c>
      <c r="F7274" t="s">
        <v>25575</v>
      </c>
      <c r="G7274" t="s">
        <v>114</v>
      </c>
      <c r="H7274" t="s">
        <v>114</v>
      </c>
      <c r="I7274">
        <v>1</v>
      </c>
    </row>
    <row r="7275" spans="1:9" x14ac:dyDescent="0.25">
      <c r="A7275" t="s">
        <v>110</v>
      </c>
      <c r="B7275" t="s">
        <v>25576</v>
      </c>
      <c r="C7275" s="57">
        <v>44342</v>
      </c>
      <c r="D7275" t="s">
        <v>25577</v>
      </c>
      <c r="E7275" s="58">
        <v>16551599700000</v>
      </c>
      <c r="F7275" t="s">
        <v>25578</v>
      </c>
      <c r="G7275" t="s">
        <v>114</v>
      </c>
      <c r="H7275" t="s">
        <v>114</v>
      </c>
      <c r="I7275">
        <v>1</v>
      </c>
    </row>
    <row r="7276" spans="1:9" x14ac:dyDescent="0.25">
      <c r="A7276" t="s">
        <v>110</v>
      </c>
      <c r="B7276" t="s">
        <v>25579</v>
      </c>
      <c r="C7276" s="57">
        <v>44342</v>
      </c>
      <c r="D7276" t="s">
        <v>25580</v>
      </c>
      <c r="E7276" s="58">
        <v>22223549290000</v>
      </c>
      <c r="F7276" t="s">
        <v>25581</v>
      </c>
      <c r="G7276" t="s">
        <v>114</v>
      </c>
      <c r="H7276" t="s">
        <v>114</v>
      </c>
      <c r="I7276">
        <v>1</v>
      </c>
    </row>
    <row r="7277" spans="1:9" x14ac:dyDescent="0.25">
      <c r="A7277" t="s">
        <v>110</v>
      </c>
      <c r="B7277" t="s">
        <v>25582</v>
      </c>
      <c r="C7277" s="57">
        <v>44342</v>
      </c>
      <c r="D7277" t="s">
        <v>25583</v>
      </c>
      <c r="E7277" s="58">
        <v>21079290540000</v>
      </c>
      <c r="F7277" t="s">
        <v>25584</v>
      </c>
      <c r="G7277" t="s">
        <v>114</v>
      </c>
      <c r="H7277" t="s">
        <v>114</v>
      </c>
      <c r="I7277">
        <v>1</v>
      </c>
    </row>
    <row r="7278" spans="1:9" x14ac:dyDescent="0.25">
      <c r="A7278" t="s">
        <v>110</v>
      </c>
      <c r="B7278" t="s">
        <v>25585</v>
      </c>
      <c r="C7278" s="57">
        <v>44342</v>
      </c>
      <c r="D7278" t="s">
        <v>25586</v>
      </c>
      <c r="E7278" s="58">
        <v>16541067000000</v>
      </c>
      <c r="F7278" t="s">
        <v>25587</v>
      </c>
      <c r="G7278" t="s">
        <v>114</v>
      </c>
      <c r="H7278" t="s">
        <v>114</v>
      </c>
      <c r="I7278">
        <v>1</v>
      </c>
    </row>
    <row r="7279" spans="1:9" x14ac:dyDescent="0.25">
      <c r="A7279" t="s">
        <v>110</v>
      </c>
      <c r="B7279" t="s">
        <v>25588</v>
      </c>
      <c r="C7279" s="57">
        <v>44342</v>
      </c>
      <c r="D7279" t="s">
        <v>25589</v>
      </c>
      <c r="E7279" s="58">
        <v>18205150900000</v>
      </c>
      <c r="F7279" t="s">
        <v>25590</v>
      </c>
      <c r="G7279" t="s">
        <v>114</v>
      </c>
      <c r="H7279" t="s">
        <v>114</v>
      </c>
      <c r="I7279">
        <v>1</v>
      </c>
    </row>
    <row r="7280" spans="1:9" x14ac:dyDescent="0.25">
      <c r="A7280" t="s">
        <v>110</v>
      </c>
      <c r="B7280" t="s">
        <v>25591</v>
      </c>
      <c r="C7280" s="57">
        <v>44342</v>
      </c>
      <c r="D7280" t="s">
        <v>25592</v>
      </c>
      <c r="E7280" s="58">
        <v>18950387220000</v>
      </c>
      <c r="F7280" t="s">
        <v>25593</v>
      </c>
      <c r="G7280" t="s">
        <v>114</v>
      </c>
      <c r="H7280" t="s">
        <v>114</v>
      </c>
      <c r="I7280">
        <v>2</v>
      </c>
    </row>
    <row r="7281" spans="1:9" x14ac:dyDescent="0.25">
      <c r="A7281" t="s">
        <v>110</v>
      </c>
      <c r="B7281" t="s">
        <v>25594</v>
      </c>
      <c r="C7281" s="57">
        <v>44342</v>
      </c>
      <c r="D7281" t="s">
        <v>25595</v>
      </c>
      <c r="E7281" s="58">
        <v>17524052100000</v>
      </c>
      <c r="F7281" t="s">
        <v>25596</v>
      </c>
      <c r="G7281" t="s">
        <v>25597</v>
      </c>
      <c r="H7281" t="s">
        <v>25598</v>
      </c>
      <c r="I7281">
        <v>2</v>
      </c>
    </row>
    <row r="7282" spans="1:9" x14ac:dyDescent="0.25">
      <c r="A7282" t="s">
        <v>110</v>
      </c>
      <c r="B7282" t="s">
        <v>25599</v>
      </c>
      <c r="C7282" s="57">
        <v>44342</v>
      </c>
      <c r="D7282" t="s">
        <v>25600</v>
      </c>
      <c r="E7282" s="58">
        <v>14998102300000</v>
      </c>
      <c r="F7282" t="s">
        <v>25601</v>
      </c>
      <c r="G7282" t="s">
        <v>114</v>
      </c>
      <c r="H7282" t="s">
        <v>114</v>
      </c>
      <c r="I7282">
        <v>1</v>
      </c>
    </row>
    <row r="7283" spans="1:9" x14ac:dyDescent="0.25">
      <c r="A7283" t="s">
        <v>110</v>
      </c>
      <c r="B7283" t="s">
        <v>25602</v>
      </c>
      <c r="C7283" s="57">
        <v>44342</v>
      </c>
      <c r="D7283" t="s">
        <v>25603</v>
      </c>
      <c r="E7283" s="58">
        <v>21603548880000</v>
      </c>
      <c r="F7283" t="s">
        <v>25604</v>
      </c>
      <c r="G7283" t="s">
        <v>114</v>
      </c>
      <c r="H7283" t="s">
        <v>114</v>
      </c>
      <c r="I7283">
        <v>1</v>
      </c>
    </row>
    <row r="7284" spans="1:9" x14ac:dyDescent="0.25">
      <c r="A7284" t="s">
        <v>110</v>
      </c>
      <c r="B7284" t="s">
        <v>25605</v>
      </c>
      <c r="C7284" s="57">
        <v>44342</v>
      </c>
      <c r="D7284" t="s">
        <v>25606</v>
      </c>
      <c r="E7284" s="58">
        <v>15180532700000</v>
      </c>
      <c r="F7284" t="s">
        <v>25607</v>
      </c>
      <c r="G7284" t="s">
        <v>114</v>
      </c>
      <c r="H7284" t="s">
        <v>114</v>
      </c>
      <c r="I7284">
        <v>3</v>
      </c>
    </row>
    <row r="7285" spans="1:9" x14ac:dyDescent="0.25">
      <c r="A7285" t="s">
        <v>110</v>
      </c>
      <c r="B7285" t="s">
        <v>25608</v>
      </c>
      <c r="C7285" s="57">
        <v>44342</v>
      </c>
      <c r="D7285" t="s">
        <v>25609</v>
      </c>
      <c r="E7285" s="58">
        <v>11090855000000</v>
      </c>
      <c r="F7285" t="s">
        <v>25610</v>
      </c>
      <c r="G7285" t="s">
        <v>114</v>
      </c>
      <c r="H7285" t="s">
        <v>114</v>
      </c>
      <c r="I7285">
        <v>2</v>
      </c>
    </row>
    <row r="7286" spans="1:9" x14ac:dyDescent="0.25">
      <c r="A7286" t="s">
        <v>110</v>
      </c>
      <c r="B7286" t="s">
        <v>25611</v>
      </c>
      <c r="C7286" s="57">
        <v>44342</v>
      </c>
      <c r="D7286" t="s">
        <v>25612</v>
      </c>
      <c r="E7286" s="58">
        <v>20090880800000</v>
      </c>
      <c r="F7286" t="s">
        <v>25613</v>
      </c>
      <c r="G7286" t="s">
        <v>114</v>
      </c>
      <c r="H7286" t="s">
        <v>114</v>
      </c>
      <c r="I7286">
        <v>1</v>
      </c>
    </row>
    <row r="7287" spans="1:9" x14ac:dyDescent="0.25">
      <c r="A7287" t="s">
        <v>110</v>
      </c>
      <c r="B7287" t="s">
        <v>25614</v>
      </c>
      <c r="C7287" s="57">
        <v>44342</v>
      </c>
      <c r="D7287" t="s">
        <v>25615</v>
      </c>
      <c r="E7287" s="58">
        <v>19555177800000</v>
      </c>
      <c r="F7287" t="s">
        <v>25616</v>
      </c>
      <c r="G7287" t="s">
        <v>114</v>
      </c>
      <c r="H7287" t="s">
        <v>114</v>
      </c>
      <c r="I7287">
        <v>1</v>
      </c>
    </row>
    <row r="7288" spans="1:9" x14ac:dyDescent="0.25">
      <c r="A7288" t="s">
        <v>110</v>
      </c>
      <c r="B7288" t="s">
        <v>25617</v>
      </c>
      <c r="C7288" s="57">
        <v>44342</v>
      </c>
      <c r="D7288" t="s">
        <v>25618</v>
      </c>
      <c r="E7288" s="58">
        <v>19114676800000</v>
      </c>
      <c r="F7288" t="s">
        <v>25619</v>
      </c>
      <c r="G7288" t="s">
        <v>25620</v>
      </c>
      <c r="H7288" t="s">
        <v>25621</v>
      </c>
      <c r="I7288">
        <v>1201</v>
      </c>
    </row>
    <row r="7289" spans="1:9" x14ac:dyDescent="0.25">
      <c r="A7289" t="s">
        <v>110</v>
      </c>
      <c r="B7289" t="s">
        <v>25622</v>
      </c>
      <c r="C7289" s="57">
        <v>44342</v>
      </c>
      <c r="D7289" t="s">
        <v>25623</v>
      </c>
      <c r="E7289" s="58">
        <v>16168141400000</v>
      </c>
      <c r="F7289" t="s">
        <v>25624</v>
      </c>
      <c r="G7289" t="s">
        <v>25625</v>
      </c>
      <c r="H7289" t="s">
        <v>25626</v>
      </c>
      <c r="I7289">
        <v>1</v>
      </c>
    </row>
    <row r="7290" spans="1:9" x14ac:dyDescent="0.25">
      <c r="A7290" t="s">
        <v>110</v>
      </c>
      <c r="B7290" t="s">
        <v>25627</v>
      </c>
      <c r="C7290" s="57">
        <v>44342</v>
      </c>
      <c r="D7290" t="s">
        <v>25628</v>
      </c>
      <c r="E7290" s="58">
        <v>17711373300000</v>
      </c>
      <c r="F7290" t="s">
        <v>25629</v>
      </c>
      <c r="G7290" t="s">
        <v>114</v>
      </c>
      <c r="H7290" t="s">
        <v>114</v>
      </c>
      <c r="I7290">
        <v>1</v>
      </c>
    </row>
    <row r="7291" spans="1:9" x14ac:dyDescent="0.25">
      <c r="A7291" t="s">
        <v>110</v>
      </c>
      <c r="B7291" t="s">
        <v>25630</v>
      </c>
      <c r="C7291" s="57">
        <v>44342</v>
      </c>
      <c r="D7291" t="s">
        <v>25631</v>
      </c>
      <c r="E7291" s="58">
        <v>20116980800000</v>
      </c>
      <c r="F7291" t="s">
        <v>25632</v>
      </c>
      <c r="G7291" t="s">
        <v>114</v>
      </c>
      <c r="H7291" t="s">
        <v>114</v>
      </c>
      <c r="I7291">
        <v>1</v>
      </c>
    </row>
    <row r="7292" spans="1:9" x14ac:dyDescent="0.25">
      <c r="A7292" t="s">
        <v>110</v>
      </c>
      <c r="B7292" t="s">
        <v>25633</v>
      </c>
      <c r="C7292" s="57">
        <v>44342</v>
      </c>
      <c r="D7292" t="s">
        <v>25634</v>
      </c>
      <c r="E7292" s="58">
        <v>19324104200000</v>
      </c>
      <c r="F7292" t="s">
        <v>25635</v>
      </c>
      <c r="G7292" t="s">
        <v>114</v>
      </c>
      <c r="H7292" t="s">
        <v>25636</v>
      </c>
      <c r="I7292">
        <v>702</v>
      </c>
    </row>
    <row r="7293" spans="1:9" x14ac:dyDescent="0.25">
      <c r="A7293" t="s">
        <v>110</v>
      </c>
      <c r="B7293" t="s">
        <v>25637</v>
      </c>
      <c r="C7293" s="57">
        <v>44342</v>
      </c>
      <c r="D7293" t="s">
        <v>25638</v>
      </c>
      <c r="E7293" s="58">
        <v>171949541000000</v>
      </c>
      <c r="F7293" t="s">
        <v>25639</v>
      </c>
      <c r="G7293" t="s">
        <v>114</v>
      </c>
      <c r="H7293" t="s">
        <v>114</v>
      </c>
      <c r="I7293">
        <v>1</v>
      </c>
    </row>
    <row r="7294" spans="1:9" x14ac:dyDescent="0.25">
      <c r="A7294" t="s">
        <v>110</v>
      </c>
      <c r="B7294" t="s">
        <v>25640</v>
      </c>
      <c r="C7294" s="57">
        <v>44342</v>
      </c>
      <c r="D7294" t="s">
        <v>25641</v>
      </c>
      <c r="E7294" s="58">
        <v>215390888000000</v>
      </c>
      <c r="F7294" t="s">
        <v>25642</v>
      </c>
      <c r="G7294" t="s">
        <v>114</v>
      </c>
      <c r="H7294" t="s">
        <v>114</v>
      </c>
      <c r="I7294">
        <v>1</v>
      </c>
    </row>
    <row r="7295" spans="1:9" x14ac:dyDescent="0.25">
      <c r="A7295" t="s">
        <v>110</v>
      </c>
      <c r="B7295" t="s">
        <v>25643</v>
      </c>
      <c r="C7295" s="57">
        <v>44342</v>
      </c>
      <c r="D7295" t="s">
        <v>25644</v>
      </c>
      <c r="E7295" s="58">
        <v>218063676000000</v>
      </c>
      <c r="F7295" t="s">
        <v>25645</v>
      </c>
      <c r="G7295" t="s">
        <v>114</v>
      </c>
      <c r="H7295" t="s">
        <v>114</v>
      </c>
      <c r="I7295">
        <v>1</v>
      </c>
    </row>
    <row r="7296" spans="1:9" x14ac:dyDescent="0.25">
      <c r="A7296" t="s">
        <v>110</v>
      </c>
      <c r="B7296" t="s">
        <v>25646</v>
      </c>
      <c r="C7296" s="57">
        <v>44342</v>
      </c>
      <c r="D7296" t="s">
        <v>25647</v>
      </c>
      <c r="E7296" s="58">
        <v>205238827000000</v>
      </c>
      <c r="F7296" t="s">
        <v>25648</v>
      </c>
      <c r="G7296" t="s">
        <v>114</v>
      </c>
      <c r="H7296" t="s">
        <v>114</v>
      </c>
      <c r="I7296">
        <v>1</v>
      </c>
    </row>
    <row r="7297" spans="1:9" x14ac:dyDescent="0.25">
      <c r="A7297" t="s">
        <v>110</v>
      </c>
      <c r="B7297" t="s">
        <v>25649</v>
      </c>
      <c r="C7297" s="57">
        <v>44342</v>
      </c>
      <c r="D7297" t="s">
        <v>25650</v>
      </c>
      <c r="E7297" s="58">
        <v>172591124000000</v>
      </c>
      <c r="F7297" t="s">
        <v>25651</v>
      </c>
      <c r="G7297" t="s">
        <v>114</v>
      </c>
      <c r="H7297" t="s">
        <v>114</v>
      </c>
      <c r="I7297">
        <v>1</v>
      </c>
    </row>
    <row r="7298" spans="1:9" x14ac:dyDescent="0.25">
      <c r="A7298" t="s">
        <v>110</v>
      </c>
      <c r="B7298" t="s">
        <v>25652</v>
      </c>
      <c r="C7298" s="57">
        <v>44342</v>
      </c>
      <c r="D7298" t="s">
        <v>25653</v>
      </c>
      <c r="E7298" s="58">
        <v>1840485000000</v>
      </c>
      <c r="F7298" t="s">
        <v>25654</v>
      </c>
      <c r="G7298" t="s">
        <v>114</v>
      </c>
      <c r="H7298" t="s">
        <v>114</v>
      </c>
      <c r="I7298">
        <v>1</v>
      </c>
    </row>
    <row r="7299" spans="1:9" x14ac:dyDescent="0.25">
      <c r="A7299" t="s">
        <v>110</v>
      </c>
      <c r="B7299" t="s">
        <v>25655</v>
      </c>
      <c r="C7299" s="57">
        <v>44342</v>
      </c>
      <c r="D7299" t="s">
        <v>25656</v>
      </c>
      <c r="E7299" s="58">
        <v>1765443000000</v>
      </c>
      <c r="F7299" t="s">
        <v>25657</v>
      </c>
      <c r="G7299" t="s">
        <v>114</v>
      </c>
      <c r="H7299" t="s">
        <v>114</v>
      </c>
      <c r="I7299">
        <v>1</v>
      </c>
    </row>
    <row r="7300" spans="1:9" x14ac:dyDescent="0.25">
      <c r="A7300" t="s">
        <v>110</v>
      </c>
      <c r="B7300" t="s">
        <v>25658</v>
      </c>
      <c r="C7300" s="57">
        <v>44342</v>
      </c>
      <c r="D7300" t="s">
        <v>25659</v>
      </c>
      <c r="E7300" s="58">
        <v>1669928000000</v>
      </c>
      <c r="F7300" t="s">
        <v>25660</v>
      </c>
      <c r="G7300" t="s">
        <v>114</v>
      </c>
      <c r="H7300" t="s">
        <v>114</v>
      </c>
      <c r="I7300">
        <v>1</v>
      </c>
    </row>
    <row r="7301" spans="1:9" x14ac:dyDescent="0.25">
      <c r="A7301" t="s">
        <v>110</v>
      </c>
      <c r="B7301" t="s">
        <v>25661</v>
      </c>
      <c r="C7301" s="57">
        <v>44342</v>
      </c>
      <c r="D7301" t="s">
        <v>25662</v>
      </c>
      <c r="E7301" s="58">
        <v>287113122000000</v>
      </c>
      <c r="F7301" t="s">
        <v>25663</v>
      </c>
      <c r="G7301" t="s">
        <v>409</v>
      </c>
      <c r="H7301" t="s">
        <v>25664</v>
      </c>
      <c r="I7301">
        <v>287</v>
      </c>
    </row>
    <row r="7302" spans="1:9" x14ac:dyDescent="0.25">
      <c r="A7302" t="s">
        <v>110</v>
      </c>
      <c r="B7302" t="s">
        <v>25665</v>
      </c>
      <c r="C7302" s="57">
        <v>44342</v>
      </c>
      <c r="D7302" t="s">
        <v>25666</v>
      </c>
      <c r="E7302" s="58">
        <v>331432367100000</v>
      </c>
      <c r="F7302" t="s">
        <v>25667</v>
      </c>
      <c r="G7302" t="s">
        <v>409</v>
      </c>
      <c r="H7302" t="s">
        <v>25668</v>
      </c>
      <c r="I7302">
        <v>1</v>
      </c>
    </row>
    <row r="7303" spans="1:9" x14ac:dyDescent="0.25">
      <c r="A7303" t="s">
        <v>110</v>
      </c>
      <c r="B7303" t="s">
        <v>25669</v>
      </c>
      <c r="C7303" s="57">
        <v>44342</v>
      </c>
      <c r="D7303" t="s">
        <v>25670</v>
      </c>
      <c r="E7303" s="58">
        <v>199749902295800</v>
      </c>
      <c r="F7303" t="s">
        <v>25671</v>
      </c>
      <c r="G7303" t="s">
        <v>114</v>
      </c>
      <c r="H7303" t="s">
        <v>114</v>
      </c>
      <c r="I7303">
        <v>2</v>
      </c>
    </row>
    <row r="7304" spans="1:9" x14ac:dyDescent="0.25">
      <c r="A7304" t="s">
        <v>110</v>
      </c>
      <c r="B7304" t="s">
        <v>25672</v>
      </c>
      <c r="C7304" s="57">
        <v>44342</v>
      </c>
      <c r="D7304" t="s">
        <v>25673</v>
      </c>
      <c r="E7304" s="58">
        <v>176045254700000</v>
      </c>
      <c r="F7304" t="s">
        <v>25674</v>
      </c>
      <c r="G7304" t="s">
        <v>7286</v>
      </c>
      <c r="H7304" t="s">
        <v>114</v>
      </c>
      <c r="I7304">
        <v>20</v>
      </c>
    </row>
    <row r="7305" spans="1:9" x14ac:dyDescent="0.25">
      <c r="A7305" t="s">
        <v>110</v>
      </c>
      <c r="B7305" t="s">
        <v>25675</v>
      </c>
      <c r="C7305" s="57">
        <v>44342</v>
      </c>
      <c r="D7305" t="s">
        <v>25676</v>
      </c>
      <c r="E7305" s="58">
        <v>186309764000000</v>
      </c>
      <c r="F7305" t="s">
        <v>25677</v>
      </c>
      <c r="G7305" t="s">
        <v>114</v>
      </c>
      <c r="H7305" t="s">
        <v>114</v>
      </c>
      <c r="I7305">
        <v>1</v>
      </c>
    </row>
    <row r="7306" spans="1:9" x14ac:dyDescent="0.25">
      <c r="A7306" t="s">
        <v>110</v>
      </c>
      <c r="B7306" t="s">
        <v>25678</v>
      </c>
      <c r="C7306" s="57">
        <v>44342</v>
      </c>
      <c r="D7306" t="s">
        <v>25679</v>
      </c>
      <c r="E7306" s="58">
        <v>195686707190000</v>
      </c>
      <c r="F7306" t="s">
        <v>25680</v>
      </c>
      <c r="G7306" t="s">
        <v>114</v>
      </c>
      <c r="H7306" t="s">
        <v>114</v>
      </c>
      <c r="I7306">
        <v>5</v>
      </c>
    </row>
    <row r="7307" spans="1:9" x14ac:dyDescent="0.25">
      <c r="A7307" t="s">
        <v>110</v>
      </c>
      <c r="B7307" t="s">
        <v>25681</v>
      </c>
      <c r="C7307" s="57">
        <v>44342</v>
      </c>
      <c r="D7307" t="s">
        <v>25682</v>
      </c>
      <c r="E7307" s="58">
        <v>2091791470000</v>
      </c>
      <c r="F7307" t="s">
        <v>25683</v>
      </c>
      <c r="G7307" t="s">
        <v>25684</v>
      </c>
      <c r="H7307" t="s">
        <v>25685</v>
      </c>
      <c r="I7307">
        <v>1</v>
      </c>
    </row>
    <row r="7308" spans="1:9" x14ac:dyDescent="0.25">
      <c r="A7308" t="s">
        <v>110</v>
      </c>
      <c r="B7308" t="s">
        <v>25686</v>
      </c>
      <c r="C7308" s="57">
        <v>44342</v>
      </c>
      <c r="D7308" t="s">
        <v>25687</v>
      </c>
      <c r="E7308" s="58">
        <v>494296989000000</v>
      </c>
      <c r="F7308" t="s">
        <v>25688</v>
      </c>
      <c r="G7308" t="s">
        <v>114</v>
      </c>
      <c r="H7308" t="s">
        <v>114</v>
      </c>
      <c r="I7308">
        <v>23</v>
      </c>
    </row>
    <row r="7309" spans="1:9" x14ac:dyDescent="0.25">
      <c r="A7309" t="s">
        <v>110</v>
      </c>
      <c r="B7309" t="s">
        <v>25689</v>
      </c>
      <c r="C7309" s="57">
        <v>44342</v>
      </c>
      <c r="D7309" t="s">
        <v>25690</v>
      </c>
      <c r="E7309" s="58">
        <v>125966841879800</v>
      </c>
      <c r="F7309" t="s">
        <v>25691</v>
      </c>
      <c r="G7309" t="s">
        <v>114</v>
      </c>
      <c r="H7309" t="s">
        <v>114</v>
      </c>
      <c r="I7309">
        <v>3</v>
      </c>
    </row>
    <row r="7310" spans="1:9" x14ac:dyDescent="0.25">
      <c r="A7310" t="s">
        <v>110</v>
      </c>
      <c r="B7310" t="s">
        <v>25692</v>
      </c>
      <c r="C7310" s="57">
        <v>44342</v>
      </c>
      <c r="D7310" t="s">
        <v>25693</v>
      </c>
      <c r="E7310" s="58">
        <v>58261804190000</v>
      </c>
      <c r="F7310" t="s">
        <v>25694</v>
      </c>
      <c r="G7310" t="s">
        <v>114</v>
      </c>
      <c r="H7310" t="s">
        <v>114</v>
      </c>
      <c r="I7310">
        <v>1</v>
      </c>
    </row>
    <row r="7311" spans="1:9" x14ac:dyDescent="0.25">
      <c r="A7311" t="s">
        <v>110</v>
      </c>
      <c r="B7311" t="s">
        <v>25695</v>
      </c>
      <c r="C7311" s="57">
        <v>44342</v>
      </c>
      <c r="D7311" t="s">
        <v>25696</v>
      </c>
      <c r="E7311" s="58">
        <v>1771830000000</v>
      </c>
      <c r="F7311" t="s">
        <v>25697</v>
      </c>
      <c r="G7311" t="s">
        <v>114</v>
      </c>
      <c r="H7311" t="s">
        <v>114</v>
      </c>
      <c r="I7311">
        <v>92</v>
      </c>
    </row>
    <row r="7312" spans="1:9" x14ac:dyDescent="0.25">
      <c r="A7312" t="s">
        <v>110</v>
      </c>
      <c r="B7312" t="s">
        <v>25698</v>
      </c>
      <c r="C7312" s="57">
        <v>44342</v>
      </c>
      <c r="D7312" t="s">
        <v>25699</v>
      </c>
      <c r="E7312" s="58">
        <v>1865108200000</v>
      </c>
      <c r="F7312" t="s">
        <v>25700</v>
      </c>
      <c r="G7312" t="s">
        <v>114</v>
      </c>
      <c r="H7312" t="s">
        <v>25701</v>
      </c>
      <c r="I7312">
        <v>184</v>
      </c>
    </row>
    <row r="7313" spans="1:9" x14ac:dyDescent="0.25">
      <c r="A7313" t="s">
        <v>110</v>
      </c>
      <c r="B7313" t="s">
        <v>25702</v>
      </c>
      <c r="C7313" s="57">
        <v>44342</v>
      </c>
      <c r="D7313" t="s">
        <v>25703</v>
      </c>
      <c r="E7313" s="58">
        <v>14669960000000</v>
      </c>
      <c r="F7313" t="s">
        <v>25704</v>
      </c>
      <c r="G7313" t="s">
        <v>114</v>
      </c>
      <c r="H7313" t="s">
        <v>114</v>
      </c>
      <c r="I7313">
        <v>1</v>
      </c>
    </row>
    <row r="7314" spans="1:9" x14ac:dyDescent="0.25">
      <c r="A7314" t="s">
        <v>110</v>
      </c>
      <c r="B7314" t="s">
        <v>25705</v>
      </c>
      <c r="C7314" s="57">
        <v>44342</v>
      </c>
      <c r="D7314" t="s">
        <v>25706</v>
      </c>
      <c r="E7314" s="58">
        <v>22498353000000</v>
      </c>
      <c r="F7314" t="s">
        <v>25707</v>
      </c>
      <c r="G7314" t="s">
        <v>114</v>
      </c>
      <c r="H7314" t="s">
        <v>114</v>
      </c>
      <c r="I7314">
        <v>1</v>
      </c>
    </row>
    <row r="7315" spans="1:9" x14ac:dyDescent="0.25">
      <c r="A7315" t="s">
        <v>110</v>
      </c>
      <c r="B7315" t="s">
        <v>25708</v>
      </c>
      <c r="C7315" s="57">
        <v>44342</v>
      </c>
      <c r="D7315" t="s">
        <v>25709</v>
      </c>
      <c r="E7315" s="58">
        <v>1503385800000</v>
      </c>
      <c r="F7315" t="s">
        <v>25710</v>
      </c>
      <c r="G7315" t="s">
        <v>114</v>
      </c>
      <c r="H7315" t="s">
        <v>114</v>
      </c>
      <c r="I7315">
        <v>2</v>
      </c>
    </row>
    <row r="7316" spans="1:9" x14ac:dyDescent="0.25">
      <c r="A7316" t="s">
        <v>110</v>
      </c>
      <c r="B7316" t="s">
        <v>25711</v>
      </c>
      <c r="C7316" s="57">
        <v>44342</v>
      </c>
      <c r="D7316" t="s">
        <v>25712</v>
      </c>
      <c r="E7316" s="58">
        <v>2717703700000</v>
      </c>
      <c r="F7316" t="s">
        <v>25713</v>
      </c>
      <c r="G7316" t="s">
        <v>114</v>
      </c>
      <c r="H7316" t="s">
        <v>114</v>
      </c>
      <c r="I7316">
        <v>1</v>
      </c>
    </row>
    <row r="7317" spans="1:9" x14ac:dyDescent="0.25">
      <c r="A7317" t="s">
        <v>110</v>
      </c>
      <c r="B7317" t="s">
        <v>25714</v>
      </c>
      <c r="C7317" s="57">
        <v>44342</v>
      </c>
      <c r="D7317" t="s">
        <v>25715</v>
      </c>
      <c r="E7317" s="58">
        <v>4020898560000</v>
      </c>
      <c r="F7317" t="s">
        <v>25716</v>
      </c>
      <c r="G7317" t="s">
        <v>114</v>
      </c>
      <c r="H7317" t="s">
        <v>114</v>
      </c>
      <c r="I7317">
        <v>1</v>
      </c>
    </row>
    <row r="7318" spans="1:9" x14ac:dyDescent="0.25">
      <c r="A7318" t="s">
        <v>110</v>
      </c>
      <c r="B7318" t="s">
        <v>25717</v>
      </c>
      <c r="C7318" s="57">
        <v>44342</v>
      </c>
      <c r="D7318" t="s">
        <v>25718</v>
      </c>
      <c r="E7318" s="58">
        <v>1149024990000</v>
      </c>
      <c r="F7318" t="s">
        <v>25719</v>
      </c>
      <c r="G7318" t="s">
        <v>114</v>
      </c>
      <c r="H7318" t="s">
        <v>114</v>
      </c>
      <c r="I7318">
        <v>2</v>
      </c>
    </row>
    <row r="7319" spans="1:9" x14ac:dyDescent="0.25">
      <c r="A7319" t="s">
        <v>110</v>
      </c>
      <c r="B7319" t="s">
        <v>25720</v>
      </c>
      <c r="C7319" s="57">
        <v>44342</v>
      </c>
      <c r="D7319" t="s">
        <v>25721</v>
      </c>
      <c r="E7319" s="58">
        <v>2038672860000</v>
      </c>
      <c r="F7319" t="s">
        <v>25722</v>
      </c>
      <c r="G7319" t="s">
        <v>114</v>
      </c>
      <c r="H7319" t="s">
        <v>114</v>
      </c>
      <c r="I7319">
        <v>1</v>
      </c>
    </row>
    <row r="7320" spans="1:9" x14ac:dyDescent="0.25">
      <c r="A7320" t="s">
        <v>110</v>
      </c>
      <c r="B7320" t="s">
        <v>25723</v>
      </c>
      <c r="C7320" s="57">
        <v>44342</v>
      </c>
      <c r="D7320" t="s">
        <v>25724</v>
      </c>
      <c r="E7320" s="58">
        <v>3320796200000</v>
      </c>
      <c r="F7320" t="s">
        <v>25725</v>
      </c>
      <c r="G7320" t="s">
        <v>114</v>
      </c>
      <c r="H7320" t="s">
        <v>114</v>
      </c>
      <c r="I7320">
        <v>3</v>
      </c>
    </row>
    <row r="7321" spans="1:9" x14ac:dyDescent="0.25">
      <c r="A7321" t="s">
        <v>110</v>
      </c>
      <c r="B7321" t="s">
        <v>25726</v>
      </c>
      <c r="C7321" s="57">
        <v>44342</v>
      </c>
      <c r="D7321" t="s">
        <v>25727</v>
      </c>
      <c r="E7321" s="58">
        <v>237795384300000</v>
      </c>
      <c r="F7321" t="s">
        <v>25728</v>
      </c>
      <c r="G7321" t="s">
        <v>114</v>
      </c>
      <c r="H7321" t="s">
        <v>114</v>
      </c>
      <c r="I7321">
        <v>1</v>
      </c>
    </row>
    <row r="7322" spans="1:9" x14ac:dyDescent="0.25">
      <c r="A7322" t="s">
        <v>110</v>
      </c>
      <c r="B7322" t="s">
        <v>25729</v>
      </c>
      <c r="C7322" s="57">
        <v>44342</v>
      </c>
      <c r="D7322" t="s">
        <v>25730</v>
      </c>
      <c r="E7322" s="58">
        <v>2130236700000</v>
      </c>
      <c r="F7322" t="s">
        <v>25731</v>
      </c>
      <c r="G7322" t="s">
        <v>880</v>
      </c>
      <c r="H7322" t="s">
        <v>114</v>
      </c>
      <c r="I7322">
        <v>193</v>
      </c>
    </row>
    <row r="7323" spans="1:9" x14ac:dyDescent="0.25">
      <c r="A7323" t="s">
        <v>110</v>
      </c>
      <c r="B7323" t="s">
        <v>25732</v>
      </c>
      <c r="C7323" s="57">
        <v>44342</v>
      </c>
      <c r="D7323" t="s">
        <v>25733</v>
      </c>
      <c r="E7323" s="58">
        <v>2860022100000</v>
      </c>
      <c r="F7323" t="s">
        <v>25734</v>
      </c>
      <c r="G7323" t="s">
        <v>114</v>
      </c>
      <c r="H7323" t="s">
        <v>114</v>
      </c>
      <c r="I7323">
        <v>1</v>
      </c>
    </row>
    <row r="7324" spans="1:9" x14ac:dyDescent="0.25">
      <c r="A7324" t="s">
        <v>110</v>
      </c>
      <c r="B7324" t="s">
        <v>25735</v>
      </c>
      <c r="C7324" s="57">
        <v>44342</v>
      </c>
      <c r="D7324" t="s">
        <v>25736</v>
      </c>
      <c r="E7324" s="58">
        <v>1959192300000</v>
      </c>
      <c r="F7324" t="s">
        <v>25737</v>
      </c>
      <c r="G7324" t="s">
        <v>114</v>
      </c>
      <c r="H7324" t="s">
        <v>25738</v>
      </c>
      <c r="I7324">
        <v>8</v>
      </c>
    </row>
    <row r="7325" spans="1:9" x14ac:dyDescent="0.25">
      <c r="A7325" t="s">
        <v>110</v>
      </c>
      <c r="B7325" t="s">
        <v>25739</v>
      </c>
      <c r="C7325" s="57">
        <v>44342</v>
      </c>
      <c r="D7325" t="s">
        <v>25740</v>
      </c>
      <c r="E7325" s="58">
        <v>1875493300000</v>
      </c>
      <c r="F7325" t="s">
        <v>25741</v>
      </c>
      <c r="G7325" t="s">
        <v>114</v>
      </c>
      <c r="H7325" t="s">
        <v>114</v>
      </c>
      <c r="I7325">
        <v>3</v>
      </c>
    </row>
    <row r="7326" spans="1:9" x14ac:dyDescent="0.25">
      <c r="A7326" t="s">
        <v>110</v>
      </c>
      <c r="B7326" t="s">
        <v>25742</v>
      </c>
      <c r="C7326" s="57">
        <v>44342</v>
      </c>
      <c r="D7326" t="s">
        <v>25743</v>
      </c>
      <c r="E7326" s="58">
        <v>1193931000000</v>
      </c>
      <c r="F7326" t="s">
        <v>25744</v>
      </c>
      <c r="G7326" t="s">
        <v>114</v>
      </c>
      <c r="H7326" t="s">
        <v>114</v>
      </c>
      <c r="I7326">
        <v>1</v>
      </c>
    </row>
    <row r="7327" spans="1:9" x14ac:dyDescent="0.25">
      <c r="A7327" t="s">
        <v>110</v>
      </c>
      <c r="B7327" t="s">
        <v>25745</v>
      </c>
      <c r="C7327" s="57">
        <v>44342</v>
      </c>
      <c r="D7327" t="s">
        <v>25746</v>
      </c>
      <c r="E7327" t="s">
        <v>25747</v>
      </c>
      <c r="F7327" t="s">
        <v>25748</v>
      </c>
      <c r="G7327" t="s">
        <v>114</v>
      </c>
      <c r="H7327" t="s">
        <v>114</v>
      </c>
      <c r="I7327">
        <v>5</v>
      </c>
    </row>
    <row r="7328" spans="1:9" x14ac:dyDescent="0.25">
      <c r="A7328" t="s">
        <v>110</v>
      </c>
      <c r="B7328" t="s">
        <v>25749</v>
      </c>
      <c r="C7328" s="57">
        <v>44342</v>
      </c>
      <c r="D7328" t="s">
        <v>25750</v>
      </c>
      <c r="E7328" s="58">
        <v>1759291810000</v>
      </c>
      <c r="F7328" t="s">
        <v>25751</v>
      </c>
      <c r="G7328" t="s">
        <v>114</v>
      </c>
      <c r="H7328" t="s">
        <v>114</v>
      </c>
      <c r="I7328">
        <v>13</v>
      </c>
    </row>
    <row r="7329" spans="1:9" x14ac:dyDescent="0.25">
      <c r="A7329" t="s">
        <v>110</v>
      </c>
      <c r="B7329" t="s">
        <v>25752</v>
      </c>
      <c r="C7329" s="57">
        <v>44342</v>
      </c>
      <c r="D7329" t="s">
        <v>25753</v>
      </c>
      <c r="E7329" s="58">
        <v>212152549200000</v>
      </c>
      <c r="F7329" t="s">
        <v>25754</v>
      </c>
      <c r="G7329" t="s">
        <v>25755</v>
      </c>
      <c r="H7329" t="s">
        <v>25756</v>
      </c>
      <c r="I7329">
        <v>6330</v>
      </c>
    </row>
    <row r="7330" spans="1:9" x14ac:dyDescent="0.25">
      <c r="A7330" t="s">
        <v>110</v>
      </c>
      <c r="B7330" t="s">
        <v>25757</v>
      </c>
      <c r="C7330" s="57">
        <v>44342</v>
      </c>
      <c r="D7330" t="s">
        <v>25758</v>
      </c>
      <c r="E7330" s="58">
        <v>2601013773600</v>
      </c>
      <c r="F7330" t="s">
        <v>25759</v>
      </c>
      <c r="G7330" t="s">
        <v>114</v>
      </c>
      <c r="H7330" t="s">
        <v>114</v>
      </c>
      <c r="I7330">
        <v>1</v>
      </c>
    </row>
    <row r="7331" spans="1:9" x14ac:dyDescent="0.25">
      <c r="A7331" t="s">
        <v>110</v>
      </c>
      <c r="B7331" t="s">
        <v>25760</v>
      </c>
      <c r="C7331" s="57">
        <v>44342</v>
      </c>
      <c r="D7331" t="s">
        <v>25761</v>
      </c>
      <c r="E7331" s="58">
        <v>1310088100000</v>
      </c>
      <c r="F7331" t="s">
        <v>25762</v>
      </c>
      <c r="G7331" t="s">
        <v>114</v>
      </c>
      <c r="H7331" t="s">
        <v>114</v>
      </c>
      <c r="I7331">
        <v>1</v>
      </c>
    </row>
    <row r="7332" spans="1:9" x14ac:dyDescent="0.25">
      <c r="A7332" t="s">
        <v>110</v>
      </c>
      <c r="B7332" t="s">
        <v>25763</v>
      </c>
      <c r="C7332" s="57">
        <v>44342</v>
      </c>
      <c r="D7332" t="s">
        <v>25764</v>
      </c>
      <c r="E7332" s="58">
        <v>3144142690000</v>
      </c>
      <c r="F7332" t="s">
        <v>25765</v>
      </c>
      <c r="G7332" t="s">
        <v>114</v>
      </c>
      <c r="H7332" t="s">
        <v>114</v>
      </c>
      <c r="I7332">
        <v>238</v>
      </c>
    </row>
    <row r="7333" spans="1:9" x14ac:dyDescent="0.25">
      <c r="A7333" t="s">
        <v>110</v>
      </c>
      <c r="B7333" t="s">
        <v>25766</v>
      </c>
      <c r="C7333" s="57">
        <v>44342</v>
      </c>
      <c r="D7333" t="s">
        <v>25767</v>
      </c>
      <c r="E7333" s="58">
        <v>1793991878000</v>
      </c>
      <c r="F7333" t="s">
        <v>25768</v>
      </c>
      <c r="G7333" t="s">
        <v>114</v>
      </c>
      <c r="H7333" t="s">
        <v>25769</v>
      </c>
      <c r="I7333">
        <v>1</v>
      </c>
    </row>
    <row r="7334" spans="1:9" x14ac:dyDescent="0.25">
      <c r="A7334" t="s">
        <v>110</v>
      </c>
      <c r="B7334" t="s">
        <v>25770</v>
      </c>
      <c r="C7334" s="57">
        <v>44342</v>
      </c>
      <c r="D7334" t="s">
        <v>25771</v>
      </c>
      <c r="E7334" s="58">
        <v>2125320920000</v>
      </c>
      <c r="F7334" t="s">
        <v>25772</v>
      </c>
      <c r="G7334" t="s">
        <v>25773</v>
      </c>
      <c r="H7334" t="s">
        <v>25774</v>
      </c>
      <c r="I7334">
        <v>1151</v>
      </c>
    </row>
    <row r="7335" spans="1:9" x14ac:dyDescent="0.25">
      <c r="A7335" t="s">
        <v>110</v>
      </c>
      <c r="B7335" t="s">
        <v>25775</v>
      </c>
      <c r="C7335" s="57">
        <v>44342</v>
      </c>
      <c r="D7335" t="s">
        <v>25776</v>
      </c>
      <c r="E7335" s="58">
        <v>1710685487000</v>
      </c>
      <c r="F7335" t="s">
        <v>25777</v>
      </c>
      <c r="G7335" t="s">
        <v>114</v>
      </c>
      <c r="H7335" t="s">
        <v>114</v>
      </c>
      <c r="I7335">
        <v>5</v>
      </c>
    </row>
    <row r="7336" spans="1:9" x14ac:dyDescent="0.25">
      <c r="A7336" t="s">
        <v>110</v>
      </c>
      <c r="B7336" t="s">
        <v>25778</v>
      </c>
      <c r="C7336" s="57">
        <v>44342</v>
      </c>
      <c r="D7336" t="s">
        <v>25779</v>
      </c>
      <c r="E7336" s="58">
        <v>2081697290000</v>
      </c>
      <c r="F7336" t="s">
        <v>25780</v>
      </c>
      <c r="G7336" t="s">
        <v>25781</v>
      </c>
      <c r="H7336" t="s">
        <v>25782</v>
      </c>
      <c r="I7336">
        <v>23658</v>
      </c>
    </row>
    <row r="7337" spans="1:9" x14ac:dyDescent="0.25">
      <c r="A7337" t="s">
        <v>110</v>
      </c>
      <c r="B7337" t="s">
        <v>25783</v>
      </c>
      <c r="C7337" s="57">
        <v>44342</v>
      </c>
      <c r="D7337" t="s">
        <v>25784</v>
      </c>
      <c r="E7337" s="58">
        <v>1902699615000</v>
      </c>
      <c r="F7337" t="s">
        <v>25785</v>
      </c>
      <c r="G7337" t="s">
        <v>25786</v>
      </c>
      <c r="H7337" t="s">
        <v>25787</v>
      </c>
      <c r="I7337">
        <v>1286</v>
      </c>
    </row>
    <row r="7338" spans="1:9" x14ac:dyDescent="0.25">
      <c r="A7338" t="s">
        <v>110</v>
      </c>
      <c r="B7338" t="s">
        <v>25788</v>
      </c>
      <c r="C7338" s="57">
        <v>44342</v>
      </c>
      <c r="D7338" t="s">
        <v>25789</v>
      </c>
      <c r="E7338" s="58">
        <v>1725083000000</v>
      </c>
      <c r="F7338" t="s">
        <v>25790</v>
      </c>
      <c r="G7338" t="s">
        <v>114</v>
      </c>
      <c r="H7338" t="s">
        <v>114</v>
      </c>
      <c r="I7338">
        <v>1</v>
      </c>
    </row>
    <row r="7339" spans="1:9" x14ac:dyDescent="0.25">
      <c r="A7339" t="s">
        <v>110</v>
      </c>
      <c r="B7339" t="s">
        <v>25791</v>
      </c>
      <c r="C7339" s="57">
        <v>44342</v>
      </c>
      <c r="D7339" t="s">
        <v>25792</v>
      </c>
      <c r="E7339" s="58">
        <v>1853938800000</v>
      </c>
      <c r="F7339" t="s">
        <v>25793</v>
      </c>
      <c r="G7339" t="s">
        <v>114</v>
      </c>
      <c r="H7339" t="s">
        <v>114</v>
      </c>
      <c r="I7339">
        <v>1</v>
      </c>
    </row>
    <row r="7340" spans="1:9" x14ac:dyDescent="0.25">
      <c r="A7340" t="s">
        <v>110</v>
      </c>
      <c r="B7340" t="s">
        <v>25794</v>
      </c>
      <c r="C7340" s="57">
        <v>44342</v>
      </c>
      <c r="D7340" t="s">
        <v>25795</v>
      </c>
      <c r="E7340" s="58">
        <v>9769809000000</v>
      </c>
      <c r="F7340" t="s">
        <v>25796</v>
      </c>
      <c r="G7340" t="s">
        <v>114</v>
      </c>
      <c r="H7340" t="s">
        <v>114</v>
      </c>
      <c r="I7340">
        <v>1</v>
      </c>
    </row>
    <row r="7341" spans="1:9" x14ac:dyDescent="0.25">
      <c r="A7341" t="s">
        <v>110</v>
      </c>
      <c r="B7341" t="s">
        <v>25797</v>
      </c>
      <c r="C7341" s="57">
        <v>44342</v>
      </c>
      <c r="D7341" t="s">
        <v>25798</v>
      </c>
      <c r="E7341" s="58">
        <v>1902090000000</v>
      </c>
      <c r="F7341" t="s">
        <v>25799</v>
      </c>
      <c r="G7341" t="s">
        <v>114</v>
      </c>
      <c r="H7341" t="s">
        <v>114</v>
      </c>
      <c r="I7341">
        <v>1</v>
      </c>
    </row>
    <row r="7342" spans="1:9" x14ac:dyDescent="0.25">
      <c r="A7342" t="s">
        <v>110</v>
      </c>
      <c r="B7342" t="s">
        <v>25800</v>
      </c>
      <c r="C7342" s="57">
        <v>44342</v>
      </c>
      <c r="D7342" t="s">
        <v>25801</v>
      </c>
      <c r="E7342" s="58">
        <v>1358216000000</v>
      </c>
      <c r="F7342" t="s">
        <v>25802</v>
      </c>
      <c r="G7342" t="s">
        <v>114</v>
      </c>
      <c r="H7342" t="s">
        <v>114</v>
      </c>
      <c r="I7342">
        <v>7</v>
      </c>
    </row>
    <row r="7343" spans="1:9" x14ac:dyDescent="0.25">
      <c r="A7343" t="s">
        <v>110</v>
      </c>
      <c r="B7343" t="s">
        <v>25803</v>
      </c>
      <c r="C7343" s="57">
        <v>44342</v>
      </c>
      <c r="D7343" t="s">
        <v>25804</v>
      </c>
      <c r="E7343" s="58">
        <v>11674801000000</v>
      </c>
      <c r="F7343" t="s">
        <v>25805</v>
      </c>
      <c r="G7343" t="s">
        <v>114</v>
      </c>
      <c r="H7343" t="s">
        <v>114</v>
      </c>
      <c r="I7343">
        <v>44</v>
      </c>
    </row>
    <row r="7344" spans="1:9" x14ac:dyDescent="0.25">
      <c r="A7344" t="s">
        <v>110</v>
      </c>
      <c r="B7344" t="s">
        <v>25806</v>
      </c>
      <c r="C7344" s="57">
        <v>44342</v>
      </c>
      <c r="D7344" t="s">
        <v>25807</v>
      </c>
      <c r="E7344" s="58">
        <v>16498943000000</v>
      </c>
      <c r="F7344" t="s">
        <v>25808</v>
      </c>
      <c r="G7344" t="s">
        <v>114</v>
      </c>
      <c r="H7344" t="s">
        <v>114</v>
      </c>
      <c r="I7344">
        <v>1</v>
      </c>
    </row>
    <row r="7345" spans="1:9" x14ac:dyDescent="0.25">
      <c r="A7345" t="s">
        <v>110</v>
      </c>
      <c r="B7345" t="s">
        <v>25809</v>
      </c>
      <c r="C7345" s="57">
        <v>44342</v>
      </c>
      <c r="D7345" t="s">
        <v>25810</v>
      </c>
      <c r="E7345" s="58">
        <v>17810801000000</v>
      </c>
      <c r="F7345" t="s">
        <v>25811</v>
      </c>
      <c r="G7345" t="s">
        <v>25812</v>
      </c>
      <c r="H7345" t="s">
        <v>25813</v>
      </c>
      <c r="I7345">
        <v>1</v>
      </c>
    </row>
    <row r="7346" spans="1:9" x14ac:dyDescent="0.25">
      <c r="A7346" t="s">
        <v>110</v>
      </c>
      <c r="B7346" t="s">
        <v>25814</v>
      </c>
      <c r="C7346" s="57">
        <v>44342</v>
      </c>
      <c r="D7346" t="s">
        <v>25815</v>
      </c>
      <c r="E7346" s="58">
        <v>1795955300000</v>
      </c>
      <c r="F7346" t="s">
        <v>25816</v>
      </c>
      <c r="G7346" t="s">
        <v>114</v>
      </c>
      <c r="H7346" t="s">
        <v>114</v>
      </c>
      <c r="I7346">
        <v>1</v>
      </c>
    </row>
    <row r="7347" spans="1:9" x14ac:dyDescent="0.25">
      <c r="A7347" t="s">
        <v>110</v>
      </c>
      <c r="B7347" t="s">
        <v>25817</v>
      </c>
      <c r="C7347" s="57">
        <v>44342</v>
      </c>
      <c r="D7347" t="s">
        <v>25818</v>
      </c>
      <c r="E7347" s="58">
        <v>2118393000000</v>
      </c>
      <c r="F7347" t="s">
        <v>25819</v>
      </c>
      <c r="G7347" t="s">
        <v>114</v>
      </c>
      <c r="H7347" t="s">
        <v>114</v>
      </c>
      <c r="I7347">
        <v>1</v>
      </c>
    </row>
    <row r="7348" spans="1:9" x14ac:dyDescent="0.25">
      <c r="A7348" t="s">
        <v>110</v>
      </c>
      <c r="B7348" t="s">
        <v>25820</v>
      </c>
      <c r="C7348" s="57">
        <v>44342</v>
      </c>
      <c r="D7348" t="s">
        <v>25821</v>
      </c>
      <c r="E7348" s="58">
        <v>2216643000000</v>
      </c>
      <c r="F7348" t="s">
        <v>25822</v>
      </c>
      <c r="G7348" t="s">
        <v>114</v>
      </c>
      <c r="H7348" t="s">
        <v>114</v>
      </c>
      <c r="I7348">
        <v>4</v>
      </c>
    </row>
    <row r="7349" spans="1:9" x14ac:dyDescent="0.25">
      <c r="A7349" t="s">
        <v>110</v>
      </c>
      <c r="B7349" t="s">
        <v>25823</v>
      </c>
      <c r="C7349" s="57">
        <v>44342</v>
      </c>
      <c r="D7349" t="s">
        <v>25824</v>
      </c>
      <c r="E7349" s="58">
        <v>2246545000000</v>
      </c>
      <c r="F7349" t="s">
        <v>25825</v>
      </c>
      <c r="G7349" t="s">
        <v>114</v>
      </c>
      <c r="H7349" t="s">
        <v>114</v>
      </c>
      <c r="I7349">
        <v>4</v>
      </c>
    </row>
    <row r="7350" spans="1:9" x14ac:dyDescent="0.25">
      <c r="A7350" t="s">
        <v>110</v>
      </c>
      <c r="B7350" t="s">
        <v>25826</v>
      </c>
      <c r="C7350" s="57">
        <v>44342</v>
      </c>
      <c r="D7350" t="s">
        <v>25827</v>
      </c>
      <c r="E7350" s="58">
        <v>2011686000000</v>
      </c>
      <c r="F7350" t="s">
        <v>25828</v>
      </c>
      <c r="G7350" t="s">
        <v>114</v>
      </c>
      <c r="H7350" t="s">
        <v>114</v>
      </c>
      <c r="I7350">
        <v>2</v>
      </c>
    </row>
    <row r="7351" spans="1:9" x14ac:dyDescent="0.25">
      <c r="A7351" t="s">
        <v>110</v>
      </c>
      <c r="B7351" t="s">
        <v>25829</v>
      </c>
      <c r="C7351" s="57">
        <v>44342</v>
      </c>
      <c r="D7351" t="s">
        <v>25830</v>
      </c>
      <c r="E7351" s="58">
        <v>18856907000000</v>
      </c>
      <c r="F7351" t="s">
        <v>25831</v>
      </c>
      <c r="G7351" t="s">
        <v>25832</v>
      </c>
      <c r="H7351" t="s">
        <v>25833</v>
      </c>
      <c r="I7351">
        <v>3</v>
      </c>
    </row>
    <row r="7352" spans="1:9" x14ac:dyDescent="0.25">
      <c r="A7352" t="s">
        <v>110</v>
      </c>
      <c r="B7352" t="s">
        <v>25834</v>
      </c>
      <c r="C7352" s="57">
        <v>44342</v>
      </c>
      <c r="D7352" t="s">
        <v>25835</v>
      </c>
      <c r="E7352" s="58">
        <v>19023632000000</v>
      </c>
      <c r="F7352" t="s">
        <v>25836</v>
      </c>
      <c r="G7352" t="s">
        <v>114</v>
      </c>
      <c r="H7352" t="s">
        <v>25837</v>
      </c>
      <c r="I7352">
        <v>64</v>
      </c>
    </row>
    <row r="7353" spans="1:9" x14ac:dyDescent="0.25">
      <c r="A7353" t="s">
        <v>110</v>
      </c>
      <c r="B7353" t="s">
        <v>25838</v>
      </c>
      <c r="C7353" s="57">
        <v>44342</v>
      </c>
      <c r="D7353" t="s">
        <v>25839</v>
      </c>
      <c r="E7353" s="58">
        <v>42813452000000</v>
      </c>
      <c r="F7353" t="s">
        <v>25840</v>
      </c>
      <c r="G7353" t="s">
        <v>25841</v>
      </c>
      <c r="H7353" t="s">
        <v>25842</v>
      </c>
      <c r="I7353">
        <v>2</v>
      </c>
    </row>
    <row r="7354" spans="1:9" x14ac:dyDescent="0.25">
      <c r="A7354" t="s">
        <v>110</v>
      </c>
      <c r="B7354" t="s">
        <v>25843</v>
      </c>
      <c r="C7354" s="57">
        <v>44342</v>
      </c>
      <c r="D7354" t="s">
        <v>25844</v>
      </c>
      <c r="E7354" s="58">
        <v>1950863517500000</v>
      </c>
      <c r="F7354" t="s">
        <v>25845</v>
      </c>
      <c r="G7354" t="s">
        <v>114</v>
      </c>
      <c r="H7354" t="s">
        <v>114</v>
      </c>
      <c r="I7354">
        <v>1</v>
      </c>
    </row>
    <row r="7355" spans="1:9" x14ac:dyDescent="0.25">
      <c r="A7355" t="s">
        <v>110</v>
      </c>
      <c r="B7355" t="s">
        <v>25846</v>
      </c>
      <c r="C7355" s="57">
        <v>44342</v>
      </c>
      <c r="D7355" t="s">
        <v>25847</v>
      </c>
      <c r="E7355" s="58">
        <v>3338663000000</v>
      </c>
      <c r="F7355" t="s">
        <v>25848</v>
      </c>
      <c r="G7355" t="s">
        <v>114</v>
      </c>
      <c r="H7355" t="s">
        <v>114</v>
      </c>
      <c r="I7355">
        <v>5</v>
      </c>
    </row>
    <row r="7356" spans="1:9" x14ac:dyDescent="0.25">
      <c r="A7356" t="s">
        <v>110</v>
      </c>
      <c r="B7356" t="s">
        <v>25849</v>
      </c>
      <c r="C7356" s="57">
        <v>44342</v>
      </c>
      <c r="D7356" t="s">
        <v>25850</v>
      </c>
      <c r="E7356" s="58">
        <v>2436097800000</v>
      </c>
      <c r="F7356" t="s">
        <v>25851</v>
      </c>
      <c r="G7356" t="s">
        <v>114</v>
      </c>
      <c r="H7356" t="s">
        <v>114</v>
      </c>
      <c r="I7356">
        <v>1</v>
      </c>
    </row>
    <row r="7357" spans="1:9" x14ac:dyDescent="0.25">
      <c r="A7357" t="s">
        <v>110</v>
      </c>
      <c r="B7357" t="s">
        <v>25852</v>
      </c>
      <c r="C7357" s="57">
        <v>44342</v>
      </c>
      <c r="D7357" t="s">
        <v>25853</v>
      </c>
      <c r="E7357" s="58">
        <v>1524171634000</v>
      </c>
      <c r="F7357" t="s">
        <v>25854</v>
      </c>
      <c r="G7357" t="s">
        <v>114</v>
      </c>
      <c r="H7357" t="s">
        <v>114</v>
      </c>
      <c r="I7357">
        <v>1</v>
      </c>
    </row>
    <row r="7358" spans="1:9" x14ac:dyDescent="0.25">
      <c r="A7358" t="s">
        <v>110</v>
      </c>
      <c r="B7358" t="s">
        <v>25855</v>
      </c>
      <c r="C7358" s="57">
        <v>44342</v>
      </c>
      <c r="D7358" t="s">
        <v>25856</v>
      </c>
      <c r="E7358" s="58">
        <v>2922131311000</v>
      </c>
      <c r="F7358" t="s">
        <v>25857</v>
      </c>
      <c r="G7358" t="s">
        <v>114</v>
      </c>
      <c r="H7358" t="s">
        <v>114</v>
      </c>
      <c r="I7358">
        <v>0</v>
      </c>
    </row>
    <row r="7359" spans="1:9" x14ac:dyDescent="0.25">
      <c r="A7359" t="s">
        <v>110</v>
      </c>
      <c r="B7359" t="s">
        <v>25858</v>
      </c>
      <c r="C7359" s="57">
        <v>44342</v>
      </c>
      <c r="D7359" t="s">
        <v>25859</v>
      </c>
      <c r="E7359" s="58">
        <v>1688417622000</v>
      </c>
      <c r="F7359" t="s">
        <v>25860</v>
      </c>
      <c r="G7359" t="s">
        <v>25861</v>
      </c>
      <c r="H7359" t="s">
        <v>25862</v>
      </c>
      <c r="I7359">
        <v>10</v>
      </c>
    </row>
    <row r="7360" spans="1:9" x14ac:dyDescent="0.25">
      <c r="A7360" t="s">
        <v>110</v>
      </c>
      <c r="B7360" t="s">
        <v>25863</v>
      </c>
      <c r="C7360" s="57">
        <v>44342</v>
      </c>
      <c r="D7360" t="s">
        <v>25864</v>
      </c>
      <c r="E7360" s="58">
        <v>1746710000000</v>
      </c>
      <c r="F7360" t="s">
        <v>25865</v>
      </c>
      <c r="G7360" t="s">
        <v>25866</v>
      </c>
      <c r="H7360" t="s">
        <v>25867</v>
      </c>
      <c r="I7360">
        <v>1</v>
      </c>
    </row>
    <row r="7361" spans="1:9" x14ac:dyDescent="0.25">
      <c r="A7361" t="s">
        <v>110</v>
      </c>
      <c r="B7361" t="s">
        <v>25868</v>
      </c>
      <c r="C7361" s="57">
        <v>44342</v>
      </c>
      <c r="D7361" t="s">
        <v>25869</v>
      </c>
      <c r="E7361" s="58">
        <v>1781528000000</v>
      </c>
      <c r="F7361" t="s">
        <v>25870</v>
      </c>
      <c r="G7361" t="s">
        <v>114</v>
      </c>
      <c r="H7361" t="s">
        <v>114</v>
      </c>
      <c r="I7361">
        <v>2</v>
      </c>
    </row>
    <row r="7362" spans="1:9" x14ac:dyDescent="0.25">
      <c r="A7362" t="s">
        <v>110</v>
      </c>
      <c r="B7362" t="s">
        <v>25871</v>
      </c>
      <c r="C7362" s="57">
        <v>44342</v>
      </c>
      <c r="D7362" t="s">
        <v>25872</v>
      </c>
      <c r="E7362" s="58">
        <v>1857722300000</v>
      </c>
      <c r="F7362" t="s">
        <v>25873</v>
      </c>
      <c r="G7362" t="s">
        <v>114</v>
      </c>
      <c r="H7362" t="s">
        <v>114</v>
      </c>
      <c r="I7362">
        <v>1</v>
      </c>
    </row>
    <row r="7363" spans="1:9" x14ac:dyDescent="0.25">
      <c r="A7363" t="s">
        <v>110</v>
      </c>
      <c r="B7363" t="s">
        <v>25874</v>
      </c>
      <c r="C7363" s="57">
        <v>44342</v>
      </c>
      <c r="D7363" t="s">
        <v>25875</v>
      </c>
      <c r="E7363" s="58">
        <v>1364442530000</v>
      </c>
      <c r="F7363" t="s">
        <v>25876</v>
      </c>
      <c r="G7363" t="s">
        <v>114</v>
      </c>
      <c r="H7363" t="s">
        <v>114</v>
      </c>
      <c r="I7363">
        <v>27</v>
      </c>
    </row>
    <row r="7364" spans="1:9" x14ac:dyDescent="0.25">
      <c r="A7364" t="s">
        <v>110</v>
      </c>
      <c r="B7364" t="s">
        <v>25877</v>
      </c>
      <c r="C7364" s="57">
        <v>44342</v>
      </c>
      <c r="D7364" t="s">
        <v>25878</v>
      </c>
      <c r="E7364" s="58">
        <v>1785307720000</v>
      </c>
      <c r="F7364" t="s">
        <v>25879</v>
      </c>
      <c r="G7364" t="s">
        <v>114</v>
      </c>
      <c r="H7364" t="s">
        <v>114</v>
      </c>
      <c r="I7364">
        <v>3</v>
      </c>
    </row>
    <row r="7365" spans="1:9" x14ac:dyDescent="0.25">
      <c r="A7365" t="s">
        <v>110</v>
      </c>
      <c r="B7365" t="s">
        <v>25880</v>
      </c>
      <c r="C7365" s="57">
        <v>44342</v>
      </c>
      <c r="D7365" t="s">
        <v>25881</v>
      </c>
      <c r="E7365" s="58">
        <v>1714973100000</v>
      </c>
      <c r="F7365" t="s">
        <v>25882</v>
      </c>
      <c r="G7365" t="s">
        <v>114</v>
      </c>
      <c r="H7365" t="s">
        <v>114</v>
      </c>
      <c r="I7365">
        <v>3</v>
      </c>
    </row>
    <row r="7366" spans="1:9" x14ac:dyDescent="0.25">
      <c r="A7366" t="s">
        <v>110</v>
      </c>
      <c r="B7366" t="s">
        <v>25883</v>
      </c>
      <c r="C7366" s="57">
        <v>44342</v>
      </c>
      <c r="D7366" t="s">
        <v>25884</v>
      </c>
      <c r="E7366" s="58">
        <v>2283222900000</v>
      </c>
      <c r="F7366" t="s">
        <v>25885</v>
      </c>
      <c r="G7366" t="s">
        <v>25886</v>
      </c>
      <c r="H7366" t="s">
        <v>25887</v>
      </c>
      <c r="I7366">
        <v>1380</v>
      </c>
    </row>
    <row r="7367" spans="1:9" x14ac:dyDescent="0.25">
      <c r="A7367" t="s">
        <v>110</v>
      </c>
      <c r="B7367" t="s">
        <v>25888</v>
      </c>
      <c r="C7367" s="57">
        <v>44342</v>
      </c>
      <c r="D7367" t="s">
        <v>25889</v>
      </c>
      <c r="E7367" s="58">
        <v>1716621940000</v>
      </c>
      <c r="F7367" t="s">
        <v>25890</v>
      </c>
      <c r="G7367" t="s">
        <v>15157</v>
      </c>
      <c r="H7367" t="s">
        <v>25891</v>
      </c>
      <c r="I7367">
        <v>182</v>
      </c>
    </row>
    <row r="7368" spans="1:9" x14ac:dyDescent="0.25">
      <c r="A7368" t="s">
        <v>110</v>
      </c>
      <c r="B7368" t="s">
        <v>25892</v>
      </c>
      <c r="C7368" s="57">
        <v>44342</v>
      </c>
      <c r="D7368" t="s">
        <v>25893</v>
      </c>
      <c r="E7368" s="58">
        <v>452492755670000</v>
      </c>
      <c r="F7368" t="s">
        <v>25894</v>
      </c>
      <c r="G7368" t="s">
        <v>114</v>
      </c>
      <c r="H7368" t="s">
        <v>114</v>
      </c>
      <c r="I7368">
        <v>194</v>
      </c>
    </row>
    <row r="7369" spans="1:9" x14ac:dyDescent="0.25">
      <c r="A7369" t="s">
        <v>110</v>
      </c>
      <c r="B7369" t="s">
        <v>25895</v>
      </c>
      <c r="C7369" s="57">
        <v>44342</v>
      </c>
      <c r="D7369" t="s">
        <v>25896</v>
      </c>
      <c r="E7369" s="58">
        <v>1.31210031448E+16</v>
      </c>
      <c r="F7369" t="s">
        <v>25897</v>
      </c>
      <c r="G7369" t="s">
        <v>25898</v>
      </c>
      <c r="H7369" t="s">
        <v>114</v>
      </c>
      <c r="I7369">
        <v>571</v>
      </c>
    </row>
    <row r="7370" spans="1:9" x14ac:dyDescent="0.25">
      <c r="A7370" t="s">
        <v>110</v>
      </c>
      <c r="B7370" t="s">
        <v>25899</v>
      </c>
      <c r="C7370" s="57">
        <v>44342</v>
      </c>
      <c r="D7370" t="s">
        <v>25900</v>
      </c>
      <c r="E7370" s="58">
        <v>1851505600000</v>
      </c>
      <c r="F7370" t="s">
        <v>25901</v>
      </c>
      <c r="G7370" t="s">
        <v>114</v>
      </c>
      <c r="H7370" t="s">
        <v>114</v>
      </c>
      <c r="I7370">
        <v>1</v>
      </c>
    </row>
    <row r="7371" spans="1:9" x14ac:dyDescent="0.25">
      <c r="A7371" t="s">
        <v>110</v>
      </c>
      <c r="B7371" t="s">
        <v>25902</v>
      </c>
      <c r="C7371" s="57">
        <v>44342</v>
      </c>
      <c r="D7371" t="s">
        <v>25903</v>
      </c>
      <c r="E7371" s="58">
        <v>1571699630000</v>
      </c>
      <c r="F7371" t="s">
        <v>25904</v>
      </c>
      <c r="G7371" t="s">
        <v>114</v>
      </c>
      <c r="H7371" t="s">
        <v>114</v>
      </c>
      <c r="I7371">
        <v>1</v>
      </c>
    </row>
    <row r="7372" spans="1:9" x14ac:dyDescent="0.25">
      <c r="A7372" t="s">
        <v>110</v>
      </c>
      <c r="B7372" t="s">
        <v>25905</v>
      </c>
      <c r="C7372" s="57">
        <v>44342</v>
      </c>
      <c r="D7372" t="s">
        <v>25906</v>
      </c>
      <c r="E7372" s="58">
        <v>1709720620000</v>
      </c>
      <c r="F7372" t="s">
        <v>25907</v>
      </c>
      <c r="G7372" t="s">
        <v>114</v>
      </c>
      <c r="H7372" t="s">
        <v>114</v>
      </c>
      <c r="I7372">
        <v>1</v>
      </c>
    </row>
    <row r="7373" spans="1:9" x14ac:dyDescent="0.25">
      <c r="A7373" t="s">
        <v>110</v>
      </c>
      <c r="B7373" t="s">
        <v>25908</v>
      </c>
      <c r="C7373" s="57">
        <v>44342</v>
      </c>
      <c r="D7373" t="s">
        <v>25909</v>
      </c>
      <c r="E7373" s="58">
        <v>2563791030000</v>
      </c>
      <c r="F7373" t="s">
        <v>25910</v>
      </c>
      <c r="G7373" t="s">
        <v>25911</v>
      </c>
      <c r="H7373" t="s">
        <v>114</v>
      </c>
      <c r="I7373">
        <v>1</v>
      </c>
    </row>
    <row r="7374" spans="1:9" x14ac:dyDescent="0.25">
      <c r="A7374" t="s">
        <v>110</v>
      </c>
      <c r="B7374" t="s">
        <v>25912</v>
      </c>
      <c r="C7374" s="57">
        <v>44342</v>
      </c>
      <c r="D7374" t="s">
        <v>25913</v>
      </c>
      <c r="E7374" s="58">
        <v>1868663000000</v>
      </c>
      <c r="F7374" t="s">
        <v>25914</v>
      </c>
      <c r="G7374" t="s">
        <v>114</v>
      </c>
      <c r="H7374" t="s">
        <v>114</v>
      </c>
      <c r="I7374">
        <v>8</v>
      </c>
    </row>
    <row r="7375" spans="1:9" x14ac:dyDescent="0.25">
      <c r="A7375" t="s">
        <v>110</v>
      </c>
      <c r="B7375" t="s">
        <v>25915</v>
      </c>
      <c r="C7375" s="57">
        <v>44342</v>
      </c>
      <c r="D7375" t="s">
        <v>25916</v>
      </c>
      <c r="E7375" s="58">
        <v>7455192953300000</v>
      </c>
      <c r="F7375" t="s">
        <v>25917</v>
      </c>
      <c r="G7375" t="s">
        <v>114</v>
      </c>
      <c r="H7375" t="s">
        <v>114</v>
      </c>
      <c r="I7375">
        <v>2</v>
      </c>
    </row>
    <row r="7376" spans="1:9" x14ac:dyDescent="0.25">
      <c r="A7376" t="s">
        <v>110</v>
      </c>
      <c r="B7376" t="s">
        <v>25918</v>
      </c>
      <c r="C7376" s="57">
        <v>44342</v>
      </c>
      <c r="D7376" t="s">
        <v>25919</v>
      </c>
      <c r="E7376" s="58">
        <v>23270856580000</v>
      </c>
      <c r="F7376" t="s">
        <v>25920</v>
      </c>
      <c r="G7376" t="s">
        <v>114</v>
      </c>
      <c r="H7376" t="s">
        <v>114</v>
      </c>
      <c r="I7376">
        <v>1</v>
      </c>
    </row>
    <row r="7377" spans="1:9" x14ac:dyDescent="0.25">
      <c r="A7377" t="s">
        <v>110</v>
      </c>
      <c r="B7377" t="s">
        <v>25921</v>
      </c>
      <c r="C7377" s="57">
        <v>44342</v>
      </c>
      <c r="D7377" t="s">
        <v>25922</v>
      </c>
      <c r="E7377" t="s">
        <v>25923</v>
      </c>
      <c r="F7377" t="s">
        <v>25924</v>
      </c>
      <c r="G7377" t="s">
        <v>114</v>
      </c>
      <c r="H7377" t="s">
        <v>114</v>
      </c>
      <c r="I7377">
        <v>2</v>
      </c>
    </row>
    <row r="7378" spans="1:9" x14ac:dyDescent="0.25">
      <c r="A7378" t="s">
        <v>110</v>
      </c>
      <c r="B7378" t="s">
        <v>25925</v>
      </c>
      <c r="C7378" s="57">
        <v>44342</v>
      </c>
      <c r="D7378" t="s">
        <v>25926</v>
      </c>
      <c r="E7378" s="58">
        <v>2113537400000</v>
      </c>
      <c r="F7378" t="s">
        <v>25927</v>
      </c>
      <c r="G7378" t="s">
        <v>114</v>
      </c>
      <c r="H7378" t="s">
        <v>114</v>
      </c>
      <c r="I7378">
        <v>1</v>
      </c>
    </row>
    <row r="7379" spans="1:9" x14ac:dyDescent="0.25">
      <c r="A7379" t="s">
        <v>110</v>
      </c>
      <c r="B7379" t="s">
        <v>25928</v>
      </c>
      <c r="C7379" s="57">
        <v>44342</v>
      </c>
      <c r="D7379" t="s">
        <v>25929</v>
      </c>
      <c r="E7379" s="58">
        <v>1951796110000</v>
      </c>
      <c r="F7379" t="s">
        <v>25930</v>
      </c>
      <c r="G7379" t="s">
        <v>114</v>
      </c>
      <c r="H7379" t="s">
        <v>114</v>
      </c>
      <c r="I7379">
        <v>1</v>
      </c>
    </row>
    <row r="7380" spans="1:9" x14ac:dyDescent="0.25">
      <c r="A7380" t="s">
        <v>110</v>
      </c>
      <c r="B7380" t="s">
        <v>25931</v>
      </c>
      <c r="C7380" s="57">
        <v>44342</v>
      </c>
      <c r="D7380" t="s">
        <v>25932</v>
      </c>
      <c r="E7380" s="58">
        <v>2201475000000</v>
      </c>
      <c r="F7380" t="s">
        <v>25933</v>
      </c>
      <c r="G7380" t="s">
        <v>114</v>
      </c>
      <c r="H7380" t="s">
        <v>114</v>
      </c>
      <c r="I7380">
        <v>2</v>
      </c>
    </row>
    <row r="7381" spans="1:9" x14ac:dyDescent="0.25">
      <c r="A7381" t="s">
        <v>110</v>
      </c>
      <c r="B7381" t="s">
        <v>25934</v>
      </c>
      <c r="C7381" s="57">
        <v>44342</v>
      </c>
      <c r="D7381" t="s">
        <v>25935</v>
      </c>
      <c r="E7381" s="58">
        <v>1537246000000</v>
      </c>
      <c r="F7381" t="s">
        <v>25936</v>
      </c>
      <c r="G7381" t="s">
        <v>114</v>
      </c>
      <c r="H7381" t="s">
        <v>114</v>
      </c>
      <c r="I7381">
        <v>26</v>
      </c>
    </row>
    <row r="7382" spans="1:9" x14ac:dyDescent="0.25">
      <c r="A7382" t="s">
        <v>110</v>
      </c>
      <c r="B7382" t="s">
        <v>25937</v>
      </c>
      <c r="C7382" s="57">
        <v>44342</v>
      </c>
      <c r="D7382" t="s">
        <v>25938</v>
      </c>
      <c r="E7382" s="58">
        <v>1709360500000</v>
      </c>
      <c r="F7382" t="s">
        <v>25939</v>
      </c>
      <c r="G7382" t="s">
        <v>114</v>
      </c>
      <c r="H7382" t="s">
        <v>114</v>
      </c>
      <c r="I7382">
        <v>2</v>
      </c>
    </row>
    <row r="7383" spans="1:9" x14ac:dyDescent="0.25">
      <c r="A7383" t="s">
        <v>110</v>
      </c>
      <c r="B7383" t="s">
        <v>25940</v>
      </c>
      <c r="C7383" s="57">
        <v>44342</v>
      </c>
      <c r="D7383" t="s">
        <v>25941</v>
      </c>
      <c r="E7383" s="58">
        <v>1774537000000</v>
      </c>
      <c r="F7383" t="s">
        <v>25942</v>
      </c>
      <c r="G7383" t="s">
        <v>25943</v>
      </c>
      <c r="H7383" t="s">
        <v>25944</v>
      </c>
      <c r="I7383">
        <v>1024</v>
      </c>
    </row>
    <row r="7384" spans="1:9" x14ac:dyDescent="0.25">
      <c r="A7384" t="s">
        <v>110</v>
      </c>
      <c r="B7384" t="s">
        <v>25945</v>
      </c>
      <c r="C7384" s="57">
        <v>44342</v>
      </c>
      <c r="D7384" t="s">
        <v>25946</v>
      </c>
      <c r="E7384" s="58">
        <v>1813042000000</v>
      </c>
      <c r="F7384" t="s">
        <v>25947</v>
      </c>
      <c r="G7384" t="s">
        <v>114</v>
      </c>
      <c r="H7384" t="s">
        <v>114</v>
      </c>
      <c r="I7384">
        <v>18</v>
      </c>
    </row>
    <row r="7385" spans="1:9" x14ac:dyDescent="0.25">
      <c r="A7385" t="s">
        <v>110</v>
      </c>
      <c r="B7385" t="s">
        <v>25948</v>
      </c>
      <c r="C7385" s="57">
        <v>44342</v>
      </c>
      <c r="D7385" t="s">
        <v>25949</v>
      </c>
      <c r="E7385" s="58">
        <v>1704312000000</v>
      </c>
      <c r="F7385" t="s">
        <v>25950</v>
      </c>
      <c r="G7385" t="s">
        <v>114</v>
      </c>
      <c r="H7385" t="s">
        <v>114</v>
      </c>
      <c r="I7385">
        <v>21</v>
      </c>
    </row>
    <row r="7386" spans="1:9" x14ac:dyDescent="0.25">
      <c r="A7386" t="s">
        <v>110</v>
      </c>
      <c r="B7386" t="s">
        <v>25951</v>
      </c>
      <c r="C7386" s="57">
        <v>44342</v>
      </c>
      <c r="D7386" t="s">
        <v>25952</v>
      </c>
      <c r="E7386" s="58">
        <v>2841405533800000</v>
      </c>
      <c r="F7386" t="s">
        <v>25953</v>
      </c>
      <c r="G7386" t="s">
        <v>25954</v>
      </c>
      <c r="H7386" t="s">
        <v>114</v>
      </c>
      <c r="I7386">
        <v>2</v>
      </c>
    </row>
    <row r="7387" spans="1:9" x14ac:dyDescent="0.25">
      <c r="A7387" t="s">
        <v>110</v>
      </c>
      <c r="B7387" t="s">
        <v>25955</v>
      </c>
      <c r="C7387" s="57">
        <v>44342</v>
      </c>
      <c r="D7387" t="s">
        <v>25956</v>
      </c>
      <c r="E7387" s="58">
        <v>175357003560000</v>
      </c>
      <c r="F7387" t="s">
        <v>25957</v>
      </c>
      <c r="G7387" t="s">
        <v>114</v>
      </c>
      <c r="H7387" t="s">
        <v>114</v>
      </c>
      <c r="I7387">
        <v>69</v>
      </c>
    </row>
    <row r="7388" spans="1:9" x14ac:dyDescent="0.25">
      <c r="A7388" t="s">
        <v>110</v>
      </c>
      <c r="B7388" t="s">
        <v>25958</v>
      </c>
      <c r="C7388" s="57">
        <v>44342</v>
      </c>
      <c r="D7388" t="s">
        <v>25959</v>
      </c>
      <c r="E7388" s="58">
        <v>1128937310000</v>
      </c>
      <c r="F7388" t="s">
        <v>25960</v>
      </c>
      <c r="G7388" t="s">
        <v>114</v>
      </c>
      <c r="H7388" t="s">
        <v>114</v>
      </c>
      <c r="I7388">
        <v>2</v>
      </c>
    </row>
    <row r="7389" spans="1:9" x14ac:dyDescent="0.25">
      <c r="A7389" t="s">
        <v>110</v>
      </c>
      <c r="B7389" t="s">
        <v>25961</v>
      </c>
      <c r="C7389" s="57">
        <v>44342</v>
      </c>
      <c r="D7389" t="s">
        <v>25962</v>
      </c>
      <c r="E7389" s="58">
        <v>410364595120000</v>
      </c>
      <c r="F7389" t="s">
        <v>25963</v>
      </c>
      <c r="G7389" t="s">
        <v>114</v>
      </c>
      <c r="H7389" t="s">
        <v>114</v>
      </c>
      <c r="I7389">
        <v>4</v>
      </c>
    </row>
    <row r="7390" spans="1:9" x14ac:dyDescent="0.25">
      <c r="A7390" t="s">
        <v>110</v>
      </c>
      <c r="B7390" t="s">
        <v>25964</v>
      </c>
      <c r="C7390" s="57">
        <v>44342</v>
      </c>
      <c r="D7390" t="s">
        <v>25965</v>
      </c>
      <c r="E7390" s="58">
        <v>4308346360000</v>
      </c>
      <c r="F7390" t="s">
        <v>25966</v>
      </c>
      <c r="G7390" t="s">
        <v>114</v>
      </c>
      <c r="H7390" t="s">
        <v>114</v>
      </c>
      <c r="I7390">
        <v>97</v>
      </c>
    </row>
    <row r="7391" spans="1:9" x14ac:dyDescent="0.25">
      <c r="A7391" t="s">
        <v>110</v>
      </c>
      <c r="B7391" t="s">
        <v>25967</v>
      </c>
      <c r="C7391" s="57">
        <v>44342</v>
      </c>
      <c r="D7391" t="s">
        <v>25968</v>
      </c>
      <c r="E7391" s="58">
        <v>231866671600000</v>
      </c>
      <c r="F7391" t="s">
        <v>25969</v>
      </c>
      <c r="G7391" t="s">
        <v>114</v>
      </c>
      <c r="H7391" t="s">
        <v>114</v>
      </c>
      <c r="I7391">
        <v>1</v>
      </c>
    </row>
    <row r="7392" spans="1:9" x14ac:dyDescent="0.25">
      <c r="A7392" t="s">
        <v>110</v>
      </c>
      <c r="B7392" t="s">
        <v>25970</v>
      </c>
      <c r="C7392" s="57">
        <v>44342</v>
      </c>
      <c r="D7392" t="s">
        <v>25971</v>
      </c>
      <c r="E7392" s="58">
        <v>3503474000000</v>
      </c>
      <c r="F7392" t="s">
        <v>25972</v>
      </c>
      <c r="G7392" t="s">
        <v>114</v>
      </c>
      <c r="H7392" t="s">
        <v>114</v>
      </c>
      <c r="I7392">
        <v>1</v>
      </c>
    </row>
    <row r="7393" spans="1:9" x14ac:dyDescent="0.25">
      <c r="A7393" t="s">
        <v>110</v>
      </c>
      <c r="B7393" t="s">
        <v>25973</v>
      </c>
      <c r="C7393" s="57">
        <v>44342</v>
      </c>
      <c r="D7393" t="s">
        <v>25974</v>
      </c>
      <c r="E7393" s="58">
        <v>1774619100000</v>
      </c>
      <c r="F7393" t="s">
        <v>25975</v>
      </c>
      <c r="G7393" t="s">
        <v>25976</v>
      </c>
      <c r="H7393" t="s">
        <v>114</v>
      </c>
      <c r="I7393">
        <v>2933</v>
      </c>
    </row>
    <row r="7394" spans="1:9" x14ac:dyDescent="0.25">
      <c r="A7394" t="s">
        <v>110</v>
      </c>
      <c r="B7394" t="s">
        <v>25977</v>
      </c>
      <c r="C7394" s="57">
        <v>44342</v>
      </c>
      <c r="D7394" t="s">
        <v>25978</v>
      </c>
      <c r="E7394" s="58">
        <v>1023510000000</v>
      </c>
      <c r="F7394" t="s">
        <v>25979</v>
      </c>
      <c r="G7394" t="s">
        <v>25980</v>
      </c>
      <c r="H7394" t="s">
        <v>114</v>
      </c>
      <c r="I7394">
        <v>3</v>
      </c>
    </row>
    <row r="7395" spans="1:9" x14ac:dyDescent="0.25">
      <c r="A7395" t="s">
        <v>110</v>
      </c>
      <c r="B7395" t="s">
        <v>25981</v>
      </c>
      <c r="C7395" s="57">
        <v>44342</v>
      </c>
      <c r="D7395" t="s">
        <v>25982</v>
      </c>
      <c r="E7395" s="58">
        <v>1777754458000</v>
      </c>
      <c r="F7395" t="s">
        <v>25983</v>
      </c>
      <c r="G7395" t="s">
        <v>25984</v>
      </c>
      <c r="H7395" t="s">
        <v>114</v>
      </c>
      <c r="I7395">
        <v>13</v>
      </c>
    </row>
    <row r="7396" spans="1:9" x14ac:dyDescent="0.25">
      <c r="A7396" t="s">
        <v>110</v>
      </c>
      <c r="B7396" t="s">
        <v>25985</v>
      </c>
      <c r="C7396" s="57">
        <v>44342</v>
      </c>
      <c r="D7396" t="s">
        <v>25986</v>
      </c>
      <c r="E7396" s="58">
        <v>4085252700000</v>
      </c>
      <c r="F7396" t="s">
        <v>25987</v>
      </c>
      <c r="G7396" t="s">
        <v>114</v>
      </c>
      <c r="H7396" t="s">
        <v>25988</v>
      </c>
      <c r="I7396">
        <v>18</v>
      </c>
    </row>
    <row r="7397" spans="1:9" x14ac:dyDescent="0.25">
      <c r="A7397" t="s">
        <v>110</v>
      </c>
      <c r="B7397" t="s">
        <v>25989</v>
      </c>
      <c r="C7397" s="57">
        <v>44342</v>
      </c>
      <c r="D7397" t="s">
        <v>25990</v>
      </c>
      <c r="E7397" t="s">
        <v>25991</v>
      </c>
      <c r="F7397" t="s">
        <v>25992</v>
      </c>
      <c r="G7397" t="s">
        <v>114</v>
      </c>
      <c r="H7397" t="s">
        <v>114</v>
      </c>
      <c r="I7397">
        <v>32</v>
      </c>
    </row>
    <row r="7398" spans="1:9" x14ac:dyDescent="0.25">
      <c r="A7398" t="s">
        <v>110</v>
      </c>
      <c r="B7398" t="s">
        <v>25993</v>
      </c>
      <c r="C7398" s="57">
        <v>44342</v>
      </c>
      <c r="D7398" t="s">
        <v>114</v>
      </c>
      <c r="E7398" t="s">
        <v>595</v>
      </c>
      <c r="F7398" t="s">
        <v>114</v>
      </c>
      <c r="G7398" t="s">
        <v>114</v>
      </c>
      <c r="H7398" t="s">
        <v>114</v>
      </c>
      <c r="I7398">
        <v>0</v>
      </c>
    </row>
    <row r="7399" spans="1:9" x14ac:dyDescent="0.25">
      <c r="A7399" t="s">
        <v>110</v>
      </c>
      <c r="B7399" t="s">
        <v>25994</v>
      </c>
      <c r="C7399" s="57">
        <v>44342</v>
      </c>
      <c r="D7399" t="s">
        <v>25995</v>
      </c>
      <c r="E7399" s="58">
        <v>1580028600000</v>
      </c>
      <c r="F7399" t="s">
        <v>25996</v>
      </c>
      <c r="G7399" t="s">
        <v>114</v>
      </c>
      <c r="H7399" t="s">
        <v>114</v>
      </c>
      <c r="I7399">
        <v>1</v>
      </c>
    </row>
    <row r="7400" spans="1:9" x14ac:dyDescent="0.25">
      <c r="A7400" t="s">
        <v>110</v>
      </c>
      <c r="B7400" t="s">
        <v>25997</v>
      </c>
      <c r="C7400" s="57">
        <v>44342</v>
      </c>
      <c r="D7400" t="s">
        <v>25998</v>
      </c>
      <c r="E7400" s="58">
        <v>1714172442000</v>
      </c>
      <c r="F7400" t="s">
        <v>25999</v>
      </c>
      <c r="G7400" t="s">
        <v>12771</v>
      </c>
      <c r="H7400" t="s">
        <v>114</v>
      </c>
      <c r="I7400">
        <v>2</v>
      </c>
    </row>
    <row r="7401" spans="1:9" x14ac:dyDescent="0.25">
      <c r="A7401" t="s">
        <v>110</v>
      </c>
      <c r="B7401" t="s">
        <v>26000</v>
      </c>
      <c r="C7401" s="57">
        <v>44342</v>
      </c>
      <c r="D7401" t="s">
        <v>26001</v>
      </c>
      <c r="E7401" s="58">
        <v>1763644780000</v>
      </c>
      <c r="F7401" t="s">
        <v>26002</v>
      </c>
      <c r="G7401" t="s">
        <v>114</v>
      </c>
      <c r="H7401" t="s">
        <v>114</v>
      </c>
      <c r="I7401">
        <v>6</v>
      </c>
    </row>
    <row r="7402" spans="1:9" x14ac:dyDescent="0.25">
      <c r="A7402" t="s">
        <v>110</v>
      </c>
      <c r="B7402" t="s">
        <v>26003</v>
      </c>
      <c r="C7402" s="57">
        <v>44342</v>
      </c>
      <c r="D7402" t="s">
        <v>26004</v>
      </c>
      <c r="E7402" s="58">
        <v>157528659020000</v>
      </c>
      <c r="F7402" t="s">
        <v>26005</v>
      </c>
      <c r="G7402" t="s">
        <v>26006</v>
      </c>
      <c r="H7402" t="s">
        <v>26007</v>
      </c>
      <c r="I7402">
        <v>5780</v>
      </c>
    </row>
    <row r="7403" spans="1:9" x14ac:dyDescent="0.25">
      <c r="A7403" t="s">
        <v>110</v>
      </c>
      <c r="B7403" t="s">
        <v>26008</v>
      </c>
      <c r="C7403" s="57">
        <v>44342</v>
      </c>
      <c r="D7403" t="s">
        <v>26009</v>
      </c>
      <c r="E7403" s="58">
        <v>130715606500000</v>
      </c>
      <c r="F7403" t="s">
        <v>26010</v>
      </c>
      <c r="G7403" t="s">
        <v>114</v>
      </c>
      <c r="H7403" t="s">
        <v>114</v>
      </c>
      <c r="I7403">
        <v>7</v>
      </c>
    </row>
    <row r="7404" spans="1:9" x14ac:dyDescent="0.25">
      <c r="A7404" t="s">
        <v>110</v>
      </c>
      <c r="B7404" t="s">
        <v>26011</v>
      </c>
      <c r="C7404" s="57">
        <v>44342</v>
      </c>
      <c r="D7404" t="s">
        <v>26012</v>
      </c>
      <c r="E7404" s="58">
        <v>153588107300000</v>
      </c>
      <c r="F7404" t="s">
        <v>26013</v>
      </c>
      <c r="G7404" t="s">
        <v>114</v>
      </c>
      <c r="H7404" t="s">
        <v>114</v>
      </c>
      <c r="I7404">
        <v>1</v>
      </c>
    </row>
    <row r="7405" spans="1:9" x14ac:dyDescent="0.25">
      <c r="A7405" t="s">
        <v>110</v>
      </c>
      <c r="B7405" t="s">
        <v>26014</v>
      </c>
      <c r="C7405" s="57">
        <v>44342</v>
      </c>
      <c r="D7405" t="s">
        <v>26015</v>
      </c>
      <c r="E7405" s="58">
        <v>114004160500000</v>
      </c>
      <c r="F7405" t="s">
        <v>26016</v>
      </c>
      <c r="G7405" t="s">
        <v>114</v>
      </c>
      <c r="H7405" t="s">
        <v>114</v>
      </c>
      <c r="I7405">
        <v>42</v>
      </c>
    </row>
    <row r="7406" spans="1:9" x14ac:dyDescent="0.25">
      <c r="A7406" t="s">
        <v>110</v>
      </c>
      <c r="B7406" t="s">
        <v>26017</v>
      </c>
      <c r="C7406" s="57">
        <v>44342</v>
      </c>
      <c r="D7406" t="s">
        <v>26018</v>
      </c>
      <c r="E7406" s="58">
        <v>1956154300000</v>
      </c>
      <c r="F7406" t="s">
        <v>26019</v>
      </c>
      <c r="G7406" t="s">
        <v>114</v>
      </c>
      <c r="H7406" t="s">
        <v>114</v>
      </c>
      <c r="I7406">
        <v>1</v>
      </c>
    </row>
    <row r="7407" spans="1:9" x14ac:dyDescent="0.25">
      <c r="A7407" t="s">
        <v>110</v>
      </c>
      <c r="B7407" t="s">
        <v>26020</v>
      </c>
      <c r="C7407" s="57">
        <v>44342</v>
      </c>
      <c r="D7407" t="s">
        <v>26021</v>
      </c>
      <c r="E7407" s="58">
        <v>6475302511900000</v>
      </c>
      <c r="F7407" t="s">
        <v>26022</v>
      </c>
      <c r="G7407" t="s">
        <v>26023</v>
      </c>
      <c r="H7407" t="s">
        <v>26024</v>
      </c>
      <c r="I7407">
        <v>140645</v>
      </c>
    </row>
    <row r="7408" spans="1:9" x14ac:dyDescent="0.25">
      <c r="A7408" t="s">
        <v>110</v>
      </c>
      <c r="B7408" t="s">
        <v>26025</v>
      </c>
      <c r="C7408" s="57">
        <v>44342</v>
      </c>
      <c r="D7408" t="s">
        <v>26026</v>
      </c>
      <c r="E7408" s="58">
        <v>1782185649100000</v>
      </c>
      <c r="F7408" t="s">
        <v>26027</v>
      </c>
      <c r="G7408" t="s">
        <v>114</v>
      </c>
      <c r="H7408" t="s">
        <v>114</v>
      </c>
      <c r="I7408">
        <v>1</v>
      </c>
    </row>
    <row r="7409" spans="1:9" x14ac:dyDescent="0.25">
      <c r="A7409" t="s">
        <v>110</v>
      </c>
      <c r="B7409" t="s">
        <v>26028</v>
      </c>
      <c r="C7409" s="57">
        <v>44342</v>
      </c>
      <c r="D7409" t="s">
        <v>26029</v>
      </c>
      <c r="E7409" s="58">
        <v>162440995810000</v>
      </c>
      <c r="F7409" t="s">
        <v>26030</v>
      </c>
      <c r="G7409" t="s">
        <v>114</v>
      </c>
      <c r="H7409" t="s">
        <v>114</v>
      </c>
      <c r="I7409">
        <v>10</v>
      </c>
    </row>
    <row r="7410" spans="1:9" x14ac:dyDescent="0.25">
      <c r="A7410" t="s">
        <v>110</v>
      </c>
      <c r="B7410" t="s">
        <v>26031</v>
      </c>
      <c r="C7410" s="57">
        <v>44342</v>
      </c>
      <c r="D7410" t="s">
        <v>26032</v>
      </c>
      <c r="E7410" s="58">
        <v>1526730000000</v>
      </c>
      <c r="F7410" t="s">
        <v>26033</v>
      </c>
      <c r="G7410" t="s">
        <v>114</v>
      </c>
      <c r="H7410" t="s">
        <v>114</v>
      </c>
      <c r="I7410">
        <v>21</v>
      </c>
    </row>
    <row r="7411" spans="1:9" x14ac:dyDescent="0.25">
      <c r="A7411" t="s">
        <v>110</v>
      </c>
      <c r="B7411" t="s">
        <v>26034</v>
      </c>
      <c r="C7411" s="57">
        <v>44342</v>
      </c>
      <c r="D7411" t="s">
        <v>26035</v>
      </c>
      <c r="E7411" s="58">
        <v>1530890000000</v>
      </c>
      <c r="F7411" t="s">
        <v>26036</v>
      </c>
      <c r="G7411" t="s">
        <v>114</v>
      </c>
      <c r="H7411" t="s">
        <v>114</v>
      </c>
      <c r="I7411">
        <v>96</v>
      </c>
    </row>
    <row r="7412" spans="1:9" x14ac:dyDescent="0.25">
      <c r="A7412" t="s">
        <v>110</v>
      </c>
      <c r="B7412" t="s">
        <v>26037</v>
      </c>
      <c r="C7412" s="57">
        <v>44342</v>
      </c>
      <c r="D7412" t="s">
        <v>26038</v>
      </c>
      <c r="E7412" s="58">
        <v>2377233240000</v>
      </c>
      <c r="F7412" t="s">
        <v>26039</v>
      </c>
      <c r="G7412" t="s">
        <v>114</v>
      </c>
      <c r="H7412" t="s">
        <v>114</v>
      </c>
      <c r="I7412">
        <v>27</v>
      </c>
    </row>
    <row r="7413" spans="1:9" x14ac:dyDescent="0.25">
      <c r="A7413" t="s">
        <v>110</v>
      </c>
      <c r="B7413" t="s">
        <v>26040</v>
      </c>
      <c r="C7413" s="57">
        <v>44342</v>
      </c>
      <c r="D7413" t="s">
        <v>26041</v>
      </c>
      <c r="E7413" s="58">
        <v>19598295100000</v>
      </c>
      <c r="F7413" t="s">
        <v>26042</v>
      </c>
      <c r="G7413" t="s">
        <v>114</v>
      </c>
      <c r="H7413" t="s">
        <v>114</v>
      </c>
      <c r="I7413">
        <v>9</v>
      </c>
    </row>
    <row r="7414" spans="1:9" x14ac:dyDescent="0.25">
      <c r="A7414" t="s">
        <v>110</v>
      </c>
      <c r="B7414" t="s">
        <v>26043</v>
      </c>
      <c r="C7414" s="57">
        <v>44342</v>
      </c>
      <c r="D7414" t="s">
        <v>26044</v>
      </c>
      <c r="E7414" s="58">
        <v>16501323900000</v>
      </c>
      <c r="F7414" t="s">
        <v>26045</v>
      </c>
      <c r="G7414" t="s">
        <v>26046</v>
      </c>
      <c r="H7414" t="s">
        <v>114</v>
      </c>
      <c r="I7414">
        <v>2</v>
      </c>
    </row>
    <row r="7415" spans="1:9" x14ac:dyDescent="0.25">
      <c r="A7415" t="s">
        <v>110</v>
      </c>
      <c r="B7415" t="s">
        <v>26047</v>
      </c>
      <c r="C7415" s="57">
        <v>44342</v>
      </c>
      <c r="D7415" t="s">
        <v>26048</v>
      </c>
      <c r="E7415" s="58">
        <v>17022380700000</v>
      </c>
      <c r="F7415" t="s">
        <v>26049</v>
      </c>
      <c r="G7415" t="s">
        <v>26050</v>
      </c>
      <c r="H7415" t="s">
        <v>26051</v>
      </c>
      <c r="I7415">
        <v>10</v>
      </c>
    </row>
    <row r="7416" spans="1:9" x14ac:dyDescent="0.25">
      <c r="A7416" t="s">
        <v>110</v>
      </c>
      <c r="B7416" t="s">
        <v>26052</v>
      </c>
      <c r="C7416" s="57">
        <v>44342</v>
      </c>
      <c r="D7416" t="s">
        <v>26053</v>
      </c>
      <c r="E7416" s="58">
        <v>38246912700000</v>
      </c>
      <c r="F7416" t="s">
        <v>26054</v>
      </c>
      <c r="G7416" t="s">
        <v>114</v>
      </c>
      <c r="H7416" t="s">
        <v>114</v>
      </c>
      <c r="I7416">
        <v>1</v>
      </c>
    </row>
    <row r="7417" spans="1:9" x14ac:dyDescent="0.25">
      <c r="A7417" t="s">
        <v>110</v>
      </c>
      <c r="B7417" t="s">
        <v>26055</v>
      </c>
      <c r="C7417" s="57">
        <v>44342</v>
      </c>
      <c r="D7417" t="s">
        <v>26056</v>
      </c>
      <c r="E7417" s="58">
        <v>72603389100000</v>
      </c>
      <c r="F7417" t="s">
        <v>26057</v>
      </c>
      <c r="G7417" t="s">
        <v>114</v>
      </c>
      <c r="H7417" t="s">
        <v>114</v>
      </c>
      <c r="I7417">
        <v>1</v>
      </c>
    </row>
    <row r="7418" spans="1:9" x14ac:dyDescent="0.25">
      <c r="A7418" t="s">
        <v>110</v>
      </c>
      <c r="B7418" t="s">
        <v>26058</v>
      </c>
      <c r="C7418" s="57">
        <v>44342</v>
      </c>
      <c r="D7418" t="s">
        <v>26059</v>
      </c>
      <c r="E7418" s="58">
        <v>1668205850000</v>
      </c>
      <c r="F7418" t="s">
        <v>26060</v>
      </c>
      <c r="G7418" t="s">
        <v>114</v>
      </c>
      <c r="H7418" t="s">
        <v>8800</v>
      </c>
      <c r="I7418">
        <v>33</v>
      </c>
    </row>
    <row r="7419" spans="1:9" x14ac:dyDescent="0.25">
      <c r="A7419" t="s">
        <v>110</v>
      </c>
      <c r="B7419" t="s">
        <v>26061</v>
      </c>
      <c r="C7419" s="57">
        <v>44342</v>
      </c>
      <c r="D7419" t="s">
        <v>26062</v>
      </c>
      <c r="E7419" s="58">
        <v>2186271501100000</v>
      </c>
      <c r="F7419" t="s">
        <v>26063</v>
      </c>
      <c r="G7419" t="s">
        <v>114</v>
      </c>
      <c r="H7419" t="s">
        <v>114</v>
      </c>
      <c r="I7419">
        <v>2</v>
      </c>
    </row>
    <row r="7420" spans="1:9" x14ac:dyDescent="0.25">
      <c r="A7420" t="s">
        <v>110</v>
      </c>
      <c r="B7420" t="s">
        <v>26064</v>
      </c>
      <c r="C7420" s="57">
        <v>44342</v>
      </c>
      <c r="D7420" t="s">
        <v>26065</v>
      </c>
      <c r="E7420" s="58">
        <v>236176437600000</v>
      </c>
      <c r="F7420" t="s">
        <v>26066</v>
      </c>
      <c r="G7420" t="s">
        <v>26067</v>
      </c>
      <c r="H7420" t="s">
        <v>26068</v>
      </c>
      <c r="I7420">
        <v>9</v>
      </c>
    </row>
    <row r="7421" spans="1:9" x14ac:dyDescent="0.25">
      <c r="A7421" t="s">
        <v>110</v>
      </c>
      <c r="B7421" t="s">
        <v>26069</v>
      </c>
      <c r="C7421" s="57">
        <v>44342</v>
      </c>
      <c r="D7421" t="s">
        <v>26070</v>
      </c>
      <c r="E7421" s="58">
        <v>198597392600000</v>
      </c>
      <c r="F7421" t="s">
        <v>26071</v>
      </c>
      <c r="G7421" t="s">
        <v>114</v>
      </c>
      <c r="H7421" t="s">
        <v>114</v>
      </c>
      <c r="I7421">
        <v>27</v>
      </c>
    </row>
    <row r="7422" spans="1:9" x14ac:dyDescent="0.25">
      <c r="A7422" t="s">
        <v>110</v>
      </c>
      <c r="B7422" t="s">
        <v>26072</v>
      </c>
      <c r="C7422" s="57">
        <v>44342</v>
      </c>
      <c r="D7422" t="s">
        <v>26073</v>
      </c>
      <c r="E7422" s="58">
        <v>2009657100000</v>
      </c>
      <c r="F7422" t="s">
        <v>26074</v>
      </c>
      <c r="G7422" t="s">
        <v>114</v>
      </c>
      <c r="H7422" t="s">
        <v>114</v>
      </c>
      <c r="I7422">
        <v>1</v>
      </c>
    </row>
    <row r="7423" spans="1:9" x14ac:dyDescent="0.25">
      <c r="A7423" t="s">
        <v>110</v>
      </c>
      <c r="B7423" t="s">
        <v>26075</v>
      </c>
      <c r="C7423" s="57">
        <v>44342</v>
      </c>
      <c r="D7423" t="s">
        <v>26076</v>
      </c>
      <c r="E7423" s="58">
        <v>1918725500000</v>
      </c>
      <c r="F7423" t="s">
        <v>26077</v>
      </c>
      <c r="G7423" t="s">
        <v>114</v>
      </c>
      <c r="H7423" t="s">
        <v>114</v>
      </c>
      <c r="I7423">
        <v>3</v>
      </c>
    </row>
    <row r="7424" spans="1:9" x14ac:dyDescent="0.25">
      <c r="A7424" t="s">
        <v>110</v>
      </c>
      <c r="B7424" t="s">
        <v>26078</v>
      </c>
      <c r="C7424" s="57">
        <v>44342</v>
      </c>
      <c r="D7424" t="s">
        <v>26079</v>
      </c>
      <c r="E7424" s="58">
        <v>1969209400000</v>
      </c>
      <c r="F7424" t="s">
        <v>26080</v>
      </c>
      <c r="G7424" t="s">
        <v>114</v>
      </c>
      <c r="H7424" t="s">
        <v>114</v>
      </c>
      <c r="I7424">
        <v>1</v>
      </c>
    </row>
    <row r="7425" spans="1:9" x14ac:dyDescent="0.25">
      <c r="A7425" t="s">
        <v>110</v>
      </c>
      <c r="B7425" t="s">
        <v>26081</v>
      </c>
      <c r="C7425" s="57">
        <v>44342</v>
      </c>
      <c r="D7425" t="s">
        <v>26082</v>
      </c>
      <c r="E7425" s="58">
        <v>2003879000000</v>
      </c>
      <c r="F7425" t="s">
        <v>26083</v>
      </c>
      <c r="G7425" t="s">
        <v>114</v>
      </c>
      <c r="H7425" t="s">
        <v>114</v>
      </c>
      <c r="I7425">
        <v>1</v>
      </c>
    </row>
    <row r="7426" spans="1:9" x14ac:dyDescent="0.25">
      <c r="A7426" t="s">
        <v>110</v>
      </c>
      <c r="B7426" t="s">
        <v>26084</v>
      </c>
      <c r="C7426" s="57">
        <v>44342</v>
      </c>
      <c r="D7426" t="s">
        <v>26085</v>
      </c>
      <c r="E7426" s="58">
        <v>1724608800000</v>
      </c>
      <c r="F7426" t="s">
        <v>26086</v>
      </c>
      <c r="G7426" t="s">
        <v>114</v>
      </c>
      <c r="H7426" t="s">
        <v>114</v>
      </c>
      <c r="I7426">
        <v>3</v>
      </c>
    </row>
    <row r="7427" spans="1:9" x14ac:dyDescent="0.25">
      <c r="A7427" t="s">
        <v>110</v>
      </c>
      <c r="B7427" t="s">
        <v>26087</v>
      </c>
      <c r="C7427" s="57">
        <v>44342</v>
      </c>
      <c r="D7427" t="s">
        <v>26088</v>
      </c>
      <c r="E7427" s="58">
        <v>1975729500000</v>
      </c>
      <c r="F7427" t="s">
        <v>26089</v>
      </c>
      <c r="G7427" t="s">
        <v>114</v>
      </c>
      <c r="H7427" t="s">
        <v>114</v>
      </c>
      <c r="I7427">
        <v>3</v>
      </c>
    </row>
    <row r="7428" spans="1:9" x14ac:dyDescent="0.25">
      <c r="A7428" t="s">
        <v>110</v>
      </c>
      <c r="B7428" t="s">
        <v>26090</v>
      </c>
      <c r="C7428" s="57">
        <v>44342</v>
      </c>
      <c r="D7428" t="s">
        <v>26091</v>
      </c>
      <c r="E7428" s="58">
        <v>196938256600000</v>
      </c>
      <c r="F7428" t="s">
        <v>26092</v>
      </c>
      <c r="G7428" t="s">
        <v>26093</v>
      </c>
      <c r="H7428" t="s">
        <v>114</v>
      </c>
      <c r="I7428">
        <v>1</v>
      </c>
    </row>
    <row r="7429" spans="1:9" x14ac:dyDescent="0.25">
      <c r="A7429" t="s">
        <v>110</v>
      </c>
      <c r="B7429" t="s">
        <v>26094</v>
      </c>
      <c r="C7429" s="57">
        <v>44342</v>
      </c>
      <c r="D7429" t="s">
        <v>26095</v>
      </c>
      <c r="E7429" s="58">
        <v>1794743486300000</v>
      </c>
      <c r="F7429" t="s">
        <v>26096</v>
      </c>
      <c r="G7429" t="s">
        <v>114</v>
      </c>
      <c r="H7429" t="s">
        <v>114</v>
      </c>
      <c r="I7429">
        <v>1</v>
      </c>
    </row>
    <row r="7430" spans="1:9" x14ac:dyDescent="0.25">
      <c r="A7430" t="s">
        <v>110</v>
      </c>
      <c r="B7430" t="s">
        <v>26097</v>
      </c>
      <c r="C7430" s="57">
        <v>44342</v>
      </c>
      <c r="D7430" t="s">
        <v>26098</v>
      </c>
      <c r="E7430" s="58">
        <v>2406072600000</v>
      </c>
      <c r="F7430" t="s">
        <v>26099</v>
      </c>
      <c r="G7430" t="s">
        <v>114</v>
      </c>
      <c r="H7430" t="s">
        <v>114</v>
      </c>
      <c r="I7430">
        <v>32</v>
      </c>
    </row>
    <row r="7431" spans="1:9" x14ac:dyDescent="0.25">
      <c r="A7431" t="s">
        <v>110</v>
      </c>
      <c r="B7431" t="s">
        <v>26100</v>
      </c>
      <c r="C7431" s="57">
        <v>44342</v>
      </c>
      <c r="D7431" t="s">
        <v>26101</v>
      </c>
      <c r="E7431" s="58">
        <v>17744373900000</v>
      </c>
      <c r="F7431" t="s">
        <v>26102</v>
      </c>
      <c r="G7431" t="s">
        <v>26103</v>
      </c>
      <c r="H7431" t="s">
        <v>114</v>
      </c>
      <c r="I7431">
        <v>7</v>
      </c>
    </row>
    <row r="7432" spans="1:9" x14ac:dyDescent="0.25">
      <c r="A7432" t="s">
        <v>110</v>
      </c>
      <c r="B7432" t="s">
        <v>26104</v>
      </c>
      <c r="C7432" s="57">
        <v>44342</v>
      </c>
      <c r="D7432" t="s">
        <v>26105</v>
      </c>
      <c r="E7432" s="58">
        <v>16513869900000</v>
      </c>
      <c r="F7432" t="s">
        <v>26106</v>
      </c>
      <c r="G7432" t="s">
        <v>26107</v>
      </c>
      <c r="H7432" t="s">
        <v>114</v>
      </c>
      <c r="I7432">
        <v>1</v>
      </c>
    </row>
    <row r="7433" spans="1:9" x14ac:dyDescent="0.25">
      <c r="A7433" t="s">
        <v>110</v>
      </c>
      <c r="B7433" t="s">
        <v>26108</v>
      </c>
      <c r="C7433" s="57">
        <v>44342</v>
      </c>
      <c r="D7433" t="s">
        <v>26109</v>
      </c>
      <c r="E7433" s="58">
        <v>1727388400000</v>
      </c>
      <c r="F7433" t="s">
        <v>26110</v>
      </c>
      <c r="G7433" t="s">
        <v>114</v>
      </c>
      <c r="H7433" t="s">
        <v>114</v>
      </c>
      <c r="I7433">
        <v>3</v>
      </c>
    </row>
    <row r="7434" spans="1:9" x14ac:dyDescent="0.25">
      <c r="A7434" t="s">
        <v>110</v>
      </c>
      <c r="B7434" t="s">
        <v>26111</v>
      </c>
      <c r="C7434" s="57">
        <v>44342</v>
      </c>
      <c r="D7434" t="s">
        <v>26112</v>
      </c>
      <c r="E7434" s="58">
        <v>194570530500000</v>
      </c>
      <c r="F7434" t="s">
        <v>26113</v>
      </c>
      <c r="G7434" t="s">
        <v>114</v>
      </c>
      <c r="H7434" t="s">
        <v>114</v>
      </c>
      <c r="I7434">
        <v>108</v>
      </c>
    </row>
    <row r="7435" spans="1:9" x14ac:dyDescent="0.25">
      <c r="A7435" t="s">
        <v>110</v>
      </c>
      <c r="B7435" t="s">
        <v>26114</v>
      </c>
      <c r="C7435" s="57">
        <v>44342</v>
      </c>
      <c r="D7435" t="s">
        <v>26115</v>
      </c>
      <c r="E7435" s="58">
        <v>2517995000000</v>
      </c>
      <c r="F7435" t="s">
        <v>26116</v>
      </c>
      <c r="G7435" t="s">
        <v>114</v>
      </c>
      <c r="H7435" t="s">
        <v>114</v>
      </c>
      <c r="I7435">
        <v>1</v>
      </c>
    </row>
    <row r="7436" spans="1:9" x14ac:dyDescent="0.25">
      <c r="A7436" t="s">
        <v>110</v>
      </c>
      <c r="B7436" t="s">
        <v>26117</v>
      </c>
      <c r="C7436" s="57">
        <v>44342</v>
      </c>
      <c r="D7436" t="s">
        <v>26118</v>
      </c>
      <c r="E7436" s="58">
        <v>4632891891000000</v>
      </c>
      <c r="F7436" t="s">
        <v>26119</v>
      </c>
      <c r="G7436" t="s">
        <v>114</v>
      </c>
      <c r="H7436" t="s">
        <v>114</v>
      </c>
      <c r="I7436">
        <v>3</v>
      </c>
    </row>
    <row r="7437" spans="1:9" x14ac:dyDescent="0.25">
      <c r="A7437" t="s">
        <v>110</v>
      </c>
      <c r="B7437" t="s">
        <v>26120</v>
      </c>
      <c r="C7437" s="57">
        <v>44342</v>
      </c>
      <c r="D7437" t="s">
        <v>26121</v>
      </c>
      <c r="E7437" s="58">
        <v>1450187210000000</v>
      </c>
      <c r="F7437" t="s">
        <v>26122</v>
      </c>
      <c r="G7437" t="s">
        <v>114</v>
      </c>
      <c r="H7437" t="s">
        <v>114</v>
      </c>
      <c r="I7437">
        <v>1</v>
      </c>
    </row>
    <row r="7438" spans="1:9" x14ac:dyDescent="0.25">
      <c r="A7438" t="s">
        <v>110</v>
      </c>
      <c r="B7438" t="s">
        <v>26123</v>
      </c>
      <c r="C7438" s="57">
        <v>44342</v>
      </c>
      <c r="D7438" t="s">
        <v>26124</v>
      </c>
      <c r="E7438" s="58">
        <v>2761723600000</v>
      </c>
      <c r="F7438" t="s">
        <v>26125</v>
      </c>
      <c r="G7438" t="s">
        <v>114</v>
      </c>
      <c r="H7438" t="s">
        <v>114</v>
      </c>
      <c r="I7438">
        <v>4</v>
      </c>
    </row>
    <row r="7439" spans="1:9" x14ac:dyDescent="0.25">
      <c r="A7439" t="s">
        <v>110</v>
      </c>
      <c r="B7439" t="s">
        <v>26126</v>
      </c>
      <c r="C7439" s="57">
        <v>44342</v>
      </c>
      <c r="D7439" t="s">
        <v>26127</v>
      </c>
      <c r="E7439" s="58">
        <v>1705463000000</v>
      </c>
      <c r="F7439" t="s">
        <v>26128</v>
      </c>
      <c r="G7439" t="s">
        <v>114</v>
      </c>
      <c r="H7439" t="s">
        <v>114</v>
      </c>
      <c r="I7439">
        <v>1</v>
      </c>
    </row>
    <row r="7440" spans="1:9" x14ac:dyDescent="0.25">
      <c r="A7440" t="s">
        <v>110</v>
      </c>
      <c r="B7440" t="s">
        <v>26129</v>
      </c>
      <c r="C7440" s="57">
        <v>44342</v>
      </c>
      <c r="D7440" t="s">
        <v>26130</v>
      </c>
      <c r="E7440" s="58">
        <v>1715681000000</v>
      </c>
      <c r="F7440" t="s">
        <v>26131</v>
      </c>
      <c r="G7440" t="s">
        <v>114</v>
      </c>
      <c r="H7440" t="s">
        <v>114</v>
      </c>
      <c r="I7440">
        <v>1</v>
      </c>
    </row>
    <row r="7441" spans="1:9" x14ac:dyDescent="0.25">
      <c r="A7441" t="s">
        <v>110</v>
      </c>
      <c r="B7441" t="s">
        <v>26132</v>
      </c>
      <c r="C7441" s="57">
        <v>44342</v>
      </c>
      <c r="D7441" t="s">
        <v>26133</v>
      </c>
      <c r="E7441" s="58">
        <v>302409104816300</v>
      </c>
      <c r="F7441" t="s">
        <v>26134</v>
      </c>
      <c r="G7441" t="s">
        <v>114</v>
      </c>
      <c r="H7441" t="s">
        <v>114</v>
      </c>
      <c r="I7441">
        <v>1</v>
      </c>
    </row>
    <row r="7442" spans="1:9" x14ac:dyDescent="0.25">
      <c r="A7442" t="s">
        <v>110</v>
      </c>
      <c r="B7442" t="s">
        <v>26135</v>
      </c>
      <c r="C7442" s="57">
        <v>44342</v>
      </c>
      <c r="D7442" t="s">
        <v>26136</v>
      </c>
      <c r="E7442" s="58">
        <v>1974223490000</v>
      </c>
      <c r="F7442" t="s">
        <v>26137</v>
      </c>
      <c r="G7442" t="s">
        <v>114</v>
      </c>
      <c r="H7442" t="s">
        <v>114</v>
      </c>
      <c r="I7442">
        <v>1</v>
      </c>
    </row>
    <row r="7443" spans="1:9" x14ac:dyDescent="0.25">
      <c r="A7443" t="s">
        <v>110</v>
      </c>
      <c r="B7443" t="s">
        <v>26138</v>
      </c>
      <c r="C7443" s="57">
        <v>44342</v>
      </c>
      <c r="D7443" t="s">
        <v>26139</v>
      </c>
      <c r="E7443" s="58">
        <v>1775062300000</v>
      </c>
      <c r="F7443" t="s">
        <v>26140</v>
      </c>
      <c r="G7443" t="s">
        <v>114</v>
      </c>
      <c r="H7443" t="s">
        <v>114</v>
      </c>
      <c r="I7443">
        <v>1</v>
      </c>
    </row>
    <row r="7444" spans="1:9" x14ac:dyDescent="0.25">
      <c r="A7444" t="s">
        <v>110</v>
      </c>
      <c r="B7444" t="s">
        <v>26141</v>
      </c>
      <c r="C7444" s="57">
        <v>44342</v>
      </c>
      <c r="D7444" t="s">
        <v>26142</v>
      </c>
      <c r="E7444" s="58">
        <v>1895188340000</v>
      </c>
      <c r="F7444" t="s">
        <v>26143</v>
      </c>
      <c r="G7444" t="s">
        <v>114</v>
      </c>
      <c r="H7444" t="s">
        <v>114</v>
      </c>
      <c r="I7444">
        <v>1</v>
      </c>
    </row>
    <row r="7445" spans="1:9" x14ac:dyDescent="0.25">
      <c r="A7445" t="s">
        <v>110</v>
      </c>
      <c r="B7445" t="s">
        <v>26144</v>
      </c>
      <c r="C7445" s="57">
        <v>44342</v>
      </c>
      <c r="D7445" t="s">
        <v>26145</v>
      </c>
      <c r="E7445" s="58">
        <v>2004864400000</v>
      </c>
      <c r="F7445" t="s">
        <v>26146</v>
      </c>
      <c r="G7445" t="s">
        <v>114</v>
      </c>
      <c r="H7445" t="s">
        <v>114</v>
      </c>
      <c r="I7445">
        <v>1</v>
      </c>
    </row>
    <row r="7446" spans="1:9" x14ac:dyDescent="0.25">
      <c r="A7446" t="s">
        <v>110</v>
      </c>
      <c r="B7446" t="s">
        <v>26147</v>
      </c>
      <c r="C7446" s="57">
        <v>44342</v>
      </c>
      <c r="D7446" t="s">
        <v>26148</v>
      </c>
      <c r="E7446" s="58">
        <v>1935302800000</v>
      </c>
      <c r="F7446" t="s">
        <v>26149</v>
      </c>
      <c r="G7446" t="s">
        <v>114</v>
      </c>
      <c r="H7446" t="s">
        <v>114</v>
      </c>
      <c r="I7446">
        <v>1</v>
      </c>
    </row>
    <row r="7447" spans="1:9" x14ac:dyDescent="0.25">
      <c r="A7447" t="s">
        <v>110</v>
      </c>
      <c r="B7447" t="s">
        <v>26150</v>
      </c>
      <c r="C7447" s="57">
        <v>44342</v>
      </c>
      <c r="D7447" t="s">
        <v>26151</v>
      </c>
      <c r="E7447" s="58">
        <v>2716298200000</v>
      </c>
      <c r="F7447" t="s">
        <v>26152</v>
      </c>
      <c r="G7447" t="s">
        <v>114</v>
      </c>
      <c r="H7447" t="s">
        <v>114</v>
      </c>
      <c r="I7447">
        <v>43</v>
      </c>
    </row>
    <row r="7448" spans="1:9" x14ac:dyDescent="0.25">
      <c r="A7448" t="s">
        <v>110</v>
      </c>
      <c r="B7448" t="s">
        <v>26153</v>
      </c>
      <c r="C7448" s="57">
        <v>44342</v>
      </c>
      <c r="D7448" t="s">
        <v>26154</v>
      </c>
      <c r="E7448" s="58">
        <v>2011168300000</v>
      </c>
      <c r="F7448" t="s">
        <v>26155</v>
      </c>
      <c r="G7448" t="s">
        <v>114</v>
      </c>
      <c r="H7448" t="s">
        <v>114</v>
      </c>
      <c r="I7448">
        <v>1</v>
      </c>
    </row>
    <row r="7449" spans="1:9" x14ac:dyDescent="0.25">
      <c r="A7449" t="s">
        <v>110</v>
      </c>
      <c r="B7449" t="s">
        <v>26156</v>
      </c>
      <c r="C7449" s="57">
        <v>44342</v>
      </c>
      <c r="D7449" t="s">
        <v>26157</v>
      </c>
      <c r="E7449" s="58">
        <v>2440241100000</v>
      </c>
      <c r="F7449" t="s">
        <v>26158</v>
      </c>
      <c r="G7449" t="s">
        <v>114</v>
      </c>
      <c r="H7449" t="s">
        <v>114</v>
      </c>
      <c r="I7449">
        <v>1</v>
      </c>
    </row>
    <row r="7450" spans="1:9" x14ac:dyDescent="0.25">
      <c r="A7450" t="s">
        <v>110</v>
      </c>
      <c r="B7450" t="s">
        <v>26159</v>
      </c>
      <c r="C7450" s="57">
        <v>44342</v>
      </c>
      <c r="D7450" t="s">
        <v>26160</v>
      </c>
      <c r="E7450" s="58">
        <v>8395550610400000</v>
      </c>
      <c r="F7450" t="s">
        <v>26161</v>
      </c>
      <c r="G7450" t="s">
        <v>26162</v>
      </c>
      <c r="H7450" t="s">
        <v>114</v>
      </c>
      <c r="I7450">
        <v>6</v>
      </c>
    </row>
    <row r="7451" spans="1:9" x14ac:dyDescent="0.25">
      <c r="A7451" t="s">
        <v>110</v>
      </c>
      <c r="B7451" t="s">
        <v>26163</v>
      </c>
      <c r="C7451" s="57">
        <v>44342</v>
      </c>
      <c r="D7451" t="s">
        <v>26164</v>
      </c>
      <c r="E7451" s="58">
        <v>1753577300000</v>
      </c>
      <c r="F7451" t="s">
        <v>26165</v>
      </c>
      <c r="G7451" t="s">
        <v>114</v>
      </c>
      <c r="H7451" t="s">
        <v>114</v>
      </c>
      <c r="I7451">
        <v>1</v>
      </c>
    </row>
    <row r="7452" spans="1:9" x14ac:dyDescent="0.25">
      <c r="A7452" t="s">
        <v>110</v>
      </c>
      <c r="B7452" t="s">
        <v>26166</v>
      </c>
      <c r="C7452" s="57">
        <v>44342</v>
      </c>
      <c r="D7452" t="s">
        <v>26167</v>
      </c>
      <c r="E7452" t="s">
        <v>26168</v>
      </c>
      <c r="F7452" t="s">
        <v>26169</v>
      </c>
      <c r="G7452" t="s">
        <v>114</v>
      </c>
      <c r="H7452" t="s">
        <v>114</v>
      </c>
      <c r="I7452">
        <v>1</v>
      </c>
    </row>
    <row r="7453" spans="1:9" x14ac:dyDescent="0.25">
      <c r="A7453" t="s">
        <v>110</v>
      </c>
      <c r="B7453" t="s">
        <v>26170</v>
      </c>
      <c r="C7453" s="57">
        <v>44342</v>
      </c>
      <c r="D7453" t="s">
        <v>26171</v>
      </c>
      <c r="E7453" t="s">
        <v>26172</v>
      </c>
      <c r="F7453" t="s">
        <v>26173</v>
      </c>
      <c r="G7453" t="s">
        <v>114</v>
      </c>
      <c r="H7453" t="s">
        <v>114</v>
      </c>
      <c r="I7453">
        <v>1</v>
      </c>
    </row>
    <row r="7454" spans="1:9" x14ac:dyDescent="0.25">
      <c r="A7454" t="s">
        <v>110</v>
      </c>
      <c r="B7454" t="s">
        <v>26174</v>
      </c>
      <c r="C7454" s="57">
        <v>44342</v>
      </c>
      <c r="D7454" t="s">
        <v>26175</v>
      </c>
      <c r="E7454" s="58">
        <v>2755017800000</v>
      </c>
      <c r="F7454" t="s">
        <v>26176</v>
      </c>
      <c r="G7454" t="s">
        <v>114</v>
      </c>
      <c r="H7454" t="s">
        <v>114</v>
      </c>
      <c r="I7454">
        <v>2</v>
      </c>
    </row>
    <row r="7455" spans="1:9" x14ac:dyDescent="0.25">
      <c r="A7455" t="s">
        <v>110</v>
      </c>
      <c r="B7455" t="s">
        <v>26177</v>
      </c>
      <c r="C7455" s="57">
        <v>44342</v>
      </c>
      <c r="D7455" t="s">
        <v>26178</v>
      </c>
      <c r="E7455" s="58">
        <v>1759266140000</v>
      </c>
      <c r="F7455" t="s">
        <v>26179</v>
      </c>
      <c r="G7455" t="s">
        <v>114</v>
      </c>
      <c r="H7455" t="s">
        <v>114</v>
      </c>
      <c r="I7455">
        <v>2</v>
      </c>
    </row>
    <row r="7456" spans="1:9" x14ac:dyDescent="0.25">
      <c r="A7456" t="s">
        <v>110</v>
      </c>
      <c r="B7456" t="s">
        <v>26180</v>
      </c>
      <c r="C7456" s="57">
        <v>44342</v>
      </c>
      <c r="D7456" t="s">
        <v>26181</v>
      </c>
      <c r="E7456" s="58">
        <v>2172328300000</v>
      </c>
      <c r="F7456" t="s">
        <v>26182</v>
      </c>
      <c r="G7456" t="s">
        <v>114</v>
      </c>
      <c r="H7456" t="s">
        <v>114</v>
      </c>
      <c r="I7456">
        <v>1</v>
      </c>
    </row>
    <row r="7457" spans="1:9" x14ac:dyDescent="0.25">
      <c r="A7457" t="s">
        <v>110</v>
      </c>
      <c r="B7457" t="s">
        <v>26183</v>
      </c>
      <c r="C7457" s="57">
        <v>44342</v>
      </c>
      <c r="D7457" t="s">
        <v>26184</v>
      </c>
      <c r="E7457" s="58">
        <v>8265620327100000</v>
      </c>
      <c r="F7457" t="s">
        <v>26185</v>
      </c>
      <c r="G7457" t="s">
        <v>114</v>
      </c>
      <c r="H7457" t="s">
        <v>114</v>
      </c>
      <c r="I7457">
        <v>30</v>
      </c>
    </row>
    <row r="7458" spans="1:9" x14ac:dyDescent="0.25">
      <c r="A7458" t="s">
        <v>110</v>
      </c>
      <c r="B7458" t="s">
        <v>26186</v>
      </c>
      <c r="C7458" s="57">
        <v>44342</v>
      </c>
      <c r="D7458" t="s">
        <v>26187</v>
      </c>
      <c r="E7458" s="58">
        <v>1781728610000</v>
      </c>
      <c r="F7458" t="s">
        <v>26188</v>
      </c>
      <c r="G7458" t="s">
        <v>114</v>
      </c>
      <c r="H7458" t="s">
        <v>114</v>
      </c>
      <c r="I7458">
        <v>24</v>
      </c>
    </row>
    <row r="7459" spans="1:9" x14ac:dyDescent="0.25">
      <c r="A7459" t="s">
        <v>110</v>
      </c>
      <c r="B7459" t="s">
        <v>26189</v>
      </c>
      <c r="C7459" s="57">
        <v>44342</v>
      </c>
      <c r="D7459" t="s">
        <v>26190</v>
      </c>
      <c r="E7459" s="58">
        <v>6131844842700000</v>
      </c>
      <c r="F7459" t="s">
        <v>26191</v>
      </c>
      <c r="G7459" t="s">
        <v>6506</v>
      </c>
      <c r="H7459" t="s">
        <v>114</v>
      </c>
      <c r="I7459">
        <v>97</v>
      </c>
    </row>
    <row r="7460" spans="1:9" x14ac:dyDescent="0.25">
      <c r="A7460" t="s">
        <v>110</v>
      </c>
      <c r="B7460" t="s">
        <v>26192</v>
      </c>
      <c r="C7460" s="57">
        <v>44342</v>
      </c>
      <c r="D7460" t="s">
        <v>26193</v>
      </c>
      <c r="E7460" s="58">
        <v>2393231100000</v>
      </c>
      <c r="F7460" t="s">
        <v>26194</v>
      </c>
      <c r="G7460" t="s">
        <v>114</v>
      </c>
      <c r="H7460" t="s">
        <v>114</v>
      </c>
      <c r="I7460">
        <v>2</v>
      </c>
    </row>
    <row r="7461" spans="1:9" x14ac:dyDescent="0.25">
      <c r="A7461" t="s">
        <v>110</v>
      </c>
      <c r="B7461" t="s">
        <v>26195</v>
      </c>
      <c r="C7461" s="57">
        <v>44342</v>
      </c>
      <c r="D7461" t="s">
        <v>26196</v>
      </c>
      <c r="E7461" t="s">
        <v>26197</v>
      </c>
      <c r="F7461" t="s">
        <v>26198</v>
      </c>
      <c r="G7461" t="s">
        <v>114</v>
      </c>
      <c r="H7461" t="s">
        <v>114</v>
      </c>
      <c r="I7461">
        <v>1</v>
      </c>
    </row>
    <row r="7462" spans="1:9" x14ac:dyDescent="0.25">
      <c r="A7462" t="s">
        <v>110</v>
      </c>
      <c r="B7462" t="s">
        <v>26199</v>
      </c>
      <c r="C7462" s="57">
        <v>44342</v>
      </c>
      <c r="D7462" t="s">
        <v>26200</v>
      </c>
      <c r="E7462" s="58">
        <v>1596521220000</v>
      </c>
      <c r="F7462" t="s">
        <v>26201</v>
      </c>
      <c r="G7462" t="s">
        <v>114</v>
      </c>
      <c r="H7462" t="s">
        <v>114</v>
      </c>
      <c r="I7462">
        <v>16</v>
      </c>
    </row>
    <row r="7463" spans="1:9" x14ac:dyDescent="0.25">
      <c r="A7463" t="s">
        <v>110</v>
      </c>
      <c r="B7463" t="s">
        <v>26202</v>
      </c>
      <c r="C7463" s="57">
        <v>44342</v>
      </c>
      <c r="D7463" t="s">
        <v>26203</v>
      </c>
      <c r="E7463" s="58">
        <v>2423611500000</v>
      </c>
      <c r="F7463" t="s">
        <v>26204</v>
      </c>
      <c r="G7463" t="s">
        <v>114</v>
      </c>
      <c r="H7463" t="s">
        <v>114</v>
      </c>
      <c r="I7463">
        <v>1</v>
      </c>
    </row>
    <row r="7464" spans="1:9" x14ac:dyDescent="0.25">
      <c r="A7464" t="s">
        <v>110</v>
      </c>
      <c r="B7464" t="s">
        <v>26205</v>
      </c>
      <c r="C7464" s="57">
        <v>44342</v>
      </c>
      <c r="D7464" t="s">
        <v>26206</v>
      </c>
      <c r="E7464" s="58">
        <v>1736892410000</v>
      </c>
      <c r="F7464" t="s">
        <v>26207</v>
      </c>
      <c r="G7464" t="s">
        <v>26208</v>
      </c>
      <c r="H7464" t="s">
        <v>26209</v>
      </c>
      <c r="I7464">
        <v>13859</v>
      </c>
    </row>
    <row r="7465" spans="1:9" x14ac:dyDescent="0.25">
      <c r="A7465" t="s">
        <v>110</v>
      </c>
      <c r="B7465" t="s">
        <v>26210</v>
      </c>
      <c r="C7465" s="57">
        <v>44342</v>
      </c>
      <c r="D7465" t="s">
        <v>26211</v>
      </c>
      <c r="E7465" s="58">
        <v>1880781000000</v>
      </c>
      <c r="F7465" t="s">
        <v>26212</v>
      </c>
      <c r="G7465" t="s">
        <v>114</v>
      </c>
      <c r="H7465" t="s">
        <v>114</v>
      </c>
      <c r="I7465">
        <v>1</v>
      </c>
    </row>
    <row r="7466" spans="1:9" x14ac:dyDescent="0.25">
      <c r="A7466" t="s">
        <v>110</v>
      </c>
      <c r="B7466" t="s">
        <v>26213</v>
      </c>
      <c r="C7466" s="57">
        <v>44342</v>
      </c>
      <c r="D7466" t="s">
        <v>26214</v>
      </c>
      <c r="E7466" s="58">
        <v>3157894270000</v>
      </c>
      <c r="F7466" t="s">
        <v>26215</v>
      </c>
      <c r="G7466" t="s">
        <v>114</v>
      </c>
      <c r="H7466" t="s">
        <v>114</v>
      </c>
      <c r="I7466">
        <v>1</v>
      </c>
    </row>
    <row r="7467" spans="1:9" x14ac:dyDescent="0.25">
      <c r="A7467" t="s">
        <v>110</v>
      </c>
      <c r="B7467" t="s">
        <v>26216</v>
      </c>
      <c r="C7467" s="57">
        <v>44342</v>
      </c>
      <c r="D7467" t="s">
        <v>26217</v>
      </c>
      <c r="E7467" s="58">
        <v>2638378400000</v>
      </c>
      <c r="F7467" t="s">
        <v>26218</v>
      </c>
      <c r="G7467" t="s">
        <v>114</v>
      </c>
      <c r="H7467" t="s">
        <v>114</v>
      </c>
      <c r="I7467">
        <v>8</v>
      </c>
    </row>
    <row r="7468" spans="1:9" x14ac:dyDescent="0.25">
      <c r="A7468" t="s">
        <v>110</v>
      </c>
      <c r="B7468" t="s">
        <v>26219</v>
      </c>
      <c r="C7468" s="57">
        <v>44342</v>
      </c>
      <c r="D7468" t="s">
        <v>26220</v>
      </c>
      <c r="E7468" s="58">
        <v>2541646150000</v>
      </c>
      <c r="F7468" t="s">
        <v>26221</v>
      </c>
      <c r="G7468" t="s">
        <v>26222</v>
      </c>
      <c r="H7468" t="s">
        <v>26223</v>
      </c>
      <c r="I7468">
        <v>1909</v>
      </c>
    </row>
    <row r="7469" spans="1:9" x14ac:dyDescent="0.25">
      <c r="A7469" t="s">
        <v>110</v>
      </c>
      <c r="B7469" t="s">
        <v>26224</v>
      </c>
      <c r="C7469" s="57">
        <v>44342</v>
      </c>
      <c r="D7469" t="s">
        <v>26225</v>
      </c>
      <c r="E7469" s="58">
        <v>204137401000000</v>
      </c>
      <c r="F7469" t="s">
        <v>26226</v>
      </c>
      <c r="G7469" t="s">
        <v>114</v>
      </c>
      <c r="H7469" t="s">
        <v>114</v>
      </c>
      <c r="I7469">
        <v>1</v>
      </c>
    </row>
    <row r="7470" spans="1:9" x14ac:dyDescent="0.25">
      <c r="A7470" t="s">
        <v>110</v>
      </c>
      <c r="B7470" t="s">
        <v>26227</v>
      </c>
      <c r="C7470" s="57">
        <v>44342</v>
      </c>
      <c r="D7470" t="s">
        <v>26228</v>
      </c>
      <c r="E7470" s="58">
        <v>138287080100000</v>
      </c>
      <c r="F7470" t="s">
        <v>26229</v>
      </c>
      <c r="G7470" t="s">
        <v>114</v>
      </c>
      <c r="H7470" t="s">
        <v>114</v>
      </c>
      <c r="I7470">
        <v>38</v>
      </c>
    </row>
    <row r="7471" spans="1:9" x14ac:dyDescent="0.25">
      <c r="A7471" t="s">
        <v>110</v>
      </c>
      <c r="B7471" t="s">
        <v>26230</v>
      </c>
      <c r="C7471" s="57">
        <v>44342</v>
      </c>
      <c r="D7471" t="s">
        <v>26231</v>
      </c>
      <c r="E7471" s="58">
        <v>177308452900000</v>
      </c>
      <c r="F7471" t="s">
        <v>26232</v>
      </c>
      <c r="G7471" t="s">
        <v>114</v>
      </c>
      <c r="H7471" t="s">
        <v>114</v>
      </c>
      <c r="I7471">
        <v>1</v>
      </c>
    </row>
    <row r="7472" spans="1:9" x14ac:dyDescent="0.25">
      <c r="A7472" t="s">
        <v>110</v>
      </c>
      <c r="B7472" t="s">
        <v>26233</v>
      </c>
      <c r="C7472" s="57">
        <v>44342</v>
      </c>
      <c r="D7472" t="s">
        <v>26234</v>
      </c>
      <c r="E7472" s="58">
        <v>177259934500000</v>
      </c>
      <c r="F7472" t="s">
        <v>26235</v>
      </c>
      <c r="G7472" t="s">
        <v>114</v>
      </c>
      <c r="H7472" t="s">
        <v>114</v>
      </c>
      <c r="I7472">
        <v>1</v>
      </c>
    </row>
    <row r="7473" spans="1:9" x14ac:dyDescent="0.25">
      <c r="A7473" t="s">
        <v>110</v>
      </c>
      <c r="B7473" t="s">
        <v>26236</v>
      </c>
      <c r="C7473" s="57">
        <v>44342</v>
      </c>
      <c r="D7473" t="s">
        <v>26237</v>
      </c>
      <c r="E7473" s="58">
        <v>187810452600000</v>
      </c>
      <c r="F7473" t="s">
        <v>26238</v>
      </c>
      <c r="G7473" t="s">
        <v>114</v>
      </c>
      <c r="H7473" t="s">
        <v>114</v>
      </c>
      <c r="I7473">
        <v>37</v>
      </c>
    </row>
    <row r="7474" spans="1:9" x14ac:dyDescent="0.25">
      <c r="A7474" t="s">
        <v>110</v>
      </c>
      <c r="B7474" t="s">
        <v>26239</v>
      </c>
      <c r="C7474" s="57">
        <v>44342</v>
      </c>
      <c r="D7474" t="s">
        <v>26240</v>
      </c>
      <c r="E7474" s="58">
        <v>244843922500000</v>
      </c>
      <c r="F7474" t="s">
        <v>26241</v>
      </c>
      <c r="G7474" t="s">
        <v>114</v>
      </c>
      <c r="H7474" t="s">
        <v>26242</v>
      </c>
      <c r="I7474">
        <v>1</v>
      </c>
    </row>
    <row r="7475" spans="1:9" x14ac:dyDescent="0.25">
      <c r="A7475" t="s">
        <v>110</v>
      </c>
      <c r="B7475" t="s">
        <v>26243</v>
      </c>
      <c r="C7475" s="57">
        <v>44342</v>
      </c>
      <c r="D7475" t="s">
        <v>26244</v>
      </c>
      <c r="E7475" s="58">
        <v>179260860637600</v>
      </c>
      <c r="F7475" t="s">
        <v>26245</v>
      </c>
      <c r="G7475" t="s">
        <v>114</v>
      </c>
      <c r="H7475" t="s">
        <v>114</v>
      </c>
      <c r="I7475">
        <v>4</v>
      </c>
    </row>
    <row r="7476" spans="1:9" x14ac:dyDescent="0.25">
      <c r="A7476" t="s">
        <v>110</v>
      </c>
      <c r="B7476" t="s">
        <v>26246</v>
      </c>
      <c r="C7476" s="57">
        <v>44342</v>
      </c>
      <c r="D7476" t="s">
        <v>26247</v>
      </c>
      <c r="E7476" s="58">
        <v>196995754900000</v>
      </c>
      <c r="F7476" t="s">
        <v>26248</v>
      </c>
      <c r="G7476" t="s">
        <v>114</v>
      </c>
      <c r="H7476" t="s">
        <v>114</v>
      </c>
      <c r="I7476">
        <v>1</v>
      </c>
    </row>
    <row r="7477" spans="1:9" x14ac:dyDescent="0.25">
      <c r="A7477" t="s">
        <v>110</v>
      </c>
      <c r="B7477" t="s">
        <v>26249</v>
      </c>
      <c r="C7477" s="57">
        <v>44342</v>
      </c>
      <c r="D7477" t="s">
        <v>26250</v>
      </c>
      <c r="E7477" s="58">
        <v>197927944300000</v>
      </c>
      <c r="F7477" t="s">
        <v>26251</v>
      </c>
      <c r="G7477" t="s">
        <v>114</v>
      </c>
      <c r="H7477" t="s">
        <v>114</v>
      </c>
      <c r="I7477">
        <v>1</v>
      </c>
    </row>
    <row r="7478" spans="1:9" x14ac:dyDescent="0.25">
      <c r="A7478" t="s">
        <v>110</v>
      </c>
      <c r="B7478" t="s">
        <v>26252</v>
      </c>
      <c r="C7478" s="57">
        <v>44342</v>
      </c>
      <c r="D7478" t="s">
        <v>26253</v>
      </c>
      <c r="E7478" s="58">
        <v>195780975500000</v>
      </c>
      <c r="F7478" t="s">
        <v>26254</v>
      </c>
      <c r="G7478" t="s">
        <v>114</v>
      </c>
      <c r="H7478" t="s">
        <v>114</v>
      </c>
      <c r="I7478">
        <v>1</v>
      </c>
    </row>
    <row r="7479" spans="1:9" x14ac:dyDescent="0.25">
      <c r="A7479" t="s">
        <v>110</v>
      </c>
      <c r="B7479" t="s">
        <v>26255</v>
      </c>
      <c r="C7479" s="57">
        <v>44342</v>
      </c>
      <c r="D7479" t="s">
        <v>26256</v>
      </c>
      <c r="E7479" s="58">
        <v>138215790900000</v>
      </c>
      <c r="F7479" t="s">
        <v>26257</v>
      </c>
      <c r="G7479" t="s">
        <v>114</v>
      </c>
      <c r="H7479" t="s">
        <v>114</v>
      </c>
      <c r="I7479">
        <v>2</v>
      </c>
    </row>
    <row r="7480" spans="1:9" x14ac:dyDescent="0.25">
      <c r="A7480" t="s">
        <v>110</v>
      </c>
      <c r="B7480" t="s">
        <v>26258</v>
      </c>
      <c r="C7480" s="57">
        <v>44342</v>
      </c>
      <c r="D7480" t="s">
        <v>26259</v>
      </c>
      <c r="E7480" s="58">
        <v>176397096630000</v>
      </c>
      <c r="F7480" t="s">
        <v>26260</v>
      </c>
      <c r="G7480" t="s">
        <v>114</v>
      </c>
      <c r="H7480" t="s">
        <v>114</v>
      </c>
      <c r="I7480">
        <v>2</v>
      </c>
    </row>
    <row r="7481" spans="1:9" x14ac:dyDescent="0.25">
      <c r="A7481" t="s">
        <v>110</v>
      </c>
      <c r="B7481" t="s">
        <v>26261</v>
      </c>
      <c r="C7481" s="57">
        <v>44342</v>
      </c>
      <c r="D7481" t="s">
        <v>26262</v>
      </c>
      <c r="E7481" s="58">
        <v>225744791500000</v>
      </c>
      <c r="F7481" t="s">
        <v>26263</v>
      </c>
      <c r="G7481" t="s">
        <v>114</v>
      </c>
      <c r="H7481" t="s">
        <v>114</v>
      </c>
      <c r="I7481">
        <v>98</v>
      </c>
    </row>
    <row r="7482" spans="1:9" x14ac:dyDescent="0.25">
      <c r="A7482" t="s">
        <v>110</v>
      </c>
      <c r="B7482" t="s">
        <v>26264</v>
      </c>
      <c r="C7482" s="57">
        <v>44342</v>
      </c>
      <c r="D7482" t="s">
        <v>26265</v>
      </c>
      <c r="E7482" s="58">
        <v>115495186700000</v>
      </c>
      <c r="F7482" t="s">
        <v>26266</v>
      </c>
      <c r="G7482" t="s">
        <v>114</v>
      </c>
      <c r="H7482" t="s">
        <v>114</v>
      </c>
      <c r="I7482">
        <v>1</v>
      </c>
    </row>
    <row r="7483" spans="1:9" x14ac:dyDescent="0.25">
      <c r="A7483" t="s">
        <v>110</v>
      </c>
      <c r="B7483" t="s">
        <v>26267</v>
      </c>
      <c r="C7483" s="57">
        <v>44342</v>
      </c>
      <c r="D7483" t="s">
        <v>26268</v>
      </c>
      <c r="E7483" s="58">
        <v>98584609509700</v>
      </c>
      <c r="F7483" t="s">
        <v>26269</v>
      </c>
      <c r="G7483" t="s">
        <v>114</v>
      </c>
      <c r="H7483" t="s">
        <v>114</v>
      </c>
      <c r="I7483">
        <v>1</v>
      </c>
    </row>
    <row r="7484" spans="1:9" x14ac:dyDescent="0.25">
      <c r="A7484" t="s">
        <v>110</v>
      </c>
      <c r="B7484" t="s">
        <v>26270</v>
      </c>
      <c r="C7484" s="57">
        <v>44342</v>
      </c>
      <c r="D7484" t="s">
        <v>26271</v>
      </c>
      <c r="E7484" s="58">
        <v>375324560000000</v>
      </c>
      <c r="F7484" t="s">
        <v>26272</v>
      </c>
      <c r="G7484" t="s">
        <v>114</v>
      </c>
      <c r="H7484" t="s">
        <v>114</v>
      </c>
      <c r="I7484">
        <v>1</v>
      </c>
    </row>
    <row r="7485" spans="1:9" x14ac:dyDescent="0.25">
      <c r="A7485" t="s">
        <v>110</v>
      </c>
      <c r="B7485" t="s">
        <v>26273</v>
      </c>
      <c r="C7485" s="57">
        <v>44342</v>
      </c>
      <c r="D7485" t="s">
        <v>26274</v>
      </c>
      <c r="E7485" s="58">
        <v>1426532000000</v>
      </c>
      <c r="F7485" t="s">
        <v>26275</v>
      </c>
      <c r="G7485" t="s">
        <v>114</v>
      </c>
      <c r="H7485" t="s">
        <v>114</v>
      </c>
      <c r="I7485">
        <v>1</v>
      </c>
    </row>
    <row r="7486" spans="1:9" x14ac:dyDescent="0.25">
      <c r="A7486" t="s">
        <v>110</v>
      </c>
      <c r="B7486" t="s">
        <v>26276</v>
      </c>
      <c r="C7486" s="57">
        <v>44342</v>
      </c>
      <c r="D7486" t="s">
        <v>26277</v>
      </c>
      <c r="E7486" s="58">
        <v>5554382290000</v>
      </c>
      <c r="F7486" t="s">
        <v>26278</v>
      </c>
      <c r="G7486" t="s">
        <v>114</v>
      </c>
      <c r="H7486" t="s">
        <v>114</v>
      </c>
      <c r="I7486">
        <v>4</v>
      </c>
    </row>
    <row r="7487" spans="1:9" x14ac:dyDescent="0.25">
      <c r="A7487" t="s">
        <v>110</v>
      </c>
      <c r="B7487" t="s">
        <v>26279</v>
      </c>
      <c r="C7487" s="57">
        <v>44342</v>
      </c>
      <c r="D7487" t="s">
        <v>26280</v>
      </c>
      <c r="E7487" s="58">
        <v>1721090300000</v>
      </c>
      <c r="F7487" t="s">
        <v>26281</v>
      </c>
      <c r="G7487" t="s">
        <v>114</v>
      </c>
      <c r="H7487" t="s">
        <v>114</v>
      </c>
      <c r="I7487">
        <v>2</v>
      </c>
    </row>
    <row r="7488" spans="1:9" x14ac:dyDescent="0.25">
      <c r="A7488" t="s">
        <v>110</v>
      </c>
      <c r="B7488" t="s">
        <v>26282</v>
      </c>
      <c r="C7488" s="57">
        <v>44342</v>
      </c>
      <c r="D7488" t="s">
        <v>26283</v>
      </c>
      <c r="E7488" t="s">
        <v>26284</v>
      </c>
      <c r="F7488" t="s">
        <v>26285</v>
      </c>
      <c r="G7488" t="s">
        <v>114</v>
      </c>
      <c r="H7488" t="s">
        <v>114</v>
      </c>
      <c r="I7488">
        <v>1</v>
      </c>
    </row>
    <row r="7489" spans="1:9" x14ac:dyDescent="0.25">
      <c r="A7489" t="s">
        <v>110</v>
      </c>
      <c r="B7489" t="s">
        <v>26286</v>
      </c>
      <c r="C7489" s="57">
        <v>44342</v>
      </c>
      <c r="D7489" t="s">
        <v>26287</v>
      </c>
      <c r="E7489" s="58">
        <v>2438893000000</v>
      </c>
      <c r="F7489" t="s">
        <v>26288</v>
      </c>
      <c r="G7489" t="s">
        <v>114</v>
      </c>
      <c r="H7489" t="s">
        <v>114</v>
      </c>
      <c r="I7489">
        <v>1</v>
      </c>
    </row>
    <row r="7490" spans="1:9" x14ac:dyDescent="0.25">
      <c r="A7490" t="s">
        <v>110</v>
      </c>
      <c r="B7490" t="s">
        <v>26289</v>
      </c>
      <c r="C7490" s="57">
        <v>44342</v>
      </c>
      <c r="D7490" t="s">
        <v>26290</v>
      </c>
      <c r="E7490" s="58">
        <v>1624981000000</v>
      </c>
      <c r="F7490" t="s">
        <v>26291</v>
      </c>
      <c r="G7490" t="s">
        <v>114</v>
      </c>
      <c r="H7490" t="s">
        <v>114</v>
      </c>
      <c r="I7490">
        <v>25</v>
      </c>
    </row>
    <row r="7491" spans="1:9" x14ac:dyDescent="0.25">
      <c r="A7491" t="s">
        <v>110</v>
      </c>
      <c r="B7491" t="s">
        <v>26292</v>
      </c>
      <c r="C7491" s="57">
        <v>44342</v>
      </c>
      <c r="D7491" t="s">
        <v>26293</v>
      </c>
      <c r="E7491" s="58">
        <v>1551497000000</v>
      </c>
      <c r="F7491" t="s">
        <v>26294</v>
      </c>
      <c r="G7491" t="s">
        <v>114</v>
      </c>
      <c r="H7491" t="s">
        <v>114</v>
      </c>
      <c r="I7491">
        <v>74</v>
      </c>
    </row>
    <row r="7492" spans="1:9" x14ac:dyDescent="0.25">
      <c r="A7492" t="s">
        <v>110</v>
      </c>
      <c r="B7492" t="s">
        <v>26295</v>
      </c>
      <c r="C7492" s="57">
        <v>44342</v>
      </c>
      <c r="D7492" t="s">
        <v>26296</v>
      </c>
      <c r="E7492" s="58">
        <v>2344333500000</v>
      </c>
      <c r="F7492" t="s">
        <v>26297</v>
      </c>
      <c r="G7492" t="s">
        <v>114</v>
      </c>
      <c r="H7492" t="s">
        <v>114</v>
      </c>
      <c r="I7492">
        <v>1</v>
      </c>
    </row>
    <row r="7493" spans="1:9" x14ac:dyDescent="0.25">
      <c r="A7493" t="s">
        <v>110</v>
      </c>
      <c r="B7493" t="s">
        <v>26298</v>
      </c>
      <c r="C7493" s="57">
        <v>44342</v>
      </c>
      <c r="D7493" t="s">
        <v>26299</v>
      </c>
      <c r="E7493" s="58">
        <v>2091052550000</v>
      </c>
      <c r="F7493" t="s">
        <v>26300</v>
      </c>
      <c r="G7493" t="s">
        <v>114</v>
      </c>
      <c r="H7493" t="s">
        <v>114</v>
      </c>
      <c r="I7493">
        <v>1</v>
      </c>
    </row>
    <row r="7494" spans="1:9" x14ac:dyDescent="0.25">
      <c r="A7494" t="s">
        <v>110</v>
      </c>
      <c r="B7494" t="s">
        <v>26301</v>
      </c>
      <c r="C7494" s="57">
        <v>44342</v>
      </c>
      <c r="D7494" t="s">
        <v>26302</v>
      </c>
      <c r="E7494" s="58">
        <v>2303367100000</v>
      </c>
      <c r="F7494" t="s">
        <v>26303</v>
      </c>
      <c r="G7494" t="s">
        <v>114</v>
      </c>
      <c r="H7494" t="s">
        <v>114</v>
      </c>
      <c r="I7494">
        <v>5</v>
      </c>
    </row>
    <row r="7495" spans="1:9" x14ac:dyDescent="0.25">
      <c r="A7495" t="s">
        <v>110</v>
      </c>
      <c r="B7495" t="s">
        <v>26304</v>
      </c>
      <c r="C7495" s="57">
        <v>44342</v>
      </c>
      <c r="D7495" t="s">
        <v>26305</v>
      </c>
      <c r="E7495" s="58">
        <v>2076891380000</v>
      </c>
      <c r="F7495" t="s">
        <v>26306</v>
      </c>
      <c r="G7495" t="s">
        <v>26307</v>
      </c>
      <c r="H7495" t="s">
        <v>26308</v>
      </c>
      <c r="I7495">
        <v>5808</v>
      </c>
    </row>
    <row r="7496" spans="1:9" x14ac:dyDescent="0.25">
      <c r="A7496" t="s">
        <v>110</v>
      </c>
      <c r="B7496" t="s">
        <v>26309</v>
      </c>
      <c r="C7496" s="57">
        <v>44342</v>
      </c>
      <c r="D7496" t="s">
        <v>26310</v>
      </c>
      <c r="E7496" s="58">
        <v>1904607590000</v>
      </c>
      <c r="F7496" t="s">
        <v>26311</v>
      </c>
      <c r="G7496" t="s">
        <v>4249</v>
      </c>
      <c r="H7496" t="s">
        <v>12102</v>
      </c>
      <c r="I7496">
        <v>1</v>
      </c>
    </row>
    <row r="7497" spans="1:9" x14ac:dyDescent="0.25">
      <c r="A7497" t="s">
        <v>110</v>
      </c>
      <c r="B7497" t="s">
        <v>26312</v>
      </c>
      <c r="C7497" s="57">
        <v>44342</v>
      </c>
      <c r="D7497" t="s">
        <v>26313</v>
      </c>
      <c r="E7497" s="58">
        <v>2277055360000</v>
      </c>
      <c r="F7497" t="s">
        <v>26314</v>
      </c>
      <c r="G7497" t="s">
        <v>114</v>
      </c>
      <c r="H7497" t="s">
        <v>114</v>
      </c>
      <c r="I7497">
        <v>1</v>
      </c>
    </row>
    <row r="7498" spans="1:9" x14ac:dyDescent="0.25">
      <c r="A7498" t="s">
        <v>110</v>
      </c>
      <c r="B7498" t="s">
        <v>26315</v>
      </c>
      <c r="C7498" s="57">
        <v>44342</v>
      </c>
      <c r="D7498" t="s">
        <v>26316</v>
      </c>
      <c r="E7498" t="s">
        <v>26317</v>
      </c>
      <c r="F7498" t="s">
        <v>26318</v>
      </c>
      <c r="G7498" t="s">
        <v>3625</v>
      </c>
      <c r="H7498" t="s">
        <v>114</v>
      </c>
      <c r="I7498">
        <v>6</v>
      </c>
    </row>
    <row r="7499" spans="1:9" x14ac:dyDescent="0.25">
      <c r="A7499" t="s">
        <v>110</v>
      </c>
      <c r="B7499" t="s">
        <v>26319</v>
      </c>
      <c r="C7499" s="57">
        <v>44342</v>
      </c>
      <c r="D7499" t="s">
        <v>26320</v>
      </c>
      <c r="E7499" s="58">
        <v>2262987500000</v>
      </c>
      <c r="F7499" t="s">
        <v>26321</v>
      </c>
      <c r="G7499" t="s">
        <v>114</v>
      </c>
      <c r="H7499" t="s">
        <v>114</v>
      </c>
      <c r="I7499">
        <v>2</v>
      </c>
    </row>
    <row r="7500" spans="1:9" x14ac:dyDescent="0.25">
      <c r="A7500" t="s">
        <v>110</v>
      </c>
      <c r="B7500" t="s">
        <v>26322</v>
      </c>
      <c r="C7500" s="57">
        <v>44342</v>
      </c>
      <c r="D7500" t="s">
        <v>26323</v>
      </c>
      <c r="E7500" s="58">
        <v>17442222000000</v>
      </c>
      <c r="F7500" t="s">
        <v>26324</v>
      </c>
      <c r="G7500" t="s">
        <v>114</v>
      </c>
      <c r="H7500" t="s">
        <v>114</v>
      </c>
      <c r="I7500">
        <v>92</v>
      </c>
    </row>
    <row r="7501" spans="1:9" x14ac:dyDescent="0.25">
      <c r="A7501" t="s">
        <v>110</v>
      </c>
      <c r="B7501" t="s">
        <v>26325</v>
      </c>
      <c r="C7501" s="57">
        <v>44342</v>
      </c>
      <c r="D7501" t="s">
        <v>26326</v>
      </c>
      <c r="E7501" s="58">
        <v>38453272000000</v>
      </c>
      <c r="F7501" t="s">
        <v>26327</v>
      </c>
      <c r="G7501" t="s">
        <v>26328</v>
      </c>
      <c r="H7501" t="s">
        <v>26329</v>
      </c>
      <c r="I7501">
        <v>5357</v>
      </c>
    </row>
    <row r="7502" spans="1:9" x14ac:dyDescent="0.25">
      <c r="A7502" t="s">
        <v>110</v>
      </c>
      <c r="B7502" t="s">
        <v>26330</v>
      </c>
      <c r="C7502" s="57">
        <v>44342</v>
      </c>
      <c r="D7502" t="s">
        <v>26331</v>
      </c>
      <c r="E7502" s="58">
        <v>16038675000000</v>
      </c>
      <c r="F7502" t="s">
        <v>26332</v>
      </c>
      <c r="G7502" t="s">
        <v>114</v>
      </c>
      <c r="H7502" t="s">
        <v>114</v>
      </c>
      <c r="I7502">
        <v>1</v>
      </c>
    </row>
    <row r="7503" spans="1:9" x14ac:dyDescent="0.25">
      <c r="A7503" t="s">
        <v>110</v>
      </c>
      <c r="B7503" t="s">
        <v>26333</v>
      </c>
      <c r="C7503" s="57">
        <v>44342</v>
      </c>
      <c r="D7503" t="s">
        <v>26334</v>
      </c>
      <c r="E7503" s="58">
        <v>25272493000000</v>
      </c>
      <c r="F7503" t="s">
        <v>26335</v>
      </c>
      <c r="G7503" t="s">
        <v>26336</v>
      </c>
      <c r="H7503" t="s">
        <v>26337</v>
      </c>
      <c r="I7503">
        <v>2</v>
      </c>
    </row>
    <row r="7504" spans="1:9" x14ac:dyDescent="0.25">
      <c r="A7504" t="s">
        <v>110</v>
      </c>
      <c r="B7504" t="s">
        <v>26338</v>
      </c>
      <c r="C7504" s="57">
        <v>44342</v>
      </c>
      <c r="D7504" t="s">
        <v>26339</v>
      </c>
      <c r="E7504" s="58">
        <v>1899875000000</v>
      </c>
      <c r="F7504" t="s">
        <v>26340</v>
      </c>
      <c r="G7504" t="s">
        <v>114</v>
      </c>
      <c r="H7504" t="s">
        <v>114</v>
      </c>
      <c r="I7504">
        <v>3</v>
      </c>
    </row>
    <row r="7505" spans="1:9" x14ac:dyDescent="0.25">
      <c r="A7505" t="s">
        <v>110</v>
      </c>
      <c r="B7505" t="s">
        <v>26341</v>
      </c>
      <c r="C7505" s="57">
        <v>44342</v>
      </c>
      <c r="D7505" t="s">
        <v>26342</v>
      </c>
      <c r="E7505" s="58">
        <v>3304477000000</v>
      </c>
      <c r="F7505" t="s">
        <v>26343</v>
      </c>
      <c r="G7505" t="s">
        <v>114</v>
      </c>
      <c r="H7505" t="s">
        <v>114</v>
      </c>
      <c r="I7505">
        <v>2</v>
      </c>
    </row>
    <row r="7506" spans="1:9" x14ac:dyDescent="0.25">
      <c r="A7506" t="s">
        <v>110</v>
      </c>
      <c r="B7506" t="s">
        <v>26344</v>
      </c>
      <c r="C7506" s="57">
        <v>44342</v>
      </c>
      <c r="D7506" t="s">
        <v>26345</v>
      </c>
      <c r="E7506" s="58">
        <v>18137002000000</v>
      </c>
      <c r="F7506" t="s">
        <v>26346</v>
      </c>
      <c r="G7506" t="s">
        <v>114</v>
      </c>
      <c r="H7506" t="s">
        <v>114</v>
      </c>
      <c r="I7506">
        <v>1</v>
      </c>
    </row>
    <row r="7507" spans="1:9" x14ac:dyDescent="0.25">
      <c r="A7507" t="s">
        <v>110</v>
      </c>
      <c r="B7507" t="s">
        <v>26347</v>
      </c>
      <c r="C7507" s="57">
        <v>44342</v>
      </c>
      <c r="D7507" t="s">
        <v>26348</v>
      </c>
      <c r="E7507" s="58">
        <v>1612035000000</v>
      </c>
      <c r="F7507" t="s">
        <v>26349</v>
      </c>
      <c r="G7507" t="s">
        <v>114</v>
      </c>
      <c r="H7507" t="s">
        <v>114</v>
      </c>
      <c r="I7507">
        <v>1</v>
      </c>
    </row>
    <row r="7508" spans="1:9" x14ac:dyDescent="0.25">
      <c r="A7508" t="s">
        <v>110</v>
      </c>
      <c r="B7508" t="s">
        <v>26350</v>
      </c>
      <c r="C7508" s="57">
        <v>44342</v>
      </c>
      <c r="D7508" t="s">
        <v>26351</v>
      </c>
      <c r="E7508" s="58">
        <v>14951006200000</v>
      </c>
      <c r="F7508" t="s">
        <v>26352</v>
      </c>
      <c r="G7508" t="s">
        <v>114</v>
      </c>
      <c r="H7508" t="s">
        <v>114</v>
      </c>
      <c r="I7508">
        <v>1</v>
      </c>
    </row>
    <row r="7509" spans="1:9" x14ac:dyDescent="0.25">
      <c r="A7509" t="s">
        <v>110</v>
      </c>
      <c r="B7509" t="s">
        <v>26353</v>
      </c>
      <c r="C7509" s="57">
        <v>44342</v>
      </c>
      <c r="D7509" t="s">
        <v>26354</v>
      </c>
      <c r="E7509" s="58">
        <v>1591428721200000</v>
      </c>
      <c r="F7509" t="s">
        <v>26355</v>
      </c>
      <c r="G7509" t="s">
        <v>26356</v>
      </c>
      <c r="H7509" t="s">
        <v>26357</v>
      </c>
      <c r="I7509">
        <v>6</v>
      </c>
    </row>
    <row r="7510" spans="1:9" x14ac:dyDescent="0.25">
      <c r="A7510" t="s">
        <v>110</v>
      </c>
      <c r="B7510" t="s">
        <v>26358</v>
      </c>
      <c r="C7510" s="57">
        <v>44342</v>
      </c>
      <c r="D7510" t="s">
        <v>26359</v>
      </c>
      <c r="E7510" s="58">
        <v>1788678775500000</v>
      </c>
      <c r="F7510" t="s">
        <v>26360</v>
      </c>
      <c r="G7510" t="s">
        <v>26356</v>
      </c>
      <c r="H7510" t="s">
        <v>26361</v>
      </c>
      <c r="I7510">
        <v>6</v>
      </c>
    </row>
    <row r="7511" spans="1:9" x14ac:dyDescent="0.25">
      <c r="A7511" t="s">
        <v>110</v>
      </c>
      <c r="B7511" t="s">
        <v>26362</v>
      </c>
      <c r="C7511" s="57">
        <v>44342</v>
      </c>
      <c r="D7511" t="s">
        <v>26363</v>
      </c>
      <c r="E7511" s="58">
        <v>2086914890000</v>
      </c>
      <c r="F7511" t="s">
        <v>26364</v>
      </c>
      <c r="G7511" t="s">
        <v>114</v>
      </c>
      <c r="H7511" t="s">
        <v>114</v>
      </c>
      <c r="I7511">
        <v>1</v>
      </c>
    </row>
    <row r="7512" spans="1:9" x14ac:dyDescent="0.25">
      <c r="A7512" t="s">
        <v>110</v>
      </c>
      <c r="B7512" t="s">
        <v>26365</v>
      </c>
      <c r="C7512" s="57">
        <v>44342</v>
      </c>
      <c r="D7512" t="s">
        <v>26366</v>
      </c>
      <c r="E7512" s="58">
        <v>2230218404300000</v>
      </c>
      <c r="F7512" t="s">
        <v>26367</v>
      </c>
      <c r="G7512" t="s">
        <v>114</v>
      </c>
      <c r="H7512" t="s">
        <v>114</v>
      </c>
      <c r="I7512">
        <v>1</v>
      </c>
    </row>
    <row r="7513" spans="1:9" x14ac:dyDescent="0.25">
      <c r="A7513" t="s">
        <v>110</v>
      </c>
      <c r="B7513" t="s">
        <v>26368</v>
      </c>
      <c r="C7513" s="57">
        <v>44342</v>
      </c>
      <c r="D7513" t="s">
        <v>26369</v>
      </c>
      <c r="E7513" s="58">
        <v>2456859885600000</v>
      </c>
      <c r="F7513" t="s">
        <v>26370</v>
      </c>
      <c r="G7513" t="s">
        <v>114</v>
      </c>
      <c r="H7513" t="s">
        <v>114</v>
      </c>
      <c r="I7513">
        <v>2</v>
      </c>
    </row>
    <row r="7514" spans="1:9" x14ac:dyDescent="0.25">
      <c r="A7514" t="s">
        <v>110</v>
      </c>
      <c r="B7514" t="s">
        <v>26371</v>
      </c>
      <c r="C7514" s="57">
        <v>44342</v>
      </c>
      <c r="D7514" t="s">
        <v>26372</v>
      </c>
      <c r="E7514" s="58">
        <v>4684249000000</v>
      </c>
      <c r="F7514" t="s">
        <v>26373</v>
      </c>
      <c r="G7514" t="s">
        <v>114</v>
      </c>
      <c r="H7514" t="s">
        <v>114</v>
      </c>
      <c r="I7514">
        <v>1</v>
      </c>
    </row>
    <row r="7515" spans="1:9" x14ac:dyDescent="0.25">
      <c r="A7515" t="s">
        <v>110</v>
      </c>
      <c r="B7515" t="s">
        <v>26374</v>
      </c>
      <c r="C7515" s="57">
        <v>44342</v>
      </c>
      <c r="D7515" t="s">
        <v>26375</v>
      </c>
      <c r="E7515" s="58">
        <v>1905182626500000</v>
      </c>
      <c r="F7515" t="s">
        <v>26376</v>
      </c>
      <c r="G7515" t="s">
        <v>1710</v>
      </c>
      <c r="H7515" t="s">
        <v>114</v>
      </c>
      <c r="I7515">
        <v>3</v>
      </c>
    </row>
    <row r="7516" spans="1:9" x14ac:dyDescent="0.25">
      <c r="A7516" t="s">
        <v>110</v>
      </c>
      <c r="B7516" t="s">
        <v>26377</v>
      </c>
      <c r="C7516" s="57">
        <v>44342</v>
      </c>
      <c r="D7516" t="s">
        <v>26378</v>
      </c>
      <c r="E7516" s="58">
        <v>1925218409000</v>
      </c>
      <c r="F7516" t="s">
        <v>26379</v>
      </c>
      <c r="G7516" t="s">
        <v>114</v>
      </c>
      <c r="H7516" t="s">
        <v>114</v>
      </c>
      <c r="I7516">
        <v>0</v>
      </c>
    </row>
    <row r="7517" spans="1:9" x14ac:dyDescent="0.25">
      <c r="A7517" t="s">
        <v>110</v>
      </c>
      <c r="B7517" t="s">
        <v>26380</v>
      </c>
      <c r="C7517" s="57">
        <v>44342</v>
      </c>
      <c r="D7517" t="s">
        <v>26381</v>
      </c>
      <c r="E7517" s="58">
        <v>1824810884000</v>
      </c>
      <c r="F7517" t="s">
        <v>26382</v>
      </c>
      <c r="G7517" t="s">
        <v>114</v>
      </c>
      <c r="H7517" t="s">
        <v>114</v>
      </c>
      <c r="I7517">
        <v>0</v>
      </c>
    </row>
    <row r="7518" spans="1:9" x14ac:dyDescent="0.25">
      <c r="A7518" t="s">
        <v>110</v>
      </c>
      <c r="B7518" t="s">
        <v>26383</v>
      </c>
      <c r="C7518" s="57">
        <v>44342</v>
      </c>
      <c r="D7518" t="s">
        <v>26384</v>
      </c>
      <c r="E7518" s="58">
        <v>1951940000000</v>
      </c>
      <c r="F7518" t="s">
        <v>26385</v>
      </c>
      <c r="G7518" t="s">
        <v>114</v>
      </c>
      <c r="H7518" t="s">
        <v>114</v>
      </c>
      <c r="I7518">
        <v>1</v>
      </c>
    </row>
    <row r="7519" spans="1:9" x14ac:dyDescent="0.25">
      <c r="A7519" t="s">
        <v>110</v>
      </c>
      <c r="B7519" t="s">
        <v>26386</v>
      </c>
      <c r="C7519" s="57">
        <v>44342</v>
      </c>
      <c r="D7519" t="s">
        <v>26387</v>
      </c>
      <c r="E7519" s="58">
        <v>1445507000000</v>
      </c>
      <c r="F7519" t="s">
        <v>26388</v>
      </c>
      <c r="G7519" t="s">
        <v>114</v>
      </c>
      <c r="H7519" t="s">
        <v>114</v>
      </c>
      <c r="I7519">
        <v>1</v>
      </c>
    </row>
    <row r="7520" spans="1:9" x14ac:dyDescent="0.25">
      <c r="A7520" t="s">
        <v>110</v>
      </c>
      <c r="B7520" t="s">
        <v>26389</v>
      </c>
      <c r="C7520" s="57">
        <v>44342</v>
      </c>
      <c r="D7520" t="s">
        <v>26390</v>
      </c>
      <c r="E7520" s="58">
        <v>2204392600000</v>
      </c>
      <c r="F7520" t="s">
        <v>26391</v>
      </c>
      <c r="G7520" t="s">
        <v>114</v>
      </c>
      <c r="H7520" t="s">
        <v>114</v>
      </c>
      <c r="I7520">
        <v>2</v>
      </c>
    </row>
    <row r="7521" spans="1:9" x14ac:dyDescent="0.25">
      <c r="A7521" t="s">
        <v>110</v>
      </c>
      <c r="B7521" t="s">
        <v>26392</v>
      </c>
      <c r="C7521" s="57">
        <v>44342</v>
      </c>
      <c r="D7521" t="s">
        <v>26393</v>
      </c>
      <c r="E7521" s="58">
        <v>1544986534733100</v>
      </c>
      <c r="F7521" t="s">
        <v>26394</v>
      </c>
      <c r="G7521" t="s">
        <v>114</v>
      </c>
      <c r="H7521" t="s">
        <v>114</v>
      </c>
      <c r="I7521">
        <v>8</v>
      </c>
    </row>
    <row r="7522" spans="1:9" x14ac:dyDescent="0.25">
      <c r="A7522" t="s">
        <v>110</v>
      </c>
      <c r="B7522" t="s">
        <v>26395</v>
      </c>
      <c r="C7522" s="57">
        <v>44342</v>
      </c>
      <c r="D7522" t="s">
        <v>26396</v>
      </c>
      <c r="E7522" s="58">
        <v>2805625360000</v>
      </c>
      <c r="F7522" t="s">
        <v>26397</v>
      </c>
      <c r="G7522" t="s">
        <v>114</v>
      </c>
      <c r="H7522" t="s">
        <v>114</v>
      </c>
      <c r="I7522">
        <v>2</v>
      </c>
    </row>
    <row r="7523" spans="1:9" x14ac:dyDescent="0.25">
      <c r="A7523" t="s">
        <v>110</v>
      </c>
      <c r="B7523" t="s">
        <v>26398</v>
      </c>
      <c r="C7523" s="57">
        <v>44342</v>
      </c>
      <c r="D7523" t="s">
        <v>26399</v>
      </c>
      <c r="E7523" s="58">
        <v>154939297500000</v>
      </c>
      <c r="F7523" t="s">
        <v>26400</v>
      </c>
      <c r="G7523" t="s">
        <v>114</v>
      </c>
      <c r="H7523" t="s">
        <v>114</v>
      </c>
      <c r="I7523">
        <v>1</v>
      </c>
    </row>
    <row r="7524" spans="1:9" x14ac:dyDescent="0.25">
      <c r="A7524" t="s">
        <v>110</v>
      </c>
      <c r="B7524" t="s">
        <v>26401</v>
      </c>
      <c r="C7524" s="57">
        <v>44342</v>
      </c>
      <c r="D7524" t="s">
        <v>26402</v>
      </c>
      <c r="E7524" s="58">
        <v>1055586000000</v>
      </c>
      <c r="F7524" t="s">
        <v>26403</v>
      </c>
      <c r="G7524" t="s">
        <v>114</v>
      </c>
      <c r="H7524" t="s">
        <v>114</v>
      </c>
      <c r="I7524">
        <v>1</v>
      </c>
    </row>
    <row r="7525" spans="1:9" x14ac:dyDescent="0.25">
      <c r="A7525" t="s">
        <v>110</v>
      </c>
      <c r="B7525" t="s">
        <v>26404</v>
      </c>
      <c r="C7525" s="57">
        <v>44342</v>
      </c>
      <c r="D7525" t="s">
        <v>26405</v>
      </c>
      <c r="E7525" s="58">
        <v>20620494000000</v>
      </c>
      <c r="F7525" t="s">
        <v>26406</v>
      </c>
      <c r="G7525" t="s">
        <v>114</v>
      </c>
      <c r="H7525" t="s">
        <v>114</v>
      </c>
      <c r="I7525">
        <v>1</v>
      </c>
    </row>
    <row r="7526" spans="1:9" x14ac:dyDescent="0.25">
      <c r="A7526" t="s">
        <v>110</v>
      </c>
      <c r="B7526" t="s">
        <v>26407</v>
      </c>
      <c r="C7526" s="57">
        <v>44342</v>
      </c>
      <c r="D7526" t="s">
        <v>26408</v>
      </c>
      <c r="E7526" s="58">
        <v>23178083000000</v>
      </c>
      <c r="F7526" t="s">
        <v>26409</v>
      </c>
      <c r="G7526" t="s">
        <v>26410</v>
      </c>
      <c r="H7526" t="s">
        <v>114</v>
      </c>
      <c r="I7526">
        <v>2</v>
      </c>
    </row>
    <row r="7527" spans="1:9" x14ac:dyDescent="0.25">
      <c r="A7527" t="s">
        <v>110</v>
      </c>
      <c r="B7527" t="s">
        <v>26411</v>
      </c>
      <c r="C7527" s="57">
        <v>44342</v>
      </c>
      <c r="D7527" t="s">
        <v>26412</v>
      </c>
      <c r="E7527" s="58">
        <v>22278190000000</v>
      </c>
      <c r="F7527" t="s">
        <v>26413</v>
      </c>
      <c r="G7527" t="s">
        <v>114</v>
      </c>
      <c r="H7527" t="s">
        <v>114</v>
      </c>
      <c r="I7527">
        <v>1</v>
      </c>
    </row>
    <row r="7528" spans="1:9" x14ac:dyDescent="0.25">
      <c r="A7528" t="s">
        <v>110</v>
      </c>
      <c r="B7528" t="s">
        <v>26414</v>
      </c>
      <c r="C7528" s="57">
        <v>44342</v>
      </c>
      <c r="D7528" t="s">
        <v>26415</v>
      </c>
      <c r="E7528" s="58">
        <v>44095591000000</v>
      </c>
      <c r="F7528" t="s">
        <v>26416</v>
      </c>
      <c r="G7528" t="s">
        <v>114</v>
      </c>
      <c r="H7528" t="s">
        <v>114</v>
      </c>
      <c r="I7528">
        <v>3</v>
      </c>
    </row>
    <row r="7529" spans="1:9" x14ac:dyDescent="0.25">
      <c r="A7529" t="s">
        <v>110</v>
      </c>
      <c r="B7529" t="s">
        <v>26417</v>
      </c>
      <c r="C7529" s="57">
        <v>44342</v>
      </c>
      <c r="D7529" t="s">
        <v>26418</v>
      </c>
      <c r="E7529" s="58">
        <v>22099219000000</v>
      </c>
      <c r="F7529" t="s">
        <v>26419</v>
      </c>
      <c r="G7529" t="s">
        <v>26410</v>
      </c>
      <c r="H7529" t="s">
        <v>114</v>
      </c>
      <c r="I7529">
        <v>1</v>
      </c>
    </row>
    <row r="7530" spans="1:9" x14ac:dyDescent="0.25">
      <c r="A7530" t="s">
        <v>110</v>
      </c>
      <c r="B7530" t="s">
        <v>26420</v>
      </c>
      <c r="C7530" s="57">
        <v>44342</v>
      </c>
      <c r="D7530" t="s">
        <v>26421</v>
      </c>
      <c r="E7530" s="58">
        <v>15025084000000</v>
      </c>
      <c r="F7530" t="s">
        <v>26422</v>
      </c>
      <c r="G7530" t="s">
        <v>26423</v>
      </c>
      <c r="H7530" t="s">
        <v>26424</v>
      </c>
      <c r="I7530">
        <v>18513</v>
      </c>
    </row>
    <row r="7531" spans="1:9" x14ac:dyDescent="0.25">
      <c r="A7531" t="s">
        <v>110</v>
      </c>
      <c r="B7531" t="s">
        <v>26425</v>
      </c>
      <c r="C7531" s="57">
        <v>44342</v>
      </c>
      <c r="D7531" t="s">
        <v>26426</v>
      </c>
      <c r="E7531" s="58">
        <v>5.0389684788E+16</v>
      </c>
      <c r="F7531" t="s">
        <v>26427</v>
      </c>
      <c r="G7531" t="s">
        <v>114</v>
      </c>
      <c r="H7531" t="s">
        <v>114</v>
      </c>
      <c r="I7531">
        <v>1</v>
      </c>
    </row>
    <row r="7532" spans="1:9" x14ac:dyDescent="0.25">
      <c r="A7532" t="s">
        <v>110</v>
      </c>
      <c r="B7532" t="s">
        <v>26428</v>
      </c>
      <c r="C7532" s="57">
        <v>44342</v>
      </c>
      <c r="D7532" t="s">
        <v>26429</v>
      </c>
      <c r="E7532" s="58">
        <v>1816729100000</v>
      </c>
      <c r="F7532" t="s">
        <v>26430</v>
      </c>
      <c r="G7532" t="s">
        <v>114</v>
      </c>
      <c r="H7532" t="s">
        <v>114</v>
      </c>
      <c r="I7532">
        <v>17</v>
      </c>
    </row>
    <row r="7533" spans="1:9" x14ac:dyDescent="0.25">
      <c r="A7533" t="s">
        <v>110</v>
      </c>
      <c r="B7533" t="s">
        <v>26431</v>
      </c>
      <c r="C7533" s="57">
        <v>44342</v>
      </c>
      <c r="D7533" t="s">
        <v>26432</v>
      </c>
      <c r="E7533" s="58">
        <v>1229625470000</v>
      </c>
      <c r="F7533" t="s">
        <v>26433</v>
      </c>
      <c r="G7533" t="s">
        <v>114</v>
      </c>
      <c r="H7533" t="s">
        <v>114</v>
      </c>
      <c r="I7533">
        <v>2</v>
      </c>
    </row>
    <row r="7534" spans="1:9" x14ac:dyDescent="0.25">
      <c r="A7534" t="s">
        <v>110</v>
      </c>
      <c r="B7534" t="s">
        <v>26434</v>
      </c>
      <c r="C7534" s="57">
        <v>44342</v>
      </c>
      <c r="D7534" t="s">
        <v>26435</v>
      </c>
      <c r="E7534" s="58">
        <v>1616035797700</v>
      </c>
      <c r="F7534" t="s">
        <v>26436</v>
      </c>
      <c r="G7534" t="s">
        <v>114</v>
      </c>
      <c r="H7534" t="s">
        <v>114</v>
      </c>
      <c r="I7534">
        <v>1</v>
      </c>
    </row>
    <row r="7535" spans="1:9" x14ac:dyDescent="0.25">
      <c r="A7535" t="s">
        <v>110</v>
      </c>
      <c r="B7535" t="s">
        <v>26437</v>
      </c>
      <c r="C7535" s="57">
        <v>44342</v>
      </c>
      <c r="D7535" t="s">
        <v>26438</v>
      </c>
      <c r="E7535" s="58">
        <v>1567438000000</v>
      </c>
      <c r="F7535" t="s">
        <v>26439</v>
      </c>
      <c r="G7535" t="s">
        <v>114</v>
      </c>
      <c r="H7535" t="s">
        <v>114</v>
      </c>
      <c r="I7535">
        <v>1</v>
      </c>
    </row>
    <row r="7536" spans="1:9" x14ac:dyDescent="0.25">
      <c r="A7536" t="s">
        <v>110</v>
      </c>
      <c r="B7536" t="s">
        <v>26440</v>
      </c>
      <c r="C7536" s="57">
        <v>44342</v>
      </c>
      <c r="D7536" t="s">
        <v>26441</v>
      </c>
      <c r="E7536" s="58">
        <v>1902046000000</v>
      </c>
      <c r="F7536" t="s">
        <v>26442</v>
      </c>
      <c r="G7536" t="s">
        <v>114</v>
      </c>
      <c r="H7536" t="s">
        <v>114</v>
      </c>
      <c r="I7536">
        <v>1</v>
      </c>
    </row>
    <row r="7537" spans="1:9" x14ac:dyDescent="0.25">
      <c r="A7537" t="s">
        <v>110</v>
      </c>
      <c r="B7537" t="s">
        <v>26443</v>
      </c>
      <c r="C7537" s="57">
        <v>44342</v>
      </c>
      <c r="D7537" t="s">
        <v>26444</v>
      </c>
      <c r="E7537" s="58">
        <v>1323960000000</v>
      </c>
      <c r="F7537" t="s">
        <v>26445</v>
      </c>
      <c r="G7537" t="s">
        <v>114</v>
      </c>
      <c r="H7537" t="s">
        <v>114</v>
      </c>
      <c r="I7537">
        <v>1</v>
      </c>
    </row>
    <row r="7538" spans="1:9" x14ac:dyDescent="0.25">
      <c r="A7538" t="s">
        <v>110</v>
      </c>
      <c r="B7538" t="s">
        <v>26446</v>
      </c>
      <c r="C7538" s="57">
        <v>44342</v>
      </c>
      <c r="D7538" t="s">
        <v>26447</v>
      </c>
      <c r="E7538" s="58">
        <v>1729949000000</v>
      </c>
      <c r="F7538" t="s">
        <v>26448</v>
      </c>
      <c r="G7538" t="s">
        <v>114</v>
      </c>
      <c r="H7538" t="s">
        <v>114</v>
      </c>
      <c r="I7538">
        <v>1</v>
      </c>
    </row>
    <row r="7539" spans="1:9" x14ac:dyDescent="0.25">
      <c r="A7539" t="s">
        <v>110</v>
      </c>
      <c r="B7539" t="s">
        <v>26449</v>
      </c>
      <c r="C7539" s="57">
        <v>44342</v>
      </c>
      <c r="D7539" t="s">
        <v>26450</v>
      </c>
      <c r="E7539" s="58">
        <v>2432347810000</v>
      </c>
      <c r="F7539" t="s">
        <v>26451</v>
      </c>
      <c r="G7539" t="s">
        <v>114</v>
      </c>
      <c r="H7539" t="s">
        <v>114</v>
      </c>
      <c r="I7539">
        <v>1</v>
      </c>
    </row>
    <row r="7540" spans="1:9" x14ac:dyDescent="0.25">
      <c r="A7540" t="s">
        <v>110</v>
      </c>
      <c r="B7540" t="s">
        <v>26452</v>
      </c>
      <c r="C7540" s="57">
        <v>44342</v>
      </c>
      <c r="D7540" t="s">
        <v>26453</v>
      </c>
      <c r="E7540" s="58">
        <v>2448005200000</v>
      </c>
      <c r="F7540" t="s">
        <v>26454</v>
      </c>
      <c r="G7540" t="s">
        <v>114</v>
      </c>
      <c r="H7540" t="s">
        <v>26455</v>
      </c>
      <c r="I7540">
        <v>220</v>
      </c>
    </row>
    <row r="7541" spans="1:9" x14ac:dyDescent="0.25">
      <c r="A7541" t="s">
        <v>110</v>
      </c>
      <c r="B7541" t="s">
        <v>26456</v>
      </c>
      <c r="C7541" s="57">
        <v>44342</v>
      </c>
      <c r="D7541" t="s">
        <v>26457</v>
      </c>
      <c r="E7541" s="58">
        <v>1780045500000</v>
      </c>
      <c r="F7541" t="s">
        <v>26458</v>
      </c>
      <c r="G7541" t="s">
        <v>26459</v>
      </c>
      <c r="H7541" t="s">
        <v>114</v>
      </c>
      <c r="I7541">
        <v>206</v>
      </c>
    </row>
    <row r="7542" spans="1:9" x14ac:dyDescent="0.25">
      <c r="A7542" t="s">
        <v>110</v>
      </c>
      <c r="B7542" t="s">
        <v>26460</v>
      </c>
      <c r="C7542" s="57">
        <v>44342</v>
      </c>
      <c r="D7542" t="s">
        <v>26461</v>
      </c>
      <c r="E7542" s="58">
        <v>2287216300000</v>
      </c>
      <c r="F7542" t="s">
        <v>26462</v>
      </c>
      <c r="G7542" t="s">
        <v>26463</v>
      </c>
      <c r="H7542" t="s">
        <v>26464</v>
      </c>
      <c r="I7542">
        <v>90</v>
      </c>
    </row>
    <row r="7543" spans="1:9" x14ac:dyDescent="0.25">
      <c r="A7543" t="s">
        <v>110</v>
      </c>
      <c r="B7543" t="s">
        <v>26465</v>
      </c>
      <c r="C7543" s="57">
        <v>44342</v>
      </c>
      <c r="D7543" t="s">
        <v>26466</v>
      </c>
      <c r="E7543" s="58">
        <v>2795883840000</v>
      </c>
      <c r="F7543" t="s">
        <v>26467</v>
      </c>
      <c r="G7543" t="s">
        <v>26468</v>
      </c>
      <c r="H7543" t="s">
        <v>26469</v>
      </c>
      <c r="I7543">
        <v>8</v>
      </c>
    </row>
    <row r="7544" spans="1:9" x14ac:dyDescent="0.25">
      <c r="A7544" t="s">
        <v>110</v>
      </c>
      <c r="B7544" t="s">
        <v>26470</v>
      </c>
      <c r="C7544" s="57">
        <v>44342</v>
      </c>
      <c r="D7544" t="s">
        <v>26471</v>
      </c>
      <c r="E7544" s="58">
        <v>1961057000000</v>
      </c>
      <c r="F7544" t="s">
        <v>26472</v>
      </c>
      <c r="G7544" t="s">
        <v>114</v>
      </c>
      <c r="H7544" t="s">
        <v>114</v>
      </c>
      <c r="I7544">
        <v>4</v>
      </c>
    </row>
    <row r="7545" spans="1:9" x14ac:dyDescent="0.25">
      <c r="A7545" t="s">
        <v>110</v>
      </c>
      <c r="B7545" t="s">
        <v>26473</v>
      </c>
      <c r="C7545" s="57">
        <v>44342</v>
      </c>
      <c r="D7545" t="s">
        <v>26474</v>
      </c>
      <c r="E7545" s="58">
        <v>2008721400000</v>
      </c>
      <c r="F7545" t="s">
        <v>26475</v>
      </c>
      <c r="G7545" t="s">
        <v>26476</v>
      </c>
      <c r="H7545" t="s">
        <v>114</v>
      </c>
      <c r="I7545">
        <v>25</v>
      </c>
    </row>
    <row r="7546" spans="1:9" x14ac:dyDescent="0.25">
      <c r="A7546" t="s">
        <v>110</v>
      </c>
      <c r="B7546" t="s">
        <v>26477</v>
      </c>
      <c r="C7546" s="57">
        <v>44342</v>
      </c>
      <c r="D7546" t="s">
        <v>26478</v>
      </c>
      <c r="E7546" s="58">
        <v>1725299000000</v>
      </c>
      <c r="F7546" t="s">
        <v>26479</v>
      </c>
      <c r="G7546" t="s">
        <v>114</v>
      </c>
      <c r="H7546" t="s">
        <v>114</v>
      </c>
      <c r="I7546">
        <v>9</v>
      </c>
    </row>
    <row r="7547" spans="1:9" x14ac:dyDescent="0.25">
      <c r="A7547" t="s">
        <v>110</v>
      </c>
      <c r="B7547" t="s">
        <v>26480</v>
      </c>
      <c r="C7547" s="57">
        <v>44342</v>
      </c>
      <c r="D7547" t="s">
        <v>26481</v>
      </c>
      <c r="E7547" s="58">
        <v>2061494600000</v>
      </c>
      <c r="F7547" t="s">
        <v>26482</v>
      </c>
      <c r="G7547" t="s">
        <v>26483</v>
      </c>
      <c r="H7547" t="s">
        <v>26484</v>
      </c>
      <c r="I7547">
        <v>143</v>
      </c>
    </row>
    <row r="7548" spans="1:9" x14ac:dyDescent="0.25">
      <c r="A7548" t="s">
        <v>110</v>
      </c>
      <c r="B7548" t="s">
        <v>26485</v>
      </c>
      <c r="C7548" s="57">
        <v>44342</v>
      </c>
      <c r="D7548" t="s">
        <v>26486</v>
      </c>
      <c r="E7548" s="58">
        <v>1724517000000</v>
      </c>
      <c r="F7548" t="s">
        <v>26487</v>
      </c>
      <c r="G7548" t="s">
        <v>114</v>
      </c>
      <c r="H7548" t="s">
        <v>26488</v>
      </c>
      <c r="I7548">
        <v>100</v>
      </c>
    </row>
    <row r="7549" spans="1:9" x14ac:dyDescent="0.25">
      <c r="A7549" t="s">
        <v>110</v>
      </c>
      <c r="B7549" t="s">
        <v>26489</v>
      </c>
      <c r="C7549" s="57">
        <v>44342</v>
      </c>
      <c r="D7549" t="s">
        <v>26490</v>
      </c>
      <c r="E7549" s="58">
        <v>2359650600000</v>
      </c>
      <c r="F7549" t="s">
        <v>26491</v>
      </c>
      <c r="G7549" t="s">
        <v>26492</v>
      </c>
      <c r="H7549" t="s">
        <v>26493</v>
      </c>
      <c r="I7549">
        <v>4</v>
      </c>
    </row>
    <row r="7550" spans="1:9" x14ac:dyDescent="0.25">
      <c r="A7550" t="s">
        <v>110</v>
      </c>
      <c r="B7550" t="s">
        <v>26494</v>
      </c>
      <c r="C7550" s="57">
        <v>44342</v>
      </c>
      <c r="D7550" t="s">
        <v>26495</v>
      </c>
      <c r="E7550" s="58">
        <v>1249325200000</v>
      </c>
      <c r="F7550" t="s">
        <v>26496</v>
      </c>
      <c r="G7550" t="s">
        <v>114</v>
      </c>
      <c r="H7550" t="s">
        <v>114</v>
      </c>
      <c r="I7550">
        <v>1</v>
      </c>
    </row>
    <row r="7551" spans="1:9" x14ac:dyDescent="0.25">
      <c r="A7551" t="s">
        <v>110</v>
      </c>
      <c r="B7551" t="s">
        <v>26497</v>
      </c>
      <c r="C7551" s="57">
        <v>44342</v>
      </c>
      <c r="D7551" t="s">
        <v>26498</v>
      </c>
      <c r="E7551" s="58">
        <v>2221441500000</v>
      </c>
      <c r="F7551" t="s">
        <v>26499</v>
      </c>
      <c r="G7551" t="s">
        <v>114</v>
      </c>
      <c r="H7551" t="s">
        <v>114</v>
      </c>
      <c r="I7551">
        <v>1</v>
      </c>
    </row>
    <row r="7552" spans="1:9" x14ac:dyDescent="0.25">
      <c r="A7552" t="s">
        <v>110</v>
      </c>
      <c r="B7552" t="s">
        <v>26500</v>
      </c>
      <c r="C7552" s="57">
        <v>44342</v>
      </c>
      <c r="D7552" t="s">
        <v>26501</v>
      </c>
      <c r="E7552" s="58">
        <v>1269826400000</v>
      </c>
      <c r="F7552" t="s">
        <v>26502</v>
      </c>
      <c r="G7552" t="s">
        <v>114</v>
      </c>
      <c r="H7552" t="s">
        <v>114</v>
      </c>
      <c r="I7552">
        <v>1</v>
      </c>
    </row>
    <row r="7553" spans="1:9" x14ac:dyDescent="0.25">
      <c r="A7553" t="s">
        <v>110</v>
      </c>
      <c r="B7553" t="s">
        <v>26503</v>
      </c>
      <c r="C7553" s="57">
        <v>44342</v>
      </c>
      <c r="D7553" t="s">
        <v>26504</v>
      </c>
      <c r="E7553" s="58">
        <v>1734658100000</v>
      </c>
      <c r="F7553" t="s">
        <v>26505</v>
      </c>
      <c r="G7553" t="s">
        <v>26506</v>
      </c>
      <c r="H7553" t="s">
        <v>26507</v>
      </c>
      <c r="I7553">
        <v>1829</v>
      </c>
    </row>
    <row r="7554" spans="1:9" x14ac:dyDescent="0.25">
      <c r="A7554" t="s">
        <v>110</v>
      </c>
      <c r="B7554" t="s">
        <v>26508</v>
      </c>
      <c r="C7554" s="57">
        <v>44342</v>
      </c>
      <c r="D7554" t="s">
        <v>26509</v>
      </c>
      <c r="E7554" s="58">
        <v>1639975200000</v>
      </c>
      <c r="F7554" t="s">
        <v>26510</v>
      </c>
      <c r="G7554" t="s">
        <v>114</v>
      </c>
      <c r="H7554" t="s">
        <v>26511</v>
      </c>
      <c r="I7554">
        <v>318</v>
      </c>
    </row>
    <row r="7555" spans="1:9" x14ac:dyDescent="0.25">
      <c r="A7555" t="s">
        <v>110</v>
      </c>
      <c r="B7555" t="s">
        <v>26512</v>
      </c>
      <c r="C7555" s="57">
        <v>44342</v>
      </c>
      <c r="D7555" t="s">
        <v>26513</v>
      </c>
      <c r="E7555" s="58">
        <v>1738697027000</v>
      </c>
      <c r="F7555" t="s">
        <v>26514</v>
      </c>
      <c r="G7555" t="s">
        <v>26515</v>
      </c>
      <c r="H7555" t="s">
        <v>26516</v>
      </c>
      <c r="I7555">
        <v>9</v>
      </c>
    </row>
    <row r="7556" spans="1:9" x14ac:dyDescent="0.25">
      <c r="A7556" t="s">
        <v>110</v>
      </c>
      <c r="B7556" t="s">
        <v>26517</v>
      </c>
      <c r="C7556" s="57">
        <v>44342</v>
      </c>
      <c r="D7556" t="s">
        <v>26518</v>
      </c>
      <c r="E7556" s="58">
        <v>1351687700000</v>
      </c>
      <c r="F7556" t="s">
        <v>26519</v>
      </c>
      <c r="G7556" t="s">
        <v>114</v>
      </c>
      <c r="H7556" t="s">
        <v>26520</v>
      </c>
      <c r="I7556">
        <v>1</v>
      </c>
    </row>
    <row r="7557" spans="1:9" x14ac:dyDescent="0.25">
      <c r="A7557" t="s">
        <v>110</v>
      </c>
      <c r="B7557" t="s">
        <v>26521</v>
      </c>
      <c r="C7557" s="57">
        <v>44342</v>
      </c>
      <c r="D7557" t="s">
        <v>26522</v>
      </c>
      <c r="E7557" s="58">
        <v>1726337600000</v>
      </c>
      <c r="F7557" t="s">
        <v>26523</v>
      </c>
      <c r="G7557" t="s">
        <v>114</v>
      </c>
      <c r="H7557" t="s">
        <v>114</v>
      </c>
      <c r="I7557">
        <v>1</v>
      </c>
    </row>
    <row r="7558" spans="1:9" x14ac:dyDescent="0.25">
      <c r="A7558" t="s">
        <v>110</v>
      </c>
      <c r="B7558" t="s">
        <v>26524</v>
      </c>
      <c r="C7558" s="57">
        <v>44342</v>
      </c>
      <c r="D7558" t="s">
        <v>26525</v>
      </c>
      <c r="E7558" s="58">
        <v>1911880700000</v>
      </c>
      <c r="F7558" t="s">
        <v>26526</v>
      </c>
      <c r="G7558" t="s">
        <v>114</v>
      </c>
      <c r="H7558" t="s">
        <v>114</v>
      </c>
      <c r="I7558">
        <v>4</v>
      </c>
    </row>
    <row r="7559" spans="1:9" x14ac:dyDescent="0.25">
      <c r="A7559" t="s">
        <v>110</v>
      </c>
      <c r="B7559" t="s">
        <v>26527</v>
      </c>
      <c r="C7559" s="57">
        <v>44342</v>
      </c>
      <c r="D7559" t="s">
        <v>26528</v>
      </c>
      <c r="E7559" s="58">
        <v>1757730900000</v>
      </c>
      <c r="F7559" t="s">
        <v>26529</v>
      </c>
      <c r="G7559" t="s">
        <v>114</v>
      </c>
      <c r="H7559" t="s">
        <v>114</v>
      </c>
      <c r="I7559">
        <v>4</v>
      </c>
    </row>
    <row r="7560" spans="1:9" x14ac:dyDescent="0.25">
      <c r="A7560" t="s">
        <v>110</v>
      </c>
      <c r="B7560" t="s">
        <v>26530</v>
      </c>
      <c r="C7560" s="57">
        <v>44342</v>
      </c>
      <c r="D7560" t="s">
        <v>26531</v>
      </c>
      <c r="E7560" s="58">
        <v>1572790100000</v>
      </c>
      <c r="F7560" t="s">
        <v>26532</v>
      </c>
      <c r="G7560" t="s">
        <v>26533</v>
      </c>
      <c r="H7560" t="s">
        <v>114</v>
      </c>
      <c r="I7560">
        <v>1</v>
      </c>
    </row>
    <row r="7561" spans="1:9" x14ac:dyDescent="0.25">
      <c r="A7561" t="s">
        <v>110</v>
      </c>
      <c r="B7561" t="s">
        <v>26534</v>
      </c>
      <c r="C7561" s="57">
        <v>44342</v>
      </c>
      <c r="D7561" t="s">
        <v>26535</v>
      </c>
      <c r="E7561" s="58">
        <v>1626554500000</v>
      </c>
      <c r="F7561" t="s">
        <v>26536</v>
      </c>
      <c r="G7561" t="s">
        <v>26537</v>
      </c>
      <c r="H7561" t="s">
        <v>26538</v>
      </c>
      <c r="I7561">
        <v>1</v>
      </c>
    </row>
    <row r="7562" spans="1:9" x14ac:dyDescent="0.25">
      <c r="A7562" t="s">
        <v>110</v>
      </c>
      <c r="B7562" t="s">
        <v>26539</v>
      </c>
      <c r="C7562" s="57">
        <v>44342</v>
      </c>
      <c r="D7562" t="s">
        <v>26540</v>
      </c>
      <c r="E7562" s="58">
        <v>1554207300000</v>
      </c>
      <c r="F7562" t="s">
        <v>26541</v>
      </c>
      <c r="G7562" t="s">
        <v>114</v>
      </c>
      <c r="H7562" t="s">
        <v>114</v>
      </c>
      <c r="I7562">
        <v>1</v>
      </c>
    </row>
    <row r="7563" spans="1:9" x14ac:dyDescent="0.25">
      <c r="A7563" t="s">
        <v>110</v>
      </c>
      <c r="B7563" t="s">
        <v>26542</v>
      </c>
      <c r="C7563" s="57">
        <v>44342</v>
      </c>
      <c r="D7563" t="s">
        <v>26543</v>
      </c>
      <c r="E7563" s="58">
        <v>1580539300000</v>
      </c>
      <c r="F7563" t="s">
        <v>26544</v>
      </c>
      <c r="G7563" t="s">
        <v>114</v>
      </c>
      <c r="H7563" t="s">
        <v>114</v>
      </c>
      <c r="I7563">
        <v>1</v>
      </c>
    </row>
    <row r="7564" spans="1:9" x14ac:dyDescent="0.25">
      <c r="A7564" t="s">
        <v>110</v>
      </c>
      <c r="B7564" t="s">
        <v>26545</v>
      </c>
      <c r="C7564" s="57">
        <v>44342</v>
      </c>
      <c r="D7564" t="s">
        <v>26546</v>
      </c>
      <c r="E7564" s="58">
        <v>1824985100000</v>
      </c>
      <c r="F7564" t="s">
        <v>26547</v>
      </c>
      <c r="G7564" t="s">
        <v>114</v>
      </c>
      <c r="H7564" t="s">
        <v>114</v>
      </c>
      <c r="I7564">
        <v>1</v>
      </c>
    </row>
    <row r="7565" spans="1:9" x14ac:dyDescent="0.25">
      <c r="A7565" t="s">
        <v>110</v>
      </c>
      <c r="B7565" t="s">
        <v>26548</v>
      </c>
      <c r="C7565" s="57">
        <v>44342</v>
      </c>
      <c r="D7565" t="s">
        <v>26549</v>
      </c>
      <c r="E7565" s="58">
        <v>4297105520000</v>
      </c>
      <c r="F7565" t="s">
        <v>26550</v>
      </c>
      <c r="G7565" t="s">
        <v>114</v>
      </c>
      <c r="H7565" t="s">
        <v>114</v>
      </c>
      <c r="I7565">
        <v>2</v>
      </c>
    </row>
    <row r="7566" spans="1:9" x14ac:dyDescent="0.25">
      <c r="A7566" t="s">
        <v>110</v>
      </c>
      <c r="B7566" t="s">
        <v>26551</v>
      </c>
      <c r="C7566" s="57">
        <v>44342</v>
      </c>
      <c r="D7566" t="s">
        <v>26552</v>
      </c>
      <c r="E7566" s="58">
        <v>1967279500000</v>
      </c>
      <c r="F7566" t="s">
        <v>26553</v>
      </c>
      <c r="G7566" t="s">
        <v>26554</v>
      </c>
      <c r="H7566" t="s">
        <v>114</v>
      </c>
      <c r="I7566">
        <v>129</v>
      </c>
    </row>
    <row r="7567" spans="1:9" x14ac:dyDescent="0.25">
      <c r="A7567" t="s">
        <v>110</v>
      </c>
      <c r="B7567" t="s">
        <v>26555</v>
      </c>
      <c r="C7567" s="57">
        <v>44342</v>
      </c>
      <c r="D7567" t="s">
        <v>26556</v>
      </c>
      <c r="E7567" s="58">
        <v>1981347700000</v>
      </c>
      <c r="F7567" t="s">
        <v>26557</v>
      </c>
      <c r="G7567" t="s">
        <v>26558</v>
      </c>
      <c r="H7567" t="s">
        <v>114</v>
      </c>
      <c r="I7567">
        <v>16</v>
      </c>
    </row>
    <row r="7568" spans="1:9" x14ac:dyDescent="0.25">
      <c r="A7568" t="s">
        <v>110</v>
      </c>
      <c r="B7568" t="s">
        <v>26559</v>
      </c>
      <c r="C7568" s="57">
        <v>44342</v>
      </c>
      <c r="D7568" t="s">
        <v>26560</v>
      </c>
      <c r="E7568" s="58">
        <v>1750381990000</v>
      </c>
      <c r="F7568" t="s">
        <v>26561</v>
      </c>
      <c r="G7568" t="s">
        <v>26562</v>
      </c>
      <c r="H7568" t="s">
        <v>26563</v>
      </c>
      <c r="I7568">
        <v>144</v>
      </c>
    </row>
    <row r="7569" spans="1:9" x14ac:dyDescent="0.25">
      <c r="A7569" t="s">
        <v>110</v>
      </c>
      <c r="B7569" t="s">
        <v>26564</v>
      </c>
      <c r="C7569" s="57">
        <v>44342</v>
      </c>
      <c r="D7569" t="s">
        <v>26565</v>
      </c>
      <c r="E7569" s="58">
        <v>1947876200000</v>
      </c>
      <c r="F7569" t="s">
        <v>26566</v>
      </c>
      <c r="G7569" t="s">
        <v>114</v>
      </c>
      <c r="H7569" t="s">
        <v>26567</v>
      </c>
      <c r="I7569">
        <v>77</v>
      </c>
    </row>
    <row r="7570" spans="1:9" x14ac:dyDescent="0.25">
      <c r="A7570" t="s">
        <v>110</v>
      </c>
      <c r="B7570" t="s">
        <v>26568</v>
      </c>
      <c r="C7570" s="57">
        <v>44342</v>
      </c>
      <c r="D7570" t="s">
        <v>26569</v>
      </c>
      <c r="E7570" s="58">
        <v>2.21883862219E+16</v>
      </c>
      <c r="F7570" t="s">
        <v>26570</v>
      </c>
      <c r="G7570" t="s">
        <v>114</v>
      </c>
      <c r="H7570" t="s">
        <v>114</v>
      </c>
      <c r="I7570">
        <v>5</v>
      </c>
    </row>
    <row r="7571" spans="1:9" x14ac:dyDescent="0.25">
      <c r="A7571" t="s">
        <v>110</v>
      </c>
      <c r="B7571" t="s">
        <v>26571</v>
      </c>
      <c r="C7571" s="57">
        <v>44342</v>
      </c>
      <c r="D7571" t="s">
        <v>26572</v>
      </c>
      <c r="E7571" s="58">
        <v>1624983000000</v>
      </c>
      <c r="F7571" t="s">
        <v>26573</v>
      </c>
      <c r="G7571" t="s">
        <v>114</v>
      </c>
      <c r="H7571" t="s">
        <v>114</v>
      </c>
      <c r="I7571">
        <v>1</v>
      </c>
    </row>
    <row r="7572" spans="1:9" x14ac:dyDescent="0.25">
      <c r="A7572" t="s">
        <v>110</v>
      </c>
      <c r="B7572" t="s">
        <v>26574</v>
      </c>
      <c r="C7572" s="57">
        <v>44342</v>
      </c>
      <c r="D7572" t="s">
        <v>26575</v>
      </c>
      <c r="E7572" s="58">
        <v>4388324500000</v>
      </c>
      <c r="F7572" t="s">
        <v>26576</v>
      </c>
      <c r="G7572" t="s">
        <v>26577</v>
      </c>
      <c r="H7572" t="s">
        <v>114</v>
      </c>
      <c r="I7572">
        <v>296</v>
      </c>
    </row>
    <row r="7573" spans="1:9" x14ac:dyDescent="0.25">
      <c r="A7573" t="s">
        <v>110</v>
      </c>
      <c r="B7573" t="s">
        <v>26578</v>
      </c>
      <c r="C7573" s="57">
        <v>44342</v>
      </c>
      <c r="D7573" t="s">
        <v>26579</v>
      </c>
      <c r="E7573" s="58">
        <v>1415625000000</v>
      </c>
      <c r="F7573" t="s">
        <v>26580</v>
      </c>
      <c r="G7573" t="s">
        <v>26581</v>
      </c>
      <c r="H7573" t="s">
        <v>26582</v>
      </c>
      <c r="I7573">
        <v>1</v>
      </c>
    </row>
    <row r="7574" spans="1:9" x14ac:dyDescent="0.25">
      <c r="A7574" t="s">
        <v>110</v>
      </c>
      <c r="B7574" t="s">
        <v>26583</v>
      </c>
      <c r="C7574" s="57">
        <v>44342</v>
      </c>
      <c r="D7574" t="s">
        <v>26584</v>
      </c>
      <c r="E7574" s="58">
        <v>1437423200000</v>
      </c>
      <c r="F7574" t="s">
        <v>26585</v>
      </c>
      <c r="G7574" t="s">
        <v>114</v>
      </c>
      <c r="H7574" t="s">
        <v>114</v>
      </c>
      <c r="I7574">
        <v>4</v>
      </c>
    </row>
    <row r="7575" spans="1:9" x14ac:dyDescent="0.25">
      <c r="A7575" t="s">
        <v>110</v>
      </c>
      <c r="B7575" t="s">
        <v>26586</v>
      </c>
      <c r="C7575" s="57">
        <v>44342</v>
      </c>
      <c r="D7575" t="s">
        <v>26587</v>
      </c>
      <c r="E7575" s="58">
        <v>1489332200000</v>
      </c>
      <c r="F7575" t="s">
        <v>26588</v>
      </c>
      <c r="G7575" t="s">
        <v>114</v>
      </c>
      <c r="H7575" t="s">
        <v>114</v>
      </c>
      <c r="I7575">
        <v>191</v>
      </c>
    </row>
    <row r="7576" spans="1:9" x14ac:dyDescent="0.25">
      <c r="A7576" t="s">
        <v>110</v>
      </c>
      <c r="B7576" t="s">
        <v>26589</v>
      </c>
      <c r="C7576" s="57">
        <v>44342</v>
      </c>
      <c r="D7576" t="s">
        <v>26590</v>
      </c>
      <c r="E7576" s="58">
        <v>17263377000000</v>
      </c>
      <c r="F7576" t="s">
        <v>26591</v>
      </c>
      <c r="G7576" t="s">
        <v>26592</v>
      </c>
      <c r="H7576" t="s">
        <v>26593</v>
      </c>
      <c r="I7576">
        <v>56</v>
      </c>
    </row>
    <row r="7577" spans="1:9" x14ac:dyDescent="0.25">
      <c r="A7577" t="s">
        <v>110</v>
      </c>
      <c r="B7577" t="s">
        <v>26594</v>
      </c>
      <c r="C7577" s="57">
        <v>44342</v>
      </c>
      <c r="D7577" t="s">
        <v>26595</v>
      </c>
      <c r="E7577" s="58">
        <v>14458655000000</v>
      </c>
      <c r="F7577" t="s">
        <v>26596</v>
      </c>
      <c r="G7577" t="s">
        <v>114</v>
      </c>
      <c r="H7577" t="s">
        <v>114</v>
      </c>
      <c r="I7577">
        <v>1</v>
      </c>
    </row>
    <row r="7578" spans="1:9" x14ac:dyDescent="0.25">
      <c r="A7578" t="s">
        <v>110</v>
      </c>
      <c r="B7578" t="s">
        <v>26597</v>
      </c>
      <c r="C7578" s="57">
        <v>44342</v>
      </c>
      <c r="D7578" t="s">
        <v>26598</v>
      </c>
      <c r="E7578" s="58">
        <v>16994275000000</v>
      </c>
      <c r="F7578" t="s">
        <v>26599</v>
      </c>
      <c r="G7578" t="s">
        <v>114</v>
      </c>
      <c r="H7578" t="s">
        <v>114</v>
      </c>
      <c r="I7578">
        <v>1</v>
      </c>
    </row>
    <row r="7579" spans="1:9" x14ac:dyDescent="0.25">
      <c r="A7579" t="s">
        <v>110</v>
      </c>
      <c r="B7579" t="s">
        <v>26600</v>
      </c>
      <c r="C7579" s="57">
        <v>44342</v>
      </c>
      <c r="D7579" t="s">
        <v>26601</v>
      </c>
      <c r="E7579" s="58">
        <v>16891216000000</v>
      </c>
      <c r="F7579" t="s">
        <v>26602</v>
      </c>
      <c r="G7579" t="s">
        <v>114</v>
      </c>
      <c r="H7579" t="s">
        <v>114</v>
      </c>
      <c r="I7579">
        <v>1</v>
      </c>
    </row>
    <row r="7580" spans="1:9" x14ac:dyDescent="0.25">
      <c r="A7580" t="s">
        <v>110</v>
      </c>
      <c r="B7580" t="s">
        <v>26603</v>
      </c>
      <c r="C7580" s="57">
        <v>44342</v>
      </c>
      <c r="D7580" t="s">
        <v>26604</v>
      </c>
      <c r="E7580" s="58">
        <v>1194751000000</v>
      </c>
      <c r="F7580" t="s">
        <v>26605</v>
      </c>
      <c r="G7580" t="s">
        <v>26606</v>
      </c>
      <c r="H7580" t="s">
        <v>114</v>
      </c>
      <c r="I7580">
        <v>1</v>
      </c>
    </row>
    <row r="7581" spans="1:9" x14ac:dyDescent="0.25">
      <c r="A7581" t="s">
        <v>110</v>
      </c>
      <c r="B7581" t="s">
        <v>26607</v>
      </c>
      <c r="C7581" s="57">
        <v>44342</v>
      </c>
      <c r="D7581" t="s">
        <v>26608</v>
      </c>
      <c r="E7581" s="58">
        <v>179669830200000</v>
      </c>
      <c r="F7581" t="s">
        <v>26609</v>
      </c>
      <c r="G7581" t="s">
        <v>114</v>
      </c>
      <c r="H7581" t="s">
        <v>114</v>
      </c>
      <c r="I7581">
        <v>1</v>
      </c>
    </row>
    <row r="7582" spans="1:9" x14ac:dyDescent="0.25">
      <c r="A7582" t="s">
        <v>110</v>
      </c>
      <c r="B7582" t="s">
        <v>26610</v>
      </c>
      <c r="C7582" s="57">
        <v>44342</v>
      </c>
      <c r="D7582" t="s">
        <v>26611</v>
      </c>
      <c r="E7582" t="s">
        <v>26612</v>
      </c>
      <c r="F7582" t="s">
        <v>26613</v>
      </c>
      <c r="G7582" t="s">
        <v>114</v>
      </c>
      <c r="H7582" t="s">
        <v>114</v>
      </c>
      <c r="I7582">
        <v>1</v>
      </c>
    </row>
    <row r="7583" spans="1:9" x14ac:dyDescent="0.25">
      <c r="A7583" t="s">
        <v>110</v>
      </c>
      <c r="B7583" t="s">
        <v>26614</v>
      </c>
      <c r="C7583" s="57">
        <v>44342</v>
      </c>
      <c r="D7583" t="s">
        <v>26615</v>
      </c>
      <c r="E7583" s="58">
        <v>3186291300000</v>
      </c>
      <c r="F7583" t="s">
        <v>26616</v>
      </c>
      <c r="G7583" t="s">
        <v>114</v>
      </c>
      <c r="H7583" t="s">
        <v>114</v>
      </c>
      <c r="I7583">
        <v>1</v>
      </c>
    </row>
    <row r="7584" spans="1:9" x14ac:dyDescent="0.25">
      <c r="A7584" t="s">
        <v>110</v>
      </c>
      <c r="B7584" t="s">
        <v>26617</v>
      </c>
      <c r="C7584" s="57">
        <v>44342</v>
      </c>
      <c r="D7584" t="s">
        <v>26618</v>
      </c>
      <c r="E7584" s="58">
        <v>2513065600000</v>
      </c>
      <c r="F7584" t="s">
        <v>26619</v>
      </c>
      <c r="G7584" t="s">
        <v>114</v>
      </c>
      <c r="H7584" t="s">
        <v>26620</v>
      </c>
      <c r="I7584">
        <v>77</v>
      </c>
    </row>
    <row r="7585" spans="1:9" x14ac:dyDescent="0.25">
      <c r="A7585" t="s">
        <v>110</v>
      </c>
      <c r="B7585" t="s">
        <v>26621</v>
      </c>
      <c r="C7585" s="57">
        <v>44342</v>
      </c>
      <c r="D7585" t="s">
        <v>26622</v>
      </c>
      <c r="E7585" s="58">
        <v>2055291300000</v>
      </c>
      <c r="F7585" t="s">
        <v>26623</v>
      </c>
      <c r="G7585" t="s">
        <v>26624</v>
      </c>
      <c r="H7585" t="s">
        <v>26625</v>
      </c>
      <c r="I7585">
        <v>1</v>
      </c>
    </row>
    <row r="7586" spans="1:9" x14ac:dyDescent="0.25">
      <c r="A7586" t="s">
        <v>110</v>
      </c>
      <c r="B7586" t="s">
        <v>26626</v>
      </c>
      <c r="C7586" s="57">
        <v>44342</v>
      </c>
      <c r="D7586" t="s">
        <v>26627</v>
      </c>
      <c r="E7586" s="58">
        <v>2015268510000</v>
      </c>
      <c r="F7586" t="s">
        <v>26628</v>
      </c>
      <c r="G7586" t="s">
        <v>114</v>
      </c>
      <c r="H7586" t="s">
        <v>114</v>
      </c>
      <c r="I7586">
        <v>1</v>
      </c>
    </row>
    <row r="7587" spans="1:9" x14ac:dyDescent="0.25">
      <c r="A7587" t="s">
        <v>110</v>
      </c>
      <c r="B7587" t="s">
        <v>26629</v>
      </c>
      <c r="C7587" s="57">
        <v>44342</v>
      </c>
      <c r="D7587" t="s">
        <v>26630</v>
      </c>
      <c r="E7587" s="58">
        <v>17133782000000</v>
      </c>
      <c r="F7587" t="s">
        <v>26631</v>
      </c>
      <c r="G7587" t="s">
        <v>26632</v>
      </c>
      <c r="H7587" t="s">
        <v>26633</v>
      </c>
      <c r="I7587">
        <v>6002</v>
      </c>
    </row>
    <row r="7588" spans="1:9" x14ac:dyDescent="0.25">
      <c r="A7588" t="s">
        <v>110</v>
      </c>
      <c r="B7588" t="s">
        <v>26634</v>
      </c>
      <c r="C7588" s="57">
        <v>44342</v>
      </c>
      <c r="D7588" t="s">
        <v>26635</v>
      </c>
      <c r="E7588" s="58">
        <v>16229713000000</v>
      </c>
      <c r="F7588" t="s">
        <v>26636</v>
      </c>
      <c r="G7588" t="s">
        <v>26637</v>
      </c>
      <c r="H7588" t="s">
        <v>26638</v>
      </c>
      <c r="I7588">
        <v>1079</v>
      </c>
    </row>
    <row r="7589" spans="1:9" x14ac:dyDescent="0.25">
      <c r="A7589" t="s">
        <v>110</v>
      </c>
      <c r="B7589" t="s">
        <v>26639</v>
      </c>
      <c r="C7589" s="57">
        <v>44342</v>
      </c>
      <c r="D7589" t="s">
        <v>26640</v>
      </c>
      <c r="E7589" s="58">
        <v>16762779000000</v>
      </c>
      <c r="F7589" t="s">
        <v>26641</v>
      </c>
      <c r="G7589" t="s">
        <v>114</v>
      </c>
      <c r="H7589" t="s">
        <v>114</v>
      </c>
      <c r="I7589">
        <v>6</v>
      </c>
    </row>
    <row r="7590" spans="1:9" x14ac:dyDescent="0.25">
      <c r="A7590" t="s">
        <v>110</v>
      </c>
      <c r="B7590" t="s">
        <v>26642</v>
      </c>
      <c r="C7590" s="57">
        <v>44342</v>
      </c>
      <c r="D7590" t="s">
        <v>26643</v>
      </c>
      <c r="E7590" s="58">
        <v>2386190000000</v>
      </c>
      <c r="F7590" t="s">
        <v>26644</v>
      </c>
      <c r="G7590" t="s">
        <v>114</v>
      </c>
      <c r="H7590" t="s">
        <v>114</v>
      </c>
      <c r="I7590">
        <v>3</v>
      </c>
    </row>
    <row r="7591" spans="1:9" x14ac:dyDescent="0.25">
      <c r="A7591" t="s">
        <v>110</v>
      </c>
      <c r="B7591" t="s">
        <v>26645</v>
      </c>
      <c r="C7591" s="57">
        <v>44342</v>
      </c>
      <c r="D7591" t="s">
        <v>26646</v>
      </c>
      <c r="E7591" s="58">
        <v>2409493200000</v>
      </c>
      <c r="F7591" t="s">
        <v>26647</v>
      </c>
      <c r="G7591" t="s">
        <v>114</v>
      </c>
      <c r="H7591" t="s">
        <v>114</v>
      </c>
      <c r="I7591">
        <v>1</v>
      </c>
    </row>
    <row r="7592" spans="1:9" x14ac:dyDescent="0.25">
      <c r="A7592" t="s">
        <v>110</v>
      </c>
      <c r="B7592" t="s">
        <v>26648</v>
      </c>
      <c r="C7592" s="57">
        <v>44342</v>
      </c>
      <c r="D7592" t="s">
        <v>26649</v>
      </c>
      <c r="E7592" s="58">
        <v>2071108000000</v>
      </c>
      <c r="F7592" t="s">
        <v>26650</v>
      </c>
      <c r="G7592" t="s">
        <v>114</v>
      </c>
      <c r="H7592" t="s">
        <v>114</v>
      </c>
      <c r="I7592">
        <v>1</v>
      </c>
    </row>
    <row r="7593" spans="1:9" x14ac:dyDescent="0.25">
      <c r="A7593" t="s">
        <v>110</v>
      </c>
      <c r="B7593" t="s">
        <v>26651</v>
      </c>
      <c r="C7593" s="57">
        <v>44342</v>
      </c>
      <c r="D7593" t="s">
        <v>26652</v>
      </c>
      <c r="E7593" s="58">
        <v>16177638000000</v>
      </c>
      <c r="F7593" t="s">
        <v>26653</v>
      </c>
      <c r="G7593" t="s">
        <v>114</v>
      </c>
      <c r="H7593" t="s">
        <v>114</v>
      </c>
      <c r="I7593">
        <v>1</v>
      </c>
    </row>
    <row r="7594" spans="1:9" x14ac:dyDescent="0.25">
      <c r="A7594" t="s">
        <v>110</v>
      </c>
      <c r="B7594" t="s">
        <v>26654</v>
      </c>
      <c r="C7594" s="57">
        <v>44342</v>
      </c>
      <c r="D7594" t="s">
        <v>26655</v>
      </c>
      <c r="E7594" s="58">
        <v>21833368000000</v>
      </c>
      <c r="F7594" t="s">
        <v>26656</v>
      </c>
      <c r="G7594" t="s">
        <v>114</v>
      </c>
      <c r="H7594" t="s">
        <v>114</v>
      </c>
      <c r="I7594">
        <v>16</v>
      </c>
    </row>
    <row r="7595" spans="1:9" x14ac:dyDescent="0.25">
      <c r="A7595" t="s">
        <v>110</v>
      </c>
      <c r="B7595" t="s">
        <v>26657</v>
      </c>
      <c r="C7595" s="57">
        <v>44342</v>
      </c>
      <c r="D7595" t="s">
        <v>26658</v>
      </c>
      <c r="E7595" s="58">
        <v>24515646000000</v>
      </c>
      <c r="F7595" t="s">
        <v>26659</v>
      </c>
      <c r="G7595" t="s">
        <v>10167</v>
      </c>
      <c r="H7595" t="s">
        <v>26660</v>
      </c>
      <c r="I7595">
        <v>4035</v>
      </c>
    </row>
    <row r="7596" spans="1:9" x14ac:dyDescent="0.25">
      <c r="A7596" t="s">
        <v>110</v>
      </c>
      <c r="B7596" t="s">
        <v>26661</v>
      </c>
      <c r="C7596" s="57">
        <v>44342</v>
      </c>
      <c r="D7596" t="s">
        <v>26662</v>
      </c>
      <c r="E7596" s="58">
        <v>16488956000000</v>
      </c>
      <c r="F7596" t="s">
        <v>26663</v>
      </c>
      <c r="G7596" t="s">
        <v>26664</v>
      </c>
      <c r="H7596" t="s">
        <v>26665</v>
      </c>
      <c r="I7596">
        <v>7463</v>
      </c>
    </row>
    <row r="7597" spans="1:9" x14ac:dyDescent="0.25">
      <c r="A7597" t="s">
        <v>110</v>
      </c>
      <c r="B7597" t="s">
        <v>26666</v>
      </c>
      <c r="C7597" s="57">
        <v>44342</v>
      </c>
      <c r="D7597" t="s">
        <v>26667</v>
      </c>
      <c r="E7597" s="58">
        <v>2049102000000</v>
      </c>
      <c r="F7597" t="s">
        <v>26668</v>
      </c>
      <c r="G7597" t="s">
        <v>114</v>
      </c>
      <c r="H7597" t="s">
        <v>114</v>
      </c>
      <c r="I7597">
        <v>1</v>
      </c>
    </row>
    <row r="7598" spans="1:9" x14ac:dyDescent="0.25">
      <c r="A7598" t="s">
        <v>110</v>
      </c>
      <c r="B7598" t="s">
        <v>26669</v>
      </c>
      <c r="C7598" s="57">
        <v>44342</v>
      </c>
      <c r="D7598" t="s">
        <v>26670</v>
      </c>
      <c r="E7598" s="58">
        <v>1076344000000</v>
      </c>
      <c r="F7598" t="s">
        <v>26671</v>
      </c>
      <c r="G7598" t="s">
        <v>114</v>
      </c>
      <c r="H7598" t="s">
        <v>114</v>
      </c>
      <c r="I7598">
        <v>17</v>
      </c>
    </row>
    <row r="7599" spans="1:9" x14ac:dyDescent="0.25">
      <c r="A7599" t="s">
        <v>110</v>
      </c>
      <c r="B7599" t="s">
        <v>26672</v>
      </c>
      <c r="C7599" s="57">
        <v>44342</v>
      </c>
      <c r="D7599" t="s">
        <v>26673</v>
      </c>
      <c r="E7599" s="58">
        <v>25413501200000</v>
      </c>
      <c r="F7599" t="s">
        <v>26674</v>
      </c>
      <c r="G7599" t="s">
        <v>114</v>
      </c>
      <c r="H7599" t="s">
        <v>114</v>
      </c>
      <c r="I7599">
        <v>1</v>
      </c>
    </row>
    <row r="7600" spans="1:9" x14ac:dyDescent="0.25">
      <c r="A7600" t="s">
        <v>110</v>
      </c>
      <c r="B7600" t="s">
        <v>26675</v>
      </c>
      <c r="C7600" s="57">
        <v>44342</v>
      </c>
      <c r="D7600" t="s">
        <v>26676</v>
      </c>
      <c r="E7600" s="58">
        <v>14497118000000</v>
      </c>
      <c r="F7600" t="s">
        <v>26677</v>
      </c>
      <c r="G7600" t="s">
        <v>114</v>
      </c>
      <c r="H7600" t="s">
        <v>114</v>
      </c>
      <c r="I7600">
        <v>1</v>
      </c>
    </row>
    <row r="7601" spans="1:9" x14ac:dyDescent="0.25">
      <c r="A7601" t="s">
        <v>110</v>
      </c>
      <c r="B7601" t="s">
        <v>26678</v>
      </c>
      <c r="C7601" s="57">
        <v>44342</v>
      </c>
      <c r="D7601" t="s">
        <v>26679</v>
      </c>
      <c r="E7601" s="58">
        <v>20320114000000</v>
      </c>
      <c r="F7601" t="s">
        <v>26680</v>
      </c>
      <c r="G7601" t="s">
        <v>114</v>
      </c>
      <c r="H7601" t="s">
        <v>114</v>
      </c>
      <c r="I7601">
        <v>1</v>
      </c>
    </row>
    <row r="7602" spans="1:9" x14ac:dyDescent="0.25">
      <c r="A7602" t="s">
        <v>110</v>
      </c>
      <c r="B7602" t="s">
        <v>26681</v>
      </c>
      <c r="C7602" s="57">
        <v>44342</v>
      </c>
      <c r="D7602" t="s">
        <v>26682</v>
      </c>
      <c r="E7602" s="58">
        <v>17041622000000</v>
      </c>
      <c r="F7602" t="s">
        <v>26683</v>
      </c>
      <c r="G7602" t="s">
        <v>114</v>
      </c>
      <c r="H7602" t="s">
        <v>114</v>
      </c>
      <c r="I7602">
        <v>1</v>
      </c>
    </row>
    <row r="7603" spans="1:9" x14ac:dyDescent="0.25">
      <c r="A7603" t="s">
        <v>110</v>
      </c>
      <c r="B7603" t="s">
        <v>26684</v>
      </c>
      <c r="C7603" s="57">
        <v>44342</v>
      </c>
      <c r="D7603" t="s">
        <v>26685</v>
      </c>
      <c r="E7603" s="58">
        <v>17349182000000</v>
      </c>
      <c r="F7603" t="s">
        <v>26686</v>
      </c>
      <c r="G7603" t="s">
        <v>114</v>
      </c>
      <c r="H7603" t="s">
        <v>114</v>
      </c>
      <c r="I7603">
        <v>1</v>
      </c>
    </row>
    <row r="7604" spans="1:9" x14ac:dyDescent="0.25">
      <c r="A7604" t="s">
        <v>110</v>
      </c>
      <c r="B7604" t="s">
        <v>26687</v>
      </c>
      <c r="C7604" s="57">
        <v>44342</v>
      </c>
      <c r="D7604" t="s">
        <v>26688</v>
      </c>
      <c r="E7604" s="58">
        <v>19079750000000</v>
      </c>
      <c r="F7604" t="s">
        <v>26689</v>
      </c>
      <c r="G7604" t="s">
        <v>114</v>
      </c>
      <c r="H7604" t="s">
        <v>114</v>
      </c>
      <c r="I7604">
        <v>1</v>
      </c>
    </row>
    <row r="7605" spans="1:9" x14ac:dyDescent="0.25">
      <c r="A7605" t="s">
        <v>110</v>
      </c>
      <c r="B7605" t="s">
        <v>26690</v>
      </c>
      <c r="C7605" s="57">
        <v>44342</v>
      </c>
      <c r="D7605" t="s">
        <v>26691</v>
      </c>
      <c r="E7605" s="58">
        <v>17554528000000</v>
      </c>
      <c r="F7605" t="s">
        <v>26692</v>
      </c>
      <c r="G7605" t="s">
        <v>114</v>
      </c>
      <c r="H7605" t="s">
        <v>114</v>
      </c>
      <c r="I7605">
        <v>1</v>
      </c>
    </row>
    <row r="7606" spans="1:9" x14ac:dyDescent="0.25">
      <c r="A7606" t="s">
        <v>110</v>
      </c>
      <c r="B7606" t="s">
        <v>26693</v>
      </c>
      <c r="C7606" s="57">
        <v>44342</v>
      </c>
      <c r="D7606" t="s">
        <v>26694</v>
      </c>
      <c r="E7606" s="58">
        <v>18204621000000</v>
      </c>
      <c r="F7606" t="s">
        <v>26695</v>
      </c>
      <c r="G7606" t="s">
        <v>114</v>
      </c>
      <c r="H7606" t="s">
        <v>114</v>
      </c>
      <c r="I7606">
        <v>1</v>
      </c>
    </row>
    <row r="7607" spans="1:9" x14ac:dyDescent="0.25">
      <c r="A7607" t="s">
        <v>110</v>
      </c>
      <c r="B7607" t="s">
        <v>26696</v>
      </c>
      <c r="C7607" s="57">
        <v>44342</v>
      </c>
      <c r="D7607" t="s">
        <v>26697</v>
      </c>
      <c r="E7607" s="58">
        <v>2.0650231510538601E+18</v>
      </c>
      <c r="F7607" t="s">
        <v>26698</v>
      </c>
      <c r="G7607" t="s">
        <v>114</v>
      </c>
      <c r="H7607" t="s">
        <v>114</v>
      </c>
      <c r="I7607">
        <v>1</v>
      </c>
    </row>
    <row r="7608" spans="1:9" x14ac:dyDescent="0.25">
      <c r="A7608" t="s">
        <v>110</v>
      </c>
      <c r="B7608" t="s">
        <v>26699</v>
      </c>
      <c r="C7608" s="57">
        <v>44342</v>
      </c>
      <c r="D7608" t="s">
        <v>26700</v>
      </c>
      <c r="E7608" s="58">
        <v>16769737000000</v>
      </c>
      <c r="F7608" t="s">
        <v>26701</v>
      </c>
      <c r="G7608" t="s">
        <v>114</v>
      </c>
      <c r="H7608" t="s">
        <v>114</v>
      </c>
      <c r="I7608">
        <v>1</v>
      </c>
    </row>
    <row r="7609" spans="1:9" x14ac:dyDescent="0.25">
      <c r="A7609" t="s">
        <v>110</v>
      </c>
      <c r="B7609" t="s">
        <v>26702</v>
      </c>
      <c r="C7609" s="57">
        <v>44342</v>
      </c>
      <c r="D7609" t="s">
        <v>26703</v>
      </c>
      <c r="E7609" s="58">
        <v>1597965000000</v>
      </c>
      <c r="F7609" t="s">
        <v>26704</v>
      </c>
      <c r="G7609" t="s">
        <v>114</v>
      </c>
      <c r="H7609" t="s">
        <v>114</v>
      </c>
      <c r="I7609">
        <v>1</v>
      </c>
    </row>
    <row r="7610" spans="1:9" x14ac:dyDescent="0.25">
      <c r="A7610" t="s">
        <v>110</v>
      </c>
      <c r="B7610" t="s">
        <v>26705</v>
      </c>
      <c r="C7610" s="57">
        <v>44342</v>
      </c>
      <c r="D7610" t="s">
        <v>26706</v>
      </c>
      <c r="E7610" s="58">
        <v>23198305000000</v>
      </c>
      <c r="F7610" t="s">
        <v>26707</v>
      </c>
      <c r="G7610" t="s">
        <v>114</v>
      </c>
      <c r="H7610" t="s">
        <v>114</v>
      </c>
      <c r="I7610">
        <v>1</v>
      </c>
    </row>
    <row r="7611" spans="1:9" x14ac:dyDescent="0.25">
      <c r="A7611" t="s">
        <v>110</v>
      </c>
      <c r="B7611" t="s">
        <v>26708</v>
      </c>
      <c r="C7611" s="57">
        <v>44342</v>
      </c>
      <c r="D7611" t="s">
        <v>26709</v>
      </c>
      <c r="E7611" s="58">
        <v>25615903000000</v>
      </c>
      <c r="F7611" t="s">
        <v>26710</v>
      </c>
      <c r="G7611" t="s">
        <v>114</v>
      </c>
      <c r="H7611" t="s">
        <v>26711</v>
      </c>
      <c r="I7611">
        <v>496</v>
      </c>
    </row>
    <row r="7612" spans="1:9" x14ac:dyDescent="0.25">
      <c r="A7612" t="s">
        <v>110</v>
      </c>
      <c r="B7612" t="s">
        <v>26712</v>
      </c>
      <c r="C7612" s="57">
        <v>44342</v>
      </c>
      <c r="D7612" t="s">
        <v>26713</v>
      </c>
      <c r="E7612" s="58">
        <v>16020454000000</v>
      </c>
      <c r="F7612" t="s">
        <v>26714</v>
      </c>
      <c r="G7612" t="s">
        <v>26715</v>
      </c>
      <c r="H7612" t="s">
        <v>114</v>
      </c>
      <c r="I7612">
        <v>26</v>
      </c>
    </row>
    <row r="7613" spans="1:9" x14ac:dyDescent="0.25">
      <c r="A7613" t="s">
        <v>110</v>
      </c>
      <c r="B7613" t="s">
        <v>26716</v>
      </c>
      <c r="C7613" s="57">
        <v>44342</v>
      </c>
      <c r="D7613" t="s">
        <v>26717</v>
      </c>
      <c r="E7613" s="58">
        <v>16962754000000</v>
      </c>
      <c r="F7613" t="s">
        <v>26718</v>
      </c>
      <c r="G7613" t="s">
        <v>3705</v>
      </c>
      <c r="H7613" t="s">
        <v>26719</v>
      </c>
      <c r="I7613">
        <v>28</v>
      </c>
    </row>
    <row r="7614" spans="1:9" x14ac:dyDescent="0.25">
      <c r="A7614" t="s">
        <v>110</v>
      </c>
      <c r="B7614" t="s">
        <v>26720</v>
      </c>
      <c r="C7614" s="57">
        <v>44342</v>
      </c>
      <c r="D7614" t="s">
        <v>26721</v>
      </c>
      <c r="E7614" s="58">
        <v>1975524700000</v>
      </c>
      <c r="F7614" t="s">
        <v>26722</v>
      </c>
      <c r="G7614" t="s">
        <v>114</v>
      </c>
      <c r="H7614" t="s">
        <v>114</v>
      </c>
      <c r="I7614">
        <v>1</v>
      </c>
    </row>
    <row r="7615" spans="1:9" x14ac:dyDescent="0.25">
      <c r="A7615" t="s">
        <v>110</v>
      </c>
      <c r="B7615" t="s">
        <v>26723</v>
      </c>
      <c r="C7615" s="57">
        <v>44342</v>
      </c>
      <c r="D7615" t="s">
        <v>26724</v>
      </c>
      <c r="E7615" s="58">
        <v>2404352200000</v>
      </c>
      <c r="F7615" t="s">
        <v>26725</v>
      </c>
      <c r="G7615" t="s">
        <v>26726</v>
      </c>
      <c r="H7615" t="s">
        <v>26727</v>
      </c>
      <c r="I7615">
        <v>3451</v>
      </c>
    </row>
    <row r="7616" spans="1:9" x14ac:dyDescent="0.25">
      <c r="A7616" t="s">
        <v>110</v>
      </c>
      <c r="B7616" t="s">
        <v>26728</v>
      </c>
      <c r="C7616" s="57">
        <v>44342</v>
      </c>
      <c r="D7616" t="s">
        <v>26729</v>
      </c>
      <c r="E7616" s="58">
        <v>1990545800000</v>
      </c>
      <c r="F7616" t="s">
        <v>26730</v>
      </c>
      <c r="G7616" t="s">
        <v>114</v>
      </c>
      <c r="H7616" t="s">
        <v>114</v>
      </c>
      <c r="I7616">
        <v>8</v>
      </c>
    </row>
    <row r="7617" spans="1:9" x14ac:dyDescent="0.25">
      <c r="A7617" t="s">
        <v>110</v>
      </c>
      <c r="B7617" t="s">
        <v>26731</v>
      </c>
      <c r="C7617" s="57">
        <v>44342</v>
      </c>
      <c r="D7617" t="s">
        <v>26732</v>
      </c>
      <c r="E7617" s="58">
        <v>279980209800000</v>
      </c>
      <c r="F7617" t="s">
        <v>26733</v>
      </c>
      <c r="G7617" t="s">
        <v>114</v>
      </c>
      <c r="H7617" t="s">
        <v>114</v>
      </c>
      <c r="I7617">
        <v>1</v>
      </c>
    </row>
    <row r="7618" spans="1:9" x14ac:dyDescent="0.25">
      <c r="A7618" t="s">
        <v>110</v>
      </c>
      <c r="B7618" t="s">
        <v>26734</v>
      </c>
      <c r="C7618" s="57">
        <v>44342</v>
      </c>
      <c r="D7618" t="s">
        <v>26735</v>
      </c>
      <c r="E7618" s="58">
        <v>1731943300000</v>
      </c>
      <c r="F7618" t="s">
        <v>26736</v>
      </c>
      <c r="G7618" t="s">
        <v>1076</v>
      </c>
      <c r="H7618" t="s">
        <v>114</v>
      </c>
      <c r="I7618">
        <v>1</v>
      </c>
    </row>
    <row r="7619" spans="1:9" x14ac:dyDescent="0.25">
      <c r="A7619" t="s">
        <v>110</v>
      </c>
      <c r="B7619" t="s">
        <v>26737</v>
      </c>
      <c r="C7619" s="57">
        <v>44342</v>
      </c>
      <c r="D7619" t="s">
        <v>26738</v>
      </c>
      <c r="E7619" s="58">
        <v>199807450000000</v>
      </c>
      <c r="F7619" t="s">
        <v>26739</v>
      </c>
      <c r="G7619" t="s">
        <v>114</v>
      </c>
      <c r="H7619" t="s">
        <v>114</v>
      </c>
      <c r="I7619">
        <v>18</v>
      </c>
    </row>
    <row r="7620" spans="1:9" x14ac:dyDescent="0.25">
      <c r="A7620" t="s">
        <v>110</v>
      </c>
      <c r="B7620" t="s">
        <v>26740</v>
      </c>
      <c r="C7620" s="57">
        <v>44342</v>
      </c>
      <c r="D7620" t="s">
        <v>26741</v>
      </c>
      <c r="E7620" s="58">
        <v>188178721200000</v>
      </c>
      <c r="F7620" t="s">
        <v>26742</v>
      </c>
      <c r="G7620" t="s">
        <v>114</v>
      </c>
      <c r="H7620" t="s">
        <v>114</v>
      </c>
      <c r="I7620">
        <v>1</v>
      </c>
    </row>
    <row r="7621" spans="1:9" x14ac:dyDescent="0.25">
      <c r="A7621" t="s">
        <v>110</v>
      </c>
      <c r="B7621" t="s">
        <v>26743</v>
      </c>
      <c r="C7621" s="57">
        <v>44342</v>
      </c>
      <c r="D7621" t="s">
        <v>26744</v>
      </c>
      <c r="E7621" s="58">
        <v>171521833000000</v>
      </c>
      <c r="F7621" t="s">
        <v>26745</v>
      </c>
      <c r="G7621" t="s">
        <v>26746</v>
      </c>
      <c r="H7621" t="s">
        <v>26747</v>
      </c>
      <c r="I7621">
        <v>104</v>
      </c>
    </row>
    <row r="7622" spans="1:9" x14ac:dyDescent="0.25">
      <c r="A7622" t="s">
        <v>110</v>
      </c>
      <c r="B7622" t="s">
        <v>26748</v>
      </c>
      <c r="C7622" s="57">
        <v>44342</v>
      </c>
      <c r="D7622" t="s">
        <v>26749</v>
      </c>
      <c r="E7622" s="58">
        <v>311843872000000</v>
      </c>
      <c r="F7622" t="s">
        <v>26750</v>
      </c>
      <c r="G7622" t="s">
        <v>26751</v>
      </c>
      <c r="H7622" t="s">
        <v>26752</v>
      </c>
      <c r="I7622">
        <v>5366</v>
      </c>
    </row>
    <row r="7623" spans="1:9" x14ac:dyDescent="0.25">
      <c r="A7623" t="s">
        <v>110</v>
      </c>
      <c r="B7623" t="s">
        <v>26753</v>
      </c>
      <c r="C7623" s="57">
        <v>44342</v>
      </c>
      <c r="D7623" t="s">
        <v>114</v>
      </c>
      <c r="E7623" t="s">
        <v>595</v>
      </c>
      <c r="F7623" t="s">
        <v>114</v>
      </c>
      <c r="G7623" t="s">
        <v>114</v>
      </c>
      <c r="H7623" t="s">
        <v>114</v>
      </c>
      <c r="I7623">
        <v>0</v>
      </c>
    </row>
    <row r="7624" spans="1:9" x14ac:dyDescent="0.25">
      <c r="A7624" t="s">
        <v>110</v>
      </c>
      <c r="B7624" t="s">
        <v>26754</v>
      </c>
      <c r="C7624" s="57">
        <v>44342</v>
      </c>
      <c r="D7624" t="s">
        <v>26755</v>
      </c>
      <c r="E7624" s="58">
        <v>2189139800000</v>
      </c>
      <c r="F7624" t="s">
        <v>26756</v>
      </c>
      <c r="G7624" t="s">
        <v>114</v>
      </c>
      <c r="H7624" t="s">
        <v>114</v>
      </c>
      <c r="I7624">
        <v>3</v>
      </c>
    </row>
    <row r="7625" spans="1:9" x14ac:dyDescent="0.25">
      <c r="A7625" t="s">
        <v>110</v>
      </c>
      <c r="B7625" t="s">
        <v>26757</v>
      </c>
      <c r="C7625" s="57">
        <v>44342</v>
      </c>
      <c r="D7625" t="s">
        <v>26758</v>
      </c>
      <c r="E7625" s="58">
        <v>2457655540000</v>
      </c>
      <c r="F7625" t="s">
        <v>26759</v>
      </c>
      <c r="G7625" t="s">
        <v>114</v>
      </c>
      <c r="H7625" t="s">
        <v>114</v>
      </c>
      <c r="I7625">
        <v>1</v>
      </c>
    </row>
    <row r="7626" spans="1:9" x14ac:dyDescent="0.25">
      <c r="A7626" t="s">
        <v>110</v>
      </c>
      <c r="B7626" t="s">
        <v>26760</v>
      </c>
      <c r="C7626" s="57">
        <v>44342</v>
      </c>
      <c r="D7626" t="s">
        <v>26761</v>
      </c>
      <c r="E7626" s="58">
        <v>6714235800000</v>
      </c>
      <c r="F7626" t="s">
        <v>26762</v>
      </c>
      <c r="G7626" t="s">
        <v>114</v>
      </c>
      <c r="H7626" t="s">
        <v>114</v>
      </c>
      <c r="I7626">
        <v>1</v>
      </c>
    </row>
    <row r="7627" spans="1:9" x14ac:dyDescent="0.25">
      <c r="A7627" t="s">
        <v>110</v>
      </c>
      <c r="B7627" t="s">
        <v>26763</v>
      </c>
      <c r="C7627" s="57">
        <v>44342</v>
      </c>
      <c r="D7627" t="s">
        <v>26764</v>
      </c>
      <c r="E7627" s="58">
        <v>5331731654900</v>
      </c>
      <c r="F7627" t="s">
        <v>26765</v>
      </c>
      <c r="G7627" t="s">
        <v>114</v>
      </c>
      <c r="H7627" t="s">
        <v>114</v>
      </c>
      <c r="I7627">
        <v>2</v>
      </c>
    </row>
    <row r="7628" spans="1:9" x14ac:dyDescent="0.25">
      <c r="A7628" t="s">
        <v>110</v>
      </c>
      <c r="B7628" t="s">
        <v>26766</v>
      </c>
      <c r="C7628" s="57">
        <v>44342</v>
      </c>
      <c r="D7628" t="s">
        <v>26767</v>
      </c>
      <c r="E7628" t="s">
        <v>26768</v>
      </c>
      <c r="F7628" t="s">
        <v>26769</v>
      </c>
      <c r="G7628" t="s">
        <v>114</v>
      </c>
      <c r="H7628" t="s">
        <v>114</v>
      </c>
      <c r="I7628">
        <v>46</v>
      </c>
    </row>
    <row r="7629" spans="1:9" x14ac:dyDescent="0.25">
      <c r="A7629" t="s">
        <v>110</v>
      </c>
      <c r="B7629" t="s">
        <v>26770</v>
      </c>
      <c r="C7629" s="57">
        <v>44342</v>
      </c>
      <c r="D7629" t="s">
        <v>26771</v>
      </c>
      <c r="E7629" s="58">
        <v>4569968900000</v>
      </c>
      <c r="F7629" t="s">
        <v>26772</v>
      </c>
      <c r="G7629" t="s">
        <v>14264</v>
      </c>
      <c r="H7629" t="s">
        <v>26773</v>
      </c>
      <c r="I7629">
        <v>1</v>
      </c>
    </row>
    <row r="7630" spans="1:9" x14ac:dyDescent="0.25">
      <c r="A7630" t="s">
        <v>110</v>
      </c>
      <c r="B7630" t="s">
        <v>26774</v>
      </c>
      <c r="C7630" s="57">
        <v>44342</v>
      </c>
      <c r="D7630" t="s">
        <v>26775</v>
      </c>
      <c r="E7630" s="58">
        <v>2224613012000</v>
      </c>
      <c r="F7630" t="s">
        <v>26776</v>
      </c>
      <c r="G7630" t="s">
        <v>26777</v>
      </c>
      <c r="H7630" t="s">
        <v>26778</v>
      </c>
      <c r="I7630">
        <v>2209</v>
      </c>
    </row>
    <row r="7631" spans="1:9" x14ac:dyDescent="0.25">
      <c r="A7631" t="s">
        <v>110</v>
      </c>
      <c r="B7631" t="s">
        <v>26779</v>
      </c>
      <c r="C7631" s="57">
        <v>44342</v>
      </c>
      <c r="D7631" t="s">
        <v>26780</v>
      </c>
      <c r="E7631" s="58">
        <v>202298710000000</v>
      </c>
      <c r="F7631" t="s">
        <v>26781</v>
      </c>
      <c r="G7631" t="s">
        <v>114</v>
      </c>
      <c r="H7631" t="s">
        <v>26782</v>
      </c>
      <c r="I7631">
        <v>2</v>
      </c>
    </row>
    <row r="7632" spans="1:9" x14ac:dyDescent="0.25">
      <c r="A7632" t="s">
        <v>110</v>
      </c>
      <c r="B7632" t="s">
        <v>26783</v>
      </c>
      <c r="C7632" s="57">
        <v>44342</v>
      </c>
      <c r="D7632" t="s">
        <v>26784</v>
      </c>
      <c r="E7632" s="58">
        <v>208831601000000</v>
      </c>
      <c r="F7632" t="s">
        <v>26785</v>
      </c>
      <c r="G7632" t="s">
        <v>114</v>
      </c>
      <c r="H7632" t="s">
        <v>114</v>
      </c>
      <c r="I7632">
        <v>2</v>
      </c>
    </row>
    <row r="7633" spans="1:9" x14ac:dyDescent="0.25">
      <c r="A7633" t="s">
        <v>110</v>
      </c>
      <c r="B7633" t="s">
        <v>26786</v>
      </c>
      <c r="C7633" s="57">
        <v>44342</v>
      </c>
      <c r="D7633" t="s">
        <v>26787</v>
      </c>
      <c r="E7633" s="58">
        <v>168879242000000</v>
      </c>
      <c r="F7633" t="s">
        <v>26788</v>
      </c>
      <c r="G7633" t="s">
        <v>114</v>
      </c>
      <c r="H7633" t="s">
        <v>26789</v>
      </c>
      <c r="I7633">
        <v>25</v>
      </c>
    </row>
    <row r="7634" spans="1:9" x14ac:dyDescent="0.25">
      <c r="A7634" t="s">
        <v>110</v>
      </c>
      <c r="B7634" t="s">
        <v>26790</v>
      </c>
      <c r="C7634" s="57">
        <v>44342</v>
      </c>
      <c r="D7634" t="s">
        <v>26791</v>
      </c>
      <c r="E7634" t="s">
        <v>26792</v>
      </c>
      <c r="F7634" t="s">
        <v>26793</v>
      </c>
      <c r="G7634" t="s">
        <v>114</v>
      </c>
      <c r="H7634" t="s">
        <v>114</v>
      </c>
      <c r="I7634">
        <v>12</v>
      </c>
    </row>
    <row r="7635" spans="1:9" x14ac:dyDescent="0.25">
      <c r="A7635" t="s">
        <v>110</v>
      </c>
      <c r="B7635" t="s">
        <v>26794</v>
      </c>
      <c r="C7635" s="57">
        <v>44342</v>
      </c>
      <c r="D7635" t="s">
        <v>26795</v>
      </c>
      <c r="E7635" s="58">
        <v>1951520030000</v>
      </c>
      <c r="F7635" t="s">
        <v>26796</v>
      </c>
      <c r="G7635" t="s">
        <v>114</v>
      </c>
      <c r="H7635" t="s">
        <v>114</v>
      </c>
      <c r="I7635">
        <v>1</v>
      </c>
    </row>
    <row r="7636" spans="1:9" x14ac:dyDescent="0.25">
      <c r="A7636" t="s">
        <v>110</v>
      </c>
      <c r="B7636" t="s">
        <v>26797</v>
      </c>
      <c r="C7636" s="57">
        <v>44342</v>
      </c>
      <c r="D7636" t="s">
        <v>26798</v>
      </c>
      <c r="E7636" s="58">
        <v>1948453790000</v>
      </c>
      <c r="F7636" t="s">
        <v>26799</v>
      </c>
      <c r="G7636" t="s">
        <v>114</v>
      </c>
      <c r="H7636" t="s">
        <v>114</v>
      </c>
      <c r="I7636">
        <v>1</v>
      </c>
    </row>
    <row r="7637" spans="1:9" x14ac:dyDescent="0.25">
      <c r="A7637" t="s">
        <v>110</v>
      </c>
      <c r="B7637" t="s">
        <v>26800</v>
      </c>
      <c r="C7637" s="57">
        <v>44342</v>
      </c>
      <c r="D7637" t="s">
        <v>26801</v>
      </c>
      <c r="E7637" s="58">
        <v>197326038030000</v>
      </c>
      <c r="F7637" t="s">
        <v>26802</v>
      </c>
      <c r="G7637" t="s">
        <v>26803</v>
      </c>
      <c r="H7637" t="s">
        <v>114</v>
      </c>
      <c r="I7637">
        <v>855</v>
      </c>
    </row>
    <row r="7638" spans="1:9" x14ac:dyDescent="0.25">
      <c r="A7638" t="s">
        <v>110</v>
      </c>
      <c r="B7638" t="s">
        <v>26804</v>
      </c>
      <c r="C7638" s="57">
        <v>44342</v>
      </c>
      <c r="D7638" t="s">
        <v>26805</v>
      </c>
      <c r="E7638" s="58">
        <v>1875661541900</v>
      </c>
      <c r="F7638" t="s">
        <v>26806</v>
      </c>
      <c r="G7638" t="s">
        <v>114</v>
      </c>
      <c r="H7638" t="s">
        <v>114</v>
      </c>
      <c r="I7638">
        <v>1</v>
      </c>
    </row>
    <row r="7639" spans="1:9" x14ac:dyDescent="0.25">
      <c r="A7639" t="s">
        <v>110</v>
      </c>
      <c r="B7639" t="s">
        <v>26807</v>
      </c>
      <c r="C7639" s="57">
        <v>44342</v>
      </c>
      <c r="D7639" t="s">
        <v>26808</v>
      </c>
      <c r="E7639" s="58">
        <v>1792527600000</v>
      </c>
      <c r="F7639" t="s">
        <v>26809</v>
      </c>
      <c r="G7639" t="s">
        <v>114</v>
      </c>
      <c r="H7639" t="s">
        <v>114</v>
      </c>
      <c r="I7639">
        <v>1</v>
      </c>
    </row>
    <row r="7640" spans="1:9" x14ac:dyDescent="0.25">
      <c r="A7640" t="s">
        <v>110</v>
      </c>
      <c r="B7640" t="s">
        <v>26810</v>
      </c>
      <c r="C7640" s="57">
        <v>44342</v>
      </c>
      <c r="D7640" t="s">
        <v>26811</v>
      </c>
      <c r="E7640" s="58">
        <v>5879876830000</v>
      </c>
      <c r="F7640" t="s">
        <v>26812</v>
      </c>
      <c r="G7640" t="s">
        <v>114</v>
      </c>
      <c r="H7640" t="s">
        <v>114</v>
      </c>
      <c r="I7640">
        <v>4</v>
      </c>
    </row>
    <row r="7641" spans="1:9" x14ac:dyDescent="0.25">
      <c r="A7641" t="s">
        <v>110</v>
      </c>
      <c r="B7641" t="s">
        <v>26813</v>
      </c>
      <c r="C7641" s="57">
        <v>44342</v>
      </c>
      <c r="D7641" t="s">
        <v>26814</v>
      </c>
      <c r="E7641" s="58">
        <v>1907670000000</v>
      </c>
      <c r="F7641" t="s">
        <v>26815</v>
      </c>
      <c r="G7641" t="s">
        <v>114</v>
      </c>
      <c r="H7641" t="s">
        <v>114</v>
      </c>
      <c r="I7641">
        <v>4</v>
      </c>
    </row>
    <row r="7642" spans="1:9" x14ac:dyDescent="0.25">
      <c r="A7642" t="s">
        <v>110</v>
      </c>
      <c r="B7642" t="s">
        <v>26816</v>
      </c>
      <c r="C7642" s="57">
        <v>44342</v>
      </c>
      <c r="D7642" t="s">
        <v>26817</v>
      </c>
      <c r="E7642" s="58">
        <v>3034750100000</v>
      </c>
      <c r="F7642" t="s">
        <v>26818</v>
      </c>
      <c r="G7642" t="s">
        <v>648</v>
      </c>
      <c r="H7642" t="s">
        <v>1024</v>
      </c>
      <c r="I7642">
        <v>369</v>
      </c>
    </row>
    <row r="7643" spans="1:9" x14ac:dyDescent="0.25">
      <c r="A7643" t="s">
        <v>110</v>
      </c>
      <c r="B7643" t="s">
        <v>26819</v>
      </c>
      <c r="C7643" s="57">
        <v>44342</v>
      </c>
      <c r="D7643" t="s">
        <v>26820</v>
      </c>
      <c r="E7643" s="58">
        <v>1364204300000</v>
      </c>
      <c r="F7643" t="s">
        <v>26821</v>
      </c>
      <c r="G7643" t="s">
        <v>114</v>
      </c>
      <c r="H7643" t="s">
        <v>114</v>
      </c>
      <c r="I7643">
        <v>1</v>
      </c>
    </row>
    <row r="7644" spans="1:9" x14ac:dyDescent="0.25">
      <c r="A7644" t="s">
        <v>110</v>
      </c>
      <c r="B7644" t="s">
        <v>26822</v>
      </c>
      <c r="C7644" s="57">
        <v>44342</v>
      </c>
      <c r="D7644" t="s">
        <v>26823</v>
      </c>
      <c r="E7644" s="58">
        <v>2098706200000</v>
      </c>
      <c r="F7644" t="s">
        <v>26824</v>
      </c>
      <c r="G7644" t="s">
        <v>114</v>
      </c>
      <c r="H7644" t="s">
        <v>114</v>
      </c>
      <c r="I7644">
        <v>1</v>
      </c>
    </row>
    <row r="7645" spans="1:9" x14ac:dyDescent="0.25">
      <c r="A7645" t="s">
        <v>110</v>
      </c>
      <c r="B7645" t="s">
        <v>26825</v>
      </c>
      <c r="C7645" s="57">
        <v>44342</v>
      </c>
      <c r="D7645" t="s">
        <v>26826</v>
      </c>
      <c r="E7645" s="58">
        <v>1991066420000</v>
      </c>
      <c r="F7645" t="s">
        <v>26827</v>
      </c>
      <c r="G7645" t="s">
        <v>114</v>
      </c>
      <c r="H7645" t="s">
        <v>114</v>
      </c>
      <c r="I7645">
        <v>3</v>
      </c>
    </row>
    <row r="7646" spans="1:9" x14ac:dyDescent="0.25">
      <c r="A7646" t="s">
        <v>110</v>
      </c>
      <c r="B7646" t="s">
        <v>26828</v>
      </c>
      <c r="C7646" s="57">
        <v>44342</v>
      </c>
      <c r="D7646" t="s">
        <v>26829</v>
      </c>
      <c r="E7646" s="58">
        <v>1666210200000</v>
      </c>
      <c r="F7646" t="s">
        <v>26830</v>
      </c>
      <c r="G7646" t="s">
        <v>114</v>
      </c>
      <c r="H7646" t="s">
        <v>114</v>
      </c>
      <c r="I7646">
        <v>1</v>
      </c>
    </row>
    <row r="7647" spans="1:9" x14ac:dyDescent="0.25">
      <c r="A7647" t="s">
        <v>110</v>
      </c>
      <c r="B7647" t="s">
        <v>26831</v>
      </c>
      <c r="C7647" s="57">
        <v>44342</v>
      </c>
      <c r="D7647" t="s">
        <v>26832</v>
      </c>
      <c r="E7647" s="58">
        <v>1648848410000</v>
      </c>
      <c r="F7647" t="s">
        <v>26833</v>
      </c>
      <c r="G7647" t="s">
        <v>114</v>
      </c>
      <c r="H7647" t="s">
        <v>114</v>
      </c>
      <c r="I7647">
        <v>1</v>
      </c>
    </row>
    <row r="7648" spans="1:9" x14ac:dyDescent="0.25">
      <c r="A7648" t="s">
        <v>110</v>
      </c>
      <c r="B7648" t="s">
        <v>26834</v>
      </c>
      <c r="C7648" s="57">
        <v>44342</v>
      </c>
      <c r="D7648" t="s">
        <v>26835</v>
      </c>
      <c r="E7648" s="58">
        <v>2021643600000</v>
      </c>
      <c r="F7648" t="s">
        <v>26836</v>
      </c>
      <c r="G7648" t="s">
        <v>114</v>
      </c>
      <c r="H7648" t="s">
        <v>114</v>
      </c>
      <c r="I7648">
        <v>30</v>
      </c>
    </row>
    <row r="7649" spans="1:9" x14ac:dyDescent="0.25">
      <c r="A7649" t="s">
        <v>110</v>
      </c>
      <c r="B7649" t="s">
        <v>26837</v>
      </c>
      <c r="C7649" s="57">
        <v>44342</v>
      </c>
      <c r="D7649" t="s">
        <v>26838</v>
      </c>
      <c r="E7649" s="58">
        <v>1603413700000</v>
      </c>
      <c r="F7649" t="s">
        <v>26839</v>
      </c>
      <c r="G7649" t="s">
        <v>26840</v>
      </c>
      <c r="H7649" t="s">
        <v>114</v>
      </c>
      <c r="I7649">
        <v>1</v>
      </c>
    </row>
    <row r="7650" spans="1:9" x14ac:dyDescent="0.25">
      <c r="A7650" t="s">
        <v>110</v>
      </c>
      <c r="B7650" t="s">
        <v>26841</v>
      </c>
      <c r="C7650" s="57">
        <v>44342</v>
      </c>
      <c r="D7650" t="s">
        <v>26842</v>
      </c>
      <c r="E7650" s="58">
        <v>1042922000000</v>
      </c>
      <c r="F7650" t="s">
        <v>26843</v>
      </c>
      <c r="G7650" t="s">
        <v>114</v>
      </c>
      <c r="H7650" t="s">
        <v>114</v>
      </c>
      <c r="I7650">
        <v>1</v>
      </c>
    </row>
    <row r="7651" spans="1:9" x14ac:dyDescent="0.25">
      <c r="A7651" t="s">
        <v>110</v>
      </c>
      <c r="B7651" t="s">
        <v>26844</v>
      </c>
      <c r="C7651" s="57">
        <v>44342</v>
      </c>
      <c r="D7651" t="s">
        <v>26845</v>
      </c>
      <c r="E7651" s="58">
        <v>2.1994962022E+17</v>
      </c>
      <c r="F7651" t="s">
        <v>26846</v>
      </c>
      <c r="G7651" t="s">
        <v>114</v>
      </c>
      <c r="H7651" t="s">
        <v>114</v>
      </c>
      <c r="I7651">
        <v>2</v>
      </c>
    </row>
    <row r="7652" spans="1:9" x14ac:dyDescent="0.25">
      <c r="A7652" t="s">
        <v>110</v>
      </c>
      <c r="B7652" t="s">
        <v>26847</v>
      </c>
      <c r="C7652" s="57">
        <v>44342</v>
      </c>
      <c r="D7652" t="s">
        <v>26848</v>
      </c>
      <c r="E7652" s="58">
        <v>2.2010878711111002E+17</v>
      </c>
      <c r="F7652" t="s">
        <v>26849</v>
      </c>
      <c r="G7652" t="s">
        <v>114</v>
      </c>
      <c r="H7652" t="s">
        <v>114</v>
      </c>
      <c r="I7652">
        <v>1</v>
      </c>
    </row>
    <row r="7653" spans="1:9" x14ac:dyDescent="0.25">
      <c r="A7653" t="s">
        <v>110</v>
      </c>
      <c r="B7653" t="s">
        <v>26850</v>
      </c>
      <c r="C7653" s="57">
        <v>44342</v>
      </c>
      <c r="D7653" t="s">
        <v>26851</v>
      </c>
      <c r="E7653" s="58">
        <v>2.2067655767396E+17</v>
      </c>
      <c r="F7653" t="s">
        <v>26852</v>
      </c>
      <c r="G7653" t="s">
        <v>114</v>
      </c>
      <c r="H7653" t="s">
        <v>114</v>
      </c>
      <c r="I7653">
        <v>160</v>
      </c>
    </row>
    <row r="7654" spans="1:9" x14ac:dyDescent="0.25">
      <c r="A7654" t="s">
        <v>110</v>
      </c>
      <c r="B7654" t="s">
        <v>26853</v>
      </c>
      <c r="C7654" s="57">
        <v>44342</v>
      </c>
      <c r="D7654" t="s">
        <v>26854</v>
      </c>
      <c r="E7654" s="58">
        <v>1.5894774485138E+17</v>
      </c>
      <c r="F7654" t="s">
        <v>26855</v>
      </c>
      <c r="G7654" t="s">
        <v>26856</v>
      </c>
      <c r="H7654" t="s">
        <v>26857</v>
      </c>
      <c r="I7654">
        <v>65</v>
      </c>
    </row>
    <row r="7655" spans="1:9" x14ac:dyDescent="0.25">
      <c r="A7655" t="s">
        <v>110</v>
      </c>
      <c r="B7655" t="s">
        <v>26858</v>
      </c>
      <c r="C7655" s="57">
        <v>44342</v>
      </c>
      <c r="D7655" t="s">
        <v>26859</v>
      </c>
      <c r="E7655" s="58">
        <v>1694604900000</v>
      </c>
      <c r="F7655" t="s">
        <v>26860</v>
      </c>
      <c r="G7655" t="s">
        <v>114</v>
      </c>
      <c r="H7655" t="s">
        <v>114</v>
      </c>
      <c r="I7655">
        <v>8</v>
      </c>
    </row>
    <row r="7656" spans="1:9" x14ac:dyDescent="0.25">
      <c r="A7656" t="s">
        <v>110</v>
      </c>
      <c r="B7656" t="s">
        <v>26861</v>
      </c>
      <c r="C7656" s="57">
        <v>44342</v>
      </c>
      <c r="D7656" t="s">
        <v>26862</v>
      </c>
      <c r="E7656" s="58">
        <v>1591670040000</v>
      </c>
      <c r="F7656" t="s">
        <v>26863</v>
      </c>
      <c r="G7656" t="s">
        <v>114</v>
      </c>
      <c r="H7656" t="s">
        <v>114</v>
      </c>
      <c r="I7656">
        <v>1</v>
      </c>
    </row>
    <row r="7657" spans="1:9" x14ac:dyDescent="0.25">
      <c r="A7657" t="s">
        <v>110</v>
      </c>
      <c r="B7657" t="s">
        <v>26864</v>
      </c>
      <c r="C7657" s="57">
        <v>44342</v>
      </c>
      <c r="D7657" t="s">
        <v>26865</v>
      </c>
      <c r="E7657" s="58">
        <v>1952143630000</v>
      </c>
      <c r="F7657" t="s">
        <v>26866</v>
      </c>
      <c r="G7657" t="s">
        <v>114</v>
      </c>
      <c r="H7657" t="s">
        <v>114</v>
      </c>
      <c r="I7657">
        <v>1</v>
      </c>
    </row>
    <row r="7658" spans="1:9" x14ac:dyDescent="0.25">
      <c r="A7658" t="s">
        <v>110</v>
      </c>
      <c r="B7658" t="s">
        <v>26867</v>
      </c>
      <c r="C7658" s="57">
        <v>44342</v>
      </c>
      <c r="D7658" t="s">
        <v>26868</v>
      </c>
      <c r="E7658" s="58">
        <v>1777848000000</v>
      </c>
      <c r="F7658" t="s">
        <v>26869</v>
      </c>
      <c r="G7658" t="s">
        <v>114</v>
      </c>
      <c r="H7658" t="s">
        <v>114</v>
      </c>
      <c r="I7658">
        <v>1</v>
      </c>
    </row>
    <row r="7659" spans="1:9" x14ac:dyDescent="0.25">
      <c r="A7659" t="s">
        <v>110</v>
      </c>
      <c r="B7659" t="s">
        <v>26870</v>
      </c>
      <c r="C7659" s="57">
        <v>44342</v>
      </c>
      <c r="D7659" t="s">
        <v>26871</v>
      </c>
      <c r="E7659" s="58">
        <v>1783293540000</v>
      </c>
      <c r="F7659" t="s">
        <v>26872</v>
      </c>
      <c r="G7659" t="s">
        <v>114</v>
      </c>
      <c r="H7659" t="s">
        <v>114</v>
      </c>
      <c r="I7659">
        <v>1</v>
      </c>
    </row>
    <row r="7660" spans="1:9" x14ac:dyDescent="0.25">
      <c r="A7660" t="s">
        <v>110</v>
      </c>
      <c r="B7660" t="s">
        <v>26873</v>
      </c>
      <c r="C7660" s="57">
        <v>44342</v>
      </c>
      <c r="D7660" t="s">
        <v>26874</v>
      </c>
      <c r="E7660" s="58">
        <v>1512518030000</v>
      </c>
      <c r="F7660" t="s">
        <v>26875</v>
      </c>
      <c r="G7660" t="s">
        <v>114</v>
      </c>
      <c r="H7660" t="s">
        <v>114</v>
      </c>
      <c r="I7660">
        <v>44</v>
      </c>
    </row>
    <row r="7661" spans="1:9" x14ac:dyDescent="0.25">
      <c r="A7661" t="s">
        <v>110</v>
      </c>
      <c r="B7661" t="s">
        <v>26876</v>
      </c>
      <c r="C7661" s="57">
        <v>44342</v>
      </c>
      <c r="D7661" t="s">
        <v>26877</v>
      </c>
      <c r="E7661" s="58">
        <v>1655177230000</v>
      </c>
      <c r="F7661" t="s">
        <v>26878</v>
      </c>
      <c r="G7661" t="s">
        <v>114</v>
      </c>
      <c r="H7661" t="s">
        <v>114</v>
      </c>
      <c r="I7661">
        <v>4</v>
      </c>
    </row>
    <row r="7662" spans="1:9" x14ac:dyDescent="0.25">
      <c r="A7662" t="s">
        <v>110</v>
      </c>
      <c r="B7662" t="s">
        <v>26879</v>
      </c>
      <c r="C7662" s="57">
        <v>44342</v>
      </c>
      <c r="D7662" t="s">
        <v>26880</v>
      </c>
      <c r="E7662" s="58">
        <v>133965864020000</v>
      </c>
      <c r="F7662" t="s">
        <v>26881</v>
      </c>
      <c r="G7662" t="s">
        <v>114</v>
      </c>
      <c r="H7662" t="s">
        <v>114</v>
      </c>
      <c r="I7662">
        <v>1</v>
      </c>
    </row>
    <row r="7663" spans="1:9" x14ac:dyDescent="0.25">
      <c r="A7663" t="s">
        <v>110</v>
      </c>
      <c r="B7663" t="s">
        <v>26882</v>
      </c>
      <c r="C7663" s="57">
        <v>44342</v>
      </c>
      <c r="D7663" t="s">
        <v>26883</v>
      </c>
      <c r="E7663" s="58">
        <v>1653236190000</v>
      </c>
      <c r="F7663" t="s">
        <v>26884</v>
      </c>
      <c r="G7663" t="s">
        <v>648</v>
      </c>
      <c r="H7663" t="s">
        <v>114</v>
      </c>
      <c r="I7663">
        <v>127</v>
      </c>
    </row>
    <row r="7664" spans="1:9" x14ac:dyDescent="0.25">
      <c r="A7664" t="s">
        <v>110</v>
      </c>
      <c r="B7664" t="s">
        <v>26885</v>
      </c>
      <c r="C7664" s="57">
        <v>44342</v>
      </c>
      <c r="D7664" t="s">
        <v>26886</v>
      </c>
      <c r="E7664" s="58">
        <v>2208230840000</v>
      </c>
      <c r="F7664" t="s">
        <v>26887</v>
      </c>
      <c r="G7664" t="s">
        <v>114</v>
      </c>
      <c r="H7664" t="s">
        <v>114</v>
      </c>
      <c r="I7664">
        <v>23</v>
      </c>
    </row>
    <row r="7665" spans="1:9" x14ac:dyDescent="0.25">
      <c r="A7665" t="s">
        <v>110</v>
      </c>
      <c r="B7665" t="s">
        <v>26888</v>
      </c>
      <c r="C7665" s="57">
        <v>44342</v>
      </c>
      <c r="D7665" t="s">
        <v>26889</v>
      </c>
      <c r="E7665" s="58">
        <v>1673220510000</v>
      </c>
      <c r="F7665" t="s">
        <v>26890</v>
      </c>
      <c r="G7665" t="s">
        <v>114</v>
      </c>
      <c r="H7665" t="s">
        <v>114</v>
      </c>
      <c r="I7665">
        <v>72</v>
      </c>
    </row>
    <row r="7666" spans="1:9" x14ac:dyDescent="0.25">
      <c r="A7666" t="s">
        <v>110</v>
      </c>
      <c r="B7666" t="s">
        <v>26891</v>
      </c>
      <c r="C7666" s="57">
        <v>44342</v>
      </c>
      <c r="D7666" t="s">
        <v>26892</v>
      </c>
      <c r="E7666" s="58">
        <v>2264165880000</v>
      </c>
      <c r="F7666" t="s">
        <v>26893</v>
      </c>
      <c r="G7666" t="s">
        <v>2650</v>
      </c>
      <c r="H7666" t="s">
        <v>114</v>
      </c>
      <c r="I7666">
        <v>118</v>
      </c>
    </row>
    <row r="7667" spans="1:9" x14ac:dyDescent="0.25">
      <c r="A7667" t="s">
        <v>110</v>
      </c>
      <c r="B7667" t="s">
        <v>26894</v>
      </c>
      <c r="C7667" s="57">
        <v>44342</v>
      </c>
      <c r="D7667" t="s">
        <v>26895</v>
      </c>
      <c r="E7667" s="58">
        <v>1873142000000</v>
      </c>
      <c r="F7667" t="s">
        <v>26896</v>
      </c>
      <c r="G7667" t="s">
        <v>114</v>
      </c>
      <c r="H7667" t="s">
        <v>114</v>
      </c>
      <c r="I7667">
        <v>1</v>
      </c>
    </row>
    <row r="7668" spans="1:9" x14ac:dyDescent="0.25">
      <c r="A7668" t="s">
        <v>110</v>
      </c>
      <c r="B7668" t="s">
        <v>26897</v>
      </c>
      <c r="C7668" s="57">
        <v>44342</v>
      </c>
      <c r="D7668" t="s">
        <v>26898</v>
      </c>
      <c r="E7668" s="58">
        <v>1428119900000</v>
      </c>
      <c r="F7668" t="s">
        <v>26899</v>
      </c>
      <c r="G7668" t="s">
        <v>114</v>
      </c>
      <c r="H7668" t="s">
        <v>114</v>
      </c>
      <c r="I7668">
        <v>1</v>
      </c>
    </row>
    <row r="7669" spans="1:9" x14ac:dyDescent="0.25">
      <c r="A7669" t="s">
        <v>110</v>
      </c>
      <c r="B7669" t="s">
        <v>26900</v>
      </c>
      <c r="C7669" s="57">
        <v>44342</v>
      </c>
      <c r="D7669" t="s">
        <v>26901</v>
      </c>
      <c r="E7669" s="58">
        <v>2004422210000</v>
      </c>
      <c r="F7669" t="s">
        <v>26902</v>
      </c>
      <c r="G7669" t="s">
        <v>114</v>
      </c>
      <c r="H7669" t="s">
        <v>114</v>
      </c>
      <c r="I7669">
        <v>1</v>
      </c>
    </row>
    <row r="7670" spans="1:9" x14ac:dyDescent="0.25">
      <c r="A7670" t="s">
        <v>110</v>
      </c>
      <c r="B7670" t="s">
        <v>26903</v>
      </c>
      <c r="C7670" s="57">
        <v>44342</v>
      </c>
      <c r="D7670" t="s">
        <v>26904</v>
      </c>
      <c r="E7670" s="58">
        <v>3951095000000</v>
      </c>
      <c r="F7670" t="s">
        <v>26905</v>
      </c>
      <c r="G7670" t="s">
        <v>26906</v>
      </c>
      <c r="H7670" t="s">
        <v>26907</v>
      </c>
      <c r="I7670">
        <v>2958</v>
      </c>
    </row>
    <row r="7671" spans="1:9" x14ac:dyDescent="0.25">
      <c r="A7671" t="s">
        <v>110</v>
      </c>
      <c r="B7671" t="s">
        <v>26908</v>
      </c>
      <c r="C7671" s="57">
        <v>44342</v>
      </c>
      <c r="D7671" t="s">
        <v>26909</v>
      </c>
      <c r="E7671" s="58">
        <v>1933792600000</v>
      </c>
      <c r="F7671" t="s">
        <v>26910</v>
      </c>
      <c r="G7671" t="s">
        <v>114</v>
      </c>
      <c r="H7671" t="s">
        <v>114</v>
      </c>
      <c r="I7671">
        <v>44</v>
      </c>
    </row>
    <row r="7672" spans="1:9" x14ac:dyDescent="0.25">
      <c r="A7672" t="s">
        <v>110</v>
      </c>
      <c r="B7672" t="s">
        <v>26911</v>
      </c>
      <c r="C7672" s="57">
        <v>44342</v>
      </c>
      <c r="D7672" t="s">
        <v>26912</v>
      </c>
      <c r="E7672" s="58">
        <v>2069498270000</v>
      </c>
      <c r="F7672" t="s">
        <v>26913</v>
      </c>
      <c r="G7672" t="s">
        <v>114</v>
      </c>
      <c r="H7672" t="s">
        <v>114</v>
      </c>
      <c r="I7672">
        <v>2</v>
      </c>
    </row>
    <row r="7673" spans="1:9" x14ac:dyDescent="0.25">
      <c r="A7673" t="s">
        <v>110</v>
      </c>
      <c r="B7673" t="s">
        <v>26914</v>
      </c>
      <c r="C7673" s="57">
        <v>44342</v>
      </c>
      <c r="D7673" t="s">
        <v>26915</v>
      </c>
      <c r="E7673" s="58">
        <v>1909392900000</v>
      </c>
      <c r="F7673" t="s">
        <v>26916</v>
      </c>
      <c r="G7673" t="s">
        <v>114</v>
      </c>
      <c r="H7673" t="s">
        <v>114</v>
      </c>
      <c r="I7673">
        <v>28</v>
      </c>
    </row>
    <row r="7674" spans="1:9" x14ac:dyDescent="0.25">
      <c r="A7674" t="s">
        <v>110</v>
      </c>
      <c r="B7674" t="s">
        <v>26917</v>
      </c>
      <c r="C7674" s="57">
        <v>44342</v>
      </c>
      <c r="D7674" t="s">
        <v>26918</v>
      </c>
      <c r="E7674" s="58">
        <v>1815125700000</v>
      </c>
      <c r="F7674" t="s">
        <v>26919</v>
      </c>
      <c r="G7674" t="s">
        <v>114</v>
      </c>
      <c r="H7674" t="s">
        <v>114</v>
      </c>
      <c r="I7674">
        <v>35</v>
      </c>
    </row>
    <row r="7675" spans="1:9" x14ac:dyDescent="0.25">
      <c r="A7675" t="s">
        <v>110</v>
      </c>
      <c r="B7675" t="s">
        <v>26920</v>
      </c>
      <c r="C7675" s="57">
        <v>44342</v>
      </c>
      <c r="D7675" t="s">
        <v>26921</v>
      </c>
      <c r="E7675" s="58">
        <v>1717175700000</v>
      </c>
      <c r="F7675" t="s">
        <v>26922</v>
      </c>
      <c r="G7675" t="s">
        <v>114</v>
      </c>
      <c r="H7675" t="s">
        <v>114</v>
      </c>
      <c r="I7675">
        <v>4</v>
      </c>
    </row>
    <row r="7676" spans="1:9" x14ac:dyDescent="0.25">
      <c r="A7676" t="s">
        <v>110</v>
      </c>
      <c r="B7676" t="s">
        <v>26923</v>
      </c>
      <c r="C7676" s="57">
        <v>44342</v>
      </c>
      <c r="D7676" t="s">
        <v>26924</v>
      </c>
      <c r="E7676" s="58">
        <v>1730908700000</v>
      </c>
      <c r="F7676" t="s">
        <v>26925</v>
      </c>
      <c r="G7676" t="s">
        <v>114</v>
      </c>
      <c r="H7676" t="s">
        <v>114</v>
      </c>
      <c r="I7676">
        <v>1</v>
      </c>
    </row>
    <row r="7677" spans="1:9" x14ac:dyDescent="0.25">
      <c r="A7677" t="s">
        <v>110</v>
      </c>
      <c r="B7677" t="s">
        <v>26926</v>
      </c>
      <c r="C7677" s="57">
        <v>44342</v>
      </c>
      <c r="D7677" t="s">
        <v>26927</v>
      </c>
      <c r="E7677" s="58">
        <v>191340775360000</v>
      </c>
      <c r="F7677" t="s">
        <v>26928</v>
      </c>
      <c r="G7677" t="s">
        <v>114</v>
      </c>
      <c r="H7677" t="s">
        <v>114</v>
      </c>
      <c r="I7677">
        <v>13</v>
      </c>
    </row>
    <row r="7678" spans="1:9" x14ac:dyDescent="0.25">
      <c r="A7678" t="s">
        <v>110</v>
      </c>
      <c r="B7678" t="s">
        <v>26929</v>
      </c>
      <c r="C7678" s="57">
        <v>44342</v>
      </c>
      <c r="D7678" t="s">
        <v>26930</v>
      </c>
      <c r="E7678" s="58">
        <v>1584940700000</v>
      </c>
      <c r="F7678" t="s">
        <v>26931</v>
      </c>
      <c r="G7678" t="s">
        <v>114</v>
      </c>
      <c r="H7678" t="s">
        <v>114</v>
      </c>
      <c r="I7678">
        <v>1</v>
      </c>
    </row>
    <row r="7679" spans="1:9" x14ac:dyDescent="0.25">
      <c r="A7679" t="s">
        <v>110</v>
      </c>
      <c r="B7679" t="s">
        <v>26932</v>
      </c>
      <c r="C7679" s="57">
        <v>44342</v>
      </c>
      <c r="D7679" t="s">
        <v>26933</v>
      </c>
      <c r="E7679" s="58">
        <v>1287620400000</v>
      </c>
      <c r="F7679" t="s">
        <v>26934</v>
      </c>
      <c r="G7679" t="s">
        <v>114</v>
      </c>
      <c r="H7679" t="s">
        <v>114</v>
      </c>
      <c r="I7679">
        <v>1</v>
      </c>
    </row>
    <row r="7680" spans="1:9" x14ac:dyDescent="0.25">
      <c r="A7680" t="s">
        <v>110</v>
      </c>
      <c r="B7680" t="s">
        <v>26935</v>
      </c>
      <c r="C7680" s="57">
        <v>44342</v>
      </c>
      <c r="D7680" t="s">
        <v>26936</v>
      </c>
      <c r="E7680" s="58">
        <v>1844451150000</v>
      </c>
      <c r="F7680" t="s">
        <v>26937</v>
      </c>
      <c r="G7680" t="s">
        <v>114</v>
      </c>
      <c r="H7680" t="s">
        <v>114</v>
      </c>
      <c r="I7680">
        <v>23</v>
      </c>
    </row>
    <row r="7681" spans="1:9" x14ac:dyDescent="0.25">
      <c r="A7681" t="s">
        <v>110</v>
      </c>
      <c r="B7681" t="s">
        <v>26938</v>
      </c>
      <c r="C7681" s="57">
        <v>44342</v>
      </c>
      <c r="D7681" t="s">
        <v>26939</v>
      </c>
      <c r="E7681" s="58">
        <v>1770259800000</v>
      </c>
      <c r="F7681" t="s">
        <v>26940</v>
      </c>
      <c r="G7681" t="s">
        <v>114</v>
      </c>
      <c r="H7681" t="s">
        <v>114</v>
      </c>
      <c r="I7681">
        <v>1</v>
      </c>
    </row>
    <row r="7682" spans="1:9" x14ac:dyDescent="0.25">
      <c r="A7682" t="s">
        <v>110</v>
      </c>
      <c r="B7682" t="s">
        <v>26941</v>
      </c>
      <c r="C7682" s="57">
        <v>44342</v>
      </c>
      <c r="D7682" t="s">
        <v>26942</v>
      </c>
      <c r="E7682" s="58">
        <v>135916078533900</v>
      </c>
      <c r="F7682" t="s">
        <v>26943</v>
      </c>
      <c r="G7682" t="s">
        <v>114</v>
      </c>
      <c r="H7682" t="s">
        <v>114</v>
      </c>
      <c r="I7682">
        <v>1</v>
      </c>
    </row>
    <row r="7683" spans="1:9" x14ac:dyDescent="0.25">
      <c r="A7683" t="s">
        <v>110</v>
      </c>
      <c r="B7683" t="s">
        <v>26944</v>
      </c>
      <c r="C7683" s="57">
        <v>44342</v>
      </c>
      <c r="D7683" t="s">
        <v>26945</v>
      </c>
      <c r="E7683" s="58">
        <v>161784796507700</v>
      </c>
      <c r="F7683" t="s">
        <v>26946</v>
      </c>
      <c r="G7683" t="s">
        <v>114</v>
      </c>
      <c r="H7683" t="s">
        <v>114</v>
      </c>
      <c r="I7683">
        <v>1</v>
      </c>
    </row>
    <row r="7684" spans="1:9" x14ac:dyDescent="0.25">
      <c r="A7684" t="s">
        <v>110</v>
      </c>
      <c r="B7684" t="s">
        <v>26947</v>
      </c>
      <c r="C7684" s="57">
        <v>44342</v>
      </c>
      <c r="D7684" t="s">
        <v>26948</v>
      </c>
      <c r="E7684" t="s">
        <v>26949</v>
      </c>
      <c r="F7684" t="s">
        <v>26950</v>
      </c>
      <c r="G7684" t="s">
        <v>114</v>
      </c>
      <c r="H7684" t="s">
        <v>114</v>
      </c>
      <c r="I7684">
        <v>1</v>
      </c>
    </row>
    <row r="7685" spans="1:9" x14ac:dyDescent="0.25">
      <c r="A7685" t="s">
        <v>110</v>
      </c>
      <c r="B7685" t="s">
        <v>26951</v>
      </c>
      <c r="C7685" s="57">
        <v>44342</v>
      </c>
      <c r="D7685" t="s">
        <v>26952</v>
      </c>
      <c r="E7685" s="58">
        <v>1788005520000</v>
      </c>
      <c r="F7685" t="s">
        <v>26953</v>
      </c>
      <c r="G7685" t="s">
        <v>114</v>
      </c>
      <c r="H7685" t="s">
        <v>114</v>
      </c>
      <c r="I7685">
        <v>2</v>
      </c>
    </row>
    <row r="7686" spans="1:9" x14ac:dyDescent="0.25">
      <c r="A7686" t="s">
        <v>110</v>
      </c>
      <c r="B7686" t="s">
        <v>26954</v>
      </c>
      <c r="C7686" s="57">
        <v>44342</v>
      </c>
      <c r="D7686" t="s">
        <v>26955</v>
      </c>
      <c r="E7686" s="58">
        <v>1410671143800000</v>
      </c>
      <c r="F7686" t="s">
        <v>26956</v>
      </c>
      <c r="G7686" t="s">
        <v>114</v>
      </c>
      <c r="H7686" t="s">
        <v>26957</v>
      </c>
      <c r="I7686">
        <v>242</v>
      </c>
    </row>
    <row r="7687" spans="1:9" x14ac:dyDescent="0.25">
      <c r="A7687" t="s">
        <v>110</v>
      </c>
      <c r="B7687" t="s">
        <v>26958</v>
      </c>
      <c r="C7687" s="57">
        <v>44342</v>
      </c>
      <c r="D7687" t="s">
        <v>26959</v>
      </c>
      <c r="E7687" s="58">
        <v>2086749450000</v>
      </c>
      <c r="F7687" t="s">
        <v>26960</v>
      </c>
      <c r="G7687" t="s">
        <v>345</v>
      </c>
      <c r="H7687" t="s">
        <v>114</v>
      </c>
      <c r="I7687">
        <v>66</v>
      </c>
    </row>
    <row r="7688" spans="1:9" x14ac:dyDescent="0.25">
      <c r="A7688" t="s">
        <v>110</v>
      </c>
      <c r="B7688" t="s">
        <v>26961</v>
      </c>
      <c r="C7688" s="57">
        <v>44342</v>
      </c>
      <c r="D7688" t="s">
        <v>26962</v>
      </c>
      <c r="E7688" s="58">
        <v>449226383500000</v>
      </c>
      <c r="F7688" t="s">
        <v>26963</v>
      </c>
      <c r="G7688" t="s">
        <v>114</v>
      </c>
      <c r="H7688" t="s">
        <v>114</v>
      </c>
      <c r="I7688">
        <v>3</v>
      </c>
    </row>
    <row r="7689" spans="1:9" x14ac:dyDescent="0.25">
      <c r="A7689" t="s">
        <v>110</v>
      </c>
      <c r="B7689" t="s">
        <v>26964</v>
      </c>
      <c r="C7689" s="57">
        <v>44342</v>
      </c>
      <c r="D7689" t="s">
        <v>26965</v>
      </c>
      <c r="E7689" s="58">
        <v>1607539300000</v>
      </c>
      <c r="F7689" t="s">
        <v>26966</v>
      </c>
      <c r="G7689" t="s">
        <v>114</v>
      </c>
      <c r="H7689" t="s">
        <v>1478</v>
      </c>
      <c r="I7689">
        <v>77</v>
      </c>
    </row>
    <row r="7690" spans="1:9" x14ac:dyDescent="0.25">
      <c r="A7690" t="s">
        <v>110</v>
      </c>
      <c r="B7690" t="s">
        <v>26967</v>
      </c>
      <c r="C7690" s="57">
        <v>44342</v>
      </c>
      <c r="D7690" t="s">
        <v>26968</v>
      </c>
      <c r="E7690" s="58">
        <v>1914812400000</v>
      </c>
      <c r="F7690" t="s">
        <v>26969</v>
      </c>
      <c r="G7690" t="s">
        <v>114</v>
      </c>
      <c r="H7690" t="s">
        <v>114</v>
      </c>
      <c r="I7690">
        <v>14</v>
      </c>
    </row>
    <row r="7691" spans="1:9" x14ac:dyDescent="0.25">
      <c r="A7691" t="s">
        <v>110</v>
      </c>
      <c r="B7691" t="s">
        <v>26970</v>
      </c>
      <c r="C7691" s="57">
        <v>44342</v>
      </c>
      <c r="D7691" t="s">
        <v>26971</v>
      </c>
      <c r="E7691" s="58">
        <v>1311014400000</v>
      </c>
      <c r="F7691" t="s">
        <v>26972</v>
      </c>
      <c r="G7691" t="s">
        <v>114</v>
      </c>
      <c r="H7691" t="s">
        <v>114</v>
      </c>
      <c r="I7691">
        <v>210</v>
      </c>
    </row>
    <row r="7692" spans="1:9" x14ac:dyDescent="0.25">
      <c r="A7692" t="s">
        <v>110</v>
      </c>
      <c r="B7692" t="s">
        <v>26973</v>
      </c>
      <c r="C7692" s="57">
        <v>44342</v>
      </c>
      <c r="D7692" t="s">
        <v>26974</v>
      </c>
      <c r="E7692" s="58">
        <v>1523511000000</v>
      </c>
      <c r="F7692" t="s">
        <v>26975</v>
      </c>
      <c r="G7692" t="s">
        <v>114</v>
      </c>
      <c r="H7692" t="s">
        <v>114</v>
      </c>
      <c r="I7692">
        <v>1</v>
      </c>
    </row>
    <row r="7693" spans="1:9" x14ac:dyDescent="0.25">
      <c r="A7693" t="s">
        <v>110</v>
      </c>
      <c r="B7693" t="s">
        <v>26976</v>
      </c>
      <c r="C7693" s="57">
        <v>44342</v>
      </c>
      <c r="D7693" t="s">
        <v>26977</v>
      </c>
      <c r="E7693" s="58">
        <v>1646847000000</v>
      </c>
      <c r="F7693" t="s">
        <v>26978</v>
      </c>
      <c r="G7693" t="s">
        <v>114</v>
      </c>
      <c r="H7693" t="s">
        <v>114</v>
      </c>
      <c r="I7693">
        <v>1</v>
      </c>
    </row>
    <row r="7694" spans="1:9" x14ac:dyDescent="0.25">
      <c r="A7694" t="s">
        <v>110</v>
      </c>
      <c r="B7694" t="s">
        <v>26979</v>
      </c>
      <c r="C7694" s="57">
        <v>44342</v>
      </c>
      <c r="D7694" t="s">
        <v>26980</v>
      </c>
      <c r="E7694" s="58">
        <v>3287184660000</v>
      </c>
      <c r="F7694" t="s">
        <v>26981</v>
      </c>
      <c r="G7694" t="s">
        <v>114</v>
      </c>
      <c r="H7694" t="s">
        <v>114</v>
      </c>
      <c r="I7694">
        <v>1</v>
      </c>
    </row>
    <row r="7695" spans="1:9" x14ac:dyDescent="0.25">
      <c r="A7695" t="s">
        <v>110</v>
      </c>
      <c r="B7695" t="s">
        <v>26982</v>
      </c>
      <c r="C7695" s="57">
        <v>44342</v>
      </c>
      <c r="D7695" t="s">
        <v>26983</v>
      </c>
      <c r="E7695" s="58">
        <v>169295449900000</v>
      </c>
      <c r="F7695" t="s">
        <v>26984</v>
      </c>
      <c r="G7695" t="s">
        <v>114</v>
      </c>
      <c r="H7695" t="s">
        <v>114</v>
      </c>
      <c r="I7695">
        <v>1</v>
      </c>
    </row>
    <row r="7696" spans="1:9" x14ac:dyDescent="0.25">
      <c r="A7696" t="s">
        <v>110</v>
      </c>
      <c r="B7696" t="s">
        <v>26985</v>
      </c>
      <c r="C7696" s="57">
        <v>44342</v>
      </c>
      <c r="D7696" t="s">
        <v>26986</v>
      </c>
      <c r="E7696" s="58">
        <v>1842847600000</v>
      </c>
      <c r="F7696" t="s">
        <v>26987</v>
      </c>
      <c r="G7696" t="s">
        <v>114</v>
      </c>
      <c r="H7696" t="s">
        <v>114</v>
      </c>
      <c r="I7696">
        <v>1</v>
      </c>
    </row>
    <row r="7697" spans="1:9" x14ac:dyDescent="0.25">
      <c r="A7697" t="s">
        <v>110</v>
      </c>
      <c r="B7697" t="s">
        <v>26988</v>
      </c>
      <c r="C7697" s="57">
        <v>44342</v>
      </c>
      <c r="D7697" t="s">
        <v>26989</v>
      </c>
      <c r="E7697" s="58">
        <v>1824166600000</v>
      </c>
      <c r="F7697" t="s">
        <v>26990</v>
      </c>
      <c r="G7697" t="s">
        <v>114</v>
      </c>
      <c r="H7697" t="s">
        <v>114</v>
      </c>
      <c r="I7697">
        <v>1</v>
      </c>
    </row>
    <row r="7698" spans="1:9" x14ac:dyDescent="0.25">
      <c r="A7698" t="s">
        <v>110</v>
      </c>
      <c r="B7698" t="s">
        <v>26991</v>
      </c>
      <c r="C7698" s="57">
        <v>44342</v>
      </c>
      <c r="D7698" t="s">
        <v>26992</v>
      </c>
      <c r="E7698" s="58">
        <v>1853244310000</v>
      </c>
      <c r="F7698" t="s">
        <v>26993</v>
      </c>
      <c r="G7698" t="s">
        <v>114</v>
      </c>
      <c r="H7698" t="s">
        <v>114</v>
      </c>
      <c r="I7698">
        <v>1</v>
      </c>
    </row>
    <row r="7699" spans="1:9" x14ac:dyDescent="0.25">
      <c r="A7699" t="s">
        <v>110</v>
      </c>
      <c r="B7699" t="s">
        <v>26994</v>
      </c>
      <c r="C7699" s="57">
        <v>44342</v>
      </c>
      <c r="D7699" t="s">
        <v>26995</v>
      </c>
      <c r="E7699" s="58">
        <v>2167647100000</v>
      </c>
      <c r="F7699" t="s">
        <v>26996</v>
      </c>
      <c r="G7699" t="s">
        <v>114</v>
      </c>
      <c r="H7699" t="s">
        <v>114</v>
      </c>
      <c r="I7699">
        <v>1</v>
      </c>
    </row>
    <row r="7700" spans="1:9" x14ac:dyDescent="0.25">
      <c r="A7700" t="s">
        <v>110</v>
      </c>
      <c r="B7700" t="s">
        <v>26997</v>
      </c>
      <c r="C7700" s="57">
        <v>44342</v>
      </c>
      <c r="D7700" t="s">
        <v>26998</v>
      </c>
      <c r="E7700" s="58">
        <v>1651381500000</v>
      </c>
      <c r="F7700" t="s">
        <v>26999</v>
      </c>
      <c r="G7700" t="s">
        <v>114</v>
      </c>
      <c r="H7700" t="s">
        <v>114</v>
      </c>
      <c r="I7700">
        <v>1</v>
      </c>
    </row>
    <row r="7701" spans="1:9" x14ac:dyDescent="0.25">
      <c r="A7701" t="s">
        <v>110</v>
      </c>
      <c r="B7701" t="s">
        <v>27000</v>
      </c>
      <c r="C7701" s="57">
        <v>44342</v>
      </c>
      <c r="D7701" t="s">
        <v>27001</v>
      </c>
      <c r="E7701" s="58">
        <v>1360253630000</v>
      </c>
      <c r="F7701" t="s">
        <v>27002</v>
      </c>
      <c r="G7701" t="s">
        <v>114</v>
      </c>
      <c r="H7701" t="s">
        <v>114</v>
      </c>
      <c r="I7701">
        <v>1</v>
      </c>
    </row>
    <row r="7702" spans="1:9" x14ac:dyDescent="0.25">
      <c r="A7702" t="s">
        <v>110</v>
      </c>
      <c r="B7702" t="s">
        <v>27003</v>
      </c>
      <c r="C7702" s="57">
        <v>44342</v>
      </c>
      <c r="D7702" t="s">
        <v>27004</v>
      </c>
      <c r="E7702" s="58">
        <v>1621847800000</v>
      </c>
      <c r="F7702" t="s">
        <v>27005</v>
      </c>
      <c r="G7702" t="s">
        <v>114</v>
      </c>
      <c r="H7702" t="s">
        <v>114</v>
      </c>
      <c r="I7702">
        <v>2</v>
      </c>
    </row>
    <row r="7703" spans="1:9" x14ac:dyDescent="0.25">
      <c r="A7703" t="s">
        <v>110</v>
      </c>
      <c r="B7703" t="s">
        <v>27006</v>
      </c>
      <c r="C7703" s="57">
        <v>44342</v>
      </c>
      <c r="D7703" t="s">
        <v>27007</v>
      </c>
      <c r="E7703" s="58">
        <v>4112693200000</v>
      </c>
      <c r="F7703" t="s">
        <v>27008</v>
      </c>
      <c r="G7703" t="s">
        <v>27009</v>
      </c>
      <c r="H7703" t="s">
        <v>27010</v>
      </c>
      <c r="I7703">
        <v>3142</v>
      </c>
    </row>
    <row r="7704" spans="1:9" x14ac:dyDescent="0.25">
      <c r="A7704" t="s">
        <v>110</v>
      </c>
      <c r="B7704" t="s">
        <v>27011</v>
      </c>
      <c r="C7704" s="57">
        <v>44342</v>
      </c>
      <c r="D7704" t="s">
        <v>27012</v>
      </c>
      <c r="E7704" s="58">
        <v>1994879800000</v>
      </c>
      <c r="F7704" t="s">
        <v>27013</v>
      </c>
      <c r="G7704" t="s">
        <v>114</v>
      </c>
      <c r="H7704" t="s">
        <v>114</v>
      </c>
      <c r="I7704">
        <v>354</v>
      </c>
    </row>
    <row r="7705" spans="1:9" x14ac:dyDescent="0.25">
      <c r="A7705" t="s">
        <v>110</v>
      </c>
      <c r="B7705" t="s">
        <v>27014</v>
      </c>
      <c r="C7705" s="57">
        <v>44342</v>
      </c>
      <c r="D7705" t="s">
        <v>27015</v>
      </c>
      <c r="E7705" s="58">
        <v>100028147780000</v>
      </c>
      <c r="F7705" t="s">
        <v>27016</v>
      </c>
      <c r="G7705" t="s">
        <v>114</v>
      </c>
      <c r="H7705" t="s">
        <v>114</v>
      </c>
      <c r="I7705">
        <v>4</v>
      </c>
    </row>
    <row r="7706" spans="1:9" x14ac:dyDescent="0.25">
      <c r="A7706" t="s">
        <v>110</v>
      </c>
      <c r="B7706" t="s">
        <v>27017</v>
      </c>
      <c r="C7706" s="57">
        <v>44342</v>
      </c>
      <c r="D7706" t="s">
        <v>114</v>
      </c>
      <c r="E7706" t="s">
        <v>595</v>
      </c>
      <c r="F7706" t="s">
        <v>114</v>
      </c>
      <c r="G7706" t="s">
        <v>114</v>
      </c>
      <c r="H7706" t="s">
        <v>114</v>
      </c>
      <c r="I7706">
        <v>0</v>
      </c>
    </row>
    <row r="7707" spans="1:9" x14ac:dyDescent="0.25">
      <c r="A7707" t="s">
        <v>110</v>
      </c>
      <c r="B7707" t="s">
        <v>27018</v>
      </c>
      <c r="C7707" s="57">
        <v>44342</v>
      </c>
      <c r="D7707" t="s">
        <v>27019</v>
      </c>
      <c r="E7707" s="58">
        <v>1643884000000</v>
      </c>
      <c r="F7707" t="s">
        <v>27020</v>
      </c>
      <c r="G7707" t="s">
        <v>114</v>
      </c>
      <c r="H7707" t="s">
        <v>114</v>
      </c>
      <c r="I7707">
        <v>1</v>
      </c>
    </row>
    <row r="7708" spans="1:9" x14ac:dyDescent="0.25">
      <c r="A7708" t="s">
        <v>110</v>
      </c>
      <c r="B7708" t="s">
        <v>27021</v>
      </c>
      <c r="C7708" s="57">
        <v>44342</v>
      </c>
      <c r="D7708" t="s">
        <v>27022</v>
      </c>
      <c r="E7708" s="58">
        <v>160251557330000</v>
      </c>
      <c r="F7708" t="s">
        <v>27023</v>
      </c>
      <c r="G7708" t="s">
        <v>114</v>
      </c>
      <c r="H7708" t="s">
        <v>114</v>
      </c>
      <c r="I7708">
        <v>4</v>
      </c>
    </row>
    <row r="7709" spans="1:9" x14ac:dyDescent="0.25">
      <c r="A7709" t="s">
        <v>110</v>
      </c>
      <c r="B7709" t="s">
        <v>27024</v>
      </c>
      <c r="C7709" s="57">
        <v>44342</v>
      </c>
      <c r="D7709" t="s">
        <v>27025</v>
      </c>
      <c r="E7709" s="58">
        <v>423864899700000</v>
      </c>
      <c r="F7709" t="s">
        <v>27026</v>
      </c>
      <c r="G7709" t="s">
        <v>114</v>
      </c>
      <c r="H7709" t="s">
        <v>114</v>
      </c>
      <c r="I7709">
        <v>3</v>
      </c>
    </row>
    <row r="7710" spans="1:9" x14ac:dyDescent="0.25">
      <c r="A7710" t="s">
        <v>110</v>
      </c>
      <c r="B7710" t="s">
        <v>27027</v>
      </c>
      <c r="C7710" s="57">
        <v>44342</v>
      </c>
      <c r="D7710" t="s">
        <v>27028</v>
      </c>
      <c r="E7710" s="58">
        <v>187550971100000</v>
      </c>
      <c r="F7710" t="s">
        <v>27029</v>
      </c>
      <c r="G7710" t="s">
        <v>114</v>
      </c>
      <c r="H7710" t="s">
        <v>114</v>
      </c>
      <c r="I7710">
        <v>3</v>
      </c>
    </row>
    <row r="7711" spans="1:9" x14ac:dyDescent="0.25">
      <c r="A7711" t="s">
        <v>110</v>
      </c>
      <c r="B7711" t="s">
        <v>27030</v>
      </c>
      <c r="C7711" s="57">
        <v>44342</v>
      </c>
      <c r="D7711" t="s">
        <v>27031</v>
      </c>
      <c r="E7711" t="s">
        <v>27032</v>
      </c>
      <c r="F7711" t="s">
        <v>27033</v>
      </c>
      <c r="G7711" t="s">
        <v>114</v>
      </c>
      <c r="H7711" t="s">
        <v>114</v>
      </c>
      <c r="I7711">
        <v>13</v>
      </c>
    </row>
    <row r="7712" spans="1:9" x14ac:dyDescent="0.25">
      <c r="A7712" t="s">
        <v>110</v>
      </c>
      <c r="B7712" t="s">
        <v>27034</v>
      </c>
      <c r="C7712" s="57">
        <v>44342</v>
      </c>
      <c r="D7712" t="s">
        <v>27035</v>
      </c>
      <c r="E7712" s="58">
        <v>174316676800000</v>
      </c>
      <c r="F7712" t="s">
        <v>27036</v>
      </c>
      <c r="G7712" t="s">
        <v>114</v>
      </c>
      <c r="H7712" t="s">
        <v>114</v>
      </c>
      <c r="I7712">
        <v>1</v>
      </c>
    </row>
    <row r="7713" spans="1:9" x14ac:dyDescent="0.25">
      <c r="A7713" t="s">
        <v>110</v>
      </c>
      <c r="B7713" t="s">
        <v>27037</v>
      </c>
      <c r="C7713" s="57">
        <v>44342</v>
      </c>
      <c r="D7713" t="s">
        <v>27038</v>
      </c>
      <c r="E7713" s="58">
        <v>174177078900000</v>
      </c>
      <c r="F7713" t="s">
        <v>27039</v>
      </c>
      <c r="G7713" t="s">
        <v>114</v>
      </c>
      <c r="H7713" t="s">
        <v>114</v>
      </c>
      <c r="I7713">
        <v>1</v>
      </c>
    </row>
    <row r="7714" spans="1:9" x14ac:dyDescent="0.25">
      <c r="A7714" t="s">
        <v>110</v>
      </c>
      <c r="B7714" t="s">
        <v>27040</v>
      </c>
      <c r="C7714" s="57">
        <v>44342</v>
      </c>
      <c r="D7714" t="s">
        <v>27041</v>
      </c>
      <c r="E7714" s="58">
        <v>1560619445600</v>
      </c>
      <c r="F7714" t="s">
        <v>27042</v>
      </c>
      <c r="G7714" t="s">
        <v>114</v>
      </c>
      <c r="H7714" t="s">
        <v>114</v>
      </c>
      <c r="I7714">
        <v>1</v>
      </c>
    </row>
    <row r="7715" spans="1:9" x14ac:dyDescent="0.25">
      <c r="A7715" t="s">
        <v>110</v>
      </c>
      <c r="B7715" t="s">
        <v>27043</v>
      </c>
      <c r="C7715" s="57">
        <v>44342</v>
      </c>
      <c r="D7715" t="s">
        <v>27044</v>
      </c>
      <c r="E7715" s="58">
        <v>1963848941600</v>
      </c>
      <c r="F7715" t="s">
        <v>27045</v>
      </c>
      <c r="G7715" t="s">
        <v>114</v>
      </c>
      <c r="H7715" t="s">
        <v>114</v>
      </c>
      <c r="I7715">
        <v>2</v>
      </c>
    </row>
    <row r="7716" spans="1:9" x14ac:dyDescent="0.25">
      <c r="A7716" t="s">
        <v>110</v>
      </c>
      <c r="B7716" t="s">
        <v>27046</v>
      </c>
      <c r="C7716" s="57">
        <v>44342</v>
      </c>
      <c r="D7716" t="s">
        <v>27047</v>
      </c>
      <c r="E7716" s="58">
        <v>1935790319100</v>
      </c>
      <c r="F7716" t="s">
        <v>27048</v>
      </c>
      <c r="G7716" t="s">
        <v>114</v>
      </c>
      <c r="H7716" t="s">
        <v>114</v>
      </c>
      <c r="I7716">
        <v>1</v>
      </c>
    </row>
    <row r="7717" spans="1:9" x14ac:dyDescent="0.25">
      <c r="A7717" t="s">
        <v>110</v>
      </c>
      <c r="B7717" t="s">
        <v>27049</v>
      </c>
      <c r="C7717" s="57">
        <v>44342</v>
      </c>
      <c r="D7717" t="s">
        <v>27050</v>
      </c>
      <c r="E7717" s="58">
        <v>1911149450100</v>
      </c>
      <c r="F7717" t="s">
        <v>27051</v>
      </c>
      <c r="G7717" t="s">
        <v>114</v>
      </c>
      <c r="H7717" t="s">
        <v>114</v>
      </c>
      <c r="I7717">
        <v>1</v>
      </c>
    </row>
    <row r="7718" spans="1:9" x14ac:dyDescent="0.25">
      <c r="A7718" t="s">
        <v>110</v>
      </c>
      <c r="B7718" t="s">
        <v>27052</v>
      </c>
      <c r="C7718" s="57">
        <v>44342</v>
      </c>
      <c r="D7718" t="s">
        <v>27053</v>
      </c>
      <c r="E7718" s="58">
        <v>1621278200000</v>
      </c>
      <c r="F7718" t="s">
        <v>27054</v>
      </c>
      <c r="G7718" t="s">
        <v>114</v>
      </c>
      <c r="H7718" t="s">
        <v>114</v>
      </c>
      <c r="I7718">
        <v>2</v>
      </c>
    </row>
    <row r="7719" spans="1:9" x14ac:dyDescent="0.25">
      <c r="A7719" t="s">
        <v>110</v>
      </c>
      <c r="B7719" t="s">
        <v>27055</v>
      </c>
      <c r="C7719" s="57">
        <v>44342</v>
      </c>
      <c r="D7719" t="s">
        <v>27056</v>
      </c>
      <c r="E7719" s="58">
        <v>2252338500000</v>
      </c>
      <c r="F7719" t="s">
        <v>27057</v>
      </c>
      <c r="G7719" t="s">
        <v>114</v>
      </c>
      <c r="H7719" t="s">
        <v>114</v>
      </c>
      <c r="I7719">
        <v>17</v>
      </c>
    </row>
    <row r="7720" spans="1:9" x14ac:dyDescent="0.25">
      <c r="A7720" t="s">
        <v>110</v>
      </c>
      <c r="B7720" t="s">
        <v>27058</v>
      </c>
      <c r="C7720" s="57">
        <v>44342</v>
      </c>
      <c r="D7720" t="s">
        <v>27059</v>
      </c>
      <c r="E7720" s="58">
        <v>2145612600000</v>
      </c>
      <c r="F7720" t="s">
        <v>27060</v>
      </c>
      <c r="G7720" t="s">
        <v>114</v>
      </c>
      <c r="H7720" t="s">
        <v>114</v>
      </c>
      <c r="I7720">
        <v>1</v>
      </c>
    </row>
    <row r="7721" spans="1:9" x14ac:dyDescent="0.25">
      <c r="A7721" t="s">
        <v>110</v>
      </c>
      <c r="B7721" t="s">
        <v>27061</v>
      </c>
      <c r="C7721" s="57">
        <v>44342</v>
      </c>
      <c r="D7721" t="s">
        <v>27062</v>
      </c>
      <c r="E7721" s="58">
        <v>1137018700000</v>
      </c>
      <c r="F7721" t="s">
        <v>27063</v>
      </c>
      <c r="G7721" t="s">
        <v>114</v>
      </c>
      <c r="H7721" t="s">
        <v>114</v>
      </c>
      <c r="I7721">
        <v>1</v>
      </c>
    </row>
    <row r="7722" spans="1:9" x14ac:dyDescent="0.25">
      <c r="A7722" t="s">
        <v>110</v>
      </c>
      <c r="B7722" t="s">
        <v>27064</v>
      </c>
      <c r="C7722" s="57">
        <v>44342</v>
      </c>
      <c r="D7722" t="s">
        <v>27065</v>
      </c>
      <c r="E7722" s="58">
        <v>1948855400000</v>
      </c>
      <c r="F7722" t="s">
        <v>27066</v>
      </c>
      <c r="G7722" t="s">
        <v>114</v>
      </c>
      <c r="H7722" t="s">
        <v>114</v>
      </c>
      <c r="I7722">
        <v>1</v>
      </c>
    </row>
    <row r="7723" spans="1:9" x14ac:dyDescent="0.25">
      <c r="A7723" t="s">
        <v>110</v>
      </c>
      <c r="B7723" t="s">
        <v>27067</v>
      </c>
      <c r="C7723" s="57">
        <v>44342</v>
      </c>
      <c r="D7723" t="s">
        <v>27068</v>
      </c>
      <c r="E7723" s="58">
        <v>174402286200000</v>
      </c>
      <c r="F7723" t="s">
        <v>27069</v>
      </c>
      <c r="G7723" t="s">
        <v>114</v>
      </c>
      <c r="H7723" t="s">
        <v>114</v>
      </c>
      <c r="I7723">
        <v>1</v>
      </c>
    </row>
    <row r="7724" spans="1:9" x14ac:dyDescent="0.25">
      <c r="A7724" t="s">
        <v>110</v>
      </c>
      <c r="B7724" t="s">
        <v>27070</v>
      </c>
      <c r="C7724" s="57">
        <v>44342</v>
      </c>
      <c r="D7724" t="s">
        <v>27071</v>
      </c>
      <c r="E7724" s="58">
        <v>171798165000000</v>
      </c>
      <c r="F7724" t="s">
        <v>27072</v>
      </c>
      <c r="G7724" t="s">
        <v>114</v>
      </c>
      <c r="H7724" t="s">
        <v>114</v>
      </c>
      <c r="I7724">
        <v>1</v>
      </c>
    </row>
    <row r="7725" spans="1:9" x14ac:dyDescent="0.25">
      <c r="A7725" t="s">
        <v>110</v>
      </c>
      <c r="B7725" t="s">
        <v>27073</v>
      </c>
      <c r="C7725" s="57">
        <v>44342</v>
      </c>
      <c r="D7725" t="s">
        <v>27074</v>
      </c>
      <c r="E7725" s="58">
        <v>138551559800000</v>
      </c>
      <c r="F7725" t="s">
        <v>27075</v>
      </c>
      <c r="G7725" t="s">
        <v>114</v>
      </c>
      <c r="H7725" t="s">
        <v>114</v>
      </c>
      <c r="I7725">
        <v>1</v>
      </c>
    </row>
    <row r="7726" spans="1:9" x14ac:dyDescent="0.25">
      <c r="A7726" t="s">
        <v>110</v>
      </c>
      <c r="B7726" t="s">
        <v>27076</v>
      </c>
      <c r="C7726" s="57">
        <v>44342</v>
      </c>
      <c r="D7726" t="s">
        <v>27077</v>
      </c>
      <c r="E7726" s="58">
        <v>212136694300000</v>
      </c>
      <c r="F7726" t="s">
        <v>27078</v>
      </c>
      <c r="G7726" t="s">
        <v>114</v>
      </c>
      <c r="H7726" t="s">
        <v>114</v>
      </c>
      <c r="I7726">
        <v>1</v>
      </c>
    </row>
    <row r="7727" spans="1:9" x14ac:dyDescent="0.25">
      <c r="A7727" t="s">
        <v>110</v>
      </c>
      <c r="B7727" t="s">
        <v>27079</v>
      </c>
      <c r="C7727" s="57">
        <v>44342</v>
      </c>
      <c r="D7727" t="s">
        <v>27080</v>
      </c>
      <c r="E7727" s="58">
        <v>184987575900000</v>
      </c>
      <c r="F7727" t="s">
        <v>27081</v>
      </c>
      <c r="G7727" t="s">
        <v>114</v>
      </c>
      <c r="H7727" t="s">
        <v>114</v>
      </c>
      <c r="I7727">
        <v>32</v>
      </c>
    </row>
    <row r="7728" spans="1:9" x14ac:dyDescent="0.25">
      <c r="A7728" t="s">
        <v>110</v>
      </c>
      <c r="B7728" t="s">
        <v>27082</v>
      </c>
      <c r="C7728" s="57">
        <v>44342</v>
      </c>
      <c r="D7728" t="s">
        <v>27083</v>
      </c>
      <c r="E7728" s="58">
        <v>210579032700000</v>
      </c>
      <c r="F7728" t="s">
        <v>27084</v>
      </c>
      <c r="G7728" t="s">
        <v>27085</v>
      </c>
      <c r="H7728" t="s">
        <v>114</v>
      </c>
      <c r="I7728">
        <v>1</v>
      </c>
    </row>
    <row r="7729" spans="1:9" x14ac:dyDescent="0.25">
      <c r="A7729" t="s">
        <v>110</v>
      </c>
      <c r="B7729" t="s">
        <v>27086</v>
      </c>
      <c r="C7729" s="57">
        <v>44342</v>
      </c>
      <c r="D7729" t="s">
        <v>27087</v>
      </c>
      <c r="E7729" s="58">
        <v>166711369500000</v>
      </c>
      <c r="F7729" t="s">
        <v>27088</v>
      </c>
      <c r="G7729" t="s">
        <v>114</v>
      </c>
      <c r="H7729" t="s">
        <v>114</v>
      </c>
      <c r="I7729">
        <v>12</v>
      </c>
    </row>
    <row r="7730" spans="1:9" x14ac:dyDescent="0.25">
      <c r="A7730" t="s">
        <v>110</v>
      </c>
      <c r="B7730" t="s">
        <v>27089</v>
      </c>
      <c r="C7730" s="57">
        <v>44342</v>
      </c>
      <c r="D7730" t="s">
        <v>27090</v>
      </c>
      <c r="E7730" s="58">
        <v>3100082900000</v>
      </c>
      <c r="F7730" t="s">
        <v>27091</v>
      </c>
      <c r="G7730" t="s">
        <v>114</v>
      </c>
      <c r="H7730" t="s">
        <v>114</v>
      </c>
      <c r="I7730">
        <v>1</v>
      </c>
    </row>
    <row r="7731" spans="1:9" x14ac:dyDescent="0.25">
      <c r="A7731" t="s">
        <v>110</v>
      </c>
      <c r="B7731" t="s">
        <v>27092</v>
      </c>
      <c r="C7731" s="57">
        <v>44342</v>
      </c>
      <c r="D7731" t="s">
        <v>27093</v>
      </c>
      <c r="E7731" s="58">
        <v>3053722500000</v>
      </c>
      <c r="F7731" t="s">
        <v>27094</v>
      </c>
      <c r="G7731" t="s">
        <v>114</v>
      </c>
      <c r="H7731" t="s">
        <v>114</v>
      </c>
      <c r="I7731">
        <v>1</v>
      </c>
    </row>
    <row r="7732" spans="1:9" x14ac:dyDescent="0.25">
      <c r="A7732" t="s">
        <v>110</v>
      </c>
      <c r="B7732" t="s">
        <v>27095</v>
      </c>
      <c r="C7732" s="57">
        <v>44342</v>
      </c>
      <c r="D7732" t="s">
        <v>27096</v>
      </c>
      <c r="E7732" s="58">
        <v>3015814700000</v>
      </c>
      <c r="F7732" t="s">
        <v>27097</v>
      </c>
      <c r="G7732" t="s">
        <v>114</v>
      </c>
      <c r="H7732" t="s">
        <v>114</v>
      </c>
      <c r="I7732">
        <v>1</v>
      </c>
    </row>
    <row r="7733" spans="1:9" x14ac:dyDescent="0.25">
      <c r="A7733" t="s">
        <v>110</v>
      </c>
      <c r="B7733" t="s">
        <v>27098</v>
      </c>
      <c r="C7733" s="57">
        <v>44342</v>
      </c>
      <c r="D7733" t="s">
        <v>27099</v>
      </c>
      <c r="E7733" s="58">
        <v>238335696900000</v>
      </c>
      <c r="F7733" t="s">
        <v>27100</v>
      </c>
      <c r="G7733" t="s">
        <v>114</v>
      </c>
      <c r="H7733" t="s">
        <v>114</v>
      </c>
      <c r="I7733">
        <v>1</v>
      </c>
    </row>
    <row r="7734" spans="1:9" x14ac:dyDescent="0.25">
      <c r="A7734" t="s">
        <v>110</v>
      </c>
      <c r="B7734" t="s">
        <v>27101</v>
      </c>
      <c r="C7734" s="57">
        <v>44342</v>
      </c>
      <c r="D7734" t="s">
        <v>27102</v>
      </c>
      <c r="E7734" s="58">
        <v>713602034000000</v>
      </c>
      <c r="F7734" t="s">
        <v>27103</v>
      </c>
      <c r="G7734" t="s">
        <v>114</v>
      </c>
      <c r="H7734" t="s">
        <v>114</v>
      </c>
      <c r="I7734">
        <v>2</v>
      </c>
    </row>
    <row r="7735" spans="1:9" x14ac:dyDescent="0.25">
      <c r="A7735" t="s">
        <v>110</v>
      </c>
      <c r="B7735" t="s">
        <v>27104</v>
      </c>
      <c r="C7735" s="57">
        <v>44342</v>
      </c>
      <c r="D7735" t="s">
        <v>27105</v>
      </c>
      <c r="E7735" s="58">
        <v>643830376000000</v>
      </c>
      <c r="F7735" t="s">
        <v>27106</v>
      </c>
      <c r="G7735" t="s">
        <v>114</v>
      </c>
      <c r="H7735" t="s">
        <v>114</v>
      </c>
      <c r="I7735">
        <v>2</v>
      </c>
    </row>
    <row r="7736" spans="1:9" x14ac:dyDescent="0.25">
      <c r="A7736" t="s">
        <v>110</v>
      </c>
      <c r="B7736" t="s">
        <v>27107</v>
      </c>
      <c r="C7736" s="57">
        <v>44342</v>
      </c>
      <c r="D7736" t="s">
        <v>27108</v>
      </c>
      <c r="E7736" s="58">
        <v>1336071314000000</v>
      </c>
      <c r="F7736" t="s">
        <v>27109</v>
      </c>
      <c r="G7736" t="s">
        <v>114</v>
      </c>
      <c r="H7736" t="s">
        <v>114</v>
      </c>
      <c r="I7736">
        <v>4</v>
      </c>
    </row>
    <row r="7737" spans="1:9" x14ac:dyDescent="0.25">
      <c r="A7737" t="s">
        <v>110</v>
      </c>
      <c r="B7737" t="s">
        <v>27110</v>
      </c>
      <c r="C7737" s="57">
        <v>44342</v>
      </c>
      <c r="D7737" t="s">
        <v>27111</v>
      </c>
      <c r="E7737" s="58">
        <v>30254988200000</v>
      </c>
      <c r="F7737" t="s">
        <v>27112</v>
      </c>
      <c r="G7737" t="s">
        <v>114</v>
      </c>
      <c r="H7737" t="s">
        <v>114</v>
      </c>
      <c r="I7737">
        <v>1</v>
      </c>
    </row>
    <row r="7738" spans="1:9" x14ac:dyDescent="0.25">
      <c r="A7738" t="s">
        <v>110</v>
      </c>
      <c r="B7738" t="s">
        <v>27113</v>
      </c>
      <c r="C7738" s="57">
        <v>44342</v>
      </c>
      <c r="D7738" t="s">
        <v>27114</v>
      </c>
      <c r="E7738" s="58">
        <v>1227474120000</v>
      </c>
      <c r="F7738" t="s">
        <v>27115</v>
      </c>
      <c r="G7738" t="s">
        <v>114</v>
      </c>
      <c r="H7738" t="s">
        <v>114</v>
      </c>
      <c r="I7738">
        <v>1</v>
      </c>
    </row>
    <row r="7739" spans="1:9" x14ac:dyDescent="0.25">
      <c r="A7739" t="s">
        <v>110</v>
      </c>
      <c r="B7739" t="s">
        <v>27116</v>
      </c>
      <c r="C7739" s="57">
        <v>44342</v>
      </c>
      <c r="D7739" t="s">
        <v>27117</v>
      </c>
      <c r="E7739" s="58">
        <v>1989519200000</v>
      </c>
      <c r="F7739" t="s">
        <v>27118</v>
      </c>
      <c r="G7739" t="s">
        <v>114</v>
      </c>
      <c r="H7739" t="s">
        <v>114</v>
      </c>
      <c r="I7739">
        <v>1</v>
      </c>
    </row>
    <row r="7740" spans="1:9" x14ac:dyDescent="0.25">
      <c r="A7740" t="s">
        <v>110</v>
      </c>
      <c r="B7740" t="s">
        <v>27119</v>
      </c>
      <c r="C7740" s="57">
        <v>44342</v>
      </c>
      <c r="D7740" t="s">
        <v>27120</v>
      </c>
      <c r="E7740" s="58">
        <v>158310142200000</v>
      </c>
      <c r="F7740" t="s">
        <v>27121</v>
      </c>
      <c r="G7740" t="s">
        <v>114</v>
      </c>
      <c r="H7740" t="s">
        <v>114</v>
      </c>
      <c r="I7740">
        <v>3</v>
      </c>
    </row>
    <row r="7741" spans="1:9" x14ac:dyDescent="0.25">
      <c r="A7741" t="s">
        <v>110</v>
      </c>
      <c r="B7741" t="s">
        <v>27122</v>
      </c>
      <c r="C7741" s="57">
        <v>44342</v>
      </c>
      <c r="D7741" t="s">
        <v>27123</v>
      </c>
      <c r="E7741" s="58">
        <v>1981630664000</v>
      </c>
      <c r="F7741" t="s">
        <v>27124</v>
      </c>
      <c r="G7741" t="s">
        <v>114</v>
      </c>
      <c r="H7741" t="s">
        <v>114</v>
      </c>
      <c r="I7741">
        <v>93</v>
      </c>
    </row>
    <row r="7742" spans="1:9" x14ac:dyDescent="0.25">
      <c r="A7742" t="s">
        <v>110</v>
      </c>
      <c r="B7742" t="s">
        <v>27125</v>
      </c>
      <c r="C7742" s="57">
        <v>44342</v>
      </c>
      <c r="D7742" t="s">
        <v>27126</v>
      </c>
      <c r="E7742" s="58">
        <v>1636268016000</v>
      </c>
      <c r="F7742" t="s">
        <v>27127</v>
      </c>
      <c r="G7742" t="s">
        <v>27128</v>
      </c>
      <c r="H7742" t="s">
        <v>27129</v>
      </c>
      <c r="I7742">
        <v>37</v>
      </c>
    </row>
    <row r="7743" spans="1:9" x14ac:dyDescent="0.25">
      <c r="A7743" t="s">
        <v>110</v>
      </c>
      <c r="B7743" t="s">
        <v>27130</v>
      </c>
      <c r="C7743" s="57">
        <v>44342</v>
      </c>
      <c r="D7743" t="s">
        <v>27131</v>
      </c>
      <c r="E7743" s="58">
        <v>1534563330000</v>
      </c>
      <c r="F7743" t="s">
        <v>27132</v>
      </c>
      <c r="G7743" t="s">
        <v>114</v>
      </c>
      <c r="H7743" t="s">
        <v>114</v>
      </c>
      <c r="I7743">
        <v>36</v>
      </c>
    </row>
    <row r="7744" spans="1:9" x14ac:dyDescent="0.25">
      <c r="A7744" t="s">
        <v>110</v>
      </c>
      <c r="B7744" t="s">
        <v>27133</v>
      </c>
      <c r="C7744" s="57">
        <v>44342</v>
      </c>
      <c r="D7744" t="s">
        <v>27134</v>
      </c>
      <c r="E7744" s="58">
        <v>1600704012000</v>
      </c>
      <c r="F7744" t="s">
        <v>27135</v>
      </c>
      <c r="G7744" t="s">
        <v>27136</v>
      </c>
      <c r="H7744" t="s">
        <v>27137</v>
      </c>
      <c r="I7744">
        <v>79</v>
      </c>
    </row>
    <row r="7745" spans="1:9" x14ac:dyDescent="0.25">
      <c r="A7745" t="s">
        <v>110</v>
      </c>
      <c r="B7745" t="s">
        <v>27138</v>
      </c>
      <c r="C7745" s="57">
        <v>44342</v>
      </c>
      <c r="D7745" t="s">
        <v>27139</v>
      </c>
      <c r="E7745" s="58">
        <v>1661342994000</v>
      </c>
      <c r="F7745" t="s">
        <v>27140</v>
      </c>
      <c r="G7745" t="s">
        <v>114</v>
      </c>
      <c r="H7745" t="s">
        <v>114</v>
      </c>
      <c r="I7745">
        <v>2</v>
      </c>
    </row>
    <row r="7746" spans="1:9" x14ac:dyDescent="0.25">
      <c r="A7746" t="s">
        <v>110</v>
      </c>
      <c r="B7746" t="s">
        <v>27141</v>
      </c>
      <c r="C7746" s="57">
        <v>44342</v>
      </c>
      <c r="D7746" t="s">
        <v>27142</v>
      </c>
      <c r="E7746" s="58">
        <v>2079317800000</v>
      </c>
      <c r="F7746" t="s">
        <v>27143</v>
      </c>
      <c r="G7746" t="s">
        <v>114</v>
      </c>
      <c r="H7746" t="s">
        <v>114</v>
      </c>
      <c r="I7746">
        <v>1</v>
      </c>
    </row>
    <row r="7747" spans="1:9" x14ac:dyDescent="0.25">
      <c r="A7747" t="s">
        <v>110</v>
      </c>
      <c r="B7747" t="s">
        <v>27144</v>
      </c>
      <c r="C7747" s="57">
        <v>44342</v>
      </c>
      <c r="D7747" t="s">
        <v>27145</v>
      </c>
      <c r="E7747" s="58">
        <v>28393883900000</v>
      </c>
      <c r="F7747" t="s">
        <v>27146</v>
      </c>
      <c r="G7747" t="s">
        <v>114</v>
      </c>
      <c r="H7747" t="s">
        <v>114</v>
      </c>
      <c r="I7747">
        <v>1</v>
      </c>
    </row>
    <row r="7748" spans="1:9" x14ac:dyDescent="0.25">
      <c r="A7748" t="s">
        <v>110</v>
      </c>
      <c r="B7748" t="s">
        <v>27147</v>
      </c>
      <c r="C7748" s="57">
        <v>44342</v>
      </c>
      <c r="D7748" t="s">
        <v>27148</v>
      </c>
      <c r="E7748" s="58">
        <v>2216330913200000</v>
      </c>
      <c r="F7748" t="s">
        <v>27149</v>
      </c>
      <c r="G7748" t="s">
        <v>114</v>
      </c>
      <c r="H7748" t="s">
        <v>114</v>
      </c>
      <c r="I7748">
        <v>9</v>
      </c>
    </row>
    <row r="7749" spans="1:9" x14ac:dyDescent="0.25">
      <c r="A7749" t="s">
        <v>110</v>
      </c>
      <c r="B7749" t="s">
        <v>27150</v>
      </c>
      <c r="C7749" s="57">
        <v>44342</v>
      </c>
      <c r="D7749" t="s">
        <v>27151</v>
      </c>
      <c r="E7749" s="58">
        <v>1729232789000</v>
      </c>
      <c r="F7749" t="s">
        <v>27152</v>
      </c>
      <c r="G7749" t="s">
        <v>114</v>
      </c>
      <c r="H7749" t="s">
        <v>114</v>
      </c>
      <c r="I7749">
        <v>0</v>
      </c>
    </row>
    <row r="7750" spans="1:9" x14ac:dyDescent="0.25">
      <c r="A7750" t="s">
        <v>110</v>
      </c>
      <c r="B7750" t="s">
        <v>27153</v>
      </c>
      <c r="C7750" s="57">
        <v>44342</v>
      </c>
      <c r="D7750" t="s">
        <v>27154</v>
      </c>
      <c r="E7750" s="58">
        <v>1638385879000</v>
      </c>
      <c r="F7750" t="s">
        <v>27155</v>
      </c>
      <c r="G7750" t="s">
        <v>114</v>
      </c>
      <c r="H7750" t="s">
        <v>114</v>
      </c>
      <c r="I7750">
        <v>0</v>
      </c>
    </row>
    <row r="7751" spans="1:9" x14ac:dyDescent="0.25">
      <c r="A7751" t="s">
        <v>110</v>
      </c>
      <c r="B7751" t="s">
        <v>27156</v>
      </c>
      <c r="C7751" s="57">
        <v>44342</v>
      </c>
      <c r="D7751" t="s">
        <v>27157</v>
      </c>
      <c r="E7751" s="58">
        <v>1708426499000</v>
      </c>
      <c r="F7751" t="s">
        <v>27158</v>
      </c>
      <c r="G7751" t="s">
        <v>114</v>
      </c>
      <c r="H7751" t="s">
        <v>114</v>
      </c>
      <c r="I7751">
        <v>2</v>
      </c>
    </row>
    <row r="7752" spans="1:9" x14ac:dyDescent="0.25">
      <c r="A7752" t="s">
        <v>110</v>
      </c>
      <c r="B7752" t="s">
        <v>27159</v>
      </c>
      <c r="C7752" s="57">
        <v>44342</v>
      </c>
      <c r="D7752" t="s">
        <v>27160</v>
      </c>
      <c r="E7752" s="58">
        <v>15480828100000</v>
      </c>
      <c r="F7752" t="s">
        <v>27161</v>
      </c>
      <c r="G7752" t="s">
        <v>114</v>
      </c>
      <c r="H7752" t="s">
        <v>114</v>
      </c>
      <c r="I7752">
        <v>6</v>
      </c>
    </row>
    <row r="7753" spans="1:9" x14ac:dyDescent="0.25">
      <c r="A7753" t="s">
        <v>110</v>
      </c>
      <c r="B7753" t="s">
        <v>27162</v>
      </c>
      <c r="C7753" s="57">
        <v>44342</v>
      </c>
      <c r="D7753" t="s">
        <v>27163</v>
      </c>
      <c r="E7753" s="58">
        <v>15967008000000</v>
      </c>
      <c r="F7753" t="s">
        <v>27164</v>
      </c>
      <c r="G7753" t="s">
        <v>114</v>
      </c>
      <c r="H7753" t="s">
        <v>114</v>
      </c>
      <c r="I7753">
        <v>1</v>
      </c>
    </row>
    <row r="7754" spans="1:9" x14ac:dyDescent="0.25">
      <c r="A7754" t="s">
        <v>110</v>
      </c>
      <c r="B7754" t="s">
        <v>27165</v>
      </c>
      <c r="C7754" s="57">
        <v>44342</v>
      </c>
      <c r="D7754" t="s">
        <v>27166</v>
      </c>
      <c r="E7754" s="58">
        <v>20537850000000</v>
      </c>
      <c r="F7754" t="s">
        <v>27167</v>
      </c>
      <c r="G7754" t="s">
        <v>114</v>
      </c>
      <c r="H7754" t="s">
        <v>114</v>
      </c>
      <c r="I7754">
        <v>1</v>
      </c>
    </row>
    <row r="7755" spans="1:9" x14ac:dyDescent="0.25">
      <c r="A7755" t="s">
        <v>110</v>
      </c>
      <c r="B7755" t="s">
        <v>27168</v>
      </c>
      <c r="C7755" s="57">
        <v>44342</v>
      </c>
      <c r="D7755" t="s">
        <v>27169</v>
      </c>
      <c r="E7755" s="58">
        <v>25101955500000</v>
      </c>
      <c r="F7755" t="s">
        <v>27170</v>
      </c>
      <c r="G7755" t="s">
        <v>114</v>
      </c>
      <c r="H7755" t="s">
        <v>114</v>
      </c>
      <c r="I7755">
        <v>3</v>
      </c>
    </row>
    <row r="7756" spans="1:9" x14ac:dyDescent="0.25">
      <c r="A7756" t="s">
        <v>110</v>
      </c>
      <c r="B7756" t="s">
        <v>27171</v>
      </c>
      <c r="C7756" s="57">
        <v>44342</v>
      </c>
      <c r="D7756" t="s">
        <v>27172</v>
      </c>
      <c r="E7756" s="58">
        <v>1559485860000</v>
      </c>
      <c r="F7756" t="s">
        <v>27173</v>
      </c>
      <c r="G7756" t="s">
        <v>114</v>
      </c>
      <c r="H7756" t="s">
        <v>114</v>
      </c>
      <c r="I7756">
        <v>7</v>
      </c>
    </row>
    <row r="7757" spans="1:9" x14ac:dyDescent="0.25">
      <c r="A7757" t="s">
        <v>110</v>
      </c>
      <c r="B7757" t="s">
        <v>27174</v>
      </c>
      <c r="C7757" s="57">
        <v>44342</v>
      </c>
      <c r="D7757" t="s">
        <v>27175</v>
      </c>
      <c r="E7757" s="58">
        <v>1838712180000</v>
      </c>
      <c r="F7757" t="s">
        <v>27176</v>
      </c>
      <c r="G7757" t="s">
        <v>114</v>
      </c>
      <c r="H7757" t="s">
        <v>114</v>
      </c>
      <c r="I7757">
        <v>1</v>
      </c>
    </row>
    <row r="7758" spans="1:9" x14ac:dyDescent="0.25">
      <c r="A7758" t="s">
        <v>110</v>
      </c>
      <c r="B7758" t="s">
        <v>27177</v>
      </c>
      <c r="C7758" s="57">
        <v>44342</v>
      </c>
      <c r="D7758" t="s">
        <v>27178</v>
      </c>
      <c r="E7758" s="58">
        <v>1741948250000</v>
      </c>
      <c r="F7758" t="s">
        <v>27179</v>
      </c>
      <c r="G7758" t="s">
        <v>114</v>
      </c>
      <c r="H7758" t="s">
        <v>114</v>
      </c>
      <c r="I7758">
        <v>1</v>
      </c>
    </row>
    <row r="7759" spans="1:9" x14ac:dyDescent="0.25">
      <c r="A7759" t="s">
        <v>110</v>
      </c>
      <c r="B7759" t="s">
        <v>27180</v>
      </c>
      <c r="C7759" s="57">
        <v>44342</v>
      </c>
      <c r="D7759" t="s">
        <v>27181</v>
      </c>
      <c r="E7759" s="58">
        <v>2430924000000</v>
      </c>
      <c r="F7759" t="s">
        <v>27182</v>
      </c>
      <c r="G7759" t="s">
        <v>114</v>
      </c>
      <c r="H7759" t="s">
        <v>114</v>
      </c>
      <c r="I7759">
        <v>1</v>
      </c>
    </row>
    <row r="7760" spans="1:9" x14ac:dyDescent="0.25">
      <c r="A7760" t="s">
        <v>110</v>
      </c>
      <c r="B7760" t="s">
        <v>27183</v>
      </c>
      <c r="C7760" s="57">
        <v>44342</v>
      </c>
      <c r="D7760" t="s">
        <v>27184</v>
      </c>
      <c r="E7760" s="58">
        <v>1980685500000</v>
      </c>
      <c r="F7760" t="s">
        <v>27185</v>
      </c>
      <c r="G7760" t="s">
        <v>27186</v>
      </c>
      <c r="H7760" t="s">
        <v>27187</v>
      </c>
      <c r="I7760">
        <v>1</v>
      </c>
    </row>
    <row r="7761" spans="1:9" x14ac:dyDescent="0.25">
      <c r="A7761" t="s">
        <v>110</v>
      </c>
      <c r="B7761" t="s">
        <v>27188</v>
      </c>
      <c r="C7761" s="57">
        <v>44342</v>
      </c>
      <c r="D7761" t="s">
        <v>27189</v>
      </c>
      <c r="E7761" s="58">
        <v>1.59510328732048E+16</v>
      </c>
      <c r="F7761" t="s">
        <v>27190</v>
      </c>
      <c r="G7761" t="s">
        <v>114</v>
      </c>
      <c r="H7761" t="s">
        <v>114</v>
      </c>
      <c r="I7761">
        <v>5</v>
      </c>
    </row>
    <row r="7762" spans="1:9" x14ac:dyDescent="0.25">
      <c r="A7762" t="s">
        <v>110</v>
      </c>
      <c r="B7762" t="s">
        <v>27191</v>
      </c>
      <c r="C7762" s="57">
        <v>44342</v>
      </c>
      <c r="D7762" t="s">
        <v>27192</v>
      </c>
      <c r="E7762" t="s">
        <v>27193</v>
      </c>
      <c r="F7762" t="s">
        <v>27194</v>
      </c>
      <c r="G7762" t="s">
        <v>114</v>
      </c>
      <c r="H7762" t="s">
        <v>114</v>
      </c>
      <c r="I7762">
        <v>1</v>
      </c>
    </row>
    <row r="7763" spans="1:9" x14ac:dyDescent="0.25">
      <c r="A7763" t="s">
        <v>110</v>
      </c>
      <c r="B7763" t="s">
        <v>27195</v>
      </c>
      <c r="C7763" s="57">
        <v>44342</v>
      </c>
      <c r="D7763" t="s">
        <v>27196</v>
      </c>
      <c r="E7763" s="58">
        <v>1761753080000</v>
      </c>
      <c r="F7763" t="s">
        <v>27197</v>
      </c>
      <c r="G7763" t="s">
        <v>3625</v>
      </c>
      <c r="H7763" t="s">
        <v>114</v>
      </c>
      <c r="I7763">
        <v>1</v>
      </c>
    </row>
    <row r="7764" spans="1:9" x14ac:dyDescent="0.25">
      <c r="A7764" t="s">
        <v>110</v>
      </c>
      <c r="B7764" t="s">
        <v>27198</v>
      </c>
      <c r="C7764" s="57">
        <v>44342</v>
      </c>
      <c r="D7764" t="s">
        <v>27199</v>
      </c>
      <c r="E7764" s="58">
        <v>178542700830000</v>
      </c>
      <c r="F7764" t="s">
        <v>27200</v>
      </c>
      <c r="G7764" t="s">
        <v>114</v>
      </c>
      <c r="H7764" t="s">
        <v>114</v>
      </c>
      <c r="I7764">
        <v>57</v>
      </c>
    </row>
    <row r="7765" spans="1:9" x14ac:dyDescent="0.25">
      <c r="A7765" t="s">
        <v>110</v>
      </c>
      <c r="B7765" t="s">
        <v>27201</v>
      </c>
      <c r="C7765" s="57">
        <v>44342</v>
      </c>
      <c r="D7765" t="s">
        <v>27202</v>
      </c>
      <c r="E7765" s="58">
        <v>1868640740000</v>
      </c>
      <c r="F7765" t="s">
        <v>27203</v>
      </c>
      <c r="G7765" t="s">
        <v>114</v>
      </c>
      <c r="H7765" t="s">
        <v>114</v>
      </c>
      <c r="I7765">
        <v>3</v>
      </c>
    </row>
    <row r="7766" spans="1:9" x14ac:dyDescent="0.25">
      <c r="A7766" t="s">
        <v>110</v>
      </c>
      <c r="B7766" t="s">
        <v>27204</v>
      </c>
      <c r="C7766" s="57">
        <v>44342</v>
      </c>
      <c r="D7766" t="s">
        <v>27205</v>
      </c>
      <c r="E7766" s="58">
        <v>1886454140000</v>
      </c>
      <c r="F7766" t="s">
        <v>27206</v>
      </c>
      <c r="G7766" t="s">
        <v>114</v>
      </c>
      <c r="H7766" t="s">
        <v>114</v>
      </c>
      <c r="I7766">
        <v>1</v>
      </c>
    </row>
    <row r="7767" spans="1:9" x14ac:dyDescent="0.25">
      <c r="A7767" t="s">
        <v>110</v>
      </c>
      <c r="B7767" t="s">
        <v>27207</v>
      </c>
      <c r="C7767" s="57">
        <v>44342</v>
      </c>
      <c r="D7767" t="s">
        <v>27208</v>
      </c>
      <c r="E7767" s="58">
        <v>1973925619560000</v>
      </c>
      <c r="F7767" t="s">
        <v>27209</v>
      </c>
      <c r="G7767" t="s">
        <v>114</v>
      </c>
      <c r="H7767" t="s">
        <v>114</v>
      </c>
      <c r="I7767">
        <v>5</v>
      </c>
    </row>
    <row r="7768" spans="1:9" x14ac:dyDescent="0.25">
      <c r="A7768" t="s">
        <v>110</v>
      </c>
      <c r="B7768" t="s">
        <v>27210</v>
      </c>
      <c r="C7768" s="57">
        <v>44342</v>
      </c>
      <c r="D7768" t="s">
        <v>27211</v>
      </c>
      <c r="E7768" s="58">
        <v>1882838330000</v>
      </c>
      <c r="F7768" t="s">
        <v>27212</v>
      </c>
      <c r="G7768" t="s">
        <v>27213</v>
      </c>
      <c r="H7768" t="s">
        <v>114</v>
      </c>
      <c r="I7768">
        <v>3</v>
      </c>
    </row>
    <row r="7769" spans="1:9" x14ac:dyDescent="0.25">
      <c r="A7769" t="s">
        <v>110</v>
      </c>
      <c r="B7769" t="s">
        <v>27214</v>
      </c>
      <c r="C7769" s="57">
        <v>44342</v>
      </c>
      <c r="D7769" t="s">
        <v>27215</v>
      </c>
      <c r="E7769" s="58">
        <v>1618420200000</v>
      </c>
      <c r="F7769" t="s">
        <v>27216</v>
      </c>
      <c r="G7769" t="s">
        <v>114</v>
      </c>
      <c r="H7769" t="s">
        <v>114</v>
      </c>
      <c r="I7769">
        <v>1</v>
      </c>
    </row>
    <row r="7770" spans="1:9" x14ac:dyDescent="0.25">
      <c r="A7770" t="s">
        <v>110</v>
      </c>
      <c r="B7770" t="s">
        <v>27217</v>
      </c>
      <c r="C7770" s="57">
        <v>44342</v>
      </c>
      <c r="D7770" t="s">
        <v>27218</v>
      </c>
      <c r="E7770" s="58">
        <v>1702785100000</v>
      </c>
      <c r="F7770" t="s">
        <v>27219</v>
      </c>
      <c r="G7770" t="s">
        <v>345</v>
      </c>
      <c r="H7770" t="s">
        <v>114</v>
      </c>
      <c r="I7770">
        <v>8</v>
      </c>
    </row>
    <row r="7771" spans="1:9" x14ac:dyDescent="0.25">
      <c r="A7771" t="s">
        <v>110</v>
      </c>
      <c r="B7771" t="s">
        <v>27220</v>
      </c>
      <c r="C7771" s="57">
        <v>44342</v>
      </c>
      <c r="D7771" t="s">
        <v>27221</v>
      </c>
      <c r="E7771" s="58">
        <v>1744600840000</v>
      </c>
      <c r="F7771" t="s">
        <v>27222</v>
      </c>
      <c r="G7771" t="s">
        <v>114</v>
      </c>
      <c r="H7771" t="s">
        <v>114</v>
      </c>
      <c r="I7771">
        <v>1</v>
      </c>
    </row>
    <row r="7772" spans="1:9" x14ac:dyDescent="0.25">
      <c r="A7772" t="s">
        <v>110</v>
      </c>
      <c r="B7772" t="s">
        <v>27223</v>
      </c>
      <c r="C7772" s="57">
        <v>44342</v>
      </c>
      <c r="D7772" t="s">
        <v>27224</v>
      </c>
      <c r="E7772" t="s">
        <v>27225</v>
      </c>
      <c r="F7772" t="s">
        <v>27226</v>
      </c>
      <c r="G7772" t="s">
        <v>114</v>
      </c>
      <c r="H7772" t="s">
        <v>114</v>
      </c>
      <c r="I7772">
        <v>5</v>
      </c>
    </row>
    <row r="7773" spans="1:9" x14ac:dyDescent="0.25">
      <c r="A7773" t="s">
        <v>110</v>
      </c>
      <c r="B7773" t="s">
        <v>27227</v>
      </c>
      <c r="C7773" s="57">
        <v>44342</v>
      </c>
      <c r="D7773" t="s">
        <v>27228</v>
      </c>
      <c r="E7773" t="s">
        <v>27229</v>
      </c>
      <c r="F7773" t="s">
        <v>27230</v>
      </c>
      <c r="G7773" t="s">
        <v>114</v>
      </c>
      <c r="H7773" t="s">
        <v>114</v>
      </c>
      <c r="I7773">
        <v>1</v>
      </c>
    </row>
    <row r="7774" spans="1:9" x14ac:dyDescent="0.25">
      <c r="A7774" t="s">
        <v>110</v>
      </c>
      <c r="B7774" t="s">
        <v>27231</v>
      </c>
      <c r="C7774" s="57">
        <v>44342</v>
      </c>
      <c r="D7774" t="s">
        <v>27232</v>
      </c>
      <c r="E7774" s="58">
        <v>3960012400000</v>
      </c>
      <c r="F7774" t="s">
        <v>27233</v>
      </c>
      <c r="G7774" t="s">
        <v>114</v>
      </c>
      <c r="H7774" t="s">
        <v>114</v>
      </c>
      <c r="I7774">
        <v>3</v>
      </c>
    </row>
    <row r="7775" spans="1:9" x14ac:dyDescent="0.25">
      <c r="A7775" t="s">
        <v>110</v>
      </c>
      <c r="B7775" t="s">
        <v>27234</v>
      </c>
      <c r="C7775" s="57">
        <v>44342</v>
      </c>
      <c r="D7775" t="s">
        <v>27235</v>
      </c>
      <c r="E7775" s="58">
        <v>2646902000000</v>
      </c>
      <c r="F7775" t="s">
        <v>27236</v>
      </c>
      <c r="G7775" t="s">
        <v>114</v>
      </c>
      <c r="H7775" t="s">
        <v>114</v>
      </c>
      <c r="I7775">
        <v>1</v>
      </c>
    </row>
    <row r="7776" spans="1:9" x14ac:dyDescent="0.25">
      <c r="A7776" t="s">
        <v>110</v>
      </c>
      <c r="B7776" t="s">
        <v>27237</v>
      </c>
      <c r="C7776" s="57">
        <v>44342</v>
      </c>
      <c r="D7776" t="s">
        <v>27238</v>
      </c>
      <c r="E7776" t="s">
        <v>27239</v>
      </c>
      <c r="F7776" t="s">
        <v>27240</v>
      </c>
      <c r="G7776" t="s">
        <v>114</v>
      </c>
      <c r="H7776" t="s">
        <v>114</v>
      </c>
      <c r="I7776">
        <v>1</v>
      </c>
    </row>
    <row r="7777" spans="1:9" x14ac:dyDescent="0.25">
      <c r="A7777" t="s">
        <v>110</v>
      </c>
      <c r="B7777" t="s">
        <v>27241</v>
      </c>
      <c r="C7777" s="57">
        <v>44342</v>
      </c>
      <c r="D7777" t="s">
        <v>27242</v>
      </c>
      <c r="E7777" s="58">
        <v>23439213860000</v>
      </c>
      <c r="F7777" t="s">
        <v>27243</v>
      </c>
      <c r="G7777" t="s">
        <v>114</v>
      </c>
      <c r="H7777" t="s">
        <v>114</v>
      </c>
      <c r="I7777">
        <v>2</v>
      </c>
    </row>
    <row r="7778" spans="1:9" x14ac:dyDescent="0.25">
      <c r="A7778" t="s">
        <v>110</v>
      </c>
      <c r="B7778" t="s">
        <v>27244</v>
      </c>
      <c r="C7778" s="57">
        <v>44342</v>
      </c>
      <c r="D7778" t="s">
        <v>27245</v>
      </c>
      <c r="E7778" s="58">
        <v>1820310040000</v>
      </c>
      <c r="F7778" t="s">
        <v>27246</v>
      </c>
      <c r="G7778" t="s">
        <v>114</v>
      </c>
      <c r="H7778" t="s">
        <v>114</v>
      </c>
      <c r="I7778">
        <v>1</v>
      </c>
    </row>
    <row r="7779" spans="1:9" x14ac:dyDescent="0.25">
      <c r="A7779" t="s">
        <v>110</v>
      </c>
      <c r="B7779" t="s">
        <v>27247</v>
      </c>
      <c r="C7779" s="57">
        <v>44342</v>
      </c>
      <c r="D7779" t="s">
        <v>27248</v>
      </c>
      <c r="E7779" s="58">
        <v>357241784750000</v>
      </c>
      <c r="F7779" t="s">
        <v>27249</v>
      </c>
      <c r="G7779" t="s">
        <v>114</v>
      </c>
      <c r="H7779" t="s">
        <v>114</v>
      </c>
      <c r="I7779">
        <v>2</v>
      </c>
    </row>
    <row r="7780" spans="1:9" x14ac:dyDescent="0.25">
      <c r="A7780" t="s">
        <v>110</v>
      </c>
      <c r="B7780" t="s">
        <v>27250</v>
      </c>
      <c r="C7780" s="57">
        <v>44342</v>
      </c>
      <c r="D7780" t="s">
        <v>27251</v>
      </c>
      <c r="E7780" s="58">
        <v>156821825175900</v>
      </c>
      <c r="F7780" t="s">
        <v>27252</v>
      </c>
      <c r="G7780" t="s">
        <v>114</v>
      </c>
      <c r="H7780" t="s">
        <v>114</v>
      </c>
      <c r="I7780">
        <v>3</v>
      </c>
    </row>
    <row r="7781" spans="1:9" x14ac:dyDescent="0.25">
      <c r="A7781" t="s">
        <v>110</v>
      </c>
      <c r="B7781" t="s">
        <v>27253</v>
      </c>
      <c r="C7781" s="57">
        <v>44342</v>
      </c>
      <c r="D7781" t="s">
        <v>27254</v>
      </c>
      <c r="E7781" s="58">
        <v>34691363300000</v>
      </c>
      <c r="F7781" t="s">
        <v>27255</v>
      </c>
      <c r="G7781" t="s">
        <v>114</v>
      </c>
      <c r="H7781" t="s">
        <v>114</v>
      </c>
      <c r="I7781">
        <v>1</v>
      </c>
    </row>
    <row r="7782" spans="1:9" x14ac:dyDescent="0.25">
      <c r="A7782" t="s">
        <v>110</v>
      </c>
      <c r="B7782" t="s">
        <v>27256</v>
      </c>
      <c r="C7782" s="57">
        <v>44342</v>
      </c>
      <c r="D7782" t="s">
        <v>27257</v>
      </c>
      <c r="E7782" s="58">
        <v>106501967400000</v>
      </c>
      <c r="F7782" t="s">
        <v>27258</v>
      </c>
      <c r="G7782" t="s">
        <v>114</v>
      </c>
      <c r="H7782" t="s">
        <v>114</v>
      </c>
      <c r="I7782">
        <v>1</v>
      </c>
    </row>
    <row r="7783" spans="1:9" x14ac:dyDescent="0.25">
      <c r="A7783" t="s">
        <v>110</v>
      </c>
      <c r="B7783" t="s">
        <v>27259</v>
      </c>
      <c r="C7783" s="57">
        <v>44342</v>
      </c>
      <c r="D7783" t="s">
        <v>27260</v>
      </c>
      <c r="E7783" s="58">
        <v>296617658300000</v>
      </c>
      <c r="F7783" t="s">
        <v>27261</v>
      </c>
      <c r="G7783" t="s">
        <v>114</v>
      </c>
      <c r="H7783" t="s">
        <v>114</v>
      </c>
      <c r="I7783">
        <v>46</v>
      </c>
    </row>
    <row r="7784" spans="1:9" x14ac:dyDescent="0.25">
      <c r="A7784" t="s">
        <v>110</v>
      </c>
      <c r="B7784" t="s">
        <v>27262</v>
      </c>
      <c r="C7784" s="57">
        <v>44342</v>
      </c>
      <c r="D7784" t="s">
        <v>27263</v>
      </c>
      <c r="E7784" s="58">
        <v>229854834900000</v>
      </c>
      <c r="F7784" t="s">
        <v>27264</v>
      </c>
      <c r="G7784" t="s">
        <v>114</v>
      </c>
      <c r="H7784" t="s">
        <v>114</v>
      </c>
      <c r="I7784">
        <v>1</v>
      </c>
    </row>
    <row r="7785" spans="1:9" x14ac:dyDescent="0.25">
      <c r="A7785" t="s">
        <v>110</v>
      </c>
      <c r="B7785" t="s">
        <v>27265</v>
      </c>
      <c r="C7785" s="57">
        <v>44342</v>
      </c>
      <c r="D7785" t="s">
        <v>27266</v>
      </c>
      <c r="E7785" s="58">
        <v>1521207800000</v>
      </c>
      <c r="F7785" t="s">
        <v>27267</v>
      </c>
      <c r="G7785" t="s">
        <v>114</v>
      </c>
      <c r="H7785" t="s">
        <v>114</v>
      </c>
      <c r="I7785">
        <v>1</v>
      </c>
    </row>
    <row r="7786" spans="1:9" x14ac:dyDescent="0.25">
      <c r="A7786" t="s">
        <v>110</v>
      </c>
      <c r="B7786" t="s">
        <v>27268</v>
      </c>
      <c r="C7786" s="57">
        <v>44342</v>
      </c>
      <c r="D7786" t="s">
        <v>27269</v>
      </c>
      <c r="E7786" s="58">
        <v>413822440640000</v>
      </c>
      <c r="F7786" t="s">
        <v>27270</v>
      </c>
      <c r="G7786" t="s">
        <v>114</v>
      </c>
      <c r="H7786" t="s">
        <v>114</v>
      </c>
      <c r="I7786">
        <v>3</v>
      </c>
    </row>
    <row r="7787" spans="1:9" x14ac:dyDescent="0.25">
      <c r="A7787" t="s">
        <v>110</v>
      </c>
      <c r="B7787" t="s">
        <v>27271</v>
      </c>
      <c r="C7787" s="57">
        <v>44342</v>
      </c>
      <c r="D7787" t="s">
        <v>27272</v>
      </c>
      <c r="E7787" s="58">
        <v>3420502500000</v>
      </c>
      <c r="F7787" t="s">
        <v>27273</v>
      </c>
      <c r="G7787" t="s">
        <v>114</v>
      </c>
      <c r="H7787" t="s">
        <v>114</v>
      </c>
      <c r="I7787">
        <v>1</v>
      </c>
    </row>
    <row r="7788" spans="1:9" x14ac:dyDescent="0.25">
      <c r="A7788" t="s">
        <v>110</v>
      </c>
      <c r="B7788" t="s">
        <v>27274</v>
      </c>
      <c r="C7788" s="57">
        <v>44342</v>
      </c>
      <c r="D7788" t="s">
        <v>27275</v>
      </c>
      <c r="E7788" s="58">
        <v>1624043380000</v>
      </c>
      <c r="F7788" t="s">
        <v>27276</v>
      </c>
      <c r="G7788" t="s">
        <v>27277</v>
      </c>
      <c r="H7788" t="s">
        <v>27278</v>
      </c>
      <c r="I7788">
        <v>6529</v>
      </c>
    </row>
    <row r="7789" spans="1:9" x14ac:dyDescent="0.25">
      <c r="A7789" t="s">
        <v>110</v>
      </c>
      <c r="B7789" t="s">
        <v>27279</v>
      </c>
      <c r="C7789" s="57">
        <v>44342</v>
      </c>
      <c r="D7789" t="s">
        <v>27280</v>
      </c>
      <c r="E7789" s="58">
        <v>1368888400000</v>
      </c>
      <c r="F7789" t="s">
        <v>27281</v>
      </c>
      <c r="G7789" t="s">
        <v>114</v>
      </c>
      <c r="H7789" t="s">
        <v>114</v>
      </c>
      <c r="I7789">
        <v>1</v>
      </c>
    </row>
    <row r="7790" spans="1:9" x14ac:dyDescent="0.25">
      <c r="A7790" t="s">
        <v>110</v>
      </c>
      <c r="B7790" t="s">
        <v>27282</v>
      </c>
      <c r="C7790" s="57">
        <v>44342</v>
      </c>
      <c r="D7790" t="s">
        <v>27283</v>
      </c>
      <c r="E7790" s="58">
        <v>3933080400000</v>
      </c>
      <c r="F7790" t="s">
        <v>27284</v>
      </c>
      <c r="G7790" t="s">
        <v>114</v>
      </c>
      <c r="H7790" t="s">
        <v>27285</v>
      </c>
      <c r="I7790">
        <v>1</v>
      </c>
    </row>
    <row r="7791" spans="1:9" x14ac:dyDescent="0.25">
      <c r="A7791" t="s">
        <v>110</v>
      </c>
      <c r="B7791" t="s">
        <v>27286</v>
      </c>
      <c r="C7791" s="57">
        <v>44342</v>
      </c>
      <c r="D7791" t="s">
        <v>27287</v>
      </c>
      <c r="E7791" s="58">
        <v>1797138698310000</v>
      </c>
      <c r="F7791" t="s">
        <v>27288</v>
      </c>
      <c r="G7791" t="s">
        <v>114</v>
      </c>
      <c r="H7791" t="s">
        <v>114</v>
      </c>
      <c r="I7791">
        <v>1</v>
      </c>
    </row>
    <row r="7792" spans="1:9" x14ac:dyDescent="0.25">
      <c r="A7792" t="s">
        <v>110</v>
      </c>
      <c r="B7792" t="s">
        <v>27289</v>
      </c>
      <c r="C7792" s="57">
        <v>44342</v>
      </c>
      <c r="D7792" t="s">
        <v>27290</v>
      </c>
      <c r="E7792" s="58">
        <v>1620672500000</v>
      </c>
      <c r="F7792" t="s">
        <v>27291</v>
      </c>
      <c r="G7792" t="s">
        <v>27292</v>
      </c>
      <c r="H7792" t="s">
        <v>114</v>
      </c>
      <c r="I7792">
        <v>12</v>
      </c>
    </row>
    <row r="7793" spans="1:9" x14ac:dyDescent="0.25">
      <c r="A7793" t="s">
        <v>110</v>
      </c>
      <c r="B7793" t="s">
        <v>27293</v>
      </c>
      <c r="C7793" s="57">
        <v>44342</v>
      </c>
      <c r="D7793" t="s">
        <v>27294</v>
      </c>
      <c r="E7793" s="58">
        <v>169318827100000</v>
      </c>
      <c r="F7793" t="s">
        <v>27295</v>
      </c>
      <c r="G7793" t="s">
        <v>114</v>
      </c>
      <c r="H7793" t="s">
        <v>114</v>
      </c>
      <c r="I7793">
        <v>15</v>
      </c>
    </row>
    <row r="7794" spans="1:9" x14ac:dyDescent="0.25">
      <c r="A7794" t="s">
        <v>110</v>
      </c>
      <c r="B7794" t="s">
        <v>27296</v>
      </c>
      <c r="C7794" s="57">
        <v>44342</v>
      </c>
      <c r="D7794" t="s">
        <v>27297</v>
      </c>
      <c r="E7794" s="58">
        <v>567520513500000</v>
      </c>
      <c r="F7794" t="s">
        <v>27298</v>
      </c>
      <c r="G7794" t="s">
        <v>114</v>
      </c>
      <c r="H7794" t="s">
        <v>114</v>
      </c>
      <c r="I7794">
        <v>5</v>
      </c>
    </row>
    <row r="7795" spans="1:9" x14ac:dyDescent="0.25">
      <c r="A7795" t="s">
        <v>110</v>
      </c>
      <c r="B7795" t="s">
        <v>27299</v>
      </c>
      <c r="C7795" s="57">
        <v>44342</v>
      </c>
      <c r="D7795" t="s">
        <v>27300</v>
      </c>
      <c r="E7795" s="58">
        <v>1634472200000</v>
      </c>
      <c r="F7795" t="s">
        <v>27301</v>
      </c>
      <c r="G7795" t="s">
        <v>114</v>
      </c>
      <c r="H7795" t="s">
        <v>114</v>
      </c>
      <c r="I7795">
        <v>1</v>
      </c>
    </row>
    <row r="7796" spans="1:9" x14ac:dyDescent="0.25">
      <c r="A7796" t="s">
        <v>110</v>
      </c>
      <c r="B7796" t="s">
        <v>27302</v>
      </c>
      <c r="C7796" s="57">
        <v>44342</v>
      </c>
      <c r="D7796" t="s">
        <v>27303</v>
      </c>
      <c r="E7796" s="58">
        <v>12406342100000</v>
      </c>
      <c r="F7796" t="s">
        <v>27304</v>
      </c>
      <c r="G7796" t="s">
        <v>114</v>
      </c>
      <c r="H7796" t="s">
        <v>27305</v>
      </c>
      <c r="I7796">
        <v>1</v>
      </c>
    </row>
    <row r="7797" spans="1:9" x14ac:dyDescent="0.25">
      <c r="A7797" t="s">
        <v>110</v>
      </c>
      <c r="B7797" t="s">
        <v>27306</v>
      </c>
      <c r="C7797" s="57">
        <v>44342</v>
      </c>
      <c r="D7797" t="s">
        <v>27307</v>
      </c>
      <c r="E7797" s="58">
        <v>14668683200000</v>
      </c>
      <c r="F7797" t="s">
        <v>27308</v>
      </c>
      <c r="G7797" t="s">
        <v>114</v>
      </c>
      <c r="H7797" t="s">
        <v>114</v>
      </c>
      <c r="I7797">
        <v>1</v>
      </c>
    </row>
    <row r="7798" spans="1:9" x14ac:dyDescent="0.25">
      <c r="A7798" t="s">
        <v>110</v>
      </c>
      <c r="B7798" t="s">
        <v>27309</v>
      </c>
      <c r="C7798" s="57">
        <v>44342</v>
      </c>
      <c r="D7798" t="s">
        <v>27310</v>
      </c>
      <c r="E7798" s="58">
        <v>336251820100000</v>
      </c>
      <c r="F7798" t="s">
        <v>27311</v>
      </c>
      <c r="G7798" t="s">
        <v>114</v>
      </c>
      <c r="H7798" t="s">
        <v>114</v>
      </c>
      <c r="I7798">
        <v>1</v>
      </c>
    </row>
    <row r="7799" spans="1:9" x14ac:dyDescent="0.25">
      <c r="A7799" t="s">
        <v>110</v>
      </c>
      <c r="B7799" t="s">
        <v>27312</v>
      </c>
      <c r="C7799" s="57">
        <v>44342</v>
      </c>
      <c r="D7799" t="s">
        <v>27313</v>
      </c>
      <c r="E7799" s="58">
        <v>2111253900000</v>
      </c>
      <c r="F7799" t="s">
        <v>27314</v>
      </c>
      <c r="G7799" t="s">
        <v>114</v>
      </c>
      <c r="H7799" t="s">
        <v>114</v>
      </c>
      <c r="I7799">
        <v>1</v>
      </c>
    </row>
    <row r="7800" spans="1:9" x14ac:dyDescent="0.25">
      <c r="A7800" t="s">
        <v>110</v>
      </c>
      <c r="B7800" t="s">
        <v>27315</v>
      </c>
      <c r="C7800" s="57">
        <v>44342</v>
      </c>
      <c r="D7800" t="s">
        <v>27316</v>
      </c>
      <c r="E7800" s="58">
        <v>2056008700000</v>
      </c>
      <c r="F7800" t="s">
        <v>27317</v>
      </c>
      <c r="G7800" t="s">
        <v>114</v>
      </c>
      <c r="H7800" t="s">
        <v>114</v>
      </c>
      <c r="I7800">
        <v>8</v>
      </c>
    </row>
    <row r="7801" spans="1:9" x14ac:dyDescent="0.25">
      <c r="A7801" t="s">
        <v>110</v>
      </c>
      <c r="B7801" t="s">
        <v>27318</v>
      </c>
      <c r="C7801" s="57">
        <v>44342</v>
      </c>
      <c r="D7801" t="s">
        <v>27319</v>
      </c>
      <c r="E7801" s="58">
        <v>1314735200000</v>
      </c>
      <c r="F7801" t="s">
        <v>27320</v>
      </c>
      <c r="G7801" t="s">
        <v>114</v>
      </c>
      <c r="H7801" t="s">
        <v>114</v>
      </c>
      <c r="I7801">
        <v>2</v>
      </c>
    </row>
    <row r="7802" spans="1:9" x14ac:dyDescent="0.25">
      <c r="A7802" t="s">
        <v>110</v>
      </c>
      <c r="B7802" t="s">
        <v>27321</v>
      </c>
      <c r="C7802" s="57">
        <v>44342</v>
      </c>
      <c r="D7802" t="s">
        <v>27322</v>
      </c>
      <c r="E7802" s="58">
        <v>1699915000000</v>
      </c>
      <c r="F7802" t="s">
        <v>27323</v>
      </c>
      <c r="G7802" t="s">
        <v>114</v>
      </c>
      <c r="H7802" t="s">
        <v>114</v>
      </c>
      <c r="I7802">
        <v>3</v>
      </c>
    </row>
    <row r="7803" spans="1:9" x14ac:dyDescent="0.25">
      <c r="A7803" t="s">
        <v>110</v>
      </c>
      <c r="B7803" t="s">
        <v>27324</v>
      </c>
      <c r="C7803" s="57">
        <v>44342</v>
      </c>
      <c r="D7803" t="s">
        <v>27325</v>
      </c>
      <c r="E7803" s="58">
        <v>1767374800000</v>
      </c>
      <c r="F7803" t="s">
        <v>27326</v>
      </c>
      <c r="G7803" t="s">
        <v>114</v>
      </c>
      <c r="H7803" t="s">
        <v>114</v>
      </c>
      <c r="I7803">
        <v>1</v>
      </c>
    </row>
    <row r="7804" spans="1:9" x14ac:dyDescent="0.25">
      <c r="A7804" t="s">
        <v>110</v>
      </c>
      <c r="B7804" t="s">
        <v>27327</v>
      </c>
      <c r="C7804" s="57">
        <v>44342</v>
      </c>
      <c r="D7804" t="s">
        <v>27328</v>
      </c>
      <c r="E7804" s="58">
        <v>1578753800000</v>
      </c>
      <c r="F7804" t="s">
        <v>27329</v>
      </c>
      <c r="G7804" t="s">
        <v>114</v>
      </c>
      <c r="H7804" t="s">
        <v>114</v>
      </c>
      <c r="I7804">
        <v>1</v>
      </c>
    </row>
    <row r="7805" spans="1:9" x14ac:dyDescent="0.25">
      <c r="A7805" t="s">
        <v>110</v>
      </c>
      <c r="B7805" t="s">
        <v>27330</v>
      </c>
      <c r="C7805" s="57">
        <v>44342</v>
      </c>
      <c r="D7805" t="s">
        <v>27331</v>
      </c>
      <c r="E7805" s="58">
        <v>1753641600000</v>
      </c>
      <c r="F7805" t="s">
        <v>27332</v>
      </c>
      <c r="G7805" t="s">
        <v>114</v>
      </c>
      <c r="H7805" t="s">
        <v>114</v>
      </c>
      <c r="I7805">
        <v>1</v>
      </c>
    </row>
    <row r="7806" spans="1:9" x14ac:dyDescent="0.25">
      <c r="A7806" t="s">
        <v>110</v>
      </c>
      <c r="B7806" t="s">
        <v>27333</v>
      </c>
      <c r="C7806" s="57">
        <v>44342</v>
      </c>
      <c r="D7806" t="s">
        <v>27334</v>
      </c>
      <c r="E7806" s="58">
        <v>1803539120000</v>
      </c>
      <c r="F7806" t="s">
        <v>27335</v>
      </c>
      <c r="G7806" t="s">
        <v>114</v>
      </c>
      <c r="H7806" t="s">
        <v>114</v>
      </c>
      <c r="I7806">
        <v>1</v>
      </c>
    </row>
    <row r="7807" spans="1:9" x14ac:dyDescent="0.25">
      <c r="A7807" t="s">
        <v>110</v>
      </c>
      <c r="B7807" t="s">
        <v>27336</v>
      </c>
      <c r="C7807" s="57">
        <v>44342</v>
      </c>
      <c r="D7807" t="s">
        <v>27337</v>
      </c>
      <c r="E7807" s="58">
        <v>1681975220000</v>
      </c>
      <c r="F7807" t="s">
        <v>27338</v>
      </c>
      <c r="G7807" t="s">
        <v>114</v>
      </c>
      <c r="H7807" t="s">
        <v>114</v>
      </c>
      <c r="I7807">
        <v>3</v>
      </c>
    </row>
    <row r="7808" spans="1:9" x14ac:dyDescent="0.25">
      <c r="A7808" t="s">
        <v>110</v>
      </c>
      <c r="B7808" t="s">
        <v>27339</v>
      </c>
      <c r="C7808" s="57">
        <v>44342</v>
      </c>
      <c r="D7808" t="s">
        <v>27340</v>
      </c>
      <c r="E7808" s="58">
        <v>1788340900000</v>
      </c>
      <c r="F7808" t="s">
        <v>27341</v>
      </c>
      <c r="G7808" t="s">
        <v>114</v>
      </c>
      <c r="H7808" t="s">
        <v>114</v>
      </c>
      <c r="I7808">
        <v>16</v>
      </c>
    </row>
    <row r="7809" spans="1:9" x14ac:dyDescent="0.25">
      <c r="A7809" t="s">
        <v>110</v>
      </c>
      <c r="B7809" t="s">
        <v>27342</v>
      </c>
      <c r="C7809" s="57">
        <v>44342</v>
      </c>
      <c r="D7809" t="s">
        <v>27343</v>
      </c>
      <c r="E7809" s="58">
        <v>1660641560000</v>
      </c>
      <c r="F7809" t="s">
        <v>27344</v>
      </c>
      <c r="G7809" t="s">
        <v>114</v>
      </c>
      <c r="H7809" t="s">
        <v>114</v>
      </c>
      <c r="I7809">
        <v>38</v>
      </c>
    </row>
    <row r="7810" spans="1:9" x14ac:dyDescent="0.25">
      <c r="A7810" t="s">
        <v>110</v>
      </c>
      <c r="B7810" t="s">
        <v>27345</v>
      </c>
      <c r="C7810" s="57">
        <v>44342</v>
      </c>
      <c r="D7810" t="s">
        <v>27346</v>
      </c>
      <c r="E7810" s="58">
        <v>9393766578640000</v>
      </c>
      <c r="F7810" t="s">
        <v>27347</v>
      </c>
      <c r="G7810" t="s">
        <v>114</v>
      </c>
      <c r="H7810" t="s">
        <v>114</v>
      </c>
      <c r="I7810">
        <v>2</v>
      </c>
    </row>
    <row r="7811" spans="1:9" x14ac:dyDescent="0.25">
      <c r="A7811" t="s">
        <v>110</v>
      </c>
      <c r="B7811" t="s">
        <v>27348</v>
      </c>
      <c r="C7811" s="57">
        <v>44342</v>
      </c>
      <c r="D7811" t="s">
        <v>27349</v>
      </c>
      <c r="E7811" s="58">
        <v>22125048800000</v>
      </c>
      <c r="F7811" t="s">
        <v>27350</v>
      </c>
      <c r="G7811" t="s">
        <v>114</v>
      </c>
      <c r="H7811" t="s">
        <v>114</v>
      </c>
      <c r="I7811">
        <v>2</v>
      </c>
    </row>
    <row r="7812" spans="1:9" x14ac:dyDescent="0.25">
      <c r="A7812" t="s">
        <v>110</v>
      </c>
      <c r="B7812" t="s">
        <v>27351</v>
      </c>
      <c r="C7812" s="57">
        <v>44342</v>
      </c>
      <c r="D7812" t="s">
        <v>27352</v>
      </c>
      <c r="E7812" s="58">
        <v>157741455400000</v>
      </c>
      <c r="F7812" t="s">
        <v>27353</v>
      </c>
      <c r="G7812" t="s">
        <v>114</v>
      </c>
      <c r="H7812" t="s">
        <v>114</v>
      </c>
      <c r="I7812">
        <v>3</v>
      </c>
    </row>
    <row r="7813" spans="1:9" x14ac:dyDescent="0.25">
      <c r="A7813" t="s">
        <v>110</v>
      </c>
      <c r="B7813" t="s">
        <v>27354</v>
      </c>
      <c r="C7813" s="57">
        <v>44342</v>
      </c>
      <c r="D7813" t="s">
        <v>27355</v>
      </c>
      <c r="E7813" s="58">
        <v>144256803100000</v>
      </c>
      <c r="F7813" t="s">
        <v>27356</v>
      </c>
      <c r="G7813" t="s">
        <v>114</v>
      </c>
      <c r="H7813" t="s">
        <v>114</v>
      </c>
      <c r="I7813">
        <v>1</v>
      </c>
    </row>
    <row r="7814" spans="1:9" x14ac:dyDescent="0.25">
      <c r="A7814" t="s">
        <v>110</v>
      </c>
      <c r="B7814" t="s">
        <v>27357</v>
      </c>
      <c r="C7814" s="57">
        <v>44342</v>
      </c>
      <c r="D7814" t="s">
        <v>27358</v>
      </c>
      <c r="E7814" s="58">
        <v>141484613300000</v>
      </c>
      <c r="F7814" t="s">
        <v>27359</v>
      </c>
      <c r="G7814" t="s">
        <v>114</v>
      </c>
      <c r="H7814" t="s">
        <v>114</v>
      </c>
      <c r="I7814">
        <v>8</v>
      </c>
    </row>
    <row r="7815" spans="1:9" x14ac:dyDescent="0.25">
      <c r="A7815" t="s">
        <v>110</v>
      </c>
      <c r="B7815" t="s">
        <v>27360</v>
      </c>
      <c r="C7815" s="57">
        <v>44342</v>
      </c>
      <c r="D7815" t="s">
        <v>27361</v>
      </c>
      <c r="E7815" s="58">
        <v>2003349700000</v>
      </c>
      <c r="F7815" t="s">
        <v>27362</v>
      </c>
      <c r="G7815" t="s">
        <v>114</v>
      </c>
      <c r="H7815" t="s">
        <v>114</v>
      </c>
      <c r="I7815">
        <v>1</v>
      </c>
    </row>
    <row r="7816" spans="1:9" x14ac:dyDescent="0.25">
      <c r="A7816" t="s">
        <v>110</v>
      </c>
      <c r="B7816" t="s">
        <v>27363</v>
      </c>
      <c r="C7816" s="57">
        <v>44342</v>
      </c>
      <c r="D7816" t="s">
        <v>27364</v>
      </c>
      <c r="E7816" s="58">
        <v>59094089610000</v>
      </c>
      <c r="F7816" t="s">
        <v>27365</v>
      </c>
      <c r="G7816" t="s">
        <v>114</v>
      </c>
      <c r="H7816" t="s">
        <v>114</v>
      </c>
      <c r="I7816">
        <v>2</v>
      </c>
    </row>
    <row r="7817" spans="1:9" x14ac:dyDescent="0.25">
      <c r="A7817" t="s">
        <v>110</v>
      </c>
      <c r="B7817" t="s">
        <v>27366</v>
      </c>
      <c r="C7817" s="57">
        <v>44342</v>
      </c>
      <c r="D7817" t="s">
        <v>27367</v>
      </c>
      <c r="E7817" s="58">
        <v>1268678200000</v>
      </c>
      <c r="F7817" t="s">
        <v>27368</v>
      </c>
      <c r="G7817" t="s">
        <v>114</v>
      </c>
      <c r="H7817" t="s">
        <v>114</v>
      </c>
      <c r="I7817">
        <v>1</v>
      </c>
    </row>
    <row r="7818" spans="1:9" x14ac:dyDescent="0.25">
      <c r="A7818" t="s">
        <v>110</v>
      </c>
      <c r="B7818" t="s">
        <v>27369</v>
      </c>
      <c r="C7818" s="57">
        <v>44342</v>
      </c>
      <c r="D7818" t="s">
        <v>27370</v>
      </c>
      <c r="E7818" s="58">
        <v>1777105900000</v>
      </c>
      <c r="F7818" t="s">
        <v>27371</v>
      </c>
      <c r="G7818" t="s">
        <v>114</v>
      </c>
      <c r="H7818" t="s">
        <v>114</v>
      </c>
      <c r="I7818">
        <v>1</v>
      </c>
    </row>
    <row r="7819" spans="1:9" x14ac:dyDescent="0.25">
      <c r="A7819" t="s">
        <v>110</v>
      </c>
      <c r="B7819" t="s">
        <v>27372</v>
      </c>
      <c r="C7819" s="57">
        <v>44342</v>
      </c>
      <c r="D7819" t="s">
        <v>27373</v>
      </c>
      <c r="E7819" s="58">
        <v>1392001000000</v>
      </c>
      <c r="F7819" t="s">
        <v>27374</v>
      </c>
      <c r="G7819" t="s">
        <v>114</v>
      </c>
      <c r="H7819" t="s">
        <v>114</v>
      </c>
      <c r="I7819">
        <v>1</v>
      </c>
    </row>
    <row r="7820" spans="1:9" x14ac:dyDescent="0.25">
      <c r="A7820" t="s">
        <v>110</v>
      </c>
      <c r="B7820" t="s">
        <v>27375</v>
      </c>
      <c r="C7820" s="57">
        <v>44342</v>
      </c>
      <c r="D7820" t="s">
        <v>27376</v>
      </c>
      <c r="E7820" s="58">
        <v>2825251500000</v>
      </c>
      <c r="F7820" t="s">
        <v>27377</v>
      </c>
      <c r="G7820" t="s">
        <v>114</v>
      </c>
      <c r="H7820" t="s">
        <v>114</v>
      </c>
      <c r="I7820">
        <v>1</v>
      </c>
    </row>
    <row r="7821" spans="1:9" x14ac:dyDescent="0.25">
      <c r="A7821" t="s">
        <v>110</v>
      </c>
      <c r="B7821" t="s">
        <v>27378</v>
      </c>
      <c r="C7821" s="57">
        <v>44342</v>
      </c>
      <c r="D7821" t="s">
        <v>27379</v>
      </c>
      <c r="E7821" s="58">
        <v>1952233300000</v>
      </c>
      <c r="F7821" t="s">
        <v>27380</v>
      </c>
      <c r="G7821" t="s">
        <v>114</v>
      </c>
      <c r="H7821" t="s">
        <v>114</v>
      </c>
      <c r="I7821">
        <v>1</v>
      </c>
    </row>
    <row r="7822" spans="1:9" x14ac:dyDescent="0.25">
      <c r="A7822" t="s">
        <v>110</v>
      </c>
      <c r="B7822" t="s">
        <v>27381</v>
      </c>
      <c r="C7822" s="57">
        <v>44342</v>
      </c>
      <c r="D7822" t="s">
        <v>27382</v>
      </c>
      <c r="E7822" s="58">
        <v>3932983670000</v>
      </c>
      <c r="F7822" t="s">
        <v>27383</v>
      </c>
      <c r="G7822" t="s">
        <v>114</v>
      </c>
      <c r="H7822" t="s">
        <v>114</v>
      </c>
      <c r="I7822">
        <v>1</v>
      </c>
    </row>
    <row r="7823" spans="1:9" x14ac:dyDescent="0.25">
      <c r="A7823" t="s">
        <v>110</v>
      </c>
      <c r="B7823" t="s">
        <v>27384</v>
      </c>
      <c r="C7823" s="57">
        <v>44342</v>
      </c>
      <c r="D7823" t="s">
        <v>27385</v>
      </c>
      <c r="E7823" s="58">
        <v>1699695805100000</v>
      </c>
      <c r="F7823" t="s">
        <v>27386</v>
      </c>
      <c r="G7823" t="s">
        <v>114</v>
      </c>
      <c r="H7823" t="s">
        <v>4423</v>
      </c>
      <c r="I7823">
        <v>20</v>
      </c>
    </row>
    <row r="7824" spans="1:9" x14ac:dyDescent="0.25">
      <c r="A7824" t="s">
        <v>110</v>
      </c>
      <c r="B7824" t="s">
        <v>27387</v>
      </c>
      <c r="C7824" s="57">
        <v>44342</v>
      </c>
      <c r="D7824" t="s">
        <v>27388</v>
      </c>
      <c r="E7824" s="58">
        <v>1996163020000</v>
      </c>
      <c r="F7824" t="s">
        <v>27389</v>
      </c>
      <c r="G7824" t="s">
        <v>114</v>
      </c>
      <c r="H7824" t="s">
        <v>114</v>
      </c>
      <c r="I7824">
        <v>1</v>
      </c>
    </row>
    <row r="7825" spans="1:9" x14ac:dyDescent="0.25">
      <c r="A7825" t="s">
        <v>110</v>
      </c>
      <c r="B7825" t="s">
        <v>27390</v>
      </c>
      <c r="C7825" s="57">
        <v>44342</v>
      </c>
      <c r="D7825" t="s">
        <v>27391</v>
      </c>
      <c r="E7825" s="58">
        <v>1289389000000</v>
      </c>
      <c r="F7825" t="s">
        <v>27392</v>
      </c>
      <c r="G7825" t="s">
        <v>114</v>
      </c>
      <c r="H7825" t="s">
        <v>114</v>
      </c>
      <c r="I7825">
        <v>1</v>
      </c>
    </row>
    <row r="7826" spans="1:9" x14ac:dyDescent="0.25">
      <c r="A7826" t="s">
        <v>110</v>
      </c>
      <c r="B7826" t="s">
        <v>27393</v>
      </c>
      <c r="C7826" s="57">
        <v>44342</v>
      </c>
      <c r="D7826" t="s">
        <v>27394</v>
      </c>
      <c r="E7826" s="58">
        <v>1596994000000</v>
      </c>
      <c r="F7826" t="s">
        <v>27395</v>
      </c>
      <c r="G7826" t="s">
        <v>114</v>
      </c>
      <c r="H7826" t="s">
        <v>114</v>
      </c>
      <c r="I7826">
        <v>1</v>
      </c>
    </row>
    <row r="7827" spans="1:9" x14ac:dyDescent="0.25">
      <c r="A7827" t="s">
        <v>110</v>
      </c>
      <c r="B7827" t="s">
        <v>27396</v>
      </c>
      <c r="C7827" s="57">
        <v>44342</v>
      </c>
      <c r="D7827" t="s">
        <v>27397</v>
      </c>
      <c r="E7827" s="58">
        <v>1709115246400</v>
      </c>
      <c r="F7827" t="s">
        <v>27398</v>
      </c>
      <c r="G7827" t="s">
        <v>114</v>
      </c>
      <c r="H7827" t="s">
        <v>114</v>
      </c>
      <c r="I7827">
        <v>1</v>
      </c>
    </row>
    <row r="7828" spans="1:9" x14ac:dyDescent="0.25">
      <c r="A7828" t="s">
        <v>110</v>
      </c>
      <c r="B7828" t="s">
        <v>27399</v>
      </c>
      <c r="C7828" s="57">
        <v>44342</v>
      </c>
      <c r="D7828" t="s">
        <v>27400</v>
      </c>
      <c r="E7828" s="58">
        <v>15806588500000</v>
      </c>
      <c r="F7828" t="s">
        <v>27401</v>
      </c>
      <c r="G7828" t="s">
        <v>114</v>
      </c>
      <c r="H7828" t="s">
        <v>27402</v>
      </c>
      <c r="I7828">
        <v>1</v>
      </c>
    </row>
    <row r="7829" spans="1:9" x14ac:dyDescent="0.25">
      <c r="A7829" t="s">
        <v>110</v>
      </c>
      <c r="B7829" t="s">
        <v>27403</v>
      </c>
      <c r="C7829" s="57">
        <v>44342</v>
      </c>
      <c r="D7829" t="s">
        <v>27404</v>
      </c>
      <c r="E7829" s="58">
        <v>14831577500000</v>
      </c>
      <c r="F7829" t="s">
        <v>27405</v>
      </c>
      <c r="G7829" t="s">
        <v>27406</v>
      </c>
      <c r="H7829" t="s">
        <v>27407</v>
      </c>
      <c r="I7829">
        <v>1</v>
      </c>
    </row>
    <row r="7830" spans="1:9" x14ac:dyDescent="0.25">
      <c r="A7830" t="s">
        <v>110</v>
      </c>
      <c r="B7830" t="s">
        <v>27408</v>
      </c>
      <c r="C7830" s="57">
        <v>44342</v>
      </c>
      <c r="D7830" t="s">
        <v>27409</v>
      </c>
      <c r="E7830" s="58">
        <v>18317603700000</v>
      </c>
      <c r="F7830" t="s">
        <v>27410</v>
      </c>
      <c r="G7830" t="s">
        <v>114</v>
      </c>
      <c r="H7830" t="s">
        <v>114</v>
      </c>
      <c r="I7830">
        <v>1</v>
      </c>
    </row>
    <row r="7831" spans="1:9" x14ac:dyDescent="0.25">
      <c r="A7831" t="s">
        <v>110</v>
      </c>
      <c r="B7831" t="s">
        <v>27411</v>
      </c>
      <c r="C7831" s="57">
        <v>44342</v>
      </c>
      <c r="D7831" t="s">
        <v>27412</v>
      </c>
      <c r="E7831" s="58">
        <v>15974716500000</v>
      </c>
      <c r="F7831" t="s">
        <v>27413</v>
      </c>
      <c r="G7831" t="s">
        <v>27414</v>
      </c>
      <c r="H7831" t="s">
        <v>27415</v>
      </c>
      <c r="I7831">
        <v>2547</v>
      </c>
    </row>
    <row r="7832" spans="1:9" x14ac:dyDescent="0.25">
      <c r="A7832" t="s">
        <v>110</v>
      </c>
      <c r="B7832" t="s">
        <v>27416</v>
      </c>
      <c r="C7832" s="57">
        <v>44342</v>
      </c>
      <c r="D7832" t="s">
        <v>27417</v>
      </c>
      <c r="E7832" s="58">
        <v>16418209000000</v>
      </c>
      <c r="F7832" t="s">
        <v>27418</v>
      </c>
      <c r="G7832" t="s">
        <v>114</v>
      </c>
      <c r="H7832" t="s">
        <v>114</v>
      </c>
      <c r="I7832">
        <v>123</v>
      </c>
    </row>
    <row r="7833" spans="1:9" x14ac:dyDescent="0.25">
      <c r="A7833" t="s">
        <v>110</v>
      </c>
      <c r="B7833" t="s">
        <v>27419</v>
      </c>
      <c r="C7833" s="57">
        <v>44342</v>
      </c>
      <c r="D7833" t="s">
        <v>27420</v>
      </c>
      <c r="E7833" s="58">
        <v>17850857100000</v>
      </c>
      <c r="F7833" t="s">
        <v>27421</v>
      </c>
      <c r="G7833" t="s">
        <v>114</v>
      </c>
      <c r="H7833" t="s">
        <v>114</v>
      </c>
      <c r="I7833">
        <v>2</v>
      </c>
    </row>
    <row r="7834" spans="1:9" x14ac:dyDescent="0.25">
      <c r="A7834" t="s">
        <v>110</v>
      </c>
      <c r="B7834" t="s">
        <v>27422</v>
      </c>
      <c r="C7834" s="57">
        <v>44342</v>
      </c>
      <c r="D7834" t="s">
        <v>27423</v>
      </c>
      <c r="E7834" s="58">
        <v>17279757400000</v>
      </c>
      <c r="F7834" t="s">
        <v>27424</v>
      </c>
      <c r="G7834" t="s">
        <v>114</v>
      </c>
      <c r="H7834" t="s">
        <v>114</v>
      </c>
      <c r="I7834">
        <v>1</v>
      </c>
    </row>
    <row r="7835" spans="1:9" x14ac:dyDescent="0.25">
      <c r="A7835" t="s">
        <v>110</v>
      </c>
      <c r="B7835" t="s">
        <v>27425</v>
      </c>
      <c r="C7835" s="57">
        <v>44342</v>
      </c>
      <c r="D7835" t="s">
        <v>27426</v>
      </c>
      <c r="E7835" s="58">
        <v>16735100600000</v>
      </c>
      <c r="F7835" t="s">
        <v>27427</v>
      </c>
      <c r="G7835" t="s">
        <v>114</v>
      </c>
      <c r="H7835" t="s">
        <v>114</v>
      </c>
      <c r="I7835">
        <v>1</v>
      </c>
    </row>
    <row r="7836" spans="1:9" x14ac:dyDescent="0.25">
      <c r="A7836" t="s">
        <v>110</v>
      </c>
      <c r="B7836" t="s">
        <v>27428</v>
      </c>
      <c r="C7836" s="57">
        <v>44342</v>
      </c>
      <c r="D7836" t="s">
        <v>27429</v>
      </c>
      <c r="E7836" s="58">
        <v>17671204200000</v>
      </c>
      <c r="F7836" t="s">
        <v>27430</v>
      </c>
      <c r="G7836" t="s">
        <v>114</v>
      </c>
      <c r="H7836" t="s">
        <v>27431</v>
      </c>
      <c r="I7836">
        <v>1</v>
      </c>
    </row>
    <row r="7837" spans="1:9" x14ac:dyDescent="0.25">
      <c r="A7837" t="s">
        <v>110</v>
      </c>
      <c r="B7837" t="s">
        <v>27432</v>
      </c>
      <c r="C7837" s="57">
        <v>44342</v>
      </c>
      <c r="D7837" t="s">
        <v>27433</v>
      </c>
      <c r="E7837" s="58">
        <v>2040085800000</v>
      </c>
      <c r="F7837" t="s">
        <v>27434</v>
      </c>
      <c r="G7837" t="s">
        <v>114</v>
      </c>
      <c r="H7837" t="s">
        <v>114</v>
      </c>
      <c r="I7837">
        <v>1</v>
      </c>
    </row>
    <row r="7838" spans="1:9" x14ac:dyDescent="0.25">
      <c r="A7838" t="s">
        <v>110</v>
      </c>
      <c r="B7838" t="s">
        <v>27435</v>
      </c>
      <c r="C7838" s="57">
        <v>44342</v>
      </c>
      <c r="D7838" t="s">
        <v>27436</v>
      </c>
      <c r="E7838" s="58">
        <v>16373092600000</v>
      </c>
      <c r="F7838" t="s">
        <v>27437</v>
      </c>
      <c r="G7838" t="s">
        <v>114</v>
      </c>
      <c r="H7838" t="s">
        <v>27438</v>
      </c>
      <c r="I7838">
        <v>43</v>
      </c>
    </row>
    <row r="7839" spans="1:9" x14ac:dyDescent="0.25">
      <c r="A7839" t="s">
        <v>110</v>
      </c>
      <c r="B7839" t="s">
        <v>27439</v>
      </c>
      <c r="C7839" s="57">
        <v>44342</v>
      </c>
      <c r="D7839" t="s">
        <v>27440</v>
      </c>
      <c r="E7839" s="58">
        <v>16347931500000</v>
      </c>
      <c r="F7839" t="s">
        <v>27441</v>
      </c>
      <c r="G7839" t="s">
        <v>27442</v>
      </c>
      <c r="H7839" t="s">
        <v>114</v>
      </c>
      <c r="I7839">
        <v>68</v>
      </c>
    </row>
    <row r="7840" spans="1:9" x14ac:dyDescent="0.25">
      <c r="A7840" t="s">
        <v>110</v>
      </c>
      <c r="B7840" t="s">
        <v>27443</v>
      </c>
      <c r="C7840" s="57">
        <v>44342</v>
      </c>
      <c r="D7840" t="s">
        <v>27444</v>
      </c>
      <c r="E7840" s="58">
        <v>15986376300000</v>
      </c>
      <c r="F7840" t="s">
        <v>27445</v>
      </c>
      <c r="G7840" t="s">
        <v>27446</v>
      </c>
      <c r="H7840" t="s">
        <v>27447</v>
      </c>
      <c r="I7840">
        <v>1998</v>
      </c>
    </row>
    <row r="7841" spans="1:9" x14ac:dyDescent="0.25">
      <c r="A7841" t="s">
        <v>110</v>
      </c>
      <c r="B7841" t="s">
        <v>27448</v>
      </c>
      <c r="C7841" s="57">
        <v>44342</v>
      </c>
      <c r="D7841" t="s">
        <v>27449</v>
      </c>
      <c r="E7841" s="58">
        <v>1824824000000</v>
      </c>
      <c r="F7841" t="s">
        <v>27450</v>
      </c>
      <c r="G7841" t="s">
        <v>114</v>
      </c>
      <c r="H7841" t="s">
        <v>114</v>
      </c>
      <c r="I7841">
        <v>1</v>
      </c>
    </row>
    <row r="7842" spans="1:9" x14ac:dyDescent="0.25">
      <c r="A7842" t="s">
        <v>110</v>
      </c>
      <c r="B7842" t="s">
        <v>27451</v>
      </c>
      <c r="C7842" s="57">
        <v>44342</v>
      </c>
      <c r="D7842" t="s">
        <v>27452</v>
      </c>
      <c r="E7842" s="58">
        <v>2025647900000</v>
      </c>
      <c r="F7842" t="s">
        <v>27453</v>
      </c>
      <c r="G7842" t="s">
        <v>114</v>
      </c>
      <c r="H7842" t="s">
        <v>114</v>
      </c>
      <c r="I7842">
        <v>2</v>
      </c>
    </row>
    <row r="7843" spans="1:9" x14ac:dyDescent="0.25">
      <c r="A7843" t="s">
        <v>110</v>
      </c>
      <c r="B7843" t="s">
        <v>27454</v>
      </c>
      <c r="C7843" s="57">
        <v>44342</v>
      </c>
      <c r="D7843" t="s">
        <v>27455</v>
      </c>
      <c r="E7843" s="58">
        <v>4244948000000</v>
      </c>
      <c r="F7843" t="s">
        <v>27456</v>
      </c>
      <c r="G7843" t="s">
        <v>114</v>
      </c>
      <c r="H7843" t="s">
        <v>114</v>
      </c>
      <c r="I7843">
        <v>1</v>
      </c>
    </row>
    <row r="7844" spans="1:9" x14ac:dyDescent="0.25">
      <c r="A7844" t="s">
        <v>110</v>
      </c>
      <c r="B7844" t="s">
        <v>27457</v>
      </c>
      <c r="C7844" s="57">
        <v>44342</v>
      </c>
      <c r="D7844" t="s">
        <v>27458</v>
      </c>
      <c r="E7844" s="58">
        <v>1503682000000</v>
      </c>
      <c r="F7844" t="s">
        <v>27459</v>
      </c>
      <c r="G7844" t="s">
        <v>114</v>
      </c>
      <c r="H7844" t="s">
        <v>114</v>
      </c>
      <c r="I7844">
        <v>1</v>
      </c>
    </row>
    <row r="7845" spans="1:9" x14ac:dyDescent="0.25">
      <c r="A7845" t="s">
        <v>110</v>
      </c>
      <c r="B7845" t="s">
        <v>27460</v>
      </c>
      <c r="C7845" s="57">
        <v>44342</v>
      </c>
      <c r="D7845" t="s">
        <v>27461</v>
      </c>
      <c r="E7845" s="58">
        <v>1976791730000</v>
      </c>
      <c r="F7845" t="s">
        <v>27462</v>
      </c>
      <c r="G7845" t="s">
        <v>114</v>
      </c>
      <c r="H7845" t="s">
        <v>114</v>
      </c>
      <c r="I7845">
        <v>1</v>
      </c>
    </row>
    <row r="7846" spans="1:9" x14ac:dyDescent="0.25">
      <c r="A7846" t="s">
        <v>110</v>
      </c>
      <c r="B7846" t="s">
        <v>27463</v>
      </c>
      <c r="C7846" s="57">
        <v>44342</v>
      </c>
      <c r="D7846" t="s">
        <v>27464</v>
      </c>
      <c r="E7846" s="58">
        <v>2144157563000</v>
      </c>
      <c r="F7846" t="s">
        <v>27465</v>
      </c>
      <c r="G7846" t="s">
        <v>114</v>
      </c>
      <c r="H7846" t="s">
        <v>114</v>
      </c>
      <c r="I7846">
        <v>1</v>
      </c>
    </row>
    <row r="7847" spans="1:9" x14ac:dyDescent="0.25">
      <c r="A7847" t="s">
        <v>110</v>
      </c>
      <c r="B7847" t="s">
        <v>27466</v>
      </c>
      <c r="C7847" s="57">
        <v>44342</v>
      </c>
      <c r="D7847" t="s">
        <v>27467</v>
      </c>
      <c r="E7847" s="58">
        <v>1255678700000</v>
      </c>
      <c r="F7847" t="s">
        <v>27468</v>
      </c>
      <c r="G7847" t="s">
        <v>114</v>
      </c>
      <c r="H7847" t="s">
        <v>114</v>
      </c>
      <c r="I7847">
        <v>4</v>
      </c>
    </row>
    <row r="7848" spans="1:9" x14ac:dyDescent="0.25">
      <c r="A7848" t="s">
        <v>110</v>
      </c>
      <c r="B7848" t="s">
        <v>27469</v>
      </c>
      <c r="C7848" s="57">
        <v>44342</v>
      </c>
      <c r="D7848" t="s">
        <v>27470</v>
      </c>
      <c r="E7848" s="58">
        <v>1640015800000</v>
      </c>
      <c r="F7848" t="s">
        <v>27471</v>
      </c>
      <c r="G7848" t="s">
        <v>27472</v>
      </c>
      <c r="H7848" t="s">
        <v>27473</v>
      </c>
      <c r="I7848">
        <v>1</v>
      </c>
    </row>
    <row r="7849" spans="1:9" x14ac:dyDescent="0.25">
      <c r="A7849" t="s">
        <v>110</v>
      </c>
      <c r="B7849" t="s">
        <v>27474</v>
      </c>
      <c r="C7849" s="57">
        <v>44342</v>
      </c>
      <c r="D7849" t="s">
        <v>27475</v>
      </c>
      <c r="E7849" s="58">
        <v>1417510700000</v>
      </c>
      <c r="F7849" t="s">
        <v>27476</v>
      </c>
      <c r="G7849" t="s">
        <v>114</v>
      </c>
      <c r="H7849" t="s">
        <v>114</v>
      </c>
      <c r="I7849">
        <v>1</v>
      </c>
    </row>
    <row r="7850" spans="1:9" x14ac:dyDescent="0.25">
      <c r="A7850" t="s">
        <v>110</v>
      </c>
      <c r="B7850" t="s">
        <v>27477</v>
      </c>
      <c r="C7850" s="57">
        <v>44342</v>
      </c>
      <c r="D7850" t="s">
        <v>27478</v>
      </c>
      <c r="E7850" s="58">
        <v>1856886560000</v>
      </c>
      <c r="F7850" t="s">
        <v>27479</v>
      </c>
      <c r="G7850" t="s">
        <v>114</v>
      </c>
      <c r="H7850" t="s">
        <v>114</v>
      </c>
      <c r="I7850">
        <v>21</v>
      </c>
    </row>
    <row r="7851" spans="1:9" x14ac:dyDescent="0.25">
      <c r="A7851" t="s">
        <v>110</v>
      </c>
      <c r="B7851" t="s">
        <v>27480</v>
      </c>
      <c r="C7851" s="57">
        <v>44342</v>
      </c>
      <c r="D7851" t="s">
        <v>27481</v>
      </c>
      <c r="E7851" s="58">
        <v>1727370960000</v>
      </c>
      <c r="F7851" t="s">
        <v>27482</v>
      </c>
      <c r="G7851" t="s">
        <v>114</v>
      </c>
      <c r="H7851" t="s">
        <v>114</v>
      </c>
      <c r="I7851">
        <v>4</v>
      </c>
    </row>
    <row r="7852" spans="1:9" x14ac:dyDescent="0.25">
      <c r="A7852" t="s">
        <v>110</v>
      </c>
      <c r="B7852" t="s">
        <v>27483</v>
      </c>
      <c r="C7852" s="57">
        <v>44342</v>
      </c>
      <c r="D7852" t="s">
        <v>27484</v>
      </c>
      <c r="E7852" s="58">
        <v>1762226400000</v>
      </c>
      <c r="F7852" t="s">
        <v>27485</v>
      </c>
      <c r="G7852" t="s">
        <v>114</v>
      </c>
      <c r="H7852" t="s">
        <v>114</v>
      </c>
      <c r="I7852">
        <v>2</v>
      </c>
    </row>
    <row r="7853" spans="1:9" x14ac:dyDescent="0.25">
      <c r="A7853" t="s">
        <v>110</v>
      </c>
      <c r="B7853" t="s">
        <v>27486</v>
      </c>
      <c r="C7853" s="57">
        <v>44342</v>
      </c>
      <c r="D7853" t="s">
        <v>27487</v>
      </c>
      <c r="E7853" s="58">
        <v>2009203800000</v>
      </c>
      <c r="F7853" t="s">
        <v>27488</v>
      </c>
      <c r="G7853" t="s">
        <v>114</v>
      </c>
      <c r="H7853" t="s">
        <v>114</v>
      </c>
      <c r="I7853">
        <v>4</v>
      </c>
    </row>
    <row r="7854" spans="1:9" x14ac:dyDescent="0.25">
      <c r="A7854" t="s">
        <v>110</v>
      </c>
      <c r="B7854" t="s">
        <v>27489</v>
      </c>
      <c r="C7854" s="57">
        <v>44342</v>
      </c>
      <c r="D7854" t="s">
        <v>27490</v>
      </c>
      <c r="E7854" s="58">
        <v>1797819930000</v>
      </c>
      <c r="F7854" t="s">
        <v>27491</v>
      </c>
      <c r="G7854" t="s">
        <v>114</v>
      </c>
      <c r="H7854" t="s">
        <v>114</v>
      </c>
      <c r="I7854">
        <v>1</v>
      </c>
    </row>
    <row r="7855" spans="1:9" x14ac:dyDescent="0.25">
      <c r="A7855" t="s">
        <v>110</v>
      </c>
      <c r="B7855" t="s">
        <v>27492</v>
      </c>
      <c r="C7855" s="57">
        <v>44342</v>
      </c>
      <c r="D7855" t="s">
        <v>27493</v>
      </c>
      <c r="E7855" s="58">
        <v>2008880000000</v>
      </c>
      <c r="F7855" t="s">
        <v>27494</v>
      </c>
      <c r="G7855" t="s">
        <v>27495</v>
      </c>
      <c r="H7855" t="s">
        <v>27496</v>
      </c>
      <c r="I7855">
        <v>1810</v>
      </c>
    </row>
    <row r="7856" spans="1:9" x14ac:dyDescent="0.25">
      <c r="A7856" t="s">
        <v>110</v>
      </c>
      <c r="B7856" t="s">
        <v>27497</v>
      </c>
      <c r="C7856" s="57">
        <v>44342</v>
      </c>
      <c r="D7856" t="s">
        <v>27498</v>
      </c>
      <c r="E7856" s="58">
        <v>1351006282860000</v>
      </c>
      <c r="F7856" t="s">
        <v>27499</v>
      </c>
      <c r="G7856" t="s">
        <v>114</v>
      </c>
      <c r="H7856" t="s">
        <v>114</v>
      </c>
      <c r="I7856">
        <v>1</v>
      </c>
    </row>
    <row r="7857" spans="1:9" x14ac:dyDescent="0.25">
      <c r="A7857" t="s">
        <v>110</v>
      </c>
      <c r="B7857" t="s">
        <v>27500</v>
      </c>
      <c r="C7857" s="57">
        <v>44342</v>
      </c>
      <c r="D7857" t="s">
        <v>27501</v>
      </c>
      <c r="E7857" s="58">
        <v>2262781700000</v>
      </c>
      <c r="F7857" t="s">
        <v>27502</v>
      </c>
      <c r="G7857" t="s">
        <v>114</v>
      </c>
      <c r="H7857" t="s">
        <v>114</v>
      </c>
      <c r="I7857">
        <v>2</v>
      </c>
    </row>
    <row r="7858" spans="1:9" x14ac:dyDescent="0.25">
      <c r="A7858" t="s">
        <v>110</v>
      </c>
      <c r="B7858" t="s">
        <v>27503</v>
      </c>
      <c r="C7858" s="57">
        <v>44342</v>
      </c>
      <c r="D7858" t="s">
        <v>27504</v>
      </c>
      <c r="E7858" s="58">
        <v>2497289400000</v>
      </c>
      <c r="F7858" t="s">
        <v>27505</v>
      </c>
      <c r="G7858" t="s">
        <v>114</v>
      </c>
      <c r="H7858" t="s">
        <v>880</v>
      </c>
      <c r="I7858">
        <v>1</v>
      </c>
    </row>
    <row r="7859" spans="1:9" x14ac:dyDescent="0.25">
      <c r="A7859" t="s">
        <v>110</v>
      </c>
      <c r="B7859" t="s">
        <v>27506</v>
      </c>
      <c r="C7859" s="57">
        <v>44342</v>
      </c>
      <c r="D7859" t="s">
        <v>27507</v>
      </c>
      <c r="E7859" s="58">
        <v>2163110200000</v>
      </c>
      <c r="F7859" t="s">
        <v>27508</v>
      </c>
      <c r="G7859" t="s">
        <v>114</v>
      </c>
      <c r="H7859" t="s">
        <v>114</v>
      </c>
      <c r="I7859">
        <v>1</v>
      </c>
    </row>
    <row r="7860" spans="1:9" x14ac:dyDescent="0.25">
      <c r="A7860" t="s">
        <v>110</v>
      </c>
      <c r="B7860" t="s">
        <v>27509</v>
      </c>
      <c r="C7860" s="57">
        <v>44342</v>
      </c>
      <c r="D7860" t="s">
        <v>27510</v>
      </c>
      <c r="E7860" s="58">
        <v>1889214600000</v>
      </c>
      <c r="F7860" t="s">
        <v>27511</v>
      </c>
      <c r="G7860" t="s">
        <v>114</v>
      </c>
      <c r="H7860" t="s">
        <v>114</v>
      </c>
      <c r="I7860">
        <v>26</v>
      </c>
    </row>
    <row r="7861" spans="1:9" x14ac:dyDescent="0.25">
      <c r="A7861" t="s">
        <v>110</v>
      </c>
      <c r="B7861" t="s">
        <v>27512</v>
      </c>
      <c r="C7861" s="57">
        <v>44342</v>
      </c>
      <c r="D7861" t="s">
        <v>27513</v>
      </c>
      <c r="E7861" s="58">
        <v>1740372100000</v>
      </c>
      <c r="F7861" t="s">
        <v>27514</v>
      </c>
      <c r="G7861" t="s">
        <v>114</v>
      </c>
      <c r="H7861" t="s">
        <v>114</v>
      </c>
      <c r="I7861">
        <v>5</v>
      </c>
    </row>
    <row r="7862" spans="1:9" x14ac:dyDescent="0.25">
      <c r="A7862" t="s">
        <v>110</v>
      </c>
      <c r="B7862" t="s">
        <v>27515</v>
      </c>
      <c r="C7862" s="57">
        <v>44342</v>
      </c>
      <c r="D7862" t="s">
        <v>27516</v>
      </c>
      <c r="E7862" s="58">
        <v>1529692700000</v>
      </c>
      <c r="F7862" t="s">
        <v>27517</v>
      </c>
      <c r="G7862" t="s">
        <v>114</v>
      </c>
      <c r="H7862" t="s">
        <v>114</v>
      </c>
      <c r="I7862">
        <v>1</v>
      </c>
    </row>
    <row r="7863" spans="1:9" x14ac:dyDescent="0.25">
      <c r="A7863" t="s">
        <v>110</v>
      </c>
      <c r="B7863" t="s">
        <v>27518</v>
      </c>
      <c r="C7863" s="57">
        <v>44342</v>
      </c>
      <c r="D7863" t="s">
        <v>27519</v>
      </c>
      <c r="E7863" s="58">
        <v>2152868140000000</v>
      </c>
      <c r="F7863" t="s">
        <v>27520</v>
      </c>
      <c r="G7863" t="s">
        <v>114</v>
      </c>
      <c r="H7863" t="s">
        <v>114</v>
      </c>
      <c r="I7863">
        <v>19</v>
      </c>
    </row>
    <row r="7864" spans="1:9" x14ac:dyDescent="0.25">
      <c r="A7864" t="s">
        <v>110</v>
      </c>
      <c r="B7864" t="s">
        <v>27521</v>
      </c>
      <c r="C7864" s="57">
        <v>44342</v>
      </c>
      <c r="D7864" t="s">
        <v>27522</v>
      </c>
      <c r="E7864" s="58">
        <v>1630190003600000</v>
      </c>
      <c r="F7864" t="s">
        <v>27523</v>
      </c>
      <c r="G7864" t="s">
        <v>114</v>
      </c>
      <c r="H7864" t="s">
        <v>114</v>
      </c>
      <c r="I7864">
        <v>33</v>
      </c>
    </row>
    <row r="7865" spans="1:9" x14ac:dyDescent="0.25">
      <c r="A7865" t="s">
        <v>110</v>
      </c>
      <c r="B7865" t="s">
        <v>27524</v>
      </c>
      <c r="C7865" s="57">
        <v>44342</v>
      </c>
      <c r="D7865" t="s">
        <v>27525</v>
      </c>
      <c r="E7865" s="58">
        <v>1279214000000</v>
      </c>
      <c r="F7865" t="s">
        <v>27526</v>
      </c>
      <c r="G7865" t="s">
        <v>114</v>
      </c>
      <c r="H7865" t="s">
        <v>114</v>
      </c>
      <c r="I7865">
        <v>1</v>
      </c>
    </row>
    <row r="7866" spans="1:9" x14ac:dyDescent="0.25">
      <c r="A7866" t="s">
        <v>110</v>
      </c>
      <c r="B7866" t="s">
        <v>27527</v>
      </c>
      <c r="C7866" s="57">
        <v>44342</v>
      </c>
      <c r="D7866" t="s">
        <v>27528</v>
      </c>
      <c r="E7866" s="58">
        <v>1593602700000</v>
      </c>
      <c r="F7866" t="s">
        <v>27529</v>
      </c>
      <c r="G7866" t="s">
        <v>114</v>
      </c>
      <c r="H7866" t="s">
        <v>114</v>
      </c>
      <c r="I7866">
        <v>1</v>
      </c>
    </row>
    <row r="7867" spans="1:9" x14ac:dyDescent="0.25">
      <c r="A7867" t="s">
        <v>110</v>
      </c>
      <c r="B7867" t="s">
        <v>27530</v>
      </c>
      <c r="C7867" s="57">
        <v>44342</v>
      </c>
      <c r="D7867" t="s">
        <v>27531</v>
      </c>
      <c r="E7867" s="58">
        <v>1674813800000</v>
      </c>
      <c r="F7867" t="s">
        <v>27532</v>
      </c>
      <c r="G7867" t="s">
        <v>114</v>
      </c>
      <c r="H7867" t="s">
        <v>27533</v>
      </c>
      <c r="I7867">
        <v>207</v>
      </c>
    </row>
    <row r="7868" spans="1:9" x14ac:dyDescent="0.25">
      <c r="A7868" t="s">
        <v>110</v>
      </c>
      <c r="B7868" t="s">
        <v>27534</v>
      </c>
      <c r="C7868" s="57">
        <v>44342</v>
      </c>
      <c r="D7868" t="s">
        <v>27535</v>
      </c>
      <c r="E7868" s="58">
        <v>28025595300000</v>
      </c>
      <c r="F7868" t="s">
        <v>27536</v>
      </c>
      <c r="G7868" t="s">
        <v>27537</v>
      </c>
      <c r="H7868" t="s">
        <v>114</v>
      </c>
      <c r="I7868">
        <v>1</v>
      </c>
    </row>
    <row r="7869" spans="1:9" x14ac:dyDescent="0.25">
      <c r="A7869" t="s">
        <v>110</v>
      </c>
      <c r="B7869" t="s">
        <v>27538</v>
      </c>
      <c r="C7869" s="57">
        <v>44342</v>
      </c>
      <c r="D7869" t="s">
        <v>27539</v>
      </c>
      <c r="E7869" s="58">
        <v>1607758500000</v>
      </c>
      <c r="F7869" t="s">
        <v>27540</v>
      </c>
      <c r="G7869" t="s">
        <v>114</v>
      </c>
      <c r="H7869" t="s">
        <v>27541</v>
      </c>
      <c r="I7869">
        <v>1</v>
      </c>
    </row>
    <row r="7870" spans="1:9" x14ac:dyDescent="0.25">
      <c r="A7870" t="s">
        <v>110</v>
      </c>
      <c r="B7870" t="s">
        <v>27542</v>
      </c>
      <c r="C7870" s="57">
        <v>44342</v>
      </c>
      <c r="D7870" t="s">
        <v>27543</v>
      </c>
      <c r="E7870" s="58">
        <v>1373338500000</v>
      </c>
      <c r="F7870" t="s">
        <v>27544</v>
      </c>
      <c r="G7870" t="s">
        <v>114</v>
      </c>
      <c r="H7870" t="s">
        <v>114</v>
      </c>
      <c r="I7870">
        <v>1</v>
      </c>
    </row>
    <row r="7871" spans="1:9" x14ac:dyDescent="0.25">
      <c r="A7871" t="s">
        <v>110</v>
      </c>
      <c r="B7871" t="s">
        <v>27545</v>
      </c>
      <c r="C7871" s="57">
        <v>44342</v>
      </c>
      <c r="D7871" t="s">
        <v>27546</v>
      </c>
      <c r="E7871" s="58">
        <v>1599017839900</v>
      </c>
      <c r="F7871" t="s">
        <v>27547</v>
      </c>
      <c r="G7871" t="s">
        <v>114</v>
      </c>
      <c r="H7871" t="s">
        <v>114</v>
      </c>
      <c r="I7871">
        <v>1</v>
      </c>
    </row>
    <row r="7872" spans="1:9" x14ac:dyDescent="0.25">
      <c r="A7872" t="s">
        <v>110</v>
      </c>
      <c r="B7872" t="s">
        <v>27548</v>
      </c>
      <c r="C7872" s="57">
        <v>44342</v>
      </c>
      <c r="D7872" t="s">
        <v>27549</v>
      </c>
      <c r="E7872" s="58">
        <v>1171031500000</v>
      </c>
      <c r="F7872" t="s">
        <v>27550</v>
      </c>
      <c r="G7872" t="s">
        <v>114</v>
      </c>
      <c r="H7872" t="s">
        <v>27551</v>
      </c>
      <c r="I7872">
        <v>423</v>
      </c>
    </row>
    <row r="7873" spans="1:9" x14ac:dyDescent="0.25">
      <c r="A7873" t="s">
        <v>110</v>
      </c>
      <c r="B7873" t="s">
        <v>27552</v>
      </c>
      <c r="C7873" s="57">
        <v>44342</v>
      </c>
      <c r="D7873" t="s">
        <v>27553</v>
      </c>
      <c r="E7873" s="58">
        <v>1697664200000</v>
      </c>
      <c r="F7873" t="s">
        <v>27554</v>
      </c>
      <c r="G7873" t="s">
        <v>27555</v>
      </c>
      <c r="H7873" t="s">
        <v>27556</v>
      </c>
      <c r="I7873">
        <v>6</v>
      </c>
    </row>
    <row r="7874" spans="1:9" x14ac:dyDescent="0.25">
      <c r="A7874" t="s">
        <v>110</v>
      </c>
      <c r="B7874" t="s">
        <v>27557</v>
      </c>
      <c r="C7874" s="57">
        <v>44342</v>
      </c>
      <c r="D7874" t="s">
        <v>27558</v>
      </c>
      <c r="E7874" s="58">
        <v>2277843600000</v>
      </c>
      <c r="F7874" t="s">
        <v>27559</v>
      </c>
      <c r="G7874" t="s">
        <v>27560</v>
      </c>
      <c r="H7874" t="s">
        <v>27561</v>
      </c>
      <c r="I7874">
        <v>202</v>
      </c>
    </row>
    <row r="7875" spans="1:9" x14ac:dyDescent="0.25">
      <c r="A7875" t="s">
        <v>110</v>
      </c>
      <c r="B7875" t="s">
        <v>27562</v>
      </c>
      <c r="C7875" s="57">
        <v>44342</v>
      </c>
      <c r="D7875" t="s">
        <v>27563</v>
      </c>
      <c r="E7875" s="58">
        <v>1632893300000</v>
      </c>
      <c r="F7875" t="s">
        <v>27564</v>
      </c>
      <c r="G7875" t="s">
        <v>114</v>
      </c>
      <c r="H7875" t="s">
        <v>27565</v>
      </c>
      <c r="I7875">
        <v>1</v>
      </c>
    </row>
    <row r="7876" spans="1:9" x14ac:dyDescent="0.25">
      <c r="A7876" t="s">
        <v>110</v>
      </c>
      <c r="B7876" t="s">
        <v>27566</v>
      </c>
      <c r="C7876" s="57">
        <v>44342</v>
      </c>
      <c r="D7876" t="s">
        <v>27567</v>
      </c>
      <c r="E7876" s="58">
        <v>1837437600000</v>
      </c>
      <c r="F7876" t="s">
        <v>27568</v>
      </c>
      <c r="G7876" t="s">
        <v>114</v>
      </c>
      <c r="H7876" t="s">
        <v>114</v>
      </c>
      <c r="I7876">
        <v>1</v>
      </c>
    </row>
    <row r="7877" spans="1:9" x14ac:dyDescent="0.25">
      <c r="A7877" t="s">
        <v>110</v>
      </c>
      <c r="B7877" t="s">
        <v>27569</v>
      </c>
      <c r="C7877" s="57">
        <v>44342</v>
      </c>
      <c r="D7877" t="s">
        <v>27570</v>
      </c>
      <c r="E7877" s="58">
        <v>1548964500000</v>
      </c>
      <c r="F7877" t="s">
        <v>27571</v>
      </c>
      <c r="G7877" t="s">
        <v>114</v>
      </c>
      <c r="H7877" t="s">
        <v>114</v>
      </c>
      <c r="I7877">
        <v>1</v>
      </c>
    </row>
    <row r="7878" spans="1:9" x14ac:dyDescent="0.25">
      <c r="A7878" t="s">
        <v>110</v>
      </c>
      <c r="B7878" t="s">
        <v>27572</v>
      </c>
      <c r="C7878" s="57">
        <v>44342</v>
      </c>
      <c r="D7878" t="s">
        <v>27573</v>
      </c>
      <c r="E7878" s="58">
        <v>1805905200000</v>
      </c>
      <c r="F7878" t="s">
        <v>27574</v>
      </c>
      <c r="G7878" t="s">
        <v>3625</v>
      </c>
      <c r="H7878" t="s">
        <v>27575</v>
      </c>
      <c r="I7878">
        <v>7</v>
      </c>
    </row>
    <row r="7879" spans="1:9" x14ac:dyDescent="0.25">
      <c r="A7879" t="s">
        <v>110</v>
      </c>
      <c r="B7879" t="s">
        <v>27576</v>
      </c>
      <c r="C7879" s="57">
        <v>44342</v>
      </c>
      <c r="D7879" t="s">
        <v>27577</v>
      </c>
      <c r="E7879" s="58">
        <v>1138204500000</v>
      </c>
      <c r="F7879" t="s">
        <v>27578</v>
      </c>
      <c r="G7879" t="s">
        <v>114</v>
      </c>
      <c r="H7879" t="s">
        <v>114</v>
      </c>
      <c r="I7879">
        <v>1</v>
      </c>
    </row>
    <row r="7880" spans="1:9" x14ac:dyDescent="0.25">
      <c r="A7880" t="s">
        <v>110</v>
      </c>
      <c r="B7880" t="s">
        <v>27579</v>
      </c>
      <c r="C7880" s="57">
        <v>44342</v>
      </c>
      <c r="D7880" t="s">
        <v>27580</v>
      </c>
      <c r="E7880" s="58">
        <v>1541466800000</v>
      </c>
      <c r="F7880" t="s">
        <v>27581</v>
      </c>
      <c r="G7880" t="s">
        <v>114</v>
      </c>
      <c r="H7880" t="s">
        <v>114</v>
      </c>
      <c r="I7880">
        <v>1</v>
      </c>
    </row>
    <row r="7881" spans="1:9" x14ac:dyDescent="0.25">
      <c r="A7881" t="s">
        <v>110</v>
      </c>
      <c r="B7881" t="s">
        <v>27582</v>
      </c>
      <c r="C7881" s="57">
        <v>44342</v>
      </c>
      <c r="D7881" t="s">
        <v>27583</v>
      </c>
      <c r="E7881" s="58">
        <v>1132611400000</v>
      </c>
      <c r="F7881" t="s">
        <v>27584</v>
      </c>
      <c r="G7881" t="s">
        <v>114</v>
      </c>
      <c r="H7881" t="s">
        <v>114</v>
      </c>
      <c r="I7881">
        <v>1</v>
      </c>
    </row>
    <row r="7882" spans="1:9" x14ac:dyDescent="0.25">
      <c r="A7882" t="s">
        <v>110</v>
      </c>
      <c r="B7882" t="s">
        <v>27585</v>
      </c>
      <c r="C7882" s="57">
        <v>44342</v>
      </c>
      <c r="D7882" t="s">
        <v>27586</v>
      </c>
      <c r="E7882" s="58">
        <v>1945923263500</v>
      </c>
      <c r="F7882" t="s">
        <v>27587</v>
      </c>
      <c r="G7882" t="s">
        <v>114</v>
      </c>
      <c r="H7882" t="s">
        <v>114</v>
      </c>
      <c r="I7882">
        <v>2</v>
      </c>
    </row>
    <row r="7883" spans="1:9" x14ac:dyDescent="0.25">
      <c r="A7883" t="s">
        <v>110</v>
      </c>
      <c r="B7883" t="s">
        <v>27588</v>
      </c>
      <c r="C7883" s="57">
        <v>44342</v>
      </c>
      <c r="D7883" t="s">
        <v>27589</v>
      </c>
      <c r="E7883" s="58">
        <v>1466904500000</v>
      </c>
      <c r="F7883" t="s">
        <v>27590</v>
      </c>
      <c r="G7883" t="s">
        <v>114</v>
      </c>
      <c r="H7883" t="s">
        <v>27591</v>
      </c>
      <c r="I7883">
        <v>1</v>
      </c>
    </row>
    <row r="7884" spans="1:9" x14ac:dyDescent="0.25">
      <c r="A7884" t="s">
        <v>110</v>
      </c>
      <c r="B7884" t="s">
        <v>27592</v>
      </c>
      <c r="C7884" s="57">
        <v>44342</v>
      </c>
      <c r="D7884" t="s">
        <v>27593</v>
      </c>
      <c r="E7884" s="58">
        <v>1544256400000</v>
      </c>
      <c r="F7884" t="s">
        <v>27594</v>
      </c>
      <c r="G7884" t="s">
        <v>114</v>
      </c>
      <c r="H7884" t="s">
        <v>114</v>
      </c>
      <c r="I7884">
        <v>1</v>
      </c>
    </row>
    <row r="7885" spans="1:9" x14ac:dyDescent="0.25">
      <c r="A7885" t="s">
        <v>110</v>
      </c>
      <c r="B7885" t="s">
        <v>27595</v>
      </c>
      <c r="C7885" s="57">
        <v>44342</v>
      </c>
      <c r="D7885" t="s">
        <v>27596</v>
      </c>
      <c r="E7885" s="58">
        <v>1731459200000</v>
      </c>
      <c r="F7885" t="s">
        <v>27597</v>
      </c>
      <c r="G7885" t="s">
        <v>27598</v>
      </c>
      <c r="H7885" t="s">
        <v>27599</v>
      </c>
      <c r="I7885">
        <v>2696</v>
      </c>
    </row>
    <row r="7886" spans="1:9" x14ac:dyDescent="0.25">
      <c r="A7886" t="s">
        <v>110</v>
      </c>
      <c r="B7886" t="s">
        <v>27600</v>
      </c>
      <c r="C7886" s="57">
        <v>44342</v>
      </c>
      <c r="D7886" t="s">
        <v>27601</v>
      </c>
      <c r="E7886" s="58">
        <v>1920628800000</v>
      </c>
      <c r="F7886" t="s">
        <v>27602</v>
      </c>
      <c r="G7886" t="s">
        <v>114</v>
      </c>
      <c r="H7886" t="s">
        <v>27603</v>
      </c>
      <c r="I7886">
        <v>1</v>
      </c>
    </row>
    <row r="7887" spans="1:9" x14ac:dyDescent="0.25">
      <c r="A7887" t="s">
        <v>110</v>
      </c>
      <c r="B7887" t="s">
        <v>27604</v>
      </c>
      <c r="C7887" s="57">
        <v>44342</v>
      </c>
      <c r="D7887" t="s">
        <v>27605</v>
      </c>
      <c r="E7887" s="58">
        <v>1921493300000</v>
      </c>
      <c r="F7887" t="s">
        <v>27606</v>
      </c>
      <c r="G7887" t="s">
        <v>114</v>
      </c>
      <c r="H7887" t="s">
        <v>27607</v>
      </c>
      <c r="I7887">
        <v>1</v>
      </c>
    </row>
    <row r="7888" spans="1:9" x14ac:dyDescent="0.25">
      <c r="A7888" t="s">
        <v>110</v>
      </c>
      <c r="B7888" t="s">
        <v>27608</v>
      </c>
      <c r="C7888" s="57">
        <v>44342</v>
      </c>
      <c r="D7888" t="s">
        <v>27609</v>
      </c>
      <c r="E7888" s="58">
        <v>1593501800000</v>
      </c>
      <c r="F7888" t="s">
        <v>27610</v>
      </c>
      <c r="G7888" t="s">
        <v>114</v>
      </c>
      <c r="H7888" t="s">
        <v>114</v>
      </c>
      <c r="I7888">
        <v>1</v>
      </c>
    </row>
    <row r="7889" spans="1:9" x14ac:dyDescent="0.25">
      <c r="A7889" t="s">
        <v>110</v>
      </c>
      <c r="B7889" t="s">
        <v>27611</v>
      </c>
      <c r="C7889" s="57">
        <v>44342</v>
      </c>
      <c r="D7889" t="s">
        <v>27612</v>
      </c>
      <c r="E7889" s="58">
        <v>1647564580500</v>
      </c>
      <c r="F7889" t="s">
        <v>27613</v>
      </c>
      <c r="G7889" t="s">
        <v>114</v>
      </c>
      <c r="H7889" t="s">
        <v>114</v>
      </c>
      <c r="I7889">
        <v>1</v>
      </c>
    </row>
    <row r="7890" spans="1:9" x14ac:dyDescent="0.25">
      <c r="A7890" t="s">
        <v>110</v>
      </c>
      <c r="B7890" t="s">
        <v>27614</v>
      </c>
      <c r="C7890" s="57">
        <v>44342</v>
      </c>
      <c r="D7890" t="s">
        <v>27615</v>
      </c>
      <c r="E7890" s="58">
        <v>1484818989300</v>
      </c>
      <c r="F7890" t="s">
        <v>27616</v>
      </c>
      <c r="G7890" t="s">
        <v>114</v>
      </c>
      <c r="H7890" t="s">
        <v>114</v>
      </c>
      <c r="I7890">
        <v>1</v>
      </c>
    </row>
    <row r="7891" spans="1:9" x14ac:dyDescent="0.25">
      <c r="A7891" t="s">
        <v>110</v>
      </c>
      <c r="B7891" t="s">
        <v>27617</v>
      </c>
      <c r="C7891" s="57">
        <v>44342</v>
      </c>
      <c r="D7891" t="s">
        <v>27618</v>
      </c>
      <c r="E7891" s="58">
        <v>1547334000000</v>
      </c>
      <c r="F7891" t="s">
        <v>27619</v>
      </c>
      <c r="G7891" t="s">
        <v>114</v>
      </c>
      <c r="H7891" t="s">
        <v>114</v>
      </c>
      <c r="I7891">
        <v>1</v>
      </c>
    </row>
    <row r="7892" spans="1:9" x14ac:dyDescent="0.25">
      <c r="A7892" t="s">
        <v>110</v>
      </c>
      <c r="B7892" t="s">
        <v>27620</v>
      </c>
      <c r="C7892" s="57">
        <v>44342</v>
      </c>
      <c r="D7892" t="s">
        <v>27621</v>
      </c>
      <c r="E7892" s="58">
        <v>1719496650000</v>
      </c>
      <c r="F7892" t="s">
        <v>27622</v>
      </c>
      <c r="G7892" t="s">
        <v>27623</v>
      </c>
      <c r="H7892" t="s">
        <v>114</v>
      </c>
      <c r="I7892">
        <v>1445</v>
      </c>
    </row>
    <row r="7893" spans="1:9" x14ac:dyDescent="0.25">
      <c r="A7893" t="s">
        <v>110</v>
      </c>
      <c r="B7893" t="s">
        <v>27624</v>
      </c>
      <c r="C7893" s="57">
        <v>44342</v>
      </c>
      <c r="D7893" t="s">
        <v>27625</v>
      </c>
      <c r="E7893" s="58">
        <v>110927592700000</v>
      </c>
      <c r="F7893" t="s">
        <v>27626</v>
      </c>
      <c r="G7893" t="s">
        <v>114</v>
      </c>
      <c r="H7893" t="s">
        <v>114</v>
      </c>
      <c r="I7893">
        <v>1</v>
      </c>
    </row>
    <row r="7894" spans="1:9" x14ac:dyDescent="0.25">
      <c r="A7894" t="s">
        <v>110</v>
      </c>
      <c r="B7894" t="s">
        <v>27627</v>
      </c>
      <c r="C7894" s="57">
        <v>44342</v>
      </c>
      <c r="D7894" t="s">
        <v>27628</v>
      </c>
      <c r="E7894" s="58">
        <v>25031324000000</v>
      </c>
      <c r="F7894" t="s">
        <v>27629</v>
      </c>
      <c r="G7894" t="s">
        <v>114</v>
      </c>
      <c r="H7894" t="s">
        <v>114</v>
      </c>
      <c r="I7894">
        <v>1</v>
      </c>
    </row>
    <row r="7895" spans="1:9" x14ac:dyDescent="0.25">
      <c r="A7895" t="s">
        <v>110</v>
      </c>
      <c r="B7895" t="s">
        <v>27630</v>
      </c>
      <c r="C7895" s="57">
        <v>44342</v>
      </c>
      <c r="D7895" t="s">
        <v>27631</v>
      </c>
      <c r="E7895" s="58">
        <v>149630216373200</v>
      </c>
      <c r="F7895" t="s">
        <v>27632</v>
      </c>
      <c r="G7895" t="s">
        <v>114</v>
      </c>
      <c r="H7895" t="s">
        <v>114</v>
      </c>
      <c r="I7895">
        <v>1</v>
      </c>
    </row>
    <row r="7896" spans="1:9" x14ac:dyDescent="0.25">
      <c r="A7896" t="s">
        <v>110</v>
      </c>
      <c r="B7896" t="s">
        <v>27633</v>
      </c>
      <c r="C7896" s="57">
        <v>44342</v>
      </c>
      <c r="D7896" t="s">
        <v>27634</v>
      </c>
      <c r="E7896" s="58">
        <v>141925694823000</v>
      </c>
      <c r="F7896" t="s">
        <v>27635</v>
      </c>
      <c r="G7896" t="s">
        <v>114</v>
      </c>
      <c r="H7896" t="s">
        <v>114</v>
      </c>
      <c r="I7896">
        <v>1</v>
      </c>
    </row>
    <row r="7897" spans="1:9" x14ac:dyDescent="0.25">
      <c r="A7897" t="s">
        <v>110</v>
      </c>
      <c r="B7897" t="s">
        <v>27636</v>
      </c>
      <c r="C7897" s="57">
        <v>44342</v>
      </c>
      <c r="D7897" t="s">
        <v>27637</v>
      </c>
      <c r="E7897" s="58">
        <v>151087073000000</v>
      </c>
      <c r="F7897" t="s">
        <v>27638</v>
      </c>
      <c r="G7897" t="s">
        <v>114</v>
      </c>
      <c r="H7897" t="s">
        <v>114</v>
      </c>
      <c r="I7897">
        <v>1</v>
      </c>
    </row>
    <row r="7898" spans="1:9" x14ac:dyDescent="0.25">
      <c r="A7898" t="s">
        <v>110</v>
      </c>
      <c r="B7898" t="s">
        <v>27639</v>
      </c>
      <c r="C7898" s="57">
        <v>44342</v>
      </c>
      <c r="D7898" t="s">
        <v>27640</v>
      </c>
      <c r="E7898" s="58">
        <v>1911392800000</v>
      </c>
      <c r="F7898" t="s">
        <v>27641</v>
      </c>
      <c r="G7898" t="s">
        <v>114</v>
      </c>
      <c r="H7898" t="s">
        <v>114</v>
      </c>
      <c r="I7898">
        <v>1</v>
      </c>
    </row>
    <row r="7899" spans="1:9" x14ac:dyDescent="0.25">
      <c r="A7899" t="s">
        <v>110</v>
      </c>
      <c r="B7899" t="s">
        <v>27642</v>
      </c>
      <c r="C7899" s="57">
        <v>44342</v>
      </c>
      <c r="D7899" t="s">
        <v>27643</v>
      </c>
      <c r="E7899" s="58">
        <v>151915723400000</v>
      </c>
      <c r="F7899" t="s">
        <v>27644</v>
      </c>
      <c r="G7899" t="s">
        <v>114</v>
      </c>
      <c r="H7899" t="s">
        <v>114</v>
      </c>
      <c r="I7899">
        <v>4</v>
      </c>
    </row>
    <row r="7900" spans="1:9" x14ac:dyDescent="0.25">
      <c r="A7900" t="s">
        <v>110</v>
      </c>
      <c r="B7900" t="s">
        <v>27645</v>
      </c>
      <c r="C7900" s="57">
        <v>44342</v>
      </c>
      <c r="D7900" t="s">
        <v>27646</v>
      </c>
      <c r="E7900" s="58">
        <v>141292325470000</v>
      </c>
      <c r="F7900" t="s">
        <v>27647</v>
      </c>
      <c r="G7900" t="s">
        <v>114</v>
      </c>
      <c r="H7900" t="s">
        <v>114</v>
      </c>
      <c r="I7900">
        <v>2</v>
      </c>
    </row>
    <row r="7901" spans="1:9" x14ac:dyDescent="0.25">
      <c r="A7901" t="s">
        <v>110</v>
      </c>
      <c r="B7901" t="s">
        <v>27648</v>
      </c>
      <c r="C7901" s="57">
        <v>44342</v>
      </c>
      <c r="D7901" t="s">
        <v>27649</v>
      </c>
      <c r="E7901" s="58">
        <v>128020299009700</v>
      </c>
      <c r="F7901" t="s">
        <v>27650</v>
      </c>
      <c r="G7901" t="s">
        <v>114</v>
      </c>
      <c r="H7901" t="s">
        <v>114</v>
      </c>
      <c r="I7901">
        <v>1</v>
      </c>
    </row>
    <row r="7902" spans="1:9" x14ac:dyDescent="0.25">
      <c r="A7902" t="s">
        <v>110</v>
      </c>
      <c r="B7902" t="s">
        <v>27651</v>
      </c>
      <c r="C7902" s="57">
        <v>44342</v>
      </c>
      <c r="D7902" t="s">
        <v>27652</v>
      </c>
      <c r="E7902" s="58">
        <v>20447413100000</v>
      </c>
      <c r="F7902" t="s">
        <v>27653</v>
      </c>
      <c r="G7902" t="s">
        <v>114</v>
      </c>
      <c r="H7902" t="s">
        <v>114</v>
      </c>
      <c r="I7902">
        <v>1</v>
      </c>
    </row>
    <row r="7903" spans="1:9" x14ac:dyDescent="0.25">
      <c r="A7903" t="s">
        <v>110</v>
      </c>
      <c r="B7903" t="s">
        <v>27654</v>
      </c>
      <c r="C7903" s="57">
        <v>44342</v>
      </c>
      <c r="D7903" t="s">
        <v>27655</v>
      </c>
      <c r="E7903" s="58">
        <v>1519762400000</v>
      </c>
      <c r="F7903" t="s">
        <v>27656</v>
      </c>
      <c r="G7903" t="s">
        <v>114</v>
      </c>
      <c r="H7903" t="s">
        <v>114</v>
      </c>
      <c r="I7903">
        <v>172</v>
      </c>
    </row>
    <row r="7904" spans="1:9" x14ac:dyDescent="0.25">
      <c r="A7904" t="s">
        <v>110</v>
      </c>
      <c r="B7904" t="s">
        <v>27657</v>
      </c>
      <c r="C7904" s="57">
        <v>44342</v>
      </c>
      <c r="D7904" t="s">
        <v>27658</v>
      </c>
      <c r="E7904" s="58">
        <v>177153352600000</v>
      </c>
      <c r="F7904" t="s">
        <v>27659</v>
      </c>
      <c r="G7904" t="s">
        <v>114</v>
      </c>
      <c r="H7904" t="s">
        <v>114</v>
      </c>
      <c r="I7904">
        <v>1</v>
      </c>
    </row>
    <row r="7905" spans="1:9" x14ac:dyDescent="0.25">
      <c r="A7905" t="s">
        <v>110</v>
      </c>
      <c r="B7905" t="s">
        <v>27660</v>
      </c>
      <c r="C7905" s="57">
        <v>44342</v>
      </c>
      <c r="D7905" t="s">
        <v>27661</v>
      </c>
      <c r="E7905" s="58">
        <v>178485059200000</v>
      </c>
      <c r="F7905" t="s">
        <v>27662</v>
      </c>
      <c r="G7905" t="s">
        <v>114</v>
      </c>
      <c r="H7905" t="s">
        <v>114</v>
      </c>
      <c r="I7905">
        <v>1</v>
      </c>
    </row>
    <row r="7906" spans="1:9" x14ac:dyDescent="0.25">
      <c r="A7906" t="s">
        <v>110</v>
      </c>
      <c r="B7906" t="s">
        <v>27663</v>
      </c>
      <c r="C7906" s="57">
        <v>44342</v>
      </c>
      <c r="D7906" t="s">
        <v>27664</v>
      </c>
      <c r="E7906" s="58">
        <v>161542898360000</v>
      </c>
      <c r="F7906" t="s">
        <v>27665</v>
      </c>
      <c r="G7906" t="s">
        <v>114</v>
      </c>
      <c r="H7906" t="s">
        <v>114</v>
      </c>
      <c r="I7906">
        <v>9</v>
      </c>
    </row>
    <row r="7907" spans="1:9" x14ac:dyDescent="0.25">
      <c r="A7907" t="s">
        <v>110</v>
      </c>
      <c r="B7907" t="s">
        <v>27666</v>
      </c>
      <c r="C7907" s="57">
        <v>44342</v>
      </c>
      <c r="D7907" t="s">
        <v>27667</v>
      </c>
      <c r="E7907" s="58">
        <v>221556461900000</v>
      </c>
      <c r="F7907" t="s">
        <v>27668</v>
      </c>
      <c r="G7907" t="s">
        <v>114</v>
      </c>
      <c r="H7907" t="s">
        <v>114</v>
      </c>
      <c r="I7907">
        <v>1</v>
      </c>
    </row>
    <row r="7908" spans="1:9" x14ac:dyDescent="0.25">
      <c r="A7908" t="s">
        <v>110</v>
      </c>
      <c r="B7908" t="s">
        <v>27669</v>
      </c>
      <c r="C7908" s="57">
        <v>44342</v>
      </c>
      <c r="D7908" t="s">
        <v>27670</v>
      </c>
      <c r="E7908" s="58">
        <v>168127578200000</v>
      </c>
      <c r="F7908" t="s">
        <v>27671</v>
      </c>
      <c r="G7908" t="s">
        <v>114</v>
      </c>
      <c r="H7908" t="s">
        <v>27672</v>
      </c>
      <c r="I7908">
        <v>1</v>
      </c>
    </row>
    <row r="7909" spans="1:9" x14ac:dyDescent="0.25">
      <c r="A7909" t="s">
        <v>110</v>
      </c>
      <c r="B7909" t="s">
        <v>27673</v>
      </c>
      <c r="C7909" s="57">
        <v>44342</v>
      </c>
      <c r="D7909" t="s">
        <v>27674</v>
      </c>
      <c r="E7909" s="58">
        <v>185332162200000</v>
      </c>
      <c r="F7909" t="s">
        <v>27675</v>
      </c>
      <c r="G7909" t="s">
        <v>27676</v>
      </c>
      <c r="H7909" t="s">
        <v>114</v>
      </c>
      <c r="I7909">
        <v>1</v>
      </c>
    </row>
    <row r="7910" spans="1:9" x14ac:dyDescent="0.25">
      <c r="A7910" t="s">
        <v>110</v>
      </c>
      <c r="B7910" t="s">
        <v>27677</v>
      </c>
      <c r="C7910" s="57">
        <v>44342</v>
      </c>
      <c r="D7910" t="s">
        <v>27678</v>
      </c>
      <c r="E7910" s="58">
        <v>272112166316300</v>
      </c>
      <c r="F7910" t="s">
        <v>27679</v>
      </c>
      <c r="G7910" t="s">
        <v>114</v>
      </c>
      <c r="H7910" t="s">
        <v>114</v>
      </c>
      <c r="I7910">
        <v>27</v>
      </c>
    </row>
    <row r="7911" spans="1:9" x14ac:dyDescent="0.25">
      <c r="A7911" t="s">
        <v>110</v>
      </c>
      <c r="B7911" t="s">
        <v>27680</v>
      </c>
      <c r="C7911" s="57">
        <v>44342</v>
      </c>
      <c r="D7911" t="s">
        <v>27681</v>
      </c>
      <c r="E7911" s="58">
        <v>202948322726700</v>
      </c>
      <c r="F7911" t="s">
        <v>27682</v>
      </c>
      <c r="G7911" t="s">
        <v>114</v>
      </c>
      <c r="H7911" t="s">
        <v>114</v>
      </c>
      <c r="I7911">
        <v>1</v>
      </c>
    </row>
    <row r="7912" spans="1:9" x14ac:dyDescent="0.25">
      <c r="A7912" t="s">
        <v>110</v>
      </c>
      <c r="B7912" t="s">
        <v>27683</v>
      </c>
      <c r="C7912" s="57">
        <v>44342</v>
      </c>
      <c r="D7912" t="s">
        <v>27684</v>
      </c>
      <c r="E7912" s="58">
        <v>1457959325800</v>
      </c>
      <c r="F7912" t="s">
        <v>27685</v>
      </c>
      <c r="G7912" t="s">
        <v>114</v>
      </c>
      <c r="H7912" t="s">
        <v>114</v>
      </c>
      <c r="I7912">
        <v>52</v>
      </c>
    </row>
    <row r="7913" spans="1:9" x14ac:dyDescent="0.25">
      <c r="A7913" t="s">
        <v>110</v>
      </c>
      <c r="B7913" t="s">
        <v>27686</v>
      </c>
      <c r="C7913" s="57">
        <v>44342</v>
      </c>
      <c r="D7913" t="s">
        <v>27687</v>
      </c>
      <c r="E7913" s="58">
        <v>167526299600000</v>
      </c>
      <c r="F7913" t="s">
        <v>27688</v>
      </c>
      <c r="G7913" t="s">
        <v>114</v>
      </c>
      <c r="H7913" t="s">
        <v>114</v>
      </c>
      <c r="I7913">
        <v>4</v>
      </c>
    </row>
    <row r="7914" spans="1:9" x14ac:dyDescent="0.25">
      <c r="A7914" t="s">
        <v>110</v>
      </c>
      <c r="B7914" t="s">
        <v>27689</v>
      </c>
      <c r="C7914" s="57">
        <v>44342</v>
      </c>
      <c r="D7914" t="s">
        <v>27690</v>
      </c>
      <c r="E7914" s="58">
        <v>258317444700000</v>
      </c>
      <c r="F7914" t="s">
        <v>27691</v>
      </c>
      <c r="G7914" t="s">
        <v>114</v>
      </c>
      <c r="H7914" t="s">
        <v>114</v>
      </c>
      <c r="I7914">
        <v>1</v>
      </c>
    </row>
    <row r="7915" spans="1:9" x14ac:dyDescent="0.25">
      <c r="A7915" t="s">
        <v>110</v>
      </c>
      <c r="B7915" t="s">
        <v>27692</v>
      </c>
      <c r="C7915" s="57">
        <v>44342</v>
      </c>
      <c r="D7915" t="s">
        <v>27693</v>
      </c>
      <c r="E7915" s="58">
        <v>249915915300000</v>
      </c>
      <c r="F7915" t="s">
        <v>27694</v>
      </c>
      <c r="G7915" t="s">
        <v>114</v>
      </c>
      <c r="H7915" t="s">
        <v>114</v>
      </c>
      <c r="I7915">
        <v>1</v>
      </c>
    </row>
    <row r="7916" spans="1:9" x14ac:dyDescent="0.25">
      <c r="A7916" t="s">
        <v>110</v>
      </c>
      <c r="B7916" t="s">
        <v>27695</v>
      </c>
      <c r="C7916" s="57">
        <v>44342</v>
      </c>
      <c r="D7916" t="s">
        <v>27696</v>
      </c>
      <c r="E7916" s="58">
        <v>211191633557500</v>
      </c>
      <c r="F7916" t="s">
        <v>27697</v>
      </c>
      <c r="G7916" t="s">
        <v>114</v>
      </c>
      <c r="H7916" t="s">
        <v>114</v>
      </c>
      <c r="I7916">
        <v>1</v>
      </c>
    </row>
    <row r="7917" spans="1:9" x14ac:dyDescent="0.25">
      <c r="A7917" t="s">
        <v>110</v>
      </c>
      <c r="B7917" t="s">
        <v>27698</v>
      </c>
      <c r="C7917" s="57">
        <v>44342</v>
      </c>
      <c r="D7917" t="s">
        <v>27699</v>
      </c>
      <c r="E7917" s="58">
        <v>235018715300000</v>
      </c>
      <c r="F7917" t="s">
        <v>27700</v>
      </c>
      <c r="G7917" t="s">
        <v>114</v>
      </c>
      <c r="H7917" t="s">
        <v>114</v>
      </c>
      <c r="I7917">
        <v>1</v>
      </c>
    </row>
    <row r="7918" spans="1:9" x14ac:dyDescent="0.25">
      <c r="A7918" t="s">
        <v>110</v>
      </c>
      <c r="B7918" t="s">
        <v>27701</v>
      </c>
      <c r="C7918" s="57">
        <v>44342</v>
      </c>
      <c r="D7918" t="s">
        <v>27702</v>
      </c>
      <c r="E7918" s="58">
        <v>1810157600000</v>
      </c>
      <c r="F7918" t="s">
        <v>27703</v>
      </c>
      <c r="G7918" t="s">
        <v>114</v>
      </c>
      <c r="H7918" t="s">
        <v>114</v>
      </c>
      <c r="I7918">
        <v>3</v>
      </c>
    </row>
    <row r="7919" spans="1:9" x14ac:dyDescent="0.25">
      <c r="A7919" t="s">
        <v>110</v>
      </c>
      <c r="B7919" t="s">
        <v>27704</v>
      </c>
      <c r="C7919" s="57">
        <v>44342</v>
      </c>
      <c r="D7919" t="s">
        <v>27705</v>
      </c>
      <c r="E7919" s="58">
        <v>159821378623300</v>
      </c>
      <c r="F7919" t="s">
        <v>27706</v>
      </c>
      <c r="G7919" t="s">
        <v>114</v>
      </c>
      <c r="H7919" t="s">
        <v>114</v>
      </c>
      <c r="I7919">
        <v>1</v>
      </c>
    </row>
    <row r="7920" spans="1:9" x14ac:dyDescent="0.25">
      <c r="A7920" t="s">
        <v>110</v>
      </c>
      <c r="B7920" t="s">
        <v>27707</v>
      </c>
      <c r="C7920" s="57">
        <v>44342</v>
      </c>
      <c r="D7920" t="s">
        <v>27708</v>
      </c>
      <c r="E7920" s="58">
        <v>214063023300000</v>
      </c>
      <c r="F7920" t="s">
        <v>27709</v>
      </c>
      <c r="G7920" t="s">
        <v>114</v>
      </c>
      <c r="H7920" t="s">
        <v>114</v>
      </c>
      <c r="I7920">
        <v>1</v>
      </c>
    </row>
    <row r="7921" spans="1:9" x14ac:dyDescent="0.25">
      <c r="A7921" t="s">
        <v>110</v>
      </c>
      <c r="B7921" t="s">
        <v>27710</v>
      </c>
      <c r="C7921" s="57">
        <v>44342</v>
      </c>
      <c r="D7921" t="s">
        <v>27711</v>
      </c>
      <c r="E7921" s="58">
        <v>162162577100000</v>
      </c>
      <c r="F7921" t="s">
        <v>27712</v>
      </c>
      <c r="G7921" t="s">
        <v>114</v>
      </c>
      <c r="H7921" t="s">
        <v>114</v>
      </c>
      <c r="I7921">
        <v>2</v>
      </c>
    </row>
    <row r="7922" spans="1:9" x14ac:dyDescent="0.25">
      <c r="A7922" t="s">
        <v>110</v>
      </c>
      <c r="B7922" t="s">
        <v>27713</v>
      </c>
      <c r="C7922" s="57">
        <v>44342</v>
      </c>
      <c r="D7922" t="s">
        <v>27714</v>
      </c>
      <c r="E7922" s="58">
        <v>162549105900000</v>
      </c>
      <c r="F7922" t="s">
        <v>27715</v>
      </c>
      <c r="G7922" t="s">
        <v>114</v>
      </c>
      <c r="H7922" t="s">
        <v>27716</v>
      </c>
      <c r="I7922">
        <v>3</v>
      </c>
    </row>
    <row r="7923" spans="1:9" x14ac:dyDescent="0.25">
      <c r="A7923" t="s">
        <v>110</v>
      </c>
      <c r="B7923" t="s">
        <v>27717</v>
      </c>
      <c r="C7923" s="57">
        <v>44342</v>
      </c>
      <c r="D7923" t="s">
        <v>27718</v>
      </c>
      <c r="E7923" s="58">
        <v>201049181000000</v>
      </c>
      <c r="F7923" t="s">
        <v>27719</v>
      </c>
      <c r="G7923" t="s">
        <v>114</v>
      </c>
      <c r="H7923" t="s">
        <v>114</v>
      </c>
      <c r="I7923">
        <v>1</v>
      </c>
    </row>
    <row r="7924" spans="1:9" x14ac:dyDescent="0.25">
      <c r="A7924" t="s">
        <v>110</v>
      </c>
      <c r="B7924" t="s">
        <v>27720</v>
      </c>
      <c r="C7924" s="57">
        <v>44342</v>
      </c>
      <c r="D7924" t="s">
        <v>27721</v>
      </c>
      <c r="E7924" s="58">
        <v>190387107000000</v>
      </c>
      <c r="F7924" t="s">
        <v>27722</v>
      </c>
      <c r="G7924" t="s">
        <v>114</v>
      </c>
      <c r="H7924" t="s">
        <v>114</v>
      </c>
      <c r="I7924">
        <v>1</v>
      </c>
    </row>
    <row r="7925" spans="1:9" x14ac:dyDescent="0.25">
      <c r="A7925" t="s">
        <v>110</v>
      </c>
      <c r="B7925" t="s">
        <v>27723</v>
      </c>
      <c r="C7925" s="57">
        <v>44342</v>
      </c>
      <c r="D7925" t="s">
        <v>27724</v>
      </c>
      <c r="E7925" s="58">
        <v>128053419000000</v>
      </c>
      <c r="F7925" t="s">
        <v>27725</v>
      </c>
      <c r="G7925" t="s">
        <v>114</v>
      </c>
      <c r="H7925" t="s">
        <v>114</v>
      </c>
      <c r="I7925">
        <v>1</v>
      </c>
    </row>
    <row r="7926" spans="1:9" x14ac:dyDescent="0.25">
      <c r="A7926" t="s">
        <v>110</v>
      </c>
      <c r="B7926" t="s">
        <v>27726</v>
      </c>
      <c r="C7926" s="57">
        <v>44342</v>
      </c>
      <c r="D7926" t="s">
        <v>27727</v>
      </c>
      <c r="E7926" s="58">
        <v>1951894341400000</v>
      </c>
      <c r="F7926" t="s">
        <v>27728</v>
      </c>
      <c r="G7926" t="s">
        <v>114</v>
      </c>
      <c r="H7926" t="s">
        <v>114</v>
      </c>
      <c r="I7926">
        <v>1</v>
      </c>
    </row>
    <row r="7927" spans="1:9" x14ac:dyDescent="0.25">
      <c r="A7927" t="s">
        <v>110</v>
      </c>
      <c r="B7927" t="s">
        <v>27729</v>
      </c>
      <c r="C7927" s="57">
        <v>44342</v>
      </c>
      <c r="D7927" t="s">
        <v>27730</v>
      </c>
      <c r="E7927" s="58">
        <v>2486720800000</v>
      </c>
      <c r="F7927" t="s">
        <v>27731</v>
      </c>
      <c r="G7927" t="s">
        <v>114</v>
      </c>
      <c r="H7927" t="s">
        <v>114</v>
      </c>
      <c r="I7927">
        <v>1</v>
      </c>
    </row>
    <row r="7928" spans="1:9" x14ac:dyDescent="0.25">
      <c r="A7928" t="s">
        <v>110</v>
      </c>
      <c r="B7928" t="s">
        <v>27732</v>
      </c>
      <c r="C7928" s="57">
        <v>44342</v>
      </c>
      <c r="D7928" t="s">
        <v>27733</v>
      </c>
      <c r="E7928" t="s">
        <v>27734</v>
      </c>
      <c r="F7928" t="s">
        <v>27735</v>
      </c>
      <c r="G7928" t="s">
        <v>114</v>
      </c>
      <c r="H7928" t="s">
        <v>114</v>
      </c>
      <c r="I7928">
        <v>3</v>
      </c>
    </row>
    <row r="7929" spans="1:9" x14ac:dyDescent="0.25">
      <c r="A7929" t="s">
        <v>110</v>
      </c>
      <c r="B7929" t="s">
        <v>27736</v>
      </c>
      <c r="C7929" s="57">
        <v>44342</v>
      </c>
      <c r="D7929" t="s">
        <v>27737</v>
      </c>
      <c r="E7929" s="58">
        <v>200758658000000</v>
      </c>
      <c r="F7929" t="s">
        <v>27738</v>
      </c>
      <c r="G7929" t="s">
        <v>114</v>
      </c>
      <c r="H7929" t="s">
        <v>114</v>
      </c>
      <c r="I7929">
        <v>1</v>
      </c>
    </row>
    <row r="7930" spans="1:9" x14ac:dyDescent="0.25">
      <c r="A7930" t="s">
        <v>110</v>
      </c>
      <c r="B7930" t="s">
        <v>27739</v>
      </c>
      <c r="C7930" s="57">
        <v>44342</v>
      </c>
      <c r="D7930" t="s">
        <v>27740</v>
      </c>
      <c r="E7930" s="58">
        <v>192924559000000</v>
      </c>
      <c r="F7930" t="s">
        <v>27741</v>
      </c>
      <c r="G7930" t="s">
        <v>27742</v>
      </c>
      <c r="H7930" t="s">
        <v>27743</v>
      </c>
      <c r="I7930">
        <v>5972</v>
      </c>
    </row>
    <row r="7931" spans="1:9" x14ac:dyDescent="0.25">
      <c r="A7931" t="s">
        <v>110</v>
      </c>
      <c r="B7931" t="s">
        <v>27744</v>
      </c>
      <c r="C7931" s="57">
        <v>44342</v>
      </c>
      <c r="D7931" t="s">
        <v>27745</v>
      </c>
      <c r="E7931" s="58">
        <v>152865057000000</v>
      </c>
      <c r="F7931" t="s">
        <v>27746</v>
      </c>
      <c r="G7931" t="s">
        <v>27747</v>
      </c>
      <c r="H7931" t="s">
        <v>114</v>
      </c>
      <c r="I7931">
        <v>543</v>
      </c>
    </row>
    <row r="7932" spans="1:9" x14ac:dyDescent="0.25">
      <c r="A7932" t="s">
        <v>110</v>
      </c>
      <c r="B7932" t="s">
        <v>27748</v>
      </c>
      <c r="C7932" s="57">
        <v>44342</v>
      </c>
      <c r="D7932" t="s">
        <v>27749</v>
      </c>
      <c r="E7932" s="58">
        <v>174655729000000</v>
      </c>
      <c r="F7932" t="s">
        <v>27750</v>
      </c>
      <c r="G7932" t="s">
        <v>114</v>
      </c>
      <c r="H7932" t="s">
        <v>114</v>
      </c>
      <c r="I7932">
        <v>1</v>
      </c>
    </row>
    <row r="7933" spans="1:9" x14ac:dyDescent="0.25">
      <c r="A7933" t="s">
        <v>110</v>
      </c>
      <c r="B7933" t="s">
        <v>27751</v>
      </c>
      <c r="C7933" s="57">
        <v>44342</v>
      </c>
      <c r="D7933" t="s">
        <v>27752</v>
      </c>
      <c r="E7933" s="58">
        <v>204552944300000</v>
      </c>
      <c r="F7933" t="s">
        <v>27753</v>
      </c>
      <c r="G7933" t="s">
        <v>114</v>
      </c>
      <c r="H7933" t="s">
        <v>114</v>
      </c>
      <c r="I7933">
        <v>2</v>
      </c>
    </row>
    <row r="7934" spans="1:9" x14ac:dyDescent="0.25">
      <c r="A7934" t="s">
        <v>110</v>
      </c>
      <c r="B7934" t="s">
        <v>27754</v>
      </c>
      <c r="C7934" s="57">
        <v>44342</v>
      </c>
      <c r="D7934" t="s">
        <v>27755</v>
      </c>
      <c r="E7934" s="58">
        <v>1461276400000</v>
      </c>
      <c r="F7934" t="s">
        <v>27756</v>
      </c>
      <c r="G7934" t="s">
        <v>27757</v>
      </c>
      <c r="H7934" t="s">
        <v>27758</v>
      </c>
      <c r="I7934">
        <v>2509</v>
      </c>
    </row>
    <row r="7935" spans="1:9" x14ac:dyDescent="0.25">
      <c r="A7935" t="s">
        <v>110</v>
      </c>
      <c r="B7935" t="s">
        <v>27759</v>
      </c>
      <c r="C7935" s="57">
        <v>44342</v>
      </c>
      <c r="D7935" t="s">
        <v>27760</v>
      </c>
      <c r="E7935" s="58">
        <v>1454280800000</v>
      </c>
      <c r="F7935" t="s">
        <v>27761</v>
      </c>
      <c r="G7935" t="s">
        <v>114</v>
      </c>
      <c r="H7935" t="s">
        <v>114</v>
      </c>
      <c r="I7935">
        <v>12</v>
      </c>
    </row>
    <row r="7936" spans="1:9" x14ac:dyDescent="0.25">
      <c r="A7936" t="s">
        <v>110</v>
      </c>
      <c r="B7936" t="s">
        <v>27762</v>
      </c>
      <c r="C7936" s="57">
        <v>44342</v>
      </c>
      <c r="D7936" t="s">
        <v>27763</v>
      </c>
      <c r="E7936" s="58">
        <v>1410102400000</v>
      </c>
      <c r="F7936" t="s">
        <v>27764</v>
      </c>
      <c r="G7936" t="s">
        <v>27765</v>
      </c>
      <c r="H7936" t="s">
        <v>12958</v>
      </c>
      <c r="I7936">
        <v>6</v>
      </c>
    </row>
    <row r="7937" spans="1:9" x14ac:dyDescent="0.25">
      <c r="A7937" t="s">
        <v>110</v>
      </c>
      <c r="B7937" t="s">
        <v>27766</v>
      </c>
      <c r="C7937" s="57">
        <v>44342</v>
      </c>
      <c r="D7937" t="s">
        <v>27767</v>
      </c>
      <c r="E7937" s="58">
        <v>1012109800000</v>
      </c>
      <c r="F7937" t="s">
        <v>27768</v>
      </c>
      <c r="G7937" t="s">
        <v>114</v>
      </c>
      <c r="H7937" t="s">
        <v>114</v>
      </c>
      <c r="I7937">
        <v>8</v>
      </c>
    </row>
    <row r="7938" spans="1:9" x14ac:dyDescent="0.25">
      <c r="A7938" t="s">
        <v>110</v>
      </c>
      <c r="B7938" t="s">
        <v>27769</v>
      </c>
      <c r="C7938" s="57">
        <v>44342</v>
      </c>
      <c r="D7938" t="s">
        <v>27770</v>
      </c>
      <c r="E7938" s="58">
        <v>171246550700000</v>
      </c>
      <c r="F7938" t="s">
        <v>27771</v>
      </c>
      <c r="G7938" t="s">
        <v>114</v>
      </c>
      <c r="H7938" t="s">
        <v>114</v>
      </c>
      <c r="I7938">
        <v>1</v>
      </c>
    </row>
    <row r="7939" spans="1:9" x14ac:dyDescent="0.25">
      <c r="A7939" t="s">
        <v>110</v>
      </c>
      <c r="B7939" t="s">
        <v>27772</v>
      </c>
      <c r="C7939" s="57">
        <v>44342</v>
      </c>
      <c r="D7939" t="s">
        <v>27773</v>
      </c>
      <c r="E7939" s="58">
        <v>168904698000000</v>
      </c>
      <c r="F7939" t="s">
        <v>27774</v>
      </c>
      <c r="G7939" t="s">
        <v>683</v>
      </c>
      <c r="H7939" t="s">
        <v>27775</v>
      </c>
      <c r="I7939">
        <v>665</v>
      </c>
    </row>
    <row r="7940" spans="1:9" x14ac:dyDescent="0.25">
      <c r="A7940" t="s">
        <v>110</v>
      </c>
      <c r="B7940" t="s">
        <v>27776</v>
      </c>
      <c r="C7940" s="57">
        <v>44342</v>
      </c>
      <c r="D7940" t="s">
        <v>27777</v>
      </c>
      <c r="E7940" s="58">
        <v>136363077300000</v>
      </c>
      <c r="F7940" t="s">
        <v>27778</v>
      </c>
      <c r="G7940" t="s">
        <v>114</v>
      </c>
      <c r="H7940" t="s">
        <v>114</v>
      </c>
      <c r="I7940">
        <v>4</v>
      </c>
    </row>
    <row r="7941" spans="1:9" x14ac:dyDescent="0.25">
      <c r="A7941" t="s">
        <v>110</v>
      </c>
      <c r="B7941" t="s">
        <v>27779</v>
      </c>
      <c r="C7941" s="57">
        <v>44342</v>
      </c>
      <c r="D7941" t="s">
        <v>27780</v>
      </c>
      <c r="E7941" s="58">
        <v>191538019300000</v>
      </c>
      <c r="F7941" t="s">
        <v>27781</v>
      </c>
      <c r="G7941" t="s">
        <v>114</v>
      </c>
      <c r="H7941" t="s">
        <v>114</v>
      </c>
      <c r="I7941">
        <v>1</v>
      </c>
    </row>
    <row r="7942" spans="1:9" x14ac:dyDescent="0.25">
      <c r="A7942" t="s">
        <v>110</v>
      </c>
      <c r="B7942" t="s">
        <v>27782</v>
      </c>
      <c r="C7942" s="57">
        <v>44342</v>
      </c>
      <c r="D7942" t="s">
        <v>27783</v>
      </c>
      <c r="E7942" s="58">
        <v>457833461700000</v>
      </c>
      <c r="F7942" t="s">
        <v>27784</v>
      </c>
      <c r="G7942" t="s">
        <v>114</v>
      </c>
      <c r="H7942" t="s">
        <v>114</v>
      </c>
      <c r="I7942">
        <v>2</v>
      </c>
    </row>
    <row r="7943" spans="1:9" x14ac:dyDescent="0.25">
      <c r="A7943" t="s">
        <v>110</v>
      </c>
      <c r="B7943" t="s">
        <v>27785</v>
      </c>
      <c r="C7943" s="57">
        <v>44342</v>
      </c>
      <c r="D7943" t="s">
        <v>27786</v>
      </c>
      <c r="E7943" s="58">
        <v>159265945300000</v>
      </c>
      <c r="F7943" t="s">
        <v>27787</v>
      </c>
      <c r="G7943" t="s">
        <v>114</v>
      </c>
      <c r="H7943" t="s">
        <v>114</v>
      </c>
      <c r="I7943">
        <v>4</v>
      </c>
    </row>
    <row r="7944" spans="1:9" x14ac:dyDescent="0.25">
      <c r="A7944" t="s">
        <v>110</v>
      </c>
      <c r="B7944" t="s">
        <v>27788</v>
      </c>
      <c r="C7944" s="57">
        <v>44342</v>
      </c>
      <c r="D7944" t="s">
        <v>27789</v>
      </c>
      <c r="E7944" s="58">
        <v>127704581000000</v>
      </c>
      <c r="F7944" t="s">
        <v>27790</v>
      </c>
      <c r="G7944" t="s">
        <v>114</v>
      </c>
      <c r="H7944" t="s">
        <v>114</v>
      </c>
      <c r="I7944">
        <v>1</v>
      </c>
    </row>
    <row r="7945" spans="1:9" x14ac:dyDescent="0.25">
      <c r="A7945" t="s">
        <v>110</v>
      </c>
      <c r="B7945" t="s">
        <v>27791</v>
      </c>
      <c r="C7945" s="57">
        <v>44342</v>
      </c>
      <c r="D7945" t="s">
        <v>27792</v>
      </c>
      <c r="E7945" s="58">
        <v>199090345000000</v>
      </c>
      <c r="F7945" t="s">
        <v>27793</v>
      </c>
      <c r="G7945" t="s">
        <v>114</v>
      </c>
      <c r="H7945" t="s">
        <v>114</v>
      </c>
      <c r="I7945">
        <v>1</v>
      </c>
    </row>
    <row r="7946" spans="1:9" x14ac:dyDescent="0.25">
      <c r="A7946" t="s">
        <v>110</v>
      </c>
      <c r="B7946" t="s">
        <v>27794</v>
      </c>
      <c r="C7946" s="57">
        <v>44342</v>
      </c>
      <c r="D7946" t="s">
        <v>27795</v>
      </c>
      <c r="E7946" s="58">
        <v>123102563000000</v>
      </c>
      <c r="F7946" t="s">
        <v>27796</v>
      </c>
      <c r="G7946" t="s">
        <v>114</v>
      </c>
      <c r="H7946" t="s">
        <v>114</v>
      </c>
      <c r="I7946">
        <v>1</v>
      </c>
    </row>
    <row r="7947" spans="1:9" x14ac:dyDescent="0.25">
      <c r="A7947" t="s">
        <v>110</v>
      </c>
      <c r="B7947" t="s">
        <v>27797</v>
      </c>
      <c r="C7947" s="57">
        <v>44342</v>
      </c>
      <c r="D7947" t="s">
        <v>27798</v>
      </c>
      <c r="E7947" s="58">
        <v>1389050400000</v>
      </c>
      <c r="F7947" t="s">
        <v>27799</v>
      </c>
      <c r="G7947" t="s">
        <v>114</v>
      </c>
      <c r="H7947" t="s">
        <v>114</v>
      </c>
      <c r="I7947">
        <v>1</v>
      </c>
    </row>
    <row r="7948" spans="1:9" x14ac:dyDescent="0.25">
      <c r="A7948" t="s">
        <v>110</v>
      </c>
      <c r="B7948" t="s">
        <v>27800</v>
      </c>
      <c r="C7948" s="57">
        <v>44342</v>
      </c>
      <c r="D7948" t="s">
        <v>27801</v>
      </c>
      <c r="E7948" s="58">
        <v>2050267806700</v>
      </c>
      <c r="F7948" t="s">
        <v>27802</v>
      </c>
      <c r="G7948" t="s">
        <v>114</v>
      </c>
      <c r="H7948" t="s">
        <v>114</v>
      </c>
      <c r="I7948">
        <v>12</v>
      </c>
    </row>
    <row r="7949" spans="1:9" x14ac:dyDescent="0.25">
      <c r="A7949" t="s">
        <v>110</v>
      </c>
      <c r="B7949" t="s">
        <v>27803</v>
      </c>
      <c r="C7949" s="57">
        <v>44342</v>
      </c>
      <c r="D7949" t="s">
        <v>27804</v>
      </c>
      <c r="E7949" s="58">
        <v>2486970700000</v>
      </c>
      <c r="F7949" t="s">
        <v>27805</v>
      </c>
      <c r="G7949" t="s">
        <v>27806</v>
      </c>
      <c r="H7949" t="s">
        <v>27807</v>
      </c>
      <c r="I7949">
        <v>149</v>
      </c>
    </row>
    <row r="7950" spans="1:9" x14ac:dyDescent="0.25">
      <c r="A7950" t="s">
        <v>110</v>
      </c>
      <c r="B7950" t="s">
        <v>27808</v>
      </c>
      <c r="C7950" s="57">
        <v>44342</v>
      </c>
      <c r="D7950" t="s">
        <v>27809</v>
      </c>
      <c r="E7950" s="58">
        <v>2467799800000</v>
      </c>
      <c r="F7950" t="s">
        <v>27810</v>
      </c>
      <c r="G7950" t="s">
        <v>114</v>
      </c>
      <c r="H7950" t="s">
        <v>114</v>
      </c>
      <c r="I7950">
        <v>2</v>
      </c>
    </row>
    <row r="7951" spans="1:9" x14ac:dyDescent="0.25">
      <c r="A7951" t="s">
        <v>110</v>
      </c>
      <c r="B7951" t="s">
        <v>27811</v>
      </c>
      <c r="C7951" s="57">
        <v>44342</v>
      </c>
      <c r="D7951" t="s">
        <v>27812</v>
      </c>
      <c r="E7951" s="58">
        <v>1131179600000</v>
      </c>
      <c r="F7951" t="s">
        <v>27813</v>
      </c>
      <c r="G7951" t="s">
        <v>1478</v>
      </c>
      <c r="H7951" t="s">
        <v>114</v>
      </c>
      <c r="I7951">
        <v>154</v>
      </c>
    </row>
    <row r="7952" spans="1:9" x14ac:dyDescent="0.25">
      <c r="A7952" t="s">
        <v>110</v>
      </c>
      <c r="B7952" t="s">
        <v>27814</v>
      </c>
      <c r="C7952" s="57">
        <v>44342</v>
      </c>
      <c r="D7952" t="s">
        <v>27815</v>
      </c>
      <c r="E7952" s="58">
        <v>1905721830000</v>
      </c>
      <c r="F7952" t="s">
        <v>27816</v>
      </c>
      <c r="G7952" t="s">
        <v>114</v>
      </c>
      <c r="H7952" t="s">
        <v>114</v>
      </c>
      <c r="I7952">
        <v>4</v>
      </c>
    </row>
    <row r="7953" spans="1:9" x14ac:dyDescent="0.25">
      <c r="A7953" t="s">
        <v>110</v>
      </c>
      <c r="B7953" t="s">
        <v>27817</v>
      </c>
      <c r="C7953" s="57">
        <v>44342</v>
      </c>
      <c r="D7953" t="s">
        <v>114</v>
      </c>
      <c r="E7953" t="s">
        <v>595</v>
      </c>
      <c r="F7953" t="s">
        <v>114</v>
      </c>
      <c r="G7953" t="s">
        <v>114</v>
      </c>
      <c r="H7953" t="s">
        <v>114</v>
      </c>
      <c r="I7953">
        <v>0</v>
      </c>
    </row>
    <row r="7954" spans="1:9" x14ac:dyDescent="0.25">
      <c r="A7954" t="s">
        <v>110</v>
      </c>
      <c r="B7954" t="s">
        <v>27818</v>
      </c>
      <c r="C7954" s="57">
        <v>44342</v>
      </c>
      <c r="D7954" t="s">
        <v>27819</v>
      </c>
      <c r="E7954" s="58">
        <v>1805781400000</v>
      </c>
      <c r="F7954" t="s">
        <v>27820</v>
      </c>
      <c r="G7954" t="s">
        <v>114</v>
      </c>
      <c r="H7954" t="s">
        <v>114</v>
      </c>
      <c r="I7954">
        <v>1</v>
      </c>
    </row>
    <row r="7955" spans="1:9" x14ac:dyDescent="0.25">
      <c r="A7955" t="s">
        <v>110</v>
      </c>
      <c r="B7955" t="s">
        <v>27821</v>
      </c>
      <c r="C7955" s="57">
        <v>44342</v>
      </c>
      <c r="D7955" t="s">
        <v>27822</v>
      </c>
      <c r="E7955" s="58">
        <v>4520423400000</v>
      </c>
      <c r="F7955" t="s">
        <v>27823</v>
      </c>
      <c r="G7955" t="s">
        <v>114</v>
      </c>
      <c r="H7955" t="s">
        <v>114</v>
      </c>
      <c r="I7955">
        <v>11</v>
      </c>
    </row>
    <row r="7956" spans="1:9" x14ac:dyDescent="0.25">
      <c r="A7956" t="s">
        <v>110</v>
      </c>
      <c r="B7956" t="s">
        <v>27824</v>
      </c>
      <c r="C7956" s="57">
        <v>44342</v>
      </c>
      <c r="D7956" t="s">
        <v>27825</v>
      </c>
      <c r="E7956" s="58">
        <v>2124969090000</v>
      </c>
      <c r="F7956" t="s">
        <v>27826</v>
      </c>
      <c r="G7956" t="s">
        <v>114</v>
      </c>
      <c r="H7956" t="s">
        <v>114</v>
      </c>
      <c r="I7956">
        <v>6</v>
      </c>
    </row>
    <row r="7957" spans="1:9" x14ac:dyDescent="0.25">
      <c r="A7957" t="s">
        <v>110</v>
      </c>
      <c r="B7957" t="s">
        <v>27827</v>
      </c>
      <c r="C7957" s="57">
        <v>44342</v>
      </c>
      <c r="D7957" t="s">
        <v>27828</v>
      </c>
      <c r="E7957" s="58">
        <v>2817673200000</v>
      </c>
      <c r="F7957" t="s">
        <v>27829</v>
      </c>
      <c r="G7957" t="s">
        <v>114</v>
      </c>
      <c r="H7957" t="s">
        <v>114</v>
      </c>
      <c r="I7957">
        <v>1</v>
      </c>
    </row>
    <row r="7958" spans="1:9" x14ac:dyDescent="0.25">
      <c r="A7958" t="s">
        <v>110</v>
      </c>
      <c r="B7958" t="s">
        <v>27830</v>
      </c>
      <c r="C7958" s="57">
        <v>44342</v>
      </c>
      <c r="D7958" t="s">
        <v>27831</v>
      </c>
      <c r="E7958" s="58">
        <v>2875667379000</v>
      </c>
      <c r="F7958" t="s">
        <v>27832</v>
      </c>
      <c r="G7958" t="s">
        <v>114</v>
      </c>
      <c r="H7958" t="s">
        <v>114</v>
      </c>
      <c r="I7958">
        <v>251</v>
      </c>
    </row>
    <row r="7959" spans="1:9" x14ac:dyDescent="0.25">
      <c r="A7959" t="s">
        <v>110</v>
      </c>
      <c r="B7959" t="s">
        <v>27833</v>
      </c>
      <c r="C7959" s="57">
        <v>44342</v>
      </c>
      <c r="D7959" t="s">
        <v>27834</v>
      </c>
      <c r="E7959" s="58">
        <v>896132136620000</v>
      </c>
      <c r="F7959" t="s">
        <v>27835</v>
      </c>
      <c r="G7959" t="s">
        <v>114</v>
      </c>
      <c r="H7959" t="s">
        <v>114</v>
      </c>
      <c r="I7959">
        <v>2</v>
      </c>
    </row>
    <row r="7960" spans="1:9" x14ac:dyDescent="0.25">
      <c r="A7960" t="s">
        <v>110</v>
      </c>
      <c r="B7960" t="s">
        <v>27836</v>
      </c>
      <c r="C7960" s="57">
        <v>44342</v>
      </c>
      <c r="D7960" t="s">
        <v>27837</v>
      </c>
      <c r="E7960" s="58">
        <v>1226091900000</v>
      </c>
      <c r="F7960" t="s">
        <v>27838</v>
      </c>
      <c r="G7960" t="s">
        <v>114</v>
      </c>
      <c r="H7960" t="s">
        <v>114</v>
      </c>
      <c r="I7960">
        <v>16</v>
      </c>
    </row>
    <row r="7961" spans="1:9" x14ac:dyDescent="0.25">
      <c r="A7961" t="s">
        <v>110</v>
      </c>
      <c r="B7961" t="s">
        <v>27839</v>
      </c>
      <c r="C7961" s="57">
        <v>44342</v>
      </c>
      <c r="D7961" t="s">
        <v>27840</v>
      </c>
      <c r="E7961" s="58">
        <v>1708522400000</v>
      </c>
      <c r="F7961" t="s">
        <v>27841</v>
      </c>
      <c r="G7961" t="s">
        <v>114</v>
      </c>
      <c r="H7961" t="s">
        <v>114</v>
      </c>
      <c r="I7961">
        <v>38</v>
      </c>
    </row>
    <row r="7962" spans="1:9" x14ac:dyDescent="0.25">
      <c r="A7962" t="s">
        <v>110</v>
      </c>
      <c r="B7962" t="s">
        <v>27842</v>
      </c>
      <c r="C7962" s="57">
        <v>44342</v>
      </c>
      <c r="D7962" t="s">
        <v>27843</v>
      </c>
      <c r="E7962" s="58">
        <v>170385402500000</v>
      </c>
      <c r="F7962" t="s">
        <v>27844</v>
      </c>
      <c r="G7962" t="s">
        <v>114</v>
      </c>
      <c r="H7962" t="s">
        <v>114</v>
      </c>
      <c r="I7962">
        <v>366</v>
      </c>
    </row>
    <row r="7963" spans="1:9" x14ac:dyDescent="0.25">
      <c r="A7963" t="s">
        <v>110</v>
      </c>
      <c r="B7963" t="s">
        <v>27845</v>
      </c>
      <c r="C7963" s="57">
        <v>44342</v>
      </c>
      <c r="D7963" t="s">
        <v>27846</v>
      </c>
      <c r="E7963" s="58">
        <v>2342804790000</v>
      </c>
      <c r="F7963" t="s">
        <v>27847</v>
      </c>
      <c r="G7963" t="s">
        <v>114</v>
      </c>
      <c r="H7963" t="s">
        <v>27848</v>
      </c>
      <c r="I7963">
        <v>1</v>
      </c>
    </row>
    <row r="7964" spans="1:9" x14ac:dyDescent="0.25">
      <c r="A7964" t="s">
        <v>110</v>
      </c>
      <c r="B7964" t="s">
        <v>27849</v>
      </c>
      <c r="C7964" s="57">
        <v>44342</v>
      </c>
      <c r="D7964" t="s">
        <v>27850</v>
      </c>
      <c r="E7964" s="58">
        <v>1677392137700</v>
      </c>
      <c r="F7964" t="s">
        <v>27851</v>
      </c>
      <c r="G7964" t="s">
        <v>114</v>
      </c>
      <c r="H7964" t="s">
        <v>114</v>
      </c>
      <c r="I7964">
        <v>1</v>
      </c>
    </row>
    <row r="7965" spans="1:9" x14ac:dyDescent="0.25">
      <c r="A7965" t="s">
        <v>110</v>
      </c>
      <c r="B7965" t="s">
        <v>27852</v>
      </c>
      <c r="C7965" s="57">
        <v>44342</v>
      </c>
      <c r="D7965" t="s">
        <v>27853</v>
      </c>
      <c r="E7965" s="58">
        <v>1877503786300</v>
      </c>
      <c r="F7965" t="s">
        <v>27854</v>
      </c>
      <c r="G7965" t="s">
        <v>114</v>
      </c>
      <c r="H7965" t="s">
        <v>114</v>
      </c>
      <c r="I7965">
        <v>2</v>
      </c>
    </row>
    <row r="7966" spans="1:9" x14ac:dyDescent="0.25">
      <c r="A7966" t="s">
        <v>110</v>
      </c>
      <c r="B7966" t="s">
        <v>27855</v>
      </c>
      <c r="C7966" s="57">
        <v>44342</v>
      </c>
      <c r="D7966" t="s">
        <v>27856</v>
      </c>
      <c r="E7966" s="58">
        <v>1088075200000</v>
      </c>
      <c r="F7966" t="s">
        <v>27857</v>
      </c>
      <c r="G7966" t="s">
        <v>114</v>
      </c>
      <c r="H7966" t="s">
        <v>114</v>
      </c>
      <c r="I7966">
        <v>1</v>
      </c>
    </row>
    <row r="7967" spans="1:9" x14ac:dyDescent="0.25">
      <c r="A7967" t="s">
        <v>110</v>
      </c>
      <c r="B7967" t="s">
        <v>27858</v>
      </c>
      <c r="C7967" s="57">
        <v>44342</v>
      </c>
      <c r="D7967" t="s">
        <v>27859</v>
      </c>
      <c r="E7967" t="s">
        <v>27860</v>
      </c>
      <c r="F7967" t="s">
        <v>27861</v>
      </c>
      <c r="G7967" t="s">
        <v>114</v>
      </c>
      <c r="H7967" t="s">
        <v>114</v>
      </c>
      <c r="I7967">
        <v>1</v>
      </c>
    </row>
    <row r="7968" spans="1:9" x14ac:dyDescent="0.25">
      <c r="A7968" t="s">
        <v>110</v>
      </c>
      <c r="B7968" t="s">
        <v>27862</v>
      </c>
      <c r="C7968" s="57">
        <v>44342</v>
      </c>
      <c r="D7968" t="s">
        <v>27863</v>
      </c>
      <c r="E7968" s="58">
        <v>2045786500000</v>
      </c>
      <c r="F7968" t="s">
        <v>27864</v>
      </c>
      <c r="G7968" t="s">
        <v>114</v>
      </c>
      <c r="H7968" t="s">
        <v>27865</v>
      </c>
      <c r="I7968">
        <v>1</v>
      </c>
    </row>
    <row r="7969" spans="1:9" x14ac:dyDescent="0.25">
      <c r="A7969" t="s">
        <v>110</v>
      </c>
      <c r="B7969" t="s">
        <v>27866</v>
      </c>
      <c r="C7969" s="57">
        <v>44342</v>
      </c>
      <c r="D7969" t="s">
        <v>27867</v>
      </c>
      <c r="E7969" s="58">
        <v>2062451900000</v>
      </c>
      <c r="F7969" t="s">
        <v>27868</v>
      </c>
      <c r="G7969" t="s">
        <v>114</v>
      </c>
      <c r="H7969" t="s">
        <v>114</v>
      </c>
      <c r="I7969">
        <v>3</v>
      </c>
    </row>
    <row r="7970" spans="1:9" x14ac:dyDescent="0.25">
      <c r="A7970" t="s">
        <v>110</v>
      </c>
      <c r="B7970" t="s">
        <v>27869</v>
      </c>
      <c r="C7970" s="57">
        <v>44342</v>
      </c>
      <c r="D7970" t="s">
        <v>27870</v>
      </c>
      <c r="E7970" s="58">
        <v>1688068654200</v>
      </c>
      <c r="F7970" t="s">
        <v>27871</v>
      </c>
      <c r="G7970" t="s">
        <v>114</v>
      </c>
      <c r="H7970" t="s">
        <v>114</v>
      </c>
      <c r="I7970">
        <v>1</v>
      </c>
    </row>
    <row r="7971" spans="1:9" x14ac:dyDescent="0.25">
      <c r="A7971" t="s">
        <v>110</v>
      </c>
      <c r="B7971" t="s">
        <v>27872</v>
      </c>
      <c r="C7971" s="57">
        <v>44342</v>
      </c>
      <c r="D7971" t="s">
        <v>27873</v>
      </c>
      <c r="E7971" s="58">
        <v>1680310324900</v>
      </c>
      <c r="F7971" t="s">
        <v>27874</v>
      </c>
      <c r="G7971" t="s">
        <v>114</v>
      </c>
      <c r="H7971" t="s">
        <v>114</v>
      </c>
      <c r="I7971">
        <v>1</v>
      </c>
    </row>
    <row r="7972" spans="1:9" x14ac:dyDescent="0.25">
      <c r="A7972" t="s">
        <v>110</v>
      </c>
      <c r="B7972" t="s">
        <v>27875</v>
      </c>
      <c r="C7972" s="57">
        <v>44342</v>
      </c>
      <c r="D7972" t="s">
        <v>27876</v>
      </c>
      <c r="E7972" s="58">
        <v>1630728000000</v>
      </c>
      <c r="F7972" t="s">
        <v>27877</v>
      </c>
      <c r="G7972" t="s">
        <v>114</v>
      </c>
      <c r="H7972" t="s">
        <v>114</v>
      </c>
      <c r="I7972">
        <v>1</v>
      </c>
    </row>
    <row r="7973" spans="1:9" x14ac:dyDescent="0.25">
      <c r="A7973" t="s">
        <v>110</v>
      </c>
      <c r="B7973" t="s">
        <v>27878</v>
      </c>
      <c r="C7973" s="57">
        <v>44342</v>
      </c>
      <c r="D7973" t="s">
        <v>27879</v>
      </c>
      <c r="E7973" s="58">
        <v>1601253500000</v>
      </c>
      <c r="F7973" t="s">
        <v>27880</v>
      </c>
      <c r="G7973" t="s">
        <v>114</v>
      </c>
      <c r="H7973" t="s">
        <v>114</v>
      </c>
      <c r="I7973">
        <v>3</v>
      </c>
    </row>
    <row r="7974" spans="1:9" x14ac:dyDescent="0.25">
      <c r="A7974" t="s">
        <v>110</v>
      </c>
      <c r="B7974" t="s">
        <v>27881</v>
      </c>
      <c r="C7974" s="57">
        <v>44342</v>
      </c>
      <c r="D7974" t="s">
        <v>27882</v>
      </c>
      <c r="E7974" s="58">
        <v>1715948252900</v>
      </c>
      <c r="F7974" t="s">
        <v>27883</v>
      </c>
      <c r="G7974" t="s">
        <v>114</v>
      </c>
      <c r="H7974" t="s">
        <v>114</v>
      </c>
      <c r="I7974">
        <v>1</v>
      </c>
    </row>
    <row r="7975" spans="1:9" x14ac:dyDescent="0.25">
      <c r="A7975" t="s">
        <v>110</v>
      </c>
      <c r="B7975" t="s">
        <v>27884</v>
      </c>
      <c r="C7975" s="57">
        <v>44342</v>
      </c>
      <c r="D7975" t="s">
        <v>27885</v>
      </c>
      <c r="E7975" s="58">
        <v>1404248100000</v>
      </c>
      <c r="F7975" t="s">
        <v>27886</v>
      </c>
      <c r="G7975" t="s">
        <v>114</v>
      </c>
      <c r="H7975" t="s">
        <v>114</v>
      </c>
      <c r="I7975">
        <v>1</v>
      </c>
    </row>
    <row r="7976" spans="1:9" x14ac:dyDescent="0.25">
      <c r="A7976" t="s">
        <v>110</v>
      </c>
      <c r="B7976" t="s">
        <v>27887</v>
      </c>
      <c r="C7976" s="57">
        <v>44342</v>
      </c>
      <c r="D7976" t="s">
        <v>27888</v>
      </c>
      <c r="E7976" s="58">
        <v>1425172400000</v>
      </c>
      <c r="F7976" t="s">
        <v>27889</v>
      </c>
      <c r="G7976" t="s">
        <v>114</v>
      </c>
      <c r="H7976" t="s">
        <v>27890</v>
      </c>
      <c r="I7976">
        <v>1</v>
      </c>
    </row>
    <row r="7977" spans="1:9" x14ac:dyDescent="0.25">
      <c r="A7977" t="s">
        <v>110</v>
      </c>
      <c r="B7977" t="s">
        <v>27891</v>
      </c>
      <c r="C7977" s="57">
        <v>44342</v>
      </c>
      <c r="D7977" t="s">
        <v>27892</v>
      </c>
      <c r="E7977" s="58">
        <v>1566024700000</v>
      </c>
      <c r="F7977" t="s">
        <v>27893</v>
      </c>
      <c r="G7977" t="s">
        <v>114</v>
      </c>
      <c r="H7977" t="s">
        <v>114</v>
      </c>
      <c r="I7977">
        <v>1</v>
      </c>
    </row>
    <row r="7978" spans="1:9" x14ac:dyDescent="0.25">
      <c r="A7978" t="s">
        <v>110</v>
      </c>
      <c r="B7978" t="s">
        <v>27894</v>
      </c>
      <c r="C7978" s="57">
        <v>44342</v>
      </c>
      <c r="D7978" t="s">
        <v>27895</v>
      </c>
      <c r="E7978" s="58">
        <v>1575770500000</v>
      </c>
      <c r="F7978" t="s">
        <v>27896</v>
      </c>
      <c r="G7978" t="s">
        <v>114</v>
      </c>
      <c r="H7978" t="s">
        <v>114</v>
      </c>
      <c r="I7978">
        <v>1</v>
      </c>
    </row>
    <row r="7979" spans="1:9" x14ac:dyDescent="0.25">
      <c r="A7979" t="s">
        <v>110</v>
      </c>
      <c r="B7979" t="s">
        <v>27897</v>
      </c>
      <c r="C7979" s="57">
        <v>44342</v>
      </c>
      <c r="D7979" t="s">
        <v>27898</v>
      </c>
      <c r="E7979" s="58">
        <v>1345640000000</v>
      </c>
      <c r="F7979" t="s">
        <v>27899</v>
      </c>
      <c r="G7979" t="s">
        <v>114</v>
      </c>
      <c r="H7979" t="s">
        <v>27900</v>
      </c>
      <c r="I7979">
        <v>469</v>
      </c>
    </row>
    <row r="7980" spans="1:9" x14ac:dyDescent="0.25">
      <c r="A7980" t="s">
        <v>110</v>
      </c>
      <c r="B7980" t="s">
        <v>27901</v>
      </c>
      <c r="C7980" s="57">
        <v>44342</v>
      </c>
      <c r="D7980" t="s">
        <v>27902</v>
      </c>
      <c r="E7980" s="58">
        <v>1491624600000</v>
      </c>
      <c r="F7980" t="s">
        <v>27903</v>
      </c>
      <c r="G7980" t="s">
        <v>114</v>
      </c>
      <c r="H7980" t="s">
        <v>114</v>
      </c>
      <c r="I7980">
        <v>32</v>
      </c>
    </row>
    <row r="7981" spans="1:9" x14ac:dyDescent="0.25">
      <c r="A7981" t="s">
        <v>110</v>
      </c>
      <c r="B7981" t="s">
        <v>27904</v>
      </c>
      <c r="C7981" s="57">
        <v>44342</v>
      </c>
      <c r="D7981" t="s">
        <v>27905</v>
      </c>
      <c r="E7981" s="58">
        <v>3318907900000</v>
      </c>
      <c r="F7981" t="s">
        <v>27906</v>
      </c>
      <c r="G7981" t="s">
        <v>114</v>
      </c>
      <c r="H7981" t="s">
        <v>114</v>
      </c>
      <c r="I7981">
        <v>193140</v>
      </c>
    </row>
    <row r="7982" spans="1:9" x14ac:dyDescent="0.25">
      <c r="A7982" t="s">
        <v>110</v>
      </c>
      <c r="B7982" t="s">
        <v>27907</v>
      </c>
      <c r="C7982" s="57">
        <v>44342</v>
      </c>
      <c r="D7982" t="s">
        <v>27908</v>
      </c>
      <c r="E7982" s="58">
        <v>92322118600000</v>
      </c>
      <c r="F7982" t="s">
        <v>27909</v>
      </c>
      <c r="G7982" t="s">
        <v>114</v>
      </c>
      <c r="H7982" t="s">
        <v>114</v>
      </c>
      <c r="I7982">
        <v>21772</v>
      </c>
    </row>
    <row r="7983" spans="1:9" x14ac:dyDescent="0.25">
      <c r="A7983" t="s">
        <v>110</v>
      </c>
      <c r="B7983" t="s">
        <v>27910</v>
      </c>
      <c r="C7983" s="57">
        <v>44342</v>
      </c>
      <c r="D7983" t="s">
        <v>27911</v>
      </c>
      <c r="E7983" s="58">
        <v>1350422200000</v>
      </c>
      <c r="F7983" t="s">
        <v>27912</v>
      </c>
      <c r="G7983" t="s">
        <v>114</v>
      </c>
      <c r="H7983" t="s">
        <v>114</v>
      </c>
      <c r="I7983">
        <v>1</v>
      </c>
    </row>
    <row r="7984" spans="1:9" x14ac:dyDescent="0.25">
      <c r="A7984" t="s">
        <v>110</v>
      </c>
      <c r="B7984" t="s">
        <v>27913</v>
      </c>
      <c r="C7984" s="57">
        <v>44342</v>
      </c>
      <c r="D7984" t="s">
        <v>27914</v>
      </c>
      <c r="E7984" s="58">
        <v>1661447900000</v>
      </c>
      <c r="F7984" t="s">
        <v>27915</v>
      </c>
      <c r="G7984" t="s">
        <v>27916</v>
      </c>
      <c r="H7984" t="s">
        <v>27917</v>
      </c>
      <c r="I7984">
        <v>23</v>
      </c>
    </row>
    <row r="7985" spans="1:9" x14ac:dyDescent="0.25">
      <c r="A7985" t="s">
        <v>110</v>
      </c>
      <c r="B7985" t="s">
        <v>27918</v>
      </c>
      <c r="C7985" s="57">
        <v>44342</v>
      </c>
      <c r="D7985" t="s">
        <v>27919</v>
      </c>
      <c r="E7985" s="58">
        <v>3862977100000</v>
      </c>
      <c r="F7985" t="s">
        <v>27920</v>
      </c>
      <c r="G7985" t="s">
        <v>880</v>
      </c>
      <c r="H7985" t="s">
        <v>1284</v>
      </c>
      <c r="I7985">
        <v>4</v>
      </c>
    </row>
    <row r="7986" spans="1:9" x14ac:dyDescent="0.25">
      <c r="A7986" t="s">
        <v>110</v>
      </c>
      <c r="B7986" t="s">
        <v>27921</v>
      </c>
      <c r="C7986" s="57">
        <v>44342</v>
      </c>
      <c r="D7986" t="s">
        <v>27922</v>
      </c>
      <c r="E7986" s="58">
        <v>1339117800000</v>
      </c>
      <c r="F7986" t="s">
        <v>27923</v>
      </c>
      <c r="G7986" t="s">
        <v>114</v>
      </c>
      <c r="H7986" t="s">
        <v>114</v>
      </c>
      <c r="I7986">
        <v>6</v>
      </c>
    </row>
    <row r="7987" spans="1:9" x14ac:dyDescent="0.25">
      <c r="A7987" t="s">
        <v>110</v>
      </c>
      <c r="B7987" t="s">
        <v>27924</v>
      </c>
      <c r="C7987" s="57">
        <v>44342</v>
      </c>
      <c r="D7987" t="s">
        <v>27925</v>
      </c>
      <c r="E7987" s="58">
        <v>2209085300000</v>
      </c>
      <c r="F7987" t="s">
        <v>27926</v>
      </c>
      <c r="G7987" t="s">
        <v>27927</v>
      </c>
      <c r="H7987" t="s">
        <v>114</v>
      </c>
      <c r="I7987">
        <v>18</v>
      </c>
    </row>
    <row r="7988" spans="1:9" x14ac:dyDescent="0.25">
      <c r="A7988" t="s">
        <v>110</v>
      </c>
      <c r="B7988" t="s">
        <v>27928</v>
      </c>
      <c r="C7988" s="57">
        <v>44342</v>
      </c>
      <c r="D7988" t="s">
        <v>27929</v>
      </c>
      <c r="E7988" s="58">
        <v>1699934928500</v>
      </c>
      <c r="F7988" t="s">
        <v>27930</v>
      </c>
      <c r="G7988" t="s">
        <v>114</v>
      </c>
      <c r="H7988" t="s">
        <v>114</v>
      </c>
      <c r="I7988">
        <v>1</v>
      </c>
    </row>
    <row r="7989" spans="1:9" x14ac:dyDescent="0.25">
      <c r="A7989" t="s">
        <v>110</v>
      </c>
      <c r="B7989" t="s">
        <v>27931</v>
      </c>
      <c r="C7989" s="57">
        <v>44342</v>
      </c>
      <c r="D7989" t="s">
        <v>27932</v>
      </c>
      <c r="E7989" s="58">
        <v>1603440000000</v>
      </c>
      <c r="F7989" t="s">
        <v>27933</v>
      </c>
      <c r="G7989" t="s">
        <v>1024</v>
      </c>
      <c r="H7989" t="s">
        <v>27934</v>
      </c>
      <c r="I7989">
        <v>349</v>
      </c>
    </row>
    <row r="7990" spans="1:9" x14ac:dyDescent="0.25">
      <c r="A7990" t="s">
        <v>110</v>
      </c>
      <c r="B7990" t="s">
        <v>27935</v>
      </c>
      <c r="C7990" s="57">
        <v>44342</v>
      </c>
      <c r="D7990" t="s">
        <v>27936</v>
      </c>
      <c r="E7990" s="58">
        <v>3103341100000</v>
      </c>
      <c r="F7990" t="s">
        <v>27937</v>
      </c>
      <c r="G7990" t="s">
        <v>27938</v>
      </c>
      <c r="H7990" t="s">
        <v>27939</v>
      </c>
      <c r="I7990">
        <v>1269</v>
      </c>
    </row>
    <row r="7991" spans="1:9" x14ac:dyDescent="0.25">
      <c r="A7991" t="s">
        <v>110</v>
      </c>
      <c r="B7991" t="s">
        <v>27940</v>
      </c>
      <c r="C7991" s="57">
        <v>44342</v>
      </c>
      <c r="D7991" t="s">
        <v>27941</v>
      </c>
      <c r="E7991" s="58">
        <v>1828484600000</v>
      </c>
      <c r="F7991" t="s">
        <v>27942</v>
      </c>
      <c r="G7991" t="s">
        <v>114</v>
      </c>
      <c r="H7991" t="s">
        <v>114</v>
      </c>
      <c r="I7991">
        <v>1</v>
      </c>
    </row>
    <row r="7992" spans="1:9" x14ac:dyDescent="0.25">
      <c r="A7992" t="s">
        <v>110</v>
      </c>
      <c r="B7992" t="s">
        <v>27943</v>
      </c>
      <c r="C7992" s="57">
        <v>44342</v>
      </c>
      <c r="D7992" t="s">
        <v>27944</v>
      </c>
      <c r="E7992" s="58">
        <v>1906205000000</v>
      </c>
      <c r="F7992" t="s">
        <v>27945</v>
      </c>
      <c r="G7992" t="s">
        <v>114</v>
      </c>
      <c r="H7992" t="s">
        <v>114</v>
      </c>
      <c r="I7992">
        <v>1</v>
      </c>
    </row>
    <row r="7993" spans="1:9" x14ac:dyDescent="0.25">
      <c r="A7993" t="s">
        <v>110</v>
      </c>
      <c r="B7993" t="s">
        <v>27946</v>
      </c>
      <c r="C7993" s="57">
        <v>44342</v>
      </c>
      <c r="D7993" t="s">
        <v>27947</v>
      </c>
      <c r="E7993" s="58">
        <v>1289051700000</v>
      </c>
      <c r="F7993" t="s">
        <v>27948</v>
      </c>
      <c r="G7993" t="s">
        <v>27949</v>
      </c>
      <c r="H7993" t="s">
        <v>27950</v>
      </c>
      <c r="I7993">
        <v>1</v>
      </c>
    </row>
    <row r="7994" spans="1:9" x14ac:dyDescent="0.25">
      <c r="A7994" t="s">
        <v>110</v>
      </c>
      <c r="B7994" t="s">
        <v>27951</v>
      </c>
      <c r="C7994" s="57">
        <v>44342</v>
      </c>
      <c r="D7994" t="s">
        <v>27952</v>
      </c>
      <c r="E7994" s="58">
        <v>1569548300000</v>
      </c>
      <c r="F7994" t="s">
        <v>27953</v>
      </c>
      <c r="G7994" t="s">
        <v>114</v>
      </c>
      <c r="H7994" t="s">
        <v>114</v>
      </c>
      <c r="I7994">
        <v>1</v>
      </c>
    </row>
    <row r="7995" spans="1:9" x14ac:dyDescent="0.25">
      <c r="A7995" t="s">
        <v>110</v>
      </c>
      <c r="B7995" t="s">
        <v>27954</v>
      </c>
      <c r="C7995" s="57">
        <v>44342</v>
      </c>
      <c r="D7995" t="s">
        <v>27955</v>
      </c>
      <c r="E7995" s="58">
        <v>1811481300000</v>
      </c>
      <c r="F7995" t="s">
        <v>27956</v>
      </c>
      <c r="G7995" t="s">
        <v>114</v>
      </c>
      <c r="H7995" t="s">
        <v>114</v>
      </c>
      <c r="I7995">
        <v>60</v>
      </c>
    </row>
    <row r="7996" spans="1:9" x14ac:dyDescent="0.25">
      <c r="A7996" t="s">
        <v>110</v>
      </c>
      <c r="B7996" t="s">
        <v>27957</v>
      </c>
      <c r="C7996" s="57">
        <v>44342</v>
      </c>
      <c r="D7996" t="s">
        <v>27958</v>
      </c>
      <c r="E7996" s="58">
        <v>1766276100000</v>
      </c>
      <c r="F7996" t="s">
        <v>27959</v>
      </c>
      <c r="G7996" t="s">
        <v>114</v>
      </c>
      <c r="H7996" t="s">
        <v>114</v>
      </c>
      <c r="I7996">
        <v>1</v>
      </c>
    </row>
    <row r="7997" spans="1:9" x14ac:dyDescent="0.25">
      <c r="A7997" t="s">
        <v>110</v>
      </c>
      <c r="B7997" t="s">
        <v>27960</v>
      </c>
      <c r="C7997" s="57">
        <v>44342</v>
      </c>
      <c r="D7997" t="s">
        <v>27961</v>
      </c>
      <c r="E7997" s="58">
        <v>1582440290000</v>
      </c>
      <c r="F7997" t="s">
        <v>27962</v>
      </c>
      <c r="G7997" t="s">
        <v>114</v>
      </c>
      <c r="H7997" t="s">
        <v>114</v>
      </c>
      <c r="I7997">
        <v>1</v>
      </c>
    </row>
    <row r="7998" spans="1:9" x14ac:dyDescent="0.25">
      <c r="A7998" t="s">
        <v>110</v>
      </c>
      <c r="B7998" t="s">
        <v>27963</v>
      </c>
      <c r="C7998" s="57">
        <v>44342</v>
      </c>
      <c r="D7998" t="s">
        <v>27964</v>
      </c>
      <c r="E7998" s="58">
        <v>8266903500000</v>
      </c>
      <c r="F7998" t="s">
        <v>27965</v>
      </c>
      <c r="G7998" t="s">
        <v>1781</v>
      </c>
      <c r="H7998" t="s">
        <v>114</v>
      </c>
      <c r="I7998">
        <v>19</v>
      </c>
    </row>
    <row r="7999" spans="1:9" x14ac:dyDescent="0.25">
      <c r="A7999" t="s">
        <v>110</v>
      </c>
      <c r="B7999" t="s">
        <v>27966</v>
      </c>
      <c r="C7999" s="57">
        <v>44342</v>
      </c>
      <c r="D7999" t="s">
        <v>27967</v>
      </c>
      <c r="E7999" s="58">
        <v>1516535000000</v>
      </c>
      <c r="F7999" t="s">
        <v>27968</v>
      </c>
      <c r="G7999" t="s">
        <v>114</v>
      </c>
      <c r="H7999" t="s">
        <v>114</v>
      </c>
      <c r="I7999">
        <v>3</v>
      </c>
    </row>
    <row r="8000" spans="1:9" x14ac:dyDescent="0.25">
      <c r="A8000" t="s">
        <v>110</v>
      </c>
      <c r="B8000" t="s">
        <v>27969</v>
      </c>
      <c r="C8000" s="57">
        <v>44342</v>
      </c>
      <c r="D8000" t="s">
        <v>27970</v>
      </c>
      <c r="E8000" s="58">
        <v>1109839400000</v>
      </c>
      <c r="F8000" t="s">
        <v>27971</v>
      </c>
      <c r="G8000" t="s">
        <v>114</v>
      </c>
      <c r="H8000" t="s">
        <v>114</v>
      </c>
      <c r="I8000">
        <v>1</v>
      </c>
    </row>
    <row r="8001" spans="1:9" x14ac:dyDescent="0.25">
      <c r="A8001" t="s">
        <v>110</v>
      </c>
      <c r="B8001" t="s">
        <v>27972</v>
      </c>
      <c r="C8001" s="57">
        <v>44342</v>
      </c>
      <c r="D8001" t="s">
        <v>27973</v>
      </c>
      <c r="E8001" s="58">
        <v>1688141663900</v>
      </c>
      <c r="F8001" t="s">
        <v>27974</v>
      </c>
      <c r="G8001" t="s">
        <v>114</v>
      </c>
      <c r="H8001" t="s">
        <v>114</v>
      </c>
      <c r="I8001">
        <v>1</v>
      </c>
    </row>
    <row r="8002" spans="1:9" x14ac:dyDescent="0.25">
      <c r="A8002" t="s">
        <v>110</v>
      </c>
      <c r="B8002" t="s">
        <v>27975</v>
      </c>
      <c r="C8002" s="57">
        <v>44342</v>
      </c>
      <c r="D8002" t="s">
        <v>27976</v>
      </c>
      <c r="E8002" s="58">
        <v>2397235100000</v>
      </c>
      <c r="F8002" t="s">
        <v>27977</v>
      </c>
      <c r="G8002" t="s">
        <v>114</v>
      </c>
      <c r="H8002" t="s">
        <v>114</v>
      </c>
      <c r="I8002">
        <v>1</v>
      </c>
    </row>
    <row r="8003" spans="1:9" x14ac:dyDescent="0.25">
      <c r="A8003" t="s">
        <v>110</v>
      </c>
      <c r="B8003" t="s">
        <v>27978</v>
      </c>
      <c r="C8003" s="57">
        <v>44342</v>
      </c>
      <c r="D8003" t="s">
        <v>27979</v>
      </c>
      <c r="E8003" s="58">
        <v>1671849002300</v>
      </c>
      <c r="F8003" t="s">
        <v>27980</v>
      </c>
      <c r="G8003" t="s">
        <v>114</v>
      </c>
      <c r="H8003" t="s">
        <v>114</v>
      </c>
      <c r="I8003">
        <v>1</v>
      </c>
    </row>
    <row r="8004" spans="1:9" x14ac:dyDescent="0.25">
      <c r="A8004" t="s">
        <v>110</v>
      </c>
      <c r="B8004" t="s">
        <v>27981</v>
      </c>
      <c r="C8004" s="57">
        <v>44342</v>
      </c>
      <c r="D8004" t="s">
        <v>27982</v>
      </c>
      <c r="E8004" s="58">
        <v>1493230700000</v>
      </c>
      <c r="F8004" t="s">
        <v>27983</v>
      </c>
      <c r="G8004" t="s">
        <v>114</v>
      </c>
      <c r="H8004" t="s">
        <v>114</v>
      </c>
      <c r="I8004">
        <v>1</v>
      </c>
    </row>
    <row r="8005" spans="1:9" x14ac:dyDescent="0.25">
      <c r="A8005" t="s">
        <v>110</v>
      </c>
      <c r="B8005" t="s">
        <v>27984</v>
      </c>
      <c r="C8005" s="57">
        <v>44342</v>
      </c>
      <c r="D8005" t="s">
        <v>27985</v>
      </c>
      <c r="E8005" s="58">
        <v>1680094696300</v>
      </c>
      <c r="F8005" t="s">
        <v>27986</v>
      </c>
      <c r="G8005" t="s">
        <v>114</v>
      </c>
      <c r="H8005" t="s">
        <v>114</v>
      </c>
      <c r="I8005">
        <v>3</v>
      </c>
    </row>
    <row r="8006" spans="1:9" x14ac:dyDescent="0.25">
      <c r="A8006" t="s">
        <v>110</v>
      </c>
      <c r="B8006" t="s">
        <v>27987</v>
      </c>
      <c r="C8006" s="57">
        <v>44342</v>
      </c>
      <c r="D8006" t="s">
        <v>27988</v>
      </c>
      <c r="E8006" s="58">
        <v>1666945451800</v>
      </c>
      <c r="F8006" t="s">
        <v>27989</v>
      </c>
      <c r="G8006" t="s">
        <v>114</v>
      </c>
      <c r="H8006" t="s">
        <v>114</v>
      </c>
      <c r="I8006">
        <v>1</v>
      </c>
    </row>
    <row r="8007" spans="1:9" x14ac:dyDescent="0.25">
      <c r="A8007" t="s">
        <v>110</v>
      </c>
      <c r="B8007" t="s">
        <v>27990</v>
      </c>
      <c r="C8007" s="57">
        <v>44342</v>
      </c>
      <c r="D8007" t="s">
        <v>27991</v>
      </c>
      <c r="E8007" s="58">
        <v>2494102200000</v>
      </c>
      <c r="F8007" t="s">
        <v>27992</v>
      </c>
      <c r="G8007" t="s">
        <v>114</v>
      </c>
      <c r="H8007" t="s">
        <v>114</v>
      </c>
      <c r="I8007">
        <v>1</v>
      </c>
    </row>
    <row r="8008" spans="1:9" x14ac:dyDescent="0.25">
      <c r="A8008" t="s">
        <v>110</v>
      </c>
      <c r="B8008" t="s">
        <v>27993</v>
      </c>
      <c r="C8008" s="57">
        <v>44342</v>
      </c>
      <c r="D8008" t="s">
        <v>27994</v>
      </c>
      <c r="E8008" s="58">
        <v>1620196449600</v>
      </c>
      <c r="F8008" t="s">
        <v>27995</v>
      </c>
      <c r="G8008" t="s">
        <v>114</v>
      </c>
      <c r="H8008" t="s">
        <v>114</v>
      </c>
      <c r="I8008">
        <v>1</v>
      </c>
    </row>
    <row r="8009" spans="1:9" x14ac:dyDescent="0.25">
      <c r="A8009" t="s">
        <v>110</v>
      </c>
      <c r="B8009" t="s">
        <v>27996</v>
      </c>
      <c r="C8009" s="57">
        <v>44342</v>
      </c>
      <c r="D8009" t="s">
        <v>27997</v>
      </c>
      <c r="E8009" s="58">
        <v>1936526200000</v>
      </c>
      <c r="F8009" t="s">
        <v>27998</v>
      </c>
      <c r="G8009" t="s">
        <v>114</v>
      </c>
      <c r="H8009" t="s">
        <v>114</v>
      </c>
      <c r="I8009">
        <v>1</v>
      </c>
    </row>
    <row r="8010" spans="1:9" x14ac:dyDescent="0.25">
      <c r="A8010" t="s">
        <v>110</v>
      </c>
      <c r="B8010" t="s">
        <v>27999</v>
      </c>
      <c r="C8010" s="57">
        <v>44342</v>
      </c>
      <c r="D8010" t="s">
        <v>28000</v>
      </c>
      <c r="E8010" s="58">
        <v>1907901900000</v>
      </c>
      <c r="F8010" t="s">
        <v>28001</v>
      </c>
      <c r="G8010" t="s">
        <v>114</v>
      </c>
      <c r="H8010" t="s">
        <v>28002</v>
      </c>
      <c r="I8010">
        <v>1</v>
      </c>
    </row>
    <row r="8011" spans="1:9" x14ac:dyDescent="0.25">
      <c r="A8011" t="s">
        <v>110</v>
      </c>
      <c r="B8011" t="s">
        <v>28003</v>
      </c>
      <c r="C8011" s="57">
        <v>44342</v>
      </c>
      <c r="D8011" t="s">
        <v>28004</v>
      </c>
      <c r="E8011" s="58">
        <v>4184878360000</v>
      </c>
      <c r="F8011" t="s">
        <v>28005</v>
      </c>
      <c r="G8011" t="s">
        <v>28006</v>
      </c>
      <c r="H8011" t="s">
        <v>28007</v>
      </c>
      <c r="I8011">
        <v>9974</v>
      </c>
    </row>
    <row r="8012" spans="1:9" x14ac:dyDescent="0.25">
      <c r="A8012" t="s">
        <v>110</v>
      </c>
      <c r="B8012" t="s">
        <v>28008</v>
      </c>
      <c r="C8012" s="57">
        <v>44342</v>
      </c>
      <c r="D8012" t="s">
        <v>28009</v>
      </c>
      <c r="E8012" s="58">
        <v>2912603700000</v>
      </c>
      <c r="F8012" t="s">
        <v>28010</v>
      </c>
      <c r="G8012" t="s">
        <v>114</v>
      </c>
      <c r="H8012" t="s">
        <v>114</v>
      </c>
      <c r="I8012">
        <v>2</v>
      </c>
    </row>
    <row r="8013" spans="1:9" x14ac:dyDescent="0.25">
      <c r="A8013" t="s">
        <v>110</v>
      </c>
      <c r="B8013" t="s">
        <v>28011</v>
      </c>
      <c r="C8013" s="57">
        <v>44342</v>
      </c>
      <c r="D8013" t="s">
        <v>28012</v>
      </c>
      <c r="E8013" s="58">
        <v>1226688500000</v>
      </c>
      <c r="F8013" t="s">
        <v>28013</v>
      </c>
      <c r="G8013" t="s">
        <v>114</v>
      </c>
      <c r="H8013" t="s">
        <v>114</v>
      </c>
      <c r="I8013">
        <v>1</v>
      </c>
    </row>
    <row r="8014" spans="1:9" x14ac:dyDescent="0.25">
      <c r="A8014" t="s">
        <v>110</v>
      </c>
      <c r="B8014" t="s">
        <v>28014</v>
      </c>
      <c r="C8014" s="57">
        <v>44342</v>
      </c>
      <c r="D8014" t="s">
        <v>28015</v>
      </c>
      <c r="E8014" s="58">
        <v>1951591115400</v>
      </c>
      <c r="F8014" t="s">
        <v>28016</v>
      </c>
      <c r="G8014" t="s">
        <v>114</v>
      </c>
      <c r="H8014" t="s">
        <v>114</v>
      </c>
      <c r="I8014">
        <v>1</v>
      </c>
    </row>
    <row r="8015" spans="1:9" x14ac:dyDescent="0.25">
      <c r="A8015" t="s">
        <v>110</v>
      </c>
      <c r="B8015" t="s">
        <v>28017</v>
      </c>
      <c r="C8015" s="57">
        <v>44342</v>
      </c>
      <c r="D8015" t="s">
        <v>28018</v>
      </c>
      <c r="E8015" s="58">
        <v>1743982600000</v>
      </c>
      <c r="F8015" t="s">
        <v>28019</v>
      </c>
      <c r="G8015" t="s">
        <v>114</v>
      </c>
      <c r="H8015" t="s">
        <v>114</v>
      </c>
      <c r="I8015">
        <v>2</v>
      </c>
    </row>
    <row r="8016" spans="1:9" x14ac:dyDescent="0.25">
      <c r="A8016" t="s">
        <v>110</v>
      </c>
      <c r="B8016" t="s">
        <v>28020</v>
      </c>
      <c r="C8016" s="57">
        <v>44342</v>
      </c>
      <c r="D8016" t="s">
        <v>28021</v>
      </c>
      <c r="E8016" s="58">
        <v>1929088500000</v>
      </c>
      <c r="F8016" t="s">
        <v>28022</v>
      </c>
      <c r="G8016" t="s">
        <v>114</v>
      </c>
      <c r="H8016" t="s">
        <v>114</v>
      </c>
      <c r="I8016">
        <v>1</v>
      </c>
    </row>
    <row r="8017" spans="1:9" x14ac:dyDescent="0.25">
      <c r="A8017" t="s">
        <v>110</v>
      </c>
      <c r="B8017" t="s">
        <v>28023</v>
      </c>
      <c r="C8017" s="57">
        <v>44342</v>
      </c>
      <c r="D8017" t="s">
        <v>28024</v>
      </c>
      <c r="E8017" s="58">
        <v>2044433800000</v>
      </c>
      <c r="F8017" t="s">
        <v>28025</v>
      </c>
      <c r="G8017" t="s">
        <v>114</v>
      </c>
      <c r="H8017" t="s">
        <v>114</v>
      </c>
      <c r="I8017">
        <v>1</v>
      </c>
    </row>
    <row r="8018" spans="1:9" x14ac:dyDescent="0.25">
      <c r="A8018" t="s">
        <v>110</v>
      </c>
      <c r="B8018" t="s">
        <v>28026</v>
      </c>
      <c r="C8018" s="57">
        <v>44342</v>
      </c>
      <c r="D8018" t="s">
        <v>28027</v>
      </c>
      <c r="E8018" s="58">
        <v>3128254700000</v>
      </c>
      <c r="F8018" t="s">
        <v>28028</v>
      </c>
      <c r="G8018" t="s">
        <v>114</v>
      </c>
      <c r="H8018" t="s">
        <v>114</v>
      </c>
      <c r="I8018">
        <v>5</v>
      </c>
    </row>
    <row r="8019" spans="1:9" x14ac:dyDescent="0.25">
      <c r="A8019" t="s">
        <v>110</v>
      </c>
      <c r="B8019" t="s">
        <v>28029</v>
      </c>
      <c r="C8019" s="57">
        <v>44342</v>
      </c>
      <c r="D8019" t="s">
        <v>28030</v>
      </c>
      <c r="E8019" s="58">
        <v>1788928900000</v>
      </c>
      <c r="F8019" t="s">
        <v>28031</v>
      </c>
      <c r="G8019" t="s">
        <v>114</v>
      </c>
      <c r="H8019" t="s">
        <v>114</v>
      </c>
      <c r="I8019">
        <v>1</v>
      </c>
    </row>
    <row r="8020" spans="1:9" x14ac:dyDescent="0.25">
      <c r="A8020" t="s">
        <v>110</v>
      </c>
      <c r="B8020" t="s">
        <v>28032</v>
      </c>
      <c r="C8020" s="57">
        <v>44342</v>
      </c>
      <c r="D8020" t="s">
        <v>28033</v>
      </c>
      <c r="E8020" s="58">
        <v>1637445600000</v>
      </c>
      <c r="F8020" t="s">
        <v>28034</v>
      </c>
      <c r="G8020" t="s">
        <v>28035</v>
      </c>
      <c r="H8020" t="s">
        <v>28036</v>
      </c>
      <c r="I8020">
        <v>6</v>
      </c>
    </row>
    <row r="8021" spans="1:9" x14ac:dyDescent="0.25">
      <c r="A8021" t="s">
        <v>110</v>
      </c>
      <c r="B8021" t="s">
        <v>28037</v>
      </c>
      <c r="C8021" s="57">
        <v>44342</v>
      </c>
      <c r="D8021" t="s">
        <v>28038</v>
      </c>
      <c r="E8021" s="58">
        <v>1781068600000</v>
      </c>
      <c r="F8021" t="s">
        <v>28039</v>
      </c>
      <c r="G8021" t="s">
        <v>28040</v>
      </c>
      <c r="H8021" t="s">
        <v>28041</v>
      </c>
      <c r="I8021">
        <v>2</v>
      </c>
    </row>
    <row r="8022" spans="1:9" x14ac:dyDescent="0.25">
      <c r="A8022" t="s">
        <v>110</v>
      </c>
      <c r="B8022" t="s">
        <v>28042</v>
      </c>
      <c r="C8022" s="57">
        <v>44342</v>
      </c>
      <c r="D8022" t="s">
        <v>28043</v>
      </c>
      <c r="E8022" s="58">
        <v>1642263110000</v>
      </c>
      <c r="F8022" t="s">
        <v>28044</v>
      </c>
      <c r="G8022" t="s">
        <v>114</v>
      </c>
      <c r="H8022" t="s">
        <v>114</v>
      </c>
      <c r="I8022">
        <v>1</v>
      </c>
    </row>
    <row r="8023" spans="1:9" x14ac:dyDescent="0.25">
      <c r="A8023" t="s">
        <v>110</v>
      </c>
      <c r="B8023" t="s">
        <v>28045</v>
      </c>
      <c r="C8023" s="57">
        <v>44342</v>
      </c>
      <c r="D8023" t="s">
        <v>28046</v>
      </c>
      <c r="E8023" s="58">
        <v>1850644600000</v>
      </c>
      <c r="F8023" t="s">
        <v>28047</v>
      </c>
      <c r="G8023" t="s">
        <v>114</v>
      </c>
      <c r="H8023" t="s">
        <v>114</v>
      </c>
      <c r="I8023">
        <v>1</v>
      </c>
    </row>
    <row r="8024" spans="1:9" x14ac:dyDescent="0.25">
      <c r="A8024" t="s">
        <v>110</v>
      </c>
      <c r="B8024" t="s">
        <v>28048</v>
      </c>
      <c r="C8024" s="57">
        <v>44342</v>
      </c>
      <c r="D8024" t="s">
        <v>28049</v>
      </c>
      <c r="E8024" s="58">
        <v>1532925800000</v>
      </c>
      <c r="F8024" t="s">
        <v>28050</v>
      </c>
      <c r="G8024" t="s">
        <v>28051</v>
      </c>
      <c r="H8024" t="s">
        <v>28052</v>
      </c>
      <c r="I8024">
        <v>144</v>
      </c>
    </row>
    <row r="8025" spans="1:9" x14ac:dyDescent="0.25">
      <c r="A8025" t="s">
        <v>110</v>
      </c>
      <c r="B8025" t="s">
        <v>28053</v>
      </c>
      <c r="C8025" s="57">
        <v>44342</v>
      </c>
      <c r="D8025" t="s">
        <v>28054</v>
      </c>
      <c r="E8025" s="58">
        <v>1692759976600</v>
      </c>
      <c r="F8025" t="s">
        <v>28055</v>
      </c>
      <c r="G8025" t="s">
        <v>114</v>
      </c>
      <c r="H8025" t="s">
        <v>114</v>
      </c>
      <c r="I8025">
        <v>2</v>
      </c>
    </row>
    <row r="8026" spans="1:9" x14ac:dyDescent="0.25">
      <c r="A8026" t="s">
        <v>110</v>
      </c>
      <c r="B8026" t="s">
        <v>28056</v>
      </c>
      <c r="C8026" s="57">
        <v>44342</v>
      </c>
      <c r="D8026" t="s">
        <v>28057</v>
      </c>
      <c r="E8026" s="58">
        <v>1998770300000</v>
      </c>
      <c r="F8026" t="s">
        <v>28058</v>
      </c>
      <c r="G8026" t="s">
        <v>114</v>
      </c>
      <c r="H8026" t="s">
        <v>27865</v>
      </c>
      <c r="I8026">
        <v>1</v>
      </c>
    </row>
    <row r="8027" spans="1:9" x14ac:dyDescent="0.25">
      <c r="A8027" t="s">
        <v>110</v>
      </c>
      <c r="B8027" t="s">
        <v>28059</v>
      </c>
      <c r="C8027" s="57">
        <v>44342</v>
      </c>
      <c r="D8027" t="s">
        <v>28060</v>
      </c>
      <c r="E8027" s="58">
        <v>1820017300000</v>
      </c>
      <c r="F8027" t="s">
        <v>28061</v>
      </c>
      <c r="G8027" t="s">
        <v>114</v>
      </c>
      <c r="H8027" t="s">
        <v>114</v>
      </c>
      <c r="I8027">
        <v>1</v>
      </c>
    </row>
    <row r="8028" spans="1:9" x14ac:dyDescent="0.25">
      <c r="A8028" t="s">
        <v>110</v>
      </c>
      <c r="B8028" t="s">
        <v>28062</v>
      </c>
      <c r="C8028" s="57">
        <v>44342</v>
      </c>
      <c r="D8028" t="s">
        <v>28063</v>
      </c>
      <c r="E8028" s="58">
        <v>1133081400000</v>
      </c>
      <c r="F8028" t="s">
        <v>28064</v>
      </c>
      <c r="G8028" t="s">
        <v>28065</v>
      </c>
      <c r="H8028" t="s">
        <v>28066</v>
      </c>
      <c r="I8028">
        <v>1</v>
      </c>
    </row>
    <row r="8029" spans="1:9" x14ac:dyDescent="0.25">
      <c r="A8029" t="s">
        <v>110</v>
      </c>
      <c r="B8029" t="s">
        <v>28067</v>
      </c>
      <c r="C8029" s="57">
        <v>44342</v>
      </c>
      <c r="D8029" t="s">
        <v>28068</v>
      </c>
      <c r="E8029" s="58">
        <v>1148542900000</v>
      </c>
      <c r="F8029" t="s">
        <v>28069</v>
      </c>
      <c r="G8029" t="s">
        <v>114</v>
      </c>
      <c r="H8029" t="s">
        <v>28070</v>
      </c>
      <c r="I8029">
        <v>1</v>
      </c>
    </row>
    <row r="8030" spans="1:9" x14ac:dyDescent="0.25">
      <c r="A8030" t="s">
        <v>110</v>
      </c>
      <c r="B8030" t="s">
        <v>28071</v>
      </c>
      <c r="C8030" s="57">
        <v>44342</v>
      </c>
      <c r="D8030" t="s">
        <v>28072</v>
      </c>
      <c r="E8030" s="58">
        <v>1170534700000</v>
      </c>
      <c r="F8030" t="s">
        <v>28073</v>
      </c>
      <c r="G8030" t="s">
        <v>114</v>
      </c>
      <c r="H8030" t="s">
        <v>28074</v>
      </c>
      <c r="I8030">
        <v>1</v>
      </c>
    </row>
    <row r="8031" spans="1:9" x14ac:dyDescent="0.25">
      <c r="A8031" t="s">
        <v>110</v>
      </c>
      <c r="B8031" t="s">
        <v>28075</v>
      </c>
      <c r="C8031" s="57">
        <v>44342</v>
      </c>
      <c r="D8031" t="s">
        <v>28076</v>
      </c>
      <c r="E8031" s="58">
        <v>1051484300000</v>
      </c>
      <c r="F8031" t="s">
        <v>28077</v>
      </c>
      <c r="G8031" t="s">
        <v>114</v>
      </c>
      <c r="H8031" t="s">
        <v>114</v>
      </c>
      <c r="I8031">
        <v>1</v>
      </c>
    </row>
    <row r="8032" spans="1:9" x14ac:dyDescent="0.25">
      <c r="A8032" t="s">
        <v>110</v>
      </c>
      <c r="B8032" t="s">
        <v>28078</v>
      </c>
      <c r="C8032" s="57">
        <v>44342</v>
      </c>
      <c r="D8032" t="s">
        <v>28079</v>
      </c>
      <c r="E8032" s="58">
        <v>1653502300000</v>
      </c>
      <c r="F8032" t="s">
        <v>28080</v>
      </c>
      <c r="G8032" t="s">
        <v>114</v>
      </c>
      <c r="H8032" t="s">
        <v>114</v>
      </c>
      <c r="I8032">
        <v>1</v>
      </c>
    </row>
    <row r="8033" spans="1:9" x14ac:dyDescent="0.25">
      <c r="A8033" t="s">
        <v>110</v>
      </c>
      <c r="B8033" t="s">
        <v>28081</v>
      </c>
      <c r="C8033" s="57">
        <v>44342</v>
      </c>
      <c r="D8033" t="s">
        <v>28082</v>
      </c>
      <c r="E8033" s="58">
        <v>1502843400000</v>
      </c>
      <c r="F8033" t="s">
        <v>28083</v>
      </c>
      <c r="G8033" t="s">
        <v>114</v>
      </c>
      <c r="H8033" t="s">
        <v>114</v>
      </c>
      <c r="I8033">
        <v>1</v>
      </c>
    </row>
    <row r="8034" spans="1:9" x14ac:dyDescent="0.25">
      <c r="A8034" t="s">
        <v>110</v>
      </c>
      <c r="B8034" t="s">
        <v>28084</v>
      </c>
      <c r="C8034" s="57">
        <v>44342</v>
      </c>
      <c r="D8034" t="s">
        <v>28085</v>
      </c>
      <c r="E8034" s="58">
        <v>1717885209900</v>
      </c>
      <c r="F8034" t="s">
        <v>28086</v>
      </c>
      <c r="G8034" t="s">
        <v>114</v>
      </c>
      <c r="H8034" t="s">
        <v>114</v>
      </c>
      <c r="I8034">
        <v>4</v>
      </c>
    </row>
    <row r="8035" spans="1:9" x14ac:dyDescent="0.25">
      <c r="A8035" t="s">
        <v>110</v>
      </c>
      <c r="B8035" t="s">
        <v>28087</v>
      </c>
      <c r="C8035" s="57">
        <v>44342</v>
      </c>
      <c r="D8035" t="s">
        <v>28088</v>
      </c>
      <c r="E8035" s="58">
        <v>1345562500000</v>
      </c>
      <c r="F8035" t="s">
        <v>28089</v>
      </c>
      <c r="G8035" t="s">
        <v>114</v>
      </c>
      <c r="H8035" t="s">
        <v>114</v>
      </c>
      <c r="I8035">
        <v>5</v>
      </c>
    </row>
    <row r="8036" spans="1:9" x14ac:dyDescent="0.25">
      <c r="A8036" t="s">
        <v>110</v>
      </c>
      <c r="B8036" t="s">
        <v>28090</v>
      </c>
      <c r="C8036" s="57">
        <v>44342</v>
      </c>
      <c r="D8036" t="s">
        <v>28091</v>
      </c>
      <c r="E8036" s="58">
        <v>1815315235800</v>
      </c>
      <c r="F8036" t="s">
        <v>28092</v>
      </c>
      <c r="G8036" t="s">
        <v>114</v>
      </c>
      <c r="H8036" t="s">
        <v>114</v>
      </c>
      <c r="I8036">
        <v>8</v>
      </c>
    </row>
    <row r="8037" spans="1:9" x14ac:dyDescent="0.25">
      <c r="A8037" t="s">
        <v>110</v>
      </c>
      <c r="B8037" t="s">
        <v>28093</v>
      </c>
      <c r="C8037" s="57">
        <v>44342</v>
      </c>
      <c r="D8037" t="s">
        <v>28094</v>
      </c>
      <c r="E8037" s="58">
        <v>2379053200000</v>
      </c>
      <c r="F8037" t="s">
        <v>28095</v>
      </c>
      <c r="G8037" t="s">
        <v>28096</v>
      </c>
      <c r="H8037" t="s">
        <v>28097</v>
      </c>
      <c r="I8037">
        <v>2945</v>
      </c>
    </row>
    <row r="8038" spans="1:9" x14ac:dyDescent="0.25">
      <c r="A8038" t="s">
        <v>110</v>
      </c>
      <c r="B8038" t="s">
        <v>28098</v>
      </c>
      <c r="C8038" s="57">
        <v>44342</v>
      </c>
      <c r="D8038" t="s">
        <v>28099</v>
      </c>
      <c r="E8038" s="58">
        <v>3125949900000</v>
      </c>
      <c r="F8038" t="s">
        <v>28100</v>
      </c>
      <c r="G8038" t="s">
        <v>28101</v>
      </c>
      <c r="H8038" t="s">
        <v>28102</v>
      </c>
      <c r="I8038">
        <v>303</v>
      </c>
    </row>
    <row r="8039" spans="1:9" x14ac:dyDescent="0.25">
      <c r="A8039" t="s">
        <v>110</v>
      </c>
      <c r="B8039" t="s">
        <v>28103</v>
      </c>
      <c r="C8039" s="57">
        <v>44342</v>
      </c>
      <c r="D8039" t="s">
        <v>28104</v>
      </c>
      <c r="E8039" s="58">
        <v>1157859200000</v>
      </c>
      <c r="F8039" t="s">
        <v>28105</v>
      </c>
      <c r="G8039" t="s">
        <v>114</v>
      </c>
      <c r="H8039" t="s">
        <v>114</v>
      </c>
      <c r="I8039">
        <v>1</v>
      </c>
    </row>
    <row r="8040" spans="1:9" x14ac:dyDescent="0.25">
      <c r="A8040" t="s">
        <v>110</v>
      </c>
      <c r="B8040" t="s">
        <v>28106</v>
      </c>
      <c r="C8040" s="57">
        <v>44342</v>
      </c>
      <c r="D8040" t="s">
        <v>28107</v>
      </c>
      <c r="E8040" s="58">
        <v>1862310500000</v>
      </c>
      <c r="F8040" t="s">
        <v>28108</v>
      </c>
      <c r="G8040" t="s">
        <v>114</v>
      </c>
      <c r="H8040" t="s">
        <v>114</v>
      </c>
      <c r="I8040">
        <v>1</v>
      </c>
    </row>
    <row r="8041" spans="1:9" x14ac:dyDescent="0.25">
      <c r="A8041" t="s">
        <v>110</v>
      </c>
      <c r="B8041" t="s">
        <v>28109</v>
      </c>
      <c r="C8041" s="57">
        <v>44342</v>
      </c>
      <c r="D8041" t="s">
        <v>28110</v>
      </c>
      <c r="E8041" s="58">
        <v>3190368000000</v>
      </c>
      <c r="F8041" t="s">
        <v>28111</v>
      </c>
      <c r="G8041" t="s">
        <v>409</v>
      </c>
      <c r="H8041" t="s">
        <v>114</v>
      </c>
      <c r="I8041">
        <v>1</v>
      </c>
    </row>
    <row r="8042" spans="1:9" x14ac:dyDescent="0.25">
      <c r="A8042" t="s">
        <v>110</v>
      </c>
      <c r="B8042" t="s">
        <v>28112</v>
      </c>
      <c r="C8042" s="57">
        <v>44342</v>
      </c>
      <c r="D8042" t="s">
        <v>28113</v>
      </c>
      <c r="E8042" s="58">
        <v>1451176500000</v>
      </c>
      <c r="F8042" t="s">
        <v>28114</v>
      </c>
      <c r="G8042" t="s">
        <v>114</v>
      </c>
      <c r="H8042" t="s">
        <v>114</v>
      </c>
      <c r="I8042">
        <v>1</v>
      </c>
    </row>
    <row r="8043" spans="1:9" x14ac:dyDescent="0.25">
      <c r="A8043" t="s">
        <v>110</v>
      </c>
      <c r="B8043" t="s">
        <v>28115</v>
      </c>
      <c r="C8043" s="57">
        <v>44342</v>
      </c>
      <c r="D8043" t="s">
        <v>28116</v>
      </c>
      <c r="E8043" s="58">
        <v>1677200400000</v>
      </c>
      <c r="F8043" t="s">
        <v>28117</v>
      </c>
      <c r="G8043" t="s">
        <v>114</v>
      </c>
      <c r="H8043" t="s">
        <v>114</v>
      </c>
      <c r="I8043">
        <v>6</v>
      </c>
    </row>
    <row r="8044" spans="1:9" x14ac:dyDescent="0.25">
      <c r="A8044" t="s">
        <v>110</v>
      </c>
      <c r="B8044" t="s">
        <v>28118</v>
      </c>
      <c r="C8044" s="57">
        <v>44342</v>
      </c>
      <c r="D8044" t="s">
        <v>28119</v>
      </c>
      <c r="E8044" s="58">
        <v>2714736700000</v>
      </c>
      <c r="F8044" t="s">
        <v>28120</v>
      </c>
      <c r="G8044" t="s">
        <v>114</v>
      </c>
      <c r="H8044" t="s">
        <v>114</v>
      </c>
      <c r="I8044">
        <v>1</v>
      </c>
    </row>
    <row r="8045" spans="1:9" x14ac:dyDescent="0.25">
      <c r="A8045" t="s">
        <v>110</v>
      </c>
      <c r="B8045" t="s">
        <v>28121</v>
      </c>
      <c r="C8045" s="57">
        <v>44342</v>
      </c>
      <c r="D8045" t="s">
        <v>28122</v>
      </c>
      <c r="E8045" s="58">
        <v>1671095100000</v>
      </c>
      <c r="F8045" t="s">
        <v>28123</v>
      </c>
      <c r="G8045" t="s">
        <v>114</v>
      </c>
      <c r="H8045" t="s">
        <v>114</v>
      </c>
      <c r="I8045">
        <v>1</v>
      </c>
    </row>
    <row r="8046" spans="1:9" x14ac:dyDescent="0.25">
      <c r="A8046" t="s">
        <v>110</v>
      </c>
      <c r="B8046" t="s">
        <v>28124</v>
      </c>
      <c r="C8046" s="57">
        <v>44342</v>
      </c>
      <c r="D8046" t="s">
        <v>28125</v>
      </c>
      <c r="E8046" s="58">
        <v>2046796300000</v>
      </c>
      <c r="F8046" t="s">
        <v>28126</v>
      </c>
      <c r="G8046" t="s">
        <v>114</v>
      </c>
      <c r="H8046" t="s">
        <v>114</v>
      </c>
      <c r="I8046">
        <v>1</v>
      </c>
    </row>
    <row r="8047" spans="1:9" x14ac:dyDescent="0.25">
      <c r="A8047" t="s">
        <v>110</v>
      </c>
      <c r="B8047" t="s">
        <v>28127</v>
      </c>
      <c r="C8047" s="57">
        <v>44342</v>
      </c>
      <c r="D8047" t="s">
        <v>28128</v>
      </c>
      <c r="E8047" s="58">
        <v>1408636300000</v>
      </c>
      <c r="F8047" t="s">
        <v>28129</v>
      </c>
      <c r="G8047" t="s">
        <v>114</v>
      </c>
      <c r="H8047" t="s">
        <v>114</v>
      </c>
      <c r="I8047">
        <v>1</v>
      </c>
    </row>
    <row r="8048" spans="1:9" x14ac:dyDescent="0.25">
      <c r="A8048" t="s">
        <v>110</v>
      </c>
      <c r="B8048" t="s">
        <v>28130</v>
      </c>
      <c r="C8048" s="57">
        <v>44342</v>
      </c>
      <c r="D8048" t="s">
        <v>28131</v>
      </c>
      <c r="E8048" s="58">
        <v>947785370600000</v>
      </c>
      <c r="F8048" t="s">
        <v>28132</v>
      </c>
      <c r="G8048" t="s">
        <v>114</v>
      </c>
      <c r="H8048" t="s">
        <v>114</v>
      </c>
      <c r="I8048">
        <v>4</v>
      </c>
    </row>
    <row r="8049" spans="1:9" x14ac:dyDescent="0.25">
      <c r="A8049" t="s">
        <v>110</v>
      </c>
      <c r="B8049" t="s">
        <v>28133</v>
      </c>
      <c r="C8049" s="57">
        <v>44342</v>
      </c>
      <c r="D8049" t="s">
        <v>28134</v>
      </c>
      <c r="E8049" s="58">
        <v>3229039500000</v>
      </c>
      <c r="F8049" t="s">
        <v>28135</v>
      </c>
      <c r="G8049" t="s">
        <v>114</v>
      </c>
      <c r="H8049" t="s">
        <v>114</v>
      </c>
      <c r="I8049">
        <v>2</v>
      </c>
    </row>
    <row r="8050" spans="1:9" x14ac:dyDescent="0.25">
      <c r="A8050" t="s">
        <v>110</v>
      </c>
      <c r="B8050" t="s">
        <v>28136</v>
      </c>
      <c r="C8050" s="57">
        <v>44342</v>
      </c>
      <c r="D8050" t="s">
        <v>28137</v>
      </c>
      <c r="E8050" t="s">
        <v>28138</v>
      </c>
      <c r="F8050" t="s">
        <v>28139</v>
      </c>
      <c r="G8050" t="s">
        <v>114</v>
      </c>
      <c r="H8050" t="s">
        <v>114</v>
      </c>
      <c r="I8050">
        <v>1</v>
      </c>
    </row>
    <row r="8051" spans="1:9" x14ac:dyDescent="0.25">
      <c r="A8051" t="s">
        <v>110</v>
      </c>
      <c r="B8051" t="s">
        <v>28140</v>
      </c>
      <c r="C8051" s="57">
        <v>44342</v>
      </c>
      <c r="D8051" t="s">
        <v>28141</v>
      </c>
      <c r="E8051" s="58">
        <v>1442447690000</v>
      </c>
      <c r="F8051" t="s">
        <v>28142</v>
      </c>
      <c r="G8051" t="s">
        <v>114</v>
      </c>
      <c r="H8051" t="s">
        <v>114</v>
      </c>
      <c r="I8051">
        <v>58</v>
      </c>
    </row>
    <row r="8052" spans="1:9" x14ac:dyDescent="0.25">
      <c r="A8052" t="s">
        <v>110</v>
      </c>
      <c r="B8052" t="s">
        <v>28143</v>
      </c>
      <c r="C8052" s="57">
        <v>44342</v>
      </c>
      <c r="D8052" t="s">
        <v>28144</v>
      </c>
      <c r="E8052" s="58">
        <v>2436685510000</v>
      </c>
      <c r="F8052" t="s">
        <v>28145</v>
      </c>
      <c r="G8052" t="s">
        <v>114</v>
      </c>
      <c r="H8052" t="s">
        <v>114</v>
      </c>
      <c r="I8052">
        <v>4</v>
      </c>
    </row>
    <row r="8053" spans="1:9" x14ac:dyDescent="0.25">
      <c r="A8053" t="s">
        <v>110</v>
      </c>
      <c r="B8053" t="s">
        <v>28146</v>
      </c>
      <c r="C8053" s="57">
        <v>44342</v>
      </c>
      <c r="D8053" t="s">
        <v>28147</v>
      </c>
      <c r="E8053" s="58">
        <v>1936521000000</v>
      </c>
      <c r="F8053" t="s">
        <v>28148</v>
      </c>
      <c r="G8053" t="s">
        <v>114</v>
      </c>
      <c r="H8053" t="s">
        <v>5446</v>
      </c>
      <c r="I8053">
        <v>2</v>
      </c>
    </row>
    <row r="8054" spans="1:9" x14ac:dyDescent="0.25">
      <c r="A8054" t="s">
        <v>110</v>
      </c>
      <c r="B8054" t="s">
        <v>28149</v>
      </c>
      <c r="C8054" s="57">
        <v>44342</v>
      </c>
      <c r="D8054" t="s">
        <v>28150</v>
      </c>
      <c r="E8054" t="s">
        <v>28151</v>
      </c>
      <c r="F8054" t="s">
        <v>28152</v>
      </c>
      <c r="G8054" t="s">
        <v>114</v>
      </c>
      <c r="H8054" t="s">
        <v>114</v>
      </c>
      <c r="I8054">
        <v>17</v>
      </c>
    </row>
    <row r="8055" spans="1:9" x14ac:dyDescent="0.25">
      <c r="A8055" t="s">
        <v>110</v>
      </c>
      <c r="B8055" t="s">
        <v>28153</v>
      </c>
      <c r="C8055" s="57">
        <v>44342</v>
      </c>
      <c r="D8055" t="s">
        <v>28154</v>
      </c>
      <c r="E8055" s="58">
        <v>2246686300000</v>
      </c>
      <c r="F8055" t="s">
        <v>28155</v>
      </c>
      <c r="G8055" t="s">
        <v>114</v>
      </c>
      <c r="H8055" t="s">
        <v>114</v>
      </c>
      <c r="I8055">
        <v>2</v>
      </c>
    </row>
    <row r="8056" spans="1:9" x14ac:dyDescent="0.25">
      <c r="A8056" t="s">
        <v>110</v>
      </c>
      <c r="B8056" t="s">
        <v>28156</v>
      </c>
      <c r="C8056" s="57">
        <v>44342</v>
      </c>
      <c r="D8056" t="s">
        <v>28157</v>
      </c>
      <c r="E8056" s="58">
        <v>2038762680200</v>
      </c>
      <c r="F8056" t="s">
        <v>28158</v>
      </c>
      <c r="G8056" t="s">
        <v>114</v>
      </c>
      <c r="H8056" t="s">
        <v>114</v>
      </c>
      <c r="I8056">
        <v>30</v>
      </c>
    </row>
    <row r="8057" spans="1:9" x14ac:dyDescent="0.25">
      <c r="A8057" t="s">
        <v>110</v>
      </c>
      <c r="B8057" t="s">
        <v>28159</v>
      </c>
      <c r="C8057" s="57">
        <v>44342</v>
      </c>
      <c r="D8057" t="s">
        <v>28160</v>
      </c>
      <c r="E8057" s="58">
        <v>1.4442234414678999E+18</v>
      </c>
      <c r="F8057" t="s">
        <v>28161</v>
      </c>
      <c r="G8057" t="s">
        <v>114</v>
      </c>
      <c r="H8057" t="s">
        <v>114</v>
      </c>
      <c r="I8057">
        <v>5</v>
      </c>
    </row>
    <row r="8058" spans="1:9" x14ac:dyDescent="0.25">
      <c r="A8058" t="s">
        <v>110</v>
      </c>
      <c r="B8058" t="s">
        <v>28162</v>
      </c>
      <c r="C8058" s="57">
        <v>44342</v>
      </c>
      <c r="D8058" t="s">
        <v>28163</v>
      </c>
      <c r="E8058" s="58">
        <v>169955393000000</v>
      </c>
      <c r="F8058" t="s">
        <v>28164</v>
      </c>
      <c r="G8058" t="s">
        <v>114</v>
      </c>
      <c r="H8058" t="s">
        <v>114</v>
      </c>
      <c r="I8058">
        <v>1</v>
      </c>
    </row>
    <row r="8059" spans="1:9" x14ac:dyDescent="0.25">
      <c r="A8059" t="s">
        <v>110</v>
      </c>
      <c r="B8059" t="s">
        <v>28165</v>
      </c>
      <c r="C8059" s="57">
        <v>44342</v>
      </c>
      <c r="D8059" t="s">
        <v>28166</v>
      </c>
      <c r="E8059" s="58">
        <v>1475893700000</v>
      </c>
      <c r="F8059" t="s">
        <v>28167</v>
      </c>
      <c r="G8059" t="s">
        <v>14310</v>
      </c>
      <c r="H8059" t="s">
        <v>28168</v>
      </c>
      <c r="I8059">
        <v>29</v>
      </c>
    </row>
    <row r="8060" spans="1:9" x14ac:dyDescent="0.25">
      <c r="A8060" t="s">
        <v>110</v>
      </c>
      <c r="B8060" t="s">
        <v>28169</v>
      </c>
      <c r="C8060" s="57">
        <v>44342</v>
      </c>
      <c r="D8060" t="s">
        <v>28170</v>
      </c>
      <c r="E8060" t="s">
        <v>28171</v>
      </c>
      <c r="F8060" t="s">
        <v>28172</v>
      </c>
      <c r="G8060" t="s">
        <v>114</v>
      </c>
      <c r="H8060" t="s">
        <v>114</v>
      </c>
      <c r="I8060">
        <v>1</v>
      </c>
    </row>
    <row r="8061" spans="1:9" x14ac:dyDescent="0.25">
      <c r="A8061" t="s">
        <v>110</v>
      </c>
      <c r="B8061" t="s">
        <v>28173</v>
      </c>
      <c r="C8061" s="57">
        <v>44342</v>
      </c>
      <c r="D8061" t="s">
        <v>28174</v>
      </c>
      <c r="E8061" s="58">
        <v>1759992600000</v>
      </c>
      <c r="F8061" t="s">
        <v>28175</v>
      </c>
      <c r="G8061" t="s">
        <v>114</v>
      </c>
      <c r="H8061" t="s">
        <v>114</v>
      </c>
      <c r="I8061">
        <v>1</v>
      </c>
    </row>
    <row r="8062" spans="1:9" x14ac:dyDescent="0.25">
      <c r="A8062" t="s">
        <v>110</v>
      </c>
      <c r="B8062" t="s">
        <v>28176</v>
      </c>
      <c r="C8062" s="57">
        <v>44342</v>
      </c>
      <c r="D8062" t="s">
        <v>28177</v>
      </c>
      <c r="E8062" s="58">
        <v>1091223500000</v>
      </c>
      <c r="F8062" t="s">
        <v>28178</v>
      </c>
      <c r="G8062" t="s">
        <v>114</v>
      </c>
      <c r="H8062" t="s">
        <v>114</v>
      </c>
      <c r="I8062">
        <v>1</v>
      </c>
    </row>
    <row r="8063" spans="1:9" x14ac:dyDescent="0.25">
      <c r="A8063" t="s">
        <v>110</v>
      </c>
      <c r="B8063" t="s">
        <v>28179</v>
      </c>
      <c r="C8063" s="57">
        <v>44342</v>
      </c>
      <c r="D8063" t="s">
        <v>28180</v>
      </c>
      <c r="E8063" s="58">
        <v>1703198300000</v>
      </c>
      <c r="F8063" t="s">
        <v>28181</v>
      </c>
      <c r="G8063" t="s">
        <v>114</v>
      </c>
      <c r="H8063" t="s">
        <v>114</v>
      </c>
      <c r="I8063">
        <v>1</v>
      </c>
    </row>
    <row r="8064" spans="1:9" x14ac:dyDescent="0.25">
      <c r="A8064" t="s">
        <v>110</v>
      </c>
      <c r="B8064" t="s">
        <v>28182</v>
      </c>
      <c r="C8064" s="57">
        <v>44342</v>
      </c>
      <c r="D8064" t="s">
        <v>28183</v>
      </c>
      <c r="E8064" s="58">
        <v>1577978500000</v>
      </c>
      <c r="F8064" t="s">
        <v>28184</v>
      </c>
      <c r="G8064" t="s">
        <v>114</v>
      </c>
      <c r="H8064" t="s">
        <v>114</v>
      </c>
      <c r="I8064">
        <v>1</v>
      </c>
    </row>
    <row r="8065" spans="1:9" x14ac:dyDescent="0.25">
      <c r="A8065" t="s">
        <v>110</v>
      </c>
      <c r="B8065" t="s">
        <v>28185</v>
      </c>
      <c r="C8065" s="57">
        <v>44342</v>
      </c>
      <c r="D8065" t="s">
        <v>28186</v>
      </c>
      <c r="E8065" s="58">
        <v>1465507800000</v>
      </c>
      <c r="F8065" t="s">
        <v>28187</v>
      </c>
      <c r="G8065" t="s">
        <v>114</v>
      </c>
      <c r="H8065" t="s">
        <v>114</v>
      </c>
      <c r="I8065">
        <v>1</v>
      </c>
    </row>
    <row r="8066" spans="1:9" x14ac:dyDescent="0.25">
      <c r="A8066" t="s">
        <v>110</v>
      </c>
      <c r="B8066" t="s">
        <v>28188</v>
      </c>
      <c r="C8066" s="57">
        <v>44342</v>
      </c>
      <c r="D8066" t="s">
        <v>28189</v>
      </c>
      <c r="E8066" s="58">
        <v>1775922300000</v>
      </c>
      <c r="F8066" t="s">
        <v>28190</v>
      </c>
      <c r="G8066" t="s">
        <v>28191</v>
      </c>
      <c r="H8066" t="s">
        <v>28192</v>
      </c>
      <c r="I8066">
        <v>10</v>
      </c>
    </row>
    <row r="8067" spans="1:9" x14ac:dyDescent="0.25">
      <c r="A8067" t="s">
        <v>110</v>
      </c>
      <c r="B8067" t="s">
        <v>28193</v>
      </c>
      <c r="C8067" s="57">
        <v>44342</v>
      </c>
      <c r="D8067" t="s">
        <v>28194</v>
      </c>
      <c r="E8067" s="58">
        <v>16043329000000</v>
      </c>
      <c r="F8067" t="s">
        <v>28195</v>
      </c>
      <c r="G8067" t="s">
        <v>28196</v>
      </c>
      <c r="H8067" t="s">
        <v>28197</v>
      </c>
      <c r="I8067">
        <v>899</v>
      </c>
    </row>
    <row r="8068" spans="1:9" x14ac:dyDescent="0.25">
      <c r="A8068" t="s">
        <v>110</v>
      </c>
      <c r="B8068" t="s">
        <v>28198</v>
      </c>
      <c r="C8068" s="57">
        <v>44342</v>
      </c>
      <c r="D8068" t="s">
        <v>28199</v>
      </c>
      <c r="E8068" s="58">
        <v>16144864000000</v>
      </c>
      <c r="F8068" t="s">
        <v>28200</v>
      </c>
      <c r="G8068" t="s">
        <v>28201</v>
      </c>
      <c r="H8068" t="s">
        <v>28202</v>
      </c>
      <c r="I8068">
        <v>5</v>
      </c>
    </row>
    <row r="8069" spans="1:9" x14ac:dyDescent="0.25">
      <c r="A8069" t="s">
        <v>110</v>
      </c>
      <c r="B8069" t="s">
        <v>28203</v>
      </c>
      <c r="C8069" s="57">
        <v>44342</v>
      </c>
      <c r="D8069" t="s">
        <v>28204</v>
      </c>
      <c r="E8069" s="58">
        <v>16275744000000</v>
      </c>
      <c r="F8069" t="s">
        <v>28205</v>
      </c>
      <c r="G8069" t="s">
        <v>114</v>
      </c>
      <c r="H8069" t="s">
        <v>114</v>
      </c>
      <c r="I8069">
        <v>6</v>
      </c>
    </row>
    <row r="8070" spans="1:9" x14ac:dyDescent="0.25">
      <c r="A8070" t="s">
        <v>110</v>
      </c>
      <c r="B8070" t="s">
        <v>28206</v>
      </c>
      <c r="C8070" s="57">
        <v>44342</v>
      </c>
      <c r="D8070" t="s">
        <v>28207</v>
      </c>
      <c r="E8070" s="58">
        <v>23165683500000</v>
      </c>
      <c r="F8070" t="s">
        <v>28208</v>
      </c>
      <c r="G8070" t="s">
        <v>114</v>
      </c>
      <c r="H8070" t="s">
        <v>114</v>
      </c>
      <c r="I8070">
        <v>1</v>
      </c>
    </row>
    <row r="8071" spans="1:9" x14ac:dyDescent="0.25">
      <c r="A8071" t="s">
        <v>110</v>
      </c>
      <c r="B8071" t="s">
        <v>28209</v>
      </c>
      <c r="C8071" s="57">
        <v>44342</v>
      </c>
      <c r="D8071" t="s">
        <v>28210</v>
      </c>
      <c r="E8071" s="58">
        <v>2067721000000</v>
      </c>
      <c r="F8071" t="s">
        <v>28211</v>
      </c>
      <c r="G8071" t="s">
        <v>114</v>
      </c>
      <c r="H8071" t="s">
        <v>114</v>
      </c>
      <c r="I8071">
        <v>7</v>
      </c>
    </row>
    <row r="8072" spans="1:9" x14ac:dyDescent="0.25">
      <c r="A8072" t="s">
        <v>110</v>
      </c>
      <c r="B8072" t="s">
        <v>28212</v>
      </c>
      <c r="C8072" s="57">
        <v>44342</v>
      </c>
      <c r="D8072" t="s">
        <v>28213</v>
      </c>
      <c r="E8072" s="58">
        <v>19684640000000</v>
      </c>
      <c r="F8072" t="s">
        <v>28214</v>
      </c>
      <c r="G8072" t="s">
        <v>114</v>
      </c>
      <c r="H8072" t="s">
        <v>114</v>
      </c>
      <c r="I8072">
        <v>1</v>
      </c>
    </row>
    <row r="8073" spans="1:9" x14ac:dyDescent="0.25">
      <c r="A8073" t="s">
        <v>110</v>
      </c>
      <c r="B8073" t="s">
        <v>28215</v>
      </c>
      <c r="C8073" s="57">
        <v>44342</v>
      </c>
      <c r="D8073" t="s">
        <v>28216</v>
      </c>
      <c r="E8073" s="58">
        <v>2065499000000</v>
      </c>
      <c r="F8073" t="s">
        <v>28217</v>
      </c>
      <c r="G8073" t="s">
        <v>114</v>
      </c>
      <c r="H8073" t="s">
        <v>114</v>
      </c>
      <c r="I8073">
        <v>1</v>
      </c>
    </row>
    <row r="8074" spans="1:9" x14ac:dyDescent="0.25">
      <c r="A8074" t="s">
        <v>110</v>
      </c>
      <c r="B8074" t="s">
        <v>28218</v>
      </c>
      <c r="C8074" s="57">
        <v>44342</v>
      </c>
      <c r="D8074" t="s">
        <v>28219</v>
      </c>
      <c r="E8074" s="58">
        <v>16396986000000</v>
      </c>
      <c r="F8074" t="s">
        <v>28220</v>
      </c>
      <c r="G8074" t="s">
        <v>28221</v>
      </c>
      <c r="H8074" t="s">
        <v>28222</v>
      </c>
      <c r="I8074">
        <v>46941</v>
      </c>
    </row>
    <row r="8075" spans="1:9" x14ac:dyDescent="0.25">
      <c r="A8075" t="s">
        <v>110</v>
      </c>
      <c r="B8075" t="s">
        <v>28223</v>
      </c>
      <c r="C8075" s="57">
        <v>44342</v>
      </c>
      <c r="D8075" t="s">
        <v>28224</v>
      </c>
      <c r="E8075" s="58">
        <v>13727821000000</v>
      </c>
      <c r="F8075" t="s">
        <v>28225</v>
      </c>
      <c r="G8075" t="s">
        <v>114</v>
      </c>
      <c r="H8075" t="s">
        <v>114</v>
      </c>
      <c r="I8075">
        <v>1</v>
      </c>
    </row>
    <row r="8076" spans="1:9" x14ac:dyDescent="0.25">
      <c r="A8076" t="s">
        <v>110</v>
      </c>
      <c r="B8076" t="s">
        <v>28226</v>
      </c>
      <c r="C8076" s="57">
        <v>44342</v>
      </c>
      <c r="D8076" t="s">
        <v>28227</v>
      </c>
      <c r="E8076" s="58">
        <v>19834289000000</v>
      </c>
      <c r="F8076" t="s">
        <v>28228</v>
      </c>
      <c r="G8076" t="s">
        <v>114</v>
      </c>
      <c r="H8076" t="s">
        <v>114</v>
      </c>
      <c r="I8076">
        <v>1</v>
      </c>
    </row>
    <row r="8077" spans="1:9" x14ac:dyDescent="0.25">
      <c r="A8077" t="s">
        <v>110</v>
      </c>
      <c r="B8077" t="s">
        <v>28229</v>
      </c>
      <c r="C8077" s="57">
        <v>44342</v>
      </c>
      <c r="D8077" t="s">
        <v>28230</v>
      </c>
      <c r="E8077" s="58">
        <v>1789553000000</v>
      </c>
      <c r="F8077" t="s">
        <v>28231</v>
      </c>
      <c r="G8077" t="s">
        <v>114</v>
      </c>
      <c r="H8077" t="s">
        <v>114</v>
      </c>
      <c r="I8077">
        <v>4</v>
      </c>
    </row>
    <row r="8078" spans="1:9" x14ac:dyDescent="0.25">
      <c r="A8078" t="s">
        <v>110</v>
      </c>
      <c r="B8078" t="s">
        <v>28232</v>
      </c>
      <c r="C8078" s="57">
        <v>44342</v>
      </c>
      <c r="D8078" t="s">
        <v>28233</v>
      </c>
      <c r="E8078" s="58">
        <v>3253853290000</v>
      </c>
      <c r="F8078" t="s">
        <v>28234</v>
      </c>
      <c r="G8078" t="s">
        <v>114</v>
      </c>
      <c r="H8078" t="s">
        <v>114</v>
      </c>
      <c r="I8078">
        <v>1</v>
      </c>
    </row>
    <row r="8079" spans="1:9" x14ac:dyDescent="0.25">
      <c r="A8079" t="s">
        <v>110</v>
      </c>
      <c r="B8079" t="s">
        <v>28235</v>
      </c>
      <c r="C8079" s="57">
        <v>44342</v>
      </c>
      <c r="D8079" t="s">
        <v>28236</v>
      </c>
      <c r="E8079" s="58">
        <v>15293469000000</v>
      </c>
      <c r="F8079" t="s">
        <v>28237</v>
      </c>
      <c r="G8079" t="s">
        <v>28238</v>
      </c>
      <c r="H8079" t="s">
        <v>28239</v>
      </c>
      <c r="I8079">
        <v>1</v>
      </c>
    </row>
    <row r="8080" spans="1:9" x14ac:dyDescent="0.25">
      <c r="A8080" t="s">
        <v>110</v>
      </c>
      <c r="B8080" t="s">
        <v>28240</v>
      </c>
      <c r="C8080" s="57">
        <v>44342</v>
      </c>
      <c r="D8080" t="s">
        <v>28241</v>
      </c>
      <c r="E8080" s="58">
        <v>15465571000000</v>
      </c>
      <c r="F8080" t="s">
        <v>28242</v>
      </c>
      <c r="G8080" t="s">
        <v>114</v>
      </c>
      <c r="H8080" t="s">
        <v>114</v>
      </c>
      <c r="I8080">
        <v>1</v>
      </c>
    </row>
    <row r="8081" spans="1:9" x14ac:dyDescent="0.25">
      <c r="A8081" t="s">
        <v>110</v>
      </c>
      <c r="B8081" t="s">
        <v>28243</v>
      </c>
      <c r="C8081" s="57">
        <v>44342</v>
      </c>
      <c r="D8081" t="s">
        <v>28244</v>
      </c>
      <c r="E8081" s="58">
        <v>15097812000000</v>
      </c>
      <c r="F8081" t="s">
        <v>28245</v>
      </c>
      <c r="G8081" t="s">
        <v>114</v>
      </c>
      <c r="H8081" t="s">
        <v>28246</v>
      </c>
      <c r="I8081">
        <v>1</v>
      </c>
    </row>
    <row r="8082" spans="1:9" x14ac:dyDescent="0.25">
      <c r="A8082" t="s">
        <v>110</v>
      </c>
      <c r="B8082" t="s">
        <v>28247</v>
      </c>
      <c r="C8082" s="57">
        <v>44342</v>
      </c>
      <c r="D8082" t="s">
        <v>28248</v>
      </c>
      <c r="E8082" s="58">
        <v>20577906000000</v>
      </c>
      <c r="F8082" t="s">
        <v>28249</v>
      </c>
      <c r="G8082" t="s">
        <v>114</v>
      </c>
      <c r="H8082" t="s">
        <v>114</v>
      </c>
      <c r="I8082">
        <v>2</v>
      </c>
    </row>
    <row r="8083" spans="1:9" x14ac:dyDescent="0.25">
      <c r="A8083" t="s">
        <v>110</v>
      </c>
      <c r="B8083" t="s">
        <v>28250</v>
      </c>
      <c r="C8083" s="57">
        <v>44342</v>
      </c>
      <c r="D8083" t="s">
        <v>28251</v>
      </c>
      <c r="E8083" s="58">
        <v>1836148000000</v>
      </c>
      <c r="F8083" t="s">
        <v>28252</v>
      </c>
      <c r="G8083" t="s">
        <v>114</v>
      </c>
      <c r="H8083" t="s">
        <v>114</v>
      </c>
      <c r="I8083">
        <v>1</v>
      </c>
    </row>
    <row r="8084" spans="1:9" x14ac:dyDescent="0.25">
      <c r="A8084" t="s">
        <v>110</v>
      </c>
      <c r="B8084" t="s">
        <v>28253</v>
      </c>
      <c r="C8084" s="57">
        <v>44342</v>
      </c>
      <c r="D8084" t="s">
        <v>28254</v>
      </c>
      <c r="E8084" s="58">
        <v>1898455000000</v>
      </c>
      <c r="F8084" t="s">
        <v>28255</v>
      </c>
      <c r="G8084" t="s">
        <v>114</v>
      </c>
      <c r="H8084" t="s">
        <v>114</v>
      </c>
      <c r="I8084">
        <v>2</v>
      </c>
    </row>
    <row r="8085" spans="1:9" x14ac:dyDescent="0.25">
      <c r="A8085" t="s">
        <v>110</v>
      </c>
      <c r="B8085" t="s">
        <v>28256</v>
      </c>
      <c r="C8085" s="57">
        <v>44342</v>
      </c>
      <c r="D8085" t="s">
        <v>28257</v>
      </c>
      <c r="E8085" s="58">
        <v>1393396066000</v>
      </c>
      <c r="F8085" t="s">
        <v>28258</v>
      </c>
      <c r="G8085" t="s">
        <v>114</v>
      </c>
      <c r="H8085" t="s">
        <v>114</v>
      </c>
      <c r="I8085">
        <v>1</v>
      </c>
    </row>
    <row r="8086" spans="1:9" x14ac:dyDescent="0.25">
      <c r="A8086" t="s">
        <v>110</v>
      </c>
      <c r="B8086" t="s">
        <v>28259</v>
      </c>
      <c r="C8086" s="57">
        <v>44342</v>
      </c>
      <c r="D8086" t="s">
        <v>28260</v>
      </c>
      <c r="E8086" s="58">
        <v>130697894000000</v>
      </c>
      <c r="F8086" t="s">
        <v>28261</v>
      </c>
      <c r="G8086" t="s">
        <v>114</v>
      </c>
      <c r="H8086" t="s">
        <v>114</v>
      </c>
      <c r="I8086">
        <v>1</v>
      </c>
    </row>
    <row r="8087" spans="1:9" x14ac:dyDescent="0.25">
      <c r="A8087" t="s">
        <v>110</v>
      </c>
      <c r="B8087" t="s">
        <v>67</v>
      </c>
      <c r="C8087" s="57">
        <v>44342</v>
      </c>
      <c r="D8087" t="s">
        <v>28262</v>
      </c>
      <c r="E8087" s="58">
        <v>4775717339000</v>
      </c>
      <c r="F8087" t="s">
        <v>28263</v>
      </c>
      <c r="G8087" t="s">
        <v>28264</v>
      </c>
      <c r="H8087" t="s">
        <v>28265</v>
      </c>
      <c r="I8087">
        <v>64</v>
      </c>
    </row>
    <row r="8088" spans="1:9" x14ac:dyDescent="0.25">
      <c r="A8088" t="s">
        <v>110</v>
      </c>
      <c r="B8088" t="s">
        <v>28266</v>
      </c>
      <c r="C8088" s="57">
        <v>44342</v>
      </c>
      <c r="D8088" t="s">
        <v>28267</v>
      </c>
      <c r="E8088" s="58">
        <v>1593501645000</v>
      </c>
      <c r="F8088" t="s">
        <v>28268</v>
      </c>
      <c r="G8088" t="s">
        <v>114</v>
      </c>
      <c r="H8088" t="s">
        <v>114</v>
      </c>
      <c r="I8088">
        <v>1</v>
      </c>
    </row>
    <row r="8089" spans="1:9" x14ac:dyDescent="0.25">
      <c r="A8089" t="s">
        <v>110</v>
      </c>
      <c r="B8089" t="s">
        <v>28269</v>
      </c>
      <c r="C8089" s="57">
        <v>44342</v>
      </c>
      <c r="D8089" t="s">
        <v>28270</v>
      </c>
      <c r="E8089" s="58">
        <v>1629595878000</v>
      </c>
      <c r="F8089" t="s">
        <v>28271</v>
      </c>
      <c r="G8089" t="s">
        <v>114</v>
      </c>
      <c r="H8089" t="s">
        <v>7264</v>
      </c>
      <c r="I8089">
        <v>1</v>
      </c>
    </row>
    <row r="8090" spans="1:9" x14ac:dyDescent="0.25">
      <c r="A8090" t="s">
        <v>110</v>
      </c>
      <c r="B8090" t="s">
        <v>28272</v>
      </c>
      <c r="C8090" s="57">
        <v>44342</v>
      </c>
      <c r="D8090" t="s">
        <v>28273</v>
      </c>
      <c r="E8090" s="58">
        <v>2421841944000</v>
      </c>
      <c r="F8090" t="s">
        <v>28274</v>
      </c>
      <c r="G8090" t="s">
        <v>114</v>
      </c>
      <c r="H8090" t="s">
        <v>114</v>
      </c>
      <c r="I8090">
        <v>0</v>
      </c>
    </row>
    <row r="8091" spans="1:9" x14ac:dyDescent="0.25">
      <c r="A8091" t="s">
        <v>110</v>
      </c>
      <c r="B8091" t="s">
        <v>28275</v>
      </c>
      <c r="C8091" s="57">
        <v>44342</v>
      </c>
      <c r="D8091" t="s">
        <v>28276</v>
      </c>
      <c r="E8091" s="58">
        <v>3104701370000</v>
      </c>
      <c r="F8091" t="s">
        <v>28277</v>
      </c>
      <c r="G8091" t="s">
        <v>28278</v>
      </c>
      <c r="H8091" t="s">
        <v>28279</v>
      </c>
      <c r="I8091">
        <v>16</v>
      </c>
    </row>
    <row r="8092" spans="1:9" x14ac:dyDescent="0.25">
      <c r="A8092" t="s">
        <v>110</v>
      </c>
      <c r="B8092" t="s">
        <v>28280</v>
      </c>
      <c r="C8092" s="57">
        <v>44342</v>
      </c>
      <c r="D8092" t="s">
        <v>28281</v>
      </c>
      <c r="E8092" s="58">
        <v>394737637380000</v>
      </c>
      <c r="F8092" t="s">
        <v>28282</v>
      </c>
      <c r="G8092" t="s">
        <v>114</v>
      </c>
      <c r="H8092" t="s">
        <v>114</v>
      </c>
      <c r="I8092">
        <v>4</v>
      </c>
    </row>
    <row r="8093" spans="1:9" x14ac:dyDescent="0.25">
      <c r="A8093" t="s">
        <v>110</v>
      </c>
      <c r="B8093" t="s">
        <v>28283</v>
      </c>
      <c r="C8093" s="57">
        <v>44342</v>
      </c>
      <c r="D8093" t="s">
        <v>28284</v>
      </c>
      <c r="E8093" s="58">
        <v>2072351890000</v>
      </c>
      <c r="F8093" t="s">
        <v>28285</v>
      </c>
      <c r="G8093" t="s">
        <v>28286</v>
      </c>
      <c r="H8093" t="s">
        <v>28287</v>
      </c>
      <c r="I8093">
        <v>71</v>
      </c>
    </row>
    <row r="8094" spans="1:9" x14ac:dyDescent="0.25">
      <c r="A8094" t="s">
        <v>110</v>
      </c>
      <c r="B8094" t="s">
        <v>28288</v>
      </c>
      <c r="C8094" s="57">
        <v>44342</v>
      </c>
      <c r="D8094" t="s">
        <v>28289</v>
      </c>
      <c r="E8094" s="58">
        <v>2193250700000</v>
      </c>
      <c r="F8094" t="s">
        <v>28290</v>
      </c>
      <c r="G8094" t="s">
        <v>28291</v>
      </c>
      <c r="H8094" t="s">
        <v>114</v>
      </c>
      <c r="I8094">
        <v>4</v>
      </c>
    </row>
    <row r="8095" spans="1:9" x14ac:dyDescent="0.25">
      <c r="A8095" t="s">
        <v>110</v>
      </c>
      <c r="B8095" t="s">
        <v>28292</v>
      </c>
      <c r="C8095" s="57">
        <v>44342</v>
      </c>
      <c r="D8095" t="s">
        <v>28293</v>
      </c>
      <c r="E8095" s="58">
        <v>3293544910000</v>
      </c>
      <c r="F8095" t="s">
        <v>28294</v>
      </c>
      <c r="G8095" t="s">
        <v>114</v>
      </c>
      <c r="H8095" t="s">
        <v>114</v>
      </c>
      <c r="I8095">
        <v>3</v>
      </c>
    </row>
    <row r="8096" spans="1:9" x14ac:dyDescent="0.25">
      <c r="A8096" t="s">
        <v>110</v>
      </c>
      <c r="B8096" t="s">
        <v>28295</v>
      </c>
      <c r="C8096" s="57">
        <v>44342</v>
      </c>
      <c r="D8096" t="s">
        <v>28296</v>
      </c>
      <c r="E8096" s="58">
        <v>1715928640000</v>
      </c>
      <c r="F8096" t="s">
        <v>28297</v>
      </c>
      <c r="G8096" t="s">
        <v>114</v>
      </c>
      <c r="H8096" t="s">
        <v>114</v>
      </c>
      <c r="I8096">
        <v>1</v>
      </c>
    </row>
    <row r="8097" spans="1:9" x14ac:dyDescent="0.25">
      <c r="A8097" t="s">
        <v>110</v>
      </c>
      <c r="B8097" t="s">
        <v>28298</v>
      </c>
      <c r="C8097" s="57">
        <v>44342</v>
      </c>
      <c r="D8097" t="s">
        <v>28299</v>
      </c>
      <c r="E8097" s="58">
        <v>291378780170000</v>
      </c>
      <c r="F8097" t="s">
        <v>28300</v>
      </c>
      <c r="G8097" t="s">
        <v>114</v>
      </c>
      <c r="H8097" t="s">
        <v>114</v>
      </c>
      <c r="I8097">
        <v>3</v>
      </c>
    </row>
    <row r="8098" spans="1:9" x14ac:dyDescent="0.25">
      <c r="A8098" t="s">
        <v>110</v>
      </c>
      <c r="B8098" t="s">
        <v>28301</v>
      </c>
      <c r="C8098" s="57">
        <v>44342</v>
      </c>
      <c r="D8098" t="s">
        <v>28302</v>
      </c>
      <c r="E8098" s="58">
        <v>233395752700000</v>
      </c>
      <c r="F8098" t="s">
        <v>28303</v>
      </c>
      <c r="G8098" t="s">
        <v>114</v>
      </c>
      <c r="H8098" t="s">
        <v>114</v>
      </c>
      <c r="I8098">
        <v>1</v>
      </c>
    </row>
    <row r="8099" spans="1:9" x14ac:dyDescent="0.25">
      <c r="A8099" t="s">
        <v>110</v>
      </c>
      <c r="B8099" t="s">
        <v>28304</v>
      </c>
      <c r="C8099" s="57">
        <v>44342</v>
      </c>
      <c r="D8099" t="s">
        <v>28305</v>
      </c>
      <c r="E8099" s="58">
        <v>2345724470000</v>
      </c>
      <c r="F8099" t="s">
        <v>28306</v>
      </c>
      <c r="G8099" t="s">
        <v>114</v>
      </c>
      <c r="H8099" t="s">
        <v>114</v>
      </c>
      <c r="I8099">
        <v>4</v>
      </c>
    </row>
    <row r="8100" spans="1:9" x14ac:dyDescent="0.25">
      <c r="A8100" t="s">
        <v>110</v>
      </c>
      <c r="B8100" t="s">
        <v>28307</v>
      </c>
      <c r="C8100" s="57">
        <v>44342</v>
      </c>
      <c r="D8100" t="s">
        <v>28308</v>
      </c>
      <c r="E8100" s="58">
        <v>217527194100000</v>
      </c>
      <c r="F8100" t="s">
        <v>28309</v>
      </c>
      <c r="G8100" t="s">
        <v>114</v>
      </c>
      <c r="H8100" t="s">
        <v>114</v>
      </c>
      <c r="I8100">
        <v>1</v>
      </c>
    </row>
    <row r="8101" spans="1:9" x14ac:dyDescent="0.25">
      <c r="A8101" t="s">
        <v>110</v>
      </c>
      <c r="B8101" t="s">
        <v>28310</v>
      </c>
      <c r="C8101" s="57">
        <v>44342</v>
      </c>
      <c r="D8101" t="s">
        <v>28311</v>
      </c>
      <c r="E8101" s="58">
        <v>1613092500000</v>
      </c>
      <c r="F8101" t="s">
        <v>28312</v>
      </c>
      <c r="G8101" t="s">
        <v>28313</v>
      </c>
      <c r="H8101" t="s">
        <v>28314</v>
      </c>
      <c r="I8101">
        <v>1</v>
      </c>
    </row>
    <row r="8102" spans="1:9" x14ac:dyDescent="0.25">
      <c r="A8102" t="s">
        <v>110</v>
      </c>
      <c r="B8102" t="s">
        <v>28315</v>
      </c>
      <c r="C8102" s="57">
        <v>44342</v>
      </c>
      <c r="D8102" t="s">
        <v>28316</v>
      </c>
      <c r="E8102" s="58">
        <v>1879213500000</v>
      </c>
      <c r="F8102" t="s">
        <v>28317</v>
      </c>
      <c r="G8102" t="s">
        <v>28318</v>
      </c>
      <c r="H8102" t="s">
        <v>28319</v>
      </c>
      <c r="I8102">
        <v>1</v>
      </c>
    </row>
    <row r="8103" spans="1:9" x14ac:dyDescent="0.25">
      <c r="A8103" t="s">
        <v>110</v>
      </c>
      <c r="B8103" t="s">
        <v>28320</v>
      </c>
      <c r="C8103" s="57">
        <v>44342</v>
      </c>
      <c r="D8103" t="s">
        <v>28321</v>
      </c>
      <c r="E8103" s="58">
        <v>1747598964000</v>
      </c>
      <c r="F8103" t="s">
        <v>28322</v>
      </c>
      <c r="G8103" t="s">
        <v>28323</v>
      </c>
      <c r="H8103" t="s">
        <v>28324</v>
      </c>
      <c r="I8103">
        <v>3198</v>
      </c>
    </row>
    <row r="8104" spans="1:9" x14ac:dyDescent="0.25">
      <c r="A8104" t="s">
        <v>110</v>
      </c>
      <c r="B8104" t="s">
        <v>28325</v>
      </c>
      <c r="C8104" s="57">
        <v>44342</v>
      </c>
      <c r="D8104" t="s">
        <v>28326</v>
      </c>
      <c r="E8104" s="58">
        <v>2964709831550000</v>
      </c>
      <c r="F8104" t="s">
        <v>28327</v>
      </c>
      <c r="G8104" t="s">
        <v>114</v>
      </c>
      <c r="H8104" t="s">
        <v>114</v>
      </c>
      <c r="I8104">
        <v>2</v>
      </c>
    </row>
    <row r="8105" spans="1:9" x14ac:dyDescent="0.25">
      <c r="A8105" t="s">
        <v>110</v>
      </c>
      <c r="B8105" t="s">
        <v>28328</v>
      </c>
      <c r="C8105" s="57">
        <v>44342</v>
      </c>
      <c r="D8105" t="s">
        <v>28329</v>
      </c>
      <c r="E8105" s="58">
        <v>2968126893540000</v>
      </c>
      <c r="F8105" t="s">
        <v>28330</v>
      </c>
      <c r="G8105" t="s">
        <v>114</v>
      </c>
      <c r="H8105" t="s">
        <v>114</v>
      </c>
      <c r="I8105">
        <v>1</v>
      </c>
    </row>
    <row r="8106" spans="1:9" x14ac:dyDescent="0.25">
      <c r="A8106" t="s">
        <v>110</v>
      </c>
      <c r="B8106" t="s">
        <v>28331</v>
      </c>
      <c r="C8106" s="57">
        <v>44342</v>
      </c>
      <c r="D8106" t="s">
        <v>28332</v>
      </c>
      <c r="E8106" t="s">
        <v>28333</v>
      </c>
      <c r="F8106" t="s">
        <v>28334</v>
      </c>
      <c r="G8106" t="s">
        <v>114</v>
      </c>
      <c r="H8106" t="s">
        <v>114</v>
      </c>
      <c r="I8106">
        <v>4</v>
      </c>
    </row>
    <row r="8107" spans="1:9" x14ac:dyDescent="0.25">
      <c r="A8107" t="s">
        <v>110</v>
      </c>
      <c r="B8107" t="s">
        <v>28335</v>
      </c>
      <c r="C8107" s="57">
        <v>44342</v>
      </c>
      <c r="D8107" t="s">
        <v>28336</v>
      </c>
      <c r="E8107" s="58">
        <v>1479361896380000</v>
      </c>
      <c r="F8107" t="s">
        <v>28337</v>
      </c>
      <c r="G8107" t="s">
        <v>114</v>
      </c>
      <c r="H8107" t="s">
        <v>114</v>
      </c>
      <c r="I8107">
        <v>7</v>
      </c>
    </row>
    <row r="8108" spans="1:9" x14ac:dyDescent="0.25">
      <c r="A8108" t="s">
        <v>110</v>
      </c>
      <c r="B8108" t="s">
        <v>28338</v>
      </c>
      <c r="C8108" s="57">
        <v>44342</v>
      </c>
      <c r="D8108" t="s">
        <v>28339</v>
      </c>
      <c r="E8108" t="s">
        <v>28340</v>
      </c>
      <c r="F8108" t="s">
        <v>28341</v>
      </c>
      <c r="G8108" t="s">
        <v>114</v>
      </c>
      <c r="H8108" t="s">
        <v>114</v>
      </c>
      <c r="I8108">
        <v>1</v>
      </c>
    </row>
    <row r="8109" spans="1:9" x14ac:dyDescent="0.25">
      <c r="A8109" t="s">
        <v>110</v>
      </c>
      <c r="B8109" t="s">
        <v>28342</v>
      </c>
      <c r="C8109" s="57">
        <v>44342</v>
      </c>
      <c r="D8109" t="s">
        <v>28343</v>
      </c>
      <c r="E8109" s="58">
        <v>1511600523600000</v>
      </c>
      <c r="F8109" t="s">
        <v>28344</v>
      </c>
      <c r="G8109" t="s">
        <v>114</v>
      </c>
      <c r="H8109" t="s">
        <v>114</v>
      </c>
      <c r="I8109">
        <v>4</v>
      </c>
    </row>
    <row r="8110" spans="1:9" x14ac:dyDescent="0.25">
      <c r="A8110" t="s">
        <v>110</v>
      </c>
      <c r="B8110" t="s">
        <v>28345</v>
      </c>
      <c r="C8110" s="57">
        <v>44342</v>
      </c>
      <c r="D8110" t="s">
        <v>28346</v>
      </c>
      <c r="E8110" s="58">
        <v>6177814550000</v>
      </c>
      <c r="F8110" t="s">
        <v>28347</v>
      </c>
      <c r="G8110" t="s">
        <v>114</v>
      </c>
      <c r="H8110" t="s">
        <v>114</v>
      </c>
      <c r="I8110">
        <v>5</v>
      </c>
    </row>
    <row r="8111" spans="1:9" x14ac:dyDescent="0.25">
      <c r="A8111" t="s">
        <v>110</v>
      </c>
      <c r="B8111" t="s">
        <v>28348</v>
      </c>
      <c r="C8111" s="57">
        <v>44342</v>
      </c>
      <c r="D8111" t="s">
        <v>28349</v>
      </c>
      <c r="E8111" t="s">
        <v>28350</v>
      </c>
      <c r="F8111" t="s">
        <v>28351</v>
      </c>
      <c r="G8111" t="s">
        <v>114</v>
      </c>
      <c r="H8111" t="s">
        <v>114</v>
      </c>
      <c r="I8111">
        <v>2</v>
      </c>
    </row>
    <row r="8112" spans="1:9" x14ac:dyDescent="0.25">
      <c r="A8112" t="s">
        <v>110</v>
      </c>
      <c r="B8112" t="s">
        <v>28352</v>
      </c>
      <c r="C8112" s="57">
        <v>44342</v>
      </c>
      <c r="D8112" t="s">
        <v>28353</v>
      </c>
      <c r="E8112" s="58">
        <v>1717247300000</v>
      </c>
      <c r="F8112" t="s">
        <v>28354</v>
      </c>
      <c r="G8112" t="s">
        <v>114</v>
      </c>
      <c r="H8112" t="s">
        <v>114</v>
      </c>
      <c r="I8112">
        <v>1</v>
      </c>
    </row>
    <row r="8113" spans="1:9" x14ac:dyDescent="0.25">
      <c r="A8113" t="s">
        <v>110</v>
      </c>
      <c r="B8113" t="s">
        <v>28355</v>
      </c>
      <c r="C8113" s="57">
        <v>44342</v>
      </c>
      <c r="D8113" t="s">
        <v>28356</v>
      </c>
      <c r="E8113" s="58">
        <v>1669687000000</v>
      </c>
      <c r="F8113" t="s">
        <v>28357</v>
      </c>
      <c r="G8113" t="s">
        <v>114</v>
      </c>
      <c r="H8113" t="s">
        <v>114</v>
      </c>
      <c r="I8113">
        <v>1</v>
      </c>
    </row>
    <row r="8114" spans="1:9" x14ac:dyDescent="0.25">
      <c r="A8114" t="s">
        <v>110</v>
      </c>
      <c r="B8114" t="s">
        <v>28358</v>
      </c>
      <c r="C8114" s="57">
        <v>44342</v>
      </c>
      <c r="D8114" t="s">
        <v>28359</v>
      </c>
      <c r="E8114" s="58">
        <v>4033906500000</v>
      </c>
      <c r="F8114" t="s">
        <v>28360</v>
      </c>
      <c r="G8114" t="s">
        <v>114</v>
      </c>
      <c r="H8114" t="s">
        <v>114</v>
      </c>
      <c r="I8114">
        <v>2</v>
      </c>
    </row>
    <row r="8115" spans="1:9" x14ac:dyDescent="0.25">
      <c r="A8115" t="s">
        <v>110</v>
      </c>
      <c r="B8115" t="s">
        <v>28361</v>
      </c>
      <c r="C8115" s="57">
        <v>44342</v>
      </c>
      <c r="D8115" t="s">
        <v>28362</v>
      </c>
      <c r="E8115" s="58">
        <v>1421512800000</v>
      </c>
      <c r="F8115" t="s">
        <v>28363</v>
      </c>
      <c r="G8115" t="s">
        <v>114</v>
      </c>
      <c r="H8115" t="s">
        <v>114</v>
      </c>
      <c r="I8115">
        <v>1</v>
      </c>
    </row>
    <row r="8116" spans="1:9" x14ac:dyDescent="0.25">
      <c r="A8116" t="s">
        <v>110</v>
      </c>
      <c r="B8116" t="s">
        <v>28364</v>
      </c>
      <c r="C8116" s="57">
        <v>44342</v>
      </c>
      <c r="D8116" t="s">
        <v>28365</v>
      </c>
      <c r="E8116" s="58">
        <v>1566905510000</v>
      </c>
      <c r="F8116" t="s">
        <v>28366</v>
      </c>
      <c r="G8116" t="s">
        <v>114</v>
      </c>
      <c r="H8116" t="s">
        <v>114</v>
      </c>
      <c r="I8116">
        <v>1</v>
      </c>
    </row>
    <row r="8117" spans="1:9" x14ac:dyDescent="0.25">
      <c r="A8117" t="s">
        <v>110</v>
      </c>
      <c r="B8117" t="s">
        <v>28367</v>
      </c>
      <c r="C8117" s="57">
        <v>44342</v>
      </c>
      <c r="D8117" t="s">
        <v>28368</v>
      </c>
      <c r="E8117" s="58">
        <v>1614128010000</v>
      </c>
      <c r="F8117" t="s">
        <v>28369</v>
      </c>
      <c r="G8117" t="s">
        <v>114</v>
      </c>
      <c r="H8117" t="s">
        <v>114</v>
      </c>
      <c r="I8117">
        <v>3</v>
      </c>
    </row>
    <row r="8118" spans="1:9" x14ac:dyDescent="0.25">
      <c r="A8118" t="s">
        <v>110</v>
      </c>
      <c r="B8118" t="s">
        <v>28370</v>
      </c>
      <c r="C8118" s="57">
        <v>44342</v>
      </c>
      <c r="D8118" t="s">
        <v>28371</v>
      </c>
      <c r="E8118" s="58">
        <v>158649578000000</v>
      </c>
      <c r="F8118" t="s">
        <v>28372</v>
      </c>
      <c r="G8118" t="s">
        <v>114</v>
      </c>
      <c r="H8118" t="s">
        <v>114</v>
      </c>
      <c r="I8118">
        <v>1</v>
      </c>
    </row>
    <row r="8119" spans="1:9" x14ac:dyDescent="0.25">
      <c r="A8119" t="s">
        <v>110</v>
      </c>
      <c r="B8119" t="s">
        <v>28373</v>
      </c>
      <c r="C8119" s="57">
        <v>44342</v>
      </c>
      <c r="D8119" t="s">
        <v>28374</v>
      </c>
      <c r="E8119" s="58">
        <v>148889877000000</v>
      </c>
      <c r="F8119" t="s">
        <v>28375</v>
      </c>
      <c r="G8119" t="s">
        <v>114</v>
      </c>
      <c r="H8119" t="s">
        <v>114</v>
      </c>
      <c r="I8119">
        <v>1</v>
      </c>
    </row>
    <row r="8120" spans="1:9" x14ac:dyDescent="0.25">
      <c r="A8120" t="s">
        <v>110</v>
      </c>
      <c r="B8120" t="s">
        <v>28376</v>
      </c>
      <c r="C8120" s="57">
        <v>44342</v>
      </c>
      <c r="D8120" t="s">
        <v>28377</v>
      </c>
      <c r="E8120" s="58">
        <v>273283367000000</v>
      </c>
      <c r="F8120" t="s">
        <v>28378</v>
      </c>
      <c r="G8120" t="s">
        <v>28379</v>
      </c>
      <c r="H8120" t="s">
        <v>28380</v>
      </c>
      <c r="I8120">
        <v>291</v>
      </c>
    </row>
    <row r="8121" spans="1:9" x14ac:dyDescent="0.25">
      <c r="A8121" t="s">
        <v>110</v>
      </c>
      <c r="B8121" t="s">
        <v>28381</v>
      </c>
      <c r="C8121" s="57">
        <v>44342</v>
      </c>
      <c r="D8121" t="s">
        <v>28382</v>
      </c>
      <c r="E8121" s="58">
        <v>159177285000000</v>
      </c>
      <c r="F8121" t="s">
        <v>28383</v>
      </c>
      <c r="G8121" t="s">
        <v>114</v>
      </c>
      <c r="H8121" t="s">
        <v>114</v>
      </c>
      <c r="I8121">
        <v>1</v>
      </c>
    </row>
    <row r="8122" spans="1:9" x14ac:dyDescent="0.25">
      <c r="A8122" t="s">
        <v>110</v>
      </c>
      <c r="B8122" t="s">
        <v>28384</v>
      </c>
      <c r="C8122" s="57">
        <v>44342</v>
      </c>
      <c r="D8122" t="s">
        <v>28385</v>
      </c>
      <c r="E8122" s="58">
        <v>182629639400000</v>
      </c>
      <c r="F8122" t="s">
        <v>28386</v>
      </c>
      <c r="G8122" t="s">
        <v>114</v>
      </c>
      <c r="H8122" t="s">
        <v>114</v>
      </c>
      <c r="I8122">
        <v>4</v>
      </c>
    </row>
    <row r="8123" spans="1:9" x14ac:dyDescent="0.25">
      <c r="A8123" t="s">
        <v>110</v>
      </c>
      <c r="B8123" t="s">
        <v>28387</v>
      </c>
      <c r="C8123" s="57">
        <v>44342</v>
      </c>
      <c r="D8123" t="s">
        <v>28388</v>
      </c>
      <c r="E8123" s="58">
        <v>1.418796596134E+16</v>
      </c>
      <c r="F8123" t="s">
        <v>28389</v>
      </c>
      <c r="G8123" t="s">
        <v>114</v>
      </c>
      <c r="H8123" t="s">
        <v>114</v>
      </c>
      <c r="I8123">
        <v>1</v>
      </c>
    </row>
    <row r="8124" spans="1:9" x14ac:dyDescent="0.25">
      <c r="A8124" t="s">
        <v>110</v>
      </c>
      <c r="B8124" t="s">
        <v>28390</v>
      </c>
      <c r="C8124" s="57">
        <v>44342</v>
      </c>
      <c r="D8124" t="s">
        <v>28391</v>
      </c>
      <c r="E8124" s="58">
        <v>13683847100000</v>
      </c>
      <c r="F8124" t="s">
        <v>28392</v>
      </c>
      <c r="G8124" t="s">
        <v>114</v>
      </c>
      <c r="H8124" t="s">
        <v>114</v>
      </c>
      <c r="I8124">
        <v>1</v>
      </c>
    </row>
    <row r="8125" spans="1:9" x14ac:dyDescent="0.25">
      <c r="A8125" t="s">
        <v>110</v>
      </c>
      <c r="B8125" t="s">
        <v>28393</v>
      </c>
      <c r="C8125" s="57">
        <v>44342</v>
      </c>
      <c r="D8125" t="s">
        <v>28394</v>
      </c>
      <c r="E8125" s="58">
        <v>1737065400000</v>
      </c>
      <c r="F8125" t="s">
        <v>28395</v>
      </c>
      <c r="G8125" t="s">
        <v>114</v>
      </c>
      <c r="H8125" t="s">
        <v>114</v>
      </c>
      <c r="I8125">
        <v>12</v>
      </c>
    </row>
    <row r="8126" spans="1:9" x14ac:dyDescent="0.25">
      <c r="A8126" t="s">
        <v>110</v>
      </c>
      <c r="B8126" t="s">
        <v>28396</v>
      </c>
      <c r="C8126" s="57">
        <v>44342</v>
      </c>
      <c r="D8126" t="s">
        <v>28397</v>
      </c>
      <c r="E8126" s="58">
        <v>15101474300000</v>
      </c>
      <c r="F8126" t="s">
        <v>28398</v>
      </c>
      <c r="G8126" t="s">
        <v>114</v>
      </c>
      <c r="H8126" t="s">
        <v>114</v>
      </c>
      <c r="I8126">
        <v>1</v>
      </c>
    </row>
    <row r="8127" spans="1:9" x14ac:dyDescent="0.25">
      <c r="A8127" t="s">
        <v>110</v>
      </c>
      <c r="B8127" t="s">
        <v>28399</v>
      </c>
      <c r="C8127" s="57">
        <v>44342</v>
      </c>
      <c r="D8127" t="s">
        <v>28400</v>
      </c>
      <c r="E8127" s="58">
        <v>2010222100000</v>
      </c>
      <c r="F8127" t="s">
        <v>28401</v>
      </c>
      <c r="G8127" t="s">
        <v>114</v>
      </c>
      <c r="H8127" t="s">
        <v>28402</v>
      </c>
      <c r="I8127">
        <v>2</v>
      </c>
    </row>
    <row r="8128" spans="1:9" x14ac:dyDescent="0.25">
      <c r="A8128" t="s">
        <v>110</v>
      </c>
      <c r="B8128" t="s">
        <v>28403</v>
      </c>
      <c r="C8128" s="57">
        <v>44342</v>
      </c>
      <c r="D8128" t="s">
        <v>28404</v>
      </c>
      <c r="E8128" s="58">
        <v>13518718000000</v>
      </c>
      <c r="F8128" t="s">
        <v>28405</v>
      </c>
      <c r="G8128" t="s">
        <v>114</v>
      </c>
      <c r="H8128" t="s">
        <v>114</v>
      </c>
      <c r="I8128">
        <v>1</v>
      </c>
    </row>
    <row r="8129" spans="1:9" x14ac:dyDescent="0.25">
      <c r="A8129" t="s">
        <v>110</v>
      </c>
      <c r="B8129" t="s">
        <v>28406</v>
      </c>
      <c r="C8129" s="57">
        <v>44342</v>
      </c>
      <c r="D8129" t="s">
        <v>28407</v>
      </c>
      <c r="E8129" s="58">
        <v>1894386726200</v>
      </c>
      <c r="F8129" t="s">
        <v>28408</v>
      </c>
      <c r="G8129" t="s">
        <v>114</v>
      </c>
      <c r="H8129" t="s">
        <v>114</v>
      </c>
      <c r="I8129">
        <v>6</v>
      </c>
    </row>
    <row r="8130" spans="1:9" x14ac:dyDescent="0.25">
      <c r="A8130" t="s">
        <v>110</v>
      </c>
      <c r="B8130" t="s">
        <v>28409</v>
      </c>
      <c r="C8130" s="57">
        <v>44342</v>
      </c>
      <c r="D8130" t="s">
        <v>28410</v>
      </c>
      <c r="E8130" s="58">
        <v>198709343600000</v>
      </c>
      <c r="F8130" t="s">
        <v>28411</v>
      </c>
      <c r="G8130" t="s">
        <v>114</v>
      </c>
      <c r="H8130" t="s">
        <v>114</v>
      </c>
      <c r="I8130">
        <v>1</v>
      </c>
    </row>
    <row r="8131" spans="1:9" x14ac:dyDescent="0.25">
      <c r="A8131" t="s">
        <v>110</v>
      </c>
      <c r="B8131" t="s">
        <v>28412</v>
      </c>
      <c r="C8131" s="57">
        <v>44342</v>
      </c>
      <c r="D8131" t="s">
        <v>28413</v>
      </c>
      <c r="E8131" s="58">
        <v>292205037800000</v>
      </c>
      <c r="F8131" t="s">
        <v>28414</v>
      </c>
      <c r="G8131" t="s">
        <v>28415</v>
      </c>
      <c r="H8131" t="s">
        <v>114</v>
      </c>
      <c r="I8131">
        <v>103</v>
      </c>
    </row>
    <row r="8132" spans="1:9" x14ac:dyDescent="0.25">
      <c r="A8132" t="s">
        <v>110</v>
      </c>
      <c r="B8132" t="s">
        <v>28416</v>
      </c>
      <c r="C8132" s="57">
        <v>44342</v>
      </c>
      <c r="D8132" t="s">
        <v>28417</v>
      </c>
      <c r="E8132" s="58">
        <v>277372451900000</v>
      </c>
      <c r="F8132" t="s">
        <v>28418</v>
      </c>
      <c r="G8132" t="s">
        <v>114</v>
      </c>
      <c r="H8132" t="s">
        <v>114</v>
      </c>
      <c r="I8132">
        <v>58</v>
      </c>
    </row>
    <row r="8133" spans="1:9" x14ac:dyDescent="0.25">
      <c r="A8133" t="s">
        <v>110</v>
      </c>
      <c r="B8133" t="s">
        <v>28419</v>
      </c>
      <c r="C8133" s="57">
        <v>44342</v>
      </c>
      <c r="D8133" t="s">
        <v>28420</v>
      </c>
      <c r="E8133" s="58">
        <v>288328053700000</v>
      </c>
      <c r="F8133" t="s">
        <v>28421</v>
      </c>
      <c r="G8133" t="s">
        <v>114</v>
      </c>
      <c r="H8133" t="s">
        <v>114</v>
      </c>
      <c r="I8133">
        <v>1</v>
      </c>
    </row>
    <row r="8134" spans="1:9" x14ac:dyDescent="0.25">
      <c r="A8134" t="s">
        <v>110</v>
      </c>
      <c r="B8134" t="s">
        <v>28422</v>
      </c>
      <c r="C8134" s="57">
        <v>44342</v>
      </c>
      <c r="D8134" t="s">
        <v>28423</v>
      </c>
      <c r="E8134" s="58">
        <v>272503037700000</v>
      </c>
      <c r="F8134" t="s">
        <v>28424</v>
      </c>
      <c r="G8134" t="s">
        <v>114</v>
      </c>
      <c r="H8134" t="s">
        <v>114</v>
      </c>
      <c r="I8134">
        <v>1</v>
      </c>
    </row>
    <row r="8135" spans="1:9" x14ac:dyDescent="0.25">
      <c r="A8135" t="s">
        <v>110</v>
      </c>
      <c r="B8135" t="s">
        <v>28425</v>
      </c>
      <c r="C8135" s="57">
        <v>44342</v>
      </c>
      <c r="D8135" t="s">
        <v>28426</v>
      </c>
      <c r="E8135" s="58">
        <v>168857194340000</v>
      </c>
      <c r="F8135" t="s">
        <v>28427</v>
      </c>
      <c r="G8135" t="s">
        <v>22282</v>
      </c>
      <c r="H8135" t="s">
        <v>114</v>
      </c>
      <c r="I8135">
        <v>5</v>
      </c>
    </row>
    <row r="8136" spans="1:9" x14ac:dyDescent="0.25">
      <c r="A8136" t="s">
        <v>110</v>
      </c>
      <c r="B8136" t="s">
        <v>28428</v>
      </c>
      <c r="C8136" s="57">
        <v>44342</v>
      </c>
      <c r="D8136" t="s">
        <v>28429</v>
      </c>
      <c r="E8136" s="58">
        <v>210687580100000</v>
      </c>
      <c r="F8136" t="s">
        <v>28430</v>
      </c>
      <c r="G8136" t="s">
        <v>114</v>
      </c>
      <c r="H8136" t="s">
        <v>114</v>
      </c>
      <c r="I8136">
        <v>1</v>
      </c>
    </row>
    <row r="8137" spans="1:9" x14ac:dyDescent="0.25">
      <c r="A8137" t="s">
        <v>110</v>
      </c>
      <c r="B8137" t="s">
        <v>28431</v>
      </c>
      <c r="C8137" s="57">
        <v>44342</v>
      </c>
      <c r="D8137" t="s">
        <v>28432</v>
      </c>
      <c r="E8137" s="58">
        <v>196538916400000</v>
      </c>
      <c r="F8137" t="s">
        <v>28433</v>
      </c>
      <c r="G8137" t="s">
        <v>114</v>
      </c>
      <c r="H8137" t="s">
        <v>114</v>
      </c>
      <c r="I8137">
        <v>1</v>
      </c>
    </row>
    <row r="8138" spans="1:9" x14ac:dyDescent="0.25">
      <c r="A8138" t="s">
        <v>110</v>
      </c>
      <c r="B8138" t="s">
        <v>28434</v>
      </c>
      <c r="C8138" s="57">
        <v>44342</v>
      </c>
      <c r="D8138" t="s">
        <v>28435</v>
      </c>
      <c r="E8138" s="58">
        <v>33197010510200</v>
      </c>
      <c r="F8138" t="s">
        <v>28436</v>
      </c>
      <c r="G8138" t="s">
        <v>114</v>
      </c>
      <c r="H8138" t="s">
        <v>114</v>
      </c>
      <c r="I8138">
        <v>1</v>
      </c>
    </row>
    <row r="8139" spans="1:9" x14ac:dyDescent="0.25">
      <c r="A8139" t="s">
        <v>110</v>
      </c>
      <c r="B8139" t="s">
        <v>28437</v>
      </c>
      <c r="C8139" s="57">
        <v>44342</v>
      </c>
      <c r="D8139" t="s">
        <v>28438</v>
      </c>
      <c r="E8139" s="58">
        <v>1089656900000</v>
      </c>
      <c r="F8139" t="s">
        <v>28439</v>
      </c>
      <c r="G8139" t="s">
        <v>114</v>
      </c>
      <c r="H8139" t="s">
        <v>28440</v>
      </c>
      <c r="I8139">
        <v>1</v>
      </c>
    </row>
    <row r="8140" spans="1:9" x14ac:dyDescent="0.25">
      <c r="A8140" t="s">
        <v>110</v>
      </c>
      <c r="B8140" t="s">
        <v>28441</v>
      </c>
      <c r="C8140" s="57">
        <v>44342</v>
      </c>
      <c r="D8140" t="s">
        <v>28442</v>
      </c>
      <c r="E8140" s="58">
        <v>198861499100000</v>
      </c>
      <c r="F8140" t="s">
        <v>28443</v>
      </c>
      <c r="G8140" t="s">
        <v>114</v>
      </c>
      <c r="H8140" t="s">
        <v>114</v>
      </c>
      <c r="I8140">
        <v>1</v>
      </c>
    </row>
    <row r="8141" spans="1:9" x14ac:dyDescent="0.25">
      <c r="A8141" t="s">
        <v>110</v>
      </c>
      <c r="B8141" t="s">
        <v>28444</v>
      </c>
      <c r="C8141" s="57">
        <v>44342</v>
      </c>
      <c r="D8141" t="s">
        <v>28445</v>
      </c>
      <c r="E8141" s="58">
        <v>160975417700000</v>
      </c>
      <c r="F8141" t="s">
        <v>28446</v>
      </c>
      <c r="G8141" t="s">
        <v>28447</v>
      </c>
      <c r="H8141" t="s">
        <v>28448</v>
      </c>
      <c r="I8141">
        <v>84</v>
      </c>
    </row>
    <row r="8142" spans="1:9" x14ac:dyDescent="0.25">
      <c r="A8142" t="s">
        <v>110</v>
      </c>
      <c r="B8142" t="s">
        <v>28449</v>
      </c>
      <c r="C8142" s="57">
        <v>44342</v>
      </c>
      <c r="D8142" t="s">
        <v>28450</v>
      </c>
      <c r="E8142" s="58">
        <v>168886979200000</v>
      </c>
      <c r="F8142" t="s">
        <v>28451</v>
      </c>
      <c r="G8142" t="s">
        <v>114</v>
      </c>
      <c r="H8142" t="s">
        <v>114</v>
      </c>
      <c r="I8142">
        <v>1</v>
      </c>
    </row>
    <row r="8143" spans="1:9" x14ac:dyDescent="0.25">
      <c r="A8143" t="s">
        <v>110</v>
      </c>
      <c r="B8143" t="s">
        <v>28452</v>
      </c>
      <c r="C8143" s="57">
        <v>44342</v>
      </c>
      <c r="D8143" t="s">
        <v>28453</v>
      </c>
      <c r="E8143" s="58">
        <v>209201383200000</v>
      </c>
      <c r="F8143" t="s">
        <v>28454</v>
      </c>
      <c r="G8143" t="s">
        <v>114</v>
      </c>
      <c r="H8143" t="s">
        <v>114</v>
      </c>
      <c r="I8143">
        <v>1</v>
      </c>
    </row>
    <row r="8144" spans="1:9" x14ac:dyDescent="0.25">
      <c r="A8144" t="s">
        <v>110</v>
      </c>
      <c r="B8144" t="s">
        <v>28455</v>
      </c>
      <c r="C8144" s="57">
        <v>44342</v>
      </c>
      <c r="D8144" t="s">
        <v>28456</v>
      </c>
      <c r="E8144" s="58">
        <v>241629810000000</v>
      </c>
      <c r="F8144" t="s">
        <v>28457</v>
      </c>
      <c r="G8144" t="s">
        <v>114</v>
      </c>
      <c r="H8144" t="s">
        <v>114</v>
      </c>
      <c r="I8144">
        <v>2</v>
      </c>
    </row>
    <row r="8145" spans="1:9" x14ac:dyDescent="0.25">
      <c r="A8145" t="s">
        <v>110</v>
      </c>
      <c r="B8145" t="s">
        <v>28458</v>
      </c>
      <c r="C8145" s="57">
        <v>44342</v>
      </c>
      <c r="D8145" t="s">
        <v>28459</v>
      </c>
      <c r="E8145" s="58">
        <v>113516812700000</v>
      </c>
      <c r="F8145" t="s">
        <v>28460</v>
      </c>
      <c r="G8145" t="s">
        <v>114</v>
      </c>
      <c r="H8145" t="s">
        <v>114</v>
      </c>
      <c r="I8145">
        <v>2</v>
      </c>
    </row>
    <row r="8146" spans="1:9" x14ac:dyDescent="0.25">
      <c r="A8146" t="s">
        <v>110</v>
      </c>
      <c r="B8146" t="s">
        <v>28461</v>
      </c>
      <c r="C8146" s="57">
        <v>44342</v>
      </c>
      <c r="D8146" t="s">
        <v>28462</v>
      </c>
      <c r="E8146" s="58">
        <v>659292145300000</v>
      </c>
      <c r="F8146" t="s">
        <v>28463</v>
      </c>
      <c r="G8146" t="s">
        <v>114</v>
      </c>
      <c r="H8146" t="s">
        <v>114</v>
      </c>
      <c r="I8146">
        <v>33</v>
      </c>
    </row>
    <row r="8147" spans="1:9" x14ac:dyDescent="0.25">
      <c r="A8147" t="s">
        <v>110</v>
      </c>
      <c r="B8147" t="s">
        <v>28464</v>
      </c>
      <c r="C8147" s="57">
        <v>44342</v>
      </c>
      <c r="D8147" t="s">
        <v>28465</v>
      </c>
      <c r="E8147" s="58">
        <v>2.4451046610964998E+17</v>
      </c>
      <c r="F8147" t="s">
        <v>28466</v>
      </c>
      <c r="G8147" t="s">
        <v>114</v>
      </c>
      <c r="H8147" t="s">
        <v>114</v>
      </c>
      <c r="I8147">
        <v>2</v>
      </c>
    </row>
    <row r="8148" spans="1:9" x14ac:dyDescent="0.25">
      <c r="A8148" t="s">
        <v>110</v>
      </c>
      <c r="B8148" t="s">
        <v>28467</v>
      </c>
      <c r="C8148" s="57">
        <v>44342</v>
      </c>
      <c r="D8148" t="s">
        <v>28468</v>
      </c>
      <c r="E8148" s="58">
        <v>1770377700000</v>
      </c>
      <c r="F8148" t="s">
        <v>28469</v>
      </c>
      <c r="G8148" t="s">
        <v>114</v>
      </c>
      <c r="H8148" t="s">
        <v>114</v>
      </c>
      <c r="I8148">
        <v>147</v>
      </c>
    </row>
    <row r="8149" spans="1:9" x14ac:dyDescent="0.25">
      <c r="A8149" t="s">
        <v>110</v>
      </c>
      <c r="B8149" t="s">
        <v>28470</v>
      </c>
      <c r="C8149" s="57">
        <v>44342</v>
      </c>
      <c r="D8149" t="s">
        <v>28471</v>
      </c>
      <c r="E8149" s="58">
        <v>39087456400000</v>
      </c>
      <c r="F8149" t="s">
        <v>28472</v>
      </c>
      <c r="G8149" t="s">
        <v>114</v>
      </c>
      <c r="H8149" t="s">
        <v>114</v>
      </c>
      <c r="I8149">
        <v>7</v>
      </c>
    </row>
    <row r="8150" spans="1:9" x14ac:dyDescent="0.25">
      <c r="A8150" t="s">
        <v>110</v>
      </c>
      <c r="B8150" t="s">
        <v>28473</v>
      </c>
      <c r="C8150" s="57">
        <v>44342</v>
      </c>
      <c r="D8150" t="s">
        <v>28474</v>
      </c>
      <c r="E8150" s="58">
        <v>15489140100000</v>
      </c>
      <c r="F8150" t="s">
        <v>28475</v>
      </c>
      <c r="G8150" t="s">
        <v>114</v>
      </c>
      <c r="H8150" t="s">
        <v>3470</v>
      </c>
      <c r="I8150">
        <v>32</v>
      </c>
    </row>
    <row r="8151" spans="1:9" x14ac:dyDescent="0.25">
      <c r="A8151" t="s">
        <v>110</v>
      </c>
      <c r="B8151" t="s">
        <v>28476</v>
      </c>
      <c r="C8151" s="57">
        <v>44342</v>
      </c>
      <c r="D8151" t="s">
        <v>28477</v>
      </c>
      <c r="E8151" s="58">
        <v>1486451400000</v>
      </c>
      <c r="F8151" t="s">
        <v>28478</v>
      </c>
      <c r="G8151" t="s">
        <v>28479</v>
      </c>
      <c r="H8151" t="s">
        <v>114</v>
      </c>
      <c r="I8151">
        <v>1</v>
      </c>
    </row>
    <row r="8152" spans="1:9" x14ac:dyDescent="0.25">
      <c r="A8152" t="s">
        <v>110</v>
      </c>
      <c r="B8152" t="s">
        <v>28480</v>
      </c>
      <c r="C8152" s="57">
        <v>44342</v>
      </c>
      <c r="D8152" t="s">
        <v>28481</v>
      </c>
      <c r="E8152" s="58">
        <v>2145660300000</v>
      </c>
      <c r="F8152" t="s">
        <v>28482</v>
      </c>
      <c r="G8152" t="s">
        <v>21289</v>
      </c>
      <c r="H8152" t="s">
        <v>114</v>
      </c>
      <c r="I8152">
        <v>1</v>
      </c>
    </row>
    <row r="8153" spans="1:9" x14ac:dyDescent="0.25">
      <c r="A8153" t="s">
        <v>110</v>
      </c>
      <c r="B8153" t="s">
        <v>28483</v>
      </c>
      <c r="C8153" s="57">
        <v>44342</v>
      </c>
      <c r="D8153" t="s">
        <v>28484</v>
      </c>
      <c r="E8153" s="58">
        <v>2745705900000</v>
      </c>
      <c r="F8153" t="s">
        <v>28485</v>
      </c>
      <c r="G8153" t="s">
        <v>114</v>
      </c>
      <c r="H8153" t="s">
        <v>114</v>
      </c>
      <c r="I8153">
        <v>1</v>
      </c>
    </row>
    <row r="8154" spans="1:9" x14ac:dyDescent="0.25">
      <c r="A8154" t="s">
        <v>110</v>
      </c>
      <c r="B8154" t="s">
        <v>28486</v>
      </c>
      <c r="C8154" s="57">
        <v>44342</v>
      </c>
      <c r="D8154" t="s">
        <v>28487</v>
      </c>
      <c r="E8154" s="58">
        <v>1713223800000</v>
      </c>
      <c r="F8154" t="s">
        <v>28488</v>
      </c>
      <c r="G8154" t="s">
        <v>114</v>
      </c>
      <c r="H8154" t="s">
        <v>114</v>
      </c>
      <c r="I8154">
        <v>1</v>
      </c>
    </row>
    <row r="8155" spans="1:9" x14ac:dyDescent="0.25">
      <c r="A8155" t="s">
        <v>110</v>
      </c>
      <c r="B8155" t="s">
        <v>28489</v>
      </c>
      <c r="C8155" s="57">
        <v>44342</v>
      </c>
      <c r="D8155" t="s">
        <v>28490</v>
      </c>
      <c r="E8155" s="58">
        <v>1698843500000</v>
      </c>
      <c r="F8155" t="s">
        <v>28491</v>
      </c>
      <c r="G8155" t="s">
        <v>114</v>
      </c>
      <c r="H8155" t="s">
        <v>114</v>
      </c>
      <c r="I8155">
        <v>1</v>
      </c>
    </row>
    <row r="8156" spans="1:9" x14ac:dyDescent="0.25">
      <c r="A8156" t="s">
        <v>110</v>
      </c>
      <c r="B8156" t="s">
        <v>28492</v>
      </c>
      <c r="C8156" s="57">
        <v>44342</v>
      </c>
      <c r="D8156" t="s">
        <v>28493</v>
      </c>
      <c r="E8156" s="58">
        <v>1416467700000</v>
      </c>
      <c r="F8156" t="s">
        <v>28494</v>
      </c>
      <c r="G8156" t="s">
        <v>28495</v>
      </c>
      <c r="H8156" t="s">
        <v>114</v>
      </c>
      <c r="I8156">
        <v>1</v>
      </c>
    </row>
    <row r="8157" spans="1:9" x14ac:dyDescent="0.25">
      <c r="A8157" t="s">
        <v>110</v>
      </c>
      <c r="B8157" t="s">
        <v>28496</v>
      </c>
      <c r="C8157" s="57">
        <v>44342</v>
      </c>
      <c r="D8157" t="s">
        <v>28497</v>
      </c>
      <c r="E8157" s="58">
        <v>1583270298400000</v>
      </c>
      <c r="F8157" t="s">
        <v>28498</v>
      </c>
      <c r="G8157" t="s">
        <v>114</v>
      </c>
      <c r="H8157" t="s">
        <v>114</v>
      </c>
      <c r="I8157">
        <v>12</v>
      </c>
    </row>
    <row r="8158" spans="1:9" x14ac:dyDescent="0.25">
      <c r="A8158" t="s">
        <v>110</v>
      </c>
      <c r="B8158" t="s">
        <v>28499</v>
      </c>
      <c r="C8158" s="57">
        <v>44342</v>
      </c>
      <c r="D8158" t="s">
        <v>28500</v>
      </c>
      <c r="E8158" s="58">
        <v>1259814100000</v>
      </c>
      <c r="F8158" t="s">
        <v>28501</v>
      </c>
      <c r="G8158" t="s">
        <v>114</v>
      </c>
      <c r="H8158" t="s">
        <v>114</v>
      </c>
      <c r="I8158">
        <v>1</v>
      </c>
    </row>
    <row r="8159" spans="1:9" x14ac:dyDescent="0.25">
      <c r="A8159" t="s">
        <v>110</v>
      </c>
      <c r="B8159" t="s">
        <v>28502</v>
      </c>
      <c r="C8159" s="57">
        <v>44342</v>
      </c>
      <c r="D8159" t="s">
        <v>28503</v>
      </c>
      <c r="E8159" s="58">
        <v>1862267500000</v>
      </c>
      <c r="F8159" t="s">
        <v>28504</v>
      </c>
      <c r="G8159" t="s">
        <v>114</v>
      </c>
      <c r="H8159" t="s">
        <v>114</v>
      </c>
      <c r="I8159">
        <v>1</v>
      </c>
    </row>
    <row r="8160" spans="1:9" x14ac:dyDescent="0.25">
      <c r="A8160" t="s">
        <v>110</v>
      </c>
      <c r="B8160" t="s">
        <v>28505</v>
      </c>
      <c r="C8160" s="57">
        <v>44342</v>
      </c>
      <c r="D8160" t="s">
        <v>28506</v>
      </c>
      <c r="E8160" s="58">
        <v>1851933900000</v>
      </c>
      <c r="F8160" t="s">
        <v>28507</v>
      </c>
      <c r="G8160" t="s">
        <v>28508</v>
      </c>
      <c r="H8160" t="s">
        <v>28509</v>
      </c>
      <c r="I8160">
        <v>29083</v>
      </c>
    </row>
    <row r="8161" spans="1:9" x14ac:dyDescent="0.25">
      <c r="A8161" t="s">
        <v>110</v>
      </c>
      <c r="B8161" t="s">
        <v>28510</v>
      </c>
      <c r="C8161" s="57">
        <v>44342</v>
      </c>
      <c r="D8161" t="s">
        <v>28511</v>
      </c>
      <c r="E8161" s="58">
        <v>2029972000000</v>
      </c>
      <c r="F8161" t="s">
        <v>28512</v>
      </c>
      <c r="G8161" t="s">
        <v>28513</v>
      </c>
      <c r="H8161" t="s">
        <v>28514</v>
      </c>
      <c r="I8161">
        <v>7</v>
      </c>
    </row>
    <row r="8162" spans="1:9" x14ac:dyDescent="0.25">
      <c r="A8162" t="s">
        <v>110</v>
      </c>
      <c r="B8162" t="s">
        <v>28515</v>
      </c>
      <c r="C8162" s="57">
        <v>44342</v>
      </c>
      <c r="D8162" t="s">
        <v>28516</v>
      </c>
      <c r="E8162" s="58">
        <v>1611555100000</v>
      </c>
      <c r="F8162" t="s">
        <v>28517</v>
      </c>
      <c r="G8162" t="s">
        <v>28518</v>
      </c>
      <c r="H8162" t="s">
        <v>28519</v>
      </c>
      <c r="I8162">
        <v>1</v>
      </c>
    </row>
    <row r="8163" spans="1:9" x14ac:dyDescent="0.25">
      <c r="A8163" t="s">
        <v>110</v>
      </c>
      <c r="B8163" t="s">
        <v>28520</v>
      </c>
      <c r="C8163" s="57">
        <v>44342</v>
      </c>
      <c r="D8163" t="s">
        <v>28521</v>
      </c>
      <c r="E8163" s="58">
        <v>1615579400000</v>
      </c>
      <c r="F8163" t="s">
        <v>28522</v>
      </c>
      <c r="G8163" t="s">
        <v>28518</v>
      </c>
      <c r="H8163" t="s">
        <v>28523</v>
      </c>
      <c r="I8163">
        <v>1</v>
      </c>
    </row>
    <row r="8164" spans="1:9" x14ac:dyDescent="0.25">
      <c r="A8164" t="s">
        <v>110</v>
      </c>
      <c r="B8164" t="s">
        <v>28524</v>
      </c>
      <c r="C8164" s="57">
        <v>44342</v>
      </c>
      <c r="D8164" t="s">
        <v>28525</v>
      </c>
      <c r="E8164" s="58">
        <v>2239351900000</v>
      </c>
      <c r="F8164" t="s">
        <v>28526</v>
      </c>
      <c r="G8164" t="s">
        <v>114</v>
      </c>
      <c r="H8164" t="s">
        <v>114</v>
      </c>
      <c r="I8164">
        <v>1</v>
      </c>
    </row>
    <row r="8165" spans="1:9" x14ac:dyDescent="0.25">
      <c r="A8165" t="s">
        <v>110</v>
      </c>
      <c r="B8165" t="s">
        <v>28527</v>
      </c>
      <c r="C8165" s="57">
        <v>44342</v>
      </c>
      <c r="D8165" t="s">
        <v>28528</v>
      </c>
      <c r="E8165" s="58">
        <v>1606900400000</v>
      </c>
      <c r="F8165" t="s">
        <v>28529</v>
      </c>
      <c r="G8165" t="s">
        <v>28530</v>
      </c>
      <c r="H8165" t="s">
        <v>28531</v>
      </c>
      <c r="I8165">
        <v>1</v>
      </c>
    </row>
    <row r="8166" spans="1:9" x14ac:dyDescent="0.25">
      <c r="A8166" t="s">
        <v>110</v>
      </c>
      <c r="B8166" t="s">
        <v>28532</v>
      </c>
      <c r="C8166" s="57">
        <v>44342</v>
      </c>
      <c r="D8166" t="s">
        <v>28533</v>
      </c>
      <c r="E8166" s="58">
        <v>2186574100000</v>
      </c>
      <c r="F8166" t="s">
        <v>28534</v>
      </c>
      <c r="G8166" t="s">
        <v>114</v>
      </c>
      <c r="H8166" t="s">
        <v>114</v>
      </c>
      <c r="I8166">
        <v>1</v>
      </c>
    </row>
    <row r="8167" spans="1:9" x14ac:dyDescent="0.25">
      <c r="A8167" t="s">
        <v>110</v>
      </c>
      <c r="B8167" t="s">
        <v>28535</v>
      </c>
      <c r="C8167" s="57">
        <v>44342</v>
      </c>
      <c r="D8167" t="s">
        <v>28536</v>
      </c>
      <c r="E8167" s="58">
        <v>2080670600000</v>
      </c>
      <c r="F8167" t="s">
        <v>28537</v>
      </c>
      <c r="G8167" t="s">
        <v>114</v>
      </c>
      <c r="H8167" t="s">
        <v>114</v>
      </c>
      <c r="I8167">
        <v>1</v>
      </c>
    </row>
    <row r="8168" spans="1:9" x14ac:dyDescent="0.25">
      <c r="A8168" t="s">
        <v>110</v>
      </c>
      <c r="B8168" t="s">
        <v>28538</v>
      </c>
      <c r="C8168" s="57">
        <v>44342</v>
      </c>
      <c r="D8168" t="s">
        <v>28539</v>
      </c>
      <c r="E8168" s="58">
        <v>1603611300000</v>
      </c>
      <c r="F8168" t="s">
        <v>28540</v>
      </c>
      <c r="G8168" t="s">
        <v>114</v>
      </c>
      <c r="H8168" t="s">
        <v>114</v>
      </c>
      <c r="I8168">
        <v>1</v>
      </c>
    </row>
    <row r="8169" spans="1:9" x14ac:dyDescent="0.25">
      <c r="A8169" t="s">
        <v>110</v>
      </c>
      <c r="B8169" t="s">
        <v>28541</v>
      </c>
      <c r="C8169" s="57">
        <v>44342</v>
      </c>
      <c r="D8169" t="s">
        <v>28542</v>
      </c>
      <c r="E8169" s="58">
        <v>2081216800000</v>
      </c>
      <c r="F8169" t="s">
        <v>28543</v>
      </c>
      <c r="G8169" t="s">
        <v>28544</v>
      </c>
      <c r="H8169" t="s">
        <v>28545</v>
      </c>
      <c r="I8169">
        <v>3014</v>
      </c>
    </row>
    <row r="8170" spans="1:9" x14ac:dyDescent="0.25">
      <c r="A8170" t="s">
        <v>110</v>
      </c>
      <c r="B8170" t="s">
        <v>28546</v>
      </c>
      <c r="C8170" s="57">
        <v>44342</v>
      </c>
      <c r="D8170" t="s">
        <v>28547</v>
      </c>
      <c r="E8170" s="58">
        <v>1664000300000</v>
      </c>
      <c r="F8170" t="s">
        <v>28548</v>
      </c>
      <c r="G8170" t="s">
        <v>114</v>
      </c>
      <c r="H8170" t="s">
        <v>114</v>
      </c>
      <c r="I8170">
        <v>1</v>
      </c>
    </row>
    <row r="8171" spans="1:9" x14ac:dyDescent="0.25">
      <c r="A8171" t="s">
        <v>110</v>
      </c>
      <c r="B8171" t="s">
        <v>28549</v>
      </c>
      <c r="C8171" s="57">
        <v>44342</v>
      </c>
      <c r="D8171" t="s">
        <v>28550</v>
      </c>
      <c r="E8171" s="58">
        <v>1607636700000</v>
      </c>
      <c r="F8171" t="s">
        <v>28551</v>
      </c>
      <c r="G8171" t="s">
        <v>114</v>
      </c>
      <c r="H8171" t="s">
        <v>114</v>
      </c>
      <c r="I8171">
        <v>21</v>
      </c>
    </row>
    <row r="8172" spans="1:9" x14ac:dyDescent="0.25">
      <c r="A8172" t="s">
        <v>110</v>
      </c>
      <c r="B8172" t="s">
        <v>28552</v>
      </c>
      <c r="C8172" s="57">
        <v>44342</v>
      </c>
      <c r="D8172" t="s">
        <v>28553</v>
      </c>
      <c r="E8172" s="58">
        <v>4787721970000</v>
      </c>
      <c r="F8172" t="s">
        <v>28554</v>
      </c>
      <c r="G8172" t="s">
        <v>114</v>
      </c>
      <c r="H8172" t="s">
        <v>28555</v>
      </c>
      <c r="I8172">
        <v>1966</v>
      </c>
    </row>
    <row r="8173" spans="1:9" x14ac:dyDescent="0.25">
      <c r="A8173" t="s">
        <v>110</v>
      </c>
      <c r="B8173" t="s">
        <v>28556</v>
      </c>
      <c r="C8173" s="57">
        <v>44342</v>
      </c>
      <c r="D8173" t="s">
        <v>28557</v>
      </c>
      <c r="E8173" s="58">
        <v>1767036700000</v>
      </c>
      <c r="F8173" t="s">
        <v>28558</v>
      </c>
      <c r="G8173" t="s">
        <v>114</v>
      </c>
      <c r="H8173" t="s">
        <v>114</v>
      </c>
      <c r="I8173">
        <v>2</v>
      </c>
    </row>
    <row r="8174" spans="1:9" x14ac:dyDescent="0.25">
      <c r="A8174" t="s">
        <v>110</v>
      </c>
      <c r="B8174" t="s">
        <v>28559</v>
      </c>
      <c r="C8174" s="57">
        <v>44342</v>
      </c>
      <c r="D8174" t="s">
        <v>28560</v>
      </c>
      <c r="E8174" s="58">
        <v>2211784000000</v>
      </c>
      <c r="F8174" t="s">
        <v>28561</v>
      </c>
      <c r="G8174" t="s">
        <v>114</v>
      </c>
      <c r="H8174" t="s">
        <v>114</v>
      </c>
      <c r="I8174">
        <v>9</v>
      </c>
    </row>
    <row r="8175" spans="1:9" x14ac:dyDescent="0.25">
      <c r="A8175" t="s">
        <v>110</v>
      </c>
      <c r="B8175" t="s">
        <v>28562</v>
      </c>
      <c r="C8175" s="57">
        <v>44342</v>
      </c>
      <c r="D8175" t="s">
        <v>28563</v>
      </c>
      <c r="E8175" s="58">
        <v>1816240700000</v>
      </c>
      <c r="F8175" t="s">
        <v>28564</v>
      </c>
      <c r="G8175" t="s">
        <v>114</v>
      </c>
      <c r="H8175" t="s">
        <v>114</v>
      </c>
      <c r="I8175">
        <v>2</v>
      </c>
    </row>
    <row r="8176" spans="1:9" x14ac:dyDescent="0.25">
      <c r="A8176" t="s">
        <v>110</v>
      </c>
      <c r="B8176" t="s">
        <v>28565</v>
      </c>
      <c r="C8176" s="57">
        <v>44342</v>
      </c>
      <c r="D8176" t="s">
        <v>28566</v>
      </c>
      <c r="E8176" s="58">
        <v>26529535200000</v>
      </c>
      <c r="F8176" t="s">
        <v>28567</v>
      </c>
      <c r="G8176" t="s">
        <v>114</v>
      </c>
      <c r="H8176" t="s">
        <v>114</v>
      </c>
      <c r="I8176">
        <v>1</v>
      </c>
    </row>
    <row r="8177" spans="1:9" x14ac:dyDescent="0.25">
      <c r="A8177" t="s">
        <v>110</v>
      </c>
      <c r="B8177" t="s">
        <v>28568</v>
      </c>
      <c r="C8177" s="57">
        <v>44342</v>
      </c>
      <c r="D8177" t="s">
        <v>28569</v>
      </c>
      <c r="E8177" s="58">
        <v>26596917600000</v>
      </c>
      <c r="F8177" t="s">
        <v>28570</v>
      </c>
      <c r="G8177" t="s">
        <v>114</v>
      </c>
      <c r="H8177" t="s">
        <v>114</v>
      </c>
      <c r="I8177">
        <v>1</v>
      </c>
    </row>
    <row r="8178" spans="1:9" x14ac:dyDescent="0.25">
      <c r="A8178" t="s">
        <v>110</v>
      </c>
      <c r="B8178" t="s">
        <v>28571</v>
      </c>
      <c r="C8178" s="57">
        <v>44342</v>
      </c>
      <c r="D8178" t="s">
        <v>28572</v>
      </c>
      <c r="E8178" s="58">
        <v>3103652500000</v>
      </c>
      <c r="F8178" t="s">
        <v>28573</v>
      </c>
      <c r="G8178" t="s">
        <v>114</v>
      </c>
      <c r="H8178" t="s">
        <v>114</v>
      </c>
      <c r="I8178">
        <v>5</v>
      </c>
    </row>
    <row r="8179" spans="1:9" x14ac:dyDescent="0.25">
      <c r="A8179" t="s">
        <v>110</v>
      </c>
      <c r="B8179" t="s">
        <v>28574</v>
      </c>
      <c r="C8179" s="57">
        <v>44342</v>
      </c>
      <c r="D8179" t="s">
        <v>28575</v>
      </c>
      <c r="E8179" s="58">
        <v>1011660100000</v>
      </c>
      <c r="F8179" t="s">
        <v>28576</v>
      </c>
      <c r="G8179" t="s">
        <v>114</v>
      </c>
      <c r="H8179" t="s">
        <v>114</v>
      </c>
      <c r="I8179">
        <v>3</v>
      </c>
    </row>
    <row r="8180" spans="1:9" x14ac:dyDescent="0.25">
      <c r="A8180" t="s">
        <v>110</v>
      </c>
      <c r="B8180" t="s">
        <v>28577</v>
      </c>
      <c r="C8180" s="57">
        <v>44342</v>
      </c>
      <c r="D8180" t="s">
        <v>28578</v>
      </c>
      <c r="E8180" s="58">
        <v>1224342055000000</v>
      </c>
      <c r="F8180" t="s">
        <v>28579</v>
      </c>
      <c r="G8180" t="s">
        <v>114</v>
      </c>
      <c r="H8180" t="s">
        <v>114</v>
      </c>
      <c r="I8180">
        <v>7</v>
      </c>
    </row>
    <row r="8181" spans="1:9" x14ac:dyDescent="0.25">
      <c r="A8181" t="s">
        <v>110</v>
      </c>
      <c r="B8181" t="s">
        <v>28580</v>
      </c>
      <c r="C8181" s="57">
        <v>44342</v>
      </c>
      <c r="D8181" t="s">
        <v>28581</v>
      </c>
      <c r="E8181" s="58">
        <v>1298156490000</v>
      </c>
      <c r="F8181" t="s">
        <v>28582</v>
      </c>
      <c r="G8181" t="s">
        <v>114</v>
      </c>
      <c r="H8181" t="s">
        <v>114</v>
      </c>
      <c r="I8181">
        <v>1</v>
      </c>
    </row>
    <row r="8182" spans="1:9" x14ac:dyDescent="0.25">
      <c r="A8182" t="s">
        <v>110</v>
      </c>
      <c r="B8182" t="s">
        <v>28583</v>
      </c>
      <c r="C8182" s="57">
        <v>44342</v>
      </c>
      <c r="D8182" t="s">
        <v>28584</v>
      </c>
      <c r="E8182" s="58">
        <v>4425033600000</v>
      </c>
      <c r="F8182" t="s">
        <v>28585</v>
      </c>
      <c r="G8182" t="s">
        <v>28586</v>
      </c>
      <c r="H8182" t="s">
        <v>114</v>
      </c>
      <c r="I8182">
        <v>5612</v>
      </c>
    </row>
    <row r="8183" spans="1:9" x14ac:dyDescent="0.25">
      <c r="A8183" t="s">
        <v>110</v>
      </c>
      <c r="B8183" t="s">
        <v>28587</v>
      </c>
      <c r="C8183" s="57">
        <v>44342</v>
      </c>
      <c r="D8183" t="s">
        <v>28588</v>
      </c>
      <c r="E8183" s="58">
        <v>304266724500000</v>
      </c>
      <c r="F8183" t="s">
        <v>28589</v>
      </c>
      <c r="G8183" t="s">
        <v>114</v>
      </c>
      <c r="H8183" t="s">
        <v>114</v>
      </c>
      <c r="I8183">
        <v>19</v>
      </c>
    </row>
    <row r="8184" spans="1:9" x14ac:dyDescent="0.25">
      <c r="A8184" t="s">
        <v>110</v>
      </c>
      <c r="B8184" t="s">
        <v>28590</v>
      </c>
      <c r="C8184" s="57">
        <v>44342</v>
      </c>
      <c r="D8184" t="s">
        <v>28591</v>
      </c>
      <c r="E8184" s="58">
        <v>1614401880000</v>
      </c>
      <c r="F8184" t="s">
        <v>28592</v>
      </c>
      <c r="G8184" t="s">
        <v>28593</v>
      </c>
      <c r="H8184" t="s">
        <v>28594</v>
      </c>
      <c r="I8184">
        <v>6601</v>
      </c>
    </row>
    <row r="8185" spans="1:9" x14ac:dyDescent="0.25">
      <c r="A8185" t="s">
        <v>110</v>
      </c>
      <c r="B8185" t="s">
        <v>28595</v>
      </c>
      <c r="C8185" s="57">
        <v>44342</v>
      </c>
      <c r="D8185" t="s">
        <v>28596</v>
      </c>
      <c r="E8185" s="58">
        <v>1641474500000</v>
      </c>
      <c r="F8185" t="s">
        <v>28597</v>
      </c>
      <c r="G8185" t="s">
        <v>114</v>
      </c>
      <c r="H8185" t="s">
        <v>114</v>
      </c>
      <c r="I8185">
        <v>9</v>
      </c>
    </row>
    <row r="8186" spans="1:9" x14ac:dyDescent="0.25">
      <c r="A8186" t="s">
        <v>110</v>
      </c>
      <c r="B8186" t="s">
        <v>28598</v>
      </c>
      <c r="C8186" s="57">
        <v>44342</v>
      </c>
      <c r="D8186" t="s">
        <v>28599</v>
      </c>
      <c r="E8186" s="58">
        <v>1001440400000</v>
      </c>
      <c r="F8186" t="s">
        <v>28600</v>
      </c>
      <c r="G8186" t="s">
        <v>114</v>
      </c>
      <c r="H8186" t="s">
        <v>114</v>
      </c>
      <c r="I8186">
        <v>1</v>
      </c>
    </row>
    <row r="8187" spans="1:9" x14ac:dyDescent="0.25">
      <c r="A8187" t="s">
        <v>110</v>
      </c>
      <c r="B8187" t="s">
        <v>28601</v>
      </c>
      <c r="C8187" s="57">
        <v>44342</v>
      </c>
      <c r="D8187" t="s">
        <v>28602</v>
      </c>
      <c r="E8187" s="58">
        <v>2758146390000</v>
      </c>
      <c r="F8187" t="s">
        <v>28603</v>
      </c>
      <c r="G8187" t="s">
        <v>114</v>
      </c>
      <c r="H8187" t="s">
        <v>114</v>
      </c>
      <c r="I8187">
        <v>2</v>
      </c>
    </row>
    <row r="8188" spans="1:9" x14ac:dyDescent="0.25">
      <c r="A8188" t="s">
        <v>110</v>
      </c>
      <c r="B8188" t="s">
        <v>28604</v>
      </c>
      <c r="C8188" s="57">
        <v>44342</v>
      </c>
      <c r="D8188" t="s">
        <v>28605</v>
      </c>
      <c r="E8188" s="58">
        <v>2211585008500</v>
      </c>
      <c r="F8188" t="s">
        <v>28606</v>
      </c>
      <c r="G8188" t="s">
        <v>114</v>
      </c>
      <c r="H8188" t="s">
        <v>114</v>
      </c>
      <c r="I8188">
        <v>1</v>
      </c>
    </row>
    <row r="8189" spans="1:9" x14ac:dyDescent="0.25">
      <c r="A8189" t="s">
        <v>110</v>
      </c>
      <c r="B8189" t="s">
        <v>28607</v>
      </c>
      <c r="C8189" s="57">
        <v>44342</v>
      </c>
      <c r="D8189" t="s">
        <v>28608</v>
      </c>
      <c r="E8189" t="s">
        <v>28609</v>
      </c>
      <c r="F8189" t="s">
        <v>28610</v>
      </c>
      <c r="G8189" t="s">
        <v>114</v>
      </c>
      <c r="H8189" t="s">
        <v>114</v>
      </c>
      <c r="I8189">
        <v>1</v>
      </c>
    </row>
    <row r="8190" spans="1:9" x14ac:dyDescent="0.25">
      <c r="A8190" t="s">
        <v>110</v>
      </c>
      <c r="B8190" t="s">
        <v>28611</v>
      </c>
      <c r="C8190" s="57">
        <v>44342</v>
      </c>
      <c r="D8190" t="s">
        <v>28612</v>
      </c>
      <c r="E8190" s="58">
        <v>1633741730000</v>
      </c>
      <c r="F8190" t="s">
        <v>28613</v>
      </c>
      <c r="G8190" t="s">
        <v>114</v>
      </c>
      <c r="H8190" t="s">
        <v>114</v>
      </c>
      <c r="I8190">
        <v>1</v>
      </c>
    </row>
    <row r="8191" spans="1:9" x14ac:dyDescent="0.25">
      <c r="A8191" t="s">
        <v>110</v>
      </c>
      <c r="B8191" t="s">
        <v>28614</v>
      </c>
      <c r="C8191" s="57">
        <v>44342</v>
      </c>
      <c r="D8191" t="s">
        <v>28615</v>
      </c>
      <c r="E8191" s="58">
        <v>2727929900000</v>
      </c>
      <c r="F8191" t="s">
        <v>28616</v>
      </c>
      <c r="G8191" t="s">
        <v>114</v>
      </c>
      <c r="H8191" t="s">
        <v>114</v>
      </c>
      <c r="I8191">
        <v>4</v>
      </c>
    </row>
    <row r="8192" spans="1:9" x14ac:dyDescent="0.25">
      <c r="A8192" t="s">
        <v>110</v>
      </c>
      <c r="B8192" t="s">
        <v>28617</v>
      </c>
      <c r="C8192" s="57">
        <v>44342</v>
      </c>
      <c r="D8192" t="s">
        <v>28618</v>
      </c>
      <c r="E8192" s="58">
        <v>13476525460000</v>
      </c>
      <c r="F8192" t="s">
        <v>28619</v>
      </c>
      <c r="G8192" t="s">
        <v>114</v>
      </c>
      <c r="H8192" t="s">
        <v>114</v>
      </c>
      <c r="I8192">
        <v>1</v>
      </c>
    </row>
    <row r="8193" spans="1:9" x14ac:dyDescent="0.25">
      <c r="A8193" t="s">
        <v>110</v>
      </c>
      <c r="B8193" t="s">
        <v>28620</v>
      </c>
      <c r="C8193" s="57">
        <v>44342</v>
      </c>
      <c r="D8193" t="s">
        <v>28621</v>
      </c>
      <c r="E8193" s="58">
        <v>1902841400000</v>
      </c>
      <c r="F8193" t="s">
        <v>28622</v>
      </c>
      <c r="G8193" t="s">
        <v>28623</v>
      </c>
      <c r="H8193" t="s">
        <v>114</v>
      </c>
      <c r="I8193">
        <v>450</v>
      </c>
    </row>
    <row r="8194" spans="1:9" x14ac:dyDescent="0.25">
      <c r="A8194" t="s">
        <v>110</v>
      </c>
      <c r="B8194" t="s">
        <v>28624</v>
      </c>
      <c r="C8194" s="57">
        <v>44342</v>
      </c>
      <c r="D8194" t="s">
        <v>28625</v>
      </c>
      <c r="E8194" s="58">
        <v>2190245000000</v>
      </c>
      <c r="F8194" t="s">
        <v>28626</v>
      </c>
      <c r="G8194" t="s">
        <v>114</v>
      </c>
      <c r="H8194" t="s">
        <v>114</v>
      </c>
      <c r="I8194">
        <v>60</v>
      </c>
    </row>
    <row r="8195" spans="1:9" x14ac:dyDescent="0.25">
      <c r="A8195" t="s">
        <v>110</v>
      </c>
      <c r="B8195" t="s">
        <v>28627</v>
      </c>
      <c r="C8195" s="57">
        <v>44342</v>
      </c>
      <c r="D8195" t="s">
        <v>28628</v>
      </c>
      <c r="E8195" s="58">
        <v>1616580000000</v>
      </c>
      <c r="F8195" t="s">
        <v>28629</v>
      </c>
      <c r="G8195" t="s">
        <v>28630</v>
      </c>
      <c r="H8195" t="s">
        <v>28631</v>
      </c>
      <c r="I8195">
        <v>185</v>
      </c>
    </row>
    <row r="8196" spans="1:9" x14ac:dyDescent="0.25">
      <c r="A8196" t="s">
        <v>110</v>
      </c>
      <c r="B8196" t="s">
        <v>28632</v>
      </c>
      <c r="C8196" s="57">
        <v>44342</v>
      </c>
      <c r="D8196" t="s">
        <v>28633</v>
      </c>
      <c r="E8196" s="58">
        <v>2680556361000</v>
      </c>
      <c r="F8196" t="s">
        <v>28634</v>
      </c>
      <c r="G8196" t="s">
        <v>114</v>
      </c>
      <c r="H8196" t="s">
        <v>114</v>
      </c>
      <c r="I8196">
        <v>12</v>
      </c>
    </row>
    <row r="8197" spans="1:9" x14ac:dyDescent="0.25">
      <c r="A8197" t="s">
        <v>110</v>
      </c>
      <c r="B8197" t="s">
        <v>28635</v>
      </c>
      <c r="C8197" s="57">
        <v>44342</v>
      </c>
      <c r="D8197" t="s">
        <v>28636</v>
      </c>
      <c r="E8197" s="58">
        <v>1555841000000</v>
      </c>
      <c r="F8197" t="s">
        <v>28637</v>
      </c>
      <c r="G8197" t="s">
        <v>114</v>
      </c>
      <c r="H8197" t="s">
        <v>114</v>
      </c>
      <c r="I8197">
        <v>1</v>
      </c>
    </row>
    <row r="8198" spans="1:9" x14ac:dyDescent="0.25">
      <c r="A8198" t="s">
        <v>110</v>
      </c>
      <c r="B8198" t="s">
        <v>28638</v>
      </c>
      <c r="C8198" s="57">
        <v>44342</v>
      </c>
      <c r="D8198" t="s">
        <v>28639</v>
      </c>
      <c r="E8198" s="58">
        <v>1869255240000</v>
      </c>
      <c r="F8198" t="s">
        <v>28640</v>
      </c>
      <c r="G8198" t="s">
        <v>28641</v>
      </c>
      <c r="H8198" t="s">
        <v>114</v>
      </c>
      <c r="I8198">
        <v>2</v>
      </c>
    </row>
    <row r="8199" spans="1:9" x14ac:dyDescent="0.25">
      <c r="A8199" t="s">
        <v>110</v>
      </c>
      <c r="B8199" t="s">
        <v>28642</v>
      </c>
      <c r="C8199" s="57">
        <v>44342</v>
      </c>
      <c r="D8199" t="s">
        <v>28643</v>
      </c>
      <c r="E8199" s="58">
        <v>352993374750000</v>
      </c>
      <c r="F8199" t="s">
        <v>28644</v>
      </c>
      <c r="G8199" t="s">
        <v>114</v>
      </c>
      <c r="H8199" t="s">
        <v>114</v>
      </c>
      <c r="I8199">
        <v>172</v>
      </c>
    </row>
    <row r="8200" spans="1:9" x14ac:dyDescent="0.25">
      <c r="A8200" t="s">
        <v>110</v>
      </c>
      <c r="B8200" t="s">
        <v>28645</v>
      </c>
      <c r="C8200" s="57">
        <v>44342</v>
      </c>
      <c r="D8200" t="s">
        <v>28646</v>
      </c>
      <c r="E8200" s="58">
        <v>189315428400000</v>
      </c>
      <c r="F8200" t="s">
        <v>28647</v>
      </c>
      <c r="G8200" t="s">
        <v>114</v>
      </c>
      <c r="H8200" t="s">
        <v>114</v>
      </c>
      <c r="I8200">
        <v>1</v>
      </c>
    </row>
    <row r="8201" spans="1:9" x14ac:dyDescent="0.25">
      <c r="A8201" t="s">
        <v>110</v>
      </c>
      <c r="B8201" t="s">
        <v>28648</v>
      </c>
      <c r="C8201" s="57">
        <v>44342</v>
      </c>
      <c r="D8201" t="s">
        <v>28649</v>
      </c>
      <c r="E8201" s="58">
        <v>2.42867181288E+16</v>
      </c>
      <c r="F8201" t="s">
        <v>28650</v>
      </c>
      <c r="G8201" t="s">
        <v>114</v>
      </c>
      <c r="H8201" t="s">
        <v>114</v>
      </c>
      <c r="I8201">
        <v>5</v>
      </c>
    </row>
    <row r="8202" spans="1:9" x14ac:dyDescent="0.25">
      <c r="A8202" t="s">
        <v>110</v>
      </c>
      <c r="B8202" t="s">
        <v>28651</v>
      </c>
      <c r="C8202" s="57">
        <v>44342</v>
      </c>
      <c r="D8202" t="s">
        <v>28652</v>
      </c>
      <c r="E8202" s="58">
        <v>1414058990110000</v>
      </c>
      <c r="F8202" t="s">
        <v>28653</v>
      </c>
      <c r="G8202" t="s">
        <v>114</v>
      </c>
      <c r="H8202" t="s">
        <v>114</v>
      </c>
      <c r="I8202">
        <v>9</v>
      </c>
    </row>
    <row r="8203" spans="1:9" x14ac:dyDescent="0.25">
      <c r="A8203" t="s">
        <v>110</v>
      </c>
      <c r="B8203" t="s">
        <v>28654</v>
      </c>
      <c r="C8203" s="57">
        <v>44342</v>
      </c>
      <c r="D8203" t="s">
        <v>28655</v>
      </c>
      <c r="E8203" s="58">
        <v>2100500600000</v>
      </c>
      <c r="F8203" t="s">
        <v>28656</v>
      </c>
      <c r="G8203" t="s">
        <v>114</v>
      </c>
      <c r="H8203" t="s">
        <v>114</v>
      </c>
      <c r="I8203">
        <v>3</v>
      </c>
    </row>
    <row r="8204" spans="1:9" x14ac:dyDescent="0.25">
      <c r="A8204" t="s">
        <v>110</v>
      </c>
      <c r="B8204" t="s">
        <v>28657</v>
      </c>
      <c r="C8204" s="57">
        <v>44342</v>
      </c>
      <c r="D8204" t="s">
        <v>28658</v>
      </c>
      <c r="E8204" s="58">
        <v>254638577200000</v>
      </c>
      <c r="F8204" t="s">
        <v>28659</v>
      </c>
      <c r="G8204" t="s">
        <v>114</v>
      </c>
      <c r="H8204" t="s">
        <v>114</v>
      </c>
      <c r="I8204">
        <v>1</v>
      </c>
    </row>
    <row r="8205" spans="1:9" x14ac:dyDescent="0.25">
      <c r="A8205" t="s">
        <v>110</v>
      </c>
      <c r="B8205" t="s">
        <v>28660</v>
      </c>
      <c r="C8205" s="57">
        <v>44342</v>
      </c>
      <c r="D8205" t="s">
        <v>114</v>
      </c>
      <c r="E8205" t="s">
        <v>595</v>
      </c>
      <c r="F8205" t="s">
        <v>114</v>
      </c>
      <c r="G8205" t="s">
        <v>114</v>
      </c>
      <c r="H8205" t="s">
        <v>114</v>
      </c>
      <c r="I8205">
        <v>0</v>
      </c>
    </row>
    <row r="8206" spans="1:9" x14ac:dyDescent="0.25">
      <c r="A8206" t="s">
        <v>110</v>
      </c>
      <c r="B8206" t="s">
        <v>28661</v>
      </c>
      <c r="C8206" s="57">
        <v>44342</v>
      </c>
      <c r="D8206" t="s">
        <v>28662</v>
      </c>
      <c r="E8206" s="58">
        <v>1.09537849449999E+16</v>
      </c>
      <c r="F8206" t="s">
        <v>28663</v>
      </c>
      <c r="G8206" t="s">
        <v>114</v>
      </c>
      <c r="H8206" t="s">
        <v>114</v>
      </c>
      <c r="I8206">
        <v>1</v>
      </c>
    </row>
    <row r="8207" spans="1:9" x14ac:dyDescent="0.25">
      <c r="A8207" t="s">
        <v>110</v>
      </c>
      <c r="B8207" t="s">
        <v>28664</v>
      </c>
      <c r="C8207" s="57">
        <v>44342</v>
      </c>
      <c r="D8207" t="s">
        <v>28665</v>
      </c>
      <c r="E8207" s="58">
        <v>1671215600000</v>
      </c>
      <c r="F8207" t="s">
        <v>28666</v>
      </c>
      <c r="G8207" t="s">
        <v>28667</v>
      </c>
      <c r="H8207" t="s">
        <v>28668</v>
      </c>
      <c r="I8207">
        <v>1</v>
      </c>
    </row>
    <row r="8208" spans="1:9" x14ac:dyDescent="0.25">
      <c r="A8208" t="s">
        <v>110</v>
      </c>
      <c r="B8208" t="s">
        <v>28669</v>
      </c>
      <c r="C8208" s="57">
        <v>44342</v>
      </c>
      <c r="D8208" t="s">
        <v>28670</v>
      </c>
      <c r="E8208" s="58">
        <v>1640163000000</v>
      </c>
      <c r="F8208" t="s">
        <v>28671</v>
      </c>
      <c r="G8208" t="s">
        <v>114</v>
      </c>
      <c r="H8208" t="s">
        <v>114</v>
      </c>
      <c r="I8208">
        <v>1</v>
      </c>
    </row>
    <row r="8209" spans="1:9" x14ac:dyDescent="0.25">
      <c r="A8209" t="s">
        <v>110</v>
      </c>
      <c r="B8209" t="s">
        <v>28672</v>
      </c>
      <c r="C8209" s="57">
        <v>44342</v>
      </c>
      <c r="D8209" t="s">
        <v>28673</v>
      </c>
      <c r="E8209" s="58">
        <v>1232114760000</v>
      </c>
      <c r="F8209" t="s">
        <v>28674</v>
      </c>
      <c r="G8209" t="s">
        <v>114</v>
      </c>
      <c r="H8209" t="s">
        <v>114</v>
      </c>
      <c r="I8209">
        <v>1364</v>
      </c>
    </row>
    <row r="8210" spans="1:9" x14ac:dyDescent="0.25">
      <c r="A8210" t="s">
        <v>110</v>
      </c>
      <c r="B8210" t="s">
        <v>28675</v>
      </c>
      <c r="C8210" s="57">
        <v>44342</v>
      </c>
      <c r="D8210" t="s">
        <v>28676</v>
      </c>
      <c r="E8210" s="58">
        <v>18149416000000</v>
      </c>
      <c r="F8210" t="s">
        <v>28677</v>
      </c>
      <c r="G8210" t="s">
        <v>28678</v>
      </c>
      <c r="H8210" t="s">
        <v>28679</v>
      </c>
      <c r="I8210">
        <v>257</v>
      </c>
    </row>
    <row r="8211" spans="1:9" x14ac:dyDescent="0.25">
      <c r="A8211" t="s">
        <v>110</v>
      </c>
      <c r="B8211" t="s">
        <v>28680</v>
      </c>
      <c r="C8211" s="57">
        <v>44342</v>
      </c>
      <c r="D8211" t="s">
        <v>28681</v>
      </c>
      <c r="E8211" s="58">
        <v>1514348000000</v>
      </c>
      <c r="F8211" t="s">
        <v>28682</v>
      </c>
      <c r="G8211" t="s">
        <v>114</v>
      </c>
      <c r="H8211" t="s">
        <v>114</v>
      </c>
      <c r="I8211">
        <v>1</v>
      </c>
    </row>
    <row r="8212" spans="1:9" x14ac:dyDescent="0.25">
      <c r="A8212" t="s">
        <v>110</v>
      </c>
      <c r="B8212" t="s">
        <v>28683</v>
      </c>
      <c r="C8212" s="57">
        <v>44342</v>
      </c>
      <c r="D8212" t="s">
        <v>28684</v>
      </c>
      <c r="E8212" s="58">
        <v>13972090000000</v>
      </c>
      <c r="F8212" t="s">
        <v>28685</v>
      </c>
      <c r="G8212" t="s">
        <v>114</v>
      </c>
      <c r="H8212" t="s">
        <v>28686</v>
      </c>
      <c r="I8212">
        <v>1</v>
      </c>
    </row>
    <row r="8213" spans="1:9" x14ac:dyDescent="0.25">
      <c r="A8213" t="s">
        <v>110</v>
      </c>
      <c r="B8213" t="s">
        <v>28687</v>
      </c>
      <c r="C8213" s="57">
        <v>44342</v>
      </c>
      <c r="D8213" t="s">
        <v>28688</v>
      </c>
      <c r="E8213" s="58">
        <v>14930821000000</v>
      </c>
      <c r="F8213" t="s">
        <v>28689</v>
      </c>
      <c r="G8213" t="s">
        <v>114</v>
      </c>
      <c r="H8213" t="s">
        <v>114</v>
      </c>
      <c r="I8213">
        <v>1</v>
      </c>
    </row>
    <row r="8214" spans="1:9" x14ac:dyDescent="0.25">
      <c r="A8214" t="s">
        <v>110</v>
      </c>
      <c r="B8214" t="s">
        <v>28690</v>
      </c>
      <c r="C8214" s="57">
        <v>44342</v>
      </c>
      <c r="D8214" t="s">
        <v>28691</v>
      </c>
      <c r="E8214" s="58">
        <v>1229664000000</v>
      </c>
      <c r="F8214" t="s">
        <v>28692</v>
      </c>
      <c r="G8214" t="s">
        <v>114</v>
      </c>
      <c r="H8214" t="s">
        <v>114</v>
      </c>
      <c r="I8214">
        <v>2</v>
      </c>
    </row>
    <row r="8215" spans="1:9" x14ac:dyDescent="0.25">
      <c r="A8215" t="s">
        <v>110</v>
      </c>
      <c r="B8215" t="s">
        <v>28693</v>
      </c>
      <c r="C8215" s="57">
        <v>44342</v>
      </c>
      <c r="D8215" t="s">
        <v>28694</v>
      </c>
      <c r="E8215" s="58">
        <v>13181944000000</v>
      </c>
      <c r="F8215" t="s">
        <v>28695</v>
      </c>
      <c r="G8215" t="s">
        <v>28696</v>
      </c>
      <c r="H8215" t="s">
        <v>28697</v>
      </c>
      <c r="I8215">
        <v>1</v>
      </c>
    </row>
    <row r="8216" spans="1:9" x14ac:dyDescent="0.25">
      <c r="A8216" t="s">
        <v>110</v>
      </c>
      <c r="B8216" t="s">
        <v>28698</v>
      </c>
      <c r="C8216" s="57">
        <v>44342</v>
      </c>
      <c r="D8216" t="s">
        <v>28699</v>
      </c>
      <c r="E8216" s="58">
        <v>1077198200000</v>
      </c>
      <c r="F8216" t="s">
        <v>28700</v>
      </c>
      <c r="G8216" t="s">
        <v>114</v>
      </c>
      <c r="H8216" t="s">
        <v>114</v>
      </c>
      <c r="I8216">
        <v>1</v>
      </c>
    </row>
    <row r="8217" spans="1:9" x14ac:dyDescent="0.25">
      <c r="A8217" t="s">
        <v>110</v>
      </c>
      <c r="B8217" t="s">
        <v>28701</v>
      </c>
      <c r="C8217" s="57">
        <v>44342</v>
      </c>
      <c r="D8217" t="s">
        <v>28702</v>
      </c>
      <c r="E8217" s="58">
        <v>1031742210000</v>
      </c>
      <c r="F8217" t="s">
        <v>28703</v>
      </c>
      <c r="G8217" t="s">
        <v>114</v>
      </c>
      <c r="H8217" t="s">
        <v>114</v>
      </c>
      <c r="I8217">
        <v>1</v>
      </c>
    </row>
    <row r="8218" spans="1:9" x14ac:dyDescent="0.25">
      <c r="A8218" t="s">
        <v>110</v>
      </c>
      <c r="B8218" t="s">
        <v>28704</v>
      </c>
      <c r="C8218" s="57">
        <v>44342</v>
      </c>
      <c r="D8218" t="s">
        <v>28705</v>
      </c>
      <c r="E8218" s="58">
        <v>1023228470000</v>
      </c>
      <c r="F8218" t="s">
        <v>28706</v>
      </c>
      <c r="G8218" t="s">
        <v>114</v>
      </c>
      <c r="H8218" t="s">
        <v>114</v>
      </c>
      <c r="I8218">
        <v>1</v>
      </c>
    </row>
    <row r="8219" spans="1:9" x14ac:dyDescent="0.25">
      <c r="A8219" t="s">
        <v>110</v>
      </c>
      <c r="B8219" t="s">
        <v>28707</v>
      </c>
      <c r="C8219" s="57">
        <v>44342</v>
      </c>
      <c r="D8219" t="s">
        <v>28708</v>
      </c>
      <c r="E8219" s="58">
        <v>2023069600000</v>
      </c>
      <c r="F8219" t="s">
        <v>28709</v>
      </c>
      <c r="G8219" t="s">
        <v>114</v>
      </c>
      <c r="H8219" t="s">
        <v>114</v>
      </c>
      <c r="I8219">
        <v>4</v>
      </c>
    </row>
    <row r="8220" spans="1:9" x14ac:dyDescent="0.25">
      <c r="A8220" t="s">
        <v>110</v>
      </c>
      <c r="B8220" t="s">
        <v>28710</v>
      </c>
      <c r="C8220" s="57">
        <v>44342</v>
      </c>
      <c r="D8220" t="s">
        <v>28711</v>
      </c>
      <c r="E8220" s="58">
        <v>1745845800000</v>
      </c>
      <c r="F8220" t="s">
        <v>28712</v>
      </c>
      <c r="G8220" t="s">
        <v>114</v>
      </c>
      <c r="H8220" t="s">
        <v>114</v>
      </c>
      <c r="I8220">
        <v>1</v>
      </c>
    </row>
    <row r="8221" spans="1:9" x14ac:dyDescent="0.25">
      <c r="A8221" t="s">
        <v>110</v>
      </c>
      <c r="B8221" t="s">
        <v>28713</v>
      </c>
      <c r="C8221" s="57">
        <v>44342</v>
      </c>
      <c r="D8221" t="s">
        <v>28714</v>
      </c>
      <c r="E8221" s="58">
        <v>1368014300000</v>
      </c>
      <c r="F8221" t="s">
        <v>28715</v>
      </c>
      <c r="G8221" t="s">
        <v>114</v>
      </c>
      <c r="H8221" t="s">
        <v>114</v>
      </c>
      <c r="I8221">
        <v>36</v>
      </c>
    </row>
    <row r="8222" spans="1:9" x14ac:dyDescent="0.25">
      <c r="A8222" t="s">
        <v>110</v>
      </c>
      <c r="B8222" t="s">
        <v>28716</v>
      </c>
      <c r="C8222" s="57">
        <v>44342</v>
      </c>
      <c r="D8222" t="s">
        <v>28717</v>
      </c>
      <c r="E8222" s="58">
        <v>1586636900000</v>
      </c>
      <c r="F8222" t="s">
        <v>28718</v>
      </c>
      <c r="G8222" t="s">
        <v>114</v>
      </c>
      <c r="H8222" t="s">
        <v>114</v>
      </c>
      <c r="I8222">
        <v>3</v>
      </c>
    </row>
    <row r="8223" spans="1:9" x14ac:dyDescent="0.25">
      <c r="A8223" t="s">
        <v>110</v>
      </c>
      <c r="B8223" t="s">
        <v>28719</v>
      </c>
      <c r="C8223" s="57">
        <v>44342</v>
      </c>
      <c r="D8223" t="s">
        <v>28720</v>
      </c>
      <c r="E8223" s="58">
        <v>1542924798100</v>
      </c>
      <c r="F8223" t="s">
        <v>28721</v>
      </c>
      <c r="G8223" t="s">
        <v>114</v>
      </c>
      <c r="H8223" t="s">
        <v>114</v>
      </c>
      <c r="I8223">
        <v>1</v>
      </c>
    </row>
    <row r="8224" spans="1:9" x14ac:dyDescent="0.25">
      <c r="A8224" t="s">
        <v>110</v>
      </c>
      <c r="B8224" t="s">
        <v>28722</v>
      </c>
      <c r="C8224" s="57">
        <v>44342</v>
      </c>
      <c r="D8224" t="s">
        <v>28723</v>
      </c>
      <c r="E8224" s="58">
        <v>18893571000000</v>
      </c>
      <c r="F8224" t="s">
        <v>28724</v>
      </c>
      <c r="G8224" t="s">
        <v>114</v>
      </c>
      <c r="H8224" t="s">
        <v>114</v>
      </c>
      <c r="I8224">
        <v>1</v>
      </c>
    </row>
    <row r="8225" spans="1:9" x14ac:dyDescent="0.25">
      <c r="A8225" t="s">
        <v>110</v>
      </c>
      <c r="B8225" t="s">
        <v>28725</v>
      </c>
      <c r="C8225" s="57">
        <v>44342</v>
      </c>
      <c r="D8225" t="s">
        <v>28726</v>
      </c>
      <c r="E8225" s="58">
        <v>17886181000000</v>
      </c>
      <c r="F8225" t="s">
        <v>28727</v>
      </c>
      <c r="G8225" t="s">
        <v>114</v>
      </c>
      <c r="H8225" t="s">
        <v>114</v>
      </c>
      <c r="I8225">
        <v>1</v>
      </c>
    </row>
    <row r="8226" spans="1:9" x14ac:dyDescent="0.25">
      <c r="A8226" t="s">
        <v>110</v>
      </c>
      <c r="B8226" t="s">
        <v>28728</v>
      </c>
      <c r="C8226" s="57">
        <v>44342</v>
      </c>
      <c r="D8226" t="s">
        <v>28729</v>
      </c>
      <c r="E8226" s="58">
        <v>1583565000000</v>
      </c>
      <c r="F8226" t="s">
        <v>28730</v>
      </c>
      <c r="G8226" t="s">
        <v>28731</v>
      </c>
      <c r="H8226" t="s">
        <v>28732</v>
      </c>
      <c r="I8226">
        <v>149</v>
      </c>
    </row>
    <row r="8227" spans="1:9" x14ac:dyDescent="0.25">
      <c r="A8227" t="s">
        <v>110</v>
      </c>
      <c r="B8227" t="s">
        <v>28733</v>
      </c>
      <c r="C8227" s="57">
        <v>44342</v>
      </c>
      <c r="D8227" t="s">
        <v>28734</v>
      </c>
      <c r="E8227" s="58">
        <v>14275954000000</v>
      </c>
      <c r="F8227" t="s">
        <v>28735</v>
      </c>
      <c r="G8227" t="s">
        <v>14310</v>
      </c>
      <c r="H8227" t="s">
        <v>28736</v>
      </c>
      <c r="I8227">
        <v>3</v>
      </c>
    </row>
    <row r="8228" spans="1:9" x14ac:dyDescent="0.25">
      <c r="A8228" t="s">
        <v>110</v>
      </c>
      <c r="B8228" t="s">
        <v>28737</v>
      </c>
      <c r="C8228" s="57">
        <v>44342</v>
      </c>
      <c r="D8228" t="s">
        <v>28738</v>
      </c>
      <c r="E8228" s="58">
        <v>2127433000000</v>
      </c>
      <c r="F8228" t="s">
        <v>28739</v>
      </c>
      <c r="G8228" t="s">
        <v>114</v>
      </c>
      <c r="H8228" t="s">
        <v>114</v>
      </c>
      <c r="I8228">
        <v>1</v>
      </c>
    </row>
    <row r="8229" spans="1:9" x14ac:dyDescent="0.25">
      <c r="A8229" t="s">
        <v>110</v>
      </c>
      <c r="B8229" t="s">
        <v>28740</v>
      </c>
      <c r="C8229" s="57">
        <v>44342</v>
      </c>
      <c r="D8229" t="s">
        <v>28741</v>
      </c>
      <c r="E8229" s="58">
        <v>16889618960000</v>
      </c>
      <c r="F8229" t="s">
        <v>28742</v>
      </c>
      <c r="G8229" t="s">
        <v>114</v>
      </c>
      <c r="H8229" t="s">
        <v>114</v>
      </c>
      <c r="I8229">
        <v>1</v>
      </c>
    </row>
    <row r="8230" spans="1:9" x14ac:dyDescent="0.25">
      <c r="A8230" t="s">
        <v>110</v>
      </c>
      <c r="B8230" t="s">
        <v>28743</v>
      </c>
      <c r="C8230" s="57">
        <v>44342</v>
      </c>
      <c r="D8230" t="s">
        <v>28744</v>
      </c>
      <c r="E8230" s="58">
        <v>25511067000000</v>
      </c>
      <c r="F8230" t="s">
        <v>28745</v>
      </c>
      <c r="G8230" t="s">
        <v>4423</v>
      </c>
      <c r="H8230" t="s">
        <v>114</v>
      </c>
      <c r="I8230">
        <v>248</v>
      </c>
    </row>
    <row r="8231" spans="1:9" x14ac:dyDescent="0.25">
      <c r="A8231" t="s">
        <v>110</v>
      </c>
      <c r="B8231" t="s">
        <v>28746</v>
      </c>
      <c r="C8231" s="57">
        <v>44342</v>
      </c>
      <c r="D8231" t="s">
        <v>28747</v>
      </c>
      <c r="E8231" s="58">
        <v>12380908000000</v>
      </c>
      <c r="F8231" t="s">
        <v>28748</v>
      </c>
      <c r="G8231" t="s">
        <v>114</v>
      </c>
      <c r="H8231" t="s">
        <v>114</v>
      </c>
      <c r="I8231">
        <v>1</v>
      </c>
    </row>
    <row r="8232" spans="1:9" x14ac:dyDescent="0.25">
      <c r="A8232" t="s">
        <v>110</v>
      </c>
      <c r="B8232" t="s">
        <v>28749</v>
      </c>
      <c r="C8232" s="57">
        <v>44342</v>
      </c>
      <c r="D8232" t="s">
        <v>28750</v>
      </c>
      <c r="E8232" s="58">
        <v>20761828000000</v>
      </c>
      <c r="F8232" t="s">
        <v>28751</v>
      </c>
      <c r="G8232" t="s">
        <v>114</v>
      </c>
      <c r="H8232" t="s">
        <v>114</v>
      </c>
      <c r="I8232">
        <v>1</v>
      </c>
    </row>
    <row r="8233" spans="1:9" x14ac:dyDescent="0.25">
      <c r="A8233" t="s">
        <v>110</v>
      </c>
      <c r="B8233" t="s">
        <v>28752</v>
      </c>
      <c r="C8233" s="57">
        <v>44342</v>
      </c>
      <c r="D8233" t="s">
        <v>28753</v>
      </c>
      <c r="E8233" s="58">
        <v>1791623260000</v>
      </c>
      <c r="F8233" t="s">
        <v>28754</v>
      </c>
      <c r="G8233" t="s">
        <v>114</v>
      </c>
      <c r="H8233" t="s">
        <v>114</v>
      </c>
      <c r="I8233">
        <v>3</v>
      </c>
    </row>
    <row r="8234" spans="1:9" x14ac:dyDescent="0.25">
      <c r="A8234" t="s">
        <v>110</v>
      </c>
      <c r="B8234" t="s">
        <v>28755</v>
      </c>
      <c r="C8234" s="57">
        <v>44342</v>
      </c>
      <c r="D8234" t="s">
        <v>28756</v>
      </c>
      <c r="E8234" s="58">
        <v>1644493600000</v>
      </c>
      <c r="F8234" t="s">
        <v>28757</v>
      </c>
      <c r="G8234" t="s">
        <v>114</v>
      </c>
      <c r="H8234" t="s">
        <v>114</v>
      </c>
      <c r="I8234">
        <v>1</v>
      </c>
    </row>
    <row r="8235" spans="1:9" x14ac:dyDescent="0.25">
      <c r="A8235" t="s">
        <v>110</v>
      </c>
      <c r="B8235" t="s">
        <v>28758</v>
      </c>
      <c r="C8235" s="57">
        <v>44342</v>
      </c>
      <c r="D8235" t="s">
        <v>28759</v>
      </c>
      <c r="E8235" s="58">
        <v>2682447685330000</v>
      </c>
      <c r="F8235" t="s">
        <v>28760</v>
      </c>
      <c r="G8235" t="s">
        <v>114</v>
      </c>
      <c r="H8235" t="s">
        <v>114</v>
      </c>
      <c r="I8235">
        <v>3</v>
      </c>
    </row>
    <row r="8236" spans="1:9" x14ac:dyDescent="0.25">
      <c r="A8236" t="s">
        <v>110</v>
      </c>
      <c r="B8236" t="s">
        <v>28761</v>
      </c>
      <c r="C8236" s="57">
        <v>44342</v>
      </c>
      <c r="D8236" t="s">
        <v>28762</v>
      </c>
      <c r="E8236" s="58">
        <v>1257865137410000</v>
      </c>
      <c r="F8236" t="s">
        <v>28763</v>
      </c>
      <c r="G8236" t="s">
        <v>114</v>
      </c>
      <c r="H8236" t="s">
        <v>114</v>
      </c>
      <c r="I8236">
        <v>7</v>
      </c>
    </row>
    <row r="8237" spans="1:9" x14ac:dyDescent="0.25">
      <c r="A8237" t="s">
        <v>110</v>
      </c>
      <c r="B8237" t="s">
        <v>28764</v>
      </c>
      <c r="C8237" s="57">
        <v>44342</v>
      </c>
      <c r="D8237" t="s">
        <v>28765</v>
      </c>
      <c r="E8237" s="58">
        <v>6431552990000</v>
      </c>
      <c r="F8237" t="s">
        <v>28766</v>
      </c>
      <c r="G8237" t="s">
        <v>114</v>
      </c>
      <c r="H8237" t="s">
        <v>28767</v>
      </c>
      <c r="I8237">
        <v>26641</v>
      </c>
    </row>
    <row r="8238" spans="1:9" x14ac:dyDescent="0.25">
      <c r="A8238" t="s">
        <v>110</v>
      </c>
      <c r="B8238" t="s">
        <v>28768</v>
      </c>
      <c r="C8238" s="57">
        <v>44342</v>
      </c>
      <c r="D8238" t="s">
        <v>28769</v>
      </c>
      <c r="E8238" s="58">
        <v>9629510100000</v>
      </c>
      <c r="F8238" t="s">
        <v>28770</v>
      </c>
      <c r="G8238" t="s">
        <v>114</v>
      </c>
      <c r="H8238" t="s">
        <v>28771</v>
      </c>
      <c r="I8238">
        <v>3</v>
      </c>
    </row>
    <row r="8239" spans="1:9" x14ac:dyDescent="0.25">
      <c r="A8239" t="s">
        <v>110</v>
      </c>
      <c r="B8239" t="s">
        <v>28772</v>
      </c>
      <c r="C8239" s="57">
        <v>44342</v>
      </c>
      <c r="D8239" t="s">
        <v>28773</v>
      </c>
      <c r="E8239" s="58">
        <v>1894322000000</v>
      </c>
      <c r="F8239" t="s">
        <v>28774</v>
      </c>
      <c r="G8239" t="s">
        <v>114</v>
      </c>
      <c r="H8239" t="s">
        <v>114</v>
      </c>
      <c r="I8239">
        <v>84</v>
      </c>
    </row>
    <row r="8240" spans="1:9" x14ac:dyDescent="0.25">
      <c r="A8240" t="s">
        <v>110</v>
      </c>
      <c r="B8240" t="s">
        <v>28775</v>
      </c>
      <c r="C8240" s="57">
        <v>44342</v>
      </c>
      <c r="D8240" t="s">
        <v>28776</v>
      </c>
      <c r="E8240" s="58">
        <v>1552422000000</v>
      </c>
      <c r="F8240" t="s">
        <v>28777</v>
      </c>
      <c r="G8240" t="s">
        <v>114</v>
      </c>
      <c r="H8240" t="s">
        <v>28778</v>
      </c>
      <c r="I8240">
        <v>1</v>
      </c>
    </row>
    <row r="8241" spans="1:9" x14ac:dyDescent="0.25">
      <c r="A8241" t="s">
        <v>110</v>
      </c>
      <c r="B8241" t="s">
        <v>28779</v>
      </c>
      <c r="C8241" s="57">
        <v>44342</v>
      </c>
      <c r="D8241" t="s">
        <v>28780</v>
      </c>
      <c r="E8241" s="58">
        <v>164134426900000</v>
      </c>
      <c r="F8241" t="s">
        <v>28781</v>
      </c>
      <c r="G8241" t="s">
        <v>114</v>
      </c>
      <c r="H8241" t="s">
        <v>114</v>
      </c>
      <c r="I8241">
        <v>1</v>
      </c>
    </row>
    <row r="8242" spans="1:9" x14ac:dyDescent="0.25">
      <c r="A8242" t="s">
        <v>110</v>
      </c>
      <c r="B8242" t="s">
        <v>28782</v>
      </c>
      <c r="C8242" s="57">
        <v>44342</v>
      </c>
      <c r="D8242" t="s">
        <v>28783</v>
      </c>
      <c r="E8242" s="58">
        <v>1664066000000</v>
      </c>
      <c r="F8242" t="s">
        <v>28784</v>
      </c>
      <c r="G8242" t="s">
        <v>114</v>
      </c>
      <c r="H8242" t="s">
        <v>114</v>
      </c>
      <c r="I8242">
        <v>129</v>
      </c>
    </row>
    <row r="8243" spans="1:9" x14ac:dyDescent="0.25">
      <c r="A8243" t="s">
        <v>110</v>
      </c>
      <c r="B8243" t="s">
        <v>28785</v>
      </c>
      <c r="C8243" s="57">
        <v>44342</v>
      </c>
      <c r="D8243" t="s">
        <v>28786</v>
      </c>
      <c r="E8243" s="58">
        <v>1832099703710000</v>
      </c>
      <c r="F8243" t="s">
        <v>28787</v>
      </c>
      <c r="G8243" t="s">
        <v>114</v>
      </c>
      <c r="H8243" t="s">
        <v>114</v>
      </c>
      <c r="I8243">
        <v>1</v>
      </c>
    </row>
    <row r="8244" spans="1:9" x14ac:dyDescent="0.25">
      <c r="A8244" t="s">
        <v>110</v>
      </c>
      <c r="B8244" t="s">
        <v>28788</v>
      </c>
      <c r="C8244" s="57">
        <v>44342</v>
      </c>
      <c r="D8244" t="s">
        <v>28789</v>
      </c>
      <c r="E8244" s="58">
        <v>1491406910000</v>
      </c>
      <c r="F8244" t="s">
        <v>28790</v>
      </c>
      <c r="G8244" t="s">
        <v>114</v>
      </c>
      <c r="H8244" t="s">
        <v>114</v>
      </c>
      <c r="I8244">
        <v>61</v>
      </c>
    </row>
    <row r="8245" spans="1:9" x14ac:dyDescent="0.25">
      <c r="A8245" t="s">
        <v>110</v>
      </c>
      <c r="B8245" t="s">
        <v>28791</v>
      </c>
      <c r="C8245" s="57">
        <v>44342</v>
      </c>
      <c r="D8245" t="s">
        <v>28792</v>
      </c>
      <c r="E8245" s="58">
        <v>1551737350000</v>
      </c>
      <c r="F8245" t="s">
        <v>28793</v>
      </c>
      <c r="G8245" t="s">
        <v>114</v>
      </c>
      <c r="H8245" t="s">
        <v>114</v>
      </c>
      <c r="I8245">
        <v>5</v>
      </c>
    </row>
    <row r="8246" spans="1:9" x14ac:dyDescent="0.25">
      <c r="A8246" t="s">
        <v>110</v>
      </c>
      <c r="B8246" t="s">
        <v>28794</v>
      </c>
      <c r="C8246" s="57">
        <v>44342</v>
      </c>
      <c r="D8246" t="s">
        <v>28795</v>
      </c>
      <c r="E8246" s="58">
        <v>1006850394000</v>
      </c>
      <c r="F8246" t="s">
        <v>28796</v>
      </c>
      <c r="G8246" t="s">
        <v>114</v>
      </c>
      <c r="H8246" t="s">
        <v>114</v>
      </c>
      <c r="I8246">
        <v>1</v>
      </c>
    </row>
    <row r="8247" spans="1:9" x14ac:dyDescent="0.25">
      <c r="A8247" t="s">
        <v>110</v>
      </c>
      <c r="B8247" t="s">
        <v>28797</v>
      </c>
      <c r="C8247" s="57">
        <v>44342</v>
      </c>
      <c r="D8247" t="s">
        <v>28798</v>
      </c>
      <c r="E8247" s="58">
        <v>1501961800000</v>
      </c>
      <c r="F8247" t="s">
        <v>28799</v>
      </c>
      <c r="G8247" t="s">
        <v>114</v>
      </c>
      <c r="H8247" t="s">
        <v>114</v>
      </c>
      <c r="I8247">
        <v>3</v>
      </c>
    </row>
    <row r="8248" spans="1:9" x14ac:dyDescent="0.25">
      <c r="A8248" t="s">
        <v>110</v>
      </c>
      <c r="B8248" t="s">
        <v>28800</v>
      </c>
      <c r="C8248" s="57">
        <v>44342</v>
      </c>
      <c r="D8248" t="s">
        <v>28801</v>
      </c>
      <c r="E8248" s="58">
        <v>970473075420000</v>
      </c>
      <c r="F8248" t="s">
        <v>28802</v>
      </c>
      <c r="G8248" t="s">
        <v>114</v>
      </c>
      <c r="H8248" t="s">
        <v>114</v>
      </c>
      <c r="I8248">
        <v>3</v>
      </c>
    </row>
    <row r="8249" spans="1:9" x14ac:dyDescent="0.25">
      <c r="A8249" t="s">
        <v>110</v>
      </c>
      <c r="B8249" t="s">
        <v>28803</v>
      </c>
      <c r="C8249" s="57">
        <v>44342</v>
      </c>
      <c r="D8249" t="s">
        <v>28804</v>
      </c>
      <c r="E8249" s="58">
        <v>1545850850000</v>
      </c>
      <c r="F8249" t="s">
        <v>28805</v>
      </c>
      <c r="G8249" t="s">
        <v>114</v>
      </c>
      <c r="H8249" t="s">
        <v>114</v>
      </c>
      <c r="I8249">
        <v>47</v>
      </c>
    </row>
    <row r="8250" spans="1:9" x14ac:dyDescent="0.25">
      <c r="A8250" t="s">
        <v>110</v>
      </c>
      <c r="B8250" t="s">
        <v>28806</v>
      </c>
      <c r="C8250" s="57">
        <v>44342</v>
      </c>
      <c r="D8250" t="s">
        <v>28807</v>
      </c>
      <c r="E8250" s="58">
        <v>174678403200000</v>
      </c>
      <c r="F8250" t="s">
        <v>28808</v>
      </c>
      <c r="G8250" t="s">
        <v>114</v>
      </c>
      <c r="H8250" t="s">
        <v>114</v>
      </c>
      <c r="I8250">
        <v>2</v>
      </c>
    </row>
    <row r="8251" spans="1:9" x14ac:dyDescent="0.25">
      <c r="A8251" t="s">
        <v>110</v>
      </c>
      <c r="B8251" t="s">
        <v>28809</v>
      </c>
      <c r="C8251" s="57">
        <v>44342</v>
      </c>
      <c r="D8251" t="s">
        <v>28810</v>
      </c>
      <c r="E8251" s="58">
        <v>206339307000000</v>
      </c>
      <c r="F8251" t="s">
        <v>28811</v>
      </c>
      <c r="G8251" t="s">
        <v>114</v>
      </c>
      <c r="H8251" t="s">
        <v>114</v>
      </c>
      <c r="I8251">
        <v>9201</v>
      </c>
    </row>
    <row r="8252" spans="1:9" x14ac:dyDescent="0.25">
      <c r="A8252" t="s">
        <v>110</v>
      </c>
      <c r="B8252" t="s">
        <v>28812</v>
      </c>
      <c r="C8252" s="57">
        <v>44342</v>
      </c>
      <c r="D8252" t="s">
        <v>28813</v>
      </c>
      <c r="E8252" s="58">
        <v>214576093000000</v>
      </c>
      <c r="F8252" t="s">
        <v>28814</v>
      </c>
      <c r="G8252" t="s">
        <v>114</v>
      </c>
      <c r="H8252" t="s">
        <v>114</v>
      </c>
      <c r="I8252">
        <v>270</v>
      </c>
    </row>
    <row r="8253" spans="1:9" x14ac:dyDescent="0.25">
      <c r="A8253" t="s">
        <v>110</v>
      </c>
      <c r="B8253" t="s">
        <v>28815</v>
      </c>
      <c r="C8253" s="57">
        <v>44342</v>
      </c>
      <c r="D8253" t="s">
        <v>28816</v>
      </c>
      <c r="E8253" s="58">
        <v>113298019700000</v>
      </c>
      <c r="F8253" t="s">
        <v>28817</v>
      </c>
      <c r="G8253" t="s">
        <v>114</v>
      </c>
      <c r="H8253" t="s">
        <v>114</v>
      </c>
      <c r="I8253">
        <v>2</v>
      </c>
    </row>
    <row r="8254" spans="1:9" x14ac:dyDescent="0.25">
      <c r="A8254" t="s">
        <v>110</v>
      </c>
      <c r="B8254" t="s">
        <v>28818</v>
      </c>
      <c r="C8254" s="57">
        <v>44342</v>
      </c>
      <c r="D8254" t="s">
        <v>28819</v>
      </c>
      <c r="E8254" s="58">
        <v>170521625000000</v>
      </c>
      <c r="F8254" t="s">
        <v>28820</v>
      </c>
      <c r="G8254" t="s">
        <v>28821</v>
      </c>
      <c r="H8254" t="s">
        <v>114</v>
      </c>
      <c r="I8254">
        <v>384</v>
      </c>
    </row>
    <row r="8255" spans="1:9" x14ac:dyDescent="0.25">
      <c r="A8255" t="s">
        <v>110</v>
      </c>
      <c r="B8255" t="s">
        <v>28822</v>
      </c>
      <c r="C8255" s="57">
        <v>44342</v>
      </c>
      <c r="D8255" t="s">
        <v>28823</v>
      </c>
      <c r="E8255" s="58">
        <v>138748506000000</v>
      </c>
      <c r="F8255" t="s">
        <v>28824</v>
      </c>
      <c r="G8255" t="s">
        <v>114</v>
      </c>
      <c r="H8255" t="s">
        <v>114</v>
      </c>
      <c r="I8255">
        <v>2</v>
      </c>
    </row>
    <row r="8256" spans="1:9" x14ac:dyDescent="0.25">
      <c r="A8256" t="s">
        <v>110</v>
      </c>
      <c r="B8256" t="s">
        <v>28825</v>
      </c>
      <c r="C8256" s="57">
        <v>44342</v>
      </c>
      <c r="D8256" t="s">
        <v>28826</v>
      </c>
      <c r="E8256" s="58">
        <v>174931843000000</v>
      </c>
      <c r="F8256" t="s">
        <v>28827</v>
      </c>
      <c r="G8256" t="s">
        <v>114</v>
      </c>
      <c r="H8256" t="s">
        <v>114</v>
      </c>
      <c r="I8256">
        <v>2</v>
      </c>
    </row>
    <row r="8257" spans="1:9" x14ac:dyDescent="0.25">
      <c r="A8257" t="s">
        <v>110</v>
      </c>
      <c r="B8257" t="s">
        <v>28828</v>
      </c>
      <c r="C8257" s="57">
        <v>44342</v>
      </c>
      <c r="D8257" t="s">
        <v>28829</v>
      </c>
      <c r="E8257" s="58">
        <v>173046045000000</v>
      </c>
      <c r="F8257" t="s">
        <v>28830</v>
      </c>
      <c r="G8257" t="s">
        <v>114</v>
      </c>
      <c r="H8257" t="s">
        <v>114</v>
      </c>
      <c r="I8257">
        <v>3</v>
      </c>
    </row>
    <row r="8258" spans="1:9" x14ac:dyDescent="0.25">
      <c r="A8258" t="s">
        <v>110</v>
      </c>
      <c r="B8258" t="s">
        <v>28831</v>
      </c>
      <c r="C8258" s="57">
        <v>44342</v>
      </c>
      <c r="D8258" t="s">
        <v>28832</v>
      </c>
      <c r="E8258" s="58">
        <v>1562263000000</v>
      </c>
      <c r="F8258" t="s">
        <v>28833</v>
      </c>
      <c r="G8258" t="s">
        <v>114</v>
      </c>
      <c r="H8258" t="s">
        <v>114</v>
      </c>
      <c r="I8258">
        <v>1</v>
      </c>
    </row>
    <row r="8259" spans="1:9" x14ac:dyDescent="0.25">
      <c r="A8259" t="s">
        <v>110</v>
      </c>
      <c r="B8259" t="s">
        <v>28834</v>
      </c>
      <c r="C8259" s="57">
        <v>44342</v>
      </c>
      <c r="D8259" t="s">
        <v>28835</v>
      </c>
      <c r="E8259" s="58">
        <v>1564044000000</v>
      </c>
      <c r="F8259" t="s">
        <v>28836</v>
      </c>
      <c r="G8259" t="s">
        <v>114</v>
      </c>
      <c r="H8259" t="s">
        <v>114</v>
      </c>
      <c r="I8259">
        <v>1</v>
      </c>
    </row>
    <row r="8260" spans="1:9" x14ac:dyDescent="0.25">
      <c r="A8260" t="s">
        <v>110</v>
      </c>
      <c r="B8260" t="s">
        <v>28837</v>
      </c>
      <c r="C8260" s="57">
        <v>44342</v>
      </c>
      <c r="D8260" t="s">
        <v>28838</v>
      </c>
      <c r="E8260" s="58">
        <v>1715624160000</v>
      </c>
      <c r="F8260" t="s">
        <v>28839</v>
      </c>
      <c r="G8260" t="s">
        <v>114</v>
      </c>
      <c r="H8260" t="s">
        <v>114</v>
      </c>
      <c r="I8260">
        <v>4</v>
      </c>
    </row>
    <row r="8261" spans="1:9" x14ac:dyDescent="0.25">
      <c r="A8261" t="s">
        <v>110</v>
      </c>
      <c r="B8261" t="s">
        <v>28840</v>
      </c>
      <c r="C8261" s="57">
        <v>44342</v>
      </c>
      <c r="D8261" t="s">
        <v>28841</v>
      </c>
      <c r="E8261" s="58">
        <v>1571493000000</v>
      </c>
      <c r="F8261" t="s">
        <v>28842</v>
      </c>
      <c r="G8261" t="s">
        <v>114</v>
      </c>
      <c r="H8261" t="s">
        <v>114</v>
      </c>
      <c r="I8261">
        <v>1</v>
      </c>
    </row>
    <row r="8262" spans="1:9" x14ac:dyDescent="0.25">
      <c r="A8262" t="s">
        <v>110</v>
      </c>
      <c r="B8262" t="s">
        <v>28843</v>
      </c>
      <c r="C8262" s="57">
        <v>44342</v>
      </c>
      <c r="D8262" t="s">
        <v>28844</v>
      </c>
      <c r="E8262" t="s">
        <v>28845</v>
      </c>
      <c r="F8262" t="s">
        <v>28846</v>
      </c>
      <c r="G8262" t="s">
        <v>114</v>
      </c>
      <c r="H8262" t="s">
        <v>114</v>
      </c>
      <c r="I8262">
        <v>2</v>
      </c>
    </row>
    <row r="8263" spans="1:9" x14ac:dyDescent="0.25">
      <c r="A8263" t="s">
        <v>110</v>
      </c>
      <c r="B8263" t="s">
        <v>28847</v>
      </c>
      <c r="C8263" s="57">
        <v>44342</v>
      </c>
      <c r="D8263" t="s">
        <v>28848</v>
      </c>
      <c r="E8263" s="58">
        <v>172746801580000</v>
      </c>
      <c r="F8263" t="s">
        <v>28849</v>
      </c>
      <c r="G8263" t="s">
        <v>6506</v>
      </c>
      <c r="H8263" t="s">
        <v>114</v>
      </c>
      <c r="I8263">
        <v>445</v>
      </c>
    </row>
    <row r="8264" spans="1:9" x14ac:dyDescent="0.25">
      <c r="A8264" t="s">
        <v>110</v>
      </c>
      <c r="B8264" t="s">
        <v>28850</v>
      </c>
      <c r="C8264" s="57">
        <v>44342</v>
      </c>
      <c r="D8264" t="s">
        <v>28851</v>
      </c>
      <c r="E8264" s="58">
        <v>1783925190000</v>
      </c>
      <c r="F8264" t="s">
        <v>28852</v>
      </c>
      <c r="G8264" t="s">
        <v>114</v>
      </c>
      <c r="H8264" t="s">
        <v>114</v>
      </c>
      <c r="I8264">
        <v>23</v>
      </c>
    </row>
    <row r="8265" spans="1:9" x14ac:dyDescent="0.25">
      <c r="A8265" t="s">
        <v>110</v>
      </c>
      <c r="B8265" t="s">
        <v>28853</v>
      </c>
      <c r="C8265" s="57">
        <v>44342</v>
      </c>
      <c r="D8265" t="s">
        <v>28854</v>
      </c>
      <c r="E8265" s="58">
        <v>1420524500000</v>
      </c>
      <c r="F8265" t="s">
        <v>28855</v>
      </c>
      <c r="G8265" t="s">
        <v>114</v>
      </c>
      <c r="H8265" t="s">
        <v>114</v>
      </c>
      <c r="I8265">
        <v>1</v>
      </c>
    </row>
    <row r="8266" spans="1:9" x14ac:dyDescent="0.25">
      <c r="A8266" t="s">
        <v>110</v>
      </c>
      <c r="B8266" t="s">
        <v>28856</v>
      </c>
      <c r="C8266" s="57">
        <v>44342</v>
      </c>
      <c r="D8266" t="s">
        <v>28857</v>
      </c>
      <c r="E8266" s="58">
        <v>1875864270000</v>
      </c>
      <c r="F8266" t="s">
        <v>28858</v>
      </c>
      <c r="G8266" t="s">
        <v>114</v>
      </c>
      <c r="H8266" t="s">
        <v>114</v>
      </c>
      <c r="I8266">
        <v>1</v>
      </c>
    </row>
    <row r="8267" spans="1:9" x14ac:dyDescent="0.25">
      <c r="A8267" t="s">
        <v>110</v>
      </c>
      <c r="B8267" t="s">
        <v>28859</v>
      </c>
      <c r="C8267" s="57">
        <v>44342</v>
      </c>
      <c r="D8267" t="s">
        <v>28860</v>
      </c>
      <c r="E8267" s="58">
        <v>185272796950000</v>
      </c>
      <c r="F8267" t="s">
        <v>28861</v>
      </c>
      <c r="G8267" t="s">
        <v>28862</v>
      </c>
      <c r="H8267" t="s">
        <v>3705</v>
      </c>
      <c r="I8267">
        <v>11</v>
      </c>
    </row>
    <row r="8268" spans="1:9" x14ac:dyDescent="0.25">
      <c r="A8268" t="s">
        <v>110</v>
      </c>
      <c r="B8268" t="s">
        <v>28863</v>
      </c>
      <c r="C8268" s="57">
        <v>44342</v>
      </c>
      <c r="D8268" t="s">
        <v>28864</v>
      </c>
      <c r="E8268" t="s">
        <v>28865</v>
      </c>
      <c r="F8268" t="s">
        <v>28866</v>
      </c>
      <c r="G8268" t="s">
        <v>114</v>
      </c>
      <c r="H8268" t="s">
        <v>114</v>
      </c>
      <c r="I8268">
        <v>1</v>
      </c>
    </row>
    <row r="8269" spans="1:9" x14ac:dyDescent="0.25">
      <c r="A8269" t="s">
        <v>110</v>
      </c>
      <c r="B8269" t="s">
        <v>28867</v>
      </c>
      <c r="C8269" s="57">
        <v>44342</v>
      </c>
      <c r="D8269" t="s">
        <v>28868</v>
      </c>
      <c r="E8269" s="58">
        <v>1567374540000</v>
      </c>
      <c r="F8269" t="s">
        <v>28869</v>
      </c>
      <c r="G8269" t="s">
        <v>114</v>
      </c>
      <c r="H8269" t="s">
        <v>114</v>
      </c>
      <c r="I8269">
        <v>2</v>
      </c>
    </row>
    <row r="8270" spans="1:9" x14ac:dyDescent="0.25">
      <c r="A8270" t="s">
        <v>110</v>
      </c>
      <c r="B8270" t="s">
        <v>28870</v>
      </c>
      <c r="C8270" s="57">
        <v>44342</v>
      </c>
      <c r="D8270" t="s">
        <v>28871</v>
      </c>
      <c r="E8270" s="58">
        <v>1883278090000</v>
      </c>
      <c r="F8270" t="s">
        <v>28872</v>
      </c>
      <c r="G8270" t="s">
        <v>28873</v>
      </c>
      <c r="H8270" t="s">
        <v>114</v>
      </c>
      <c r="I8270">
        <v>2537</v>
      </c>
    </row>
    <row r="8271" spans="1:9" x14ac:dyDescent="0.25">
      <c r="A8271" t="s">
        <v>110</v>
      </c>
      <c r="B8271" t="s">
        <v>28874</v>
      </c>
      <c r="C8271" s="57">
        <v>44342</v>
      </c>
      <c r="D8271" t="s">
        <v>28875</v>
      </c>
      <c r="E8271" s="58">
        <v>1717455700000</v>
      </c>
      <c r="F8271" t="s">
        <v>28876</v>
      </c>
      <c r="G8271" t="s">
        <v>114</v>
      </c>
      <c r="H8271" t="s">
        <v>114</v>
      </c>
      <c r="I8271">
        <v>1</v>
      </c>
    </row>
    <row r="8272" spans="1:9" x14ac:dyDescent="0.25">
      <c r="A8272" t="s">
        <v>110</v>
      </c>
      <c r="B8272" t="s">
        <v>28877</v>
      </c>
      <c r="C8272" s="57">
        <v>44342</v>
      </c>
      <c r="D8272" t="s">
        <v>28878</v>
      </c>
      <c r="E8272" s="58">
        <v>2228736570000</v>
      </c>
      <c r="F8272" t="s">
        <v>28879</v>
      </c>
      <c r="G8272" t="s">
        <v>28880</v>
      </c>
      <c r="H8272" t="s">
        <v>114</v>
      </c>
      <c r="I8272">
        <v>7</v>
      </c>
    </row>
    <row r="8273" spans="1:9" x14ac:dyDescent="0.25">
      <c r="A8273" t="s">
        <v>110</v>
      </c>
      <c r="B8273" t="s">
        <v>28881</v>
      </c>
      <c r="C8273" s="57">
        <v>44342</v>
      </c>
      <c r="D8273" t="s">
        <v>28882</v>
      </c>
      <c r="E8273" s="58">
        <v>1684948200000</v>
      </c>
      <c r="F8273" t="s">
        <v>28883</v>
      </c>
      <c r="G8273" t="s">
        <v>114</v>
      </c>
      <c r="H8273" t="s">
        <v>28884</v>
      </c>
      <c r="I8273">
        <v>4</v>
      </c>
    </row>
    <row r="8274" spans="1:9" x14ac:dyDescent="0.25">
      <c r="A8274" t="s">
        <v>110</v>
      </c>
      <c r="B8274" t="s">
        <v>28885</v>
      </c>
      <c r="C8274" s="57">
        <v>44342</v>
      </c>
      <c r="D8274" t="s">
        <v>28886</v>
      </c>
      <c r="E8274" s="58">
        <v>1659573660000</v>
      </c>
      <c r="F8274" t="s">
        <v>28887</v>
      </c>
      <c r="G8274" t="s">
        <v>114</v>
      </c>
      <c r="H8274" t="s">
        <v>114</v>
      </c>
      <c r="I8274">
        <v>47</v>
      </c>
    </row>
    <row r="8275" spans="1:9" x14ac:dyDescent="0.25">
      <c r="A8275" t="s">
        <v>110</v>
      </c>
      <c r="B8275" t="s">
        <v>28888</v>
      </c>
      <c r="C8275" s="57">
        <v>44342</v>
      </c>
      <c r="D8275" t="s">
        <v>28889</v>
      </c>
      <c r="E8275" s="58">
        <v>1677966000000</v>
      </c>
      <c r="F8275" t="s">
        <v>28890</v>
      </c>
      <c r="G8275" t="s">
        <v>114</v>
      </c>
      <c r="H8275" t="s">
        <v>114</v>
      </c>
      <c r="I8275">
        <v>1</v>
      </c>
    </row>
    <row r="8276" spans="1:9" x14ac:dyDescent="0.25">
      <c r="A8276" t="s">
        <v>110</v>
      </c>
      <c r="B8276" t="s">
        <v>28891</v>
      </c>
      <c r="C8276" s="57">
        <v>44342</v>
      </c>
      <c r="D8276" t="s">
        <v>28892</v>
      </c>
      <c r="E8276" s="58">
        <v>2921174230000</v>
      </c>
      <c r="F8276" t="s">
        <v>28893</v>
      </c>
      <c r="G8276" t="s">
        <v>114</v>
      </c>
      <c r="H8276" t="s">
        <v>114</v>
      </c>
      <c r="I8276">
        <v>2</v>
      </c>
    </row>
    <row r="8277" spans="1:9" x14ac:dyDescent="0.25">
      <c r="A8277" t="s">
        <v>110</v>
      </c>
      <c r="B8277" t="s">
        <v>28894</v>
      </c>
      <c r="C8277" s="57">
        <v>44342</v>
      </c>
      <c r="D8277" t="s">
        <v>28895</v>
      </c>
      <c r="E8277" s="58">
        <v>1780640540000</v>
      </c>
      <c r="F8277" t="s">
        <v>28896</v>
      </c>
      <c r="G8277" t="s">
        <v>114</v>
      </c>
      <c r="H8277" t="s">
        <v>114</v>
      </c>
      <c r="I8277">
        <v>1</v>
      </c>
    </row>
    <row r="8278" spans="1:9" x14ac:dyDescent="0.25">
      <c r="A8278" t="s">
        <v>110</v>
      </c>
      <c r="B8278" t="s">
        <v>28897</v>
      </c>
      <c r="C8278" s="57">
        <v>44342</v>
      </c>
      <c r="D8278" t="s">
        <v>28898</v>
      </c>
      <c r="E8278" s="58">
        <v>1639917566000</v>
      </c>
      <c r="F8278" t="s">
        <v>28899</v>
      </c>
      <c r="G8278" t="s">
        <v>114</v>
      </c>
      <c r="H8278" t="s">
        <v>114</v>
      </c>
      <c r="I8278">
        <v>1</v>
      </c>
    </row>
    <row r="8279" spans="1:9" x14ac:dyDescent="0.25">
      <c r="A8279" t="s">
        <v>110</v>
      </c>
      <c r="B8279" t="s">
        <v>28900</v>
      </c>
      <c r="C8279" s="57">
        <v>44342</v>
      </c>
      <c r="D8279" t="s">
        <v>28901</v>
      </c>
      <c r="E8279" s="58">
        <v>1619574490000</v>
      </c>
      <c r="F8279" t="s">
        <v>28902</v>
      </c>
      <c r="G8279" t="s">
        <v>28903</v>
      </c>
      <c r="H8279" t="s">
        <v>114</v>
      </c>
      <c r="I8279">
        <v>94</v>
      </c>
    </row>
    <row r="8280" spans="1:9" x14ac:dyDescent="0.25">
      <c r="A8280" t="s">
        <v>110</v>
      </c>
      <c r="B8280" t="s">
        <v>28904</v>
      </c>
      <c r="C8280" s="57">
        <v>44342</v>
      </c>
      <c r="D8280" t="s">
        <v>28905</v>
      </c>
      <c r="E8280" s="58">
        <v>1362501270000</v>
      </c>
      <c r="F8280" t="s">
        <v>28906</v>
      </c>
      <c r="G8280" t="s">
        <v>28907</v>
      </c>
      <c r="H8280" t="s">
        <v>28908</v>
      </c>
      <c r="I8280">
        <v>8588</v>
      </c>
    </row>
    <row r="8281" spans="1:9" x14ac:dyDescent="0.25">
      <c r="A8281" t="s">
        <v>110</v>
      </c>
      <c r="B8281" t="s">
        <v>28909</v>
      </c>
      <c r="C8281" s="57">
        <v>44342</v>
      </c>
      <c r="D8281" t="s">
        <v>28910</v>
      </c>
      <c r="E8281" s="58">
        <v>1641499750000</v>
      </c>
      <c r="F8281" t="s">
        <v>28911</v>
      </c>
      <c r="G8281" t="s">
        <v>114</v>
      </c>
      <c r="H8281" t="s">
        <v>114</v>
      </c>
      <c r="I8281">
        <v>310</v>
      </c>
    </row>
    <row r="8282" spans="1:9" x14ac:dyDescent="0.25">
      <c r="A8282" t="s">
        <v>110</v>
      </c>
      <c r="B8282" t="s">
        <v>28912</v>
      </c>
      <c r="C8282" s="57">
        <v>44342</v>
      </c>
      <c r="D8282" t="s">
        <v>28913</v>
      </c>
      <c r="E8282" s="58">
        <v>153544412900000</v>
      </c>
      <c r="F8282" t="s">
        <v>28914</v>
      </c>
      <c r="G8282" t="s">
        <v>114</v>
      </c>
      <c r="H8282" t="s">
        <v>114</v>
      </c>
      <c r="I8282">
        <v>3</v>
      </c>
    </row>
    <row r="8283" spans="1:9" x14ac:dyDescent="0.25">
      <c r="A8283" t="s">
        <v>110</v>
      </c>
      <c r="B8283" t="s">
        <v>28915</v>
      </c>
      <c r="C8283" s="57">
        <v>44342</v>
      </c>
      <c r="D8283" t="s">
        <v>28916</v>
      </c>
      <c r="E8283" s="58">
        <v>2910214500000</v>
      </c>
      <c r="F8283" t="s">
        <v>28917</v>
      </c>
      <c r="G8283" t="s">
        <v>114</v>
      </c>
      <c r="H8283" t="s">
        <v>28918</v>
      </c>
      <c r="I8283">
        <v>3</v>
      </c>
    </row>
    <row r="8284" spans="1:9" x14ac:dyDescent="0.25">
      <c r="A8284" t="s">
        <v>110</v>
      </c>
      <c r="B8284" t="s">
        <v>28919</v>
      </c>
      <c r="C8284" s="57">
        <v>44342</v>
      </c>
      <c r="D8284" t="s">
        <v>28920</v>
      </c>
      <c r="E8284" s="58">
        <v>1579561300000</v>
      </c>
      <c r="F8284" t="s">
        <v>28921</v>
      </c>
      <c r="G8284" t="s">
        <v>114</v>
      </c>
      <c r="H8284" t="s">
        <v>28922</v>
      </c>
      <c r="I8284">
        <v>1</v>
      </c>
    </row>
    <row r="8285" spans="1:9" x14ac:dyDescent="0.25">
      <c r="A8285" t="s">
        <v>110</v>
      </c>
      <c r="B8285" t="s">
        <v>28923</v>
      </c>
      <c r="C8285" s="57">
        <v>44342</v>
      </c>
      <c r="D8285" t="s">
        <v>28924</v>
      </c>
      <c r="E8285" s="58">
        <v>1364429800000</v>
      </c>
      <c r="F8285" t="s">
        <v>28925</v>
      </c>
      <c r="G8285" t="s">
        <v>114</v>
      </c>
      <c r="H8285" t="s">
        <v>114</v>
      </c>
      <c r="I8285">
        <v>1</v>
      </c>
    </row>
    <row r="8286" spans="1:9" x14ac:dyDescent="0.25">
      <c r="A8286" t="s">
        <v>110</v>
      </c>
      <c r="B8286" t="s">
        <v>28926</v>
      </c>
      <c r="C8286" s="57">
        <v>44342</v>
      </c>
      <c r="D8286" t="s">
        <v>28927</v>
      </c>
      <c r="E8286" s="58">
        <v>19744515000000</v>
      </c>
      <c r="F8286" t="s">
        <v>28928</v>
      </c>
      <c r="G8286" t="s">
        <v>114</v>
      </c>
      <c r="H8286" t="s">
        <v>114</v>
      </c>
      <c r="I8286">
        <v>1</v>
      </c>
    </row>
    <row r="8287" spans="1:9" x14ac:dyDescent="0.25">
      <c r="A8287" t="s">
        <v>110</v>
      </c>
      <c r="B8287" t="s">
        <v>28929</v>
      </c>
      <c r="C8287" s="57">
        <v>44342</v>
      </c>
      <c r="D8287" t="s">
        <v>28930</v>
      </c>
      <c r="E8287" s="58">
        <v>1367018000000</v>
      </c>
      <c r="F8287" t="s">
        <v>28931</v>
      </c>
      <c r="G8287" t="s">
        <v>114</v>
      </c>
      <c r="H8287" t="s">
        <v>114</v>
      </c>
      <c r="I8287">
        <v>1</v>
      </c>
    </row>
    <row r="8288" spans="1:9" x14ac:dyDescent="0.25">
      <c r="A8288" t="s">
        <v>110</v>
      </c>
      <c r="B8288" t="s">
        <v>28932</v>
      </c>
      <c r="C8288" s="57">
        <v>44342</v>
      </c>
      <c r="D8288" t="s">
        <v>28933</v>
      </c>
      <c r="E8288" s="58">
        <v>1250795800000</v>
      </c>
      <c r="F8288" t="s">
        <v>28934</v>
      </c>
      <c r="G8288" t="s">
        <v>114</v>
      </c>
      <c r="H8288" t="s">
        <v>114</v>
      </c>
      <c r="I8288">
        <v>1</v>
      </c>
    </row>
    <row r="8289" spans="1:9" x14ac:dyDescent="0.25">
      <c r="A8289" t="s">
        <v>110</v>
      </c>
      <c r="B8289" t="s">
        <v>28935</v>
      </c>
      <c r="C8289" s="57">
        <v>44342</v>
      </c>
      <c r="D8289" t="s">
        <v>28936</v>
      </c>
      <c r="E8289" s="58">
        <v>1221690610000</v>
      </c>
      <c r="F8289" t="s">
        <v>28937</v>
      </c>
      <c r="G8289" t="s">
        <v>114</v>
      </c>
      <c r="H8289" t="s">
        <v>114</v>
      </c>
      <c r="I8289">
        <v>1</v>
      </c>
    </row>
    <row r="8290" spans="1:9" x14ac:dyDescent="0.25">
      <c r="A8290" t="s">
        <v>110</v>
      </c>
      <c r="B8290" t="s">
        <v>28938</v>
      </c>
      <c r="C8290" s="57">
        <v>44342</v>
      </c>
      <c r="D8290" t="s">
        <v>28939</v>
      </c>
      <c r="E8290" s="58">
        <v>1651351720000</v>
      </c>
      <c r="F8290" t="s">
        <v>28940</v>
      </c>
      <c r="G8290" t="s">
        <v>114</v>
      </c>
      <c r="H8290" t="s">
        <v>114</v>
      </c>
      <c r="I8290">
        <v>6</v>
      </c>
    </row>
    <row r="8291" spans="1:9" x14ac:dyDescent="0.25">
      <c r="A8291" t="s">
        <v>110</v>
      </c>
      <c r="B8291" t="s">
        <v>28941</v>
      </c>
      <c r="C8291" s="57">
        <v>44342</v>
      </c>
      <c r="D8291" t="s">
        <v>28942</v>
      </c>
      <c r="E8291" s="58">
        <v>8118025130000</v>
      </c>
      <c r="F8291" t="s">
        <v>28943</v>
      </c>
      <c r="G8291" t="s">
        <v>114</v>
      </c>
      <c r="H8291" t="s">
        <v>114</v>
      </c>
      <c r="I8291">
        <v>1</v>
      </c>
    </row>
    <row r="8292" spans="1:9" x14ac:dyDescent="0.25">
      <c r="A8292" t="s">
        <v>110</v>
      </c>
      <c r="B8292" t="s">
        <v>28944</v>
      </c>
      <c r="C8292" s="57">
        <v>44342</v>
      </c>
      <c r="D8292" t="s">
        <v>28945</v>
      </c>
      <c r="E8292" s="58">
        <v>1519944024700000</v>
      </c>
      <c r="F8292" t="s">
        <v>28946</v>
      </c>
      <c r="G8292" t="s">
        <v>114</v>
      </c>
      <c r="H8292" t="s">
        <v>114</v>
      </c>
      <c r="I8292">
        <v>2</v>
      </c>
    </row>
    <row r="8293" spans="1:9" x14ac:dyDescent="0.25">
      <c r="A8293" t="s">
        <v>110</v>
      </c>
      <c r="B8293" t="s">
        <v>28947</v>
      </c>
      <c r="C8293" s="57">
        <v>44342</v>
      </c>
      <c r="D8293" t="s">
        <v>28948</v>
      </c>
      <c r="E8293" s="58">
        <v>2114302997800000</v>
      </c>
      <c r="F8293" t="s">
        <v>28949</v>
      </c>
      <c r="G8293" t="s">
        <v>3625</v>
      </c>
      <c r="H8293" t="s">
        <v>114</v>
      </c>
      <c r="I8293">
        <v>62</v>
      </c>
    </row>
    <row r="8294" spans="1:9" x14ac:dyDescent="0.25">
      <c r="A8294" t="s">
        <v>110</v>
      </c>
      <c r="B8294" t="s">
        <v>28950</v>
      </c>
      <c r="C8294" s="57">
        <v>44342</v>
      </c>
      <c r="D8294" t="s">
        <v>28951</v>
      </c>
      <c r="E8294" s="58">
        <v>1702686210000</v>
      </c>
      <c r="F8294" t="s">
        <v>28952</v>
      </c>
      <c r="G8294" t="s">
        <v>28953</v>
      </c>
      <c r="H8294" t="s">
        <v>28954</v>
      </c>
      <c r="I8294">
        <v>5699</v>
      </c>
    </row>
    <row r="8295" spans="1:9" x14ac:dyDescent="0.25">
      <c r="A8295" t="s">
        <v>110</v>
      </c>
      <c r="B8295" t="s">
        <v>28955</v>
      </c>
      <c r="C8295" s="57">
        <v>44342</v>
      </c>
      <c r="D8295" t="s">
        <v>28956</v>
      </c>
      <c r="E8295" s="58">
        <v>1902634500000</v>
      </c>
      <c r="F8295" t="s">
        <v>28957</v>
      </c>
      <c r="G8295" t="s">
        <v>114</v>
      </c>
      <c r="H8295" t="s">
        <v>114</v>
      </c>
      <c r="I8295">
        <v>3</v>
      </c>
    </row>
    <row r="8296" spans="1:9" x14ac:dyDescent="0.25">
      <c r="A8296" t="s">
        <v>110</v>
      </c>
      <c r="B8296" t="s">
        <v>28958</v>
      </c>
      <c r="C8296" s="57">
        <v>44342</v>
      </c>
      <c r="D8296" t="s">
        <v>28959</v>
      </c>
      <c r="E8296" s="58">
        <v>1004517297000</v>
      </c>
      <c r="F8296" t="s">
        <v>28960</v>
      </c>
      <c r="G8296" t="s">
        <v>114</v>
      </c>
      <c r="H8296" t="s">
        <v>114</v>
      </c>
      <c r="I8296">
        <v>9</v>
      </c>
    </row>
    <row r="8297" spans="1:9" x14ac:dyDescent="0.25">
      <c r="A8297" t="s">
        <v>110</v>
      </c>
      <c r="B8297" t="s">
        <v>28961</v>
      </c>
      <c r="C8297" s="57">
        <v>44342</v>
      </c>
      <c r="D8297" t="s">
        <v>28962</v>
      </c>
      <c r="E8297" s="58">
        <v>1418416381000</v>
      </c>
      <c r="F8297" t="s">
        <v>28963</v>
      </c>
      <c r="G8297" t="s">
        <v>114</v>
      </c>
      <c r="H8297" t="s">
        <v>114</v>
      </c>
      <c r="I8297">
        <v>1</v>
      </c>
    </row>
    <row r="8298" spans="1:9" x14ac:dyDescent="0.25">
      <c r="A8298" t="s">
        <v>110</v>
      </c>
      <c r="B8298" t="s">
        <v>28964</v>
      </c>
      <c r="C8298" s="57">
        <v>44342</v>
      </c>
      <c r="D8298" t="s">
        <v>28965</v>
      </c>
      <c r="E8298" s="58">
        <v>1805303330000</v>
      </c>
      <c r="F8298" t="s">
        <v>28966</v>
      </c>
      <c r="G8298" t="s">
        <v>114</v>
      </c>
      <c r="H8298" t="s">
        <v>114</v>
      </c>
      <c r="I8298">
        <v>5</v>
      </c>
    </row>
    <row r="8299" spans="1:9" x14ac:dyDescent="0.25">
      <c r="A8299" t="s">
        <v>110</v>
      </c>
      <c r="B8299" t="s">
        <v>28967</v>
      </c>
      <c r="C8299" s="57">
        <v>44342</v>
      </c>
      <c r="D8299" t="s">
        <v>28968</v>
      </c>
      <c r="E8299" s="58">
        <v>1597852250000</v>
      </c>
      <c r="F8299" t="s">
        <v>28969</v>
      </c>
      <c r="G8299" t="s">
        <v>114</v>
      </c>
      <c r="H8299" t="s">
        <v>114</v>
      </c>
      <c r="I8299">
        <v>40</v>
      </c>
    </row>
    <row r="8300" spans="1:9" x14ac:dyDescent="0.25">
      <c r="A8300" t="s">
        <v>110</v>
      </c>
      <c r="B8300" t="s">
        <v>28970</v>
      </c>
      <c r="C8300" s="57">
        <v>44342</v>
      </c>
      <c r="D8300" t="s">
        <v>28971</v>
      </c>
      <c r="E8300" s="58">
        <v>176881288800000</v>
      </c>
      <c r="F8300" t="s">
        <v>28972</v>
      </c>
      <c r="G8300" t="s">
        <v>114</v>
      </c>
      <c r="H8300" t="s">
        <v>114</v>
      </c>
      <c r="I8300">
        <v>125</v>
      </c>
    </row>
    <row r="8301" spans="1:9" x14ac:dyDescent="0.25">
      <c r="A8301" t="s">
        <v>110</v>
      </c>
      <c r="B8301" t="s">
        <v>28973</v>
      </c>
      <c r="C8301" s="57">
        <v>44342</v>
      </c>
      <c r="D8301" t="s">
        <v>28974</v>
      </c>
      <c r="E8301" s="58">
        <v>216167279900000</v>
      </c>
      <c r="F8301" t="s">
        <v>28975</v>
      </c>
      <c r="G8301" t="s">
        <v>114</v>
      </c>
      <c r="H8301" t="s">
        <v>114</v>
      </c>
      <c r="I8301">
        <v>1</v>
      </c>
    </row>
    <row r="8302" spans="1:9" x14ac:dyDescent="0.25">
      <c r="A8302" t="s">
        <v>110</v>
      </c>
      <c r="B8302" t="s">
        <v>28976</v>
      </c>
      <c r="C8302" s="57">
        <v>44342</v>
      </c>
      <c r="D8302" t="s">
        <v>28977</v>
      </c>
      <c r="E8302" s="58">
        <v>213270877200000</v>
      </c>
      <c r="F8302" t="s">
        <v>28978</v>
      </c>
      <c r="G8302" t="s">
        <v>114</v>
      </c>
      <c r="H8302" t="s">
        <v>114</v>
      </c>
      <c r="I8302">
        <v>1</v>
      </c>
    </row>
    <row r="8303" spans="1:9" x14ac:dyDescent="0.25">
      <c r="A8303" t="s">
        <v>110</v>
      </c>
      <c r="B8303" t="s">
        <v>28979</v>
      </c>
      <c r="C8303" s="57">
        <v>44342</v>
      </c>
      <c r="D8303" t="s">
        <v>28980</v>
      </c>
      <c r="E8303" s="58">
        <v>10600504000000</v>
      </c>
      <c r="F8303" t="s">
        <v>28981</v>
      </c>
      <c r="G8303" t="s">
        <v>114</v>
      </c>
      <c r="H8303" t="s">
        <v>114</v>
      </c>
      <c r="I8303">
        <v>7</v>
      </c>
    </row>
    <row r="8304" spans="1:9" x14ac:dyDescent="0.25">
      <c r="A8304" t="s">
        <v>110</v>
      </c>
      <c r="B8304" t="s">
        <v>28982</v>
      </c>
      <c r="C8304" s="57">
        <v>44342</v>
      </c>
      <c r="D8304" t="s">
        <v>28983</v>
      </c>
      <c r="E8304" s="58">
        <v>2681484020000</v>
      </c>
      <c r="F8304" t="s">
        <v>28984</v>
      </c>
      <c r="G8304" t="s">
        <v>114</v>
      </c>
      <c r="H8304" t="s">
        <v>114</v>
      </c>
      <c r="I8304">
        <v>2</v>
      </c>
    </row>
    <row r="8305" spans="1:9" x14ac:dyDescent="0.25">
      <c r="A8305" t="s">
        <v>110</v>
      </c>
      <c r="B8305" t="s">
        <v>28985</v>
      </c>
      <c r="C8305" s="57">
        <v>44342</v>
      </c>
      <c r="D8305" t="s">
        <v>28986</v>
      </c>
      <c r="E8305" s="58">
        <v>1527237400000</v>
      </c>
      <c r="F8305" t="s">
        <v>28987</v>
      </c>
      <c r="G8305" t="s">
        <v>114</v>
      </c>
      <c r="H8305" t="s">
        <v>114</v>
      </c>
      <c r="I8305">
        <v>2</v>
      </c>
    </row>
    <row r="8306" spans="1:9" x14ac:dyDescent="0.25">
      <c r="A8306" t="s">
        <v>110</v>
      </c>
      <c r="B8306" t="s">
        <v>28988</v>
      </c>
      <c r="C8306" s="57">
        <v>44342</v>
      </c>
      <c r="D8306" t="s">
        <v>28989</v>
      </c>
      <c r="E8306" t="s">
        <v>28990</v>
      </c>
      <c r="F8306" t="s">
        <v>28991</v>
      </c>
      <c r="G8306" t="s">
        <v>114</v>
      </c>
      <c r="H8306" t="s">
        <v>114</v>
      </c>
      <c r="I8306">
        <v>2</v>
      </c>
    </row>
    <row r="8307" spans="1:9" x14ac:dyDescent="0.25">
      <c r="A8307" t="s">
        <v>110</v>
      </c>
      <c r="B8307" t="s">
        <v>28992</v>
      </c>
      <c r="C8307" s="57">
        <v>44342</v>
      </c>
      <c r="D8307" t="s">
        <v>28993</v>
      </c>
      <c r="E8307" s="58">
        <v>1127688800000</v>
      </c>
      <c r="F8307" t="s">
        <v>28994</v>
      </c>
      <c r="G8307" t="s">
        <v>114</v>
      </c>
      <c r="H8307" t="s">
        <v>114</v>
      </c>
      <c r="I8307">
        <v>2</v>
      </c>
    </row>
    <row r="8308" spans="1:9" x14ac:dyDescent="0.25">
      <c r="A8308" t="s">
        <v>110</v>
      </c>
      <c r="B8308" t="s">
        <v>28995</v>
      </c>
      <c r="C8308" s="57">
        <v>44342</v>
      </c>
      <c r="D8308" t="s">
        <v>28996</v>
      </c>
      <c r="E8308" s="58">
        <v>1524737900000</v>
      </c>
      <c r="F8308" t="s">
        <v>28997</v>
      </c>
      <c r="G8308" t="s">
        <v>114</v>
      </c>
      <c r="H8308" t="s">
        <v>114</v>
      </c>
      <c r="I8308">
        <v>9</v>
      </c>
    </row>
    <row r="8309" spans="1:9" x14ac:dyDescent="0.25">
      <c r="A8309" t="s">
        <v>110</v>
      </c>
      <c r="B8309" t="s">
        <v>28998</v>
      </c>
      <c r="C8309" s="57">
        <v>44342</v>
      </c>
      <c r="D8309" t="s">
        <v>28999</v>
      </c>
      <c r="E8309" s="58">
        <v>182204736600000</v>
      </c>
      <c r="F8309" t="s">
        <v>29000</v>
      </c>
      <c r="G8309" t="s">
        <v>114</v>
      </c>
      <c r="H8309" t="s">
        <v>114</v>
      </c>
      <c r="I8309">
        <v>1</v>
      </c>
    </row>
    <row r="8310" spans="1:9" x14ac:dyDescent="0.25">
      <c r="A8310" t="s">
        <v>110</v>
      </c>
      <c r="B8310" t="s">
        <v>29001</v>
      </c>
      <c r="C8310" s="57">
        <v>44342</v>
      </c>
      <c r="D8310" t="s">
        <v>29002</v>
      </c>
      <c r="E8310" s="58">
        <v>169067799000000</v>
      </c>
      <c r="F8310" t="s">
        <v>29003</v>
      </c>
      <c r="G8310" t="s">
        <v>114</v>
      </c>
      <c r="H8310" t="s">
        <v>114</v>
      </c>
      <c r="I8310">
        <v>14</v>
      </c>
    </row>
    <row r="8311" spans="1:9" x14ac:dyDescent="0.25">
      <c r="A8311" t="s">
        <v>110</v>
      </c>
      <c r="B8311" t="s">
        <v>29004</v>
      </c>
      <c r="C8311" s="57">
        <v>44342</v>
      </c>
      <c r="D8311" t="s">
        <v>29005</v>
      </c>
      <c r="E8311" s="58">
        <v>1612654200000</v>
      </c>
      <c r="F8311" t="s">
        <v>29006</v>
      </c>
      <c r="G8311" t="s">
        <v>29007</v>
      </c>
      <c r="H8311" t="s">
        <v>114</v>
      </c>
      <c r="I8311">
        <v>5</v>
      </c>
    </row>
    <row r="8312" spans="1:9" x14ac:dyDescent="0.25">
      <c r="A8312" t="s">
        <v>110</v>
      </c>
      <c r="B8312" t="s">
        <v>29008</v>
      </c>
      <c r="C8312" s="57">
        <v>44342</v>
      </c>
      <c r="D8312" t="s">
        <v>29009</v>
      </c>
      <c r="E8312" s="58">
        <v>1256431400000</v>
      </c>
      <c r="F8312" t="s">
        <v>29010</v>
      </c>
      <c r="G8312" t="s">
        <v>114</v>
      </c>
      <c r="H8312" t="s">
        <v>114</v>
      </c>
      <c r="I8312">
        <v>4</v>
      </c>
    </row>
    <row r="8313" spans="1:9" x14ac:dyDescent="0.25">
      <c r="A8313" t="s">
        <v>110</v>
      </c>
      <c r="B8313" t="s">
        <v>29011</v>
      </c>
      <c r="C8313" s="57">
        <v>44342</v>
      </c>
      <c r="D8313" t="s">
        <v>29012</v>
      </c>
      <c r="E8313" s="58">
        <v>2092113600000</v>
      </c>
      <c r="F8313" t="s">
        <v>29013</v>
      </c>
      <c r="G8313" t="s">
        <v>114</v>
      </c>
      <c r="H8313" t="s">
        <v>114</v>
      </c>
      <c r="I8313">
        <v>1</v>
      </c>
    </row>
    <row r="8314" spans="1:9" x14ac:dyDescent="0.25">
      <c r="A8314" t="s">
        <v>110</v>
      </c>
      <c r="B8314" t="s">
        <v>29014</v>
      </c>
      <c r="C8314" s="57">
        <v>44342</v>
      </c>
      <c r="D8314" t="s">
        <v>29015</v>
      </c>
      <c r="E8314" s="58">
        <v>1966069136200</v>
      </c>
      <c r="F8314" t="s">
        <v>29016</v>
      </c>
      <c r="G8314" t="s">
        <v>114</v>
      </c>
      <c r="H8314" t="s">
        <v>114</v>
      </c>
      <c r="I8314">
        <v>1</v>
      </c>
    </row>
    <row r="8315" spans="1:9" x14ac:dyDescent="0.25">
      <c r="A8315" t="s">
        <v>110</v>
      </c>
      <c r="B8315" t="s">
        <v>29017</v>
      </c>
      <c r="C8315" s="57">
        <v>44342</v>
      </c>
      <c r="D8315" t="s">
        <v>29018</v>
      </c>
      <c r="E8315" s="58">
        <v>1536032783700</v>
      </c>
      <c r="F8315" t="s">
        <v>29019</v>
      </c>
      <c r="G8315" t="s">
        <v>114</v>
      </c>
      <c r="H8315" t="s">
        <v>114</v>
      </c>
      <c r="I8315">
        <v>2</v>
      </c>
    </row>
    <row r="8316" spans="1:9" x14ac:dyDescent="0.25">
      <c r="A8316" t="s">
        <v>110</v>
      </c>
      <c r="B8316" t="s">
        <v>29020</v>
      </c>
      <c r="C8316" s="57">
        <v>44342</v>
      </c>
      <c r="D8316" t="s">
        <v>29021</v>
      </c>
      <c r="E8316" s="58">
        <v>1910587000000</v>
      </c>
      <c r="F8316" t="s">
        <v>29022</v>
      </c>
      <c r="G8316" t="s">
        <v>114</v>
      </c>
      <c r="H8316" t="s">
        <v>114</v>
      </c>
      <c r="I8316">
        <v>1</v>
      </c>
    </row>
    <row r="8317" spans="1:9" x14ac:dyDescent="0.25">
      <c r="A8317" t="s">
        <v>110</v>
      </c>
      <c r="B8317" t="s">
        <v>29023</v>
      </c>
      <c r="C8317" s="57">
        <v>44342</v>
      </c>
      <c r="D8317" t="s">
        <v>114</v>
      </c>
      <c r="E8317" t="s">
        <v>595</v>
      </c>
      <c r="F8317" t="s">
        <v>114</v>
      </c>
      <c r="G8317" t="s">
        <v>114</v>
      </c>
      <c r="H8317" t="s">
        <v>114</v>
      </c>
      <c r="I8317">
        <v>0</v>
      </c>
    </row>
    <row r="8318" spans="1:9" x14ac:dyDescent="0.25">
      <c r="A8318" t="s">
        <v>110</v>
      </c>
      <c r="B8318" t="s">
        <v>29024</v>
      </c>
      <c r="C8318" s="57">
        <v>44342</v>
      </c>
      <c r="D8318" t="s">
        <v>29025</v>
      </c>
      <c r="E8318" s="58">
        <v>1312017020000</v>
      </c>
      <c r="F8318" t="s">
        <v>29026</v>
      </c>
      <c r="G8318" t="s">
        <v>114</v>
      </c>
      <c r="H8318" t="s">
        <v>114</v>
      </c>
      <c r="I8318">
        <v>1</v>
      </c>
    </row>
    <row r="8319" spans="1:9" x14ac:dyDescent="0.25">
      <c r="A8319" t="s">
        <v>110</v>
      </c>
      <c r="B8319" t="s">
        <v>29027</v>
      </c>
      <c r="C8319" s="57">
        <v>44342</v>
      </c>
      <c r="D8319" t="s">
        <v>29028</v>
      </c>
      <c r="E8319" s="58">
        <v>1144839499000</v>
      </c>
      <c r="F8319" t="s">
        <v>29029</v>
      </c>
      <c r="G8319" t="s">
        <v>114</v>
      </c>
      <c r="H8319" t="s">
        <v>114</v>
      </c>
      <c r="I8319">
        <v>3</v>
      </c>
    </row>
    <row r="8320" spans="1:9" x14ac:dyDescent="0.25">
      <c r="A8320" t="s">
        <v>110</v>
      </c>
      <c r="B8320" t="s">
        <v>29030</v>
      </c>
      <c r="C8320" s="57">
        <v>44342</v>
      </c>
      <c r="D8320" t="s">
        <v>29031</v>
      </c>
      <c r="E8320" s="58">
        <v>1666186740000</v>
      </c>
      <c r="F8320" t="s">
        <v>29032</v>
      </c>
      <c r="G8320" t="s">
        <v>114</v>
      </c>
      <c r="H8320" t="s">
        <v>114</v>
      </c>
      <c r="I8320">
        <v>0</v>
      </c>
    </row>
    <row r="8321" spans="1:9" x14ac:dyDescent="0.25">
      <c r="A8321" t="s">
        <v>110</v>
      </c>
      <c r="B8321" t="s">
        <v>29033</v>
      </c>
      <c r="C8321" s="57">
        <v>44342</v>
      </c>
      <c r="D8321" t="s">
        <v>29034</v>
      </c>
      <c r="E8321" s="58">
        <v>1745243230000</v>
      </c>
      <c r="F8321" t="s">
        <v>29035</v>
      </c>
      <c r="G8321" t="s">
        <v>114</v>
      </c>
      <c r="H8321" t="s">
        <v>114</v>
      </c>
      <c r="I8321">
        <v>6</v>
      </c>
    </row>
    <row r="8322" spans="1:9" x14ac:dyDescent="0.25">
      <c r="A8322" t="s">
        <v>110</v>
      </c>
      <c r="B8322" t="s">
        <v>29036</v>
      </c>
      <c r="C8322" s="57">
        <v>44342</v>
      </c>
      <c r="D8322" t="s">
        <v>29037</v>
      </c>
      <c r="E8322" s="58">
        <v>1684257390000</v>
      </c>
      <c r="F8322" t="s">
        <v>29038</v>
      </c>
      <c r="G8322" t="s">
        <v>114</v>
      </c>
      <c r="H8322" t="s">
        <v>114</v>
      </c>
      <c r="I8322">
        <v>1</v>
      </c>
    </row>
    <row r="8323" spans="1:9" x14ac:dyDescent="0.25">
      <c r="A8323" t="s">
        <v>110</v>
      </c>
      <c r="B8323" t="s">
        <v>29039</v>
      </c>
      <c r="C8323" s="57">
        <v>44342</v>
      </c>
      <c r="D8323" t="s">
        <v>29040</v>
      </c>
      <c r="E8323" s="58">
        <v>1584202740000</v>
      </c>
      <c r="F8323" t="s">
        <v>29041</v>
      </c>
      <c r="G8323" t="s">
        <v>114</v>
      </c>
      <c r="H8323" t="s">
        <v>114</v>
      </c>
      <c r="I8323">
        <v>6</v>
      </c>
    </row>
    <row r="8324" spans="1:9" x14ac:dyDescent="0.25">
      <c r="A8324" t="s">
        <v>110</v>
      </c>
      <c r="B8324" t="s">
        <v>29042</v>
      </c>
      <c r="C8324" s="57">
        <v>44342</v>
      </c>
      <c r="D8324" t="s">
        <v>29043</v>
      </c>
      <c r="E8324" s="58">
        <v>1607759370000</v>
      </c>
      <c r="F8324" t="s">
        <v>29044</v>
      </c>
      <c r="G8324" t="s">
        <v>29045</v>
      </c>
      <c r="H8324" t="s">
        <v>114</v>
      </c>
      <c r="I8324">
        <v>2</v>
      </c>
    </row>
    <row r="8325" spans="1:9" x14ac:dyDescent="0.25">
      <c r="A8325" t="s">
        <v>110</v>
      </c>
      <c r="B8325" t="s">
        <v>29046</v>
      </c>
      <c r="C8325" s="57">
        <v>44342</v>
      </c>
      <c r="D8325" t="s">
        <v>29047</v>
      </c>
      <c r="E8325" s="58">
        <v>521510041990000</v>
      </c>
      <c r="F8325" t="s">
        <v>29048</v>
      </c>
      <c r="G8325" t="s">
        <v>114</v>
      </c>
      <c r="H8325" t="s">
        <v>114</v>
      </c>
      <c r="I8325">
        <v>1</v>
      </c>
    </row>
    <row r="8326" spans="1:9" x14ac:dyDescent="0.25">
      <c r="A8326" t="s">
        <v>110</v>
      </c>
      <c r="B8326" t="s">
        <v>29049</v>
      </c>
      <c r="C8326" s="57">
        <v>44342</v>
      </c>
      <c r="D8326" t="s">
        <v>29050</v>
      </c>
      <c r="E8326" s="58">
        <v>770193169500000</v>
      </c>
      <c r="F8326" t="s">
        <v>29051</v>
      </c>
      <c r="G8326" t="s">
        <v>114</v>
      </c>
      <c r="H8326" t="s">
        <v>114</v>
      </c>
      <c r="I8326">
        <v>30</v>
      </c>
    </row>
    <row r="8327" spans="1:9" x14ac:dyDescent="0.25">
      <c r="A8327" t="s">
        <v>110</v>
      </c>
      <c r="B8327" t="s">
        <v>29052</v>
      </c>
      <c r="C8327" s="57">
        <v>44342</v>
      </c>
      <c r="D8327" t="s">
        <v>29053</v>
      </c>
      <c r="E8327" s="58">
        <v>189820623340000</v>
      </c>
      <c r="F8327" t="s">
        <v>29054</v>
      </c>
      <c r="G8327" t="s">
        <v>114</v>
      </c>
      <c r="H8327" t="s">
        <v>114</v>
      </c>
      <c r="I8327">
        <v>1</v>
      </c>
    </row>
    <row r="8328" spans="1:9" x14ac:dyDescent="0.25">
      <c r="A8328" t="s">
        <v>110</v>
      </c>
      <c r="B8328" t="s">
        <v>29055</v>
      </c>
      <c r="C8328" s="57">
        <v>44342</v>
      </c>
      <c r="D8328" t="s">
        <v>29056</v>
      </c>
      <c r="E8328" s="58">
        <v>1366555405000</v>
      </c>
      <c r="F8328" t="s">
        <v>29057</v>
      </c>
      <c r="G8328" t="s">
        <v>29058</v>
      </c>
      <c r="H8328" t="s">
        <v>29059</v>
      </c>
      <c r="I8328">
        <v>502950</v>
      </c>
    </row>
    <row r="8329" spans="1:9" x14ac:dyDescent="0.25">
      <c r="A8329" t="s">
        <v>110</v>
      </c>
      <c r="B8329" t="s">
        <v>29060</v>
      </c>
      <c r="C8329" s="57">
        <v>44342</v>
      </c>
      <c r="D8329" t="s">
        <v>29061</v>
      </c>
      <c r="E8329" s="58">
        <v>1472783900000</v>
      </c>
      <c r="F8329" t="s">
        <v>29062</v>
      </c>
      <c r="G8329" t="s">
        <v>114</v>
      </c>
      <c r="H8329" t="s">
        <v>114</v>
      </c>
      <c r="I8329">
        <v>1</v>
      </c>
    </row>
    <row r="8330" spans="1:9" x14ac:dyDescent="0.25">
      <c r="A8330" t="s">
        <v>110</v>
      </c>
      <c r="B8330" t="s">
        <v>29063</v>
      </c>
      <c r="C8330" s="57">
        <v>44342</v>
      </c>
      <c r="D8330" t="s">
        <v>29064</v>
      </c>
      <c r="E8330" s="58">
        <v>1602743100000</v>
      </c>
      <c r="F8330" t="s">
        <v>29065</v>
      </c>
      <c r="G8330" t="s">
        <v>114</v>
      </c>
      <c r="H8330" t="s">
        <v>114</v>
      </c>
      <c r="I8330">
        <v>1</v>
      </c>
    </row>
    <row r="8331" spans="1:9" x14ac:dyDescent="0.25">
      <c r="A8331" t="s">
        <v>110</v>
      </c>
      <c r="B8331" t="s">
        <v>29066</v>
      </c>
      <c r="C8331" s="57">
        <v>44342</v>
      </c>
      <c r="D8331" t="s">
        <v>114</v>
      </c>
      <c r="E8331" t="s">
        <v>595</v>
      </c>
      <c r="F8331" t="s">
        <v>114</v>
      </c>
      <c r="G8331" t="s">
        <v>114</v>
      </c>
      <c r="H8331" t="s">
        <v>114</v>
      </c>
      <c r="I8331">
        <v>0</v>
      </c>
    </row>
    <row r="8332" spans="1:9" x14ac:dyDescent="0.25">
      <c r="A8332" t="s">
        <v>110</v>
      </c>
      <c r="B8332" t="s">
        <v>29067</v>
      </c>
      <c r="C8332" s="57">
        <v>44342</v>
      </c>
      <c r="D8332" t="s">
        <v>29068</v>
      </c>
      <c r="E8332" s="58">
        <v>1520375800000</v>
      </c>
      <c r="F8332" t="s">
        <v>29069</v>
      </c>
      <c r="G8332" t="s">
        <v>114</v>
      </c>
      <c r="H8332" t="s">
        <v>114</v>
      </c>
      <c r="I8332">
        <v>1</v>
      </c>
    </row>
    <row r="8333" spans="1:9" x14ac:dyDescent="0.25">
      <c r="A8333" t="s">
        <v>110</v>
      </c>
      <c r="B8333" t="s">
        <v>29070</v>
      </c>
      <c r="C8333" s="57">
        <v>44342</v>
      </c>
      <c r="D8333" t="s">
        <v>29071</v>
      </c>
      <c r="E8333" s="58">
        <v>1723984000000</v>
      </c>
      <c r="F8333" t="s">
        <v>29072</v>
      </c>
      <c r="G8333" t="s">
        <v>114</v>
      </c>
      <c r="H8333" t="s">
        <v>114</v>
      </c>
      <c r="I8333">
        <v>4</v>
      </c>
    </row>
    <row r="8334" spans="1:9" x14ac:dyDescent="0.25">
      <c r="A8334" t="s">
        <v>110</v>
      </c>
      <c r="B8334" t="s">
        <v>29073</v>
      </c>
      <c r="C8334" s="57">
        <v>44342</v>
      </c>
      <c r="D8334" t="s">
        <v>29074</v>
      </c>
      <c r="E8334" s="58">
        <v>1618059800000</v>
      </c>
      <c r="F8334" t="s">
        <v>29075</v>
      </c>
      <c r="G8334" t="s">
        <v>114</v>
      </c>
      <c r="H8334" t="s">
        <v>114</v>
      </c>
      <c r="I8334">
        <v>1</v>
      </c>
    </row>
    <row r="8335" spans="1:9" x14ac:dyDescent="0.25">
      <c r="A8335" t="s">
        <v>110</v>
      </c>
      <c r="B8335" t="s">
        <v>29076</v>
      </c>
      <c r="C8335" s="57">
        <v>44342</v>
      </c>
      <c r="D8335" t="s">
        <v>114</v>
      </c>
      <c r="E8335" t="s">
        <v>595</v>
      </c>
      <c r="F8335" t="s">
        <v>114</v>
      </c>
      <c r="G8335" t="s">
        <v>114</v>
      </c>
      <c r="H8335" t="s">
        <v>114</v>
      </c>
      <c r="I8335">
        <v>0</v>
      </c>
    </row>
    <row r="8336" spans="1:9" x14ac:dyDescent="0.25">
      <c r="A8336" t="s">
        <v>110</v>
      </c>
      <c r="B8336" t="s">
        <v>29077</v>
      </c>
      <c r="C8336" s="57">
        <v>44342</v>
      </c>
      <c r="D8336" t="s">
        <v>29078</v>
      </c>
      <c r="E8336" s="58">
        <v>1340086000000</v>
      </c>
      <c r="F8336" t="s">
        <v>29079</v>
      </c>
      <c r="G8336" t="s">
        <v>29080</v>
      </c>
      <c r="H8336" t="s">
        <v>29081</v>
      </c>
      <c r="I8336">
        <v>10</v>
      </c>
    </row>
    <row r="8337" spans="1:9" x14ac:dyDescent="0.25">
      <c r="A8337" t="s">
        <v>110</v>
      </c>
      <c r="B8337" t="s">
        <v>29082</v>
      </c>
      <c r="C8337" s="57">
        <v>44342</v>
      </c>
      <c r="D8337" t="s">
        <v>29083</v>
      </c>
      <c r="E8337" s="58">
        <v>1633624672000</v>
      </c>
      <c r="F8337" t="s">
        <v>29084</v>
      </c>
      <c r="G8337" t="s">
        <v>114</v>
      </c>
      <c r="H8337" t="s">
        <v>114</v>
      </c>
      <c r="I8337">
        <v>0</v>
      </c>
    </row>
    <row r="8338" spans="1:9" x14ac:dyDescent="0.25">
      <c r="A8338" t="s">
        <v>110</v>
      </c>
      <c r="B8338" t="s">
        <v>29085</v>
      </c>
      <c r="C8338" s="57">
        <v>44342</v>
      </c>
      <c r="D8338" t="s">
        <v>29086</v>
      </c>
      <c r="E8338" s="58">
        <v>1185326757000</v>
      </c>
      <c r="F8338" t="s">
        <v>29087</v>
      </c>
      <c r="G8338" t="s">
        <v>29088</v>
      </c>
      <c r="H8338" t="s">
        <v>29089</v>
      </c>
      <c r="I8338">
        <v>19</v>
      </c>
    </row>
    <row r="8339" spans="1:9" x14ac:dyDescent="0.25">
      <c r="A8339" t="s">
        <v>110</v>
      </c>
      <c r="B8339" t="s">
        <v>29090</v>
      </c>
      <c r="C8339" s="57">
        <v>44342</v>
      </c>
      <c r="D8339" t="s">
        <v>29091</v>
      </c>
      <c r="E8339" s="58">
        <v>2018471000000</v>
      </c>
      <c r="F8339" t="s">
        <v>29092</v>
      </c>
      <c r="G8339" t="s">
        <v>114</v>
      </c>
      <c r="H8339" t="s">
        <v>114</v>
      </c>
      <c r="I8339">
        <v>1</v>
      </c>
    </row>
    <row r="8340" spans="1:9" x14ac:dyDescent="0.25">
      <c r="A8340" t="s">
        <v>110</v>
      </c>
      <c r="B8340" t="s">
        <v>29093</v>
      </c>
      <c r="C8340" s="57">
        <v>44342</v>
      </c>
      <c r="D8340" t="s">
        <v>29094</v>
      </c>
      <c r="E8340" s="58">
        <v>1594486000000</v>
      </c>
      <c r="F8340" t="s">
        <v>29095</v>
      </c>
      <c r="G8340" t="s">
        <v>114</v>
      </c>
      <c r="H8340" t="s">
        <v>114</v>
      </c>
      <c r="I8340">
        <v>1</v>
      </c>
    </row>
    <row r="8341" spans="1:9" x14ac:dyDescent="0.25">
      <c r="A8341" t="s">
        <v>110</v>
      </c>
      <c r="B8341" t="s">
        <v>29096</v>
      </c>
      <c r="C8341" s="57">
        <v>44342</v>
      </c>
      <c r="D8341" t="s">
        <v>29097</v>
      </c>
      <c r="E8341" s="58">
        <v>1906800230000</v>
      </c>
      <c r="F8341" t="s">
        <v>29098</v>
      </c>
      <c r="G8341" t="s">
        <v>29099</v>
      </c>
      <c r="H8341" t="s">
        <v>29100</v>
      </c>
      <c r="I8341">
        <v>12</v>
      </c>
    </row>
    <row r="8342" spans="1:9" x14ac:dyDescent="0.25">
      <c r="A8342" t="s">
        <v>110</v>
      </c>
      <c r="B8342" t="s">
        <v>29101</v>
      </c>
      <c r="C8342" s="57">
        <v>44342</v>
      </c>
      <c r="D8342" t="s">
        <v>29102</v>
      </c>
      <c r="E8342" s="58">
        <v>1854887200000</v>
      </c>
      <c r="F8342" t="s">
        <v>29103</v>
      </c>
      <c r="G8342" t="s">
        <v>114</v>
      </c>
      <c r="H8342" t="s">
        <v>114</v>
      </c>
      <c r="I8342">
        <v>2</v>
      </c>
    </row>
    <row r="8343" spans="1:9" x14ac:dyDescent="0.25">
      <c r="A8343" t="s">
        <v>110</v>
      </c>
      <c r="B8343" t="s">
        <v>29104</v>
      </c>
      <c r="C8343" s="57">
        <v>44342</v>
      </c>
      <c r="D8343" t="s">
        <v>29105</v>
      </c>
      <c r="E8343" s="58">
        <v>1565461520000</v>
      </c>
      <c r="F8343" t="s">
        <v>29106</v>
      </c>
      <c r="G8343" t="s">
        <v>29107</v>
      </c>
      <c r="H8343" t="s">
        <v>29108</v>
      </c>
      <c r="I8343">
        <v>3006</v>
      </c>
    </row>
    <row r="8344" spans="1:9" x14ac:dyDescent="0.25">
      <c r="A8344" t="s">
        <v>110</v>
      </c>
      <c r="B8344" t="s">
        <v>29109</v>
      </c>
      <c r="C8344" s="57">
        <v>44342</v>
      </c>
      <c r="D8344" t="s">
        <v>29110</v>
      </c>
      <c r="E8344" s="58">
        <v>1433231780000</v>
      </c>
      <c r="F8344" t="s">
        <v>29111</v>
      </c>
      <c r="G8344" t="s">
        <v>114</v>
      </c>
      <c r="H8344" t="s">
        <v>114</v>
      </c>
      <c r="I8344">
        <v>1</v>
      </c>
    </row>
    <row r="8345" spans="1:9" x14ac:dyDescent="0.25">
      <c r="A8345" t="s">
        <v>110</v>
      </c>
      <c r="B8345" t="s">
        <v>29112</v>
      </c>
      <c r="C8345" s="57">
        <v>44342</v>
      </c>
      <c r="D8345" t="s">
        <v>29113</v>
      </c>
      <c r="E8345" s="58">
        <v>339293263190000</v>
      </c>
      <c r="F8345" t="s">
        <v>29114</v>
      </c>
      <c r="G8345" t="s">
        <v>114</v>
      </c>
      <c r="H8345" t="s">
        <v>114</v>
      </c>
      <c r="I8345">
        <v>49</v>
      </c>
    </row>
    <row r="8346" spans="1:9" x14ac:dyDescent="0.25">
      <c r="A8346" t="s">
        <v>110</v>
      </c>
      <c r="B8346" t="s">
        <v>29115</v>
      </c>
      <c r="C8346" s="57">
        <v>44342</v>
      </c>
      <c r="D8346" t="s">
        <v>29116</v>
      </c>
      <c r="E8346" s="58">
        <v>1581649000000</v>
      </c>
      <c r="F8346" t="s">
        <v>29117</v>
      </c>
      <c r="G8346" t="s">
        <v>114</v>
      </c>
      <c r="H8346" t="s">
        <v>114</v>
      </c>
      <c r="I8346">
        <v>2</v>
      </c>
    </row>
    <row r="8347" spans="1:9" x14ac:dyDescent="0.25">
      <c r="A8347" t="s">
        <v>110</v>
      </c>
      <c r="B8347" t="s">
        <v>29118</v>
      </c>
      <c r="C8347" s="57">
        <v>44342</v>
      </c>
      <c r="D8347" t="s">
        <v>29119</v>
      </c>
      <c r="E8347" s="58">
        <v>23582488870000</v>
      </c>
      <c r="F8347" t="s">
        <v>29120</v>
      </c>
      <c r="G8347" t="s">
        <v>114</v>
      </c>
      <c r="H8347" t="s">
        <v>114</v>
      </c>
      <c r="I8347">
        <v>1</v>
      </c>
    </row>
    <row r="8348" spans="1:9" x14ac:dyDescent="0.25">
      <c r="A8348" t="s">
        <v>110</v>
      </c>
      <c r="B8348" t="s">
        <v>29121</v>
      </c>
      <c r="C8348" s="57">
        <v>44342</v>
      </c>
      <c r="D8348" t="s">
        <v>29122</v>
      </c>
      <c r="E8348" s="58">
        <v>1468333160000</v>
      </c>
      <c r="F8348" t="s">
        <v>29123</v>
      </c>
      <c r="G8348" t="s">
        <v>114</v>
      </c>
      <c r="H8348" t="s">
        <v>114</v>
      </c>
      <c r="I8348">
        <v>1</v>
      </c>
    </row>
    <row r="8349" spans="1:9" x14ac:dyDescent="0.25">
      <c r="A8349" t="s">
        <v>110</v>
      </c>
      <c r="B8349" t="s">
        <v>29124</v>
      </c>
      <c r="C8349" s="57">
        <v>44342</v>
      </c>
      <c r="D8349" t="s">
        <v>29125</v>
      </c>
      <c r="E8349" s="58">
        <v>3500637950000</v>
      </c>
      <c r="F8349" t="s">
        <v>29126</v>
      </c>
      <c r="G8349" t="s">
        <v>114</v>
      </c>
      <c r="H8349" t="s">
        <v>114</v>
      </c>
      <c r="I8349">
        <v>6</v>
      </c>
    </row>
    <row r="8350" spans="1:9" x14ac:dyDescent="0.25">
      <c r="A8350" t="s">
        <v>110</v>
      </c>
      <c r="B8350" t="s">
        <v>29127</v>
      </c>
      <c r="C8350" s="57">
        <v>44342</v>
      </c>
      <c r="D8350" t="s">
        <v>29128</v>
      </c>
      <c r="E8350" s="58">
        <v>3034035870000</v>
      </c>
      <c r="F8350" t="s">
        <v>29129</v>
      </c>
      <c r="G8350" t="s">
        <v>114</v>
      </c>
      <c r="H8350" t="s">
        <v>114</v>
      </c>
      <c r="I8350">
        <v>2</v>
      </c>
    </row>
    <row r="8351" spans="1:9" x14ac:dyDescent="0.25">
      <c r="A8351" t="s">
        <v>110</v>
      </c>
      <c r="B8351" t="s">
        <v>29130</v>
      </c>
      <c r="C8351" s="57">
        <v>44342</v>
      </c>
      <c r="D8351" t="s">
        <v>29131</v>
      </c>
      <c r="E8351" s="58">
        <v>1685114580000</v>
      </c>
      <c r="F8351" t="s">
        <v>29132</v>
      </c>
      <c r="G8351" t="s">
        <v>114</v>
      </c>
      <c r="H8351" t="s">
        <v>114</v>
      </c>
      <c r="I8351">
        <v>3</v>
      </c>
    </row>
    <row r="8352" spans="1:9" x14ac:dyDescent="0.25">
      <c r="A8352" t="s">
        <v>110</v>
      </c>
      <c r="B8352" t="s">
        <v>29133</v>
      </c>
      <c r="C8352" s="57">
        <v>44342</v>
      </c>
      <c r="D8352" t="s">
        <v>29134</v>
      </c>
      <c r="E8352" s="58">
        <v>1763480230000</v>
      </c>
      <c r="F8352" t="s">
        <v>29135</v>
      </c>
      <c r="G8352" t="s">
        <v>114</v>
      </c>
      <c r="H8352" t="s">
        <v>114</v>
      </c>
      <c r="I8352">
        <v>2</v>
      </c>
    </row>
    <row r="8353" spans="1:9" x14ac:dyDescent="0.25">
      <c r="A8353" t="s">
        <v>110</v>
      </c>
      <c r="B8353" t="s">
        <v>29136</v>
      </c>
      <c r="C8353" s="57">
        <v>44342</v>
      </c>
      <c r="D8353" t="s">
        <v>29137</v>
      </c>
      <c r="E8353" s="58">
        <v>1953554700000</v>
      </c>
      <c r="F8353" t="s">
        <v>29138</v>
      </c>
      <c r="G8353" t="s">
        <v>114</v>
      </c>
      <c r="H8353" t="s">
        <v>114</v>
      </c>
      <c r="I8353">
        <v>5</v>
      </c>
    </row>
    <row r="8354" spans="1:9" x14ac:dyDescent="0.25">
      <c r="A8354" t="s">
        <v>110</v>
      </c>
      <c r="B8354" t="s">
        <v>29139</v>
      </c>
      <c r="C8354" s="57">
        <v>44342</v>
      </c>
      <c r="D8354" t="s">
        <v>29140</v>
      </c>
      <c r="E8354" s="58">
        <v>2434413520000</v>
      </c>
      <c r="F8354" t="s">
        <v>29141</v>
      </c>
      <c r="G8354" t="s">
        <v>29142</v>
      </c>
      <c r="H8354" t="s">
        <v>114</v>
      </c>
      <c r="I8354">
        <v>2</v>
      </c>
    </row>
    <row r="8355" spans="1:9" x14ac:dyDescent="0.25">
      <c r="A8355" t="s">
        <v>110</v>
      </c>
      <c r="B8355" t="s">
        <v>29143</v>
      </c>
      <c r="C8355" s="57">
        <v>44342</v>
      </c>
      <c r="D8355" t="s">
        <v>29144</v>
      </c>
      <c r="E8355" s="58">
        <v>1569023410000</v>
      </c>
      <c r="F8355" t="s">
        <v>29145</v>
      </c>
      <c r="G8355" t="s">
        <v>114</v>
      </c>
      <c r="H8355" t="s">
        <v>114</v>
      </c>
      <c r="I8355">
        <v>9</v>
      </c>
    </row>
    <row r="8356" spans="1:9" x14ac:dyDescent="0.25">
      <c r="A8356" t="s">
        <v>110</v>
      </c>
      <c r="B8356" t="s">
        <v>29146</v>
      </c>
      <c r="C8356" s="57">
        <v>44342</v>
      </c>
      <c r="D8356" t="s">
        <v>29147</v>
      </c>
      <c r="E8356" s="58">
        <v>316453684620000</v>
      </c>
      <c r="F8356" t="s">
        <v>29148</v>
      </c>
      <c r="G8356" t="s">
        <v>114</v>
      </c>
      <c r="H8356" t="s">
        <v>114</v>
      </c>
      <c r="I8356">
        <v>1</v>
      </c>
    </row>
    <row r="8357" spans="1:9" x14ac:dyDescent="0.25">
      <c r="A8357" t="s">
        <v>110</v>
      </c>
      <c r="B8357" t="s">
        <v>29149</v>
      </c>
      <c r="C8357" s="57">
        <v>44342</v>
      </c>
      <c r="D8357" t="s">
        <v>29150</v>
      </c>
      <c r="E8357" s="58">
        <v>1567055430000</v>
      </c>
      <c r="F8357" t="s">
        <v>29151</v>
      </c>
      <c r="G8357" t="s">
        <v>114</v>
      </c>
      <c r="H8357" t="s">
        <v>114</v>
      </c>
      <c r="I8357">
        <v>5</v>
      </c>
    </row>
    <row r="8358" spans="1:9" x14ac:dyDescent="0.25">
      <c r="A8358" t="s">
        <v>110</v>
      </c>
      <c r="B8358" t="s">
        <v>29152</v>
      </c>
      <c r="C8358" s="57">
        <v>44342</v>
      </c>
      <c r="D8358" t="s">
        <v>114</v>
      </c>
      <c r="E8358" t="s">
        <v>595</v>
      </c>
      <c r="F8358" t="s">
        <v>114</v>
      </c>
      <c r="G8358" t="s">
        <v>114</v>
      </c>
      <c r="H8358" t="s">
        <v>114</v>
      </c>
      <c r="I8358">
        <v>0</v>
      </c>
    </row>
    <row r="8359" spans="1:9" x14ac:dyDescent="0.25">
      <c r="A8359" t="s">
        <v>110</v>
      </c>
      <c r="B8359" t="s">
        <v>29153</v>
      </c>
      <c r="C8359" s="57">
        <v>44342</v>
      </c>
      <c r="D8359" t="s">
        <v>29154</v>
      </c>
      <c r="E8359" s="58">
        <v>3192780910000</v>
      </c>
      <c r="F8359" t="s">
        <v>29155</v>
      </c>
      <c r="G8359" t="s">
        <v>114</v>
      </c>
      <c r="H8359" t="s">
        <v>114</v>
      </c>
      <c r="I8359">
        <v>2</v>
      </c>
    </row>
    <row r="8360" spans="1:9" x14ac:dyDescent="0.25">
      <c r="A8360" t="s">
        <v>110</v>
      </c>
      <c r="B8360" t="s">
        <v>29156</v>
      </c>
      <c r="C8360" s="57">
        <v>44342</v>
      </c>
      <c r="D8360" t="s">
        <v>29157</v>
      </c>
      <c r="E8360" s="58">
        <v>1739715300000</v>
      </c>
      <c r="F8360" t="s">
        <v>29158</v>
      </c>
      <c r="G8360" t="s">
        <v>114</v>
      </c>
      <c r="H8360" t="s">
        <v>114</v>
      </c>
      <c r="I8360">
        <v>359</v>
      </c>
    </row>
    <row r="8361" spans="1:9" x14ac:dyDescent="0.25">
      <c r="A8361" t="s">
        <v>110</v>
      </c>
      <c r="B8361" t="s">
        <v>29159</v>
      </c>
      <c r="C8361" s="57">
        <v>44342</v>
      </c>
      <c r="D8361" t="s">
        <v>29160</v>
      </c>
      <c r="E8361" s="58">
        <v>158310836900000</v>
      </c>
      <c r="F8361" t="s">
        <v>29161</v>
      </c>
      <c r="G8361" t="s">
        <v>114</v>
      </c>
      <c r="H8361" t="s">
        <v>29162</v>
      </c>
      <c r="I8361">
        <v>1</v>
      </c>
    </row>
    <row r="8362" spans="1:9" x14ac:dyDescent="0.25">
      <c r="A8362" t="s">
        <v>110</v>
      </c>
      <c r="B8362" t="s">
        <v>29163</v>
      </c>
      <c r="C8362" s="57">
        <v>44342</v>
      </c>
      <c r="D8362" t="s">
        <v>29164</v>
      </c>
      <c r="E8362" s="58">
        <v>90439406000000</v>
      </c>
      <c r="F8362" t="s">
        <v>29165</v>
      </c>
      <c r="G8362" t="s">
        <v>114</v>
      </c>
      <c r="H8362" t="s">
        <v>114</v>
      </c>
      <c r="I8362">
        <v>30</v>
      </c>
    </row>
    <row r="8363" spans="1:9" x14ac:dyDescent="0.25">
      <c r="A8363" t="s">
        <v>110</v>
      </c>
      <c r="B8363" t="s">
        <v>29166</v>
      </c>
      <c r="C8363" s="57">
        <v>44342</v>
      </c>
      <c r="D8363" t="s">
        <v>29167</v>
      </c>
      <c r="E8363" s="58">
        <v>154839748216000</v>
      </c>
      <c r="F8363" t="s">
        <v>29168</v>
      </c>
      <c r="G8363" t="s">
        <v>114</v>
      </c>
      <c r="H8363" t="s">
        <v>114</v>
      </c>
      <c r="I8363">
        <v>2</v>
      </c>
    </row>
    <row r="8364" spans="1:9" x14ac:dyDescent="0.25">
      <c r="A8364" t="s">
        <v>110</v>
      </c>
      <c r="B8364" t="s">
        <v>29169</v>
      </c>
      <c r="C8364" s="57">
        <v>44342</v>
      </c>
      <c r="D8364" t="s">
        <v>29170</v>
      </c>
      <c r="E8364" s="58">
        <v>174580469100000</v>
      </c>
      <c r="F8364" t="s">
        <v>29171</v>
      </c>
      <c r="G8364" t="s">
        <v>29172</v>
      </c>
      <c r="H8364" t="s">
        <v>114</v>
      </c>
      <c r="I8364">
        <v>1</v>
      </c>
    </row>
    <row r="8365" spans="1:9" x14ac:dyDescent="0.25">
      <c r="A8365" t="s">
        <v>110</v>
      </c>
      <c r="B8365" t="s">
        <v>29173</v>
      </c>
      <c r="C8365" s="57">
        <v>44342</v>
      </c>
      <c r="D8365" t="s">
        <v>29174</v>
      </c>
      <c r="E8365" s="58">
        <v>163716806600000</v>
      </c>
      <c r="F8365" t="s">
        <v>29175</v>
      </c>
      <c r="G8365" t="s">
        <v>114</v>
      </c>
      <c r="H8365" t="s">
        <v>114</v>
      </c>
      <c r="I8365">
        <v>603</v>
      </c>
    </row>
    <row r="8366" spans="1:9" x14ac:dyDescent="0.25">
      <c r="A8366" t="s">
        <v>110</v>
      </c>
      <c r="B8366" t="s">
        <v>29176</v>
      </c>
      <c r="C8366" s="57">
        <v>44342</v>
      </c>
      <c r="D8366" t="s">
        <v>29177</v>
      </c>
      <c r="E8366" s="58">
        <v>177409796459000</v>
      </c>
      <c r="F8366" t="s">
        <v>29178</v>
      </c>
      <c r="G8366" t="s">
        <v>114</v>
      </c>
      <c r="H8366" t="s">
        <v>114</v>
      </c>
      <c r="I8366">
        <v>1</v>
      </c>
    </row>
    <row r="8367" spans="1:9" x14ac:dyDescent="0.25">
      <c r="A8367" t="s">
        <v>110</v>
      </c>
      <c r="B8367" t="s">
        <v>29179</v>
      </c>
      <c r="C8367" s="57">
        <v>44342</v>
      </c>
      <c r="D8367" t="s">
        <v>29180</v>
      </c>
      <c r="E8367" s="58">
        <v>231197752600000</v>
      </c>
      <c r="F8367" t="s">
        <v>29181</v>
      </c>
      <c r="G8367" t="s">
        <v>114</v>
      </c>
      <c r="H8367" t="s">
        <v>114</v>
      </c>
      <c r="I8367">
        <v>184</v>
      </c>
    </row>
    <row r="8368" spans="1:9" x14ac:dyDescent="0.25">
      <c r="A8368" t="s">
        <v>110</v>
      </c>
      <c r="B8368" t="s">
        <v>29182</v>
      </c>
      <c r="C8368" s="57">
        <v>44342</v>
      </c>
      <c r="D8368" t="s">
        <v>29183</v>
      </c>
      <c r="E8368" s="58">
        <v>1413032800000</v>
      </c>
      <c r="F8368" t="s">
        <v>29184</v>
      </c>
      <c r="G8368" t="s">
        <v>29185</v>
      </c>
      <c r="H8368" t="s">
        <v>29186</v>
      </c>
      <c r="I8368">
        <v>1245</v>
      </c>
    </row>
    <row r="8369" spans="1:9" x14ac:dyDescent="0.25">
      <c r="A8369" t="s">
        <v>110</v>
      </c>
      <c r="B8369" t="s">
        <v>29187</v>
      </c>
      <c r="C8369" s="57">
        <v>44342</v>
      </c>
      <c r="D8369" t="s">
        <v>29188</v>
      </c>
      <c r="E8369" s="58">
        <v>1110114400000</v>
      </c>
      <c r="F8369" t="s">
        <v>29189</v>
      </c>
      <c r="G8369" t="s">
        <v>29190</v>
      </c>
      <c r="H8369" t="s">
        <v>29191</v>
      </c>
      <c r="I8369">
        <v>1218</v>
      </c>
    </row>
    <row r="8370" spans="1:9" x14ac:dyDescent="0.25">
      <c r="A8370" t="s">
        <v>110</v>
      </c>
      <c r="B8370" t="s">
        <v>29192</v>
      </c>
      <c r="C8370" s="57">
        <v>44342</v>
      </c>
      <c r="D8370" t="s">
        <v>29193</v>
      </c>
      <c r="E8370" s="58">
        <v>1583790500000</v>
      </c>
      <c r="F8370" t="s">
        <v>29194</v>
      </c>
      <c r="G8370" t="s">
        <v>114</v>
      </c>
      <c r="H8370" t="s">
        <v>114</v>
      </c>
      <c r="I8370">
        <v>1</v>
      </c>
    </row>
    <row r="8371" spans="1:9" x14ac:dyDescent="0.25">
      <c r="A8371" t="s">
        <v>110</v>
      </c>
      <c r="B8371" t="s">
        <v>29195</v>
      </c>
      <c r="C8371" s="57">
        <v>44342</v>
      </c>
      <c r="D8371" t="s">
        <v>29196</v>
      </c>
      <c r="E8371" t="s">
        <v>29197</v>
      </c>
      <c r="F8371" t="s">
        <v>29198</v>
      </c>
      <c r="G8371" t="s">
        <v>114</v>
      </c>
      <c r="H8371" t="s">
        <v>114</v>
      </c>
      <c r="I8371">
        <v>1</v>
      </c>
    </row>
    <row r="8372" spans="1:9" x14ac:dyDescent="0.25">
      <c r="A8372" t="s">
        <v>110</v>
      </c>
      <c r="B8372" t="s">
        <v>29199</v>
      </c>
      <c r="C8372" s="57">
        <v>44342</v>
      </c>
      <c r="D8372" t="s">
        <v>29200</v>
      </c>
      <c r="E8372" s="58">
        <v>1758354300000</v>
      </c>
      <c r="F8372" t="s">
        <v>29201</v>
      </c>
      <c r="G8372" t="s">
        <v>29202</v>
      </c>
      <c r="H8372" t="s">
        <v>114</v>
      </c>
      <c r="I8372">
        <v>414</v>
      </c>
    </row>
    <row r="8373" spans="1:9" x14ac:dyDescent="0.25">
      <c r="A8373" t="s">
        <v>110</v>
      </c>
      <c r="B8373" t="s">
        <v>29203</v>
      </c>
      <c r="C8373" s="57">
        <v>44342</v>
      </c>
      <c r="D8373" t="s">
        <v>29204</v>
      </c>
      <c r="E8373" s="58">
        <v>1981165800000</v>
      </c>
      <c r="F8373" t="s">
        <v>29205</v>
      </c>
      <c r="G8373" t="s">
        <v>29206</v>
      </c>
      <c r="H8373" t="s">
        <v>114</v>
      </c>
      <c r="I8373">
        <v>1</v>
      </c>
    </row>
    <row r="8374" spans="1:9" x14ac:dyDescent="0.25">
      <c r="A8374" t="s">
        <v>110</v>
      </c>
      <c r="B8374" t="s">
        <v>29207</v>
      </c>
      <c r="C8374" s="57">
        <v>44342</v>
      </c>
      <c r="D8374" t="s">
        <v>29208</v>
      </c>
      <c r="E8374" s="58">
        <v>1957906100000</v>
      </c>
      <c r="F8374" t="s">
        <v>29209</v>
      </c>
      <c r="G8374" t="s">
        <v>114</v>
      </c>
      <c r="H8374" t="s">
        <v>114</v>
      </c>
      <c r="I8374">
        <v>1</v>
      </c>
    </row>
    <row r="8375" spans="1:9" x14ac:dyDescent="0.25">
      <c r="A8375" t="s">
        <v>110</v>
      </c>
      <c r="B8375" t="s">
        <v>29210</v>
      </c>
      <c r="C8375" s="57">
        <v>44342</v>
      </c>
      <c r="D8375" t="s">
        <v>29211</v>
      </c>
      <c r="E8375" s="58">
        <v>3288465700000</v>
      </c>
      <c r="F8375" t="s">
        <v>29212</v>
      </c>
      <c r="G8375" t="s">
        <v>114</v>
      </c>
      <c r="H8375" t="s">
        <v>114</v>
      </c>
      <c r="I8375">
        <v>2</v>
      </c>
    </row>
    <row r="8376" spans="1:9" x14ac:dyDescent="0.25">
      <c r="A8376" t="s">
        <v>110</v>
      </c>
      <c r="B8376" t="s">
        <v>29213</v>
      </c>
      <c r="C8376" s="57">
        <v>44342</v>
      </c>
      <c r="D8376" t="s">
        <v>29214</v>
      </c>
      <c r="E8376" s="58">
        <v>193476057700000</v>
      </c>
      <c r="F8376" t="s">
        <v>29215</v>
      </c>
      <c r="G8376" t="s">
        <v>114</v>
      </c>
      <c r="H8376" t="s">
        <v>114</v>
      </c>
      <c r="I8376">
        <v>227</v>
      </c>
    </row>
    <row r="8377" spans="1:9" x14ac:dyDescent="0.25">
      <c r="A8377" t="s">
        <v>110</v>
      </c>
      <c r="B8377" t="s">
        <v>29216</v>
      </c>
      <c r="C8377" s="57">
        <v>44342</v>
      </c>
      <c r="D8377" t="s">
        <v>29217</v>
      </c>
      <c r="E8377" s="58">
        <v>1741148600000</v>
      </c>
      <c r="F8377" t="s">
        <v>29218</v>
      </c>
      <c r="G8377" t="s">
        <v>114</v>
      </c>
      <c r="H8377" t="s">
        <v>114</v>
      </c>
      <c r="I8377">
        <v>1</v>
      </c>
    </row>
    <row r="8378" spans="1:9" x14ac:dyDescent="0.25">
      <c r="A8378" t="s">
        <v>110</v>
      </c>
      <c r="B8378" t="s">
        <v>29219</v>
      </c>
      <c r="C8378" s="57">
        <v>44342</v>
      </c>
      <c r="D8378" t="s">
        <v>29220</v>
      </c>
      <c r="E8378" s="58">
        <v>5291546400000</v>
      </c>
      <c r="F8378" t="s">
        <v>29221</v>
      </c>
      <c r="G8378" t="s">
        <v>114</v>
      </c>
      <c r="H8378" t="s">
        <v>114</v>
      </c>
      <c r="I8378">
        <v>37</v>
      </c>
    </row>
    <row r="8379" spans="1:9" x14ac:dyDescent="0.25">
      <c r="A8379" t="s">
        <v>110</v>
      </c>
      <c r="B8379" t="s">
        <v>29222</v>
      </c>
      <c r="C8379" s="57">
        <v>44342</v>
      </c>
      <c r="D8379" t="s">
        <v>29223</v>
      </c>
      <c r="E8379" s="58">
        <v>5527769300000</v>
      </c>
      <c r="F8379" t="s">
        <v>29224</v>
      </c>
      <c r="G8379" t="s">
        <v>29225</v>
      </c>
      <c r="H8379" t="s">
        <v>114</v>
      </c>
      <c r="I8379">
        <v>7</v>
      </c>
    </row>
    <row r="8380" spans="1:9" x14ac:dyDescent="0.25">
      <c r="A8380" t="s">
        <v>110</v>
      </c>
      <c r="B8380" t="s">
        <v>29226</v>
      </c>
      <c r="C8380" s="57">
        <v>44342</v>
      </c>
      <c r="D8380" t="s">
        <v>29227</v>
      </c>
      <c r="E8380" s="58">
        <v>15433953600000</v>
      </c>
      <c r="F8380" t="s">
        <v>29228</v>
      </c>
      <c r="G8380" t="s">
        <v>114</v>
      </c>
      <c r="H8380" t="s">
        <v>114</v>
      </c>
      <c r="I8380">
        <v>14</v>
      </c>
    </row>
    <row r="8381" spans="1:9" x14ac:dyDescent="0.25">
      <c r="A8381" t="s">
        <v>110</v>
      </c>
      <c r="B8381" t="s">
        <v>29229</v>
      </c>
      <c r="C8381" s="57">
        <v>44342</v>
      </c>
      <c r="D8381" t="s">
        <v>29230</v>
      </c>
      <c r="E8381" s="58">
        <v>1784013400000</v>
      </c>
      <c r="F8381" t="s">
        <v>29231</v>
      </c>
      <c r="G8381" t="s">
        <v>114</v>
      </c>
      <c r="H8381" t="s">
        <v>114</v>
      </c>
      <c r="I8381">
        <v>1</v>
      </c>
    </row>
    <row r="8382" spans="1:9" x14ac:dyDescent="0.25">
      <c r="A8382" t="s">
        <v>110</v>
      </c>
      <c r="B8382" t="s">
        <v>29232</v>
      </c>
      <c r="C8382" s="57">
        <v>44342</v>
      </c>
      <c r="D8382" t="s">
        <v>29233</v>
      </c>
      <c r="E8382" s="58">
        <v>4074516600000</v>
      </c>
      <c r="F8382" t="s">
        <v>29234</v>
      </c>
      <c r="G8382" t="s">
        <v>114</v>
      </c>
      <c r="H8382" t="s">
        <v>114</v>
      </c>
      <c r="I8382">
        <v>3</v>
      </c>
    </row>
    <row r="8383" spans="1:9" x14ac:dyDescent="0.25">
      <c r="A8383" t="s">
        <v>110</v>
      </c>
      <c r="B8383" t="s">
        <v>29235</v>
      </c>
      <c r="C8383" s="57">
        <v>44342</v>
      </c>
      <c r="D8383" t="s">
        <v>29236</v>
      </c>
      <c r="E8383" s="58">
        <v>30942741100000</v>
      </c>
      <c r="F8383" t="s">
        <v>29237</v>
      </c>
      <c r="G8383" t="s">
        <v>114</v>
      </c>
      <c r="H8383" t="s">
        <v>114</v>
      </c>
      <c r="I8383">
        <v>22</v>
      </c>
    </row>
    <row r="8384" spans="1:9" x14ac:dyDescent="0.25">
      <c r="A8384" t="s">
        <v>110</v>
      </c>
      <c r="B8384" t="s">
        <v>29238</v>
      </c>
      <c r="C8384" s="57">
        <v>44342</v>
      </c>
      <c r="D8384" t="s">
        <v>29239</v>
      </c>
      <c r="E8384" s="58">
        <v>1951655800000</v>
      </c>
      <c r="F8384" t="s">
        <v>29240</v>
      </c>
      <c r="G8384" t="s">
        <v>114</v>
      </c>
      <c r="H8384" t="s">
        <v>114</v>
      </c>
      <c r="I8384">
        <v>1</v>
      </c>
    </row>
    <row r="8385" spans="1:9" x14ac:dyDescent="0.25">
      <c r="A8385" t="s">
        <v>110</v>
      </c>
      <c r="B8385" t="s">
        <v>29241</v>
      </c>
      <c r="C8385" s="57">
        <v>44342</v>
      </c>
      <c r="D8385" t="s">
        <v>29242</v>
      </c>
      <c r="E8385" t="s">
        <v>29243</v>
      </c>
      <c r="F8385" t="s">
        <v>29244</v>
      </c>
      <c r="G8385" t="s">
        <v>114</v>
      </c>
      <c r="H8385" t="s">
        <v>114</v>
      </c>
      <c r="I8385">
        <v>17</v>
      </c>
    </row>
    <row r="8386" spans="1:9" x14ac:dyDescent="0.25">
      <c r="A8386" t="s">
        <v>110</v>
      </c>
      <c r="B8386" t="s">
        <v>29245</v>
      </c>
      <c r="C8386" s="57">
        <v>44342</v>
      </c>
      <c r="D8386" t="s">
        <v>29246</v>
      </c>
      <c r="E8386" s="58">
        <v>1219593100000</v>
      </c>
      <c r="F8386" t="s">
        <v>29247</v>
      </c>
      <c r="G8386" t="s">
        <v>114</v>
      </c>
      <c r="H8386" t="s">
        <v>114</v>
      </c>
      <c r="I8386">
        <v>1</v>
      </c>
    </row>
    <row r="8387" spans="1:9" x14ac:dyDescent="0.25">
      <c r="A8387" t="s">
        <v>110</v>
      </c>
      <c r="B8387" t="s">
        <v>29248</v>
      </c>
      <c r="C8387" s="57">
        <v>44342</v>
      </c>
      <c r="D8387" t="s">
        <v>29249</v>
      </c>
      <c r="E8387" s="58">
        <v>1744313600000</v>
      </c>
      <c r="F8387" t="s">
        <v>29250</v>
      </c>
      <c r="G8387" t="s">
        <v>114</v>
      </c>
      <c r="H8387" t="s">
        <v>29251</v>
      </c>
      <c r="I8387">
        <v>1</v>
      </c>
    </row>
    <row r="8388" spans="1:9" x14ac:dyDescent="0.25">
      <c r="A8388" t="s">
        <v>110</v>
      </c>
      <c r="B8388" t="s">
        <v>29252</v>
      </c>
      <c r="C8388" s="57">
        <v>44342</v>
      </c>
      <c r="D8388" t="s">
        <v>29253</v>
      </c>
      <c r="E8388" s="58">
        <v>1743248900000</v>
      </c>
      <c r="F8388" t="s">
        <v>29254</v>
      </c>
      <c r="G8388" t="s">
        <v>114</v>
      </c>
      <c r="H8388" t="s">
        <v>114</v>
      </c>
      <c r="I8388">
        <v>1</v>
      </c>
    </row>
    <row r="8389" spans="1:9" x14ac:dyDescent="0.25">
      <c r="A8389" t="s">
        <v>110</v>
      </c>
      <c r="B8389" t="s">
        <v>29255</v>
      </c>
      <c r="C8389" s="57">
        <v>44342</v>
      </c>
      <c r="D8389" t="s">
        <v>29256</v>
      </c>
      <c r="E8389" s="58">
        <v>1761594700000</v>
      </c>
      <c r="F8389" t="s">
        <v>29257</v>
      </c>
      <c r="G8389" t="s">
        <v>114</v>
      </c>
      <c r="H8389" t="s">
        <v>160</v>
      </c>
      <c r="I8389">
        <v>4</v>
      </c>
    </row>
    <row r="8390" spans="1:9" x14ac:dyDescent="0.25">
      <c r="A8390" t="s">
        <v>110</v>
      </c>
      <c r="B8390" t="s">
        <v>29258</v>
      </c>
      <c r="C8390" s="57">
        <v>44342</v>
      </c>
      <c r="D8390" t="s">
        <v>29259</v>
      </c>
      <c r="E8390" s="58">
        <v>1080793000000</v>
      </c>
      <c r="F8390" t="s">
        <v>29260</v>
      </c>
      <c r="G8390" t="s">
        <v>114</v>
      </c>
      <c r="H8390" t="s">
        <v>114</v>
      </c>
      <c r="I8390">
        <v>5</v>
      </c>
    </row>
    <row r="8391" spans="1:9" x14ac:dyDescent="0.25">
      <c r="A8391" t="s">
        <v>110</v>
      </c>
      <c r="B8391" t="s">
        <v>29261</v>
      </c>
      <c r="C8391" s="57">
        <v>44342</v>
      </c>
      <c r="D8391" t="s">
        <v>29262</v>
      </c>
      <c r="E8391" s="58">
        <v>1228422300000</v>
      </c>
      <c r="F8391" t="s">
        <v>29263</v>
      </c>
      <c r="G8391" t="s">
        <v>114</v>
      </c>
      <c r="H8391" t="s">
        <v>114</v>
      </c>
      <c r="I8391">
        <v>2</v>
      </c>
    </row>
    <row r="8392" spans="1:9" x14ac:dyDescent="0.25">
      <c r="A8392" t="s">
        <v>110</v>
      </c>
      <c r="B8392" t="s">
        <v>29264</v>
      </c>
      <c r="C8392" s="57">
        <v>44342</v>
      </c>
      <c r="D8392" t="s">
        <v>29265</v>
      </c>
      <c r="E8392" s="58">
        <v>1641007800000</v>
      </c>
      <c r="F8392" t="s">
        <v>29266</v>
      </c>
      <c r="G8392" t="s">
        <v>114</v>
      </c>
      <c r="H8392" t="s">
        <v>114</v>
      </c>
      <c r="I8392">
        <v>1</v>
      </c>
    </row>
    <row r="8393" spans="1:9" x14ac:dyDescent="0.25">
      <c r="A8393" t="s">
        <v>110</v>
      </c>
      <c r="B8393" t="s">
        <v>29267</v>
      </c>
      <c r="C8393" s="57">
        <v>44342</v>
      </c>
      <c r="D8393" t="s">
        <v>29268</v>
      </c>
      <c r="E8393" s="58">
        <v>1728078100000</v>
      </c>
      <c r="F8393" t="s">
        <v>29269</v>
      </c>
      <c r="G8393" t="s">
        <v>114</v>
      </c>
      <c r="H8393" t="s">
        <v>114</v>
      </c>
      <c r="I8393">
        <v>2</v>
      </c>
    </row>
    <row r="8394" spans="1:9" x14ac:dyDescent="0.25">
      <c r="A8394" t="s">
        <v>110</v>
      </c>
      <c r="B8394" t="s">
        <v>29270</v>
      </c>
      <c r="C8394" s="57">
        <v>44342</v>
      </c>
      <c r="D8394" t="s">
        <v>29271</v>
      </c>
      <c r="E8394" s="58">
        <v>2896546740510000</v>
      </c>
      <c r="F8394" t="s">
        <v>29272</v>
      </c>
      <c r="G8394" t="s">
        <v>114</v>
      </c>
      <c r="H8394" t="s">
        <v>114</v>
      </c>
      <c r="I8394">
        <v>2</v>
      </c>
    </row>
    <row r="8395" spans="1:9" x14ac:dyDescent="0.25">
      <c r="A8395" t="s">
        <v>110</v>
      </c>
      <c r="B8395" t="s">
        <v>29273</v>
      </c>
      <c r="C8395" s="57">
        <v>44342</v>
      </c>
      <c r="D8395" t="s">
        <v>29274</v>
      </c>
      <c r="E8395" s="58">
        <v>2896619670390000</v>
      </c>
      <c r="F8395" t="s">
        <v>29275</v>
      </c>
      <c r="G8395" t="s">
        <v>114</v>
      </c>
      <c r="H8395" t="s">
        <v>114</v>
      </c>
      <c r="I8395">
        <v>2</v>
      </c>
    </row>
    <row r="8396" spans="1:9" x14ac:dyDescent="0.25">
      <c r="A8396" t="s">
        <v>110</v>
      </c>
      <c r="B8396" t="s">
        <v>29276</v>
      </c>
      <c r="C8396" s="57">
        <v>44342</v>
      </c>
      <c r="D8396" t="s">
        <v>29277</v>
      </c>
      <c r="E8396" s="58">
        <v>2896241954910000</v>
      </c>
      <c r="F8396" t="s">
        <v>29278</v>
      </c>
      <c r="G8396" t="s">
        <v>114</v>
      </c>
      <c r="H8396" t="s">
        <v>114</v>
      </c>
      <c r="I8396">
        <v>2</v>
      </c>
    </row>
    <row r="8397" spans="1:9" x14ac:dyDescent="0.25">
      <c r="A8397" t="s">
        <v>110</v>
      </c>
      <c r="B8397" t="s">
        <v>29279</v>
      </c>
      <c r="C8397" s="57">
        <v>44342</v>
      </c>
      <c r="D8397" t="s">
        <v>29280</v>
      </c>
      <c r="E8397" s="58">
        <v>1092226400000</v>
      </c>
      <c r="F8397" t="s">
        <v>29281</v>
      </c>
      <c r="G8397" t="s">
        <v>648</v>
      </c>
      <c r="H8397" t="s">
        <v>114</v>
      </c>
      <c r="I8397">
        <v>1</v>
      </c>
    </row>
    <row r="8398" spans="1:9" x14ac:dyDescent="0.25">
      <c r="A8398" t="s">
        <v>110</v>
      </c>
      <c r="B8398" t="s">
        <v>29282</v>
      </c>
      <c r="C8398" s="57">
        <v>44342</v>
      </c>
      <c r="D8398" t="s">
        <v>29283</v>
      </c>
      <c r="E8398" s="58">
        <v>1036556100000</v>
      </c>
      <c r="F8398" t="s">
        <v>29284</v>
      </c>
      <c r="G8398" t="s">
        <v>23390</v>
      </c>
      <c r="H8398" t="s">
        <v>114</v>
      </c>
      <c r="I8398">
        <v>1</v>
      </c>
    </row>
    <row r="8399" spans="1:9" x14ac:dyDescent="0.25">
      <c r="A8399" t="s">
        <v>110</v>
      </c>
      <c r="B8399" t="s">
        <v>29285</v>
      </c>
      <c r="C8399" s="57">
        <v>44342</v>
      </c>
      <c r="D8399" t="s">
        <v>29286</v>
      </c>
      <c r="E8399" s="58">
        <v>5796345470000</v>
      </c>
      <c r="F8399" t="s">
        <v>29287</v>
      </c>
      <c r="G8399" t="s">
        <v>114</v>
      </c>
      <c r="H8399" t="s">
        <v>114</v>
      </c>
      <c r="I8399">
        <v>6</v>
      </c>
    </row>
    <row r="8400" spans="1:9" x14ac:dyDescent="0.25">
      <c r="A8400" t="s">
        <v>110</v>
      </c>
      <c r="B8400" t="s">
        <v>29288</v>
      </c>
      <c r="C8400" s="57">
        <v>44342</v>
      </c>
      <c r="D8400" t="s">
        <v>29289</v>
      </c>
      <c r="E8400" s="58">
        <v>1627732500000</v>
      </c>
      <c r="F8400" t="s">
        <v>29290</v>
      </c>
      <c r="G8400" t="s">
        <v>114</v>
      </c>
      <c r="H8400" t="s">
        <v>114</v>
      </c>
      <c r="I8400">
        <v>35</v>
      </c>
    </row>
    <row r="8401" spans="1:9" x14ac:dyDescent="0.25">
      <c r="A8401" t="s">
        <v>110</v>
      </c>
      <c r="B8401" t="s">
        <v>29291</v>
      </c>
      <c r="C8401" s="57">
        <v>44342</v>
      </c>
      <c r="D8401" t="s">
        <v>29292</v>
      </c>
      <c r="E8401" s="58">
        <v>6282466800000</v>
      </c>
      <c r="F8401" t="s">
        <v>29293</v>
      </c>
      <c r="G8401" t="s">
        <v>114</v>
      </c>
      <c r="H8401" t="s">
        <v>114</v>
      </c>
      <c r="I8401">
        <v>1</v>
      </c>
    </row>
    <row r="8402" spans="1:9" x14ac:dyDescent="0.25">
      <c r="A8402" t="s">
        <v>110</v>
      </c>
      <c r="B8402" t="s">
        <v>29294</v>
      </c>
      <c r="C8402" s="57">
        <v>44342</v>
      </c>
      <c r="D8402" t="s">
        <v>29295</v>
      </c>
      <c r="E8402" s="58">
        <v>11645826700000</v>
      </c>
      <c r="F8402" t="s">
        <v>29296</v>
      </c>
      <c r="G8402" t="s">
        <v>29297</v>
      </c>
      <c r="H8402" t="s">
        <v>29298</v>
      </c>
      <c r="I8402">
        <v>17387</v>
      </c>
    </row>
    <row r="8403" spans="1:9" x14ac:dyDescent="0.25">
      <c r="A8403" t="s">
        <v>110</v>
      </c>
      <c r="B8403" t="s">
        <v>29299</v>
      </c>
      <c r="C8403" s="57">
        <v>44342</v>
      </c>
      <c r="D8403" t="s">
        <v>29300</v>
      </c>
      <c r="E8403" s="58">
        <v>1770022900000</v>
      </c>
      <c r="F8403" t="s">
        <v>29301</v>
      </c>
      <c r="G8403" t="s">
        <v>29302</v>
      </c>
      <c r="H8403" t="s">
        <v>29303</v>
      </c>
      <c r="I8403">
        <v>3011</v>
      </c>
    </row>
    <row r="8404" spans="1:9" x14ac:dyDescent="0.25">
      <c r="A8404" t="s">
        <v>110</v>
      </c>
      <c r="B8404" t="s">
        <v>29304</v>
      </c>
      <c r="C8404" s="57">
        <v>44342</v>
      </c>
      <c r="D8404" t="s">
        <v>29305</v>
      </c>
      <c r="E8404" s="58">
        <v>1465747480000</v>
      </c>
      <c r="F8404" t="s">
        <v>29306</v>
      </c>
      <c r="G8404" t="s">
        <v>114</v>
      </c>
      <c r="H8404" t="s">
        <v>114</v>
      </c>
      <c r="I8404">
        <v>3</v>
      </c>
    </row>
    <row r="8405" spans="1:9" x14ac:dyDescent="0.25">
      <c r="A8405" t="s">
        <v>110</v>
      </c>
      <c r="B8405" t="s">
        <v>29307</v>
      </c>
      <c r="C8405" s="57">
        <v>44342</v>
      </c>
      <c r="D8405" t="s">
        <v>29308</v>
      </c>
      <c r="E8405" s="58">
        <v>1660345300000</v>
      </c>
      <c r="F8405" t="s">
        <v>29309</v>
      </c>
      <c r="G8405" t="s">
        <v>114</v>
      </c>
      <c r="H8405" t="s">
        <v>114</v>
      </c>
      <c r="I8405">
        <v>1</v>
      </c>
    </row>
    <row r="8406" spans="1:9" x14ac:dyDescent="0.25">
      <c r="A8406" t="s">
        <v>110</v>
      </c>
      <c r="B8406" t="s">
        <v>29310</v>
      </c>
      <c r="C8406" s="57">
        <v>44342</v>
      </c>
      <c r="D8406" t="s">
        <v>29311</v>
      </c>
      <c r="E8406" s="58">
        <v>1607324700000</v>
      </c>
      <c r="F8406" t="s">
        <v>29312</v>
      </c>
      <c r="G8406" t="s">
        <v>114</v>
      </c>
      <c r="H8406" t="s">
        <v>114</v>
      </c>
      <c r="I8406">
        <v>1</v>
      </c>
    </row>
    <row r="8407" spans="1:9" x14ac:dyDescent="0.25">
      <c r="A8407" t="s">
        <v>110</v>
      </c>
      <c r="B8407" t="s">
        <v>29313</v>
      </c>
      <c r="C8407" s="57">
        <v>44342</v>
      </c>
      <c r="D8407" t="s">
        <v>29314</v>
      </c>
      <c r="E8407" s="58">
        <v>17251894300000</v>
      </c>
      <c r="F8407" t="s">
        <v>29315</v>
      </c>
      <c r="G8407" t="s">
        <v>114</v>
      </c>
      <c r="H8407" t="s">
        <v>114</v>
      </c>
      <c r="I8407">
        <v>1</v>
      </c>
    </row>
    <row r="8408" spans="1:9" x14ac:dyDescent="0.25">
      <c r="A8408" t="s">
        <v>110</v>
      </c>
      <c r="B8408" t="s">
        <v>29316</v>
      </c>
      <c r="C8408" s="57">
        <v>44342</v>
      </c>
      <c r="D8408" t="s">
        <v>29317</v>
      </c>
      <c r="E8408" s="58">
        <v>14773191100000</v>
      </c>
      <c r="F8408" t="s">
        <v>29318</v>
      </c>
      <c r="G8408" t="s">
        <v>114</v>
      </c>
      <c r="H8408" t="s">
        <v>114</v>
      </c>
      <c r="I8408">
        <v>1</v>
      </c>
    </row>
    <row r="8409" spans="1:9" x14ac:dyDescent="0.25">
      <c r="A8409" t="s">
        <v>110</v>
      </c>
      <c r="B8409" t="s">
        <v>29319</v>
      </c>
      <c r="C8409" s="57">
        <v>44342</v>
      </c>
      <c r="D8409" t="s">
        <v>29320</v>
      </c>
      <c r="E8409" s="58">
        <v>16151499300000</v>
      </c>
      <c r="F8409" t="s">
        <v>29321</v>
      </c>
      <c r="G8409" t="s">
        <v>114</v>
      </c>
      <c r="H8409" t="s">
        <v>114</v>
      </c>
      <c r="I8409">
        <v>1</v>
      </c>
    </row>
    <row r="8410" spans="1:9" x14ac:dyDescent="0.25">
      <c r="A8410" t="s">
        <v>110</v>
      </c>
      <c r="B8410" t="s">
        <v>29322</v>
      </c>
      <c r="C8410" s="57">
        <v>44342</v>
      </c>
      <c r="D8410" t="s">
        <v>29323</v>
      </c>
      <c r="E8410" s="58">
        <v>16887508560000</v>
      </c>
      <c r="F8410" t="s">
        <v>29324</v>
      </c>
      <c r="G8410" t="s">
        <v>114</v>
      </c>
      <c r="H8410" t="s">
        <v>114</v>
      </c>
      <c r="I8410">
        <v>4</v>
      </c>
    </row>
    <row r="8411" spans="1:9" x14ac:dyDescent="0.25">
      <c r="A8411" t="s">
        <v>110</v>
      </c>
      <c r="B8411" t="s">
        <v>29325</v>
      </c>
      <c r="C8411" s="57">
        <v>44342</v>
      </c>
      <c r="D8411" t="s">
        <v>29326</v>
      </c>
      <c r="E8411" s="58">
        <v>18512007200000</v>
      </c>
      <c r="F8411" t="s">
        <v>29327</v>
      </c>
      <c r="G8411" t="s">
        <v>114</v>
      </c>
      <c r="H8411" t="s">
        <v>114</v>
      </c>
      <c r="I8411">
        <v>2</v>
      </c>
    </row>
    <row r="8412" spans="1:9" x14ac:dyDescent="0.25">
      <c r="A8412" t="s">
        <v>110</v>
      </c>
      <c r="B8412" t="s">
        <v>29328</v>
      </c>
      <c r="C8412" s="57">
        <v>44342</v>
      </c>
      <c r="D8412" t="s">
        <v>29329</v>
      </c>
      <c r="E8412" s="58">
        <v>2898408500000</v>
      </c>
      <c r="F8412" t="s">
        <v>29330</v>
      </c>
      <c r="G8412" t="s">
        <v>114</v>
      </c>
      <c r="H8412" t="s">
        <v>114</v>
      </c>
      <c r="I8412">
        <v>1</v>
      </c>
    </row>
    <row r="8413" spans="1:9" x14ac:dyDescent="0.25">
      <c r="A8413" t="s">
        <v>110</v>
      </c>
      <c r="B8413" t="s">
        <v>29331</v>
      </c>
      <c r="C8413" s="57">
        <v>44342</v>
      </c>
      <c r="D8413" t="s">
        <v>29332</v>
      </c>
      <c r="E8413" s="58">
        <v>1911436300000</v>
      </c>
      <c r="F8413" t="s">
        <v>29333</v>
      </c>
      <c r="G8413" t="s">
        <v>114</v>
      </c>
      <c r="H8413" t="s">
        <v>114</v>
      </c>
      <c r="I8413">
        <v>2</v>
      </c>
    </row>
    <row r="8414" spans="1:9" x14ac:dyDescent="0.25">
      <c r="A8414" t="s">
        <v>110</v>
      </c>
      <c r="B8414" t="s">
        <v>29334</v>
      </c>
      <c r="C8414" s="57">
        <v>44342</v>
      </c>
      <c r="D8414" t="s">
        <v>29335</v>
      </c>
      <c r="E8414" s="58">
        <v>2054038000000</v>
      </c>
      <c r="F8414" t="s">
        <v>29336</v>
      </c>
      <c r="G8414" t="s">
        <v>29337</v>
      </c>
      <c r="H8414" t="s">
        <v>114</v>
      </c>
      <c r="I8414">
        <v>1</v>
      </c>
    </row>
    <row r="8415" spans="1:9" x14ac:dyDescent="0.25">
      <c r="A8415" t="s">
        <v>110</v>
      </c>
      <c r="B8415" t="s">
        <v>29338</v>
      </c>
      <c r="C8415" s="57">
        <v>44342</v>
      </c>
      <c r="D8415" t="s">
        <v>29339</v>
      </c>
      <c r="E8415" s="58">
        <v>2288636700000</v>
      </c>
      <c r="F8415" t="s">
        <v>29340</v>
      </c>
      <c r="G8415" t="s">
        <v>114</v>
      </c>
      <c r="H8415" t="s">
        <v>114</v>
      </c>
      <c r="I8415">
        <v>1</v>
      </c>
    </row>
    <row r="8416" spans="1:9" x14ac:dyDescent="0.25">
      <c r="A8416" t="s">
        <v>110</v>
      </c>
      <c r="B8416" t="s">
        <v>29341</v>
      </c>
      <c r="C8416" s="57">
        <v>44342</v>
      </c>
      <c r="D8416" t="s">
        <v>29342</v>
      </c>
      <c r="E8416" s="58">
        <v>1492496800000</v>
      </c>
      <c r="F8416" t="s">
        <v>29343</v>
      </c>
      <c r="G8416" t="s">
        <v>114</v>
      </c>
      <c r="H8416" t="s">
        <v>114</v>
      </c>
      <c r="I8416">
        <v>4</v>
      </c>
    </row>
    <row r="8417" spans="1:9" x14ac:dyDescent="0.25">
      <c r="A8417" t="s">
        <v>110</v>
      </c>
      <c r="B8417" t="s">
        <v>29344</v>
      </c>
      <c r="C8417" s="57">
        <v>44342</v>
      </c>
      <c r="D8417" t="s">
        <v>29345</v>
      </c>
      <c r="E8417" s="58">
        <v>1559116000000</v>
      </c>
      <c r="F8417" t="s">
        <v>29346</v>
      </c>
      <c r="G8417" t="s">
        <v>114</v>
      </c>
      <c r="H8417" t="s">
        <v>114</v>
      </c>
      <c r="I8417">
        <v>1</v>
      </c>
    </row>
    <row r="8418" spans="1:9" x14ac:dyDescent="0.25">
      <c r="A8418" t="s">
        <v>110</v>
      </c>
      <c r="B8418" t="s">
        <v>29347</v>
      </c>
      <c r="C8418" s="57">
        <v>44342</v>
      </c>
      <c r="D8418" t="s">
        <v>29348</v>
      </c>
      <c r="E8418" s="58">
        <v>163646510700000</v>
      </c>
      <c r="F8418" t="s">
        <v>29349</v>
      </c>
      <c r="G8418" t="s">
        <v>114</v>
      </c>
      <c r="H8418" t="s">
        <v>114</v>
      </c>
      <c r="I8418">
        <v>76</v>
      </c>
    </row>
    <row r="8419" spans="1:9" x14ac:dyDescent="0.25">
      <c r="A8419" t="s">
        <v>110</v>
      </c>
      <c r="B8419" t="s">
        <v>29350</v>
      </c>
      <c r="C8419" s="57">
        <v>44342</v>
      </c>
      <c r="D8419" t="s">
        <v>29351</v>
      </c>
      <c r="E8419" s="58">
        <v>183834444900000</v>
      </c>
      <c r="F8419" t="s">
        <v>29352</v>
      </c>
      <c r="G8419" t="s">
        <v>114</v>
      </c>
      <c r="H8419" t="s">
        <v>114</v>
      </c>
      <c r="I8419">
        <v>2</v>
      </c>
    </row>
    <row r="8420" spans="1:9" x14ac:dyDescent="0.25">
      <c r="A8420" t="s">
        <v>110</v>
      </c>
      <c r="B8420" t="s">
        <v>29353</v>
      </c>
      <c r="C8420" s="57">
        <v>44342</v>
      </c>
      <c r="D8420" t="s">
        <v>29354</v>
      </c>
      <c r="E8420" s="58">
        <v>140387109820000</v>
      </c>
      <c r="F8420" t="s">
        <v>29355</v>
      </c>
      <c r="G8420" t="s">
        <v>114</v>
      </c>
      <c r="H8420" t="s">
        <v>114</v>
      </c>
      <c r="I8420">
        <v>1</v>
      </c>
    </row>
    <row r="8421" spans="1:9" x14ac:dyDescent="0.25">
      <c r="A8421" t="s">
        <v>110</v>
      </c>
      <c r="B8421" t="s">
        <v>29356</v>
      </c>
      <c r="C8421" s="57">
        <v>44342</v>
      </c>
      <c r="D8421" t="s">
        <v>114</v>
      </c>
      <c r="E8421" s="58">
        <v>228559545500000</v>
      </c>
      <c r="F8421" t="s">
        <v>114</v>
      </c>
      <c r="G8421" t="s">
        <v>114</v>
      </c>
      <c r="H8421" t="s">
        <v>29357</v>
      </c>
      <c r="I8421">
        <v>0</v>
      </c>
    </row>
    <row r="8422" spans="1:9" x14ac:dyDescent="0.25">
      <c r="A8422" t="s">
        <v>110</v>
      </c>
      <c r="B8422" t="s">
        <v>29358</v>
      </c>
      <c r="C8422" s="57">
        <v>44342</v>
      </c>
      <c r="D8422" t="s">
        <v>29359</v>
      </c>
      <c r="E8422" s="58">
        <v>2382023189200000</v>
      </c>
      <c r="F8422" t="s">
        <v>29360</v>
      </c>
      <c r="G8422" t="s">
        <v>114</v>
      </c>
      <c r="H8422" t="s">
        <v>114</v>
      </c>
      <c r="I8422">
        <v>1</v>
      </c>
    </row>
    <row r="8423" spans="1:9" x14ac:dyDescent="0.25">
      <c r="A8423" t="s">
        <v>110</v>
      </c>
      <c r="B8423" t="s">
        <v>29361</v>
      </c>
      <c r="C8423" s="57">
        <v>44342</v>
      </c>
      <c r="D8423" t="s">
        <v>29362</v>
      </c>
      <c r="E8423" s="58">
        <v>1950526720900000</v>
      </c>
      <c r="F8423" t="s">
        <v>29363</v>
      </c>
      <c r="G8423" t="s">
        <v>114</v>
      </c>
      <c r="H8423" t="s">
        <v>114</v>
      </c>
      <c r="I8423">
        <v>1</v>
      </c>
    </row>
    <row r="8424" spans="1:9" x14ac:dyDescent="0.25">
      <c r="A8424" t="s">
        <v>110</v>
      </c>
      <c r="B8424" t="s">
        <v>29364</v>
      </c>
      <c r="C8424" s="57">
        <v>44342</v>
      </c>
      <c r="D8424" t="s">
        <v>29365</v>
      </c>
      <c r="E8424" s="58">
        <v>1720813947500000</v>
      </c>
      <c r="F8424" t="s">
        <v>29366</v>
      </c>
      <c r="G8424" t="s">
        <v>29367</v>
      </c>
      <c r="H8424" t="s">
        <v>29368</v>
      </c>
      <c r="I8424">
        <v>56</v>
      </c>
    </row>
    <row r="8425" spans="1:9" x14ac:dyDescent="0.25">
      <c r="A8425" t="s">
        <v>110</v>
      </c>
      <c r="B8425" t="s">
        <v>29369</v>
      </c>
      <c r="C8425" s="57">
        <v>44342</v>
      </c>
      <c r="D8425" t="s">
        <v>29370</v>
      </c>
      <c r="E8425" s="58">
        <v>2364574100000</v>
      </c>
      <c r="F8425" t="s">
        <v>29371</v>
      </c>
      <c r="G8425" t="s">
        <v>114</v>
      </c>
      <c r="H8425" t="s">
        <v>114</v>
      </c>
      <c r="I8425">
        <v>1</v>
      </c>
    </row>
    <row r="8426" spans="1:9" x14ac:dyDescent="0.25">
      <c r="A8426" t="s">
        <v>110</v>
      </c>
      <c r="B8426" t="s">
        <v>29372</v>
      </c>
      <c r="C8426" s="57">
        <v>44342</v>
      </c>
      <c r="D8426" t="s">
        <v>29373</v>
      </c>
      <c r="E8426" s="58">
        <v>1776994200000</v>
      </c>
      <c r="F8426" t="s">
        <v>29374</v>
      </c>
      <c r="G8426" t="s">
        <v>29375</v>
      </c>
      <c r="H8426" t="s">
        <v>29376</v>
      </c>
      <c r="I8426">
        <v>10</v>
      </c>
    </row>
    <row r="8427" spans="1:9" x14ac:dyDescent="0.25">
      <c r="A8427" t="s">
        <v>110</v>
      </c>
      <c r="B8427" t="s">
        <v>29377</v>
      </c>
      <c r="C8427" s="57">
        <v>44342</v>
      </c>
      <c r="D8427" t="s">
        <v>29378</v>
      </c>
      <c r="E8427" s="58">
        <v>1645281200000</v>
      </c>
      <c r="F8427" t="s">
        <v>29379</v>
      </c>
      <c r="G8427" t="s">
        <v>114</v>
      </c>
      <c r="H8427" t="s">
        <v>114</v>
      </c>
      <c r="I8427">
        <v>4</v>
      </c>
    </row>
    <row r="8428" spans="1:9" x14ac:dyDescent="0.25">
      <c r="A8428" t="s">
        <v>110</v>
      </c>
      <c r="B8428" t="s">
        <v>29380</v>
      </c>
      <c r="C8428" s="57">
        <v>44342</v>
      </c>
      <c r="D8428" t="s">
        <v>29381</v>
      </c>
      <c r="E8428" s="58">
        <v>1.709460785326E+16</v>
      </c>
      <c r="F8428" t="s">
        <v>29382</v>
      </c>
      <c r="G8428" t="s">
        <v>114</v>
      </c>
      <c r="H8428" t="s">
        <v>114</v>
      </c>
      <c r="I8428">
        <v>2</v>
      </c>
    </row>
    <row r="8429" spans="1:9" x14ac:dyDescent="0.25">
      <c r="A8429" t="s">
        <v>110</v>
      </c>
      <c r="B8429" t="s">
        <v>29383</v>
      </c>
      <c r="C8429" s="57">
        <v>44342</v>
      </c>
      <c r="D8429" t="s">
        <v>29384</v>
      </c>
      <c r="E8429" s="58">
        <v>1446699530000</v>
      </c>
      <c r="F8429" t="s">
        <v>29385</v>
      </c>
      <c r="G8429" t="s">
        <v>114</v>
      </c>
      <c r="H8429" t="s">
        <v>114</v>
      </c>
      <c r="I8429">
        <v>1</v>
      </c>
    </row>
    <row r="8430" spans="1:9" x14ac:dyDescent="0.25">
      <c r="A8430" t="s">
        <v>110</v>
      </c>
      <c r="B8430" t="s">
        <v>29386</v>
      </c>
      <c r="C8430" s="57">
        <v>44342</v>
      </c>
      <c r="D8430" t="s">
        <v>29387</v>
      </c>
      <c r="E8430" s="58">
        <v>1849923610000</v>
      </c>
      <c r="F8430" t="s">
        <v>29388</v>
      </c>
      <c r="G8430" t="s">
        <v>114</v>
      </c>
      <c r="H8430" t="s">
        <v>114</v>
      </c>
      <c r="I8430">
        <v>4</v>
      </c>
    </row>
    <row r="8431" spans="1:9" x14ac:dyDescent="0.25">
      <c r="A8431" t="s">
        <v>110</v>
      </c>
      <c r="B8431" t="s">
        <v>29389</v>
      </c>
      <c r="C8431" s="57">
        <v>44342</v>
      </c>
      <c r="D8431" t="s">
        <v>29390</v>
      </c>
      <c r="E8431" s="58">
        <v>1736223900000</v>
      </c>
      <c r="F8431" t="s">
        <v>29391</v>
      </c>
      <c r="G8431" t="s">
        <v>114</v>
      </c>
      <c r="H8431" t="s">
        <v>114</v>
      </c>
      <c r="I8431">
        <v>2</v>
      </c>
    </row>
    <row r="8432" spans="1:9" x14ac:dyDescent="0.25">
      <c r="A8432" t="s">
        <v>110</v>
      </c>
      <c r="B8432" t="s">
        <v>29392</v>
      </c>
      <c r="C8432" s="57">
        <v>44342</v>
      </c>
      <c r="D8432" t="s">
        <v>29393</v>
      </c>
      <c r="E8432" s="58">
        <v>1512569400000</v>
      </c>
      <c r="F8432" t="s">
        <v>29394</v>
      </c>
      <c r="G8432" t="s">
        <v>114</v>
      </c>
      <c r="H8432" t="s">
        <v>114</v>
      </c>
      <c r="I8432">
        <v>39</v>
      </c>
    </row>
    <row r="8433" spans="1:9" x14ac:dyDescent="0.25">
      <c r="A8433" t="s">
        <v>110</v>
      </c>
      <c r="B8433" t="s">
        <v>29395</v>
      </c>
      <c r="C8433" s="57">
        <v>44342</v>
      </c>
      <c r="D8433" t="s">
        <v>29396</v>
      </c>
      <c r="E8433" s="58">
        <v>1626219000000</v>
      </c>
      <c r="F8433" t="s">
        <v>29397</v>
      </c>
      <c r="G8433" t="s">
        <v>114</v>
      </c>
      <c r="H8433" t="s">
        <v>114</v>
      </c>
      <c r="I8433">
        <v>1</v>
      </c>
    </row>
    <row r="8434" spans="1:9" x14ac:dyDescent="0.25">
      <c r="A8434" t="s">
        <v>110</v>
      </c>
      <c r="B8434" t="s">
        <v>29398</v>
      </c>
      <c r="C8434" s="57">
        <v>44342</v>
      </c>
      <c r="D8434" t="s">
        <v>29399</v>
      </c>
      <c r="E8434" s="58">
        <v>2722599500000</v>
      </c>
      <c r="F8434" t="s">
        <v>29400</v>
      </c>
      <c r="G8434" t="s">
        <v>29401</v>
      </c>
      <c r="H8434" t="s">
        <v>29402</v>
      </c>
      <c r="I8434">
        <v>630</v>
      </c>
    </row>
    <row r="8435" spans="1:9" x14ac:dyDescent="0.25">
      <c r="A8435" t="s">
        <v>110</v>
      </c>
      <c r="B8435" t="s">
        <v>29403</v>
      </c>
      <c r="C8435" s="57">
        <v>44342</v>
      </c>
      <c r="D8435" t="s">
        <v>29404</v>
      </c>
      <c r="E8435" s="58">
        <v>1492733100000</v>
      </c>
      <c r="F8435" t="s">
        <v>29405</v>
      </c>
      <c r="G8435" t="s">
        <v>29406</v>
      </c>
      <c r="H8435" t="s">
        <v>29407</v>
      </c>
      <c r="I8435">
        <v>1060</v>
      </c>
    </row>
    <row r="8436" spans="1:9" x14ac:dyDescent="0.25">
      <c r="A8436" t="s">
        <v>110</v>
      </c>
      <c r="B8436" t="s">
        <v>29408</v>
      </c>
      <c r="C8436" s="57">
        <v>44342</v>
      </c>
      <c r="D8436" t="s">
        <v>29409</v>
      </c>
      <c r="E8436" s="58">
        <v>1562226500000</v>
      </c>
      <c r="F8436" t="s">
        <v>29410</v>
      </c>
      <c r="G8436" t="s">
        <v>114</v>
      </c>
      <c r="H8436" t="s">
        <v>114</v>
      </c>
      <c r="I8436">
        <v>1</v>
      </c>
    </row>
    <row r="8437" spans="1:9" x14ac:dyDescent="0.25">
      <c r="A8437" t="s">
        <v>110</v>
      </c>
      <c r="B8437" t="s">
        <v>29411</v>
      </c>
      <c r="C8437" s="57">
        <v>44342</v>
      </c>
      <c r="D8437" t="s">
        <v>29412</v>
      </c>
      <c r="E8437" s="58">
        <v>2425305200000</v>
      </c>
      <c r="F8437" t="s">
        <v>29413</v>
      </c>
      <c r="G8437" t="s">
        <v>114</v>
      </c>
      <c r="H8437" t="s">
        <v>114</v>
      </c>
      <c r="I8437">
        <v>3</v>
      </c>
    </row>
    <row r="8438" spans="1:9" x14ac:dyDescent="0.25">
      <c r="A8438" t="s">
        <v>110</v>
      </c>
      <c r="B8438" t="s">
        <v>29414</v>
      </c>
      <c r="C8438" s="57">
        <v>44342</v>
      </c>
      <c r="D8438" t="s">
        <v>29415</v>
      </c>
      <c r="E8438" s="58">
        <v>1358017000000</v>
      </c>
      <c r="F8438" t="s">
        <v>29416</v>
      </c>
      <c r="G8438" t="s">
        <v>114</v>
      </c>
      <c r="H8438" t="s">
        <v>114</v>
      </c>
      <c r="I8438">
        <v>2</v>
      </c>
    </row>
    <row r="8439" spans="1:9" x14ac:dyDescent="0.25">
      <c r="A8439" t="s">
        <v>110</v>
      </c>
      <c r="B8439" t="s">
        <v>29417</v>
      </c>
      <c r="C8439" s="57">
        <v>44342</v>
      </c>
      <c r="D8439" t="s">
        <v>29418</v>
      </c>
      <c r="E8439" s="58">
        <v>1747231000000</v>
      </c>
      <c r="F8439" t="s">
        <v>29419</v>
      </c>
      <c r="G8439" t="s">
        <v>114</v>
      </c>
      <c r="H8439" t="s">
        <v>114</v>
      </c>
      <c r="I8439">
        <v>1</v>
      </c>
    </row>
    <row r="8440" spans="1:9" x14ac:dyDescent="0.25">
      <c r="A8440" t="s">
        <v>110</v>
      </c>
      <c r="B8440" t="s">
        <v>29420</v>
      </c>
      <c r="C8440" s="57">
        <v>44342</v>
      </c>
      <c r="D8440" t="s">
        <v>29421</v>
      </c>
      <c r="E8440" s="58">
        <v>1860780100000</v>
      </c>
      <c r="F8440" t="s">
        <v>29422</v>
      </c>
      <c r="G8440" t="s">
        <v>114</v>
      </c>
      <c r="H8440" t="s">
        <v>114</v>
      </c>
      <c r="I8440">
        <v>63</v>
      </c>
    </row>
    <row r="8441" spans="1:9" x14ac:dyDescent="0.25">
      <c r="A8441" t="s">
        <v>110</v>
      </c>
      <c r="B8441" t="s">
        <v>29423</v>
      </c>
      <c r="C8441" s="57">
        <v>44342</v>
      </c>
      <c r="D8441" t="s">
        <v>29424</v>
      </c>
      <c r="E8441" s="58">
        <v>1590695600000</v>
      </c>
      <c r="F8441" t="s">
        <v>29425</v>
      </c>
      <c r="G8441" t="s">
        <v>114</v>
      </c>
      <c r="H8441" t="s">
        <v>114</v>
      </c>
      <c r="I8441">
        <v>2</v>
      </c>
    </row>
    <row r="8442" spans="1:9" x14ac:dyDescent="0.25">
      <c r="A8442" t="s">
        <v>110</v>
      </c>
      <c r="B8442" t="s">
        <v>29426</v>
      </c>
      <c r="C8442" s="57">
        <v>44342</v>
      </c>
      <c r="D8442" t="s">
        <v>29427</v>
      </c>
      <c r="E8442" s="58">
        <v>1561645490000</v>
      </c>
      <c r="F8442" t="s">
        <v>29428</v>
      </c>
      <c r="G8442" t="s">
        <v>114</v>
      </c>
      <c r="H8442" t="s">
        <v>114</v>
      </c>
      <c r="I8442">
        <v>1</v>
      </c>
    </row>
    <row r="8443" spans="1:9" x14ac:dyDescent="0.25">
      <c r="A8443" t="s">
        <v>110</v>
      </c>
      <c r="B8443" t="s">
        <v>29429</v>
      </c>
      <c r="C8443" s="57">
        <v>44342</v>
      </c>
      <c r="D8443" t="s">
        <v>29430</v>
      </c>
      <c r="E8443" s="58">
        <v>1864473300000</v>
      </c>
      <c r="F8443" t="s">
        <v>29431</v>
      </c>
      <c r="G8443" t="s">
        <v>114</v>
      </c>
      <c r="H8443" t="s">
        <v>114</v>
      </c>
      <c r="I8443">
        <v>2</v>
      </c>
    </row>
    <row r="8444" spans="1:9" x14ac:dyDescent="0.25">
      <c r="A8444" t="s">
        <v>110</v>
      </c>
      <c r="B8444" t="s">
        <v>29432</v>
      </c>
      <c r="C8444" s="57">
        <v>44342</v>
      </c>
      <c r="D8444" t="s">
        <v>29433</v>
      </c>
      <c r="E8444" s="58">
        <v>1711145500000</v>
      </c>
      <c r="F8444" t="s">
        <v>29434</v>
      </c>
      <c r="G8444" t="s">
        <v>114</v>
      </c>
      <c r="H8444" t="s">
        <v>114</v>
      </c>
      <c r="I8444">
        <v>1</v>
      </c>
    </row>
    <row r="8445" spans="1:9" x14ac:dyDescent="0.25">
      <c r="A8445" t="s">
        <v>110</v>
      </c>
      <c r="B8445" t="s">
        <v>29435</v>
      </c>
      <c r="C8445" s="57">
        <v>44342</v>
      </c>
      <c r="D8445" t="s">
        <v>29436</v>
      </c>
      <c r="E8445" s="58">
        <v>2252679600000</v>
      </c>
      <c r="F8445" t="s">
        <v>29437</v>
      </c>
      <c r="G8445" t="s">
        <v>114</v>
      </c>
      <c r="H8445" t="s">
        <v>114</v>
      </c>
      <c r="I8445">
        <v>1</v>
      </c>
    </row>
    <row r="8446" spans="1:9" x14ac:dyDescent="0.25">
      <c r="A8446" t="s">
        <v>110</v>
      </c>
      <c r="B8446" t="s">
        <v>29438</v>
      </c>
      <c r="C8446" s="57">
        <v>44342</v>
      </c>
      <c r="D8446" t="s">
        <v>29439</v>
      </c>
      <c r="E8446" s="58">
        <v>1441710210000</v>
      </c>
      <c r="F8446" t="s">
        <v>29440</v>
      </c>
      <c r="G8446" t="s">
        <v>114</v>
      </c>
      <c r="H8446" t="s">
        <v>114</v>
      </c>
      <c r="I8446">
        <v>1</v>
      </c>
    </row>
    <row r="8447" spans="1:9" x14ac:dyDescent="0.25">
      <c r="A8447" t="s">
        <v>110</v>
      </c>
      <c r="B8447" t="s">
        <v>29441</v>
      </c>
      <c r="C8447" s="57">
        <v>44342</v>
      </c>
      <c r="D8447" t="s">
        <v>29442</v>
      </c>
      <c r="E8447" s="58">
        <v>1505075500000</v>
      </c>
      <c r="F8447" t="s">
        <v>29443</v>
      </c>
      <c r="G8447" t="s">
        <v>114</v>
      </c>
      <c r="H8447" t="s">
        <v>114</v>
      </c>
      <c r="I8447">
        <v>1</v>
      </c>
    </row>
    <row r="8448" spans="1:9" x14ac:dyDescent="0.25">
      <c r="A8448" t="s">
        <v>110</v>
      </c>
      <c r="B8448" t="s">
        <v>29444</v>
      </c>
      <c r="C8448" s="57">
        <v>44342</v>
      </c>
      <c r="D8448" t="s">
        <v>29445</v>
      </c>
      <c r="E8448" s="58">
        <v>1506276600000</v>
      </c>
      <c r="F8448" t="s">
        <v>29446</v>
      </c>
      <c r="G8448" t="s">
        <v>114</v>
      </c>
      <c r="H8448" t="s">
        <v>114</v>
      </c>
      <c r="I8448">
        <v>1</v>
      </c>
    </row>
    <row r="8449" spans="1:9" x14ac:dyDescent="0.25">
      <c r="A8449" t="s">
        <v>110</v>
      </c>
      <c r="B8449" t="s">
        <v>29447</v>
      </c>
      <c r="C8449" s="57">
        <v>44342</v>
      </c>
      <c r="D8449" t="s">
        <v>29448</v>
      </c>
      <c r="E8449" s="58">
        <v>1814139300000</v>
      </c>
      <c r="F8449" t="s">
        <v>29449</v>
      </c>
      <c r="G8449" t="s">
        <v>114</v>
      </c>
      <c r="H8449" t="s">
        <v>114</v>
      </c>
      <c r="I8449">
        <v>4</v>
      </c>
    </row>
    <row r="8450" spans="1:9" x14ac:dyDescent="0.25">
      <c r="A8450" t="s">
        <v>110</v>
      </c>
      <c r="B8450" t="s">
        <v>29450</v>
      </c>
      <c r="C8450" s="57">
        <v>44342</v>
      </c>
      <c r="D8450" t="s">
        <v>29451</v>
      </c>
      <c r="E8450" s="58">
        <v>2216450500000</v>
      </c>
      <c r="F8450" t="s">
        <v>29452</v>
      </c>
      <c r="G8450" t="s">
        <v>114</v>
      </c>
      <c r="H8450" t="s">
        <v>114</v>
      </c>
      <c r="I8450">
        <v>89</v>
      </c>
    </row>
    <row r="8451" spans="1:9" x14ac:dyDescent="0.25">
      <c r="A8451" t="s">
        <v>110</v>
      </c>
      <c r="B8451" t="s">
        <v>29453</v>
      </c>
      <c r="C8451" s="57">
        <v>44342</v>
      </c>
      <c r="D8451" t="s">
        <v>29454</v>
      </c>
      <c r="E8451" s="58">
        <v>1988918800000</v>
      </c>
      <c r="F8451" t="s">
        <v>29455</v>
      </c>
      <c r="G8451" t="s">
        <v>880</v>
      </c>
      <c r="H8451" t="s">
        <v>114</v>
      </c>
      <c r="I8451">
        <v>92</v>
      </c>
    </row>
    <row r="8452" spans="1:9" x14ac:dyDescent="0.25">
      <c r="A8452" t="s">
        <v>110</v>
      </c>
      <c r="B8452" t="s">
        <v>29456</v>
      </c>
      <c r="C8452" s="57">
        <v>44342</v>
      </c>
      <c r="D8452" t="s">
        <v>29457</v>
      </c>
      <c r="E8452" s="58">
        <v>1874031610000</v>
      </c>
      <c r="F8452" t="s">
        <v>29458</v>
      </c>
      <c r="G8452" t="s">
        <v>29459</v>
      </c>
      <c r="H8452" t="s">
        <v>29460</v>
      </c>
      <c r="I8452">
        <v>1489</v>
      </c>
    </row>
    <row r="8453" spans="1:9" x14ac:dyDescent="0.25">
      <c r="A8453" t="s">
        <v>110</v>
      </c>
      <c r="B8453" t="s">
        <v>29461</v>
      </c>
      <c r="C8453" s="57">
        <v>44342</v>
      </c>
      <c r="D8453" t="s">
        <v>29462</v>
      </c>
      <c r="E8453" s="58">
        <v>1664590100000</v>
      </c>
      <c r="F8453" t="s">
        <v>29463</v>
      </c>
      <c r="G8453" t="s">
        <v>114</v>
      </c>
      <c r="H8453" t="s">
        <v>114</v>
      </c>
      <c r="I8453">
        <v>1</v>
      </c>
    </row>
    <row r="8454" spans="1:9" x14ac:dyDescent="0.25">
      <c r="A8454" t="s">
        <v>110</v>
      </c>
      <c r="B8454" t="s">
        <v>29464</v>
      </c>
      <c r="C8454" s="57">
        <v>44342</v>
      </c>
      <c r="D8454" t="s">
        <v>29465</v>
      </c>
      <c r="E8454" s="58">
        <v>6147603631600</v>
      </c>
      <c r="F8454" t="s">
        <v>29466</v>
      </c>
      <c r="G8454" t="s">
        <v>114</v>
      </c>
      <c r="H8454" t="s">
        <v>114</v>
      </c>
      <c r="I8454">
        <v>4</v>
      </c>
    </row>
    <row r="8455" spans="1:9" x14ac:dyDescent="0.25">
      <c r="A8455" t="s">
        <v>110</v>
      </c>
      <c r="B8455" t="s">
        <v>29467</v>
      </c>
      <c r="C8455" s="57">
        <v>44342</v>
      </c>
      <c r="D8455" t="s">
        <v>29468</v>
      </c>
      <c r="E8455" s="58">
        <v>1697240390000</v>
      </c>
      <c r="F8455" t="s">
        <v>29469</v>
      </c>
      <c r="G8455" t="s">
        <v>114</v>
      </c>
      <c r="H8455" t="s">
        <v>114</v>
      </c>
      <c r="I8455">
        <v>2</v>
      </c>
    </row>
    <row r="8456" spans="1:9" x14ac:dyDescent="0.25">
      <c r="A8456" t="s">
        <v>110</v>
      </c>
      <c r="B8456" t="s">
        <v>29470</v>
      </c>
      <c r="C8456" s="57">
        <v>44342</v>
      </c>
      <c r="D8456" t="s">
        <v>29471</v>
      </c>
      <c r="E8456" s="58">
        <v>166620456549300</v>
      </c>
      <c r="F8456" t="s">
        <v>29472</v>
      </c>
      <c r="G8456" t="s">
        <v>114</v>
      </c>
      <c r="H8456" t="s">
        <v>114</v>
      </c>
      <c r="I8456">
        <v>13</v>
      </c>
    </row>
    <row r="8457" spans="1:9" x14ac:dyDescent="0.25">
      <c r="A8457" t="s">
        <v>110</v>
      </c>
      <c r="B8457" t="s">
        <v>29473</v>
      </c>
      <c r="C8457" s="57">
        <v>44342</v>
      </c>
      <c r="D8457" t="s">
        <v>29474</v>
      </c>
      <c r="E8457" s="58">
        <v>157292032400000</v>
      </c>
      <c r="F8457" t="s">
        <v>29475</v>
      </c>
      <c r="G8457" t="s">
        <v>3253</v>
      </c>
      <c r="H8457" t="s">
        <v>29476</v>
      </c>
      <c r="I8457">
        <v>208</v>
      </c>
    </row>
    <row r="8458" spans="1:9" x14ac:dyDescent="0.25">
      <c r="A8458" t="s">
        <v>110</v>
      </c>
      <c r="B8458" t="s">
        <v>29477</v>
      </c>
      <c r="C8458" s="57">
        <v>44342</v>
      </c>
      <c r="D8458" t="s">
        <v>29478</v>
      </c>
      <c r="E8458" s="58">
        <v>176032423300000</v>
      </c>
      <c r="F8458" t="s">
        <v>29479</v>
      </c>
      <c r="G8458" t="s">
        <v>114</v>
      </c>
      <c r="H8458" t="s">
        <v>114</v>
      </c>
      <c r="I8458">
        <v>1</v>
      </c>
    </row>
    <row r="8459" spans="1:9" x14ac:dyDescent="0.25">
      <c r="A8459" t="s">
        <v>110</v>
      </c>
      <c r="B8459" t="s">
        <v>29480</v>
      </c>
      <c r="C8459" s="57">
        <v>44342</v>
      </c>
      <c r="D8459" t="s">
        <v>29481</v>
      </c>
      <c r="E8459" s="58">
        <v>1548421060000</v>
      </c>
      <c r="F8459" t="s">
        <v>29482</v>
      </c>
      <c r="G8459" t="s">
        <v>114</v>
      </c>
      <c r="H8459" t="s">
        <v>29483</v>
      </c>
      <c r="I8459">
        <v>803</v>
      </c>
    </row>
    <row r="8460" spans="1:9" x14ac:dyDescent="0.25">
      <c r="A8460" t="s">
        <v>110</v>
      </c>
      <c r="B8460" t="s">
        <v>29484</v>
      </c>
      <c r="C8460" s="57">
        <v>44342</v>
      </c>
      <c r="D8460" t="s">
        <v>29485</v>
      </c>
      <c r="E8460" s="58">
        <v>1690956930000</v>
      </c>
      <c r="F8460" t="s">
        <v>29486</v>
      </c>
      <c r="G8460" t="s">
        <v>114</v>
      </c>
      <c r="H8460" t="s">
        <v>114</v>
      </c>
      <c r="I8460">
        <v>1754</v>
      </c>
    </row>
    <row r="8461" spans="1:9" x14ac:dyDescent="0.25">
      <c r="A8461" t="s">
        <v>110</v>
      </c>
      <c r="B8461" t="s">
        <v>29487</v>
      </c>
      <c r="C8461" s="57">
        <v>44342</v>
      </c>
      <c r="D8461" t="s">
        <v>29488</v>
      </c>
      <c r="E8461" s="58">
        <v>1587619000000</v>
      </c>
      <c r="F8461" t="s">
        <v>29489</v>
      </c>
      <c r="G8461" t="s">
        <v>114</v>
      </c>
      <c r="H8461" t="s">
        <v>114</v>
      </c>
      <c r="I8461">
        <v>1</v>
      </c>
    </row>
    <row r="8462" spans="1:9" x14ac:dyDescent="0.25">
      <c r="A8462" t="s">
        <v>110</v>
      </c>
      <c r="B8462" t="s">
        <v>29490</v>
      </c>
      <c r="C8462" s="57">
        <v>44342</v>
      </c>
      <c r="D8462" t="s">
        <v>29491</v>
      </c>
      <c r="E8462" s="58">
        <v>13960173000000</v>
      </c>
      <c r="F8462" t="s">
        <v>29492</v>
      </c>
      <c r="G8462" t="s">
        <v>114</v>
      </c>
      <c r="H8462" t="s">
        <v>114</v>
      </c>
      <c r="I8462">
        <v>1</v>
      </c>
    </row>
    <row r="8463" spans="1:9" x14ac:dyDescent="0.25">
      <c r="A8463" t="s">
        <v>110</v>
      </c>
      <c r="B8463" t="s">
        <v>29493</v>
      </c>
      <c r="C8463" s="57">
        <v>44342</v>
      </c>
      <c r="D8463" t="s">
        <v>29494</v>
      </c>
      <c r="E8463" s="58">
        <v>17783739000000</v>
      </c>
      <c r="F8463" t="s">
        <v>29495</v>
      </c>
      <c r="G8463" t="s">
        <v>114</v>
      </c>
      <c r="H8463" t="s">
        <v>114</v>
      </c>
      <c r="I8463">
        <v>1</v>
      </c>
    </row>
    <row r="8464" spans="1:9" x14ac:dyDescent="0.25">
      <c r="A8464" t="s">
        <v>110</v>
      </c>
      <c r="B8464" t="s">
        <v>29496</v>
      </c>
      <c r="C8464" s="57">
        <v>44342</v>
      </c>
      <c r="D8464" t="s">
        <v>29497</v>
      </c>
      <c r="E8464" s="58">
        <v>17285128000000</v>
      </c>
      <c r="F8464" t="s">
        <v>29498</v>
      </c>
      <c r="G8464" t="s">
        <v>114</v>
      </c>
      <c r="H8464" t="s">
        <v>114</v>
      </c>
      <c r="I8464">
        <v>1</v>
      </c>
    </row>
    <row r="8465" spans="1:9" x14ac:dyDescent="0.25">
      <c r="A8465" t="s">
        <v>110</v>
      </c>
      <c r="B8465" t="s">
        <v>29499</v>
      </c>
      <c r="C8465" s="57">
        <v>44342</v>
      </c>
      <c r="D8465" t="s">
        <v>29500</v>
      </c>
      <c r="E8465" s="58">
        <v>18214669000000</v>
      </c>
      <c r="F8465" t="s">
        <v>29501</v>
      </c>
      <c r="G8465" t="s">
        <v>114</v>
      </c>
      <c r="H8465" t="s">
        <v>114</v>
      </c>
      <c r="I8465">
        <v>1</v>
      </c>
    </row>
    <row r="8466" spans="1:9" x14ac:dyDescent="0.25">
      <c r="A8466" t="s">
        <v>110</v>
      </c>
      <c r="B8466" t="s">
        <v>29502</v>
      </c>
      <c r="C8466" s="57">
        <v>44342</v>
      </c>
      <c r="D8466" t="s">
        <v>29503</v>
      </c>
      <c r="E8466" s="58">
        <v>1804608000000</v>
      </c>
      <c r="F8466" t="s">
        <v>29504</v>
      </c>
      <c r="G8466" t="s">
        <v>114</v>
      </c>
      <c r="H8466" t="s">
        <v>114</v>
      </c>
      <c r="I8466">
        <v>1</v>
      </c>
    </row>
    <row r="8467" spans="1:9" x14ac:dyDescent="0.25">
      <c r="A8467" t="s">
        <v>110</v>
      </c>
      <c r="B8467" t="s">
        <v>29505</v>
      </c>
      <c r="C8467" s="57">
        <v>44342</v>
      </c>
      <c r="D8467" t="s">
        <v>29506</v>
      </c>
      <c r="E8467" s="58">
        <v>1186922000000</v>
      </c>
      <c r="F8467" t="s">
        <v>29507</v>
      </c>
      <c r="G8467" t="s">
        <v>114</v>
      </c>
      <c r="H8467" t="s">
        <v>114</v>
      </c>
      <c r="I8467">
        <v>1</v>
      </c>
    </row>
    <row r="8468" spans="1:9" x14ac:dyDescent="0.25">
      <c r="A8468" t="s">
        <v>110</v>
      </c>
      <c r="B8468" t="s">
        <v>29508</v>
      </c>
      <c r="C8468" s="57">
        <v>44342</v>
      </c>
      <c r="D8468" t="s">
        <v>29509</v>
      </c>
      <c r="E8468" s="58">
        <v>17323717000000</v>
      </c>
      <c r="F8468" t="s">
        <v>29510</v>
      </c>
      <c r="G8468" t="s">
        <v>114</v>
      </c>
      <c r="H8468" t="s">
        <v>29511</v>
      </c>
      <c r="I8468">
        <v>18787</v>
      </c>
    </row>
    <row r="8469" spans="1:9" x14ac:dyDescent="0.25">
      <c r="A8469" t="s">
        <v>110</v>
      </c>
      <c r="B8469" t="s">
        <v>29512</v>
      </c>
      <c r="C8469" s="57">
        <v>44342</v>
      </c>
      <c r="D8469" t="s">
        <v>29513</v>
      </c>
      <c r="E8469" s="58">
        <v>17735947000000</v>
      </c>
      <c r="F8469" t="s">
        <v>29514</v>
      </c>
      <c r="G8469" t="s">
        <v>29515</v>
      </c>
      <c r="H8469" t="s">
        <v>29515</v>
      </c>
      <c r="I8469">
        <v>2</v>
      </c>
    </row>
    <row r="8470" spans="1:9" x14ac:dyDescent="0.25">
      <c r="A8470" t="s">
        <v>110</v>
      </c>
      <c r="B8470" t="s">
        <v>29516</v>
      </c>
      <c r="C8470" s="57">
        <v>44342</v>
      </c>
      <c r="D8470" t="s">
        <v>29517</v>
      </c>
      <c r="E8470" s="58">
        <v>16131970000000</v>
      </c>
      <c r="F8470" t="s">
        <v>29518</v>
      </c>
      <c r="G8470" t="s">
        <v>114</v>
      </c>
      <c r="H8470" t="s">
        <v>29519</v>
      </c>
      <c r="I8470">
        <v>26802</v>
      </c>
    </row>
    <row r="8471" spans="1:9" x14ac:dyDescent="0.25">
      <c r="A8471" t="s">
        <v>110</v>
      </c>
      <c r="B8471" t="s">
        <v>29520</v>
      </c>
      <c r="C8471" s="57">
        <v>44342</v>
      </c>
      <c r="D8471" t="s">
        <v>29521</v>
      </c>
      <c r="E8471" s="58">
        <v>1015968113040000</v>
      </c>
      <c r="F8471" t="s">
        <v>29522</v>
      </c>
      <c r="G8471" t="s">
        <v>114</v>
      </c>
      <c r="H8471" t="s">
        <v>114</v>
      </c>
      <c r="I8471">
        <v>1</v>
      </c>
    </row>
    <row r="8472" spans="1:9" x14ac:dyDescent="0.25">
      <c r="A8472" t="s">
        <v>110</v>
      </c>
      <c r="B8472" t="s">
        <v>29523</v>
      </c>
      <c r="C8472" s="57">
        <v>44342</v>
      </c>
      <c r="D8472" t="s">
        <v>29524</v>
      </c>
      <c r="E8472" t="s">
        <v>29525</v>
      </c>
      <c r="F8472" t="s">
        <v>29526</v>
      </c>
      <c r="G8472" t="s">
        <v>114</v>
      </c>
      <c r="H8472" t="s">
        <v>114</v>
      </c>
      <c r="I8472">
        <v>3</v>
      </c>
    </row>
    <row r="8473" spans="1:9" x14ac:dyDescent="0.25">
      <c r="A8473" t="s">
        <v>110</v>
      </c>
      <c r="B8473" t="s">
        <v>29527</v>
      </c>
      <c r="C8473" s="57">
        <v>44342</v>
      </c>
      <c r="D8473" t="s">
        <v>29528</v>
      </c>
      <c r="E8473" s="58">
        <v>155710505230000</v>
      </c>
      <c r="F8473" t="s">
        <v>29529</v>
      </c>
      <c r="G8473" t="s">
        <v>114</v>
      </c>
      <c r="H8473" t="s">
        <v>114</v>
      </c>
      <c r="I8473">
        <v>1</v>
      </c>
    </row>
    <row r="8474" spans="1:9" x14ac:dyDescent="0.25">
      <c r="A8474" t="s">
        <v>110</v>
      </c>
      <c r="B8474" t="s">
        <v>29530</v>
      </c>
      <c r="C8474" s="57">
        <v>44342</v>
      </c>
      <c r="D8474" t="s">
        <v>29531</v>
      </c>
      <c r="E8474" s="58">
        <v>156533789600000</v>
      </c>
      <c r="F8474" t="s">
        <v>29532</v>
      </c>
      <c r="G8474" t="s">
        <v>114</v>
      </c>
      <c r="H8474" t="s">
        <v>114</v>
      </c>
      <c r="I8474">
        <v>1</v>
      </c>
    </row>
    <row r="8475" spans="1:9" x14ac:dyDescent="0.25">
      <c r="A8475" t="s">
        <v>110</v>
      </c>
      <c r="B8475" t="s">
        <v>29533</v>
      </c>
      <c r="C8475" s="57">
        <v>44342</v>
      </c>
      <c r="D8475" t="s">
        <v>29534</v>
      </c>
      <c r="E8475" s="58">
        <v>167238101091600</v>
      </c>
      <c r="F8475" t="s">
        <v>29535</v>
      </c>
      <c r="G8475" t="s">
        <v>114</v>
      </c>
      <c r="H8475" t="s">
        <v>114</v>
      </c>
      <c r="I8475">
        <v>1</v>
      </c>
    </row>
    <row r="8476" spans="1:9" x14ac:dyDescent="0.25">
      <c r="A8476" t="s">
        <v>110</v>
      </c>
      <c r="B8476" t="s">
        <v>29536</v>
      </c>
      <c r="C8476" s="57">
        <v>44342</v>
      </c>
      <c r="D8476" t="s">
        <v>29537</v>
      </c>
      <c r="E8476" s="58">
        <v>172417510238000</v>
      </c>
      <c r="F8476" t="s">
        <v>29538</v>
      </c>
      <c r="G8476" t="s">
        <v>114</v>
      </c>
      <c r="H8476" t="s">
        <v>114</v>
      </c>
      <c r="I8476">
        <v>1</v>
      </c>
    </row>
    <row r="8477" spans="1:9" x14ac:dyDescent="0.25">
      <c r="A8477" t="s">
        <v>110</v>
      </c>
      <c r="B8477" t="s">
        <v>29539</v>
      </c>
      <c r="C8477" s="57">
        <v>44342</v>
      </c>
      <c r="D8477" t="s">
        <v>29540</v>
      </c>
      <c r="E8477" s="58">
        <v>177743324600000</v>
      </c>
      <c r="F8477" t="s">
        <v>29541</v>
      </c>
      <c r="G8477" t="s">
        <v>114</v>
      </c>
      <c r="H8477" t="s">
        <v>114</v>
      </c>
      <c r="I8477">
        <v>1</v>
      </c>
    </row>
    <row r="8478" spans="1:9" x14ac:dyDescent="0.25">
      <c r="A8478" t="s">
        <v>110</v>
      </c>
      <c r="B8478" t="s">
        <v>29542</v>
      </c>
      <c r="C8478" s="57">
        <v>44342</v>
      </c>
      <c r="D8478" t="s">
        <v>29543</v>
      </c>
      <c r="E8478" s="58">
        <v>154191589600000</v>
      </c>
      <c r="F8478" t="s">
        <v>29544</v>
      </c>
      <c r="G8478" t="s">
        <v>114</v>
      </c>
      <c r="H8478" t="s">
        <v>114</v>
      </c>
      <c r="I8478">
        <v>7</v>
      </c>
    </row>
    <row r="8479" spans="1:9" x14ac:dyDescent="0.25">
      <c r="A8479" t="s">
        <v>110</v>
      </c>
      <c r="B8479" t="s">
        <v>29545</v>
      </c>
      <c r="C8479" s="57">
        <v>44342</v>
      </c>
      <c r="D8479" t="s">
        <v>29546</v>
      </c>
      <c r="E8479" s="58">
        <v>156996634800000</v>
      </c>
      <c r="F8479" t="s">
        <v>29547</v>
      </c>
      <c r="G8479" t="s">
        <v>114</v>
      </c>
      <c r="H8479" t="s">
        <v>29548</v>
      </c>
      <c r="I8479">
        <v>260</v>
      </c>
    </row>
    <row r="8480" spans="1:9" x14ac:dyDescent="0.25">
      <c r="A8480" t="s">
        <v>110</v>
      </c>
      <c r="B8480" t="s">
        <v>29549</v>
      </c>
      <c r="C8480" s="57">
        <v>44342</v>
      </c>
      <c r="D8480" t="s">
        <v>29550</v>
      </c>
      <c r="E8480" s="58">
        <v>58128595800000</v>
      </c>
      <c r="F8480" t="s">
        <v>29551</v>
      </c>
      <c r="G8480" t="s">
        <v>114</v>
      </c>
      <c r="H8480" t="s">
        <v>114</v>
      </c>
      <c r="I8480">
        <v>1</v>
      </c>
    </row>
    <row r="8481" spans="1:9" x14ac:dyDescent="0.25">
      <c r="A8481" t="s">
        <v>110</v>
      </c>
      <c r="B8481" t="s">
        <v>29552</v>
      </c>
      <c r="C8481" s="57">
        <v>44342</v>
      </c>
      <c r="D8481" t="s">
        <v>29553</v>
      </c>
      <c r="E8481" s="58">
        <v>1777380030000</v>
      </c>
      <c r="F8481" t="s">
        <v>29554</v>
      </c>
      <c r="G8481" t="s">
        <v>114</v>
      </c>
      <c r="H8481" t="s">
        <v>29555</v>
      </c>
      <c r="I8481">
        <v>371</v>
      </c>
    </row>
    <row r="8482" spans="1:9" x14ac:dyDescent="0.25">
      <c r="A8482" t="s">
        <v>110</v>
      </c>
      <c r="B8482" t="s">
        <v>29556</v>
      </c>
      <c r="C8482" s="57">
        <v>44342</v>
      </c>
      <c r="D8482" t="s">
        <v>29557</v>
      </c>
      <c r="E8482" s="58">
        <v>2088753000000</v>
      </c>
      <c r="F8482" t="s">
        <v>29558</v>
      </c>
      <c r="G8482" t="s">
        <v>29559</v>
      </c>
      <c r="H8482" t="s">
        <v>29560</v>
      </c>
      <c r="I8482">
        <v>1</v>
      </c>
    </row>
    <row r="8483" spans="1:9" x14ac:dyDescent="0.25">
      <c r="A8483" t="s">
        <v>110</v>
      </c>
      <c r="B8483" t="s">
        <v>29561</v>
      </c>
      <c r="C8483" s="57">
        <v>44342</v>
      </c>
      <c r="D8483" t="s">
        <v>29562</v>
      </c>
      <c r="E8483" s="58">
        <v>2369709893000</v>
      </c>
      <c r="F8483" t="s">
        <v>29563</v>
      </c>
      <c r="G8483" t="s">
        <v>29564</v>
      </c>
      <c r="H8483" t="s">
        <v>29565</v>
      </c>
      <c r="I8483">
        <v>25431</v>
      </c>
    </row>
    <row r="8484" spans="1:9" x14ac:dyDescent="0.25">
      <c r="A8484" t="s">
        <v>110</v>
      </c>
      <c r="B8484" t="s">
        <v>29566</v>
      </c>
      <c r="C8484" s="57">
        <v>44342</v>
      </c>
      <c r="D8484" t="s">
        <v>29567</v>
      </c>
      <c r="E8484" s="58">
        <v>1268140284000</v>
      </c>
      <c r="F8484" t="s">
        <v>29568</v>
      </c>
      <c r="G8484" t="s">
        <v>114</v>
      </c>
      <c r="H8484" t="s">
        <v>114</v>
      </c>
      <c r="I8484">
        <v>2</v>
      </c>
    </row>
    <row r="8485" spans="1:9" x14ac:dyDescent="0.25">
      <c r="A8485" t="s">
        <v>110</v>
      </c>
      <c r="B8485" t="s">
        <v>29569</v>
      </c>
      <c r="C8485" s="57">
        <v>44342</v>
      </c>
      <c r="D8485" t="s">
        <v>25996</v>
      </c>
      <c r="E8485" s="58">
        <v>1450602000000</v>
      </c>
      <c r="F8485" t="s">
        <v>29570</v>
      </c>
      <c r="G8485" t="s">
        <v>114</v>
      </c>
      <c r="H8485" t="s">
        <v>114</v>
      </c>
      <c r="I8485">
        <v>91</v>
      </c>
    </row>
    <row r="8486" spans="1:9" x14ac:dyDescent="0.25">
      <c r="A8486" t="s">
        <v>110</v>
      </c>
      <c r="B8486" t="s">
        <v>29571</v>
      </c>
      <c r="C8486" s="57">
        <v>44342</v>
      </c>
      <c r="D8486" t="s">
        <v>29572</v>
      </c>
      <c r="E8486" s="58">
        <v>1718910800000</v>
      </c>
      <c r="F8486" t="s">
        <v>29573</v>
      </c>
      <c r="G8486" t="s">
        <v>114</v>
      </c>
      <c r="H8486" t="s">
        <v>114</v>
      </c>
      <c r="I8486">
        <v>3</v>
      </c>
    </row>
    <row r="8487" spans="1:9" x14ac:dyDescent="0.25">
      <c r="A8487" t="s">
        <v>110</v>
      </c>
      <c r="B8487" t="s">
        <v>29574</v>
      </c>
      <c r="C8487" s="57">
        <v>44342</v>
      </c>
      <c r="D8487" t="s">
        <v>29575</v>
      </c>
      <c r="E8487" s="58">
        <v>1460770166000</v>
      </c>
      <c r="F8487" t="s">
        <v>29576</v>
      </c>
      <c r="G8487" t="s">
        <v>114</v>
      </c>
      <c r="H8487" t="s">
        <v>114</v>
      </c>
      <c r="I8487">
        <v>0</v>
      </c>
    </row>
    <row r="8488" spans="1:9" x14ac:dyDescent="0.25">
      <c r="A8488" t="s">
        <v>110</v>
      </c>
      <c r="B8488" t="s">
        <v>29577</v>
      </c>
      <c r="C8488" s="57">
        <v>44342</v>
      </c>
      <c r="D8488" t="s">
        <v>29578</v>
      </c>
      <c r="E8488" s="58">
        <v>2296395700000</v>
      </c>
      <c r="F8488" t="s">
        <v>29579</v>
      </c>
      <c r="G8488" t="s">
        <v>114</v>
      </c>
      <c r="H8488" t="s">
        <v>114</v>
      </c>
      <c r="I8488">
        <v>25</v>
      </c>
    </row>
    <row r="8489" spans="1:9" x14ac:dyDescent="0.25">
      <c r="A8489" t="s">
        <v>110</v>
      </c>
      <c r="B8489" t="s">
        <v>29580</v>
      </c>
      <c r="C8489" s="57">
        <v>44342</v>
      </c>
      <c r="D8489" t="s">
        <v>29581</v>
      </c>
      <c r="E8489" s="58">
        <v>1847447200000</v>
      </c>
      <c r="F8489" t="s">
        <v>29582</v>
      </c>
      <c r="G8489" t="s">
        <v>29583</v>
      </c>
      <c r="H8489" t="s">
        <v>29584</v>
      </c>
      <c r="I8489">
        <v>3951</v>
      </c>
    </row>
    <row r="8490" spans="1:9" x14ac:dyDescent="0.25">
      <c r="A8490" t="s">
        <v>110</v>
      </c>
      <c r="B8490" t="s">
        <v>29585</v>
      </c>
      <c r="C8490" s="57">
        <v>44342</v>
      </c>
      <c r="D8490" t="s">
        <v>29586</v>
      </c>
      <c r="E8490" s="58">
        <v>1592290900000</v>
      </c>
      <c r="F8490" t="s">
        <v>29587</v>
      </c>
      <c r="G8490" t="s">
        <v>114</v>
      </c>
      <c r="H8490" t="s">
        <v>114</v>
      </c>
      <c r="I8490">
        <v>1</v>
      </c>
    </row>
    <row r="8491" spans="1:9" x14ac:dyDescent="0.25">
      <c r="A8491" t="s">
        <v>110</v>
      </c>
      <c r="B8491" t="s">
        <v>29588</v>
      </c>
      <c r="C8491" s="57">
        <v>44342</v>
      </c>
      <c r="D8491" t="s">
        <v>29589</v>
      </c>
      <c r="E8491" s="58">
        <v>170477127000000</v>
      </c>
      <c r="F8491" t="s">
        <v>29590</v>
      </c>
      <c r="G8491" t="s">
        <v>114</v>
      </c>
      <c r="H8491" t="s">
        <v>114</v>
      </c>
      <c r="I8491">
        <v>2</v>
      </c>
    </row>
    <row r="8492" spans="1:9" x14ac:dyDescent="0.25">
      <c r="A8492" t="s">
        <v>110</v>
      </c>
      <c r="B8492" t="s">
        <v>29591</v>
      </c>
      <c r="C8492" s="57">
        <v>44342</v>
      </c>
      <c r="D8492" t="s">
        <v>29592</v>
      </c>
      <c r="E8492" s="58">
        <v>173338377000000</v>
      </c>
      <c r="F8492" t="s">
        <v>29593</v>
      </c>
      <c r="G8492" t="s">
        <v>114</v>
      </c>
      <c r="H8492" t="s">
        <v>114</v>
      </c>
      <c r="I8492">
        <v>670</v>
      </c>
    </row>
    <row r="8493" spans="1:9" x14ac:dyDescent="0.25">
      <c r="A8493" t="s">
        <v>110</v>
      </c>
      <c r="B8493" t="s">
        <v>29594</v>
      </c>
      <c r="C8493" s="57">
        <v>44342</v>
      </c>
      <c r="D8493" t="s">
        <v>29595</v>
      </c>
      <c r="E8493" s="58">
        <v>134892500000000</v>
      </c>
      <c r="F8493" t="s">
        <v>29596</v>
      </c>
      <c r="G8493" t="s">
        <v>114</v>
      </c>
      <c r="H8493" t="s">
        <v>114</v>
      </c>
      <c r="I8493">
        <v>1</v>
      </c>
    </row>
    <row r="8494" spans="1:9" x14ac:dyDescent="0.25">
      <c r="A8494" t="s">
        <v>110</v>
      </c>
      <c r="B8494" t="s">
        <v>29597</v>
      </c>
      <c r="C8494" s="57">
        <v>44342</v>
      </c>
      <c r="D8494" t="s">
        <v>29598</v>
      </c>
      <c r="E8494" s="58">
        <v>169136596000000</v>
      </c>
      <c r="F8494" t="s">
        <v>29599</v>
      </c>
      <c r="G8494" t="s">
        <v>114</v>
      </c>
      <c r="H8494" t="s">
        <v>114</v>
      </c>
      <c r="I8494">
        <v>1</v>
      </c>
    </row>
    <row r="8495" spans="1:9" x14ac:dyDescent="0.25">
      <c r="A8495" t="s">
        <v>110</v>
      </c>
      <c r="B8495" t="s">
        <v>29600</v>
      </c>
      <c r="C8495" s="57">
        <v>44342</v>
      </c>
      <c r="D8495" t="s">
        <v>29601</v>
      </c>
      <c r="E8495" s="58">
        <v>142316773000000</v>
      </c>
      <c r="F8495" t="s">
        <v>29602</v>
      </c>
      <c r="G8495" t="s">
        <v>114</v>
      </c>
      <c r="H8495" t="s">
        <v>114</v>
      </c>
      <c r="I8495">
        <v>1</v>
      </c>
    </row>
    <row r="8496" spans="1:9" x14ac:dyDescent="0.25">
      <c r="A8496" t="s">
        <v>110</v>
      </c>
      <c r="B8496" t="s">
        <v>29603</v>
      </c>
      <c r="C8496" s="57">
        <v>44342</v>
      </c>
      <c r="D8496" t="s">
        <v>29604</v>
      </c>
      <c r="E8496" s="58">
        <v>150826052000000</v>
      </c>
      <c r="F8496" t="s">
        <v>29605</v>
      </c>
      <c r="G8496" t="s">
        <v>114</v>
      </c>
      <c r="H8496" t="s">
        <v>114</v>
      </c>
      <c r="I8496">
        <v>2</v>
      </c>
    </row>
    <row r="8497" spans="1:9" x14ac:dyDescent="0.25">
      <c r="A8497" t="s">
        <v>110</v>
      </c>
      <c r="B8497" t="s">
        <v>29606</v>
      </c>
      <c r="C8497" s="57">
        <v>44342</v>
      </c>
      <c r="D8497" t="s">
        <v>29607</v>
      </c>
      <c r="E8497" s="58">
        <v>165833807000000</v>
      </c>
      <c r="F8497" t="s">
        <v>29608</v>
      </c>
      <c r="G8497" t="s">
        <v>114</v>
      </c>
      <c r="H8497" t="s">
        <v>114</v>
      </c>
      <c r="I8497">
        <v>1</v>
      </c>
    </row>
    <row r="8498" spans="1:9" x14ac:dyDescent="0.25">
      <c r="A8498" t="s">
        <v>110</v>
      </c>
      <c r="B8498" t="s">
        <v>29609</v>
      </c>
      <c r="C8498" s="57">
        <v>44342</v>
      </c>
      <c r="D8498" t="s">
        <v>29610</v>
      </c>
      <c r="E8498" s="58">
        <v>143884463000000</v>
      </c>
      <c r="F8498" t="s">
        <v>29611</v>
      </c>
      <c r="G8498" t="s">
        <v>114</v>
      </c>
      <c r="H8498" t="s">
        <v>114</v>
      </c>
      <c r="I8498">
        <v>2</v>
      </c>
    </row>
    <row r="8499" spans="1:9" x14ac:dyDescent="0.25">
      <c r="A8499" t="s">
        <v>110</v>
      </c>
      <c r="B8499" t="s">
        <v>29612</v>
      </c>
      <c r="C8499" s="57">
        <v>44342</v>
      </c>
      <c r="D8499" t="s">
        <v>29613</v>
      </c>
      <c r="E8499" s="58">
        <v>93865506000000</v>
      </c>
      <c r="F8499" t="s">
        <v>29614</v>
      </c>
      <c r="G8499" t="s">
        <v>114</v>
      </c>
      <c r="H8499" t="s">
        <v>114</v>
      </c>
      <c r="I8499">
        <v>2</v>
      </c>
    </row>
    <row r="8500" spans="1:9" x14ac:dyDescent="0.25">
      <c r="A8500" t="s">
        <v>110</v>
      </c>
      <c r="B8500" t="s">
        <v>29615</v>
      </c>
      <c r="C8500" s="57">
        <v>44342</v>
      </c>
      <c r="D8500" t="s">
        <v>29616</v>
      </c>
      <c r="E8500" s="58">
        <v>1743160500000</v>
      </c>
      <c r="F8500" t="s">
        <v>29617</v>
      </c>
      <c r="G8500" t="s">
        <v>114</v>
      </c>
      <c r="H8500" t="s">
        <v>114</v>
      </c>
      <c r="I8500">
        <v>1</v>
      </c>
    </row>
    <row r="8501" spans="1:9" x14ac:dyDescent="0.25">
      <c r="A8501" t="s">
        <v>110</v>
      </c>
      <c r="B8501" t="s">
        <v>29618</v>
      </c>
      <c r="C8501" s="57">
        <v>44342</v>
      </c>
      <c r="D8501" t="s">
        <v>29619</v>
      </c>
      <c r="E8501" s="58">
        <v>1655061000000</v>
      </c>
      <c r="F8501" t="s">
        <v>29620</v>
      </c>
      <c r="G8501" t="s">
        <v>114</v>
      </c>
      <c r="H8501" t="s">
        <v>114</v>
      </c>
      <c r="I8501">
        <v>1</v>
      </c>
    </row>
    <row r="8502" spans="1:9" x14ac:dyDescent="0.25">
      <c r="A8502" t="s">
        <v>110</v>
      </c>
      <c r="B8502" t="s">
        <v>29621</v>
      </c>
      <c r="C8502" s="57">
        <v>44342</v>
      </c>
      <c r="D8502" t="s">
        <v>29622</v>
      </c>
      <c r="E8502" s="58">
        <v>1960479400000</v>
      </c>
      <c r="F8502" t="s">
        <v>29623</v>
      </c>
      <c r="G8502" t="s">
        <v>114</v>
      </c>
      <c r="H8502" t="s">
        <v>114</v>
      </c>
      <c r="I8502">
        <v>4</v>
      </c>
    </row>
    <row r="8503" spans="1:9" x14ac:dyDescent="0.25">
      <c r="A8503" t="s">
        <v>110</v>
      </c>
      <c r="B8503" t="s">
        <v>29624</v>
      </c>
      <c r="C8503" s="57">
        <v>44342</v>
      </c>
      <c r="D8503" t="s">
        <v>29625</v>
      </c>
      <c r="E8503" s="58">
        <v>3196643090000</v>
      </c>
      <c r="F8503" t="s">
        <v>29626</v>
      </c>
      <c r="G8503" t="s">
        <v>29627</v>
      </c>
      <c r="H8503" t="s">
        <v>29628</v>
      </c>
      <c r="I8503">
        <v>2289</v>
      </c>
    </row>
    <row r="8504" spans="1:9" x14ac:dyDescent="0.25">
      <c r="A8504" t="s">
        <v>110</v>
      </c>
      <c r="B8504" t="s">
        <v>29629</v>
      </c>
      <c r="C8504" s="57">
        <v>44342</v>
      </c>
      <c r="D8504" t="s">
        <v>29630</v>
      </c>
      <c r="E8504" s="58">
        <v>2795584100000</v>
      </c>
      <c r="F8504" t="s">
        <v>29631</v>
      </c>
      <c r="G8504" t="s">
        <v>114</v>
      </c>
      <c r="H8504" t="s">
        <v>114</v>
      </c>
      <c r="I8504">
        <v>1</v>
      </c>
    </row>
    <row r="8505" spans="1:9" x14ac:dyDescent="0.25">
      <c r="A8505" t="s">
        <v>110</v>
      </c>
      <c r="B8505" t="s">
        <v>29632</v>
      </c>
      <c r="C8505" s="57">
        <v>44342</v>
      </c>
      <c r="D8505" t="s">
        <v>29633</v>
      </c>
      <c r="E8505" s="58">
        <v>3102456100000</v>
      </c>
      <c r="F8505" t="s">
        <v>29634</v>
      </c>
      <c r="G8505" t="s">
        <v>880</v>
      </c>
      <c r="H8505" t="s">
        <v>458</v>
      </c>
      <c r="I8505">
        <v>1</v>
      </c>
    </row>
    <row r="8506" spans="1:9" x14ac:dyDescent="0.25">
      <c r="A8506" t="s">
        <v>110</v>
      </c>
      <c r="B8506" t="s">
        <v>29635</v>
      </c>
      <c r="C8506" s="57">
        <v>44342</v>
      </c>
      <c r="D8506" t="s">
        <v>29636</v>
      </c>
      <c r="E8506" t="s">
        <v>29637</v>
      </c>
      <c r="F8506" t="s">
        <v>29638</v>
      </c>
      <c r="G8506" t="s">
        <v>114</v>
      </c>
      <c r="H8506" t="s">
        <v>114</v>
      </c>
      <c r="I8506">
        <v>1</v>
      </c>
    </row>
    <row r="8507" spans="1:9" x14ac:dyDescent="0.25">
      <c r="A8507" t="s">
        <v>110</v>
      </c>
      <c r="B8507" t="s">
        <v>29639</v>
      </c>
      <c r="C8507" s="57">
        <v>44342</v>
      </c>
      <c r="D8507" t="s">
        <v>29640</v>
      </c>
      <c r="E8507" s="58">
        <v>1892236000000</v>
      </c>
      <c r="F8507" t="s">
        <v>29641</v>
      </c>
      <c r="G8507" t="s">
        <v>114</v>
      </c>
      <c r="H8507" t="s">
        <v>114</v>
      </c>
      <c r="I8507">
        <v>73</v>
      </c>
    </row>
    <row r="8508" spans="1:9" x14ac:dyDescent="0.25">
      <c r="A8508" t="s">
        <v>110</v>
      </c>
      <c r="B8508" t="s">
        <v>29642</v>
      </c>
      <c r="C8508" s="57">
        <v>44342</v>
      </c>
      <c r="D8508" t="s">
        <v>29643</v>
      </c>
      <c r="E8508" s="58">
        <v>1779024700000</v>
      </c>
      <c r="F8508" t="s">
        <v>29644</v>
      </c>
      <c r="G8508" t="s">
        <v>29645</v>
      </c>
      <c r="H8508" t="s">
        <v>114</v>
      </c>
      <c r="I8508">
        <v>6</v>
      </c>
    </row>
    <row r="8509" spans="1:9" x14ac:dyDescent="0.25">
      <c r="A8509" t="s">
        <v>110</v>
      </c>
      <c r="B8509" t="s">
        <v>29646</v>
      </c>
      <c r="C8509" s="57">
        <v>44342</v>
      </c>
      <c r="D8509" t="s">
        <v>29647</v>
      </c>
      <c r="E8509" s="58">
        <v>1594218900000</v>
      </c>
      <c r="F8509" t="s">
        <v>29648</v>
      </c>
      <c r="G8509" t="s">
        <v>29649</v>
      </c>
      <c r="H8509" t="s">
        <v>29650</v>
      </c>
      <c r="I8509">
        <v>7292</v>
      </c>
    </row>
    <row r="8510" spans="1:9" x14ac:dyDescent="0.25">
      <c r="A8510" t="s">
        <v>110</v>
      </c>
      <c r="B8510" t="s">
        <v>29651</v>
      </c>
      <c r="C8510" s="57">
        <v>44342</v>
      </c>
      <c r="D8510" t="s">
        <v>29652</v>
      </c>
      <c r="E8510" s="58">
        <v>1369680930000</v>
      </c>
      <c r="F8510" t="s">
        <v>29653</v>
      </c>
      <c r="G8510" t="s">
        <v>114</v>
      </c>
      <c r="H8510" t="s">
        <v>114</v>
      </c>
      <c r="I8510">
        <v>2</v>
      </c>
    </row>
    <row r="8511" spans="1:9" x14ac:dyDescent="0.25">
      <c r="A8511" t="s">
        <v>110</v>
      </c>
      <c r="B8511" t="s">
        <v>29654</v>
      </c>
      <c r="C8511" s="57">
        <v>44342</v>
      </c>
      <c r="D8511" t="s">
        <v>29655</v>
      </c>
      <c r="E8511" s="58">
        <v>245959092950000</v>
      </c>
      <c r="F8511" t="s">
        <v>29656</v>
      </c>
      <c r="G8511" t="s">
        <v>114</v>
      </c>
      <c r="H8511" t="s">
        <v>114</v>
      </c>
      <c r="I8511">
        <v>1</v>
      </c>
    </row>
    <row r="8512" spans="1:9" x14ac:dyDescent="0.25">
      <c r="A8512" t="s">
        <v>110</v>
      </c>
      <c r="B8512" t="s">
        <v>29657</v>
      </c>
      <c r="C8512" s="57">
        <v>44342</v>
      </c>
      <c r="D8512" t="s">
        <v>29658</v>
      </c>
      <c r="E8512" s="58">
        <v>1524789900000</v>
      </c>
      <c r="F8512" t="s">
        <v>29659</v>
      </c>
      <c r="G8512" t="s">
        <v>114</v>
      </c>
      <c r="H8512" t="s">
        <v>114</v>
      </c>
      <c r="I8512">
        <v>4</v>
      </c>
    </row>
    <row r="8513" spans="1:9" x14ac:dyDescent="0.25">
      <c r="A8513" t="s">
        <v>110</v>
      </c>
      <c r="B8513" t="s">
        <v>29660</v>
      </c>
      <c r="C8513" s="57">
        <v>44342</v>
      </c>
      <c r="D8513" t="s">
        <v>29661</v>
      </c>
      <c r="E8513" s="58">
        <v>2670836100000</v>
      </c>
      <c r="F8513" t="s">
        <v>29662</v>
      </c>
      <c r="G8513" t="s">
        <v>114</v>
      </c>
      <c r="H8513" t="s">
        <v>29663</v>
      </c>
      <c r="I8513">
        <v>2</v>
      </c>
    </row>
    <row r="8514" spans="1:9" x14ac:dyDescent="0.25">
      <c r="A8514" t="s">
        <v>110</v>
      </c>
      <c r="B8514" t="s">
        <v>29664</v>
      </c>
      <c r="C8514" s="57">
        <v>44342</v>
      </c>
      <c r="D8514" t="s">
        <v>29665</v>
      </c>
      <c r="E8514" s="58">
        <v>1075430200000</v>
      </c>
      <c r="F8514" t="s">
        <v>29666</v>
      </c>
      <c r="G8514" t="s">
        <v>114</v>
      </c>
      <c r="H8514" t="s">
        <v>114</v>
      </c>
      <c r="I8514">
        <v>1</v>
      </c>
    </row>
    <row r="8515" spans="1:9" x14ac:dyDescent="0.25">
      <c r="A8515" t="s">
        <v>110</v>
      </c>
      <c r="B8515" t="s">
        <v>29667</v>
      </c>
      <c r="C8515" s="57">
        <v>44342</v>
      </c>
      <c r="D8515" t="s">
        <v>114</v>
      </c>
      <c r="E8515" t="s">
        <v>595</v>
      </c>
      <c r="F8515" t="s">
        <v>114</v>
      </c>
      <c r="G8515" t="s">
        <v>114</v>
      </c>
      <c r="H8515" t="s">
        <v>114</v>
      </c>
      <c r="I8515">
        <v>0</v>
      </c>
    </row>
    <row r="8516" spans="1:9" x14ac:dyDescent="0.25">
      <c r="A8516" t="s">
        <v>110</v>
      </c>
      <c r="B8516" t="s">
        <v>29668</v>
      </c>
      <c r="C8516" s="57">
        <v>44342</v>
      </c>
      <c r="D8516" t="s">
        <v>29669</v>
      </c>
      <c r="E8516" s="58">
        <v>1950812900000</v>
      </c>
      <c r="F8516" t="s">
        <v>29670</v>
      </c>
      <c r="G8516" t="s">
        <v>114</v>
      </c>
      <c r="H8516" t="s">
        <v>114</v>
      </c>
      <c r="I8516">
        <v>35</v>
      </c>
    </row>
    <row r="8517" spans="1:9" x14ac:dyDescent="0.25">
      <c r="A8517" t="s">
        <v>110</v>
      </c>
      <c r="B8517" t="s">
        <v>29671</v>
      </c>
      <c r="C8517" s="57">
        <v>44342</v>
      </c>
      <c r="D8517" t="s">
        <v>29672</v>
      </c>
      <c r="E8517" s="58">
        <v>197085857900000</v>
      </c>
      <c r="F8517" t="s">
        <v>29673</v>
      </c>
      <c r="G8517" t="s">
        <v>114</v>
      </c>
      <c r="H8517" t="s">
        <v>114</v>
      </c>
      <c r="I8517">
        <v>1</v>
      </c>
    </row>
    <row r="8518" spans="1:9" x14ac:dyDescent="0.25">
      <c r="A8518" t="s">
        <v>110</v>
      </c>
      <c r="B8518" t="s">
        <v>29674</v>
      </c>
      <c r="C8518" s="57">
        <v>44342</v>
      </c>
      <c r="D8518" t="s">
        <v>114</v>
      </c>
      <c r="E8518" t="s">
        <v>595</v>
      </c>
      <c r="F8518" t="s">
        <v>114</v>
      </c>
      <c r="G8518" t="s">
        <v>114</v>
      </c>
      <c r="H8518" t="s">
        <v>114</v>
      </c>
      <c r="I8518">
        <v>0</v>
      </c>
    </row>
    <row r="8519" spans="1:9" x14ac:dyDescent="0.25">
      <c r="A8519" t="s">
        <v>110</v>
      </c>
      <c r="B8519" t="s">
        <v>29675</v>
      </c>
      <c r="C8519" s="57">
        <v>44342</v>
      </c>
      <c r="D8519" t="s">
        <v>29676</v>
      </c>
      <c r="E8519" s="58">
        <v>1675131850000</v>
      </c>
      <c r="F8519" t="s">
        <v>29677</v>
      </c>
      <c r="G8519" t="s">
        <v>114</v>
      </c>
      <c r="H8519" t="s">
        <v>114</v>
      </c>
      <c r="I8519">
        <v>1</v>
      </c>
    </row>
    <row r="8520" spans="1:9" x14ac:dyDescent="0.25">
      <c r="A8520" t="s">
        <v>110</v>
      </c>
      <c r="B8520" t="s">
        <v>29678</v>
      </c>
      <c r="C8520" s="57">
        <v>44342</v>
      </c>
      <c r="D8520" t="s">
        <v>29679</v>
      </c>
      <c r="E8520" s="58">
        <v>14523696600000</v>
      </c>
      <c r="F8520" t="s">
        <v>29680</v>
      </c>
      <c r="G8520" t="s">
        <v>114</v>
      </c>
      <c r="H8520" t="s">
        <v>29681</v>
      </c>
      <c r="I8520">
        <v>1</v>
      </c>
    </row>
    <row r="8521" spans="1:9" x14ac:dyDescent="0.25">
      <c r="A8521" t="s">
        <v>110</v>
      </c>
      <c r="B8521" t="s">
        <v>29682</v>
      </c>
      <c r="C8521" s="57">
        <v>44342</v>
      </c>
      <c r="D8521" t="s">
        <v>29683</v>
      </c>
      <c r="E8521" s="58">
        <v>14440928700000</v>
      </c>
      <c r="F8521" t="s">
        <v>29684</v>
      </c>
      <c r="G8521" t="s">
        <v>29685</v>
      </c>
      <c r="H8521" t="s">
        <v>114</v>
      </c>
      <c r="I8521">
        <v>1844</v>
      </c>
    </row>
    <row r="8522" spans="1:9" x14ac:dyDescent="0.25">
      <c r="A8522" t="s">
        <v>110</v>
      </c>
      <c r="B8522" t="s">
        <v>29686</v>
      </c>
      <c r="C8522" s="57">
        <v>44342</v>
      </c>
      <c r="D8522" t="s">
        <v>29687</v>
      </c>
      <c r="E8522" s="58">
        <v>1221635000000</v>
      </c>
      <c r="F8522" t="s">
        <v>29688</v>
      </c>
      <c r="G8522" t="s">
        <v>114</v>
      </c>
      <c r="H8522" t="s">
        <v>114</v>
      </c>
      <c r="I8522">
        <v>1</v>
      </c>
    </row>
    <row r="8523" spans="1:9" x14ac:dyDescent="0.25">
      <c r="A8523" t="s">
        <v>110</v>
      </c>
      <c r="B8523" t="s">
        <v>29689</v>
      </c>
      <c r="C8523" s="57">
        <v>44342</v>
      </c>
      <c r="D8523" t="s">
        <v>29690</v>
      </c>
      <c r="E8523" s="58">
        <v>1596223900000</v>
      </c>
      <c r="F8523" t="s">
        <v>29691</v>
      </c>
      <c r="G8523" t="s">
        <v>114</v>
      </c>
      <c r="H8523" t="s">
        <v>29692</v>
      </c>
      <c r="I8523">
        <v>373</v>
      </c>
    </row>
    <row r="8524" spans="1:9" x14ac:dyDescent="0.25">
      <c r="A8524" t="s">
        <v>110</v>
      </c>
      <c r="B8524" t="s">
        <v>29693</v>
      </c>
      <c r="C8524" s="57">
        <v>44342</v>
      </c>
      <c r="D8524" t="s">
        <v>29694</v>
      </c>
      <c r="E8524" s="58">
        <v>1570311338300000</v>
      </c>
      <c r="F8524" t="s">
        <v>29695</v>
      </c>
      <c r="G8524" t="s">
        <v>221</v>
      </c>
      <c r="H8524" t="s">
        <v>29696</v>
      </c>
      <c r="I8524">
        <v>933</v>
      </c>
    </row>
    <row r="8525" spans="1:9" x14ac:dyDescent="0.25">
      <c r="A8525" t="s">
        <v>110</v>
      </c>
      <c r="B8525" t="s">
        <v>29697</v>
      </c>
      <c r="C8525" s="57">
        <v>44342</v>
      </c>
      <c r="D8525" t="s">
        <v>29698</v>
      </c>
      <c r="E8525" s="58">
        <v>1393902208800000</v>
      </c>
      <c r="F8525" t="s">
        <v>29699</v>
      </c>
      <c r="G8525" t="s">
        <v>29700</v>
      </c>
      <c r="H8525" t="s">
        <v>29701</v>
      </c>
      <c r="I8525">
        <v>1481</v>
      </c>
    </row>
    <row r="8526" spans="1:9" x14ac:dyDescent="0.25">
      <c r="A8526" t="s">
        <v>110</v>
      </c>
      <c r="B8526" t="s">
        <v>29702</v>
      </c>
      <c r="C8526" s="57">
        <v>44342</v>
      </c>
      <c r="D8526" t="s">
        <v>29703</v>
      </c>
      <c r="E8526" s="58">
        <v>141284385700000</v>
      </c>
      <c r="F8526" t="s">
        <v>29704</v>
      </c>
      <c r="G8526" t="s">
        <v>114</v>
      </c>
      <c r="H8526" t="s">
        <v>114</v>
      </c>
      <c r="I8526">
        <v>2</v>
      </c>
    </row>
    <row r="8527" spans="1:9" x14ac:dyDescent="0.25">
      <c r="A8527" t="s">
        <v>110</v>
      </c>
      <c r="B8527" t="s">
        <v>29705</v>
      </c>
      <c r="C8527" s="57">
        <v>44342</v>
      </c>
      <c r="D8527" t="s">
        <v>29706</v>
      </c>
      <c r="E8527" s="58">
        <v>1060473684620000</v>
      </c>
      <c r="F8527" t="s">
        <v>29707</v>
      </c>
      <c r="G8527" t="s">
        <v>114</v>
      </c>
      <c r="H8527" t="s">
        <v>114</v>
      </c>
      <c r="I8527">
        <v>723</v>
      </c>
    </row>
    <row r="8528" spans="1:9" x14ac:dyDescent="0.25">
      <c r="A8528" t="s">
        <v>110</v>
      </c>
      <c r="B8528" t="s">
        <v>29708</v>
      </c>
      <c r="C8528" s="57">
        <v>44342</v>
      </c>
      <c r="D8528" t="s">
        <v>29709</v>
      </c>
      <c r="E8528" s="58">
        <v>1544383000000</v>
      </c>
      <c r="F8528" t="s">
        <v>29710</v>
      </c>
      <c r="G8528" t="s">
        <v>114</v>
      </c>
      <c r="H8528" t="s">
        <v>114</v>
      </c>
      <c r="I8528">
        <v>17</v>
      </c>
    </row>
    <row r="8529" spans="1:9" x14ac:dyDescent="0.25">
      <c r="A8529" t="s">
        <v>110</v>
      </c>
      <c r="B8529" t="s">
        <v>29711</v>
      </c>
      <c r="C8529" s="57">
        <v>44342</v>
      </c>
      <c r="D8529" t="s">
        <v>29712</v>
      </c>
      <c r="E8529" s="58">
        <v>293953357500000</v>
      </c>
      <c r="F8529" t="s">
        <v>29713</v>
      </c>
      <c r="G8529" t="s">
        <v>114</v>
      </c>
      <c r="H8529" t="s">
        <v>114</v>
      </c>
      <c r="I8529">
        <v>1</v>
      </c>
    </row>
    <row r="8530" spans="1:9" x14ac:dyDescent="0.25">
      <c r="A8530" t="s">
        <v>110</v>
      </c>
      <c r="B8530" t="s">
        <v>29714</v>
      </c>
      <c r="C8530" s="57">
        <v>44342</v>
      </c>
      <c r="D8530" t="s">
        <v>29715</v>
      </c>
      <c r="E8530" s="58">
        <v>1377563000000</v>
      </c>
      <c r="F8530" t="s">
        <v>29716</v>
      </c>
      <c r="G8530" t="s">
        <v>29717</v>
      </c>
      <c r="H8530" t="s">
        <v>29718</v>
      </c>
      <c r="I8530">
        <v>2597</v>
      </c>
    </row>
    <row r="8531" spans="1:9" x14ac:dyDescent="0.25">
      <c r="A8531" t="s">
        <v>110</v>
      </c>
      <c r="B8531" t="s">
        <v>29719</v>
      </c>
      <c r="C8531" s="57">
        <v>44342</v>
      </c>
      <c r="D8531" t="s">
        <v>29720</v>
      </c>
      <c r="E8531" s="58">
        <v>1001978240000</v>
      </c>
      <c r="F8531" t="s">
        <v>29721</v>
      </c>
      <c r="G8531" t="s">
        <v>114</v>
      </c>
      <c r="H8531" t="s">
        <v>114</v>
      </c>
      <c r="I8531">
        <v>1</v>
      </c>
    </row>
    <row r="8532" spans="1:9" x14ac:dyDescent="0.25">
      <c r="A8532" t="s">
        <v>110</v>
      </c>
      <c r="B8532" t="s">
        <v>29722</v>
      </c>
      <c r="C8532" s="57">
        <v>44342</v>
      </c>
      <c r="D8532" t="s">
        <v>29723</v>
      </c>
      <c r="E8532" s="58">
        <v>1042630794000000</v>
      </c>
      <c r="F8532" t="s">
        <v>29724</v>
      </c>
      <c r="G8532" t="s">
        <v>114</v>
      </c>
      <c r="H8532" t="s">
        <v>114</v>
      </c>
      <c r="I8532">
        <v>1</v>
      </c>
    </row>
    <row r="8533" spans="1:9" x14ac:dyDescent="0.25">
      <c r="A8533" t="s">
        <v>110</v>
      </c>
      <c r="B8533" t="s">
        <v>29725</v>
      </c>
      <c r="C8533" s="57">
        <v>44342</v>
      </c>
      <c r="D8533" t="s">
        <v>29726</v>
      </c>
      <c r="E8533" s="58">
        <v>1098916270000</v>
      </c>
      <c r="F8533" t="s">
        <v>29727</v>
      </c>
      <c r="G8533" t="s">
        <v>114</v>
      </c>
      <c r="H8533" t="s">
        <v>114</v>
      </c>
      <c r="I8533">
        <v>1</v>
      </c>
    </row>
    <row r="8534" spans="1:9" x14ac:dyDescent="0.25">
      <c r="A8534" t="s">
        <v>110</v>
      </c>
      <c r="B8534" t="s">
        <v>29728</v>
      </c>
      <c r="C8534" s="57">
        <v>44342</v>
      </c>
      <c r="D8534" t="s">
        <v>29729</v>
      </c>
      <c r="E8534" s="58">
        <v>1382426000000</v>
      </c>
      <c r="F8534" t="s">
        <v>29730</v>
      </c>
      <c r="G8534" t="s">
        <v>29731</v>
      </c>
      <c r="H8534" t="s">
        <v>29732</v>
      </c>
      <c r="I8534">
        <v>697225</v>
      </c>
    </row>
    <row r="8535" spans="1:9" x14ac:dyDescent="0.25">
      <c r="A8535" t="s">
        <v>110</v>
      </c>
      <c r="B8535" t="s">
        <v>29733</v>
      </c>
      <c r="C8535" s="57">
        <v>44342</v>
      </c>
      <c r="D8535" t="s">
        <v>29734</v>
      </c>
      <c r="E8535" s="58">
        <v>1140711244330000</v>
      </c>
      <c r="F8535" t="s">
        <v>29735</v>
      </c>
      <c r="G8535" t="s">
        <v>114</v>
      </c>
      <c r="H8535" t="s">
        <v>114</v>
      </c>
      <c r="I8535">
        <v>1</v>
      </c>
    </row>
    <row r="8536" spans="1:9" x14ac:dyDescent="0.25">
      <c r="A8536" t="s">
        <v>110</v>
      </c>
      <c r="B8536" t="s">
        <v>29736</v>
      </c>
      <c r="C8536" s="57">
        <v>44342</v>
      </c>
      <c r="D8536" t="s">
        <v>29737</v>
      </c>
      <c r="E8536" s="58">
        <v>163579958700000</v>
      </c>
      <c r="F8536" t="s">
        <v>29738</v>
      </c>
      <c r="G8536" t="s">
        <v>114</v>
      </c>
      <c r="H8536" t="s">
        <v>114</v>
      </c>
      <c r="I8536">
        <v>4</v>
      </c>
    </row>
    <row r="8537" spans="1:9" x14ac:dyDescent="0.25">
      <c r="A8537" t="s">
        <v>110</v>
      </c>
      <c r="B8537" t="s">
        <v>29739</v>
      </c>
      <c r="C8537" s="57">
        <v>44342</v>
      </c>
      <c r="D8537" t="s">
        <v>29740</v>
      </c>
      <c r="E8537" s="58">
        <v>1688042500000</v>
      </c>
      <c r="F8537" t="s">
        <v>29741</v>
      </c>
      <c r="G8537" t="s">
        <v>566</v>
      </c>
      <c r="H8537" t="s">
        <v>114</v>
      </c>
      <c r="I8537">
        <v>11</v>
      </c>
    </row>
    <row r="8538" spans="1:9" x14ac:dyDescent="0.25">
      <c r="A8538" t="s">
        <v>110</v>
      </c>
      <c r="B8538" t="s">
        <v>29742</v>
      </c>
      <c r="C8538" s="57">
        <v>44342</v>
      </c>
      <c r="D8538" t="s">
        <v>29743</v>
      </c>
      <c r="E8538" s="58">
        <v>148171477400000</v>
      </c>
      <c r="F8538" t="s">
        <v>29744</v>
      </c>
      <c r="G8538" t="s">
        <v>114</v>
      </c>
      <c r="H8538" t="s">
        <v>114</v>
      </c>
      <c r="I8538">
        <v>1</v>
      </c>
    </row>
    <row r="8539" spans="1:9" x14ac:dyDescent="0.25">
      <c r="A8539" t="s">
        <v>110</v>
      </c>
      <c r="B8539" t="s">
        <v>29745</v>
      </c>
      <c r="C8539" s="57">
        <v>44342</v>
      </c>
      <c r="D8539" t="s">
        <v>29746</v>
      </c>
      <c r="E8539" s="58">
        <v>143205280600000</v>
      </c>
      <c r="F8539" t="s">
        <v>29747</v>
      </c>
      <c r="G8539" t="s">
        <v>114</v>
      </c>
      <c r="H8539" t="s">
        <v>29748</v>
      </c>
      <c r="I8539">
        <v>493</v>
      </c>
    </row>
    <row r="8540" spans="1:9" x14ac:dyDescent="0.25">
      <c r="A8540" t="s">
        <v>110</v>
      </c>
      <c r="B8540" t="s">
        <v>29749</v>
      </c>
      <c r="C8540" s="57">
        <v>44342</v>
      </c>
      <c r="D8540" t="s">
        <v>29750</v>
      </c>
      <c r="E8540" s="58">
        <v>1210231200000</v>
      </c>
      <c r="F8540" t="s">
        <v>29751</v>
      </c>
      <c r="G8540" t="s">
        <v>114</v>
      </c>
      <c r="H8540" t="s">
        <v>114</v>
      </c>
      <c r="I8540">
        <v>1</v>
      </c>
    </row>
    <row r="8541" spans="1:9" x14ac:dyDescent="0.25">
      <c r="A8541" t="s">
        <v>110</v>
      </c>
      <c r="B8541" t="s">
        <v>29752</v>
      </c>
      <c r="C8541" s="57">
        <v>44342</v>
      </c>
      <c r="D8541" t="s">
        <v>29753</v>
      </c>
      <c r="E8541" s="58">
        <v>1518870400000</v>
      </c>
      <c r="F8541" t="s">
        <v>29754</v>
      </c>
      <c r="G8541" t="s">
        <v>114</v>
      </c>
      <c r="H8541" t="s">
        <v>114</v>
      </c>
      <c r="I8541">
        <v>1</v>
      </c>
    </row>
    <row r="8542" spans="1:9" x14ac:dyDescent="0.25">
      <c r="A8542" t="s">
        <v>110</v>
      </c>
      <c r="B8542" t="s">
        <v>29755</v>
      </c>
      <c r="C8542" s="57">
        <v>44342</v>
      </c>
      <c r="D8542" t="s">
        <v>29756</v>
      </c>
      <c r="E8542" s="58">
        <v>1476126500000</v>
      </c>
      <c r="F8542" t="s">
        <v>29757</v>
      </c>
      <c r="G8542" t="s">
        <v>114</v>
      </c>
      <c r="H8542" t="s">
        <v>114</v>
      </c>
      <c r="I8542">
        <v>1</v>
      </c>
    </row>
    <row r="8543" spans="1:9" x14ac:dyDescent="0.25">
      <c r="A8543" t="s">
        <v>110</v>
      </c>
      <c r="B8543" t="s">
        <v>29758</v>
      </c>
      <c r="C8543" s="57">
        <v>44342</v>
      </c>
      <c r="D8543" t="s">
        <v>29759</v>
      </c>
      <c r="E8543" s="58">
        <v>1938473000000</v>
      </c>
      <c r="F8543" t="s">
        <v>29760</v>
      </c>
      <c r="G8543" t="s">
        <v>114</v>
      </c>
      <c r="H8543" t="s">
        <v>114</v>
      </c>
      <c r="I8543">
        <v>1</v>
      </c>
    </row>
    <row r="8544" spans="1:9" x14ac:dyDescent="0.25">
      <c r="A8544" t="s">
        <v>110</v>
      </c>
      <c r="B8544" t="s">
        <v>29761</v>
      </c>
      <c r="C8544" s="57">
        <v>44342</v>
      </c>
      <c r="D8544" t="s">
        <v>29762</v>
      </c>
      <c r="E8544" s="58">
        <v>1690218000000</v>
      </c>
      <c r="F8544" t="s">
        <v>29763</v>
      </c>
      <c r="G8544" t="s">
        <v>114</v>
      </c>
      <c r="H8544" t="s">
        <v>114</v>
      </c>
      <c r="I8544">
        <v>1</v>
      </c>
    </row>
    <row r="8545" spans="1:9" x14ac:dyDescent="0.25">
      <c r="A8545" t="s">
        <v>110</v>
      </c>
      <c r="B8545" t="s">
        <v>29764</v>
      </c>
      <c r="C8545" s="57">
        <v>44342</v>
      </c>
      <c r="D8545" t="s">
        <v>29765</v>
      </c>
      <c r="E8545" s="58">
        <v>1549997600000</v>
      </c>
      <c r="F8545" t="s">
        <v>29766</v>
      </c>
      <c r="G8545" t="s">
        <v>114</v>
      </c>
      <c r="H8545" t="s">
        <v>114</v>
      </c>
      <c r="I8545">
        <v>1</v>
      </c>
    </row>
    <row r="8546" spans="1:9" x14ac:dyDescent="0.25">
      <c r="A8546" t="s">
        <v>110</v>
      </c>
      <c r="B8546" t="s">
        <v>29767</v>
      </c>
      <c r="C8546" s="57">
        <v>44342</v>
      </c>
      <c r="D8546" t="s">
        <v>29768</v>
      </c>
      <c r="E8546" s="58">
        <v>1426875440000</v>
      </c>
      <c r="F8546" t="s">
        <v>29769</v>
      </c>
      <c r="G8546" t="s">
        <v>114</v>
      </c>
      <c r="H8546" t="s">
        <v>114</v>
      </c>
      <c r="I8546">
        <v>1</v>
      </c>
    </row>
    <row r="8547" spans="1:9" x14ac:dyDescent="0.25">
      <c r="A8547" t="s">
        <v>110</v>
      </c>
      <c r="B8547" t="s">
        <v>29770</v>
      </c>
      <c r="C8547" s="57">
        <v>44342</v>
      </c>
      <c r="D8547" t="s">
        <v>29771</v>
      </c>
      <c r="E8547" s="58">
        <v>1822767700000</v>
      </c>
      <c r="F8547" t="s">
        <v>29772</v>
      </c>
      <c r="G8547" t="s">
        <v>114</v>
      </c>
      <c r="H8547" t="s">
        <v>114</v>
      </c>
      <c r="I8547">
        <v>2</v>
      </c>
    </row>
    <row r="8548" spans="1:9" x14ac:dyDescent="0.25">
      <c r="A8548" t="s">
        <v>110</v>
      </c>
      <c r="B8548" t="s">
        <v>29773</v>
      </c>
      <c r="C8548" s="57">
        <v>44342</v>
      </c>
      <c r="D8548" t="s">
        <v>29774</v>
      </c>
      <c r="E8548" s="58">
        <v>5.5207037442070003E+17</v>
      </c>
      <c r="F8548" t="s">
        <v>29775</v>
      </c>
      <c r="G8548" t="s">
        <v>114</v>
      </c>
      <c r="H8548" t="s">
        <v>114</v>
      </c>
      <c r="I8548">
        <v>2</v>
      </c>
    </row>
    <row r="8549" spans="1:9" x14ac:dyDescent="0.25">
      <c r="A8549" t="s">
        <v>110</v>
      </c>
      <c r="B8549" t="s">
        <v>29776</v>
      </c>
      <c r="C8549" s="57">
        <v>44342</v>
      </c>
      <c r="D8549" t="s">
        <v>29777</v>
      </c>
      <c r="E8549" s="58">
        <v>1560907500000</v>
      </c>
      <c r="F8549" t="s">
        <v>29778</v>
      </c>
      <c r="G8549" t="s">
        <v>114</v>
      </c>
      <c r="H8549" t="s">
        <v>114</v>
      </c>
      <c r="I8549">
        <v>1</v>
      </c>
    </row>
    <row r="8550" spans="1:9" x14ac:dyDescent="0.25">
      <c r="A8550" t="s">
        <v>110</v>
      </c>
      <c r="B8550" t="s">
        <v>29779</v>
      </c>
      <c r="C8550" s="57">
        <v>44342</v>
      </c>
      <c r="D8550" t="s">
        <v>29780</v>
      </c>
      <c r="E8550" s="58">
        <v>162534083500000</v>
      </c>
      <c r="F8550" t="s">
        <v>29781</v>
      </c>
      <c r="G8550" t="s">
        <v>114</v>
      </c>
      <c r="H8550" t="s">
        <v>114</v>
      </c>
      <c r="I8550">
        <v>24</v>
      </c>
    </row>
    <row r="8551" spans="1:9" x14ac:dyDescent="0.25">
      <c r="A8551" t="s">
        <v>110</v>
      </c>
      <c r="B8551" t="s">
        <v>29782</v>
      </c>
      <c r="C8551" s="57">
        <v>44342</v>
      </c>
      <c r="D8551" t="s">
        <v>29783</v>
      </c>
      <c r="E8551" s="58">
        <v>180780815288300</v>
      </c>
      <c r="F8551" t="s">
        <v>29784</v>
      </c>
      <c r="G8551" t="s">
        <v>114</v>
      </c>
      <c r="H8551" t="s">
        <v>114</v>
      </c>
      <c r="I8551">
        <v>27</v>
      </c>
    </row>
    <row r="8552" spans="1:9" x14ac:dyDescent="0.25">
      <c r="A8552" t="s">
        <v>110</v>
      </c>
      <c r="B8552" t="s">
        <v>29785</v>
      </c>
      <c r="C8552" s="57">
        <v>44342</v>
      </c>
      <c r="D8552" t="s">
        <v>29786</v>
      </c>
      <c r="E8552" s="58">
        <v>4852960400000</v>
      </c>
      <c r="F8552" t="s">
        <v>29787</v>
      </c>
      <c r="G8552" t="s">
        <v>114</v>
      </c>
      <c r="H8552" t="s">
        <v>114</v>
      </c>
      <c r="I8552">
        <v>1</v>
      </c>
    </row>
    <row r="8553" spans="1:9" x14ac:dyDescent="0.25">
      <c r="A8553" t="s">
        <v>110</v>
      </c>
      <c r="B8553" t="s">
        <v>29788</v>
      </c>
      <c r="C8553" s="57">
        <v>44342</v>
      </c>
      <c r="D8553" t="s">
        <v>29789</v>
      </c>
      <c r="E8553" s="58">
        <v>175128984066200</v>
      </c>
      <c r="F8553" t="s">
        <v>29790</v>
      </c>
      <c r="G8553" t="s">
        <v>114</v>
      </c>
      <c r="H8553" t="s">
        <v>114</v>
      </c>
      <c r="I8553">
        <v>3</v>
      </c>
    </row>
    <row r="8554" spans="1:9" x14ac:dyDescent="0.25">
      <c r="A8554" t="s">
        <v>110</v>
      </c>
      <c r="B8554" t="s">
        <v>29791</v>
      </c>
      <c r="C8554" s="57">
        <v>44342</v>
      </c>
      <c r="D8554" t="s">
        <v>29792</v>
      </c>
      <c r="E8554" s="58">
        <v>142745398300000</v>
      </c>
      <c r="F8554" t="s">
        <v>29793</v>
      </c>
      <c r="G8554" t="s">
        <v>114</v>
      </c>
      <c r="H8554" t="s">
        <v>114</v>
      </c>
      <c r="I8554">
        <v>1</v>
      </c>
    </row>
    <row r="8555" spans="1:9" x14ac:dyDescent="0.25">
      <c r="A8555" t="s">
        <v>110</v>
      </c>
      <c r="B8555" t="s">
        <v>29794</v>
      </c>
      <c r="C8555" s="57">
        <v>44342</v>
      </c>
      <c r="D8555" t="s">
        <v>29795</v>
      </c>
      <c r="E8555" s="58">
        <v>1586284900000</v>
      </c>
      <c r="F8555" t="s">
        <v>29796</v>
      </c>
      <c r="G8555" t="s">
        <v>114</v>
      </c>
      <c r="H8555" t="s">
        <v>114</v>
      </c>
      <c r="I8555">
        <v>1</v>
      </c>
    </row>
    <row r="8556" spans="1:9" x14ac:dyDescent="0.25">
      <c r="A8556" t="s">
        <v>110</v>
      </c>
      <c r="B8556" t="s">
        <v>29797</v>
      </c>
      <c r="C8556" s="57">
        <v>44342</v>
      </c>
      <c r="D8556" t="s">
        <v>29798</v>
      </c>
      <c r="E8556" s="58">
        <v>82541875700000</v>
      </c>
      <c r="F8556" t="s">
        <v>29799</v>
      </c>
      <c r="G8556" t="s">
        <v>114</v>
      </c>
      <c r="H8556" t="s">
        <v>114</v>
      </c>
      <c r="I8556">
        <v>28</v>
      </c>
    </row>
    <row r="8557" spans="1:9" x14ac:dyDescent="0.25">
      <c r="A8557" t="s">
        <v>110</v>
      </c>
      <c r="B8557" t="s">
        <v>29800</v>
      </c>
      <c r="C8557" s="57">
        <v>44342</v>
      </c>
      <c r="D8557" t="s">
        <v>29801</v>
      </c>
      <c r="E8557" s="58">
        <v>28416589790000</v>
      </c>
      <c r="F8557" t="s">
        <v>29802</v>
      </c>
      <c r="G8557" t="s">
        <v>114</v>
      </c>
      <c r="H8557" t="s">
        <v>114</v>
      </c>
      <c r="I8557">
        <v>6</v>
      </c>
    </row>
    <row r="8558" spans="1:9" x14ac:dyDescent="0.25">
      <c r="A8558" t="s">
        <v>110</v>
      </c>
      <c r="B8558" t="s">
        <v>29803</v>
      </c>
      <c r="C8558" s="57">
        <v>44342</v>
      </c>
      <c r="D8558" t="s">
        <v>29804</v>
      </c>
      <c r="E8558" s="58">
        <v>173541413100000</v>
      </c>
      <c r="F8558" t="s">
        <v>29805</v>
      </c>
      <c r="G8558" t="s">
        <v>114</v>
      </c>
      <c r="H8558" t="s">
        <v>114</v>
      </c>
      <c r="I8558">
        <v>1</v>
      </c>
    </row>
    <row r="8559" spans="1:9" x14ac:dyDescent="0.25">
      <c r="A8559" t="s">
        <v>110</v>
      </c>
      <c r="B8559" t="s">
        <v>29806</v>
      </c>
      <c r="C8559" s="57">
        <v>44342</v>
      </c>
      <c r="D8559" t="s">
        <v>29807</v>
      </c>
      <c r="E8559" s="58">
        <v>1343926500000</v>
      </c>
      <c r="F8559" t="s">
        <v>29808</v>
      </c>
      <c r="G8559" t="s">
        <v>114</v>
      </c>
      <c r="H8559" t="s">
        <v>114</v>
      </c>
      <c r="I8559">
        <v>1</v>
      </c>
    </row>
    <row r="8560" spans="1:9" x14ac:dyDescent="0.25">
      <c r="A8560" t="s">
        <v>110</v>
      </c>
      <c r="B8560" t="s">
        <v>29809</v>
      </c>
      <c r="C8560" s="57">
        <v>44342</v>
      </c>
      <c r="D8560" t="s">
        <v>29810</v>
      </c>
      <c r="E8560" s="58">
        <v>1358565400000</v>
      </c>
      <c r="F8560" t="s">
        <v>29811</v>
      </c>
      <c r="G8560" t="s">
        <v>114</v>
      </c>
      <c r="H8560" t="s">
        <v>114</v>
      </c>
      <c r="I8560">
        <v>1</v>
      </c>
    </row>
    <row r="8561" spans="1:9" x14ac:dyDescent="0.25">
      <c r="A8561" t="s">
        <v>110</v>
      </c>
      <c r="B8561" t="s">
        <v>29812</v>
      </c>
      <c r="C8561" s="57">
        <v>44342</v>
      </c>
      <c r="D8561" t="s">
        <v>29813</v>
      </c>
      <c r="E8561" s="58">
        <v>1153845870000</v>
      </c>
      <c r="F8561" t="s">
        <v>29814</v>
      </c>
      <c r="G8561" t="s">
        <v>29815</v>
      </c>
      <c r="H8561" t="s">
        <v>29816</v>
      </c>
      <c r="I8561">
        <v>1</v>
      </c>
    </row>
    <row r="8562" spans="1:9" x14ac:dyDescent="0.25">
      <c r="A8562" t="s">
        <v>110</v>
      </c>
      <c r="B8562" t="s">
        <v>29817</v>
      </c>
      <c r="C8562" s="57">
        <v>44342</v>
      </c>
      <c r="D8562" t="s">
        <v>29818</v>
      </c>
      <c r="E8562" s="58">
        <v>1230485600000</v>
      </c>
      <c r="F8562" t="s">
        <v>29819</v>
      </c>
      <c r="G8562" t="s">
        <v>114</v>
      </c>
      <c r="H8562" t="s">
        <v>114</v>
      </c>
      <c r="I8562">
        <v>1</v>
      </c>
    </row>
    <row r="8563" spans="1:9" x14ac:dyDescent="0.25">
      <c r="A8563" t="s">
        <v>110</v>
      </c>
      <c r="B8563" t="s">
        <v>29820</v>
      </c>
      <c r="C8563" s="57">
        <v>44342</v>
      </c>
      <c r="D8563" t="s">
        <v>29821</v>
      </c>
      <c r="E8563" s="58">
        <v>1388953800000</v>
      </c>
      <c r="F8563" t="s">
        <v>29822</v>
      </c>
      <c r="G8563" t="s">
        <v>114</v>
      </c>
      <c r="H8563" t="s">
        <v>114</v>
      </c>
      <c r="I8563">
        <v>1</v>
      </c>
    </row>
    <row r="8564" spans="1:9" x14ac:dyDescent="0.25">
      <c r="A8564" t="s">
        <v>110</v>
      </c>
      <c r="B8564" t="s">
        <v>29823</v>
      </c>
      <c r="C8564" s="57">
        <v>44342</v>
      </c>
      <c r="D8564" t="s">
        <v>29824</v>
      </c>
      <c r="E8564" s="58">
        <v>1316891220000</v>
      </c>
      <c r="F8564" t="s">
        <v>29825</v>
      </c>
      <c r="G8564" t="s">
        <v>29826</v>
      </c>
      <c r="H8564" t="s">
        <v>29827</v>
      </c>
      <c r="I8564">
        <v>1</v>
      </c>
    </row>
    <row r="8565" spans="1:9" x14ac:dyDescent="0.25">
      <c r="A8565" t="s">
        <v>110</v>
      </c>
      <c r="B8565" t="s">
        <v>29828</v>
      </c>
      <c r="C8565" s="57">
        <v>44342</v>
      </c>
      <c r="D8565" t="s">
        <v>29829</v>
      </c>
      <c r="E8565" s="58">
        <v>1792300100000</v>
      </c>
      <c r="F8565" t="s">
        <v>29830</v>
      </c>
      <c r="G8565" t="s">
        <v>114</v>
      </c>
      <c r="H8565" t="s">
        <v>114</v>
      </c>
      <c r="I8565">
        <v>1</v>
      </c>
    </row>
    <row r="8566" spans="1:9" x14ac:dyDescent="0.25">
      <c r="A8566" t="s">
        <v>110</v>
      </c>
      <c r="B8566" t="s">
        <v>29831</v>
      </c>
      <c r="C8566" s="57">
        <v>44342</v>
      </c>
      <c r="D8566" t="s">
        <v>29832</v>
      </c>
      <c r="E8566" s="58">
        <v>1603224200000</v>
      </c>
      <c r="F8566" t="s">
        <v>29833</v>
      </c>
      <c r="G8566" t="s">
        <v>114</v>
      </c>
      <c r="H8566" t="s">
        <v>114</v>
      </c>
      <c r="I8566">
        <v>1</v>
      </c>
    </row>
    <row r="8567" spans="1:9" x14ac:dyDescent="0.25">
      <c r="A8567" t="s">
        <v>110</v>
      </c>
      <c r="B8567" t="s">
        <v>29834</v>
      </c>
      <c r="C8567" s="57">
        <v>44342</v>
      </c>
      <c r="D8567" t="s">
        <v>29835</v>
      </c>
      <c r="E8567" s="58">
        <v>3761310640000</v>
      </c>
      <c r="F8567" t="s">
        <v>29836</v>
      </c>
      <c r="G8567" t="s">
        <v>12999</v>
      </c>
      <c r="H8567" t="s">
        <v>29837</v>
      </c>
      <c r="I8567">
        <v>6</v>
      </c>
    </row>
    <row r="8568" spans="1:9" x14ac:dyDescent="0.25">
      <c r="A8568" t="s">
        <v>110</v>
      </c>
      <c r="B8568" t="s">
        <v>29838</v>
      </c>
      <c r="C8568" s="57">
        <v>44342</v>
      </c>
      <c r="D8568" t="s">
        <v>29839</v>
      </c>
      <c r="E8568" s="58">
        <v>15290538500000</v>
      </c>
      <c r="F8568" t="s">
        <v>29840</v>
      </c>
      <c r="G8568" t="s">
        <v>114</v>
      </c>
      <c r="H8568" t="s">
        <v>114</v>
      </c>
      <c r="I8568">
        <v>3</v>
      </c>
    </row>
    <row r="8569" spans="1:9" x14ac:dyDescent="0.25">
      <c r="A8569" t="s">
        <v>110</v>
      </c>
      <c r="B8569" t="s">
        <v>29841</v>
      </c>
      <c r="C8569" s="57">
        <v>44342</v>
      </c>
      <c r="D8569" t="s">
        <v>29842</v>
      </c>
      <c r="E8569" s="58">
        <v>14884483900000</v>
      </c>
      <c r="F8569" t="s">
        <v>29843</v>
      </c>
      <c r="G8569" t="s">
        <v>29844</v>
      </c>
      <c r="H8569" t="s">
        <v>29845</v>
      </c>
      <c r="I8569">
        <v>20098</v>
      </c>
    </row>
    <row r="8570" spans="1:9" x14ac:dyDescent="0.25">
      <c r="A8570" t="s">
        <v>110</v>
      </c>
      <c r="B8570" t="s">
        <v>29846</v>
      </c>
      <c r="C8570" s="57">
        <v>44342</v>
      </c>
      <c r="D8570" t="s">
        <v>29847</v>
      </c>
      <c r="E8570" s="58">
        <v>24240993600000</v>
      </c>
      <c r="F8570" t="s">
        <v>29848</v>
      </c>
      <c r="G8570" t="s">
        <v>29849</v>
      </c>
      <c r="H8570" t="s">
        <v>29850</v>
      </c>
      <c r="I8570">
        <v>1550</v>
      </c>
    </row>
    <row r="8571" spans="1:9" x14ac:dyDescent="0.25">
      <c r="A8571" t="s">
        <v>110</v>
      </c>
      <c r="B8571" t="s">
        <v>29851</v>
      </c>
      <c r="C8571" s="57">
        <v>44342</v>
      </c>
      <c r="D8571" t="s">
        <v>29852</v>
      </c>
      <c r="E8571" s="58">
        <v>13090049700000</v>
      </c>
      <c r="F8571" t="s">
        <v>29853</v>
      </c>
      <c r="G8571" t="s">
        <v>29854</v>
      </c>
      <c r="H8571" t="s">
        <v>29855</v>
      </c>
      <c r="I8571">
        <v>2040</v>
      </c>
    </row>
    <row r="8572" spans="1:9" x14ac:dyDescent="0.25">
      <c r="A8572" t="s">
        <v>110</v>
      </c>
      <c r="B8572" t="s">
        <v>29856</v>
      </c>
      <c r="C8572" s="57">
        <v>44342</v>
      </c>
      <c r="D8572" t="s">
        <v>29857</v>
      </c>
      <c r="E8572" s="58">
        <v>14883352500000</v>
      </c>
      <c r="F8572" t="s">
        <v>29858</v>
      </c>
      <c r="G8572" t="s">
        <v>29859</v>
      </c>
      <c r="H8572" t="s">
        <v>29860</v>
      </c>
      <c r="I8572">
        <v>11</v>
      </c>
    </row>
    <row r="8573" spans="1:9" x14ac:dyDescent="0.25">
      <c r="A8573" t="s">
        <v>110</v>
      </c>
      <c r="B8573" t="s">
        <v>29861</v>
      </c>
      <c r="C8573" s="57">
        <v>44342</v>
      </c>
      <c r="D8573" t="s">
        <v>29862</v>
      </c>
      <c r="E8573" s="58">
        <v>11853385600000</v>
      </c>
      <c r="F8573" t="s">
        <v>29863</v>
      </c>
      <c r="G8573" t="s">
        <v>114</v>
      </c>
      <c r="H8573" t="s">
        <v>114</v>
      </c>
      <c r="I8573">
        <v>1</v>
      </c>
    </row>
    <row r="8574" spans="1:9" x14ac:dyDescent="0.25">
      <c r="A8574" t="s">
        <v>110</v>
      </c>
      <c r="B8574" t="s">
        <v>29864</v>
      </c>
      <c r="C8574" s="57">
        <v>44342</v>
      </c>
      <c r="D8574" t="s">
        <v>29865</v>
      </c>
      <c r="E8574" s="58">
        <v>19410370000000</v>
      </c>
      <c r="F8574" t="s">
        <v>29866</v>
      </c>
      <c r="G8574" t="s">
        <v>29867</v>
      </c>
      <c r="H8574" t="s">
        <v>29868</v>
      </c>
      <c r="I8574">
        <v>1</v>
      </c>
    </row>
    <row r="8575" spans="1:9" x14ac:dyDescent="0.25">
      <c r="A8575" t="s">
        <v>110</v>
      </c>
      <c r="B8575" t="s">
        <v>29869</v>
      </c>
      <c r="C8575" s="57">
        <v>44342</v>
      </c>
      <c r="D8575" t="s">
        <v>29870</v>
      </c>
      <c r="E8575" s="58">
        <v>183953647700000</v>
      </c>
      <c r="F8575" t="s">
        <v>29871</v>
      </c>
      <c r="G8575" t="s">
        <v>29872</v>
      </c>
      <c r="H8575" t="s">
        <v>29873</v>
      </c>
      <c r="I8575">
        <v>13961</v>
      </c>
    </row>
    <row r="8576" spans="1:9" x14ac:dyDescent="0.25">
      <c r="A8576" t="s">
        <v>110</v>
      </c>
      <c r="B8576" t="s">
        <v>29874</v>
      </c>
      <c r="C8576" s="57">
        <v>44342</v>
      </c>
      <c r="D8576" t="s">
        <v>29875</v>
      </c>
      <c r="E8576" s="58">
        <v>218035684600000</v>
      </c>
      <c r="F8576" t="s">
        <v>29876</v>
      </c>
      <c r="G8576" t="s">
        <v>29877</v>
      </c>
      <c r="H8576" t="s">
        <v>29878</v>
      </c>
      <c r="I8576">
        <v>3</v>
      </c>
    </row>
    <row r="8577" spans="1:9" x14ac:dyDescent="0.25">
      <c r="A8577" t="s">
        <v>110</v>
      </c>
      <c r="B8577" t="s">
        <v>29879</v>
      </c>
      <c r="C8577" s="57">
        <v>44342</v>
      </c>
      <c r="D8577" t="s">
        <v>29880</v>
      </c>
      <c r="E8577" s="58">
        <v>139058410900000</v>
      </c>
      <c r="F8577" t="s">
        <v>29881</v>
      </c>
      <c r="G8577" t="s">
        <v>114</v>
      </c>
      <c r="H8577" t="s">
        <v>114</v>
      </c>
      <c r="I8577">
        <v>1</v>
      </c>
    </row>
    <row r="8578" spans="1:9" x14ac:dyDescent="0.25">
      <c r="A8578" t="s">
        <v>110</v>
      </c>
      <c r="B8578" t="s">
        <v>29882</v>
      </c>
      <c r="C8578" s="57">
        <v>44342</v>
      </c>
      <c r="D8578" t="s">
        <v>29883</v>
      </c>
      <c r="E8578" s="58">
        <v>187471275900000</v>
      </c>
      <c r="F8578" t="s">
        <v>29884</v>
      </c>
      <c r="G8578" t="s">
        <v>114</v>
      </c>
      <c r="H8578" t="s">
        <v>114</v>
      </c>
      <c r="I8578">
        <v>1</v>
      </c>
    </row>
    <row r="8579" spans="1:9" x14ac:dyDescent="0.25">
      <c r="A8579" t="s">
        <v>110</v>
      </c>
      <c r="B8579" t="s">
        <v>29885</v>
      </c>
      <c r="C8579" s="57">
        <v>44342</v>
      </c>
      <c r="D8579" t="s">
        <v>29886</v>
      </c>
      <c r="E8579" s="58">
        <v>1955166600000</v>
      </c>
      <c r="F8579" t="s">
        <v>29887</v>
      </c>
      <c r="G8579" t="s">
        <v>114</v>
      </c>
      <c r="H8579" t="s">
        <v>114</v>
      </c>
      <c r="I8579">
        <v>1</v>
      </c>
    </row>
    <row r="8580" spans="1:9" x14ac:dyDescent="0.25">
      <c r="A8580" t="s">
        <v>110</v>
      </c>
      <c r="B8580" t="s">
        <v>29888</v>
      </c>
      <c r="C8580" s="57">
        <v>44342</v>
      </c>
      <c r="D8580" t="s">
        <v>29889</v>
      </c>
      <c r="E8580" s="58">
        <v>5492163800000</v>
      </c>
      <c r="F8580" t="s">
        <v>29890</v>
      </c>
      <c r="G8580" t="s">
        <v>114</v>
      </c>
      <c r="H8580" t="s">
        <v>114</v>
      </c>
      <c r="I8580">
        <v>1</v>
      </c>
    </row>
    <row r="8581" spans="1:9" x14ac:dyDescent="0.25">
      <c r="A8581" t="s">
        <v>110</v>
      </c>
      <c r="B8581" t="s">
        <v>29891</v>
      </c>
      <c r="C8581" s="57">
        <v>44342</v>
      </c>
      <c r="D8581" t="s">
        <v>29892</v>
      </c>
      <c r="E8581" s="58">
        <v>3010808000000</v>
      </c>
      <c r="F8581" t="s">
        <v>29893</v>
      </c>
      <c r="G8581" t="s">
        <v>114</v>
      </c>
      <c r="H8581" t="s">
        <v>114</v>
      </c>
      <c r="I8581">
        <v>1</v>
      </c>
    </row>
    <row r="8582" spans="1:9" x14ac:dyDescent="0.25">
      <c r="A8582" t="s">
        <v>110</v>
      </c>
      <c r="B8582" t="s">
        <v>29894</v>
      </c>
      <c r="C8582" s="57">
        <v>44342</v>
      </c>
      <c r="D8582" t="s">
        <v>29895</v>
      </c>
      <c r="E8582" s="58">
        <v>1852399300000</v>
      </c>
      <c r="F8582" t="s">
        <v>29896</v>
      </c>
      <c r="G8582" t="s">
        <v>114</v>
      </c>
      <c r="H8582" t="s">
        <v>114</v>
      </c>
      <c r="I8582">
        <v>4</v>
      </c>
    </row>
    <row r="8583" spans="1:9" x14ac:dyDescent="0.25">
      <c r="A8583" t="s">
        <v>110</v>
      </c>
      <c r="B8583" t="s">
        <v>29897</v>
      </c>
      <c r="C8583" s="57">
        <v>44342</v>
      </c>
      <c r="D8583" t="s">
        <v>29898</v>
      </c>
      <c r="E8583" s="58">
        <v>1829660780000</v>
      </c>
      <c r="F8583" t="s">
        <v>29899</v>
      </c>
      <c r="G8583" t="s">
        <v>114</v>
      </c>
      <c r="H8583" t="s">
        <v>114</v>
      </c>
      <c r="I8583">
        <v>1</v>
      </c>
    </row>
    <row r="8584" spans="1:9" x14ac:dyDescent="0.25">
      <c r="A8584" t="s">
        <v>110</v>
      </c>
      <c r="B8584" t="s">
        <v>29900</v>
      </c>
      <c r="C8584" s="57">
        <v>44342</v>
      </c>
      <c r="D8584" t="s">
        <v>29901</v>
      </c>
      <c r="E8584" s="58">
        <v>1707474500000</v>
      </c>
      <c r="F8584" t="s">
        <v>29902</v>
      </c>
      <c r="G8584" t="s">
        <v>114</v>
      </c>
      <c r="H8584" t="s">
        <v>114</v>
      </c>
      <c r="I8584">
        <v>1</v>
      </c>
    </row>
    <row r="8585" spans="1:9" x14ac:dyDescent="0.25">
      <c r="A8585" t="s">
        <v>110</v>
      </c>
      <c r="B8585" t="s">
        <v>29903</v>
      </c>
      <c r="C8585" s="57">
        <v>44342</v>
      </c>
      <c r="D8585" t="s">
        <v>29904</v>
      </c>
      <c r="E8585" s="58">
        <v>2392915300000</v>
      </c>
      <c r="F8585" t="s">
        <v>29905</v>
      </c>
      <c r="G8585" t="s">
        <v>114</v>
      </c>
      <c r="H8585" t="s">
        <v>114</v>
      </c>
      <c r="I8585">
        <v>2</v>
      </c>
    </row>
    <row r="8586" spans="1:9" x14ac:dyDescent="0.25">
      <c r="A8586" t="s">
        <v>110</v>
      </c>
      <c r="B8586" t="s">
        <v>29906</v>
      </c>
      <c r="C8586" s="57">
        <v>44342</v>
      </c>
      <c r="D8586" t="s">
        <v>29907</v>
      </c>
      <c r="E8586" s="58">
        <v>1588724900000</v>
      </c>
      <c r="F8586" t="s">
        <v>29908</v>
      </c>
      <c r="G8586" t="s">
        <v>114</v>
      </c>
      <c r="H8586" t="s">
        <v>114</v>
      </c>
      <c r="I8586">
        <v>1</v>
      </c>
    </row>
    <row r="8587" spans="1:9" x14ac:dyDescent="0.25">
      <c r="A8587" t="s">
        <v>110</v>
      </c>
      <c r="B8587" t="s">
        <v>29909</v>
      </c>
      <c r="C8587" s="57">
        <v>44342</v>
      </c>
      <c r="D8587" t="s">
        <v>29910</v>
      </c>
      <c r="E8587" s="58">
        <v>1094072600000</v>
      </c>
      <c r="F8587" t="s">
        <v>29911</v>
      </c>
      <c r="G8587" t="s">
        <v>114</v>
      </c>
      <c r="H8587" t="s">
        <v>114</v>
      </c>
      <c r="I8587">
        <v>2</v>
      </c>
    </row>
    <row r="8588" spans="1:9" x14ac:dyDescent="0.25">
      <c r="A8588" t="s">
        <v>110</v>
      </c>
      <c r="B8588" t="s">
        <v>29912</v>
      </c>
      <c r="C8588" s="57">
        <v>44342</v>
      </c>
      <c r="D8588" t="s">
        <v>29913</v>
      </c>
      <c r="E8588" s="58">
        <v>1534868000000</v>
      </c>
      <c r="F8588" t="s">
        <v>29914</v>
      </c>
      <c r="G8588" t="s">
        <v>114</v>
      </c>
      <c r="H8588" t="s">
        <v>114</v>
      </c>
      <c r="I8588">
        <v>3</v>
      </c>
    </row>
    <row r="8589" spans="1:9" x14ac:dyDescent="0.25">
      <c r="A8589" t="s">
        <v>110</v>
      </c>
      <c r="B8589" t="s">
        <v>29915</v>
      </c>
      <c r="C8589" s="57">
        <v>44342</v>
      </c>
      <c r="D8589" t="s">
        <v>29916</v>
      </c>
      <c r="E8589" s="58">
        <v>1114785300000</v>
      </c>
      <c r="F8589" t="s">
        <v>29917</v>
      </c>
      <c r="G8589" t="s">
        <v>114</v>
      </c>
      <c r="H8589" t="s">
        <v>114</v>
      </c>
      <c r="I8589">
        <v>1</v>
      </c>
    </row>
    <row r="8590" spans="1:9" x14ac:dyDescent="0.25">
      <c r="A8590" t="s">
        <v>110</v>
      </c>
      <c r="B8590" t="s">
        <v>29918</v>
      </c>
      <c r="C8590" s="57">
        <v>44342</v>
      </c>
      <c r="D8590" t="s">
        <v>29919</v>
      </c>
      <c r="E8590" s="58">
        <v>1598990930000</v>
      </c>
      <c r="F8590" t="s">
        <v>29920</v>
      </c>
      <c r="G8590" t="s">
        <v>114</v>
      </c>
      <c r="H8590" t="s">
        <v>114</v>
      </c>
      <c r="I8590">
        <v>2</v>
      </c>
    </row>
    <row r="8591" spans="1:9" x14ac:dyDescent="0.25">
      <c r="A8591" t="s">
        <v>110</v>
      </c>
      <c r="B8591" t="s">
        <v>29921</v>
      </c>
      <c r="C8591" s="57">
        <v>44342</v>
      </c>
      <c r="D8591" t="s">
        <v>29922</v>
      </c>
      <c r="E8591" s="58">
        <v>1697274300000</v>
      </c>
      <c r="F8591" t="s">
        <v>29923</v>
      </c>
      <c r="G8591" t="s">
        <v>114</v>
      </c>
      <c r="H8591" t="s">
        <v>114</v>
      </c>
      <c r="I8591">
        <v>2</v>
      </c>
    </row>
    <row r="8592" spans="1:9" x14ac:dyDescent="0.25">
      <c r="A8592" t="s">
        <v>110</v>
      </c>
      <c r="B8592" t="s">
        <v>29924</v>
      </c>
      <c r="C8592" s="57">
        <v>44342</v>
      </c>
      <c r="D8592" t="s">
        <v>29925</v>
      </c>
      <c r="E8592" s="58">
        <v>2152558850000</v>
      </c>
      <c r="F8592" t="s">
        <v>29926</v>
      </c>
      <c r="G8592" t="s">
        <v>114</v>
      </c>
      <c r="H8592" t="s">
        <v>114</v>
      </c>
      <c r="I8592">
        <v>33</v>
      </c>
    </row>
    <row r="8593" spans="1:9" x14ac:dyDescent="0.25">
      <c r="A8593" t="s">
        <v>110</v>
      </c>
      <c r="B8593" t="s">
        <v>29927</v>
      </c>
      <c r="C8593" s="57">
        <v>44342</v>
      </c>
      <c r="D8593" t="s">
        <v>29928</v>
      </c>
      <c r="E8593" s="58">
        <v>350847444700000</v>
      </c>
      <c r="F8593" t="s">
        <v>29929</v>
      </c>
      <c r="G8593" t="s">
        <v>114</v>
      </c>
      <c r="H8593" t="s">
        <v>114</v>
      </c>
      <c r="I8593">
        <v>1</v>
      </c>
    </row>
    <row r="8594" spans="1:9" x14ac:dyDescent="0.25">
      <c r="A8594" t="s">
        <v>110</v>
      </c>
      <c r="B8594" t="s">
        <v>29930</v>
      </c>
      <c r="C8594" s="57">
        <v>44342</v>
      </c>
      <c r="D8594" t="s">
        <v>29931</v>
      </c>
      <c r="E8594" s="58">
        <v>173895771100000</v>
      </c>
      <c r="F8594" t="s">
        <v>29932</v>
      </c>
      <c r="G8594" t="s">
        <v>114</v>
      </c>
      <c r="H8594" t="s">
        <v>114</v>
      </c>
      <c r="I8594">
        <v>25</v>
      </c>
    </row>
    <row r="8595" spans="1:9" x14ac:dyDescent="0.25">
      <c r="A8595" t="s">
        <v>110</v>
      </c>
      <c r="B8595" t="s">
        <v>29933</v>
      </c>
      <c r="C8595" s="57">
        <v>44342</v>
      </c>
      <c r="D8595" t="s">
        <v>29934</v>
      </c>
      <c r="E8595" s="58">
        <v>171160332700000</v>
      </c>
      <c r="F8595" t="s">
        <v>29935</v>
      </c>
      <c r="G8595" t="s">
        <v>114</v>
      </c>
      <c r="H8595" t="s">
        <v>114</v>
      </c>
      <c r="I8595">
        <v>1</v>
      </c>
    </row>
    <row r="8596" spans="1:9" x14ac:dyDescent="0.25">
      <c r="A8596" t="s">
        <v>110</v>
      </c>
      <c r="B8596" t="s">
        <v>29936</v>
      </c>
      <c r="C8596" s="57">
        <v>44342</v>
      </c>
      <c r="D8596" t="s">
        <v>29937</v>
      </c>
      <c r="E8596" s="58">
        <v>2040746243500</v>
      </c>
      <c r="F8596" t="s">
        <v>29938</v>
      </c>
      <c r="G8596" t="s">
        <v>114</v>
      </c>
      <c r="H8596" t="s">
        <v>114</v>
      </c>
      <c r="I8596">
        <v>1</v>
      </c>
    </row>
    <row r="8597" spans="1:9" x14ac:dyDescent="0.25">
      <c r="A8597" t="s">
        <v>110</v>
      </c>
      <c r="B8597" t="s">
        <v>29939</v>
      </c>
      <c r="C8597" s="57">
        <v>44342</v>
      </c>
      <c r="D8597" t="s">
        <v>29940</v>
      </c>
      <c r="E8597" s="58">
        <v>169421693000000</v>
      </c>
      <c r="F8597" t="s">
        <v>29941</v>
      </c>
      <c r="G8597" t="s">
        <v>114</v>
      </c>
      <c r="H8597" t="s">
        <v>114</v>
      </c>
      <c r="I8597">
        <v>3</v>
      </c>
    </row>
    <row r="8598" spans="1:9" x14ac:dyDescent="0.25">
      <c r="A8598" t="s">
        <v>110</v>
      </c>
      <c r="B8598" t="s">
        <v>29942</v>
      </c>
      <c r="C8598" s="57">
        <v>44342</v>
      </c>
      <c r="D8598" t="s">
        <v>29943</v>
      </c>
      <c r="E8598" s="58">
        <v>1239008250000</v>
      </c>
      <c r="F8598" t="s">
        <v>29944</v>
      </c>
      <c r="G8598" t="s">
        <v>114</v>
      </c>
      <c r="H8598" t="s">
        <v>114</v>
      </c>
      <c r="I8598">
        <v>1</v>
      </c>
    </row>
    <row r="8599" spans="1:9" x14ac:dyDescent="0.25">
      <c r="A8599" t="s">
        <v>110</v>
      </c>
      <c r="B8599" t="s">
        <v>29945</v>
      </c>
      <c r="C8599" s="57">
        <v>44342</v>
      </c>
      <c r="D8599" t="s">
        <v>29946</v>
      </c>
      <c r="E8599" s="58">
        <v>1960207110000</v>
      </c>
      <c r="F8599" t="s">
        <v>29947</v>
      </c>
      <c r="G8599" t="s">
        <v>29948</v>
      </c>
      <c r="H8599" t="s">
        <v>29949</v>
      </c>
      <c r="I8599">
        <v>49042</v>
      </c>
    </row>
    <row r="8600" spans="1:9" x14ac:dyDescent="0.25">
      <c r="A8600" t="s">
        <v>110</v>
      </c>
      <c r="B8600" t="s">
        <v>29950</v>
      </c>
      <c r="C8600" s="57">
        <v>44342</v>
      </c>
      <c r="D8600" t="s">
        <v>29951</v>
      </c>
      <c r="E8600" s="58">
        <v>1496185570000</v>
      </c>
      <c r="F8600" t="s">
        <v>29952</v>
      </c>
      <c r="G8600" t="s">
        <v>114</v>
      </c>
      <c r="H8600" t="s">
        <v>114</v>
      </c>
      <c r="I8600">
        <v>7</v>
      </c>
    </row>
    <row r="8601" spans="1:9" x14ac:dyDescent="0.25">
      <c r="A8601" t="s">
        <v>110</v>
      </c>
      <c r="B8601" t="s">
        <v>29953</v>
      </c>
      <c r="C8601" s="57">
        <v>44342</v>
      </c>
      <c r="D8601" t="s">
        <v>29954</v>
      </c>
      <c r="E8601" s="58">
        <v>175950006530000</v>
      </c>
      <c r="F8601" t="s">
        <v>29955</v>
      </c>
      <c r="G8601" t="s">
        <v>114</v>
      </c>
      <c r="H8601" t="s">
        <v>114</v>
      </c>
      <c r="I8601">
        <v>2</v>
      </c>
    </row>
    <row r="8602" spans="1:9" x14ac:dyDescent="0.25">
      <c r="A8602" t="s">
        <v>110</v>
      </c>
      <c r="B8602" t="s">
        <v>29956</v>
      </c>
      <c r="C8602" s="57">
        <v>44342</v>
      </c>
      <c r="D8602" t="s">
        <v>29957</v>
      </c>
      <c r="E8602" s="58">
        <v>1480282930000</v>
      </c>
      <c r="F8602" t="s">
        <v>29958</v>
      </c>
      <c r="G8602" t="s">
        <v>114</v>
      </c>
      <c r="H8602" t="s">
        <v>114</v>
      </c>
      <c r="I8602">
        <v>2</v>
      </c>
    </row>
    <row r="8603" spans="1:9" x14ac:dyDescent="0.25">
      <c r="A8603" t="s">
        <v>110</v>
      </c>
      <c r="B8603" t="s">
        <v>29959</v>
      </c>
      <c r="C8603" s="57">
        <v>44342</v>
      </c>
      <c r="D8603" t="s">
        <v>29960</v>
      </c>
      <c r="E8603" s="58">
        <v>1772051190000</v>
      </c>
      <c r="F8603" t="s">
        <v>29961</v>
      </c>
      <c r="G8603" t="s">
        <v>114</v>
      </c>
      <c r="H8603" t="s">
        <v>114</v>
      </c>
      <c r="I8603">
        <v>178</v>
      </c>
    </row>
    <row r="8604" spans="1:9" x14ac:dyDescent="0.25">
      <c r="A8604" t="s">
        <v>110</v>
      </c>
      <c r="B8604" t="s">
        <v>29962</v>
      </c>
      <c r="C8604" s="57">
        <v>44342</v>
      </c>
      <c r="D8604" t="s">
        <v>29963</v>
      </c>
      <c r="E8604" s="58">
        <v>1806933520000</v>
      </c>
      <c r="F8604" t="s">
        <v>29964</v>
      </c>
      <c r="G8604" t="s">
        <v>114</v>
      </c>
      <c r="H8604" t="s">
        <v>114</v>
      </c>
      <c r="I8604">
        <v>4</v>
      </c>
    </row>
    <row r="8605" spans="1:9" x14ac:dyDescent="0.25">
      <c r="A8605" t="s">
        <v>110</v>
      </c>
      <c r="B8605" t="s">
        <v>29965</v>
      </c>
      <c r="C8605" s="57">
        <v>44342</v>
      </c>
      <c r="D8605" t="s">
        <v>29966</v>
      </c>
      <c r="E8605" s="58">
        <v>167731345870000</v>
      </c>
      <c r="F8605" t="s">
        <v>29967</v>
      </c>
      <c r="G8605" t="s">
        <v>114</v>
      </c>
      <c r="H8605" t="s">
        <v>29968</v>
      </c>
      <c r="I8605">
        <v>21</v>
      </c>
    </row>
    <row r="8606" spans="1:9" x14ac:dyDescent="0.25">
      <c r="A8606" t="s">
        <v>110</v>
      </c>
      <c r="B8606" t="s">
        <v>29969</v>
      </c>
      <c r="C8606" s="57">
        <v>44342</v>
      </c>
      <c r="D8606" t="s">
        <v>29970</v>
      </c>
      <c r="E8606" s="58">
        <v>1698096200000</v>
      </c>
      <c r="F8606" t="s">
        <v>29971</v>
      </c>
      <c r="G8606" t="s">
        <v>114</v>
      </c>
      <c r="H8606" t="s">
        <v>114</v>
      </c>
      <c r="I8606">
        <v>4</v>
      </c>
    </row>
    <row r="8607" spans="1:9" x14ac:dyDescent="0.25">
      <c r="A8607" t="s">
        <v>110</v>
      </c>
      <c r="B8607" t="s">
        <v>29972</v>
      </c>
      <c r="C8607" s="57">
        <v>44342</v>
      </c>
      <c r="D8607" t="s">
        <v>29973</v>
      </c>
      <c r="E8607" s="58">
        <v>1510088700000</v>
      </c>
      <c r="F8607" t="s">
        <v>29974</v>
      </c>
      <c r="G8607" t="s">
        <v>114</v>
      </c>
      <c r="H8607" t="s">
        <v>114</v>
      </c>
      <c r="I8607">
        <v>2</v>
      </c>
    </row>
    <row r="8608" spans="1:9" x14ac:dyDescent="0.25">
      <c r="A8608" t="s">
        <v>110</v>
      </c>
      <c r="B8608" t="s">
        <v>29975</v>
      </c>
      <c r="C8608" s="57">
        <v>44342</v>
      </c>
      <c r="D8608" t="s">
        <v>29976</v>
      </c>
      <c r="E8608" s="58">
        <v>1451579590000</v>
      </c>
      <c r="F8608" t="s">
        <v>29977</v>
      </c>
      <c r="G8608" t="s">
        <v>114</v>
      </c>
      <c r="H8608" t="s">
        <v>114</v>
      </c>
      <c r="I8608">
        <v>1</v>
      </c>
    </row>
    <row r="8609" spans="1:9" x14ac:dyDescent="0.25">
      <c r="A8609" t="s">
        <v>110</v>
      </c>
      <c r="B8609" t="s">
        <v>29978</v>
      </c>
      <c r="C8609" s="57">
        <v>44342</v>
      </c>
      <c r="D8609" t="s">
        <v>29979</v>
      </c>
      <c r="E8609" s="58">
        <v>1474300930000</v>
      </c>
      <c r="F8609" t="s">
        <v>29980</v>
      </c>
      <c r="G8609" t="s">
        <v>114</v>
      </c>
      <c r="H8609" t="s">
        <v>114</v>
      </c>
      <c r="I8609">
        <v>1</v>
      </c>
    </row>
    <row r="8610" spans="1:9" x14ac:dyDescent="0.25">
      <c r="A8610" t="s">
        <v>110</v>
      </c>
      <c r="B8610" t="s">
        <v>29981</v>
      </c>
      <c r="C8610" s="57">
        <v>44342</v>
      </c>
      <c r="D8610" t="s">
        <v>29982</v>
      </c>
      <c r="E8610" s="58">
        <v>1071974940000</v>
      </c>
      <c r="F8610" t="s">
        <v>29983</v>
      </c>
      <c r="G8610" t="s">
        <v>114</v>
      </c>
      <c r="H8610" t="s">
        <v>114</v>
      </c>
      <c r="I8610">
        <v>1</v>
      </c>
    </row>
    <row r="8611" spans="1:9" x14ac:dyDescent="0.25">
      <c r="A8611" t="s">
        <v>110</v>
      </c>
      <c r="B8611" t="s">
        <v>29984</v>
      </c>
      <c r="C8611" s="57">
        <v>44342</v>
      </c>
      <c r="D8611" t="s">
        <v>29985</v>
      </c>
      <c r="E8611" s="58">
        <v>1868352670000</v>
      </c>
      <c r="F8611" t="s">
        <v>29986</v>
      </c>
      <c r="G8611" t="s">
        <v>114</v>
      </c>
      <c r="H8611" t="s">
        <v>114</v>
      </c>
      <c r="I8611">
        <v>1</v>
      </c>
    </row>
    <row r="8612" spans="1:9" x14ac:dyDescent="0.25">
      <c r="A8612" t="s">
        <v>110</v>
      </c>
      <c r="B8612" t="s">
        <v>29987</v>
      </c>
      <c r="C8612" s="57">
        <v>44342</v>
      </c>
      <c r="D8612" t="s">
        <v>29988</v>
      </c>
      <c r="E8612" s="58">
        <v>21724599370000</v>
      </c>
      <c r="F8612" t="s">
        <v>29989</v>
      </c>
      <c r="G8612" t="s">
        <v>114</v>
      </c>
      <c r="H8612" t="s">
        <v>114</v>
      </c>
      <c r="I8612">
        <v>1</v>
      </c>
    </row>
    <row r="8613" spans="1:9" x14ac:dyDescent="0.25">
      <c r="A8613" t="s">
        <v>110</v>
      </c>
      <c r="B8613" t="s">
        <v>29990</v>
      </c>
      <c r="C8613" s="57">
        <v>44342</v>
      </c>
      <c r="D8613" t="s">
        <v>29991</v>
      </c>
      <c r="E8613" s="58">
        <v>1590938578490000</v>
      </c>
      <c r="F8613" t="s">
        <v>29992</v>
      </c>
      <c r="G8613" t="s">
        <v>114</v>
      </c>
      <c r="H8613" t="s">
        <v>114</v>
      </c>
      <c r="I8613">
        <v>2</v>
      </c>
    </row>
    <row r="8614" spans="1:9" x14ac:dyDescent="0.25">
      <c r="A8614" t="s">
        <v>110</v>
      </c>
      <c r="B8614" t="s">
        <v>29993</v>
      </c>
      <c r="C8614" s="57">
        <v>44342</v>
      </c>
      <c r="D8614" t="s">
        <v>29994</v>
      </c>
      <c r="E8614" s="58">
        <v>1790677020000</v>
      </c>
      <c r="F8614" t="s">
        <v>29995</v>
      </c>
      <c r="G8614" t="s">
        <v>114</v>
      </c>
      <c r="H8614" t="s">
        <v>114</v>
      </c>
      <c r="I8614">
        <v>2</v>
      </c>
    </row>
    <row r="8615" spans="1:9" x14ac:dyDescent="0.25">
      <c r="A8615" t="s">
        <v>110</v>
      </c>
      <c r="B8615" t="s">
        <v>29996</v>
      </c>
      <c r="C8615" s="57">
        <v>44342</v>
      </c>
      <c r="D8615" t="s">
        <v>29997</v>
      </c>
      <c r="E8615" s="58">
        <v>1561137120000</v>
      </c>
      <c r="F8615" t="s">
        <v>29998</v>
      </c>
      <c r="G8615" t="s">
        <v>114</v>
      </c>
      <c r="H8615" t="s">
        <v>114</v>
      </c>
      <c r="I8615">
        <v>5</v>
      </c>
    </row>
    <row r="8616" spans="1:9" x14ac:dyDescent="0.25">
      <c r="A8616" t="s">
        <v>110</v>
      </c>
      <c r="B8616" t="s">
        <v>29999</v>
      </c>
      <c r="C8616" s="57">
        <v>44342</v>
      </c>
      <c r="D8616" t="s">
        <v>30000</v>
      </c>
      <c r="E8616" s="58">
        <v>1586959900000</v>
      </c>
      <c r="F8616" t="s">
        <v>30001</v>
      </c>
      <c r="G8616" t="s">
        <v>114</v>
      </c>
      <c r="H8616" t="s">
        <v>114</v>
      </c>
      <c r="I8616">
        <v>2</v>
      </c>
    </row>
    <row r="8617" spans="1:9" x14ac:dyDescent="0.25">
      <c r="A8617" t="s">
        <v>110</v>
      </c>
      <c r="B8617" t="s">
        <v>30002</v>
      </c>
      <c r="C8617" s="57">
        <v>44342</v>
      </c>
      <c r="D8617" t="s">
        <v>30003</v>
      </c>
      <c r="E8617" s="58">
        <v>5217726040000</v>
      </c>
      <c r="F8617" t="s">
        <v>30004</v>
      </c>
      <c r="G8617" t="s">
        <v>114</v>
      </c>
      <c r="H8617" t="s">
        <v>114</v>
      </c>
      <c r="I8617">
        <v>474</v>
      </c>
    </row>
    <row r="8618" spans="1:9" x14ac:dyDescent="0.25">
      <c r="A8618" t="s">
        <v>110</v>
      </c>
      <c r="B8618" t="s">
        <v>30005</v>
      </c>
      <c r="C8618" s="57">
        <v>44342</v>
      </c>
      <c r="D8618" t="s">
        <v>114</v>
      </c>
      <c r="E8618" t="s">
        <v>595</v>
      </c>
      <c r="F8618" t="s">
        <v>114</v>
      </c>
      <c r="G8618" t="s">
        <v>114</v>
      </c>
      <c r="H8618" t="s">
        <v>114</v>
      </c>
      <c r="I8618">
        <v>0</v>
      </c>
    </row>
    <row r="8619" spans="1:9" x14ac:dyDescent="0.25">
      <c r="A8619" t="s">
        <v>110</v>
      </c>
      <c r="B8619" t="s">
        <v>30006</v>
      </c>
      <c r="C8619" s="57">
        <v>44342</v>
      </c>
      <c r="D8619" t="s">
        <v>30007</v>
      </c>
      <c r="E8619" s="58">
        <v>1325555750000</v>
      </c>
      <c r="F8619" t="s">
        <v>30008</v>
      </c>
      <c r="G8619" t="s">
        <v>114</v>
      </c>
      <c r="H8619" t="s">
        <v>114</v>
      </c>
      <c r="I8619">
        <v>1</v>
      </c>
    </row>
    <row r="8620" spans="1:9" x14ac:dyDescent="0.25">
      <c r="A8620" t="s">
        <v>110</v>
      </c>
      <c r="B8620" t="s">
        <v>30009</v>
      </c>
      <c r="C8620" s="57">
        <v>44342</v>
      </c>
      <c r="D8620" t="s">
        <v>30010</v>
      </c>
      <c r="E8620" s="58">
        <v>1859859290000</v>
      </c>
      <c r="F8620" t="s">
        <v>30011</v>
      </c>
      <c r="G8620" t="s">
        <v>114</v>
      </c>
      <c r="H8620" t="s">
        <v>114</v>
      </c>
      <c r="I8620">
        <v>5</v>
      </c>
    </row>
    <row r="8621" spans="1:9" x14ac:dyDescent="0.25">
      <c r="A8621" t="s">
        <v>110</v>
      </c>
      <c r="B8621" t="s">
        <v>30012</v>
      </c>
      <c r="C8621" s="57">
        <v>44342</v>
      </c>
      <c r="D8621" t="s">
        <v>30013</v>
      </c>
      <c r="E8621" s="58">
        <v>1891655160000</v>
      </c>
      <c r="F8621" t="s">
        <v>30014</v>
      </c>
      <c r="G8621" t="s">
        <v>114</v>
      </c>
      <c r="H8621" t="s">
        <v>114</v>
      </c>
      <c r="I8621">
        <v>19</v>
      </c>
    </row>
    <row r="8622" spans="1:9" x14ac:dyDescent="0.25">
      <c r="A8622" t="s">
        <v>110</v>
      </c>
      <c r="B8622" t="s">
        <v>30015</v>
      </c>
      <c r="C8622" s="57">
        <v>44342</v>
      </c>
      <c r="D8622" t="s">
        <v>30016</v>
      </c>
      <c r="E8622" s="58">
        <v>1492151500000</v>
      </c>
      <c r="F8622" t="s">
        <v>30017</v>
      </c>
      <c r="G8622" t="s">
        <v>114</v>
      </c>
      <c r="H8622" t="s">
        <v>114</v>
      </c>
      <c r="I8622">
        <v>4</v>
      </c>
    </row>
    <row r="8623" spans="1:9" x14ac:dyDescent="0.25">
      <c r="A8623" t="s">
        <v>110</v>
      </c>
      <c r="B8623" t="s">
        <v>30018</v>
      </c>
      <c r="C8623" s="57">
        <v>44342</v>
      </c>
      <c r="D8623" t="s">
        <v>30019</v>
      </c>
      <c r="E8623" s="58">
        <v>1868233400000</v>
      </c>
      <c r="F8623" t="s">
        <v>30020</v>
      </c>
      <c r="G8623" t="s">
        <v>114</v>
      </c>
      <c r="H8623" t="s">
        <v>114</v>
      </c>
      <c r="I8623">
        <v>1</v>
      </c>
    </row>
    <row r="8624" spans="1:9" x14ac:dyDescent="0.25">
      <c r="A8624" t="s">
        <v>110</v>
      </c>
      <c r="B8624" t="s">
        <v>30021</v>
      </c>
      <c r="C8624" s="57">
        <v>44342</v>
      </c>
      <c r="D8624" t="s">
        <v>30022</v>
      </c>
      <c r="E8624" s="58">
        <v>2819821615200000</v>
      </c>
      <c r="F8624" t="s">
        <v>30023</v>
      </c>
      <c r="G8624" t="s">
        <v>114</v>
      </c>
      <c r="H8624" t="s">
        <v>114</v>
      </c>
      <c r="I8624">
        <v>1</v>
      </c>
    </row>
    <row r="8625" spans="1:9" x14ac:dyDescent="0.25">
      <c r="A8625" t="s">
        <v>110</v>
      </c>
      <c r="B8625" t="s">
        <v>30024</v>
      </c>
      <c r="C8625" s="57">
        <v>44342</v>
      </c>
      <c r="D8625" t="s">
        <v>30025</v>
      </c>
      <c r="E8625" s="58">
        <v>2881007462500000</v>
      </c>
      <c r="F8625" t="s">
        <v>30026</v>
      </c>
      <c r="G8625" t="s">
        <v>114</v>
      </c>
      <c r="H8625" t="s">
        <v>114</v>
      </c>
      <c r="I8625">
        <v>1</v>
      </c>
    </row>
    <row r="8626" spans="1:9" x14ac:dyDescent="0.25">
      <c r="A8626" t="s">
        <v>110</v>
      </c>
      <c r="B8626" t="s">
        <v>30027</v>
      </c>
      <c r="C8626" s="57">
        <v>44342</v>
      </c>
      <c r="D8626" t="s">
        <v>30028</v>
      </c>
      <c r="E8626" s="58">
        <v>1417952503970000</v>
      </c>
      <c r="F8626" t="s">
        <v>30029</v>
      </c>
      <c r="G8626" t="s">
        <v>114</v>
      </c>
      <c r="H8626" t="s">
        <v>114</v>
      </c>
      <c r="I8626">
        <v>15</v>
      </c>
    </row>
    <row r="8627" spans="1:9" x14ac:dyDescent="0.25">
      <c r="A8627" t="s">
        <v>110</v>
      </c>
      <c r="B8627" t="s">
        <v>30030</v>
      </c>
      <c r="C8627" s="57">
        <v>44342</v>
      </c>
      <c r="D8627" t="s">
        <v>30031</v>
      </c>
      <c r="E8627" s="58">
        <v>1426057270000</v>
      </c>
      <c r="F8627" t="s">
        <v>30032</v>
      </c>
      <c r="G8627" t="s">
        <v>114</v>
      </c>
      <c r="H8627" t="s">
        <v>114</v>
      </c>
      <c r="I8627">
        <v>3</v>
      </c>
    </row>
    <row r="8628" spans="1:9" x14ac:dyDescent="0.25">
      <c r="A8628" t="s">
        <v>110</v>
      </c>
      <c r="B8628" t="s">
        <v>30033</v>
      </c>
      <c r="C8628" s="57">
        <v>44342</v>
      </c>
      <c r="D8628" t="s">
        <v>30034</v>
      </c>
      <c r="E8628" t="s">
        <v>30035</v>
      </c>
      <c r="F8628" t="s">
        <v>30036</v>
      </c>
      <c r="G8628" t="s">
        <v>114</v>
      </c>
      <c r="H8628" t="s">
        <v>114</v>
      </c>
      <c r="I8628">
        <v>6</v>
      </c>
    </row>
    <row r="8629" spans="1:9" x14ac:dyDescent="0.25">
      <c r="A8629" t="s">
        <v>110</v>
      </c>
      <c r="B8629" t="s">
        <v>30037</v>
      </c>
      <c r="C8629" s="57">
        <v>44342</v>
      </c>
      <c r="D8629" t="s">
        <v>30038</v>
      </c>
      <c r="E8629" s="58">
        <v>1511801500000</v>
      </c>
      <c r="F8629" t="s">
        <v>30039</v>
      </c>
      <c r="G8629" t="s">
        <v>114</v>
      </c>
      <c r="H8629" t="s">
        <v>114</v>
      </c>
      <c r="I8629">
        <v>1</v>
      </c>
    </row>
    <row r="8630" spans="1:9" x14ac:dyDescent="0.25">
      <c r="A8630" t="s">
        <v>110</v>
      </c>
      <c r="B8630" t="s">
        <v>30040</v>
      </c>
      <c r="C8630" s="57">
        <v>44342</v>
      </c>
      <c r="D8630" t="s">
        <v>30041</v>
      </c>
      <c r="E8630" s="58">
        <v>1369912400000</v>
      </c>
      <c r="F8630" t="s">
        <v>30042</v>
      </c>
      <c r="G8630" t="s">
        <v>114</v>
      </c>
      <c r="H8630" t="s">
        <v>114</v>
      </c>
      <c r="I8630">
        <v>1</v>
      </c>
    </row>
    <row r="8631" spans="1:9" x14ac:dyDescent="0.25">
      <c r="A8631" t="s">
        <v>110</v>
      </c>
      <c r="B8631" t="s">
        <v>30043</v>
      </c>
      <c r="C8631" s="57">
        <v>44342</v>
      </c>
      <c r="D8631" t="s">
        <v>30044</v>
      </c>
      <c r="E8631" s="58">
        <v>1438811400000</v>
      </c>
      <c r="F8631" t="s">
        <v>30045</v>
      </c>
      <c r="G8631" t="s">
        <v>114</v>
      </c>
      <c r="H8631" t="s">
        <v>114</v>
      </c>
      <c r="I8631">
        <v>1</v>
      </c>
    </row>
    <row r="8632" spans="1:9" x14ac:dyDescent="0.25">
      <c r="A8632" t="s">
        <v>110</v>
      </c>
      <c r="B8632" t="s">
        <v>30046</v>
      </c>
      <c r="C8632" s="57">
        <v>44342</v>
      </c>
      <c r="D8632" t="s">
        <v>30047</v>
      </c>
      <c r="E8632" s="58">
        <v>1094441600000</v>
      </c>
      <c r="F8632" t="s">
        <v>30048</v>
      </c>
      <c r="G8632" t="s">
        <v>114</v>
      </c>
      <c r="H8632" t="s">
        <v>114</v>
      </c>
      <c r="I8632">
        <v>1</v>
      </c>
    </row>
    <row r="8633" spans="1:9" x14ac:dyDescent="0.25">
      <c r="A8633" t="s">
        <v>110</v>
      </c>
      <c r="B8633" t="s">
        <v>30049</v>
      </c>
      <c r="C8633" s="57">
        <v>44342</v>
      </c>
      <c r="D8633" t="s">
        <v>30050</v>
      </c>
      <c r="E8633" s="58">
        <v>53207227300000</v>
      </c>
      <c r="F8633" t="s">
        <v>30051</v>
      </c>
      <c r="G8633" t="s">
        <v>30052</v>
      </c>
      <c r="H8633" t="s">
        <v>30053</v>
      </c>
      <c r="I8633">
        <v>4</v>
      </c>
    </row>
    <row r="8634" spans="1:9" x14ac:dyDescent="0.25">
      <c r="A8634" t="s">
        <v>110</v>
      </c>
      <c r="B8634" t="s">
        <v>30054</v>
      </c>
      <c r="C8634" s="57">
        <v>44342</v>
      </c>
      <c r="D8634" t="s">
        <v>30055</v>
      </c>
      <c r="E8634" s="58">
        <v>2132026000000</v>
      </c>
      <c r="F8634" t="s">
        <v>30056</v>
      </c>
      <c r="G8634" t="s">
        <v>114</v>
      </c>
      <c r="H8634" t="s">
        <v>114</v>
      </c>
      <c r="I8634">
        <v>1</v>
      </c>
    </row>
    <row r="8635" spans="1:9" x14ac:dyDescent="0.25">
      <c r="A8635" t="s">
        <v>110</v>
      </c>
      <c r="B8635" t="s">
        <v>30057</v>
      </c>
      <c r="C8635" s="57">
        <v>44342</v>
      </c>
      <c r="D8635" t="s">
        <v>30058</v>
      </c>
      <c r="E8635" s="58">
        <v>17474416000000</v>
      </c>
      <c r="F8635" t="s">
        <v>30059</v>
      </c>
      <c r="G8635" t="s">
        <v>30060</v>
      </c>
      <c r="H8635" t="s">
        <v>30061</v>
      </c>
      <c r="I8635">
        <v>2</v>
      </c>
    </row>
    <row r="8636" spans="1:9" x14ac:dyDescent="0.25">
      <c r="A8636" t="s">
        <v>110</v>
      </c>
      <c r="B8636" t="s">
        <v>30062</v>
      </c>
      <c r="C8636" s="57">
        <v>44342</v>
      </c>
      <c r="D8636" t="s">
        <v>30063</v>
      </c>
      <c r="E8636" s="58">
        <v>11986492000000</v>
      </c>
      <c r="F8636" t="s">
        <v>30064</v>
      </c>
      <c r="G8636" t="s">
        <v>114</v>
      </c>
      <c r="H8636" t="s">
        <v>30065</v>
      </c>
      <c r="I8636">
        <v>1</v>
      </c>
    </row>
    <row r="8637" spans="1:9" x14ac:dyDescent="0.25">
      <c r="A8637" t="s">
        <v>110</v>
      </c>
      <c r="B8637" t="s">
        <v>30066</v>
      </c>
      <c r="C8637" s="57">
        <v>44342</v>
      </c>
      <c r="D8637" t="s">
        <v>30067</v>
      </c>
      <c r="E8637" s="58">
        <v>16357137000000</v>
      </c>
      <c r="F8637" t="s">
        <v>30068</v>
      </c>
      <c r="G8637" t="s">
        <v>30069</v>
      </c>
      <c r="H8637" t="s">
        <v>30070</v>
      </c>
      <c r="I8637">
        <v>413</v>
      </c>
    </row>
    <row r="8638" spans="1:9" x14ac:dyDescent="0.25">
      <c r="A8638" t="s">
        <v>110</v>
      </c>
      <c r="B8638" t="s">
        <v>30071</v>
      </c>
      <c r="C8638" s="57">
        <v>44342</v>
      </c>
      <c r="D8638" t="s">
        <v>30072</v>
      </c>
      <c r="E8638" s="58">
        <v>16549711000000</v>
      </c>
      <c r="F8638" t="s">
        <v>30073</v>
      </c>
      <c r="G8638" t="s">
        <v>30074</v>
      </c>
      <c r="H8638" t="s">
        <v>30075</v>
      </c>
      <c r="I8638">
        <v>8217</v>
      </c>
    </row>
    <row r="8639" spans="1:9" x14ac:dyDescent="0.25">
      <c r="A8639" t="s">
        <v>110</v>
      </c>
      <c r="B8639" t="s">
        <v>30076</v>
      </c>
      <c r="C8639" s="57">
        <v>44342</v>
      </c>
      <c r="D8639" t="s">
        <v>30077</v>
      </c>
      <c r="E8639" s="58">
        <v>15924266000000</v>
      </c>
      <c r="F8639" t="s">
        <v>30078</v>
      </c>
      <c r="G8639" t="s">
        <v>30079</v>
      </c>
      <c r="H8639" t="s">
        <v>30080</v>
      </c>
      <c r="I8639">
        <v>3</v>
      </c>
    </row>
    <row r="8640" spans="1:9" x14ac:dyDescent="0.25">
      <c r="A8640" t="s">
        <v>110</v>
      </c>
      <c r="B8640" t="s">
        <v>30081</v>
      </c>
      <c r="C8640" s="57">
        <v>44342</v>
      </c>
      <c r="D8640" t="s">
        <v>30082</v>
      </c>
      <c r="E8640" s="58">
        <v>19959954000000</v>
      </c>
      <c r="F8640" t="s">
        <v>30083</v>
      </c>
      <c r="G8640" t="s">
        <v>30084</v>
      </c>
      <c r="H8640" t="s">
        <v>114</v>
      </c>
      <c r="I8640">
        <v>1</v>
      </c>
    </row>
    <row r="8641" spans="1:9" x14ac:dyDescent="0.25">
      <c r="A8641" t="s">
        <v>110</v>
      </c>
      <c r="B8641" t="s">
        <v>30085</v>
      </c>
      <c r="C8641" s="57">
        <v>44342</v>
      </c>
      <c r="D8641" t="s">
        <v>30086</v>
      </c>
      <c r="E8641" s="58">
        <v>15527772400000</v>
      </c>
      <c r="F8641" t="s">
        <v>30087</v>
      </c>
      <c r="G8641" t="s">
        <v>114</v>
      </c>
      <c r="H8641" t="s">
        <v>114</v>
      </c>
      <c r="I8641">
        <v>2</v>
      </c>
    </row>
    <row r="8642" spans="1:9" x14ac:dyDescent="0.25">
      <c r="A8642" t="s">
        <v>110</v>
      </c>
      <c r="B8642" t="s">
        <v>30088</v>
      </c>
      <c r="C8642" s="57">
        <v>44342</v>
      </c>
      <c r="D8642" t="s">
        <v>30089</v>
      </c>
      <c r="E8642" s="58">
        <v>14958086000000</v>
      </c>
      <c r="F8642" t="s">
        <v>30090</v>
      </c>
      <c r="G8642" t="s">
        <v>30091</v>
      </c>
      <c r="H8642" t="s">
        <v>114</v>
      </c>
      <c r="I8642">
        <v>6</v>
      </c>
    </row>
    <row r="8643" spans="1:9" x14ac:dyDescent="0.25">
      <c r="A8643" t="s">
        <v>110</v>
      </c>
      <c r="B8643" t="s">
        <v>30092</v>
      </c>
      <c r="C8643" s="57">
        <v>44342</v>
      </c>
      <c r="D8643" t="s">
        <v>30093</v>
      </c>
      <c r="E8643" s="58">
        <v>1379959977700</v>
      </c>
      <c r="F8643" t="s">
        <v>30094</v>
      </c>
      <c r="G8643" t="s">
        <v>114</v>
      </c>
      <c r="H8643" t="s">
        <v>114</v>
      </c>
      <c r="I8643">
        <v>1</v>
      </c>
    </row>
    <row r="8644" spans="1:9" x14ac:dyDescent="0.25">
      <c r="A8644" t="s">
        <v>110</v>
      </c>
      <c r="B8644" t="s">
        <v>30095</v>
      </c>
      <c r="C8644" s="57">
        <v>44342</v>
      </c>
      <c r="D8644" t="s">
        <v>30096</v>
      </c>
      <c r="E8644" s="58">
        <v>1615414500000</v>
      </c>
      <c r="F8644" t="s">
        <v>30097</v>
      </c>
      <c r="G8644" t="s">
        <v>5526</v>
      </c>
      <c r="H8644" t="s">
        <v>114</v>
      </c>
      <c r="I8644">
        <v>3</v>
      </c>
    </row>
    <row r="8645" spans="1:9" x14ac:dyDescent="0.25">
      <c r="A8645" t="s">
        <v>110</v>
      </c>
      <c r="B8645" t="s">
        <v>30098</v>
      </c>
      <c r="C8645" s="57">
        <v>44342</v>
      </c>
      <c r="D8645" t="s">
        <v>30099</v>
      </c>
      <c r="E8645" s="58">
        <v>1214175983400</v>
      </c>
      <c r="F8645" t="s">
        <v>30100</v>
      </c>
      <c r="G8645" t="s">
        <v>114</v>
      </c>
      <c r="H8645" t="s">
        <v>114</v>
      </c>
      <c r="I8645">
        <v>3</v>
      </c>
    </row>
    <row r="8646" spans="1:9" x14ac:dyDescent="0.25">
      <c r="A8646" t="s">
        <v>110</v>
      </c>
      <c r="B8646" t="s">
        <v>30101</v>
      </c>
      <c r="C8646" s="57">
        <v>44342</v>
      </c>
      <c r="D8646" t="s">
        <v>30102</v>
      </c>
      <c r="E8646" t="s">
        <v>30103</v>
      </c>
      <c r="F8646" t="s">
        <v>30104</v>
      </c>
      <c r="G8646" t="s">
        <v>114</v>
      </c>
      <c r="H8646" t="s">
        <v>114</v>
      </c>
      <c r="I8646">
        <v>4</v>
      </c>
    </row>
    <row r="8647" spans="1:9" x14ac:dyDescent="0.25">
      <c r="A8647" t="s">
        <v>110</v>
      </c>
      <c r="B8647" t="s">
        <v>30105</v>
      </c>
      <c r="C8647" s="57">
        <v>44342</v>
      </c>
      <c r="D8647" t="s">
        <v>30106</v>
      </c>
      <c r="E8647" s="58">
        <v>1407630548800</v>
      </c>
      <c r="F8647" t="s">
        <v>30107</v>
      </c>
      <c r="G8647" t="s">
        <v>114</v>
      </c>
      <c r="H8647" t="s">
        <v>114</v>
      </c>
      <c r="I8647">
        <v>4</v>
      </c>
    </row>
    <row r="8648" spans="1:9" x14ac:dyDescent="0.25">
      <c r="A8648" t="s">
        <v>110</v>
      </c>
      <c r="B8648" t="s">
        <v>30108</v>
      </c>
      <c r="C8648" s="57">
        <v>44342</v>
      </c>
      <c r="D8648" t="s">
        <v>30109</v>
      </c>
      <c r="E8648" s="58">
        <v>1873553300000</v>
      </c>
      <c r="F8648" t="s">
        <v>30110</v>
      </c>
      <c r="G8648" t="s">
        <v>114</v>
      </c>
      <c r="H8648" t="s">
        <v>114</v>
      </c>
      <c r="I8648">
        <v>1</v>
      </c>
    </row>
    <row r="8649" spans="1:9" x14ac:dyDescent="0.25">
      <c r="A8649" t="s">
        <v>110</v>
      </c>
      <c r="B8649" t="s">
        <v>30111</v>
      </c>
      <c r="C8649" s="57">
        <v>44342</v>
      </c>
      <c r="D8649" t="s">
        <v>30112</v>
      </c>
      <c r="E8649" s="58">
        <v>13913044000000</v>
      </c>
      <c r="F8649" t="s">
        <v>30113</v>
      </c>
      <c r="G8649" t="s">
        <v>114</v>
      </c>
      <c r="H8649" t="s">
        <v>30114</v>
      </c>
      <c r="I8649">
        <v>553</v>
      </c>
    </row>
    <row r="8650" spans="1:9" x14ac:dyDescent="0.25">
      <c r="A8650" t="s">
        <v>110</v>
      </c>
      <c r="B8650" t="s">
        <v>30115</v>
      </c>
      <c r="C8650" s="57">
        <v>44342</v>
      </c>
      <c r="D8650" t="s">
        <v>30116</v>
      </c>
      <c r="E8650" s="58">
        <v>3.559548485054E+17</v>
      </c>
      <c r="F8650" t="s">
        <v>30117</v>
      </c>
      <c r="G8650" t="s">
        <v>114</v>
      </c>
      <c r="H8650" t="s">
        <v>114</v>
      </c>
      <c r="I8650">
        <v>2</v>
      </c>
    </row>
    <row r="8651" spans="1:9" x14ac:dyDescent="0.25">
      <c r="A8651" t="s">
        <v>110</v>
      </c>
      <c r="B8651" t="s">
        <v>30118</v>
      </c>
      <c r="C8651" s="57">
        <v>44342</v>
      </c>
      <c r="D8651" t="s">
        <v>30119</v>
      </c>
      <c r="E8651" s="58">
        <v>6714695050000</v>
      </c>
      <c r="F8651" t="s">
        <v>30120</v>
      </c>
      <c r="G8651" t="s">
        <v>114</v>
      </c>
      <c r="H8651" t="s">
        <v>114</v>
      </c>
      <c r="I8651">
        <v>4</v>
      </c>
    </row>
    <row r="8652" spans="1:9" x14ac:dyDescent="0.25">
      <c r="A8652" t="s">
        <v>110</v>
      </c>
      <c r="B8652" t="s">
        <v>30121</v>
      </c>
      <c r="C8652" s="57">
        <v>44342</v>
      </c>
      <c r="D8652" t="s">
        <v>30122</v>
      </c>
      <c r="E8652" s="58">
        <v>1630286080000</v>
      </c>
      <c r="F8652" t="s">
        <v>30123</v>
      </c>
      <c r="G8652" t="s">
        <v>114</v>
      </c>
      <c r="H8652" t="s">
        <v>114</v>
      </c>
      <c r="I8652">
        <v>3</v>
      </c>
    </row>
    <row r="8653" spans="1:9" x14ac:dyDescent="0.25">
      <c r="A8653" t="s">
        <v>110</v>
      </c>
      <c r="B8653" t="s">
        <v>30124</v>
      </c>
      <c r="C8653" s="57">
        <v>44342</v>
      </c>
      <c r="D8653" t="s">
        <v>30125</v>
      </c>
      <c r="E8653" s="58">
        <v>1023065000000</v>
      </c>
      <c r="F8653" t="s">
        <v>30126</v>
      </c>
      <c r="G8653" t="s">
        <v>114</v>
      </c>
      <c r="H8653" t="s">
        <v>114</v>
      </c>
      <c r="I8653">
        <v>6</v>
      </c>
    </row>
    <row r="8654" spans="1:9" x14ac:dyDescent="0.25">
      <c r="A8654" t="s">
        <v>110</v>
      </c>
      <c r="B8654" t="s">
        <v>30127</v>
      </c>
      <c r="C8654" s="57">
        <v>44342</v>
      </c>
      <c r="D8654" t="s">
        <v>30128</v>
      </c>
      <c r="E8654" s="58">
        <v>1464592600000</v>
      </c>
      <c r="F8654" t="s">
        <v>30129</v>
      </c>
      <c r="G8654" t="s">
        <v>114</v>
      </c>
      <c r="H8654" t="s">
        <v>114</v>
      </c>
      <c r="I8654">
        <v>1</v>
      </c>
    </row>
    <row r="8655" spans="1:9" x14ac:dyDescent="0.25">
      <c r="A8655" t="s">
        <v>110</v>
      </c>
      <c r="B8655" t="s">
        <v>30130</v>
      </c>
      <c r="C8655" s="57">
        <v>44342</v>
      </c>
      <c r="D8655" t="s">
        <v>30131</v>
      </c>
      <c r="E8655" s="58">
        <v>2520672500000</v>
      </c>
      <c r="F8655" t="s">
        <v>30132</v>
      </c>
      <c r="G8655" t="s">
        <v>30133</v>
      </c>
      <c r="H8655" t="s">
        <v>30134</v>
      </c>
      <c r="I8655">
        <v>7037</v>
      </c>
    </row>
    <row r="8656" spans="1:9" x14ac:dyDescent="0.25">
      <c r="A8656" t="s">
        <v>110</v>
      </c>
      <c r="B8656" t="s">
        <v>30135</v>
      </c>
      <c r="C8656" s="57">
        <v>44342</v>
      </c>
      <c r="D8656" t="s">
        <v>30136</v>
      </c>
      <c r="E8656" s="58">
        <v>1799891000000</v>
      </c>
      <c r="F8656" t="s">
        <v>30137</v>
      </c>
      <c r="G8656" t="s">
        <v>30138</v>
      </c>
      <c r="H8656" t="s">
        <v>30139</v>
      </c>
      <c r="I8656">
        <v>1664</v>
      </c>
    </row>
    <row r="8657" spans="1:9" x14ac:dyDescent="0.25">
      <c r="A8657" t="s">
        <v>110</v>
      </c>
      <c r="B8657" t="s">
        <v>30140</v>
      </c>
      <c r="C8657" s="57">
        <v>44342</v>
      </c>
      <c r="D8657" t="s">
        <v>30141</v>
      </c>
      <c r="E8657" s="58">
        <v>1550039090000</v>
      </c>
      <c r="F8657" t="s">
        <v>30142</v>
      </c>
      <c r="G8657" t="s">
        <v>114</v>
      </c>
      <c r="H8657" t="s">
        <v>114</v>
      </c>
      <c r="I8657">
        <v>1</v>
      </c>
    </row>
    <row r="8658" spans="1:9" x14ac:dyDescent="0.25">
      <c r="A8658" t="s">
        <v>110</v>
      </c>
      <c r="B8658" t="s">
        <v>30143</v>
      </c>
      <c r="C8658" s="57">
        <v>44342</v>
      </c>
      <c r="D8658" t="s">
        <v>30144</v>
      </c>
      <c r="E8658" s="58">
        <v>1463996000000</v>
      </c>
      <c r="F8658" t="s">
        <v>30145</v>
      </c>
      <c r="G8658" t="s">
        <v>30146</v>
      </c>
      <c r="H8658" t="s">
        <v>30147</v>
      </c>
      <c r="I8658">
        <v>64</v>
      </c>
    </row>
    <row r="8659" spans="1:9" x14ac:dyDescent="0.25">
      <c r="A8659" t="s">
        <v>110</v>
      </c>
      <c r="B8659" t="s">
        <v>30148</v>
      </c>
      <c r="C8659" s="57">
        <v>44342</v>
      </c>
      <c r="D8659" t="s">
        <v>30149</v>
      </c>
      <c r="E8659" s="58">
        <v>1315159000000</v>
      </c>
      <c r="F8659" t="s">
        <v>30150</v>
      </c>
      <c r="G8659" t="s">
        <v>5030</v>
      </c>
      <c r="H8659" t="s">
        <v>114</v>
      </c>
      <c r="I8659">
        <v>16</v>
      </c>
    </row>
    <row r="8660" spans="1:9" x14ac:dyDescent="0.25">
      <c r="A8660" t="s">
        <v>110</v>
      </c>
      <c r="B8660" t="s">
        <v>30151</v>
      </c>
      <c r="C8660" s="57">
        <v>44342</v>
      </c>
      <c r="D8660" t="s">
        <v>30152</v>
      </c>
      <c r="E8660" s="58">
        <v>1521875000000</v>
      </c>
      <c r="F8660" t="s">
        <v>30153</v>
      </c>
      <c r="G8660" t="s">
        <v>30154</v>
      </c>
      <c r="H8660" t="s">
        <v>30155</v>
      </c>
      <c r="I8660">
        <v>960</v>
      </c>
    </row>
    <row r="8661" spans="1:9" x14ac:dyDescent="0.25">
      <c r="A8661" t="s">
        <v>110</v>
      </c>
      <c r="B8661" t="s">
        <v>30156</v>
      </c>
      <c r="C8661" s="57">
        <v>44342</v>
      </c>
      <c r="D8661" t="s">
        <v>30157</v>
      </c>
      <c r="E8661" s="58">
        <v>15051745652000</v>
      </c>
      <c r="F8661" t="s">
        <v>30158</v>
      </c>
      <c r="G8661" t="s">
        <v>114</v>
      </c>
      <c r="H8661" t="s">
        <v>114</v>
      </c>
      <c r="I8661">
        <v>0</v>
      </c>
    </row>
    <row r="8662" spans="1:9" x14ac:dyDescent="0.25">
      <c r="A8662" t="s">
        <v>110</v>
      </c>
      <c r="B8662" t="s">
        <v>30159</v>
      </c>
      <c r="C8662" s="57">
        <v>44342</v>
      </c>
      <c r="D8662" t="s">
        <v>30160</v>
      </c>
      <c r="E8662" s="58">
        <v>24090130481000</v>
      </c>
      <c r="F8662" t="s">
        <v>30161</v>
      </c>
      <c r="G8662" t="s">
        <v>114</v>
      </c>
      <c r="H8662" t="s">
        <v>114</v>
      </c>
      <c r="I8662">
        <v>0</v>
      </c>
    </row>
    <row r="8663" spans="1:9" x14ac:dyDescent="0.25">
      <c r="A8663" t="s">
        <v>110</v>
      </c>
      <c r="B8663" t="s">
        <v>30162</v>
      </c>
      <c r="C8663" s="57">
        <v>44342</v>
      </c>
      <c r="D8663" t="s">
        <v>30163</v>
      </c>
      <c r="E8663" s="58">
        <v>11419640800000</v>
      </c>
      <c r="F8663" t="s">
        <v>30164</v>
      </c>
      <c r="G8663" t="s">
        <v>114</v>
      </c>
      <c r="H8663" t="s">
        <v>8995</v>
      </c>
      <c r="I8663">
        <v>3</v>
      </c>
    </row>
    <row r="8664" spans="1:9" x14ac:dyDescent="0.25">
      <c r="A8664" t="s">
        <v>110</v>
      </c>
      <c r="B8664" t="s">
        <v>30165</v>
      </c>
      <c r="C8664" s="57">
        <v>44342</v>
      </c>
      <c r="D8664" t="s">
        <v>30166</v>
      </c>
      <c r="E8664" s="58">
        <v>18292609500000</v>
      </c>
      <c r="F8664" t="s">
        <v>30167</v>
      </c>
      <c r="G8664" t="s">
        <v>114</v>
      </c>
      <c r="H8664" t="s">
        <v>114</v>
      </c>
      <c r="I8664">
        <v>1</v>
      </c>
    </row>
    <row r="8665" spans="1:9" x14ac:dyDescent="0.25">
      <c r="A8665" t="s">
        <v>110</v>
      </c>
      <c r="B8665" t="s">
        <v>30168</v>
      </c>
      <c r="C8665" s="57">
        <v>44342</v>
      </c>
      <c r="D8665" t="s">
        <v>30169</v>
      </c>
      <c r="E8665" s="58">
        <v>1461948700000</v>
      </c>
      <c r="F8665" t="s">
        <v>30170</v>
      </c>
      <c r="G8665" t="s">
        <v>114</v>
      </c>
      <c r="H8665" t="s">
        <v>114</v>
      </c>
      <c r="I8665">
        <v>2</v>
      </c>
    </row>
    <row r="8666" spans="1:9" x14ac:dyDescent="0.25">
      <c r="A8666" t="s">
        <v>110</v>
      </c>
      <c r="B8666" t="s">
        <v>30171</v>
      </c>
      <c r="C8666" s="57">
        <v>44342</v>
      </c>
      <c r="D8666" t="s">
        <v>30172</v>
      </c>
      <c r="E8666" s="58">
        <v>5732523100000</v>
      </c>
      <c r="F8666" t="s">
        <v>30173</v>
      </c>
      <c r="G8666" t="s">
        <v>114</v>
      </c>
      <c r="H8666" t="s">
        <v>114</v>
      </c>
      <c r="I8666">
        <v>2</v>
      </c>
    </row>
    <row r="8667" spans="1:9" x14ac:dyDescent="0.25">
      <c r="A8667" t="s">
        <v>110</v>
      </c>
      <c r="B8667" t="s">
        <v>30174</v>
      </c>
      <c r="C8667" s="57">
        <v>44342</v>
      </c>
      <c r="D8667" t="s">
        <v>30175</v>
      </c>
      <c r="E8667" s="58">
        <v>1553011300000</v>
      </c>
      <c r="F8667" t="s">
        <v>30176</v>
      </c>
      <c r="G8667" t="s">
        <v>216</v>
      </c>
      <c r="H8667" t="s">
        <v>23390</v>
      </c>
      <c r="I8667">
        <v>4</v>
      </c>
    </row>
    <row r="8668" spans="1:9" x14ac:dyDescent="0.25">
      <c r="A8668" t="s">
        <v>110</v>
      </c>
      <c r="B8668" t="s">
        <v>30177</v>
      </c>
      <c r="C8668" s="57">
        <v>44342</v>
      </c>
      <c r="D8668" t="s">
        <v>30178</v>
      </c>
      <c r="E8668" s="58">
        <v>2146239000000</v>
      </c>
      <c r="F8668" t="s">
        <v>30179</v>
      </c>
      <c r="G8668" t="s">
        <v>114</v>
      </c>
      <c r="H8668" t="s">
        <v>114</v>
      </c>
      <c r="I8668">
        <v>1</v>
      </c>
    </row>
    <row r="8669" spans="1:9" x14ac:dyDescent="0.25">
      <c r="A8669" t="s">
        <v>110</v>
      </c>
      <c r="B8669" t="s">
        <v>30180</v>
      </c>
      <c r="C8669" s="57">
        <v>44342</v>
      </c>
      <c r="D8669" t="s">
        <v>30181</v>
      </c>
      <c r="E8669" s="58">
        <v>1283977000000</v>
      </c>
      <c r="F8669" t="s">
        <v>30182</v>
      </c>
      <c r="G8669" t="s">
        <v>114</v>
      </c>
      <c r="H8669" t="s">
        <v>114</v>
      </c>
      <c r="I8669">
        <v>1</v>
      </c>
    </row>
    <row r="8670" spans="1:9" x14ac:dyDescent="0.25">
      <c r="A8670" t="s">
        <v>110</v>
      </c>
      <c r="B8670" t="s">
        <v>30183</v>
      </c>
      <c r="C8670" s="57">
        <v>44342</v>
      </c>
      <c r="D8670" t="s">
        <v>30184</v>
      </c>
      <c r="E8670" s="58">
        <v>2296250000000</v>
      </c>
      <c r="F8670" t="s">
        <v>30185</v>
      </c>
      <c r="G8670" t="s">
        <v>114</v>
      </c>
      <c r="H8670" t="s">
        <v>114</v>
      </c>
      <c r="I8670">
        <v>1</v>
      </c>
    </row>
    <row r="8671" spans="1:9" x14ac:dyDescent="0.25">
      <c r="A8671" t="s">
        <v>110</v>
      </c>
      <c r="B8671" t="s">
        <v>30186</v>
      </c>
      <c r="C8671" s="57">
        <v>44342</v>
      </c>
      <c r="D8671" t="s">
        <v>30187</v>
      </c>
      <c r="E8671" s="58">
        <v>1876117440000</v>
      </c>
      <c r="F8671" t="s">
        <v>30188</v>
      </c>
      <c r="G8671" t="s">
        <v>30189</v>
      </c>
      <c r="H8671" t="s">
        <v>30190</v>
      </c>
      <c r="I8671">
        <v>8143</v>
      </c>
    </row>
    <row r="8672" spans="1:9" x14ac:dyDescent="0.25">
      <c r="A8672" t="s">
        <v>110</v>
      </c>
      <c r="B8672" t="s">
        <v>30191</v>
      </c>
      <c r="C8672" s="57">
        <v>44342</v>
      </c>
      <c r="D8672" t="s">
        <v>30192</v>
      </c>
      <c r="E8672" s="58">
        <v>2204761000000</v>
      </c>
      <c r="F8672" t="s">
        <v>30193</v>
      </c>
      <c r="G8672" t="s">
        <v>114</v>
      </c>
      <c r="H8672" t="s">
        <v>114</v>
      </c>
      <c r="I8672">
        <v>1</v>
      </c>
    </row>
    <row r="8673" spans="1:9" x14ac:dyDescent="0.25">
      <c r="A8673" t="s">
        <v>110</v>
      </c>
      <c r="B8673" t="s">
        <v>30194</v>
      </c>
      <c r="C8673" s="57">
        <v>44342</v>
      </c>
      <c r="D8673" t="s">
        <v>30195</v>
      </c>
      <c r="E8673" s="58">
        <v>1411463860000</v>
      </c>
      <c r="F8673" t="s">
        <v>30196</v>
      </c>
      <c r="G8673" t="s">
        <v>29045</v>
      </c>
      <c r="H8673" t="s">
        <v>114</v>
      </c>
      <c r="I8673">
        <v>1</v>
      </c>
    </row>
    <row r="8674" spans="1:9" x14ac:dyDescent="0.25">
      <c r="A8674" t="s">
        <v>110</v>
      </c>
      <c r="B8674" t="s">
        <v>30197</v>
      </c>
      <c r="C8674" s="57">
        <v>44342</v>
      </c>
      <c r="D8674" t="s">
        <v>30198</v>
      </c>
      <c r="E8674" s="58">
        <v>1613237680000</v>
      </c>
      <c r="F8674" t="s">
        <v>30199</v>
      </c>
      <c r="G8674" t="s">
        <v>114</v>
      </c>
      <c r="H8674" t="s">
        <v>114</v>
      </c>
      <c r="I8674">
        <v>130</v>
      </c>
    </row>
    <row r="8675" spans="1:9" x14ac:dyDescent="0.25">
      <c r="A8675" t="s">
        <v>110</v>
      </c>
      <c r="B8675" t="s">
        <v>30200</v>
      </c>
      <c r="C8675" s="57">
        <v>44342</v>
      </c>
      <c r="D8675" t="s">
        <v>30201</v>
      </c>
      <c r="E8675" t="s">
        <v>30202</v>
      </c>
      <c r="F8675" t="s">
        <v>30203</v>
      </c>
      <c r="G8675" t="s">
        <v>114</v>
      </c>
      <c r="H8675" t="s">
        <v>114</v>
      </c>
      <c r="I8675">
        <v>3</v>
      </c>
    </row>
    <row r="8676" spans="1:9" x14ac:dyDescent="0.25">
      <c r="A8676" t="s">
        <v>110</v>
      </c>
      <c r="B8676" t="s">
        <v>30204</v>
      </c>
      <c r="C8676" s="57">
        <v>44342</v>
      </c>
      <c r="D8676" t="s">
        <v>30205</v>
      </c>
      <c r="E8676" s="58">
        <v>2048170640000</v>
      </c>
      <c r="F8676" t="s">
        <v>30206</v>
      </c>
      <c r="G8676" t="s">
        <v>114</v>
      </c>
      <c r="H8676" t="s">
        <v>114</v>
      </c>
      <c r="I8676">
        <v>1</v>
      </c>
    </row>
    <row r="8677" spans="1:9" x14ac:dyDescent="0.25">
      <c r="A8677" t="s">
        <v>110</v>
      </c>
      <c r="B8677" t="s">
        <v>30207</v>
      </c>
      <c r="C8677" s="57">
        <v>44342</v>
      </c>
      <c r="D8677" t="s">
        <v>30208</v>
      </c>
      <c r="E8677" s="58">
        <v>1494706675000000</v>
      </c>
      <c r="F8677" t="s">
        <v>30209</v>
      </c>
      <c r="G8677" t="s">
        <v>114</v>
      </c>
      <c r="H8677" t="s">
        <v>114</v>
      </c>
      <c r="I8677">
        <v>2</v>
      </c>
    </row>
    <row r="8678" spans="1:9" x14ac:dyDescent="0.25">
      <c r="A8678" t="s">
        <v>110</v>
      </c>
      <c r="B8678" t="s">
        <v>30210</v>
      </c>
      <c r="C8678" s="57">
        <v>44342</v>
      </c>
      <c r="D8678" t="s">
        <v>30211</v>
      </c>
      <c r="E8678" s="58">
        <v>1494715809640000</v>
      </c>
      <c r="F8678" t="s">
        <v>30212</v>
      </c>
      <c r="G8678" t="s">
        <v>114</v>
      </c>
      <c r="H8678" t="s">
        <v>114</v>
      </c>
      <c r="I8678">
        <v>4</v>
      </c>
    </row>
    <row r="8679" spans="1:9" x14ac:dyDescent="0.25">
      <c r="A8679" t="s">
        <v>110</v>
      </c>
      <c r="B8679" t="s">
        <v>30213</v>
      </c>
      <c r="C8679" s="57">
        <v>44342</v>
      </c>
      <c r="D8679" t="s">
        <v>30214</v>
      </c>
      <c r="E8679" s="58">
        <v>1494712657360000</v>
      </c>
      <c r="F8679" t="s">
        <v>30215</v>
      </c>
      <c r="G8679" t="s">
        <v>114</v>
      </c>
      <c r="H8679" t="s">
        <v>114</v>
      </c>
      <c r="I8679">
        <v>4</v>
      </c>
    </row>
    <row r="8680" spans="1:9" x14ac:dyDescent="0.25">
      <c r="A8680" t="s">
        <v>110</v>
      </c>
      <c r="B8680" t="s">
        <v>30216</v>
      </c>
      <c r="C8680" s="57">
        <v>44342</v>
      </c>
      <c r="D8680" t="s">
        <v>30217</v>
      </c>
      <c r="E8680" s="58">
        <v>1494711183180000</v>
      </c>
      <c r="F8680" t="s">
        <v>30218</v>
      </c>
      <c r="G8680" t="s">
        <v>114</v>
      </c>
      <c r="H8680" t="s">
        <v>114</v>
      </c>
      <c r="I8680">
        <v>3</v>
      </c>
    </row>
    <row r="8681" spans="1:9" x14ac:dyDescent="0.25">
      <c r="A8681" t="s">
        <v>110</v>
      </c>
      <c r="B8681" t="s">
        <v>30219</v>
      </c>
      <c r="C8681" s="57">
        <v>44342</v>
      </c>
      <c r="D8681" t="s">
        <v>30220</v>
      </c>
      <c r="E8681" s="58">
        <v>1493910218450000</v>
      </c>
      <c r="F8681" t="s">
        <v>30221</v>
      </c>
      <c r="G8681" t="s">
        <v>114</v>
      </c>
      <c r="H8681" t="s">
        <v>114</v>
      </c>
      <c r="I8681">
        <v>4</v>
      </c>
    </row>
    <row r="8682" spans="1:9" x14ac:dyDescent="0.25">
      <c r="A8682" t="s">
        <v>110</v>
      </c>
      <c r="B8682" t="s">
        <v>30222</v>
      </c>
      <c r="C8682" s="57">
        <v>44342</v>
      </c>
      <c r="D8682" t="s">
        <v>30223</v>
      </c>
      <c r="E8682" s="58">
        <v>1494703298360000</v>
      </c>
      <c r="F8682" t="s">
        <v>30224</v>
      </c>
      <c r="G8682" t="s">
        <v>114</v>
      </c>
      <c r="H8682" t="s">
        <v>114</v>
      </c>
      <c r="I8682">
        <v>2</v>
      </c>
    </row>
    <row r="8683" spans="1:9" x14ac:dyDescent="0.25">
      <c r="A8683" t="s">
        <v>110</v>
      </c>
      <c r="B8683" t="s">
        <v>30225</v>
      </c>
      <c r="C8683" s="57">
        <v>44342</v>
      </c>
      <c r="D8683" t="s">
        <v>30226</v>
      </c>
      <c r="E8683" s="58">
        <v>1826575300000</v>
      </c>
      <c r="F8683" t="s">
        <v>30227</v>
      </c>
      <c r="G8683" t="s">
        <v>30228</v>
      </c>
      <c r="H8683" t="s">
        <v>30229</v>
      </c>
      <c r="I8683">
        <v>143</v>
      </c>
    </row>
    <row r="8684" spans="1:9" x14ac:dyDescent="0.25">
      <c r="A8684" t="s">
        <v>110</v>
      </c>
      <c r="B8684" t="s">
        <v>30230</v>
      </c>
      <c r="C8684" s="57">
        <v>44342</v>
      </c>
      <c r="D8684" t="s">
        <v>30231</v>
      </c>
      <c r="E8684" s="58">
        <v>1494710362820000</v>
      </c>
      <c r="F8684" t="s">
        <v>30232</v>
      </c>
      <c r="G8684" t="s">
        <v>114</v>
      </c>
      <c r="H8684" t="s">
        <v>114</v>
      </c>
      <c r="I8684">
        <v>3</v>
      </c>
    </row>
    <row r="8685" spans="1:9" x14ac:dyDescent="0.25">
      <c r="A8685" t="s">
        <v>110</v>
      </c>
      <c r="B8685" t="s">
        <v>30233</v>
      </c>
      <c r="C8685" s="57">
        <v>44342</v>
      </c>
      <c r="D8685" t="s">
        <v>30234</v>
      </c>
      <c r="E8685" s="58">
        <v>1632876100000</v>
      </c>
      <c r="F8685" t="s">
        <v>30235</v>
      </c>
      <c r="G8685" t="s">
        <v>114</v>
      </c>
      <c r="H8685" t="s">
        <v>114</v>
      </c>
      <c r="I8685">
        <v>2</v>
      </c>
    </row>
    <row r="8686" spans="1:9" x14ac:dyDescent="0.25">
      <c r="A8686" t="s">
        <v>110</v>
      </c>
      <c r="B8686" t="s">
        <v>30236</v>
      </c>
      <c r="C8686" s="57">
        <v>44342</v>
      </c>
      <c r="D8686" t="s">
        <v>30237</v>
      </c>
      <c r="E8686" s="58">
        <v>1753259000000</v>
      </c>
      <c r="F8686" t="s">
        <v>30238</v>
      </c>
      <c r="G8686" t="s">
        <v>114</v>
      </c>
      <c r="H8686" t="s">
        <v>114</v>
      </c>
      <c r="I8686">
        <v>1</v>
      </c>
    </row>
    <row r="8687" spans="1:9" x14ac:dyDescent="0.25">
      <c r="A8687" t="s">
        <v>110</v>
      </c>
      <c r="B8687" t="s">
        <v>30239</v>
      </c>
      <c r="C8687" s="57">
        <v>44342</v>
      </c>
      <c r="D8687" t="s">
        <v>30240</v>
      </c>
      <c r="E8687" s="58">
        <v>2012830100000</v>
      </c>
      <c r="F8687" t="s">
        <v>30241</v>
      </c>
      <c r="G8687" t="s">
        <v>30242</v>
      </c>
      <c r="H8687" t="s">
        <v>30243</v>
      </c>
      <c r="I8687">
        <v>6</v>
      </c>
    </row>
    <row r="8688" spans="1:9" x14ac:dyDescent="0.25">
      <c r="A8688" t="s">
        <v>110</v>
      </c>
      <c r="B8688" t="s">
        <v>30244</v>
      </c>
      <c r="C8688" s="57">
        <v>44342</v>
      </c>
      <c r="D8688" t="s">
        <v>30245</v>
      </c>
      <c r="E8688" s="58">
        <v>1802142300000</v>
      </c>
      <c r="F8688" t="s">
        <v>30246</v>
      </c>
      <c r="G8688" t="s">
        <v>30242</v>
      </c>
      <c r="H8688" t="s">
        <v>30247</v>
      </c>
      <c r="I8688">
        <v>1</v>
      </c>
    </row>
    <row r="8689" spans="1:9" x14ac:dyDescent="0.25">
      <c r="A8689" t="s">
        <v>110</v>
      </c>
      <c r="B8689" t="s">
        <v>30248</v>
      </c>
      <c r="C8689" s="57">
        <v>44342</v>
      </c>
      <c r="D8689" t="s">
        <v>30249</v>
      </c>
      <c r="E8689" s="58">
        <v>1658707600000</v>
      </c>
      <c r="F8689" t="s">
        <v>30250</v>
      </c>
      <c r="G8689" t="s">
        <v>114</v>
      </c>
      <c r="H8689" t="s">
        <v>114</v>
      </c>
      <c r="I8689">
        <v>27</v>
      </c>
    </row>
    <row r="8690" spans="1:9" x14ac:dyDescent="0.25">
      <c r="A8690" t="s">
        <v>110</v>
      </c>
      <c r="B8690" t="s">
        <v>30251</v>
      </c>
      <c r="C8690" s="57">
        <v>44342</v>
      </c>
      <c r="D8690" t="s">
        <v>30252</v>
      </c>
      <c r="E8690" s="58">
        <v>1211502300000</v>
      </c>
      <c r="F8690" t="s">
        <v>30253</v>
      </c>
      <c r="G8690" t="s">
        <v>114</v>
      </c>
      <c r="H8690" t="s">
        <v>114</v>
      </c>
      <c r="I8690">
        <v>3</v>
      </c>
    </row>
    <row r="8691" spans="1:9" x14ac:dyDescent="0.25">
      <c r="A8691" t="s">
        <v>110</v>
      </c>
      <c r="B8691" t="s">
        <v>30254</v>
      </c>
      <c r="C8691" s="57">
        <v>44342</v>
      </c>
      <c r="D8691" t="s">
        <v>30255</v>
      </c>
      <c r="E8691" s="58">
        <v>1527799600000</v>
      </c>
      <c r="F8691" t="s">
        <v>30256</v>
      </c>
      <c r="G8691" t="s">
        <v>114</v>
      </c>
      <c r="H8691" t="s">
        <v>114</v>
      </c>
      <c r="I8691">
        <v>50</v>
      </c>
    </row>
    <row r="8692" spans="1:9" x14ac:dyDescent="0.25">
      <c r="A8692" t="s">
        <v>110</v>
      </c>
      <c r="B8692" t="s">
        <v>30257</v>
      </c>
      <c r="C8692" s="57">
        <v>44342</v>
      </c>
      <c r="D8692" t="s">
        <v>30258</v>
      </c>
      <c r="E8692" s="58">
        <v>1676062900000</v>
      </c>
      <c r="F8692" t="s">
        <v>30259</v>
      </c>
      <c r="G8692" t="s">
        <v>114</v>
      </c>
      <c r="H8692" t="s">
        <v>114</v>
      </c>
      <c r="I8692">
        <v>5</v>
      </c>
    </row>
    <row r="8693" spans="1:9" x14ac:dyDescent="0.25">
      <c r="A8693" t="s">
        <v>110</v>
      </c>
      <c r="B8693" t="s">
        <v>30260</v>
      </c>
      <c r="C8693" s="57">
        <v>44342</v>
      </c>
      <c r="D8693" t="s">
        <v>30261</v>
      </c>
      <c r="E8693" s="58">
        <v>2210794100000</v>
      </c>
      <c r="F8693" t="s">
        <v>30262</v>
      </c>
      <c r="G8693" t="s">
        <v>345</v>
      </c>
      <c r="H8693" t="s">
        <v>30263</v>
      </c>
      <c r="I8693">
        <v>13</v>
      </c>
    </row>
    <row r="8694" spans="1:9" x14ac:dyDescent="0.25">
      <c r="A8694" t="s">
        <v>110</v>
      </c>
      <c r="B8694" t="s">
        <v>30264</v>
      </c>
      <c r="C8694" s="57">
        <v>44342</v>
      </c>
      <c r="D8694" t="s">
        <v>30265</v>
      </c>
      <c r="E8694" s="58">
        <v>2314678300000</v>
      </c>
      <c r="F8694" t="s">
        <v>30266</v>
      </c>
      <c r="G8694" t="s">
        <v>114</v>
      </c>
      <c r="H8694" t="s">
        <v>114</v>
      </c>
      <c r="I8694">
        <v>12</v>
      </c>
    </row>
    <row r="8695" spans="1:9" x14ac:dyDescent="0.25">
      <c r="A8695" t="s">
        <v>110</v>
      </c>
      <c r="B8695" t="s">
        <v>30267</v>
      </c>
      <c r="C8695" s="57">
        <v>44342</v>
      </c>
      <c r="D8695" t="s">
        <v>30268</v>
      </c>
      <c r="E8695" s="58">
        <v>180137604200000</v>
      </c>
      <c r="F8695" t="s">
        <v>30269</v>
      </c>
      <c r="G8695" t="s">
        <v>114</v>
      </c>
      <c r="H8695" t="s">
        <v>114</v>
      </c>
      <c r="I8695">
        <v>1</v>
      </c>
    </row>
    <row r="8696" spans="1:9" x14ac:dyDescent="0.25">
      <c r="A8696" t="s">
        <v>110</v>
      </c>
      <c r="B8696" t="s">
        <v>30270</v>
      </c>
      <c r="C8696" s="57">
        <v>44342</v>
      </c>
      <c r="D8696" t="s">
        <v>30271</v>
      </c>
      <c r="E8696" t="s">
        <v>30272</v>
      </c>
      <c r="F8696" t="s">
        <v>30273</v>
      </c>
      <c r="G8696" t="s">
        <v>114</v>
      </c>
      <c r="H8696" t="s">
        <v>114</v>
      </c>
      <c r="I8696">
        <v>2</v>
      </c>
    </row>
    <row r="8697" spans="1:9" x14ac:dyDescent="0.25">
      <c r="A8697" t="s">
        <v>110</v>
      </c>
      <c r="B8697" t="s">
        <v>30274</v>
      </c>
      <c r="C8697" s="57">
        <v>44342</v>
      </c>
      <c r="D8697" t="s">
        <v>30275</v>
      </c>
      <c r="E8697" s="58">
        <v>1355481400000</v>
      </c>
      <c r="F8697" t="s">
        <v>30276</v>
      </c>
      <c r="G8697" t="s">
        <v>114</v>
      </c>
      <c r="H8697" t="s">
        <v>114</v>
      </c>
      <c r="I8697">
        <v>1</v>
      </c>
    </row>
    <row r="8698" spans="1:9" x14ac:dyDescent="0.25">
      <c r="A8698" t="s">
        <v>110</v>
      </c>
      <c r="B8698" t="s">
        <v>30277</v>
      </c>
      <c r="C8698" s="57">
        <v>44342</v>
      </c>
      <c r="D8698" t="s">
        <v>30278</v>
      </c>
      <c r="E8698" s="58">
        <v>1699723400000</v>
      </c>
      <c r="F8698" t="s">
        <v>30279</v>
      </c>
      <c r="G8698" t="s">
        <v>114</v>
      </c>
      <c r="H8698" t="s">
        <v>114</v>
      </c>
      <c r="I8698">
        <v>1</v>
      </c>
    </row>
    <row r="8699" spans="1:9" x14ac:dyDescent="0.25">
      <c r="A8699" t="s">
        <v>110</v>
      </c>
      <c r="B8699" t="s">
        <v>30280</v>
      </c>
      <c r="C8699" s="57">
        <v>44342</v>
      </c>
      <c r="D8699" t="s">
        <v>30281</v>
      </c>
      <c r="E8699" s="58">
        <v>1103573600000</v>
      </c>
      <c r="F8699" t="s">
        <v>30282</v>
      </c>
      <c r="G8699" t="s">
        <v>114</v>
      </c>
      <c r="H8699" t="s">
        <v>114</v>
      </c>
      <c r="I8699">
        <v>5</v>
      </c>
    </row>
    <row r="8700" spans="1:9" x14ac:dyDescent="0.25">
      <c r="A8700" t="s">
        <v>110</v>
      </c>
      <c r="B8700" t="s">
        <v>30283</v>
      </c>
      <c r="C8700" s="57">
        <v>44342</v>
      </c>
      <c r="D8700" t="s">
        <v>30284</v>
      </c>
      <c r="E8700" s="58">
        <v>1767634000000</v>
      </c>
      <c r="F8700" t="s">
        <v>30285</v>
      </c>
      <c r="G8700" t="s">
        <v>114</v>
      </c>
      <c r="H8700" t="s">
        <v>114</v>
      </c>
      <c r="I8700">
        <v>3</v>
      </c>
    </row>
    <row r="8701" spans="1:9" x14ac:dyDescent="0.25">
      <c r="A8701" t="s">
        <v>110</v>
      </c>
      <c r="B8701" t="s">
        <v>30286</v>
      </c>
      <c r="C8701" s="57">
        <v>44342</v>
      </c>
      <c r="D8701" t="s">
        <v>30287</v>
      </c>
      <c r="E8701" s="58">
        <v>1602277000000</v>
      </c>
      <c r="F8701" t="s">
        <v>30288</v>
      </c>
      <c r="G8701" t="s">
        <v>114</v>
      </c>
      <c r="H8701" t="s">
        <v>114</v>
      </c>
      <c r="I8701">
        <v>1</v>
      </c>
    </row>
    <row r="8702" spans="1:9" x14ac:dyDescent="0.25">
      <c r="A8702" t="s">
        <v>110</v>
      </c>
      <c r="B8702" t="s">
        <v>30289</v>
      </c>
      <c r="C8702" s="57">
        <v>44342</v>
      </c>
      <c r="D8702" t="s">
        <v>30290</v>
      </c>
      <c r="E8702" s="58">
        <v>1092657700000</v>
      </c>
      <c r="F8702" t="s">
        <v>30291</v>
      </c>
      <c r="G8702" t="s">
        <v>114</v>
      </c>
      <c r="H8702" t="s">
        <v>114</v>
      </c>
      <c r="I8702">
        <v>1</v>
      </c>
    </row>
    <row r="8703" spans="1:9" x14ac:dyDescent="0.25">
      <c r="A8703" t="s">
        <v>110</v>
      </c>
      <c r="B8703" t="s">
        <v>30292</v>
      </c>
      <c r="C8703" s="57">
        <v>44342</v>
      </c>
      <c r="D8703" t="s">
        <v>30293</v>
      </c>
      <c r="E8703" s="58">
        <v>1255438700000</v>
      </c>
      <c r="F8703" t="s">
        <v>30294</v>
      </c>
      <c r="G8703" t="s">
        <v>114</v>
      </c>
      <c r="H8703" t="s">
        <v>114</v>
      </c>
      <c r="I8703">
        <v>4</v>
      </c>
    </row>
    <row r="8704" spans="1:9" x14ac:dyDescent="0.25">
      <c r="A8704" t="s">
        <v>110</v>
      </c>
      <c r="B8704" t="s">
        <v>30295</v>
      </c>
      <c r="C8704" s="57">
        <v>44342</v>
      </c>
      <c r="D8704" t="s">
        <v>30296</v>
      </c>
      <c r="E8704" s="58">
        <v>1272984300000</v>
      </c>
      <c r="F8704" t="s">
        <v>30297</v>
      </c>
      <c r="G8704" t="s">
        <v>114</v>
      </c>
      <c r="H8704" t="s">
        <v>114</v>
      </c>
      <c r="I8704">
        <v>1</v>
      </c>
    </row>
    <row r="8705" spans="1:9" x14ac:dyDescent="0.25">
      <c r="A8705" t="s">
        <v>110</v>
      </c>
      <c r="B8705" t="s">
        <v>30298</v>
      </c>
      <c r="C8705" s="57">
        <v>44342</v>
      </c>
      <c r="D8705" t="s">
        <v>30299</v>
      </c>
      <c r="E8705" s="58">
        <v>1365756700000</v>
      </c>
      <c r="F8705" t="s">
        <v>30300</v>
      </c>
      <c r="G8705" t="s">
        <v>114</v>
      </c>
      <c r="H8705" t="s">
        <v>114</v>
      </c>
      <c r="I8705">
        <v>1</v>
      </c>
    </row>
    <row r="8706" spans="1:9" x14ac:dyDescent="0.25">
      <c r="A8706" t="s">
        <v>110</v>
      </c>
      <c r="B8706" t="s">
        <v>30301</v>
      </c>
      <c r="C8706" s="57">
        <v>44342</v>
      </c>
      <c r="D8706" t="s">
        <v>30302</v>
      </c>
      <c r="E8706" s="58">
        <v>1583557800000</v>
      </c>
      <c r="F8706" t="s">
        <v>30303</v>
      </c>
      <c r="G8706" t="s">
        <v>114</v>
      </c>
      <c r="H8706" t="s">
        <v>114</v>
      </c>
      <c r="I8706">
        <v>1</v>
      </c>
    </row>
    <row r="8707" spans="1:9" x14ac:dyDescent="0.25">
      <c r="A8707" t="s">
        <v>110</v>
      </c>
      <c r="B8707" t="s">
        <v>30304</v>
      </c>
      <c r="C8707" s="57">
        <v>44342</v>
      </c>
      <c r="D8707" t="s">
        <v>30305</v>
      </c>
      <c r="E8707" s="58">
        <v>1656081800000</v>
      </c>
      <c r="F8707" t="s">
        <v>30306</v>
      </c>
      <c r="G8707" t="s">
        <v>114</v>
      </c>
      <c r="H8707" t="s">
        <v>114</v>
      </c>
      <c r="I8707">
        <v>4</v>
      </c>
    </row>
    <row r="8708" spans="1:9" x14ac:dyDescent="0.25">
      <c r="A8708" t="s">
        <v>110</v>
      </c>
      <c r="B8708" t="s">
        <v>30307</v>
      </c>
      <c r="C8708" s="57">
        <v>44342</v>
      </c>
      <c r="D8708" t="s">
        <v>30308</v>
      </c>
      <c r="E8708" s="58">
        <v>147770037685400</v>
      </c>
      <c r="F8708" t="s">
        <v>30309</v>
      </c>
      <c r="G8708" t="s">
        <v>114</v>
      </c>
      <c r="H8708" t="s">
        <v>114</v>
      </c>
      <c r="I8708">
        <v>1</v>
      </c>
    </row>
    <row r="8709" spans="1:9" x14ac:dyDescent="0.25">
      <c r="A8709" t="s">
        <v>110</v>
      </c>
      <c r="B8709" t="s">
        <v>30310</v>
      </c>
      <c r="C8709" s="57">
        <v>44342</v>
      </c>
      <c r="D8709" t="s">
        <v>30311</v>
      </c>
      <c r="E8709" s="58">
        <v>86997888712500</v>
      </c>
      <c r="F8709" t="s">
        <v>30312</v>
      </c>
      <c r="G8709" t="s">
        <v>114</v>
      </c>
      <c r="H8709" t="s">
        <v>114</v>
      </c>
      <c r="I8709">
        <v>1</v>
      </c>
    </row>
    <row r="8710" spans="1:9" x14ac:dyDescent="0.25">
      <c r="A8710" t="s">
        <v>110</v>
      </c>
      <c r="B8710" t="s">
        <v>30313</v>
      </c>
      <c r="C8710" s="57">
        <v>44342</v>
      </c>
      <c r="D8710" t="s">
        <v>30314</v>
      </c>
      <c r="E8710" s="58">
        <v>166947345800000</v>
      </c>
      <c r="F8710" t="s">
        <v>30315</v>
      </c>
      <c r="G8710" t="s">
        <v>114</v>
      </c>
      <c r="H8710" t="s">
        <v>114</v>
      </c>
      <c r="I8710">
        <v>2</v>
      </c>
    </row>
    <row r="8711" spans="1:9" x14ac:dyDescent="0.25">
      <c r="A8711" t="s">
        <v>110</v>
      </c>
      <c r="B8711" t="s">
        <v>30316</v>
      </c>
      <c r="C8711" s="57">
        <v>44342</v>
      </c>
      <c r="D8711" t="s">
        <v>30317</v>
      </c>
      <c r="E8711" s="58">
        <v>172500682072300</v>
      </c>
      <c r="F8711" t="s">
        <v>30318</v>
      </c>
      <c r="G8711" t="s">
        <v>114</v>
      </c>
      <c r="H8711" t="s">
        <v>114</v>
      </c>
      <c r="I8711">
        <v>1</v>
      </c>
    </row>
    <row r="8712" spans="1:9" x14ac:dyDescent="0.25">
      <c r="A8712" t="s">
        <v>110</v>
      </c>
      <c r="B8712" t="s">
        <v>30319</v>
      </c>
      <c r="C8712" s="57">
        <v>44342</v>
      </c>
      <c r="D8712" t="s">
        <v>30320</v>
      </c>
      <c r="E8712" s="58">
        <v>1896587300000</v>
      </c>
      <c r="F8712" t="s">
        <v>30321</v>
      </c>
      <c r="G8712" t="s">
        <v>114</v>
      </c>
      <c r="H8712" t="s">
        <v>30322</v>
      </c>
      <c r="I8712">
        <v>184</v>
      </c>
    </row>
    <row r="8713" spans="1:9" x14ac:dyDescent="0.25">
      <c r="A8713" t="s">
        <v>110</v>
      </c>
      <c r="B8713" t="s">
        <v>30323</v>
      </c>
      <c r="C8713" s="57">
        <v>44342</v>
      </c>
      <c r="D8713" t="s">
        <v>30324</v>
      </c>
      <c r="E8713" s="58">
        <v>159473041000000</v>
      </c>
      <c r="F8713" t="s">
        <v>30325</v>
      </c>
      <c r="G8713" t="s">
        <v>114</v>
      </c>
      <c r="H8713" t="s">
        <v>114</v>
      </c>
      <c r="I8713">
        <v>1</v>
      </c>
    </row>
    <row r="8714" spans="1:9" x14ac:dyDescent="0.25">
      <c r="A8714" t="s">
        <v>110</v>
      </c>
      <c r="B8714" t="s">
        <v>30326</v>
      </c>
      <c r="C8714" s="57">
        <v>44342</v>
      </c>
      <c r="D8714" t="s">
        <v>30327</v>
      </c>
      <c r="E8714" s="58">
        <v>1632592000000</v>
      </c>
      <c r="F8714" t="s">
        <v>30328</v>
      </c>
      <c r="G8714" t="s">
        <v>114</v>
      </c>
      <c r="H8714" t="s">
        <v>114</v>
      </c>
      <c r="I8714">
        <v>14</v>
      </c>
    </row>
    <row r="8715" spans="1:9" x14ac:dyDescent="0.25">
      <c r="A8715" t="s">
        <v>110</v>
      </c>
      <c r="B8715" t="s">
        <v>30329</v>
      </c>
      <c r="C8715" s="57">
        <v>44342</v>
      </c>
      <c r="D8715" t="s">
        <v>30330</v>
      </c>
      <c r="E8715" s="58">
        <v>105378173704300</v>
      </c>
      <c r="F8715" t="s">
        <v>30331</v>
      </c>
      <c r="G8715" t="s">
        <v>114</v>
      </c>
      <c r="H8715" t="s">
        <v>114</v>
      </c>
      <c r="I8715">
        <v>1</v>
      </c>
    </row>
    <row r="8716" spans="1:9" x14ac:dyDescent="0.25">
      <c r="A8716" t="s">
        <v>110</v>
      </c>
      <c r="B8716" t="s">
        <v>30332</v>
      </c>
      <c r="C8716" s="57">
        <v>44342</v>
      </c>
      <c r="D8716" t="s">
        <v>30333</v>
      </c>
      <c r="E8716" s="58">
        <v>138380271855700</v>
      </c>
      <c r="F8716" t="s">
        <v>30334</v>
      </c>
      <c r="G8716" t="s">
        <v>114</v>
      </c>
      <c r="H8716" t="s">
        <v>114</v>
      </c>
      <c r="I8716">
        <v>2</v>
      </c>
    </row>
    <row r="8717" spans="1:9" x14ac:dyDescent="0.25">
      <c r="A8717" t="s">
        <v>110</v>
      </c>
      <c r="B8717" t="s">
        <v>30335</v>
      </c>
      <c r="C8717" s="57">
        <v>44342</v>
      </c>
      <c r="D8717" t="s">
        <v>30336</v>
      </c>
      <c r="E8717" s="58">
        <v>158797860434300</v>
      </c>
      <c r="F8717" t="s">
        <v>30337</v>
      </c>
      <c r="G8717" t="s">
        <v>114</v>
      </c>
      <c r="H8717" t="s">
        <v>114</v>
      </c>
      <c r="I8717">
        <v>1</v>
      </c>
    </row>
    <row r="8718" spans="1:9" x14ac:dyDescent="0.25">
      <c r="A8718" t="s">
        <v>110</v>
      </c>
      <c r="B8718" t="s">
        <v>30338</v>
      </c>
      <c r="C8718" s="57">
        <v>44342</v>
      </c>
      <c r="D8718" t="s">
        <v>30339</v>
      </c>
      <c r="E8718" s="58">
        <v>133792380100000</v>
      </c>
      <c r="F8718" t="s">
        <v>30340</v>
      </c>
      <c r="G8718" t="s">
        <v>114</v>
      </c>
      <c r="H8718" t="s">
        <v>114</v>
      </c>
      <c r="I8718">
        <v>864</v>
      </c>
    </row>
    <row r="8719" spans="1:9" x14ac:dyDescent="0.25">
      <c r="A8719" t="s">
        <v>110</v>
      </c>
      <c r="B8719" t="s">
        <v>30341</v>
      </c>
      <c r="C8719" s="57">
        <v>44342</v>
      </c>
      <c r="D8719" t="s">
        <v>30342</v>
      </c>
      <c r="E8719" s="58">
        <v>1416807350000</v>
      </c>
      <c r="F8719" t="s">
        <v>30343</v>
      </c>
      <c r="G8719" t="s">
        <v>114</v>
      </c>
      <c r="H8719" t="s">
        <v>114</v>
      </c>
      <c r="I8719">
        <v>1</v>
      </c>
    </row>
    <row r="8720" spans="1:9" x14ac:dyDescent="0.25">
      <c r="A8720" t="s">
        <v>110</v>
      </c>
      <c r="B8720" t="s">
        <v>30344</v>
      </c>
      <c r="C8720" s="57">
        <v>44342</v>
      </c>
      <c r="D8720" t="s">
        <v>30345</v>
      </c>
      <c r="E8720" s="58">
        <v>1245065000000</v>
      </c>
      <c r="F8720" t="s">
        <v>30346</v>
      </c>
      <c r="G8720" t="s">
        <v>114</v>
      </c>
      <c r="H8720" t="s">
        <v>114</v>
      </c>
      <c r="I8720">
        <v>1</v>
      </c>
    </row>
    <row r="8721" spans="1:9" x14ac:dyDescent="0.25">
      <c r="A8721" t="s">
        <v>110</v>
      </c>
      <c r="B8721" t="s">
        <v>30347</v>
      </c>
      <c r="C8721" s="57">
        <v>44342</v>
      </c>
      <c r="D8721" t="s">
        <v>30348</v>
      </c>
      <c r="E8721" s="58">
        <v>1227386000000</v>
      </c>
      <c r="F8721" t="s">
        <v>30349</v>
      </c>
      <c r="G8721" t="s">
        <v>30350</v>
      </c>
      <c r="H8721" t="s">
        <v>30351</v>
      </c>
      <c r="I8721">
        <v>92</v>
      </c>
    </row>
    <row r="8722" spans="1:9" x14ac:dyDescent="0.25">
      <c r="A8722" t="s">
        <v>110</v>
      </c>
      <c r="B8722" t="s">
        <v>30352</v>
      </c>
      <c r="C8722" s="57">
        <v>44342</v>
      </c>
      <c r="D8722" t="s">
        <v>30353</v>
      </c>
      <c r="E8722" s="58">
        <v>1205535000000</v>
      </c>
      <c r="F8722" t="s">
        <v>30354</v>
      </c>
      <c r="G8722" t="s">
        <v>114</v>
      </c>
      <c r="H8722" t="s">
        <v>114</v>
      </c>
      <c r="I8722">
        <v>3</v>
      </c>
    </row>
    <row r="8723" spans="1:9" x14ac:dyDescent="0.25">
      <c r="A8723" t="s">
        <v>110</v>
      </c>
      <c r="B8723" t="s">
        <v>30355</v>
      </c>
      <c r="C8723" s="57">
        <v>44342</v>
      </c>
      <c r="D8723" t="s">
        <v>30356</v>
      </c>
      <c r="E8723" s="58">
        <v>1757342128000</v>
      </c>
      <c r="F8723" t="s">
        <v>30357</v>
      </c>
      <c r="G8723" t="s">
        <v>114</v>
      </c>
      <c r="H8723" t="s">
        <v>30358</v>
      </c>
      <c r="I8723">
        <v>14</v>
      </c>
    </row>
    <row r="8724" spans="1:9" x14ac:dyDescent="0.25">
      <c r="A8724" t="s">
        <v>110</v>
      </c>
      <c r="B8724" t="s">
        <v>30359</v>
      </c>
      <c r="C8724" s="57">
        <v>44342</v>
      </c>
      <c r="D8724" t="s">
        <v>30360</v>
      </c>
      <c r="E8724" s="58">
        <v>1223797000000</v>
      </c>
      <c r="F8724" t="s">
        <v>30361</v>
      </c>
      <c r="G8724" t="s">
        <v>114</v>
      </c>
      <c r="H8724" t="s">
        <v>114</v>
      </c>
      <c r="I8724">
        <v>3</v>
      </c>
    </row>
    <row r="8725" spans="1:9" x14ac:dyDescent="0.25">
      <c r="A8725" t="s">
        <v>110</v>
      </c>
      <c r="B8725" t="s">
        <v>30362</v>
      </c>
      <c r="C8725" s="57">
        <v>44342</v>
      </c>
      <c r="D8725" t="s">
        <v>30363</v>
      </c>
      <c r="E8725" s="58">
        <v>1276254000000</v>
      </c>
      <c r="F8725" t="s">
        <v>30364</v>
      </c>
      <c r="G8725" t="s">
        <v>114</v>
      </c>
      <c r="H8725" t="s">
        <v>114</v>
      </c>
      <c r="I8725">
        <v>15</v>
      </c>
    </row>
    <row r="8726" spans="1:9" x14ac:dyDescent="0.25">
      <c r="A8726" t="s">
        <v>110</v>
      </c>
      <c r="B8726" t="s">
        <v>30365</v>
      </c>
      <c r="C8726" s="57">
        <v>44342</v>
      </c>
      <c r="D8726" t="s">
        <v>30366</v>
      </c>
      <c r="E8726" s="58">
        <v>1317200000000</v>
      </c>
      <c r="F8726" t="s">
        <v>30367</v>
      </c>
      <c r="G8726" t="s">
        <v>114</v>
      </c>
      <c r="H8726" t="s">
        <v>114</v>
      </c>
      <c r="I8726">
        <v>11</v>
      </c>
    </row>
    <row r="8727" spans="1:9" x14ac:dyDescent="0.25">
      <c r="A8727" t="s">
        <v>110</v>
      </c>
      <c r="B8727" t="s">
        <v>30368</v>
      </c>
      <c r="C8727" s="57">
        <v>44342</v>
      </c>
      <c r="D8727" t="s">
        <v>30369</v>
      </c>
      <c r="E8727" s="58">
        <v>2011966330000</v>
      </c>
      <c r="F8727" t="s">
        <v>30370</v>
      </c>
      <c r="G8727" t="s">
        <v>1478</v>
      </c>
      <c r="H8727" t="s">
        <v>30371</v>
      </c>
      <c r="I8727">
        <v>2</v>
      </c>
    </row>
    <row r="8728" spans="1:9" x14ac:dyDescent="0.25">
      <c r="A8728" t="s">
        <v>110</v>
      </c>
      <c r="B8728" t="s">
        <v>30372</v>
      </c>
      <c r="C8728" s="57">
        <v>44342</v>
      </c>
      <c r="D8728" t="s">
        <v>30373</v>
      </c>
      <c r="E8728" s="58">
        <v>1507075780000</v>
      </c>
      <c r="F8728" t="s">
        <v>30374</v>
      </c>
      <c r="G8728" t="s">
        <v>114</v>
      </c>
      <c r="H8728" t="s">
        <v>114</v>
      </c>
      <c r="I8728">
        <v>1</v>
      </c>
    </row>
    <row r="8729" spans="1:9" x14ac:dyDescent="0.25">
      <c r="A8729" t="s">
        <v>110</v>
      </c>
      <c r="B8729" t="s">
        <v>30375</v>
      </c>
      <c r="C8729" s="57">
        <v>44342</v>
      </c>
      <c r="D8729" t="s">
        <v>30376</v>
      </c>
      <c r="E8729" s="58">
        <v>1425541500000</v>
      </c>
      <c r="F8729" t="s">
        <v>30377</v>
      </c>
      <c r="G8729" t="s">
        <v>114</v>
      </c>
      <c r="H8729" t="s">
        <v>30378</v>
      </c>
      <c r="I8729">
        <v>87</v>
      </c>
    </row>
    <row r="8730" spans="1:9" x14ac:dyDescent="0.25">
      <c r="A8730" t="s">
        <v>110</v>
      </c>
      <c r="B8730" t="s">
        <v>30379</v>
      </c>
      <c r="C8730" s="57">
        <v>44342</v>
      </c>
      <c r="D8730" t="s">
        <v>30380</v>
      </c>
      <c r="E8730" s="58">
        <v>3248956200000</v>
      </c>
      <c r="F8730" t="s">
        <v>30381</v>
      </c>
      <c r="G8730" t="s">
        <v>30382</v>
      </c>
      <c r="H8730" t="s">
        <v>30383</v>
      </c>
      <c r="I8730">
        <v>677</v>
      </c>
    </row>
    <row r="8731" spans="1:9" x14ac:dyDescent="0.25">
      <c r="A8731" t="s">
        <v>110</v>
      </c>
      <c r="B8731" t="s">
        <v>30384</v>
      </c>
      <c r="C8731" s="57">
        <v>44342</v>
      </c>
      <c r="D8731" t="s">
        <v>30385</v>
      </c>
      <c r="E8731" s="58">
        <v>1214699500000</v>
      </c>
      <c r="F8731" t="s">
        <v>30386</v>
      </c>
      <c r="G8731" t="s">
        <v>114</v>
      </c>
      <c r="H8731" t="s">
        <v>114</v>
      </c>
      <c r="I8731">
        <v>79</v>
      </c>
    </row>
    <row r="8732" spans="1:9" x14ac:dyDescent="0.25">
      <c r="A8732" t="s">
        <v>110</v>
      </c>
      <c r="B8732" t="s">
        <v>30387</v>
      </c>
      <c r="C8732" s="57">
        <v>44342</v>
      </c>
      <c r="D8732" t="s">
        <v>30388</v>
      </c>
      <c r="E8732" s="58">
        <v>22524450300000</v>
      </c>
      <c r="F8732" t="s">
        <v>30389</v>
      </c>
      <c r="G8732" t="s">
        <v>30390</v>
      </c>
      <c r="H8732" t="s">
        <v>30391</v>
      </c>
      <c r="I8732">
        <v>15442</v>
      </c>
    </row>
    <row r="8733" spans="1:9" x14ac:dyDescent="0.25">
      <c r="A8733" t="s">
        <v>110</v>
      </c>
      <c r="B8733" t="s">
        <v>30392</v>
      </c>
      <c r="C8733" s="57">
        <v>44342</v>
      </c>
      <c r="D8733" t="s">
        <v>30393</v>
      </c>
      <c r="E8733" s="58">
        <v>15099014600000</v>
      </c>
      <c r="F8733" t="s">
        <v>30394</v>
      </c>
      <c r="G8733" t="s">
        <v>114</v>
      </c>
      <c r="H8733" t="s">
        <v>114</v>
      </c>
      <c r="I8733">
        <v>1</v>
      </c>
    </row>
    <row r="8734" spans="1:9" x14ac:dyDescent="0.25">
      <c r="A8734" t="s">
        <v>110</v>
      </c>
      <c r="B8734" t="s">
        <v>30395</v>
      </c>
      <c r="C8734" s="57">
        <v>44342</v>
      </c>
      <c r="D8734" t="s">
        <v>30396</v>
      </c>
      <c r="E8734" s="58">
        <v>14043073800000</v>
      </c>
      <c r="F8734" t="s">
        <v>30397</v>
      </c>
      <c r="G8734" t="s">
        <v>114</v>
      </c>
      <c r="H8734" t="s">
        <v>114</v>
      </c>
      <c r="I8734">
        <v>1</v>
      </c>
    </row>
    <row r="8735" spans="1:9" x14ac:dyDescent="0.25">
      <c r="A8735" t="s">
        <v>110</v>
      </c>
      <c r="B8735" t="s">
        <v>30398</v>
      </c>
      <c r="C8735" s="57">
        <v>44342</v>
      </c>
      <c r="D8735" t="s">
        <v>30399</v>
      </c>
      <c r="E8735" s="58">
        <v>70989550600000</v>
      </c>
      <c r="F8735" t="s">
        <v>30400</v>
      </c>
      <c r="G8735" t="s">
        <v>114</v>
      </c>
      <c r="H8735" t="s">
        <v>114</v>
      </c>
      <c r="I8735">
        <v>1</v>
      </c>
    </row>
    <row r="8736" spans="1:9" x14ac:dyDescent="0.25">
      <c r="A8736" t="s">
        <v>110</v>
      </c>
      <c r="B8736" t="s">
        <v>30401</v>
      </c>
      <c r="C8736" s="57">
        <v>44342</v>
      </c>
      <c r="D8736" t="s">
        <v>30402</v>
      </c>
      <c r="E8736" s="58">
        <v>119952506210000</v>
      </c>
      <c r="F8736" t="s">
        <v>30403</v>
      </c>
      <c r="G8736" t="s">
        <v>114</v>
      </c>
      <c r="H8736" t="s">
        <v>114</v>
      </c>
      <c r="I8736">
        <v>1</v>
      </c>
    </row>
    <row r="8737" spans="1:9" x14ac:dyDescent="0.25">
      <c r="A8737" t="s">
        <v>110</v>
      </c>
      <c r="B8737" t="s">
        <v>30404</v>
      </c>
      <c r="C8737" s="57">
        <v>44342</v>
      </c>
      <c r="D8737" t="s">
        <v>30405</v>
      </c>
      <c r="E8737" s="58">
        <v>102552987590000</v>
      </c>
      <c r="F8737" t="s">
        <v>30406</v>
      </c>
      <c r="G8737" t="s">
        <v>114</v>
      </c>
      <c r="H8737" t="s">
        <v>114</v>
      </c>
      <c r="I8737">
        <v>1</v>
      </c>
    </row>
    <row r="8738" spans="1:9" x14ac:dyDescent="0.25">
      <c r="A8738" t="s">
        <v>110</v>
      </c>
      <c r="B8738" t="s">
        <v>30407</v>
      </c>
      <c r="C8738" s="57">
        <v>44342</v>
      </c>
      <c r="D8738" t="s">
        <v>30408</v>
      </c>
      <c r="E8738" s="58">
        <v>176119746709500</v>
      </c>
      <c r="F8738" t="s">
        <v>30409</v>
      </c>
      <c r="G8738" t="s">
        <v>114</v>
      </c>
      <c r="H8738" t="s">
        <v>114</v>
      </c>
      <c r="I8738">
        <v>2</v>
      </c>
    </row>
    <row r="8739" spans="1:9" x14ac:dyDescent="0.25">
      <c r="A8739" t="s">
        <v>110</v>
      </c>
      <c r="B8739" t="s">
        <v>30410</v>
      </c>
      <c r="C8739" s="57">
        <v>44342</v>
      </c>
      <c r="D8739" t="s">
        <v>30411</v>
      </c>
      <c r="E8739" s="58">
        <v>187861763600000</v>
      </c>
      <c r="F8739" t="s">
        <v>30412</v>
      </c>
      <c r="G8739" t="s">
        <v>114</v>
      </c>
      <c r="H8739" t="s">
        <v>114</v>
      </c>
      <c r="I8739">
        <v>7</v>
      </c>
    </row>
    <row r="8740" spans="1:9" x14ac:dyDescent="0.25">
      <c r="A8740" t="s">
        <v>110</v>
      </c>
      <c r="B8740" t="s">
        <v>30413</v>
      </c>
      <c r="C8740" s="57">
        <v>44342</v>
      </c>
      <c r="D8740" t="s">
        <v>30414</v>
      </c>
      <c r="E8740" s="58">
        <v>1473187393000</v>
      </c>
      <c r="F8740" t="s">
        <v>30415</v>
      </c>
      <c r="G8740" t="s">
        <v>114</v>
      </c>
      <c r="H8740" t="s">
        <v>114</v>
      </c>
      <c r="I8740">
        <v>0</v>
      </c>
    </row>
    <row r="8741" spans="1:9" x14ac:dyDescent="0.25">
      <c r="A8741" t="s">
        <v>110</v>
      </c>
      <c r="B8741" t="s">
        <v>30416</v>
      </c>
      <c r="C8741" s="57">
        <v>44342</v>
      </c>
      <c r="D8741" t="s">
        <v>30417</v>
      </c>
      <c r="E8741" s="58">
        <v>1521954407000</v>
      </c>
      <c r="F8741" t="s">
        <v>30418</v>
      </c>
      <c r="G8741" t="s">
        <v>114</v>
      </c>
      <c r="H8741" t="s">
        <v>114</v>
      </c>
      <c r="I8741">
        <v>0</v>
      </c>
    </row>
    <row r="8742" spans="1:9" x14ac:dyDescent="0.25">
      <c r="A8742" t="s">
        <v>110</v>
      </c>
      <c r="B8742" t="s">
        <v>30419</v>
      </c>
      <c r="C8742" s="57">
        <v>44342</v>
      </c>
      <c r="D8742" t="s">
        <v>30420</v>
      </c>
      <c r="E8742" s="58">
        <v>1436192978000</v>
      </c>
      <c r="F8742" t="s">
        <v>30421</v>
      </c>
      <c r="G8742" t="s">
        <v>114</v>
      </c>
      <c r="H8742" t="s">
        <v>114</v>
      </c>
      <c r="I8742">
        <v>3</v>
      </c>
    </row>
    <row r="8743" spans="1:9" x14ac:dyDescent="0.25">
      <c r="A8743" t="s">
        <v>110</v>
      </c>
      <c r="B8743" t="s">
        <v>30422</v>
      </c>
      <c r="C8743" s="57">
        <v>44342</v>
      </c>
      <c r="D8743" t="s">
        <v>30423</v>
      </c>
      <c r="E8743" s="58">
        <v>1780822500000</v>
      </c>
      <c r="F8743" t="s">
        <v>30424</v>
      </c>
      <c r="G8743" t="s">
        <v>114</v>
      </c>
      <c r="H8743" t="s">
        <v>114</v>
      </c>
      <c r="I8743">
        <v>1</v>
      </c>
    </row>
    <row r="8744" spans="1:9" x14ac:dyDescent="0.25">
      <c r="A8744" t="s">
        <v>110</v>
      </c>
      <c r="B8744" t="s">
        <v>30425</v>
      </c>
      <c r="C8744" s="57">
        <v>44342</v>
      </c>
      <c r="D8744" t="s">
        <v>30426</v>
      </c>
      <c r="E8744" s="58">
        <v>2905132000000</v>
      </c>
      <c r="F8744" t="s">
        <v>30427</v>
      </c>
      <c r="G8744" t="s">
        <v>8694</v>
      </c>
      <c r="H8744" t="s">
        <v>114</v>
      </c>
      <c r="I8744">
        <v>2</v>
      </c>
    </row>
    <row r="8745" spans="1:9" x14ac:dyDescent="0.25">
      <c r="A8745" t="s">
        <v>110</v>
      </c>
      <c r="B8745" t="s">
        <v>30428</v>
      </c>
      <c r="C8745" s="57">
        <v>44342</v>
      </c>
      <c r="D8745" t="s">
        <v>30429</v>
      </c>
      <c r="E8745" s="58">
        <v>1642871642000</v>
      </c>
      <c r="F8745" t="s">
        <v>30430</v>
      </c>
      <c r="G8745" t="s">
        <v>114</v>
      </c>
      <c r="H8745" t="s">
        <v>114</v>
      </c>
      <c r="I8745">
        <v>1</v>
      </c>
    </row>
    <row r="8746" spans="1:9" x14ac:dyDescent="0.25">
      <c r="A8746" t="s">
        <v>110</v>
      </c>
      <c r="B8746" t="s">
        <v>30431</v>
      </c>
      <c r="C8746" s="57">
        <v>44342</v>
      </c>
      <c r="D8746" t="s">
        <v>30432</v>
      </c>
      <c r="E8746" s="58">
        <v>1373477486000</v>
      </c>
      <c r="F8746" t="s">
        <v>30433</v>
      </c>
      <c r="G8746" t="s">
        <v>114</v>
      </c>
      <c r="H8746" t="s">
        <v>114</v>
      </c>
      <c r="I8746">
        <v>1</v>
      </c>
    </row>
    <row r="8747" spans="1:9" x14ac:dyDescent="0.25">
      <c r="A8747" t="s">
        <v>110</v>
      </c>
      <c r="B8747" t="s">
        <v>30434</v>
      </c>
      <c r="C8747" s="57">
        <v>44342</v>
      </c>
      <c r="D8747" t="s">
        <v>30435</v>
      </c>
      <c r="E8747" s="58">
        <v>1485112000000</v>
      </c>
      <c r="F8747" t="s">
        <v>30436</v>
      </c>
      <c r="G8747" t="s">
        <v>114</v>
      </c>
      <c r="H8747" t="s">
        <v>114</v>
      </c>
      <c r="I8747">
        <v>1</v>
      </c>
    </row>
    <row r="8748" spans="1:9" x14ac:dyDescent="0.25">
      <c r="A8748" t="s">
        <v>110</v>
      </c>
      <c r="B8748" t="s">
        <v>30437</v>
      </c>
      <c r="C8748" s="57">
        <v>44342</v>
      </c>
      <c r="D8748" t="s">
        <v>30438</v>
      </c>
      <c r="E8748" s="58">
        <v>1147012800000</v>
      </c>
      <c r="F8748" t="s">
        <v>30439</v>
      </c>
      <c r="G8748" t="s">
        <v>114</v>
      </c>
      <c r="H8748" t="s">
        <v>114</v>
      </c>
      <c r="I8748">
        <v>3</v>
      </c>
    </row>
    <row r="8749" spans="1:9" x14ac:dyDescent="0.25">
      <c r="A8749" t="s">
        <v>110</v>
      </c>
      <c r="B8749" t="s">
        <v>30440</v>
      </c>
      <c r="C8749" s="57">
        <v>44342</v>
      </c>
      <c r="D8749" t="s">
        <v>30441</v>
      </c>
      <c r="E8749" s="58">
        <v>18340739100000</v>
      </c>
      <c r="F8749" t="s">
        <v>30442</v>
      </c>
      <c r="G8749" t="s">
        <v>114</v>
      </c>
      <c r="H8749" t="s">
        <v>114</v>
      </c>
      <c r="I8749">
        <v>1</v>
      </c>
    </row>
    <row r="8750" spans="1:9" x14ac:dyDescent="0.25">
      <c r="A8750" t="s">
        <v>110</v>
      </c>
      <c r="B8750" t="s">
        <v>30443</v>
      </c>
      <c r="C8750" s="57">
        <v>44342</v>
      </c>
      <c r="D8750" t="s">
        <v>30444</v>
      </c>
      <c r="E8750" s="58">
        <v>14350333500000</v>
      </c>
      <c r="F8750" t="s">
        <v>30445</v>
      </c>
      <c r="G8750" t="s">
        <v>114</v>
      </c>
      <c r="H8750" t="s">
        <v>30446</v>
      </c>
      <c r="I8750">
        <v>1</v>
      </c>
    </row>
    <row r="8751" spans="1:9" x14ac:dyDescent="0.25">
      <c r="A8751" t="s">
        <v>110</v>
      </c>
      <c r="B8751" t="s">
        <v>30447</v>
      </c>
      <c r="C8751" s="57">
        <v>44342</v>
      </c>
      <c r="D8751" t="s">
        <v>30448</v>
      </c>
      <c r="E8751" s="58">
        <v>13348007700000</v>
      </c>
      <c r="F8751" t="s">
        <v>30449</v>
      </c>
      <c r="G8751" t="s">
        <v>114</v>
      </c>
      <c r="H8751" t="s">
        <v>114</v>
      </c>
      <c r="I8751">
        <v>1</v>
      </c>
    </row>
    <row r="8752" spans="1:9" x14ac:dyDescent="0.25">
      <c r="A8752" t="s">
        <v>110</v>
      </c>
      <c r="B8752" t="s">
        <v>30450</v>
      </c>
      <c r="C8752" s="57">
        <v>44342</v>
      </c>
      <c r="D8752" t="s">
        <v>30451</v>
      </c>
      <c r="E8752" s="58">
        <v>15090520300000</v>
      </c>
      <c r="F8752" t="s">
        <v>30452</v>
      </c>
      <c r="G8752" t="s">
        <v>114</v>
      </c>
      <c r="H8752" t="s">
        <v>30446</v>
      </c>
      <c r="I8752">
        <v>2</v>
      </c>
    </row>
    <row r="8753" spans="1:9" x14ac:dyDescent="0.25">
      <c r="A8753" t="s">
        <v>110</v>
      </c>
      <c r="B8753" t="s">
        <v>30453</v>
      </c>
      <c r="C8753" s="57">
        <v>44342</v>
      </c>
      <c r="D8753" t="s">
        <v>30454</v>
      </c>
      <c r="E8753" s="58">
        <v>11605631300000</v>
      </c>
      <c r="F8753" t="s">
        <v>30455</v>
      </c>
      <c r="G8753" t="s">
        <v>30456</v>
      </c>
      <c r="H8753" t="s">
        <v>30457</v>
      </c>
      <c r="I8753">
        <v>1</v>
      </c>
    </row>
    <row r="8754" spans="1:9" x14ac:dyDescent="0.25">
      <c r="A8754" t="s">
        <v>110</v>
      </c>
      <c r="B8754" t="s">
        <v>30458</v>
      </c>
      <c r="C8754" s="57">
        <v>44342</v>
      </c>
      <c r="D8754" t="s">
        <v>30459</v>
      </c>
      <c r="E8754" s="58">
        <v>139174280000000</v>
      </c>
      <c r="F8754" t="s">
        <v>30460</v>
      </c>
      <c r="G8754" t="s">
        <v>114</v>
      </c>
      <c r="H8754" t="s">
        <v>114</v>
      </c>
      <c r="I8754">
        <v>2</v>
      </c>
    </row>
    <row r="8755" spans="1:9" x14ac:dyDescent="0.25">
      <c r="A8755" t="s">
        <v>110</v>
      </c>
      <c r="B8755" t="s">
        <v>30461</v>
      </c>
      <c r="C8755" s="57">
        <v>44342</v>
      </c>
      <c r="D8755" t="s">
        <v>30462</v>
      </c>
      <c r="E8755" s="58">
        <v>138884729000000</v>
      </c>
      <c r="F8755" t="s">
        <v>30463</v>
      </c>
      <c r="G8755" t="s">
        <v>114</v>
      </c>
      <c r="H8755" t="s">
        <v>114</v>
      </c>
      <c r="I8755">
        <v>2</v>
      </c>
    </row>
    <row r="8756" spans="1:9" x14ac:dyDescent="0.25">
      <c r="A8756" t="s">
        <v>110</v>
      </c>
      <c r="B8756" t="s">
        <v>30464</v>
      </c>
      <c r="C8756" s="57">
        <v>44342</v>
      </c>
      <c r="D8756" t="s">
        <v>30465</v>
      </c>
      <c r="E8756" s="58">
        <v>163198715000000</v>
      </c>
      <c r="F8756" t="s">
        <v>30466</v>
      </c>
      <c r="G8756" t="s">
        <v>114</v>
      </c>
      <c r="H8756" t="s">
        <v>114</v>
      </c>
      <c r="I8756">
        <v>1</v>
      </c>
    </row>
    <row r="8757" spans="1:9" x14ac:dyDescent="0.25">
      <c r="A8757" t="s">
        <v>110</v>
      </c>
      <c r="B8757" t="s">
        <v>30467</v>
      </c>
      <c r="C8757" s="57">
        <v>44342</v>
      </c>
      <c r="D8757" t="s">
        <v>30468</v>
      </c>
      <c r="E8757" s="58">
        <v>96447971000000</v>
      </c>
      <c r="F8757" t="s">
        <v>30469</v>
      </c>
      <c r="G8757" t="s">
        <v>114</v>
      </c>
      <c r="H8757" t="s">
        <v>114</v>
      </c>
      <c r="I8757">
        <v>5</v>
      </c>
    </row>
    <row r="8758" spans="1:9" x14ac:dyDescent="0.25">
      <c r="A8758" t="s">
        <v>110</v>
      </c>
      <c r="B8758" t="s">
        <v>30470</v>
      </c>
      <c r="C8758" s="57">
        <v>44342</v>
      </c>
      <c r="D8758" t="s">
        <v>30471</v>
      </c>
      <c r="E8758" s="58">
        <v>158332337000000</v>
      </c>
      <c r="F8758" t="s">
        <v>30472</v>
      </c>
      <c r="G8758" t="s">
        <v>114</v>
      </c>
      <c r="H8758" t="s">
        <v>114</v>
      </c>
      <c r="I8758">
        <v>83</v>
      </c>
    </row>
    <row r="8759" spans="1:9" x14ac:dyDescent="0.25">
      <c r="A8759" t="s">
        <v>110</v>
      </c>
      <c r="B8759" t="s">
        <v>30473</v>
      </c>
      <c r="C8759" s="57">
        <v>44342</v>
      </c>
      <c r="D8759" t="s">
        <v>30474</v>
      </c>
      <c r="E8759" s="58">
        <v>102733650000000</v>
      </c>
      <c r="F8759" t="s">
        <v>30475</v>
      </c>
      <c r="G8759" t="s">
        <v>114</v>
      </c>
      <c r="H8759" t="s">
        <v>114</v>
      </c>
      <c r="I8759">
        <v>1</v>
      </c>
    </row>
    <row r="8760" spans="1:9" x14ac:dyDescent="0.25">
      <c r="A8760" t="s">
        <v>110</v>
      </c>
      <c r="B8760" t="s">
        <v>30476</v>
      </c>
      <c r="C8760" s="57">
        <v>44342</v>
      </c>
      <c r="D8760" t="s">
        <v>30477</v>
      </c>
      <c r="E8760" s="58">
        <v>161145164260000</v>
      </c>
      <c r="F8760" t="s">
        <v>30478</v>
      </c>
      <c r="G8760" t="s">
        <v>114</v>
      </c>
      <c r="H8760" t="s">
        <v>114</v>
      </c>
      <c r="I8760">
        <v>2</v>
      </c>
    </row>
    <row r="8761" spans="1:9" x14ac:dyDescent="0.25">
      <c r="A8761" t="s">
        <v>110</v>
      </c>
      <c r="B8761" t="s">
        <v>30479</v>
      </c>
      <c r="C8761" s="57">
        <v>44342</v>
      </c>
      <c r="D8761" t="s">
        <v>30480</v>
      </c>
      <c r="E8761" s="58">
        <v>159192286000000</v>
      </c>
      <c r="F8761" t="s">
        <v>30481</v>
      </c>
      <c r="G8761" t="s">
        <v>114</v>
      </c>
      <c r="H8761" t="s">
        <v>114</v>
      </c>
      <c r="I8761">
        <v>1</v>
      </c>
    </row>
    <row r="8762" spans="1:9" x14ac:dyDescent="0.25">
      <c r="A8762" t="s">
        <v>110</v>
      </c>
      <c r="B8762" t="s">
        <v>30482</v>
      </c>
      <c r="C8762" s="57">
        <v>44342</v>
      </c>
      <c r="D8762" t="s">
        <v>30483</v>
      </c>
      <c r="E8762" s="58">
        <v>159382075000000</v>
      </c>
      <c r="F8762" t="s">
        <v>30484</v>
      </c>
      <c r="G8762" t="s">
        <v>114</v>
      </c>
      <c r="H8762" t="s">
        <v>114</v>
      </c>
      <c r="I8762">
        <v>1</v>
      </c>
    </row>
    <row r="8763" spans="1:9" x14ac:dyDescent="0.25">
      <c r="A8763" t="s">
        <v>110</v>
      </c>
      <c r="B8763" t="s">
        <v>30485</v>
      </c>
      <c r="C8763" s="57">
        <v>44342</v>
      </c>
      <c r="D8763" t="s">
        <v>30486</v>
      </c>
      <c r="E8763" s="58">
        <v>154010314000000</v>
      </c>
      <c r="F8763" t="s">
        <v>30487</v>
      </c>
      <c r="G8763" t="s">
        <v>114</v>
      </c>
      <c r="H8763" t="s">
        <v>114</v>
      </c>
      <c r="I8763">
        <v>1</v>
      </c>
    </row>
    <row r="8764" spans="1:9" x14ac:dyDescent="0.25">
      <c r="A8764" t="s">
        <v>110</v>
      </c>
      <c r="B8764" t="s">
        <v>30488</v>
      </c>
      <c r="C8764" s="57">
        <v>44342</v>
      </c>
      <c r="D8764" t="s">
        <v>30489</v>
      </c>
      <c r="E8764" s="58">
        <v>115641216000000</v>
      </c>
      <c r="F8764" t="s">
        <v>30490</v>
      </c>
      <c r="G8764" t="s">
        <v>114</v>
      </c>
      <c r="H8764" t="s">
        <v>114</v>
      </c>
      <c r="I8764">
        <v>1</v>
      </c>
    </row>
    <row r="8765" spans="1:9" x14ac:dyDescent="0.25">
      <c r="A8765" t="s">
        <v>110</v>
      </c>
      <c r="B8765" t="s">
        <v>30491</v>
      </c>
      <c r="C8765" s="57">
        <v>44342</v>
      </c>
      <c r="D8765" t="s">
        <v>30492</v>
      </c>
      <c r="E8765" s="58">
        <v>1350441000000</v>
      </c>
      <c r="F8765" t="s">
        <v>30493</v>
      </c>
      <c r="G8765" t="s">
        <v>114</v>
      </c>
      <c r="H8765" t="s">
        <v>114</v>
      </c>
      <c r="I8765">
        <v>1</v>
      </c>
    </row>
    <row r="8766" spans="1:9" x14ac:dyDescent="0.25">
      <c r="A8766" t="s">
        <v>110</v>
      </c>
      <c r="B8766" t="s">
        <v>30494</v>
      </c>
      <c r="C8766" s="57">
        <v>44342</v>
      </c>
      <c r="D8766" t="s">
        <v>30495</v>
      </c>
      <c r="E8766" s="58">
        <v>1375888000000</v>
      </c>
      <c r="F8766" t="s">
        <v>30496</v>
      </c>
      <c r="G8766" t="s">
        <v>114</v>
      </c>
      <c r="H8766" t="s">
        <v>114</v>
      </c>
      <c r="I8766">
        <v>1</v>
      </c>
    </row>
    <row r="8767" spans="1:9" x14ac:dyDescent="0.25">
      <c r="A8767" t="s">
        <v>110</v>
      </c>
      <c r="B8767" t="s">
        <v>30497</v>
      </c>
      <c r="C8767" s="57">
        <v>44342</v>
      </c>
      <c r="D8767" t="s">
        <v>30498</v>
      </c>
      <c r="E8767" s="58">
        <v>1195378000000</v>
      </c>
      <c r="F8767" t="s">
        <v>30499</v>
      </c>
      <c r="G8767" t="s">
        <v>114</v>
      </c>
      <c r="H8767" t="s">
        <v>114</v>
      </c>
      <c r="I8767">
        <v>1</v>
      </c>
    </row>
    <row r="8768" spans="1:9" x14ac:dyDescent="0.25">
      <c r="A8768" t="s">
        <v>110</v>
      </c>
      <c r="B8768" t="s">
        <v>30500</v>
      </c>
      <c r="C8768" s="57">
        <v>44342</v>
      </c>
      <c r="D8768" t="s">
        <v>30501</v>
      </c>
      <c r="E8768" s="58">
        <v>1142307000000</v>
      </c>
      <c r="F8768" t="s">
        <v>30502</v>
      </c>
      <c r="G8768" t="s">
        <v>114</v>
      </c>
      <c r="H8768" t="s">
        <v>114</v>
      </c>
      <c r="I8768">
        <v>1</v>
      </c>
    </row>
    <row r="8769" spans="1:9" x14ac:dyDescent="0.25">
      <c r="A8769" t="s">
        <v>110</v>
      </c>
      <c r="B8769" t="s">
        <v>30503</v>
      </c>
      <c r="C8769" s="57">
        <v>44342</v>
      </c>
      <c r="D8769" t="s">
        <v>30504</v>
      </c>
      <c r="E8769" s="58">
        <v>16946756000000</v>
      </c>
      <c r="F8769" t="s">
        <v>30505</v>
      </c>
      <c r="G8769" t="s">
        <v>30506</v>
      </c>
      <c r="H8769" t="s">
        <v>30507</v>
      </c>
      <c r="I8769">
        <v>2</v>
      </c>
    </row>
    <row r="8770" spans="1:9" x14ac:dyDescent="0.25">
      <c r="A8770" t="s">
        <v>110</v>
      </c>
      <c r="B8770" t="s">
        <v>30508</v>
      </c>
      <c r="C8770" s="57">
        <v>44342</v>
      </c>
      <c r="D8770" t="s">
        <v>30509</v>
      </c>
      <c r="E8770" s="58">
        <v>10565718000000</v>
      </c>
      <c r="F8770" t="s">
        <v>30510</v>
      </c>
      <c r="G8770" t="s">
        <v>114</v>
      </c>
      <c r="H8770" t="s">
        <v>30511</v>
      </c>
      <c r="I8770">
        <v>22</v>
      </c>
    </row>
    <row r="8771" spans="1:9" x14ac:dyDescent="0.25">
      <c r="A8771" t="s">
        <v>110</v>
      </c>
      <c r="B8771" t="s">
        <v>30512</v>
      </c>
      <c r="C8771" s="57">
        <v>44342</v>
      </c>
      <c r="D8771" t="s">
        <v>30513</v>
      </c>
      <c r="E8771" s="58">
        <v>18207621000000</v>
      </c>
      <c r="F8771" t="s">
        <v>30514</v>
      </c>
      <c r="G8771" t="s">
        <v>30515</v>
      </c>
      <c r="H8771" t="s">
        <v>114</v>
      </c>
      <c r="I8771">
        <v>1</v>
      </c>
    </row>
    <row r="8772" spans="1:9" x14ac:dyDescent="0.25">
      <c r="A8772" t="s">
        <v>110</v>
      </c>
      <c r="B8772" t="s">
        <v>30516</v>
      </c>
      <c r="C8772" s="57">
        <v>44342</v>
      </c>
      <c r="D8772" t="s">
        <v>30517</v>
      </c>
      <c r="E8772" s="58">
        <v>19224429000000</v>
      </c>
      <c r="F8772" t="s">
        <v>30518</v>
      </c>
      <c r="G8772" t="s">
        <v>30519</v>
      </c>
      <c r="H8772" t="s">
        <v>114</v>
      </c>
      <c r="I8772">
        <v>3</v>
      </c>
    </row>
    <row r="8773" spans="1:9" x14ac:dyDescent="0.25">
      <c r="A8773" t="s">
        <v>110</v>
      </c>
      <c r="B8773" t="s">
        <v>30520</v>
      </c>
      <c r="C8773" s="57">
        <v>44342</v>
      </c>
      <c r="D8773" t="s">
        <v>30521</v>
      </c>
      <c r="E8773" s="58">
        <v>14620766000000</v>
      </c>
      <c r="F8773" t="s">
        <v>30522</v>
      </c>
      <c r="G8773" t="s">
        <v>114</v>
      </c>
      <c r="H8773" t="s">
        <v>114</v>
      </c>
      <c r="I8773">
        <v>1</v>
      </c>
    </row>
    <row r="8774" spans="1:9" x14ac:dyDescent="0.25">
      <c r="A8774" t="s">
        <v>110</v>
      </c>
      <c r="B8774" t="s">
        <v>30523</v>
      </c>
      <c r="C8774" s="57">
        <v>44342</v>
      </c>
      <c r="D8774" t="s">
        <v>30524</v>
      </c>
      <c r="E8774" s="58">
        <v>1859640000000</v>
      </c>
      <c r="F8774" t="s">
        <v>30525</v>
      </c>
      <c r="G8774" t="s">
        <v>114</v>
      </c>
      <c r="H8774" t="s">
        <v>114</v>
      </c>
      <c r="I8774">
        <v>1</v>
      </c>
    </row>
    <row r="8775" spans="1:9" x14ac:dyDescent="0.25">
      <c r="A8775" t="s">
        <v>110</v>
      </c>
      <c r="B8775" t="s">
        <v>30526</v>
      </c>
      <c r="C8775" s="57">
        <v>44342</v>
      </c>
      <c r="D8775" t="s">
        <v>30527</v>
      </c>
      <c r="E8775" s="58">
        <v>18568254000000</v>
      </c>
      <c r="F8775" t="s">
        <v>30528</v>
      </c>
      <c r="G8775" t="s">
        <v>30529</v>
      </c>
      <c r="H8775" t="s">
        <v>114</v>
      </c>
      <c r="I8775">
        <v>1</v>
      </c>
    </row>
    <row r="8776" spans="1:9" x14ac:dyDescent="0.25">
      <c r="A8776" t="s">
        <v>110</v>
      </c>
      <c r="B8776" t="s">
        <v>30530</v>
      </c>
      <c r="C8776" s="57">
        <v>44342</v>
      </c>
      <c r="D8776" t="s">
        <v>30531</v>
      </c>
      <c r="E8776" s="58">
        <v>1.9023036407E+16</v>
      </c>
      <c r="F8776" t="s">
        <v>30532</v>
      </c>
      <c r="G8776" t="s">
        <v>114</v>
      </c>
      <c r="H8776" t="s">
        <v>114</v>
      </c>
      <c r="I8776">
        <v>1</v>
      </c>
    </row>
    <row r="8777" spans="1:9" x14ac:dyDescent="0.25">
      <c r="A8777" t="s">
        <v>110</v>
      </c>
      <c r="B8777" t="s">
        <v>30533</v>
      </c>
      <c r="C8777" s="57">
        <v>44342</v>
      </c>
      <c r="D8777" t="s">
        <v>30534</v>
      </c>
      <c r="E8777" s="58">
        <v>18522954000000</v>
      </c>
      <c r="F8777" t="s">
        <v>30535</v>
      </c>
      <c r="G8777" t="s">
        <v>114</v>
      </c>
      <c r="H8777" t="s">
        <v>114</v>
      </c>
      <c r="I8777">
        <v>1</v>
      </c>
    </row>
    <row r="8778" spans="1:9" x14ac:dyDescent="0.25">
      <c r="A8778" t="s">
        <v>110</v>
      </c>
      <c r="B8778" t="s">
        <v>30536</v>
      </c>
      <c r="C8778" s="57">
        <v>44342</v>
      </c>
      <c r="D8778" t="s">
        <v>30537</v>
      </c>
      <c r="E8778" s="58">
        <v>2358939487000000</v>
      </c>
      <c r="F8778" t="s">
        <v>30538</v>
      </c>
      <c r="G8778" t="s">
        <v>114</v>
      </c>
      <c r="H8778" t="s">
        <v>114</v>
      </c>
      <c r="I8778">
        <v>3</v>
      </c>
    </row>
    <row r="8779" spans="1:9" x14ac:dyDescent="0.25">
      <c r="A8779" t="s">
        <v>110</v>
      </c>
      <c r="B8779" t="s">
        <v>30539</v>
      </c>
      <c r="C8779" s="57">
        <v>44342</v>
      </c>
      <c r="D8779" t="s">
        <v>30540</v>
      </c>
      <c r="E8779" s="58">
        <v>2646419000000</v>
      </c>
      <c r="F8779" t="s">
        <v>30541</v>
      </c>
      <c r="G8779" t="s">
        <v>114</v>
      </c>
      <c r="H8779" t="s">
        <v>114</v>
      </c>
      <c r="I8779">
        <v>1</v>
      </c>
    </row>
    <row r="8780" spans="1:9" x14ac:dyDescent="0.25">
      <c r="A8780" t="s">
        <v>110</v>
      </c>
      <c r="B8780" t="s">
        <v>30542</v>
      </c>
      <c r="C8780" s="57">
        <v>44342</v>
      </c>
      <c r="D8780" t="s">
        <v>30543</v>
      </c>
      <c r="E8780" s="58">
        <v>1619566000000</v>
      </c>
      <c r="F8780" t="s">
        <v>30544</v>
      </c>
      <c r="G8780" t="s">
        <v>114</v>
      </c>
      <c r="H8780" t="s">
        <v>114</v>
      </c>
      <c r="I8780">
        <v>2</v>
      </c>
    </row>
    <row r="8781" spans="1:9" x14ac:dyDescent="0.25">
      <c r="A8781" t="s">
        <v>110</v>
      </c>
      <c r="B8781" t="s">
        <v>30545</v>
      </c>
      <c r="C8781" s="57">
        <v>44342</v>
      </c>
      <c r="D8781" t="s">
        <v>30546</v>
      </c>
      <c r="E8781" s="58">
        <v>15326197000000</v>
      </c>
      <c r="F8781" t="s">
        <v>30547</v>
      </c>
      <c r="G8781" t="s">
        <v>30548</v>
      </c>
      <c r="H8781" t="s">
        <v>30549</v>
      </c>
      <c r="I8781">
        <v>5</v>
      </c>
    </row>
    <row r="8782" spans="1:9" x14ac:dyDescent="0.25">
      <c r="A8782" t="s">
        <v>110</v>
      </c>
      <c r="B8782" t="s">
        <v>30550</v>
      </c>
      <c r="C8782" s="57">
        <v>44342</v>
      </c>
      <c r="D8782" t="s">
        <v>30551</v>
      </c>
      <c r="E8782" s="58">
        <v>13797281000000</v>
      </c>
      <c r="F8782" t="s">
        <v>30552</v>
      </c>
      <c r="G8782" t="s">
        <v>114</v>
      </c>
      <c r="H8782" t="s">
        <v>114</v>
      </c>
      <c r="I8782">
        <v>1</v>
      </c>
    </row>
    <row r="8783" spans="1:9" x14ac:dyDescent="0.25">
      <c r="A8783" t="s">
        <v>110</v>
      </c>
      <c r="B8783" t="s">
        <v>30553</v>
      </c>
      <c r="C8783" s="57">
        <v>44342</v>
      </c>
      <c r="D8783" t="s">
        <v>30554</v>
      </c>
      <c r="E8783" s="58">
        <v>5.821597942104E+16</v>
      </c>
      <c r="F8783" t="s">
        <v>30555</v>
      </c>
      <c r="G8783" t="s">
        <v>114</v>
      </c>
      <c r="H8783" t="s">
        <v>114</v>
      </c>
      <c r="I8783">
        <v>1</v>
      </c>
    </row>
    <row r="8784" spans="1:9" x14ac:dyDescent="0.25">
      <c r="A8784" t="s">
        <v>110</v>
      </c>
      <c r="B8784" t="s">
        <v>30556</v>
      </c>
      <c r="C8784" s="57">
        <v>44342</v>
      </c>
      <c r="D8784" t="s">
        <v>30557</v>
      </c>
      <c r="E8784" s="58">
        <v>1657261940000</v>
      </c>
      <c r="F8784" t="s">
        <v>30558</v>
      </c>
      <c r="G8784" t="s">
        <v>30559</v>
      </c>
      <c r="H8784" t="s">
        <v>30560</v>
      </c>
      <c r="I8784">
        <v>6</v>
      </c>
    </row>
    <row r="8785" spans="1:9" x14ac:dyDescent="0.25">
      <c r="A8785" t="s">
        <v>110</v>
      </c>
      <c r="B8785" t="s">
        <v>30561</v>
      </c>
      <c r="C8785" s="57">
        <v>44342</v>
      </c>
      <c r="D8785" t="s">
        <v>30562</v>
      </c>
      <c r="E8785" s="58">
        <v>1477621000000</v>
      </c>
      <c r="F8785" t="s">
        <v>30563</v>
      </c>
      <c r="G8785" t="s">
        <v>30564</v>
      </c>
      <c r="H8785" t="s">
        <v>30565</v>
      </c>
      <c r="I8785">
        <v>29566</v>
      </c>
    </row>
    <row r="8786" spans="1:9" x14ac:dyDescent="0.25">
      <c r="A8786" t="s">
        <v>110</v>
      </c>
      <c r="B8786" t="s">
        <v>30566</v>
      </c>
      <c r="C8786" s="57">
        <v>44342</v>
      </c>
      <c r="D8786" t="s">
        <v>30567</v>
      </c>
      <c r="E8786" s="58">
        <v>1615133040000</v>
      </c>
      <c r="F8786" t="s">
        <v>30568</v>
      </c>
      <c r="G8786" t="s">
        <v>114</v>
      </c>
      <c r="H8786" t="s">
        <v>114</v>
      </c>
      <c r="I8786">
        <v>8</v>
      </c>
    </row>
    <row r="8787" spans="1:9" x14ac:dyDescent="0.25">
      <c r="A8787" t="s">
        <v>110</v>
      </c>
      <c r="B8787" t="s">
        <v>30569</v>
      </c>
      <c r="C8787" s="57">
        <v>44342</v>
      </c>
      <c r="D8787" t="s">
        <v>30570</v>
      </c>
      <c r="E8787" s="58">
        <v>1512107810000</v>
      </c>
      <c r="F8787" t="s">
        <v>30571</v>
      </c>
      <c r="G8787" t="s">
        <v>30572</v>
      </c>
      <c r="H8787" t="s">
        <v>30573</v>
      </c>
      <c r="I8787">
        <v>3</v>
      </c>
    </row>
    <row r="8788" spans="1:9" x14ac:dyDescent="0.25">
      <c r="A8788" t="s">
        <v>110</v>
      </c>
      <c r="B8788" t="s">
        <v>30574</v>
      </c>
      <c r="C8788" s="57">
        <v>44342</v>
      </c>
      <c r="D8788" t="s">
        <v>30575</v>
      </c>
      <c r="E8788" s="58">
        <v>1786218640000</v>
      </c>
      <c r="F8788" t="s">
        <v>30576</v>
      </c>
      <c r="G8788" t="s">
        <v>6506</v>
      </c>
      <c r="H8788" t="s">
        <v>30577</v>
      </c>
      <c r="I8788">
        <v>348</v>
      </c>
    </row>
    <row r="8789" spans="1:9" x14ac:dyDescent="0.25">
      <c r="A8789" t="s">
        <v>110</v>
      </c>
      <c r="B8789" t="s">
        <v>30578</v>
      </c>
      <c r="C8789" s="57">
        <v>44342</v>
      </c>
      <c r="D8789" t="s">
        <v>30579</v>
      </c>
      <c r="E8789" s="58">
        <v>1429849880510000</v>
      </c>
      <c r="F8789" t="s">
        <v>30580</v>
      </c>
      <c r="G8789" t="s">
        <v>221</v>
      </c>
      <c r="H8789" t="s">
        <v>30581</v>
      </c>
      <c r="I8789">
        <v>1337</v>
      </c>
    </row>
    <row r="8790" spans="1:9" x14ac:dyDescent="0.25">
      <c r="A8790" t="s">
        <v>110</v>
      </c>
      <c r="B8790" t="s">
        <v>30582</v>
      </c>
      <c r="C8790" s="57">
        <v>44342</v>
      </c>
      <c r="D8790" t="s">
        <v>30583</v>
      </c>
      <c r="E8790" s="58">
        <v>107320347500000</v>
      </c>
      <c r="F8790" t="s">
        <v>30584</v>
      </c>
      <c r="G8790" t="s">
        <v>114</v>
      </c>
      <c r="H8790" t="s">
        <v>114</v>
      </c>
      <c r="I8790">
        <v>1</v>
      </c>
    </row>
    <row r="8791" spans="1:9" x14ac:dyDescent="0.25">
      <c r="A8791" t="s">
        <v>110</v>
      </c>
      <c r="B8791" t="s">
        <v>30585</v>
      </c>
      <c r="C8791" s="57">
        <v>44342</v>
      </c>
      <c r="D8791" t="s">
        <v>30586</v>
      </c>
      <c r="E8791" s="58">
        <v>3135749700000</v>
      </c>
      <c r="F8791" t="s">
        <v>30587</v>
      </c>
      <c r="G8791" t="s">
        <v>114</v>
      </c>
      <c r="H8791" t="s">
        <v>114</v>
      </c>
      <c r="I8791">
        <v>32</v>
      </c>
    </row>
    <row r="8792" spans="1:9" x14ac:dyDescent="0.25">
      <c r="A8792" t="s">
        <v>110</v>
      </c>
      <c r="B8792" t="s">
        <v>30588</v>
      </c>
      <c r="C8792" s="57">
        <v>44342</v>
      </c>
      <c r="D8792" t="s">
        <v>30589</v>
      </c>
      <c r="E8792" s="58">
        <v>23709706000000</v>
      </c>
      <c r="F8792" t="s">
        <v>30590</v>
      </c>
      <c r="G8792" t="s">
        <v>114</v>
      </c>
      <c r="H8792" t="s">
        <v>114</v>
      </c>
      <c r="I8792">
        <v>1</v>
      </c>
    </row>
    <row r="8793" spans="1:9" x14ac:dyDescent="0.25">
      <c r="A8793" t="s">
        <v>110</v>
      </c>
      <c r="B8793" t="s">
        <v>30591</v>
      </c>
      <c r="C8793" s="57">
        <v>44342</v>
      </c>
      <c r="D8793" t="s">
        <v>30592</v>
      </c>
      <c r="E8793" s="58">
        <v>1596232400000</v>
      </c>
      <c r="F8793" t="s">
        <v>30593</v>
      </c>
      <c r="G8793" t="s">
        <v>114</v>
      </c>
      <c r="H8793" t="s">
        <v>114</v>
      </c>
      <c r="I8793">
        <v>1</v>
      </c>
    </row>
    <row r="8794" spans="1:9" x14ac:dyDescent="0.25">
      <c r="A8794" t="s">
        <v>110</v>
      </c>
      <c r="B8794" t="s">
        <v>30594</v>
      </c>
      <c r="C8794" s="57">
        <v>44342</v>
      </c>
      <c r="D8794" t="s">
        <v>30595</v>
      </c>
      <c r="E8794" s="58">
        <v>1640857810000</v>
      </c>
      <c r="F8794" t="s">
        <v>30596</v>
      </c>
      <c r="G8794" t="s">
        <v>114</v>
      </c>
      <c r="H8794" t="s">
        <v>114</v>
      </c>
      <c r="I8794">
        <v>1</v>
      </c>
    </row>
    <row r="8795" spans="1:9" x14ac:dyDescent="0.25">
      <c r="A8795" t="s">
        <v>110</v>
      </c>
      <c r="B8795" t="s">
        <v>30597</v>
      </c>
      <c r="C8795" s="57">
        <v>44342</v>
      </c>
      <c r="D8795" t="s">
        <v>30598</v>
      </c>
      <c r="E8795" s="58">
        <v>1418500200000</v>
      </c>
      <c r="F8795" t="s">
        <v>30599</v>
      </c>
      <c r="G8795" t="s">
        <v>30600</v>
      </c>
      <c r="H8795" t="s">
        <v>30601</v>
      </c>
      <c r="I8795">
        <v>212</v>
      </c>
    </row>
    <row r="8796" spans="1:9" x14ac:dyDescent="0.25">
      <c r="A8796" t="s">
        <v>110</v>
      </c>
      <c r="B8796" t="s">
        <v>30602</v>
      </c>
      <c r="C8796" s="57">
        <v>44342</v>
      </c>
      <c r="D8796" t="s">
        <v>30603</v>
      </c>
      <c r="E8796" s="58">
        <v>3417302500000</v>
      </c>
      <c r="F8796" t="s">
        <v>30604</v>
      </c>
      <c r="G8796" t="s">
        <v>114</v>
      </c>
      <c r="H8796" t="s">
        <v>114</v>
      </c>
      <c r="I8796">
        <v>1</v>
      </c>
    </row>
    <row r="8797" spans="1:9" x14ac:dyDescent="0.25">
      <c r="A8797" t="s">
        <v>110</v>
      </c>
      <c r="B8797" t="s">
        <v>30605</v>
      </c>
      <c r="C8797" s="57">
        <v>44342</v>
      </c>
      <c r="D8797" t="s">
        <v>30606</v>
      </c>
      <c r="E8797" s="58">
        <v>1752012510000</v>
      </c>
      <c r="F8797" t="s">
        <v>30607</v>
      </c>
      <c r="G8797" t="s">
        <v>1478</v>
      </c>
      <c r="H8797" t="s">
        <v>30608</v>
      </c>
      <c r="I8797">
        <v>978</v>
      </c>
    </row>
    <row r="8798" spans="1:9" x14ac:dyDescent="0.25">
      <c r="A8798" t="s">
        <v>110</v>
      </c>
      <c r="B8798" t="s">
        <v>30609</v>
      </c>
      <c r="C8798" s="57">
        <v>44342</v>
      </c>
      <c r="D8798" t="s">
        <v>30610</v>
      </c>
      <c r="E8798" s="58">
        <v>3.8141546908256998E+18</v>
      </c>
      <c r="F8798" t="s">
        <v>30611</v>
      </c>
      <c r="G8798" t="s">
        <v>114</v>
      </c>
      <c r="H8798" t="s">
        <v>114</v>
      </c>
      <c r="I8798">
        <v>2</v>
      </c>
    </row>
    <row r="8799" spans="1:9" x14ac:dyDescent="0.25">
      <c r="A8799" t="s">
        <v>110</v>
      </c>
      <c r="B8799" t="s">
        <v>30612</v>
      </c>
      <c r="C8799" s="57">
        <v>44342</v>
      </c>
      <c r="D8799" t="s">
        <v>30613</v>
      </c>
      <c r="E8799" s="58">
        <v>1732034700000</v>
      </c>
      <c r="F8799" t="s">
        <v>30614</v>
      </c>
      <c r="G8799" t="s">
        <v>114</v>
      </c>
      <c r="H8799" t="s">
        <v>30615</v>
      </c>
      <c r="I8799">
        <v>1</v>
      </c>
    </row>
    <row r="8800" spans="1:9" x14ac:dyDescent="0.25">
      <c r="A8800" t="s">
        <v>110</v>
      </c>
      <c r="B8800" t="s">
        <v>30616</v>
      </c>
      <c r="C8800" s="57">
        <v>44342</v>
      </c>
      <c r="D8800" t="s">
        <v>30617</v>
      </c>
      <c r="E8800" s="58">
        <v>1343155008200000</v>
      </c>
      <c r="F8800" t="s">
        <v>30618</v>
      </c>
      <c r="G8800" t="s">
        <v>30619</v>
      </c>
      <c r="H8800" t="s">
        <v>114</v>
      </c>
      <c r="I8800">
        <v>12</v>
      </c>
    </row>
    <row r="8801" spans="1:9" x14ac:dyDescent="0.25">
      <c r="A8801" t="s">
        <v>110</v>
      </c>
      <c r="B8801" t="s">
        <v>30620</v>
      </c>
      <c r="C8801" s="57">
        <v>44342</v>
      </c>
      <c r="D8801" t="s">
        <v>30621</v>
      </c>
      <c r="E8801" s="58">
        <v>1657768721400000</v>
      </c>
      <c r="F8801" t="s">
        <v>30622</v>
      </c>
      <c r="G8801" t="s">
        <v>114</v>
      </c>
      <c r="H8801" t="s">
        <v>114</v>
      </c>
      <c r="I8801">
        <v>1</v>
      </c>
    </row>
    <row r="8802" spans="1:9" x14ac:dyDescent="0.25">
      <c r="A8802" t="s">
        <v>110</v>
      </c>
      <c r="B8802" t="s">
        <v>30623</v>
      </c>
      <c r="C8802" s="57">
        <v>44342</v>
      </c>
      <c r="D8802" t="s">
        <v>30624</v>
      </c>
      <c r="E8802" s="58">
        <v>1450137000000</v>
      </c>
      <c r="F8802" t="s">
        <v>30625</v>
      </c>
      <c r="G8802" t="s">
        <v>114</v>
      </c>
      <c r="H8802" t="s">
        <v>114</v>
      </c>
      <c r="I8802">
        <v>2</v>
      </c>
    </row>
    <row r="8803" spans="1:9" x14ac:dyDescent="0.25">
      <c r="A8803" t="s">
        <v>110</v>
      </c>
      <c r="B8803" t="s">
        <v>30626</v>
      </c>
      <c r="C8803" s="57">
        <v>44342</v>
      </c>
      <c r="D8803" t="s">
        <v>30627</v>
      </c>
      <c r="E8803" s="58">
        <v>13852962000000</v>
      </c>
      <c r="F8803" t="s">
        <v>30628</v>
      </c>
      <c r="G8803" t="s">
        <v>114</v>
      </c>
      <c r="H8803" t="s">
        <v>114</v>
      </c>
      <c r="I8803">
        <v>1</v>
      </c>
    </row>
    <row r="8804" spans="1:9" x14ac:dyDescent="0.25">
      <c r="A8804" t="s">
        <v>110</v>
      </c>
      <c r="B8804" t="s">
        <v>30629</v>
      </c>
      <c r="C8804" s="57">
        <v>44342</v>
      </c>
      <c r="D8804" t="s">
        <v>30630</v>
      </c>
      <c r="E8804" s="58">
        <v>16968259000000</v>
      </c>
      <c r="F8804" t="s">
        <v>30631</v>
      </c>
      <c r="G8804" t="s">
        <v>114</v>
      </c>
      <c r="H8804" t="s">
        <v>114</v>
      </c>
      <c r="I8804">
        <v>1</v>
      </c>
    </row>
    <row r="8805" spans="1:9" x14ac:dyDescent="0.25">
      <c r="A8805" t="s">
        <v>110</v>
      </c>
      <c r="B8805" t="s">
        <v>30632</v>
      </c>
      <c r="C8805" s="57">
        <v>44342</v>
      </c>
      <c r="D8805" t="s">
        <v>30633</v>
      </c>
      <c r="E8805" s="58">
        <v>13485921000000</v>
      </c>
      <c r="F8805" t="s">
        <v>30634</v>
      </c>
      <c r="G8805" t="s">
        <v>114</v>
      </c>
      <c r="H8805" t="s">
        <v>114</v>
      </c>
      <c r="I8805">
        <v>1</v>
      </c>
    </row>
    <row r="8806" spans="1:9" x14ac:dyDescent="0.25">
      <c r="A8806" t="s">
        <v>110</v>
      </c>
      <c r="B8806" t="s">
        <v>30635</v>
      </c>
      <c r="C8806" s="57">
        <v>44342</v>
      </c>
      <c r="D8806" t="s">
        <v>30636</v>
      </c>
      <c r="E8806" s="58">
        <v>9463733000000</v>
      </c>
      <c r="F8806" t="s">
        <v>30637</v>
      </c>
      <c r="G8806" t="s">
        <v>114</v>
      </c>
      <c r="H8806" t="s">
        <v>114</v>
      </c>
      <c r="I8806">
        <v>334</v>
      </c>
    </row>
    <row r="8807" spans="1:9" x14ac:dyDescent="0.25">
      <c r="A8807" t="s">
        <v>110</v>
      </c>
      <c r="B8807" t="s">
        <v>30638</v>
      </c>
      <c r="C8807" s="57">
        <v>44342</v>
      </c>
      <c r="D8807" t="s">
        <v>30639</v>
      </c>
      <c r="E8807" s="58">
        <v>13227868000000</v>
      </c>
      <c r="F8807" t="s">
        <v>30640</v>
      </c>
      <c r="G8807" t="s">
        <v>114</v>
      </c>
      <c r="H8807" t="s">
        <v>114</v>
      </c>
      <c r="I8807">
        <v>1</v>
      </c>
    </row>
    <row r="8808" spans="1:9" x14ac:dyDescent="0.25">
      <c r="A8808" t="s">
        <v>110</v>
      </c>
      <c r="B8808" t="s">
        <v>30641</v>
      </c>
      <c r="C8808" s="57">
        <v>44342</v>
      </c>
      <c r="D8808" t="s">
        <v>30642</v>
      </c>
      <c r="E8808" s="58">
        <v>1569388000000</v>
      </c>
      <c r="F8808" t="s">
        <v>30643</v>
      </c>
      <c r="G8808" t="s">
        <v>114</v>
      </c>
      <c r="H8808" t="s">
        <v>114</v>
      </c>
      <c r="I8808">
        <v>1</v>
      </c>
    </row>
    <row r="8809" spans="1:9" x14ac:dyDescent="0.25">
      <c r="A8809" t="s">
        <v>110</v>
      </c>
      <c r="B8809" t="s">
        <v>30644</v>
      </c>
      <c r="C8809" s="57">
        <v>44342</v>
      </c>
      <c r="D8809" t="s">
        <v>30645</v>
      </c>
      <c r="E8809" s="58">
        <v>2566833600000</v>
      </c>
      <c r="F8809" t="s">
        <v>30646</v>
      </c>
      <c r="G8809" t="s">
        <v>114</v>
      </c>
      <c r="H8809" t="s">
        <v>114</v>
      </c>
      <c r="I8809">
        <v>1</v>
      </c>
    </row>
    <row r="8810" spans="1:9" x14ac:dyDescent="0.25">
      <c r="A8810" t="s">
        <v>110</v>
      </c>
      <c r="B8810" t="s">
        <v>30647</v>
      </c>
      <c r="C8810" s="57">
        <v>44342</v>
      </c>
      <c r="D8810" t="s">
        <v>30648</v>
      </c>
      <c r="E8810" s="58">
        <v>1507294000000</v>
      </c>
      <c r="F8810" t="s">
        <v>30649</v>
      </c>
      <c r="G8810" t="s">
        <v>114</v>
      </c>
      <c r="H8810" t="s">
        <v>114</v>
      </c>
      <c r="I8810">
        <v>1</v>
      </c>
    </row>
    <row r="8811" spans="1:9" x14ac:dyDescent="0.25">
      <c r="A8811" t="s">
        <v>110</v>
      </c>
      <c r="B8811" t="s">
        <v>30650</v>
      </c>
      <c r="C8811" s="57">
        <v>44342</v>
      </c>
      <c r="D8811" t="s">
        <v>30651</v>
      </c>
      <c r="E8811" s="58">
        <v>14821360000000</v>
      </c>
      <c r="F8811" t="s">
        <v>30652</v>
      </c>
      <c r="G8811" t="s">
        <v>114</v>
      </c>
      <c r="H8811" t="s">
        <v>114</v>
      </c>
      <c r="I8811">
        <v>18</v>
      </c>
    </row>
    <row r="8812" spans="1:9" x14ac:dyDescent="0.25">
      <c r="A8812" t="s">
        <v>110</v>
      </c>
      <c r="B8812" t="s">
        <v>30653</v>
      </c>
      <c r="C8812" s="57">
        <v>44342</v>
      </c>
      <c r="D8812" t="s">
        <v>30654</v>
      </c>
      <c r="E8812" s="58">
        <v>3948980000000</v>
      </c>
      <c r="F8812" t="s">
        <v>30655</v>
      </c>
      <c r="G8812" t="s">
        <v>114</v>
      </c>
      <c r="H8812" t="s">
        <v>114</v>
      </c>
      <c r="I8812">
        <v>1</v>
      </c>
    </row>
    <row r="8813" spans="1:9" x14ac:dyDescent="0.25">
      <c r="A8813" t="s">
        <v>110</v>
      </c>
      <c r="B8813" t="s">
        <v>30656</v>
      </c>
      <c r="C8813" s="57">
        <v>44342</v>
      </c>
      <c r="D8813" t="s">
        <v>30657</v>
      </c>
      <c r="E8813" s="58">
        <v>1255563745000000</v>
      </c>
      <c r="F8813" t="s">
        <v>30658</v>
      </c>
      <c r="G8813" t="s">
        <v>114</v>
      </c>
      <c r="H8813" t="s">
        <v>114</v>
      </c>
      <c r="I8813">
        <v>4</v>
      </c>
    </row>
    <row r="8814" spans="1:9" x14ac:dyDescent="0.25">
      <c r="A8814" t="s">
        <v>110</v>
      </c>
      <c r="B8814" t="s">
        <v>30659</v>
      </c>
      <c r="C8814" s="57">
        <v>44342</v>
      </c>
      <c r="D8814" t="s">
        <v>30660</v>
      </c>
      <c r="E8814" s="58">
        <v>1525462300000</v>
      </c>
      <c r="F8814" t="s">
        <v>30661</v>
      </c>
      <c r="G8814" t="s">
        <v>114</v>
      </c>
      <c r="H8814" t="s">
        <v>114</v>
      </c>
      <c r="I8814">
        <v>2</v>
      </c>
    </row>
    <row r="8815" spans="1:9" x14ac:dyDescent="0.25">
      <c r="A8815" t="s">
        <v>110</v>
      </c>
      <c r="B8815" t="s">
        <v>30662</v>
      </c>
      <c r="C8815" s="57">
        <v>44342</v>
      </c>
      <c r="D8815" t="s">
        <v>30663</v>
      </c>
      <c r="E8815" s="58">
        <v>1608376600000</v>
      </c>
      <c r="F8815" t="s">
        <v>30664</v>
      </c>
      <c r="G8815" t="s">
        <v>114</v>
      </c>
      <c r="H8815" t="s">
        <v>114</v>
      </c>
      <c r="I8815">
        <v>1</v>
      </c>
    </row>
    <row r="8816" spans="1:9" x14ac:dyDescent="0.25">
      <c r="A8816" t="s">
        <v>110</v>
      </c>
      <c r="B8816" t="s">
        <v>30665</v>
      </c>
      <c r="C8816" s="57">
        <v>44342</v>
      </c>
      <c r="D8816" t="s">
        <v>30666</v>
      </c>
      <c r="E8816" s="58">
        <v>2742382130210000</v>
      </c>
      <c r="F8816" t="s">
        <v>30667</v>
      </c>
      <c r="G8816" t="s">
        <v>114</v>
      </c>
      <c r="H8816" t="s">
        <v>114</v>
      </c>
      <c r="I8816">
        <v>1</v>
      </c>
    </row>
    <row r="8817" spans="1:9" x14ac:dyDescent="0.25">
      <c r="A8817" t="s">
        <v>110</v>
      </c>
      <c r="B8817" t="s">
        <v>30668</v>
      </c>
      <c r="C8817" s="57">
        <v>44342</v>
      </c>
      <c r="D8817" t="s">
        <v>30669</v>
      </c>
      <c r="E8817" s="58">
        <v>13656668300000</v>
      </c>
      <c r="F8817" t="s">
        <v>30670</v>
      </c>
      <c r="G8817" t="s">
        <v>114</v>
      </c>
      <c r="H8817" t="s">
        <v>3603</v>
      </c>
      <c r="I8817">
        <v>6</v>
      </c>
    </row>
    <row r="8818" spans="1:9" x14ac:dyDescent="0.25">
      <c r="A8818" t="s">
        <v>110</v>
      </c>
      <c r="B8818" t="s">
        <v>30671</v>
      </c>
      <c r="C8818" s="57">
        <v>44342</v>
      </c>
      <c r="D8818" t="s">
        <v>30672</v>
      </c>
      <c r="E8818" s="58">
        <v>15613698300000</v>
      </c>
      <c r="F8818" t="s">
        <v>30673</v>
      </c>
      <c r="G8818" t="s">
        <v>30674</v>
      </c>
      <c r="H8818" t="s">
        <v>30675</v>
      </c>
      <c r="I8818">
        <v>1</v>
      </c>
    </row>
    <row r="8819" spans="1:9" x14ac:dyDescent="0.25">
      <c r="A8819" t="s">
        <v>110</v>
      </c>
      <c r="B8819" t="s">
        <v>30676</v>
      </c>
      <c r="C8819" s="57">
        <v>44342</v>
      </c>
      <c r="D8819" t="s">
        <v>30677</v>
      </c>
      <c r="E8819" s="58">
        <v>1408370000000</v>
      </c>
      <c r="F8819" t="s">
        <v>30678</v>
      </c>
      <c r="G8819" t="s">
        <v>114</v>
      </c>
      <c r="H8819" t="s">
        <v>114</v>
      </c>
      <c r="I8819">
        <v>1</v>
      </c>
    </row>
    <row r="8820" spans="1:9" x14ac:dyDescent="0.25">
      <c r="A8820" t="s">
        <v>110</v>
      </c>
      <c r="B8820" t="s">
        <v>30679</v>
      </c>
      <c r="C8820" s="57">
        <v>44342</v>
      </c>
      <c r="D8820" t="s">
        <v>30680</v>
      </c>
      <c r="E8820" s="58">
        <v>1078391800000</v>
      </c>
      <c r="F8820" t="s">
        <v>30681</v>
      </c>
      <c r="G8820" t="s">
        <v>114</v>
      </c>
      <c r="H8820" t="s">
        <v>114</v>
      </c>
      <c r="I8820">
        <v>3</v>
      </c>
    </row>
    <row r="8821" spans="1:9" x14ac:dyDescent="0.25">
      <c r="A8821" t="s">
        <v>110</v>
      </c>
      <c r="B8821" t="s">
        <v>30682</v>
      </c>
      <c r="C8821" s="57">
        <v>44342</v>
      </c>
      <c r="D8821" t="s">
        <v>30683</v>
      </c>
      <c r="E8821" s="58">
        <v>2805249110000</v>
      </c>
      <c r="F8821" t="s">
        <v>30684</v>
      </c>
      <c r="G8821" t="s">
        <v>114</v>
      </c>
      <c r="H8821" t="s">
        <v>114</v>
      </c>
      <c r="I8821">
        <v>1</v>
      </c>
    </row>
    <row r="8822" spans="1:9" x14ac:dyDescent="0.25">
      <c r="A8822" t="s">
        <v>110</v>
      </c>
      <c r="B8822" t="s">
        <v>30685</v>
      </c>
      <c r="C8822" s="57">
        <v>44342</v>
      </c>
      <c r="D8822" t="s">
        <v>30686</v>
      </c>
      <c r="E8822" s="58">
        <v>1618364400000</v>
      </c>
      <c r="F8822" t="s">
        <v>30687</v>
      </c>
      <c r="G8822" t="s">
        <v>114</v>
      </c>
      <c r="H8822" t="s">
        <v>114</v>
      </c>
      <c r="I8822">
        <v>1</v>
      </c>
    </row>
    <row r="8823" spans="1:9" x14ac:dyDescent="0.25">
      <c r="A8823" t="s">
        <v>110</v>
      </c>
      <c r="B8823" t="s">
        <v>30688</v>
      </c>
      <c r="C8823" s="57">
        <v>44342</v>
      </c>
      <c r="D8823" t="s">
        <v>30689</v>
      </c>
      <c r="E8823" s="58">
        <v>1634072800000</v>
      </c>
      <c r="F8823" t="s">
        <v>30690</v>
      </c>
      <c r="G8823" t="s">
        <v>114</v>
      </c>
      <c r="H8823" t="s">
        <v>30691</v>
      </c>
      <c r="I8823">
        <v>1</v>
      </c>
    </row>
    <row r="8824" spans="1:9" x14ac:dyDescent="0.25">
      <c r="A8824" t="s">
        <v>110</v>
      </c>
      <c r="B8824" t="s">
        <v>30692</v>
      </c>
      <c r="C8824" s="57">
        <v>44342</v>
      </c>
      <c r="D8824" t="s">
        <v>30693</v>
      </c>
      <c r="E8824" t="s">
        <v>30694</v>
      </c>
      <c r="F8824" t="s">
        <v>30695</v>
      </c>
      <c r="G8824" t="s">
        <v>114</v>
      </c>
      <c r="H8824" t="s">
        <v>114</v>
      </c>
      <c r="I8824">
        <v>16</v>
      </c>
    </row>
    <row r="8825" spans="1:9" x14ac:dyDescent="0.25">
      <c r="A8825" t="s">
        <v>110</v>
      </c>
      <c r="B8825" t="s">
        <v>30696</v>
      </c>
      <c r="C8825" s="57">
        <v>44342</v>
      </c>
      <c r="D8825" t="s">
        <v>30697</v>
      </c>
      <c r="E8825" s="58">
        <v>1029050200000</v>
      </c>
      <c r="F8825" t="s">
        <v>30698</v>
      </c>
      <c r="G8825" t="s">
        <v>114</v>
      </c>
      <c r="H8825" t="s">
        <v>114</v>
      </c>
      <c r="I8825">
        <v>1</v>
      </c>
    </row>
    <row r="8826" spans="1:9" x14ac:dyDescent="0.25">
      <c r="A8826" t="s">
        <v>110</v>
      </c>
      <c r="B8826" t="s">
        <v>30699</v>
      </c>
      <c r="C8826" s="57">
        <v>44342</v>
      </c>
      <c r="D8826" t="s">
        <v>30700</v>
      </c>
      <c r="E8826" s="58">
        <v>3898974000000</v>
      </c>
      <c r="F8826" t="s">
        <v>30701</v>
      </c>
      <c r="G8826" t="s">
        <v>114</v>
      </c>
      <c r="H8826" t="s">
        <v>114</v>
      </c>
      <c r="I8826">
        <v>2</v>
      </c>
    </row>
    <row r="8827" spans="1:9" x14ac:dyDescent="0.25">
      <c r="A8827" t="s">
        <v>110</v>
      </c>
      <c r="B8827" t="s">
        <v>30702</v>
      </c>
      <c r="C8827" s="57">
        <v>44342</v>
      </c>
      <c r="D8827" t="s">
        <v>30703</v>
      </c>
      <c r="E8827" s="58">
        <v>17100477500000</v>
      </c>
      <c r="F8827" t="s">
        <v>30704</v>
      </c>
      <c r="G8827" t="s">
        <v>114</v>
      </c>
      <c r="H8827" t="s">
        <v>114</v>
      </c>
      <c r="I8827">
        <v>3</v>
      </c>
    </row>
    <row r="8828" spans="1:9" x14ac:dyDescent="0.25">
      <c r="A8828" t="s">
        <v>110</v>
      </c>
      <c r="B8828" t="s">
        <v>30705</v>
      </c>
      <c r="C8828" s="57">
        <v>44342</v>
      </c>
      <c r="D8828" t="s">
        <v>30706</v>
      </c>
      <c r="E8828" s="58">
        <v>11336298300000</v>
      </c>
      <c r="F8828" t="s">
        <v>30707</v>
      </c>
      <c r="G8828" t="s">
        <v>114</v>
      </c>
      <c r="H8828" t="s">
        <v>114</v>
      </c>
      <c r="I8828">
        <v>21</v>
      </c>
    </row>
    <row r="8829" spans="1:9" x14ac:dyDescent="0.25">
      <c r="A8829" t="s">
        <v>110</v>
      </c>
      <c r="B8829" t="s">
        <v>30708</v>
      </c>
      <c r="C8829" s="57">
        <v>44342</v>
      </c>
      <c r="D8829" t="s">
        <v>30709</v>
      </c>
      <c r="E8829" s="58">
        <v>14437610500000</v>
      </c>
      <c r="F8829" t="s">
        <v>30710</v>
      </c>
      <c r="G8829" t="s">
        <v>114</v>
      </c>
      <c r="H8829" t="s">
        <v>114</v>
      </c>
      <c r="I8829">
        <v>21</v>
      </c>
    </row>
    <row r="8830" spans="1:9" x14ac:dyDescent="0.25">
      <c r="A8830" t="s">
        <v>110</v>
      </c>
      <c r="B8830" t="s">
        <v>30711</v>
      </c>
      <c r="C8830" s="57">
        <v>44342</v>
      </c>
      <c r="D8830" t="s">
        <v>30712</v>
      </c>
      <c r="E8830" s="58">
        <v>1491749100000</v>
      </c>
      <c r="F8830" t="s">
        <v>30713</v>
      </c>
      <c r="G8830" t="s">
        <v>114</v>
      </c>
      <c r="H8830" t="s">
        <v>114</v>
      </c>
      <c r="I8830">
        <v>1</v>
      </c>
    </row>
    <row r="8831" spans="1:9" x14ac:dyDescent="0.25">
      <c r="A8831" t="s">
        <v>110</v>
      </c>
      <c r="B8831" t="s">
        <v>30714</v>
      </c>
      <c r="C8831" s="57">
        <v>44342</v>
      </c>
      <c r="D8831" t="s">
        <v>30715</v>
      </c>
      <c r="E8831" s="58">
        <v>2325431200000</v>
      </c>
      <c r="F8831" t="s">
        <v>30716</v>
      </c>
      <c r="G8831" t="s">
        <v>114</v>
      </c>
      <c r="H8831" t="s">
        <v>114</v>
      </c>
      <c r="I8831">
        <v>79</v>
      </c>
    </row>
    <row r="8832" spans="1:9" x14ac:dyDescent="0.25">
      <c r="A8832" t="s">
        <v>110</v>
      </c>
      <c r="B8832" t="s">
        <v>30717</v>
      </c>
      <c r="C8832" s="57">
        <v>44342</v>
      </c>
      <c r="D8832" t="s">
        <v>30718</v>
      </c>
      <c r="E8832" s="58">
        <v>1372155600000</v>
      </c>
      <c r="F8832" t="s">
        <v>30719</v>
      </c>
      <c r="G8832" t="s">
        <v>1284</v>
      </c>
      <c r="H8832" t="s">
        <v>114</v>
      </c>
      <c r="I8832">
        <v>204</v>
      </c>
    </row>
    <row r="8833" spans="1:9" x14ac:dyDescent="0.25">
      <c r="A8833" t="s">
        <v>110</v>
      </c>
      <c r="B8833" t="s">
        <v>30720</v>
      </c>
      <c r="C8833" s="57">
        <v>44342</v>
      </c>
      <c r="D8833" t="s">
        <v>30721</v>
      </c>
      <c r="E8833" s="58">
        <v>2334413000000</v>
      </c>
      <c r="F8833" t="s">
        <v>30722</v>
      </c>
      <c r="G8833" t="s">
        <v>114</v>
      </c>
      <c r="H8833" t="s">
        <v>114</v>
      </c>
      <c r="I8833">
        <v>1</v>
      </c>
    </row>
    <row r="8834" spans="1:9" x14ac:dyDescent="0.25">
      <c r="A8834" t="s">
        <v>110</v>
      </c>
      <c r="B8834" t="s">
        <v>30723</v>
      </c>
      <c r="C8834" s="57">
        <v>44342</v>
      </c>
      <c r="D8834" t="s">
        <v>30724</v>
      </c>
      <c r="E8834" t="s">
        <v>30725</v>
      </c>
      <c r="F8834" t="s">
        <v>30726</v>
      </c>
      <c r="G8834" t="s">
        <v>114</v>
      </c>
      <c r="H8834" t="s">
        <v>114</v>
      </c>
      <c r="I8834">
        <v>1</v>
      </c>
    </row>
    <row r="8835" spans="1:9" x14ac:dyDescent="0.25">
      <c r="A8835" t="s">
        <v>110</v>
      </c>
      <c r="B8835" t="s">
        <v>30727</v>
      </c>
      <c r="C8835" s="57">
        <v>44342</v>
      </c>
      <c r="D8835" t="s">
        <v>30728</v>
      </c>
      <c r="E8835" s="58">
        <v>1528214600000</v>
      </c>
      <c r="F8835" t="s">
        <v>30729</v>
      </c>
      <c r="G8835" t="s">
        <v>114</v>
      </c>
      <c r="H8835" t="s">
        <v>114</v>
      </c>
      <c r="I8835">
        <v>2</v>
      </c>
    </row>
    <row r="8836" spans="1:9" x14ac:dyDescent="0.25">
      <c r="A8836" t="s">
        <v>110</v>
      </c>
      <c r="B8836" t="s">
        <v>30730</v>
      </c>
      <c r="C8836" s="57">
        <v>44342</v>
      </c>
      <c r="D8836" t="s">
        <v>30731</v>
      </c>
      <c r="E8836" s="58">
        <v>2117003700000</v>
      </c>
      <c r="F8836" t="s">
        <v>30732</v>
      </c>
      <c r="G8836" t="s">
        <v>114</v>
      </c>
      <c r="H8836" t="s">
        <v>114</v>
      </c>
      <c r="I8836">
        <v>1</v>
      </c>
    </row>
    <row r="8837" spans="1:9" x14ac:dyDescent="0.25">
      <c r="A8837" t="s">
        <v>110</v>
      </c>
      <c r="B8837" t="s">
        <v>30733</v>
      </c>
      <c r="C8837" s="57">
        <v>44342</v>
      </c>
      <c r="D8837" t="s">
        <v>30734</v>
      </c>
      <c r="E8837" s="58">
        <v>1605988960000</v>
      </c>
      <c r="F8837" t="s">
        <v>30735</v>
      </c>
      <c r="G8837" t="s">
        <v>114</v>
      </c>
      <c r="H8837" t="s">
        <v>114</v>
      </c>
      <c r="I8837">
        <v>62</v>
      </c>
    </row>
    <row r="8838" spans="1:9" x14ac:dyDescent="0.25">
      <c r="A8838" t="s">
        <v>110</v>
      </c>
      <c r="B8838" t="s">
        <v>30736</v>
      </c>
      <c r="C8838" s="57">
        <v>44342</v>
      </c>
      <c r="D8838" t="s">
        <v>30737</v>
      </c>
      <c r="E8838" s="58">
        <v>145468288900000</v>
      </c>
      <c r="F8838" t="s">
        <v>30738</v>
      </c>
      <c r="G8838" t="s">
        <v>114</v>
      </c>
      <c r="H8838" t="s">
        <v>114</v>
      </c>
      <c r="I8838">
        <v>1</v>
      </c>
    </row>
    <row r="8839" spans="1:9" x14ac:dyDescent="0.25">
      <c r="A8839" t="s">
        <v>110</v>
      </c>
      <c r="B8839" t="s">
        <v>30739</v>
      </c>
      <c r="C8839" s="57">
        <v>44342</v>
      </c>
      <c r="D8839" t="s">
        <v>30740</v>
      </c>
      <c r="E8839" s="58">
        <v>1411447700000</v>
      </c>
      <c r="F8839" t="s">
        <v>30741</v>
      </c>
      <c r="G8839" t="s">
        <v>30742</v>
      </c>
      <c r="H8839" t="s">
        <v>30743</v>
      </c>
      <c r="I8839">
        <v>130</v>
      </c>
    </row>
    <row r="8840" spans="1:9" x14ac:dyDescent="0.25">
      <c r="A8840" t="s">
        <v>110</v>
      </c>
      <c r="B8840" t="s">
        <v>30744</v>
      </c>
      <c r="C8840" s="57">
        <v>44342</v>
      </c>
      <c r="D8840" t="s">
        <v>30745</v>
      </c>
      <c r="E8840" t="s">
        <v>30746</v>
      </c>
      <c r="F8840" t="s">
        <v>30747</v>
      </c>
      <c r="G8840" t="s">
        <v>114</v>
      </c>
      <c r="H8840" t="s">
        <v>114</v>
      </c>
      <c r="I8840">
        <v>1</v>
      </c>
    </row>
    <row r="8841" spans="1:9" x14ac:dyDescent="0.25">
      <c r="A8841" t="s">
        <v>110</v>
      </c>
      <c r="B8841" t="s">
        <v>30748</v>
      </c>
      <c r="C8841" s="57">
        <v>44342</v>
      </c>
      <c r="D8841" t="s">
        <v>30749</v>
      </c>
      <c r="E8841" s="58">
        <v>145694432800000</v>
      </c>
      <c r="F8841" t="s">
        <v>30750</v>
      </c>
      <c r="G8841" t="s">
        <v>114</v>
      </c>
      <c r="H8841" t="s">
        <v>114</v>
      </c>
      <c r="I8841">
        <v>1</v>
      </c>
    </row>
    <row r="8842" spans="1:9" x14ac:dyDescent="0.25">
      <c r="A8842" t="s">
        <v>110</v>
      </c>
      <c r="B8842" t="s">
        <v>30751</v>
      </c>
      <c r="C8842" s="57">
        <v>44342</v>
      </c>
      <c r="D8842" t="s">
        <v>30752</v>
      </c>
      <c r="E8842" s="58">
        <v>152117713186600</v>
      </c>
      <c r="F8842" t="s">
        <v>30753</v>
      </c>
      <c r="G8842" t="s">
        <v>114</v>
      </c>
      <c r="H8842" t="s">
        <v>114</v>
      </c>
      <c r="I8842">
        <v>1</v>
      </c>
    </row>
    <row r="8843" spans="1:9" x14ac:dyDescent="0.25">
      <c r="A8843" t="s">
        <v>110</v>
      </c>
      <c r="B8843" t="s">
        <v>30754</v>
      </c>
      <c r="C8843" s="57">
        <v>44342</v>
      </c>
      <c r="D8843" t="s">
        <v>30755</v>
      </c>
      <c r="E8843" s="58">
        <v>17032491100000</v>
      </c>
      <c r="F8843" t="s">
        <v>30756</v>
      </c>
      <c r="G8843" t="s">
        <v>114</v>
      </c>
      <c r="H8843" t="s">
        <v>114</v>
      </c>
      <c r="I8843">
        <v>3</v>
      </c>
    </row>
    <row r="8844" spans="1:9" x14ac:dyDescent="0.25">
      <c r="A8844" t="s">
        <v>110</v>
      </c>
      <c r="B8844" t="s">
        <v>30757</v>
      </c>
      <c r="C8844" s="57">
        <v>44342</v>
      </c>
      <c r="D8844" t="s">
        <v>30758</v>
      </c>
      <c r="E8844" s="58">
        <v>11275241700000</v>
      </c>
      <c r="F8844" t="s">
        <v>30759</v>
      </c>
      <c r="G8844" t="s">
        <v>114</v>
      </c>
      <c r="H8844" t="s">
        <v>114</v>
      </c>
      <c r="I8844">
        <v>2</v>
      </c>
    </row>
    <row r="8845" spans="1:9" x14ac:dyDescent="0.25">
      <c r="A8845" t="s">
        <v>110</v>
      </c>
      <c r="B8845" t="s">
        <v>30760</v>
      </c>
      <c r="C8845" s="57">
        <v>44342</v>
      </c>
      <c r="D8845" t="s">
        <v>30761</v>
      </c>
      <c r="E8845" s="58">
        <v>14640800400000</v>
      </c>
      <c r="F8845" t="s">
        <v>30762</v>
      </c>
      <c r="G8845" t="s">
        <v>114</v>
      </c>
      <c r="H8845" t="s">
        <v>114</v>
      </c>
      <c r="I8845">
        <v>1</v>
      </c>
    </row>
    <row r="8846" spans="1:9" x14ac:dyDescent="0.25">
      <c r="A8846" t="s">
        <v>110</v>
      </c>
      <c r="B8846" t="s">
        <v>30763</v>
      </c>
      <c r="C8846" s="57">
        <v>44342</v>
      </c>
      <c r="D8846" t="s">
        <v>30764</v>
      </c>
      <c r="E8846" s="58">
        <v>16170455300000</v>
      </c>
      <c r="F8846" t="s">
        <v>30765</v>
      </c>
      <c r="G8846" t="s">
        <v>114</v>
      </c>
      <c r="H8846" t="s">
        <v>114</v>
      </c>
      <c r="I8846">
        <v>1</v>
      </c>
    </row>
    <row r="8847" spans="1:9" x14ac:dyDescent="0.25">
      <c r="A8847" t="s">
        <v>110</v>
      </c>
      <c r="B8847" t="s">
        <v>30766</v>
      </c>
      <c r="C8847" s="57">
        <v>44342</v>
      </c>
      <c r="D8847" t="s">
        <v>30767</v>
      </c>
      <c r="E8847" s="58">
        <v>15660688700000</v>
      </c>
      <c r="F8847" t="s">
        <v>30768</v>
      </c>
      <c r="G8847" t="s">
        <v>114</v>
      </c>
      <c r="H8847" t="s">
        <v>114</v>
      </c>
      <c r="I8847">
        <v>1</v>
      </c>
    </row>
    <row r="8848" spans="1:9" x14ac:dyDescent="0.25">
      <c r="A8848" t="s">
        <v>110</v>
      </c>
      <c r="B8848" t="s">
        <v>30769</v>
      </c>
      <c r="C8848" s="57">
        <v>44342</v>
      </c>
      <c r="D8848" t="s">
        <v>30770</v>
      </c>
      <c r="E8848" s="58">
        <v>14124343800000</v>
      </c>
      <c r="F8848" t="s">
        <v>30771</v>
      </c>
      <c r="G8848" t="s">
        <v>15157</v>
      </c>
      <c r="H8848" t="s">
        <v>30772</v>
      </c>
      <c r="I8848">
        <v>2082</v>
      </c>
    </row>
    <row r="8849" spans="1:9" x14ac:dyDescent="0.25">
      <c r="A8849" t="s">
        <v>110</v>
      </c>
      <c r="B8849" t="s">
        <v>30773</v>
      </c>
      <c r="C8849" s="57">
        <v>44342</v>
      </c>
      <c r="D8849" t="s">
        <v>30774</v>
      </c>
      <c r="E8849" s="58">
        <v>11274558000000</v>
      </c>
      <c r="F8849" t="s">
        <v>30775</v>
      </c>
      <c r="G8849" t="s">
        <v>114</v>
      </c>
      <c r="H8849" t="s">
        <v>114</v>
      </c>
      <c r="I8849">
        <v>1</v>
      </c>
    </row>
    <row r="8850" spans="1:9" x14ac:dyDescent="0.25">
      <c r="A8850" t="s">
        <v>110</v>
      </c>
      <c r="B8850" t="s">
        <v>30776</v>
      </c>
      <c r="C8850" s="57">
        <v>44342</v>
      </c>
      <c r="D8850" t="s">
        <v>30777</v>
      </c>
      <c r="E8850" s="58">
        <v>15808977000000</v>
      </c>
      <c r="F8850" t="s">
        <v>30778</v>
      </c>
      <c r="G8850" t="s">
        <v>114</v>
      </c>
      <c r="H8850" t="s">
        <v>114</v>
      </c>
      <c r="I8850">
        <v>1</v>
      </c>
    </row>
    <row r="8851" spans="1:9" x14ac:dyDescent="0.25">
      <c r="A8851" t="s">
        <v>110</v>
      </c>
      <c r="B8851" t="s">
        <v>30779</v>
      </c>
      <c r="C8851" s="57">
        <v>44342</v>
      </c>
      <c r="D8851" t="s">
        <v>30780</v>
      </c>
      <c r="E8851" s="58">
        <v>14074995300000</v>
      </c>
      <c r="F8851" t="s">
        <v>30781</v>
      </c>
      <c r="G8851" t="s">
        <v>114</v>
      </c>
      <c r="H8851" t="s">
        <v>114</v>
      </c>
      <c r="I8851">
        <v>1</v>
      </c>
    </row>
    <row r="8852" spans="1:9" x14ac:dyDescent="0.25">
      <c r="A8852" t="s">
        <v>110</v>
      </c>
      <c r="B8852" t="s">
        <v>30782</v>
      </c>
      <c r="C8852" s="57">
        <v>44342</v>
      </c>
      <c r="D8852" t="s">
        <v>30783</v>
      </c>
      <c r="E8852" s="58">
        <v>12732573800000</v>
      </c>
      <c r="F8852" t="s">
        <v>30784</v>
      </c>
      <c r="G8852" t="s">
        <v>114</v>
      </c>
      <c r="H8852" t="s">
        <v>114</v>
      </c>
      <c r="I8852">
        <v>61</v>
      </c>
    </row>
    <row r="8853" spans="1:9" x14ac:dyDescent="0.25">
      <c r="A8853" t="s">
        <v>110</v>
      </c>
      <c r="B8853" t="s">
        <v>30785</v>
      </c>
      <c r="C8853" s="57">
        <v>44342</v>
      </c>
      <c r="D8853" t="s">
        <v>30786</v>
      </c>
      <c r="E8853" s="58">
        <v>16269889400000</v>
      </c>
      <c r="F8853" t="s">
        <v>30787</v>
      </c>
      <c r="G8853" t="s">
        <v>114</v>
      </c>
      <c r="H8853" t="s">
        <v>114</v>
      </c>
      <c r="I8853">
        <v>1</v>
      </c>
    </row>
    <row r="8854" spans="1:9" x14ac:dyDescent="0.25">
      <c r="A8854" t="s">
        <v>110</v>
      </c>
      <c r="B8854" t="s">
        <v>30788</v>
      </c>
      <c r="C8854" s="57">
        <v>44342</v>
      </c>
      <c r="D8854" t="s">
        <v>30789</v>
      </c>
      <c r="E8854" s="58">
        <v>13497467300000</v>
      </c>
      <c r="F8854" t="s">
        <v>30790</v>
      </c>
      <c r="G8854" t="s">
        <v>114</v>
      </c>
      <c r="H8854" t="s">
        <v>114</v>
      </c>
      <c r="I8854">
        <v>1</v>
      </c>
    </row>
    <row r="8855" spans="1:9" x14ac:dyDescent="0.25">
      <c r="A8855" t="s">
        <v>110</v>
      </c>
      <c r="B8855" t="s">
        <v>30791</v>
      </c>
      <c r="C8855" s="57">
        <v>44342</v>
      </c>
      <c r="D8855" t="s">
        <v>30792</v>
      </c>
      <c r="E8855" s="58">
        <v>23766001100000</v>
      </c>
      <c r="F8855" t="s">
        <v>30793</v>
      </c>
      <c r="G8855" t="s">
        <v>114</v>
      </c>
      <c r="H8855" t="s">
        <v>114</v>
      </c>
      <c r="I8855">
        <v>1</v>
      </c>
    </row>
    <row r="8856" spans="1:9" x14ac:dyDescent="0.25">
      <c r="A8856" t="s">
        <v>110</v>
      </c>
      <c r="B8856" t="s">
        <v>30794</v>
      </c>
      <c r="C8856" s="57">
        <v>44342</v>
      </c>
      <c r="D8856" t="s">
        <v>30795</v>
      </c>
      <c r="E8856" s="58">
        <v>14480082000000</v>
      </c>
      <c r="F8856" t="s">
        <v>30796</v>
      </c>
      <c r="G8856" t="s">
        <v>30797</v>
      </c>
      <c r="H8856" t="s">
        <v>30798</v>
      </c>
      <c r="I8856">
        <v>1</v>
      </c>
    </row>
    <row r="8857" spans="1:9" x14ac:dyDescent="0.25">
      <c r="A8857" t="s">
        <v>110</v>
      </c>
      <c r="B8857" t="s">
        <v>30799</v>
      </c>
      <c r="C8857" s="57">
        <v>44342</v>
      </c>
      <c r="D8857" t="s">
        <v>30800</v>
      </c>
      <c r="E8857" s="58">
        <v>11631257800000</v>
      </c>
      <c r="F8857" t="s">
        <v>30801</v>
      </c>
      <c r="G8857" t="s">
        <v>114</v>
      </c>
      <c r="H8857" t="s">
        <v>114</v>
      </c>
      <c r="I8857">
        <v>1</v>
      </c>
    </row>
    <row r="8858" spans="1:9" x14ac:dyDescent="0.25">
      <c r="A8858" t="s">
        <v>110</v>
      </c>
      <c r="B8858" t="s">
        <v>30802</v>
      </c>
      <c r="C8858" s="57">
        <v>44342</v>
      </c>
      <c r="D8858" t="s">
        <v>30803</v>
      </c>
      <c r="E8858" s="58">
        <v>13761874200000</v>
      </c>
      <c r="F8858" t="s">
        <v>30804</v>
      </c>
      <c r="G8858" t="s">
        <v>30805</v>
      </c>
      <c r="H8858" t="s">
        <v>30806</v>
      </c>
      <c r="I8858">
        <v>1</v>
      </c>
    </row>
    <row r="8859" spans="1:9" x14ac:dyDescent="0.25">
      <c r="A8859" t="s">
        <v>110</v>
      </c>
      <c r="B8859" t="s">
        <v>30807</v>
      </c>
      <c r="C8859" s="57">
        <v>44342</v>
      </c>
      <c r="D8859" t="s">
        <v>30808</v>
      </c>
      <c r="E8859" s="58">
        <v>12477440300000</v>
      </c>
      <c r="F8859" t="s">
        <v>30809</v>
      </c>
      <c r="G8859" t="s">
        <v>114</v>
      </c>
      <c r="H8859" t="s">
        <v>30810</v>
      </c>
      <c r="I8859">
        <v>1276</v>
      </c>
    </row>
    <row r="8860" spans="1:9" x14ac:dyDescent="0.25">
      <c r="A8860" t="s">
        <v>110</v>
      </c>
      <c r="B8860" t="s">
        <v>30811</v>
      </c>
      <c r="C8860" s="57">
        <v>44342</v>
      </c>
      <c r="D8860" t="s">
        <v>30812</v>
      </c>
      <c r="E8860" s="58">
        <v>14001011600000</v>
      </c>
      <c r="F8860" t="s">
        <v>30813</v>
      </c>
      <c r="G8860" t="s">
        <v>114</v>
      </c>
      <c r="H8860" t="s">
        <v>114</v>
      </c>
      <c r="I8860">
        <v>5</v>
      </c>
    </row>
    <row r="8861" spans="1:9" x14ac:dyDescent="0.25">
      <c r="A8861" t="s">
        <v>110</v>
      </c>
      <c r="B8861" t="s">
        <v>30814</v>
      </c>
      <c r="C8861" s="57">
        <v>44342</v>
      </c>
      <c r="D8861" t="s">
        <v>30815</v>
      </c>
      <c r="E8861" s="58">
        <v>16852952800000</v>
      </c>
      <c r="F8861" t="s">
        <v>30816</v>
      </c>
      <c r="G8861" t="s">
        <v>30817</v>
      </c>
      <c r="H8861" t="s">
        <v>30818</v>
      </c>
      <c r="I8861">
        <v>1</v>
      </c>
    </row>
    <row r="8862" spans="1:9" x14ac:dyDescent="0.25">
      <c r="A8862" t="s">
        <v>110</v>
      </c>
      <c r="B8862" t="s">
        <v>30819</v>
      </c>
      <c r="C8862" s="57">
        <v>44342</v>
      </c>
      <c r="D8862" t="s">
        <v>30820</v>
      </c>
      <c r="E8862" s="58">
        <v>4451918800000</v>
      </c>
      <c r="F8862" t="s">
        <v>30821</v>
      </c>
      <c r="G8862" t="s">
        <v>114</v>
      </c>
      <c r="H8862" t="s">
        <v>114</v>
      </c>
      <c r="I8862">
        <v>5</v>
      </c>
    </row>
    <row r="8863" spans="1:9" x14ac:dyDescent="0.25">
      <c r="A8863" t="s">
        <v>110</v>
      </c>
      <c r="B8863" t="s">
        <v>30822</v>
      </c>
      <c r="C8863" s="57">
        <v>44342</v>
      </c>
      <c r="D8863" t="s">
        <v>30823</v>
      </c>
      <c r="E8863" s="58">
        <v>2414060200000</v>
      </c>
      <c r="F8863" t="s">
        <v>30824</v>
      </c>
      <c r="G8863" t="s">
        <v>114</v>
      </c>
      <c r="H8863" t="s">
        <v>114</v>
      </c>
      <c r="I8863">
        <v>1</v>
      </c>
    </row>
    <row r="8864" spans="1:9" x14ac:dyDescent="0.25">
      <c r="A8864" t="s">
        <v>110</v>
      </c>
      <c r="B8864" t="s">
        <v>30825</v>
      </c>
      <c r="C8864" s="57">
        <v>44342</v>
      </c>
      <c r="D8864" t="s">
        <v>30826</v>
      </c>
      <c r="E8864" s="58">
        <v>2794761300000</v>
      </c>
      <c r="F8864" t="s">
        <v>30827</v>
      </c>
      <c r="G8864" t="s">
        <v>114</v>
      </c>
      <c r="H8864" t="s">
        <v>114</v>
      </c>
      <c r="I8864">
        <v>1</v>
      </c>
    </row>
    <row r="8865" spans="1:9" x14ac:dyDescent="0.25">
      <c r="A8865" t="s">
        <v>110</v>
      </c>
      <c r="B8865" t="s">
        <v>30828</v>
      </c>
      <c r="C8865" s="57">
        <v>44342</v>
      </c>
      <c r="D8865" t="s">
        <v>30829</v>
      </c>
      <c r="E8865" s="58">
        <v>1557185250000</v>
      </c>
      <c r="F8865" t="s">
        <v>30830</v>
      </c>
      <c r="G8865" t="s">
        <v>114</v>
      </c>
      <c r="H8865" t="s">
        <v>30831</v>
      </c>
      <c r="I8865">
        <v>411</v>
      </c>
    </row>
    <row r="8866" spans="1:9" x14ac:dyDescent="0.25">
      <c r="A8866" t="s">
        <v>110</v>
      </c>
      <c r="B8866" t="s">
        <v>30832</v>
      </c>
      <c r="C8866" s="57">
        <v>44342</v>
      </c>
      <c r="D8866" t="s">
        <v>30833</v>
      </c>
      <c r="E8866" s="58">
        <v>1757291590000</v>
      </c>
      <c r="F8866" t="s">
        <v>30834</v>
      </c>
      <c r="G8866" t="s">
        <v>221</v>
      </c>
      <c r="H8866" t="s">
        <v>30835</v>
      </c>
      <c r="I8866">
        <v>8</v>
      </c>
    </row>
    <row r="8867" spans="1:9" x14ac:dyDescent="0.25">
      <c r="A8867" t="s">
        <v>110</v>
      </c>
      <c r="B8867" t="s">
        <v>30836</v>
      </c>
      <c r="C8867" s="57">
        <v>44342</v>
      </c>
      <c r="D8867" t="s">
        <v>30837</v>
      </c>
      <c r="E8867" s="58">
        <v>1404154400000</v>
      </c>
      <c r="F8867" t="s">
        <v>30838</v>
      </c>
      <c r="G8867" t="s">
        <v>114</v>
      </c>
      <c r="H8867" t="s">
        <v>114</v>
      </c>
      <c r="I8867">
        <v>1</v>
      </c>
    </row>
    <row r="8868" spans="1:9" x14ac:dyDescent="0.25">
      <c r="A8868" t="s">
        <v>110</v>
      </c>
      <c r="B8868" t="s">
        <v>30839</v>
      </c>
      <c r="C8868" s="57">
        <v>44342</v>
      </c>
      <c r="D8868" t="s">
        <v>30840</v>
      </c>
      <c r="E8868" s="58">
        <v>1163028700000</v>
      </c>
      <c r="F8868" t="s">
        <v>30841</v>
      </c>
      <c r="G8868" t="s">
        <v>114</v>
      </c>
      <c r="H8868" t="s">
        <v>114</v>
      </c>
      <c r="I8868">
        <v>1</v>
      </c>
    </row>
    <row r="8869" spans="1:9" x14ac:dyDescent="0.25">
      <c r="A8869" t="s">
        <v>110</v>
      </c>
      <c r="B8869" t="s">
        <v>30842</v>
      </c>
      <c r="C8869" s="57">
        <v>44342</v>
      </c>
      <c r="D8869" t="s">
        <v>30843</v>
      </c>
      <c r="E8869" s="58">
        <v>1558204600000</v>
      </c>
      <c r="F8869" t="s">
        <v>30844</v>
      </c>
      <c r="G8869" t="s">
        <v>114</v>
      </c>
      <c r="H8869" t="s">
        <v>30845</v>
      </c>
      <c r="I8869">
        <v>318</v>
      </c>
    </row>
    <row r="8870" spans="1:9" x14ac:dyDescent="0.25">
      <c r="A8870" t="s">
        <v>110</v>
      </c>
      <c r="B8870" t="s">
        <v>30846</v>
      </c>
      <c r="C8870" s="57">
        <v>44342</v>
      </c>
      <c r="D8870" t="s">
        <v>30847</v>
      </c>
      <c r="E8870" s="58">
        <v>1447059600000</v>
      </c>
      <c r="F8870" t="s">
        <v>30848</v>
      </c>
      <c r="G8870" t="s">
        <v>114</v>
      </c>
      <c r="H8870" t="s">
        <v>114</v>
      </c>
      <c r="I8870">
        <v>1</v>
      </c>
    </row>
    <row r="8871" spans="1:9" x14ac:dyDescent="0.25">
      <c r="A8871" t="s">
        <v>110</v>
      </c>
      <c r="B8871" t="s">
        <v>30849</v>
      </c>
      <c r="C8871" s="57">
        <v>44342</v>
      </c>
      <c r="D8871" t="s">
        <v>30850</v>
      </c>
      <c r="E8871" s="58">
        <v>1133758000000</v>
      </c>
      <c r="F8871" t="s">
        <v>30851</v>
      </c>
      <c r="G8871" t="s">
        <v>114</v>
      </c>
      <c r="H8871" t="s">
        <v>114</v>
      </c>
      <c r="I8871">
        <v>1</v>
      </c>
    </row>
    <row r="8872" spans="1:9" x14ac:dyDescent="0.25">
      <c r="A8872" t="s">
        <v>110</v>
      </c>
      <c r="B8872" t="s">
        <v>30852</v>
      </c>
      <c r="C8872" s="57">
        <v>44342</v>
      </c>
      <c r="D8872" t="s">
        <v>30853</v>
      </c>
      <c r="E8872" s="58">
        <v>1139407500000</v>
      </c>
      <c r="F8872" t="s">
        <v>30854</v>
      </c>
      <c r="G8872" t="s">
        <v>114</v>
      </c>
      <c r="H8872" t="s">
        <v>114</v>
      </c>
      <c r="I8872">
        <v>3</v>
      </c>
    </row>
    <row r="8873" spans="1:9" x14ac:dyDescent="0.25">
      <c r="A8873" t="s">
        <v>110</v>
      </c>
      <c r="B8873" t="s">
        <v>30855</v>
      </c>
      <c r="C8873" s="57">
        <v>44342</v>
      </c>
      <c r="D8873" t="s">
        <v>30856</v>
      </c>
      <c r="E8873" s="58">
        <v>128391849720000</v>
      </c>
      <c r="F8873" t="s">
        <v>30857</v>
      </c>
      <c r="G8873" t="s">
        <v>114</v>
      </c>
      <c r="H8873" t="s">
        <v>114</v>
      </c>
      <c r="I8873">
        <v>162</v>
      </c>
    </row>
    <row r="8874" spans="1:9" x14ac:dyDescent="0.25">
      <c r="A8874" t="s">
        <v>110</v>
      </c>
      <c r="B8874" t="s">
        <v>30858</v>
      </c>
      <c r="C8874" s="57">
        <v>44342</v>
      </c>
      <c r="D8874" t="s">
        <v>30859</v>
      </c>
      <c r="E8874" s="58">
        <v>1774114300000</v>
      </c>
      <c r="F8874" t="s">
        <v>30860</v>
      </c>
      <c r="G8874" t="s">
        <v>114</v>
      </c>
      <c r="H8874" t="s">
        <v>114</v>
      </c>
      <c r="I8874">
        <v>1</v>
      </c>
    </row>
    <row r="8875" spans="1:9" x14ac:dyDescent="0.25">
      <c r="A8875" t="s">
        <v>110</v>
      </c>
      <c r="B8875" t="s">
        <v>30861</v>
      </c>
      <c r="C8875" s="57">
        <v>44342</v>
      </c>
      <c r="D8875" t="s">
        <v>30862</v>
      </c>
      <c r="E8875" t="s">
        <v>30863</v>
      </c>
      <c r="F8875" t="s">
        <v>30864</v>
      </c>
      <c r="G8875" t="s">
        <v>114</v>
      </c>
      <c r="H8875" t="s">
        <v>114</v>
      </c>
      <c r="I8875">
        <v>1</v>
      </c>
    </row>
    <row r="8876" spans="1:9" x14ac:dyDescent="0.25">
      <c r="A8876" t="s">
        <v>110</v>
      </c>
      <c r="B8876" t="s">
        <v>30865</v>
      </c>
      <c r="C8876" s="57">
        <v>44342</v>
      </c>
      <c r="D8876" t="s">
        <v>30866</v>
      </c>
      <c r="E8876" s="58">
        <v>1402184900000</v>
      </c>
      <c r="F8876" t="s">
        <v>30867</v>
      </c>
      <c r="G8876" t="s">
        <v>114</v>
      </c>
      <c r="H8876" t="s">
        <v>114</v>
      </c>
      <c r="I8876">
        <v>1</v>
      </c>
    </row>
    <row r="8877" spans="1:9" x14ac:dyDescent="0.25">
      <c r="A8877" t="s">
        <v>110</v>
      </c>
      <c r="B8877" t="s">
        <v>30868</v>
      </c>
      <c r="C8877" s="57">
        <v>44342</v>
      </c>
      <c r="D8877" t="s">
        <v>30869</v>
      </c>
      <c r="E8877" s="58">
        <v>1330412000000</v>
      </c>
      <c r="F8877" t="s">
        <v>30870</v>
      </c>
      <c r="G8877" t="s">
        <v>114</v>
      </c>
      <c r="H8877" t="s">
        <v>114</v>
      </c>
      <c r="I8877">
        <v>1</v>
      </c>
    </row>
    <row r="8878" spans="1:9" x14ac:dyDescent="0.25">
      <c r="A8878" t="s">
        <v>110</v>
      </c>
      <c r="B8878" t="s">
        <v>30871</v>
      </c>
      <c r="C8878" s="57">
        <v>44342</v>
      </c>
      <c r="D8878" t="s">
        <v>30872</v>
      </c>
      <c r="E8878" s="58">
        <v>1476691300000</v>
      </c>
      <c r="F8878" t="s">
        <v>30873</v>
      </c>
      <c r="G8878" t="s">
        <v>114</v>
      </c>
      <c r="H8878" t="s">
        <v>114</v>
      </c>
      <c r="I8878">
        <v>160</v>
      </c>
    </row>
    <row r="8879" spans="1:9" x14ac:dyDescent="0.25">
      <c r="A8879" t="s">
        <v>110</v>
      </c>
      <c r="B8879" t="s">
        <v>30874</v>
      </c>
      <c r="C8879" s="57">
        <v>44342</v>
      </c>
      <c r="D8879" t="s">
        <v>30875</v>
      </c>
      <c r="E8879" s="58">
        <v>1507029800000</v>
      </c>
      <c r="F8879" t="s">
        <v>30876</v>
      </c>
      <c r="G8879" t="s">
        <v>114</v>
      </c>
      <c r="H8879" t="s">
        <v>114</v>
      </c>
      <c r="I8879">
        <v>5</v>
      </c>
    </row>
    <row r="8880" spans="1:9" x14ac:dyDescent="0.25">
      <c r="A8880" t="s">
        <v>110</v>
      </c>
      <c r="B8880" t="s">
        <v>30877</v>
      </c>
      <c r="C8880" s="57">
        <v>44342</v>
      </c>
      <c r="D8880" t="s">
        <v>30878</v>
      </c>
      <c r="E8880" s="58">
        <v>1412857120000</v>
      </c>
      <c r="F8880" t="s">
        <v>30879</v>
      </c>
      <c r="G8880" t="s">
        <v>30880</v>
      </c>
      <c r="H8880" t="s">
        <v>30881</v>
      </c>
      <c r="I8880">
        <v>5367</v>
      </c>
    </row>
    <row r="8881" spans="1:9" x14ac:dyDescent="0.25">
      <c r="A8881" t="s">
        <v>110</v>
      </c>
      <c r="B8881" t="s">
        <v>30882</v>
      </c>
      <c r="C8881" s="57">
        <v>44342</v>
      </c>
      <c r="D8881" t="s">
        <v>30883</v>
      </c>
      <c r="E8881" s="58">
        <v>1883830250000</v>
      </c>
      <c r="F8881" t="s">
        <v>30884</v>
      </c>
      <c r="G8881" t="s">
        <v>114</v>
      </c>
      <c r="H8881" t="s">
        <v>30885</v>
      </c>
      <c r="I8881">
        <v>345</v>
      </c>
    </row>
    <row r="8882" spans="1:9" x14ac:dyDescent="0.25">
      <c r="A8882" t="s">
        <v>110</v>
      </c>
      <c r="B8882" t="s">
        <v>30886</v>
      </c>
      <c r="C8882" s="57">
        <v>44342</v>
      </c>
      <c r="D8882" t="s">
        <v>30887</v>
      </c>
      <c r="E8882" s="58">
        <v>1667368990000</v>
      </c>
      <c r="F8882" t="s">
        <v>30888</v>
      </c>
      <c r="G8882" t="s">
        <v>114</v>
      </c>
      <c r="H8882" t="s">
        <v>114</v>
      </c>
      <c r="I8882">
        <v>1</v>
      </c>
    </row>
    <row r="8883" spans="1:9" x14ac:dyDescent="0.25">
      <c r="A8883" t="s">
        <v>110</v>
      </c>
      <c r="B8883" t="s">
        <v>30889</v>
      </c>
      <c r="C8883" s="57">
        <v>44342</v>
      </c>
      <c r="D8883" t="s">
        <v>30890</v>
      </c>
      <c r="E8883" s="58">
        <v>16410435000000</v>
      </c>
      <c r="F8883" t="s">
        <v>30891</v>
      </c>
      <c r="G8883" t="s">
        <v>114</v>
      </c>
      <c r="H8883" t="s">
        <v>114</v>
      </c>
      <c r="I8883">
        <v>40</v>
      </c>
    </row>
    <row r="8884" spans="1:9" x14ac:dyDescent="0.25">
      <c r="A8884" t="s">
        <v>110</v>
      </c>
      <c r="B8884" t="s">
        <v>30892</v>
      </c>
      <c r="C8884" s="57">
        <v>44342</v>
      </c>
      <c r="D8884" t="s">
        <v>30893</v>
      </c>
      <c r="E8884" s="58">
        <v>1567340000000</v>
      </c>
      <c r="F8884" t="s">
        <v>30894</v>
      </c>
      <c r="G8884" t="s">
        <v>114</v>
      </c>
      <c r="H8884" t="s">
        <v>114</v>
      </c>
      <c r="I8884">
        <v>1</v>
      </c>
    </row>
    <row r="8885" spans="1:9" x14ac:dyDescent="0.25">
      <c r="A8885" t="s">
        <v>110</v>
      </c>
      <c r="B8885" t="s">
        <v>30895</v>
      </c>
      <c r="C8885" s="57">
        <v>44342</v>
      </c>
      <c r="D8885" t="s">
        <v>30896</v>
      </c>
      <c r="E8885" s="58">
        <v>22560066000000</v>
      </c>
      <c r="F8885" t="s">
        <v>30897</v>
      </c>
      <c r="G8885" t="s">
        <v>30898</v>
      </c>
      <c r="H8885" t="s">
        <v>30899</v>
      </c>
      <c r="I8885">
        <v>13</v>
      </c>
    </row>
    <row r="8886" spans="1:9" x14ac:dyDescent="0.25">
      <c r="A8886" t="s">
        <v>110</v>
      </c>
      <c r="B8886" t="s">
        <v>30900</v>
      </c>
      <c r="C8886" s="57">
        <v>44342</v>
      </c>
      <c r="D8886" t="s">
        <v>30901</v>
      </c>
      <c r="E8886" s="58">
        <v>11445204100000</v>
      </c>
      <c r="F8886" t="s">
        <v>30902</v>
      </c>
      <c r="G8886" t="s">
        <v>30903</v>
      </c>
      <c r="H8886" t="s">
        <v>30904</v>
      </c>
      <c r="I8886">
        <v>1</v>
      </c>
    </row>
    <row r="8887" spans="1:9" x14ac:dyDescent="0.25">
      <c r="A8887" t="s">
        <v>110</v>
      </c>
      <c r="B8887" t="s">
        <v>30905</v>
      </c>
      <c r="C8887" s="57">
        <v>44342</v>
      </c>
      <c r="D8887" t="s">
        <v>30906</v>
      </c>
      <c r="E8887" s="58">
        <v>13007389000000</v>
      </c>
      <c r="F8887" t="s">
        <v>30907</v>
      </c>
      <c r="G8887" t="s">
        <v>114</v>
      </c>
      <c r="H8887" t="s">
        <v>114</v>
      </c>
      <c r="I8887">
        <v>2</v>
      </c>
    </row>
    <row r="8888" spans="1:9" x14ac:dyDescent="0.25">
      <c r="A8888" t="s">
        <v>110</v>
      </c>
      <c r="B8888" t="s">
        <v>30908</v>
      </c>
      <c r="C8888" s="57">
        <v>44342</v>
      </c>
      <c r="D8888" t="s">
        <v>30909</v>
      </c>
      <c r="E8888" s="58">
        <v>10859370000000</v>
      </c>
      <c r="F8888" t="s">
        <v>30910</v>
      </c>
      <c r="G8888" t="s">
        <v>114</v>
      </c>
      <c r="H8888" t="s">
        <v>30911</v>
      </c>
      <c r="I8888">
        <v>248</v>
      </c>
    </row>
    <row r="8889" spans="1:9" x14ac:dyDescent="0.25">
      <c r="A8889" t="s">
        <v>110</v>
      </c>
      <c r="B8889" t="s">
        <v>30912</v>
      </c>
      <c r="C8889" s="57">
        <v>44342</v>
      </c>
      <c r="D8889" t="s">
        <v>30913</v>
      </c>
      <c r="E8889" s="58">
        <v>12911674920000</v>
      </c>
      <c r="F8889" t="s">
        <v>30914</v>
      </c>
      <c r="G8889" t="s">
        <v>114</v>
      </c>
      <c r="H8889" t="s">
        <v>114</v>
      </c>
      <c r="I8889">
        <v>4</v>
      </c>
    </row>
    <row r="8890" spans="1:9" x14ac:dyDescent="0.25">
      <c r="A8890" t="s">
        <v>110</v>
      </c>
      <c r="B8890" t="s">
        <v>30915</v>
      </c>
      <c r="C8890" s="57">
        <v>44342</v>
      </c>
      <c r="D8890" t="s">
        <v>30916</v>
      </c>
      <c r="E8890" s="58">
        <v>2343425400000</v>
      </c>
      <c r="F8890" t="s">
        <v>30917</v>
      </c>
      <c r="G8890" t="s">
        <v>114</v>
      </c>
      <c r="H8890" t="s">
        <v>114</v>
      </c>
      <c r="I8890">
        <v>47</v>
      </c>
    </row>
    <row r="8891" spans="1:9" x14ac:dyDescent="0.25">
      <c r="A8891" t="s">
        <v>110</v>
      </c>
      <c r="B8891" t="s">
        <v>30918</v>
      </c>
      <c r="C8891" s="57">
        <v>44342</v>
      </c>
      <c r="D8891" t="s">
        <v>30919</v>
      </c>
      <c r="E8891" s="58">
        <v>1741885250000</v>
      </c>
      <c r="F8891" t="s">
        <v>30920</v>
      </c>
      <c r="G8891" t="s">
        <v>114</v>
      </c>
      <c r="H8891" t="s">
        <v>114</v>
      </c>
      <c r="I8891">
        <v>72</v>
      </c>
    </row>
    <row r="8892" spans="1:9" x14ac:dyDescent="0.25">
      <c r="A8892" t="s">
        <v>110</v>
      </c>
      <c r="B8892" t="s">
        <v>30921</v>
      </c>
      <c r="C8892" s="57">
        <v>44342</v>
      </c>
      <c r="D8892" t="s">
        <v>30922</v>
      </c>
      <c r="E8892" s="58">
        <v>1400500600000</v>
      </c>
      <c r="F8892" t="s">
        <v>30923</v>
      </c>
      <c r="G8892" t="s">
        <v>30924</v>
      </c>
      <c r="H8892" t="s">
        <v>30925</v>
      </c>
      <c r="I8892">
        <v>1</v>
      </c>
    </row>
    <row r="8893" spans="1:9" x14ac:dyDescent="0.25">
      <c r="A8893" t="s">
        <v>110</v>
      </c>
      <c r="B8893" t="s">
        <v>30926</v>
      </c>
      <c r="C8893" s="57">
        <v>44342</v>
      </c>
      <c r="D8893" t="s">
        <v>30927</v>
      </c>
      <c r="E8893" s="58">
        <v>1260753300000</v>
      </c>
      <c r="F8893" t="s">
        <v>30928</v>
      </c>
      <c r="G8893" t="s">
        <v>114</v>
      </c>
      <c r="H8893" t="s">
        <v>114</v>
      </c>
      <c r="I8893">
        <v>1</v>
      </c>
    </row>
    <row r="8894" spans="1:9" x14ac:dyDescent="0.25">
      <c r="A8894" t="s">
        <v>110</v>
      </c>
      <c r="B8894" t="s">
        <v>30929</v>
      </c>
      <c r="C8894" s="57">
        <v>44342</v>
      </c>
      <c r="D8894" t="s">
        <v>30930</v>
      </c>
      <c r="E8894" s="58">
        <v>1452021300000</v>
      </c>
      <c r="F8894" t="s">
        <v>30931</v>
      </c>
      <c r="G8894" t="s">
        <v>30932</v>
      </c>
      <c r="H8894" t="s">
        <v>30933</v>
      </c>
      <c r="I8894">
        <v>1249</v>
      </c>
    </row>
    <row r="8895" spans="1:9" x14ac:dyDescent="0.25">
      <c r="A8895" t="s">
        <v>110</v>
      </c>
      <c r="B8895" t="s">
        <v>30934</v>
      </c>
      <c r="C8895" s="57">
        <v>44342</v>
      </c>
      <c r="D8895" t="s">
        <v>30935</v>
      </c>
      <c r="E8895" s="58">
        <v>251029182450000</v>
      </c>
      <c r="F8895" t="s">
        <v>30936</v>
      </c>
      <c r="G8895" t="s">
        <v>114</v>
      </c>
      <c r="H8895" t="s">
        <v>114</v>
      </c>
      <c r="I8895">
        <v>1</v>
      </c>
    </row>
    <row r="8896" spans="1:9" x14ac:dyDescent="0.25">
      <c r="A8896" t="s">
        <v>110</v>
      </c>
      <c r="B8896" t="s">
        <v>30937</v>
      </c>
      <c r="C8896" s="57">
        <v>44342</v>
      </c>
      <c r="D8896" t="s">
        <v>30938</v>
      </c>
      <c r="E8896" s="58">
        <v>1609174570000</v>
      </c>
      <c r="F8896" t="s">
        <v>30939</v>
      </c>
      <c r="G8896" t="s">
        <v>114</v>
      </c>
      <c r="H8896" t="s">
        <v>114</v>
      </c>
      <c r="I8896">
        <v>1</v>
      </c>
    </row>
    <row r="8897" spans="1:9" x14ac:dyDescent="0.25">
      <c r="A8897" t="s">
        <v>110</v>
      </c>
      <c r="B8897" t="s">
        <v>30940</v>
      </c>
      <c r="C8897" s="57">
        <v>44342</v>
      </c>
      <c r="D8897" t="s">
        <v>30941</v>
      </c>
      <c r="E8897" s="58">
        <v>1449163600000</v>
      </c>
      <c r="F8897" t="s">
        <v>30942</v>
      </c>
      <c r="G8897" t="s">
        <v>30943</v>
      </c>
      <c r="H8897" t="s">
        <v>114</v>
      </c>
      <c r="I8897">
        <v>22</v>
      </c>
    </row>
    <row r="8898" spans="1:9" x14ac:dyDescent="0.25">
      <c r="A8898" t="s">
        <v>110</v>
      </c>
      <c r="B8898" t="s">
        <v>30944</v>
      </c>
      <c r="C8898" s="57">
        <v>44342</v>
      </c>
      <c r="D8898" t="s">
        <v>30945</v>
      </c>
      <c r="E8898" s="58">
        <v>133848546100000</v>
      </c>
      <c r="F8898" t="s">
        <v>30946</v>
      </c>
      <c r="G8898" t="s">
        <v>114</v>
      </c>
      <c r="H8898" t="s">
        <v>114</v>
      </c>
      <c r="I8898">
        <v>1</v>
      </c>
    </row>
    <row r="8899" spans="1:9" x14ac:dyDescent="0.25">
      <c r="A8899" t="s">
        <v>110</v>
      </c>
      <c r="B8899" t="s">
        <v>30947</v>
      </c>
      <c r="C8899" s="57">
        <v>44342</v>
      </c>
      <c r="D8899" t="s">
        <v>30948</v>
      </c>
      <c r="E8899" s="58">
        <v>1701636800000</v>
      </c>
      <c r="F8899" t="s">
        <v>30949</v>
      </c>
      <c r="G8899" t="s">
        <v>114</v>
      </c>
      <c r="H8899" t="s">
        <v>114</v>
      </c>
      <c r="I8899">
        <v>5</v>
      </c>
    </row>
    <row r="8900" spans="1:9" x14ac:dyDescent="0.25">
      <c r="A8900" t="s">
        <v>110</v>
      </c>
      <c r="B8900" t="s">
        <v>30950</v>
      </c>
      <c r="C8900" s="57">
        <v>44342</v>
      </c>
      <c r="D8900" t="s">
        <v>30951</v>
      </c>
      <c r="E8900" s="58">
        <v>1188820000000</v>
      </c>
      <c r="F8900" t="s">
        <v>30952</v>
      </c>
      <c r="G8900" t="s">
        <v>114</v>
      </c>
      <c r="H8900" t="s">
        <v>114</v>
      </c>
      <c r="I8900">
        <v>3</v>
      </c>
    </row>
    <row r="8901" spans="1:9" x14ac:dyDescent="0.25">
      <c r="A8901" t="s">
        <v>110</v>
      </c>
      <c r="B8901" t="s">
        <v>30953</v>
      </c>
      <c r="C8901" s="57">
        <v>44342</v>
      </c>
      <c r="D8901" t="s">
        <v>30954</v>
      </c>
      <c r="E8901" s="58">
        <v>1632146600000</v>
      </c>
      <c r="F8901" t="s">
        <v>30955</v>
      </c>
      <c r="G8901" t="s">
        <v>30956</v>
      </c>
      <c r="H8901" t="s">
        <v>15717</v>
      </c>
      <c r="I8901">
        <v>398</v>
      </c>
    </row>
    <row r="8902" spans="1:9" x14ac:dyDescent="0.25">
      <c r="A8902" t="s">
        <v>110</v>
      </c>
      <c r="B8902" t="s">
        <v>30957</v>
      </c>
      <c r="C8902" s="57">
        <v>44342</v>
      </c>
      <c r="D8902" t="s">
        <v>30958</v>
      </c>
      <c r="E8902" s="58">
        <v>1423756000000</v>
      </c>
      <c r="F8902" t="s">
        <v>30959</v>
      </c>
      <c r="G8902" t="s">
        <v>30960</v>
      </c>
      <c r="H8902" t="s">
        <v>30961</v>
      </c>
      <c r="I8902">
        <v>15</v>
      </c>
    </row>
    <row r="8903" spans="1:9" x14ac:dyDescent="0.25">
      <c r="A8903" t="s">
        <v>110</v>
      </c>
      <c r="B8903" t="s">
        <v>30962</v>
      </c>
      <c r="C8903" s="57">
        <v>44342</v>
      </c>
      <c r="D8903" t="s">
        <v>30963</v>
      </c>
      <c r="E8903" s="58">
        <v>1293976420000</v>
      </c>
      <c r="F8903" t="s">
        <v>30964</v>
      </c>
      <c r="G8903" t="s">
        <v>114</v>
      </c>
      <c r="H8903" t="s">
        <v>114</v>
      </c>
      <c r="I8903">
        <v>1</v>
      </c>
    </row>
    <row r="8904" spans="1:9" x14ac:dyDescent="0.25">
      <c r="A8904" t="s">
        <v>110</v>
      </c>
      <c r="B8904" t="s">
        <v>30965</v>
      </c>
      <c r="C8904" s="57">
        <v>44342</v>
      </c>
      <c r="D8904" t="s">
        <v>30966</v>
      </c>
      <c r="E8904" s="58">
        <v>1090292340000</v>
      </c>
      <c r="F8904" t="s">
        <v>30967</v>
      </c>
      <c r="G8904" t="s">
        <v>114</v>
      </c>
      <c r="H8904" t="s">
        <v>114</v>
      </c>
      <c r="I8904">
        <v>1</v>
      </c>
    </row>
    <row r="8905" spans="1:9" x14ac:dyDescent="0.25">
      <c r="A8905" t="s">
        <v>110</v>
      </c>
      <c r="B8905" t="s">
        <v>30968</v>
      </c>
      <c r="C8905" s="57">
        <v>44342</v>
      </c>
      <c r="D8905" t="s">
        <v>30969</v>
      </c>
      <c r="E8905" s="58">
        <v>1654662120000</v>
      </c>
      <c r="F8905" t="s">
        <v>30970</v>
      </c>
      <c r="G8905" t="s">
        <v>114</v>
      </c>
      <c r="H8905" t="s">
        <v>114</v>
      </c>
      <c r="I8905">
        <v>7807</v>
      </c>
    </row>
    <row r="8906" spans="1:9" x14ac:dyDescent="0.25">
      <c r="A8906" t="s">
        <v>110</v>
      </c>
      <c r="B8906" t="s">
        <v>30971</v>
      </c>
      <c r="C8906" s="57">
        <v>44342</v>
      </c>
      <c r="D8906" t="s">
        <v>30972</v>
      </c>
      <c r="E8906" s="58">
        <v>1474124280000</v>
      </c>
      <c r="F8906" t="s">
        <v>30973</v>
      </c>
      <c r="G8906" t="s">
        <v>114</v>
      </c>
      <c r="H8906" t="s">
        <v>30974</v>
      </c>
      <c r="I8906">
        <v>165</v>
      </c>
    </row>
    <row r="8907" spans="1:9" x14ac:dyDescent="0.25">
      <c r="A8907" t="s">
        <v>110</v>
      </c>
      <c r="B8907" t="s">
        <v>30975</v>
      </c>
      <c r="C8907" s="57">
        <v>44342</v>
      </c>
      <c r="D8907" t="s">
        <v>30976</v>
      </c>
      <c r="E8907" s="58">
        <v>1018224330000</v>
      </c>
      <c r="F8907" t="s">
        <v>30977</v>
      </c>
      <c r="G8907" t="s">
        <v>114</v>
      </c>
      <c r="H8907" t="s">
        <v>114</v>
      </c>
      <c r="I8907">
        <v>16</v>
      </c>
    </row>
    <row r="8908" spans="1:9" x14ac:dyDescent="0.25">
      <c r="A8908" t="s">
        <v>110</v>
      </c>
      <c r="B8908" t="s">
        <v>30978</v>
      </c>
      <c r="C8908" s="57">
        <v>44342</v>
      </c>
      <c r="D8908" t="s">
        <v>30979</v>
      </c>
      <c r="E8908" s="58">
        <v>3017330140000</v>
      </c>
      <c r="F8908" t="s">
        <v>30980</v>
      </c>
      <c r="G8908" t="s">
        <v>21443</v>
      </c>
      <c r="H8908" t="s">
        <v>30981</v>
      </c>
      <c r="I8908">
        <v>2</v>
      </c>
    </row>
    <row r="8909" spans="1:9" x14ac:dyDescent="0.25">
      <c r="A8909" t="s">
        <v>110</v>
      </c>
      <c r="B8909" t="s">
        <v>30982</v>
      </c>
      <c r="C8909" s="57">
        <v>44342</v>
      </c>
      <c r="D8909" t="s">
        <v>30983</v>
      </c>
      <c r="E8909" s="58">
        <v>14436057000000</v>
      </c>
      <c r="F8909" t="s">
        <v>30984</v>
      </c>
      <c r="G8909" t="s">
        <v>114</v>
      </c>
      <c r="H8909" t="s">
        <v>30985</v>
      </c>
      <c r="I8909">
        <v>1</v>
      </c>
    </row>
    <row r="8910" spans="1:9" x14ac:dyDescent="0.25">
      <c r="A8910" t="s">
        <v>110</v>
      </c>
      <c r="B8910" t="s">
        <v>30986</v>
      </c>
      <c r="C8910" s="57">
        <v>44342</v>
      </c>
      <c r="D8910" t="s">
        <v>30987</v>
      </c>
      <c r="E8910" s="58">
        <v>1777574000000</v>
      </c>
      <c r="F8910" t="s">
        <v>30988</v>
      </c>
      <c r="G8910" t="s">
        <v>114</v>
      </c>
      <c r="H8910" t="s">
        <v>114</v>
      </c>
      <c r="I8910">
        <v>1</v>
      </c>
    </row>
    <row r="8911" spans="1:9" x14ac:dyDescent="0.25">
      <c r="A8911" t="s">
        <v>110</v>
      </c>
      <c r="B8911" t="s">
        <v>30989</v>
      </c>
      <c r="C8911" s="57">
        <v>44342</v>
      </c>
      <c r="D8911" t="s">
        <v>30990</v>
      </c>
      <c r="E8911" s="58">
        <v>17366363000000</v>
      </c>
      <c r="F8911" t="s">
        <v>30991</v>
      </c>
      <c r="G8911" t="s">
        <v>30506</v>
      </c>
      <c r="H8911" t="s">
        <v>30992</v>
      </c>
      <c r="I8911">
        <v>2769</v>
      </c>
    </row>
    <row r="8912" spans="1:9" x14ac:dyDescent="0.25">
      <c r="A8912" t="s">
        <v>110</v>
      </c>
      <c r="B8912" t="s">
        <v>30993</v>
      </c>
      <c r="C8912" s="57">
        <v>44342</v>
      </c>
      <c r="D8912" t="s">
        <v>30994</v>
      </c>
      <c r="E8912" s="58">
        <v>15981946000000</v>
      </c>
      <c r="F8912" t="s">
        <v>30995</v>
      </c>
      <c r="G8912" t="s">
        <v>114</v>
      </c>
      <c r="H8912" t="s">
        <v>30996</v>
      </c>
      <c r="I8912">
        <v>43129</v>
      </c>
    </row>
    <row r="8913" spans="1:9" x14ac:dyDescent="0.25">
      <c r="A8913" t="s">
        <v>110</v>
      </c>
      <c r="B8913" t="s">
        <v>30997</v>
      </c>
      <c r="C8913" s="57">
        <v>44342</v>
      </c>
      <c r="D8913" t="s">
        <v>30998</v>
      </c>
      <c r="E8913" s="58">
        <v>1672976000000</v>
      </c>
      <c r="F8913" t="s">
        <v>30999</v>
      </c>
      <c r="G8913" t="s">
        <v>114</v>
      </c>
      <c r="H8913" t="s">
        <v>114</v>
      </c>
      <c r="I8913">
        <v>3</v>
      </c>
    </row>
    <row r="8914" spans="1:9" x14ac:dyDescent="0.25">
      <c r="A8914" t="s">
        <v>110</v>
      </c>
      <c r="B8914" t="s">
        <v>31000</v>
      </c>
      <c r="C8914" s="57">
        <v>44342</v>
      </c>
      <c r="D8914" t="s">
        <v>31001</v>
      </c>
      <c r="E8914" s="58">
        <v>1751564000000</v>
      </c>
      <c r="F8914" t="s">
        <v>31002</v>
      </c>
      <c r="G8914" t="s">
        <v>114</v>
      </c>
      <c r="H8914" t="s">
        <v>114</v>
      </c>
      <c r="I8914">
        <v>1</v>
      </c>
    </row>
    <row r="8915" spans="1:9" x14ac:dyDescent="0.25">
      <c r="A8915" t="s">
        <v>110</v>
      </c>
      <c r="B8915" t="s">
        <v>31003</v>
      </c>
      <c r="C8915" s="57">
        <v>44342</v>
      </c>
      <c r="D8915" t="s">
        <v>31004</v>
      </c>
      <c r="E8915" s="58">
        <v>1701594000000</v>
      </c>
      <c r="F8915" t="s">
        <v>31005</v>
      </c>
      <c r="G8915" t="s">
        <v>114</v>
      </c>
      <c r="H8915" t="s">
        <v>114</v>
      </c>
      <c r="I8915">
        <v>1</v>
      </c>
    </row>
    <row r="8916" spans="1:9" x14ac:dyDescent="0.25">
      <c r="A8916" t="s">
        <v>110</v>
      </c>
      <c r="B8916" t="s">
        <v>31006</v>
      </c>
      <c r="C8916" s="57">
        <v>44342</v>
      </c>
      <c r="D8916" t="s">
        <v>31007</v>
      </c>
      <c r="E8916" s="58">
        <v>19304393000000</v>
      </c>
      <c r="F8916" t="s">
        <v>31008</v>
      </c>
      <c r="G8916" t="s">
        <v>114</v>
      </c>
      <c r="H8916" t="s">
        <v>114</v>
      </c>
      <c r="I8916">
        <v>2339</v>
      </c>
    </row>
    <row r="8917" spans="1:9" x14ac:dyDescent="0.25">
      <c r="A8917" t="s">
        <v>110</v>
      </c>
      <c r="B8917" t="s">
        <v>31009</v>
      </c>
      <c r="C8917" s="57">
        <v>44342</v>
      </c>
      <c r="D8917" t="s">
        <v>31010</v>
      </c>
      <c r="E8917" s="58">
        <v>14007688000000</v>
      </c>
      <c r="F8917" t="s">
        <v>31011</v>
      </c>
      <c r="G8917" t="s">
        <v>114</v>
      </c>
      <c r="H8917" t="s">
        <v>114</v>
      </c>
      <c r="I8917">
        <v>7</v>
      </c>
    </row>
    <row r="8918" spans="1:9" x14ac:dyDescent="0.25">
      <c r="A8918" t="s">
        <v>110</v>
      </c>
      <c r="B8918" t="s">
        <v>31012</v>
      </c>
      <c r="C8918" s="57">
        <v>44342</v>
      </c>
      <c r="D8918" t="s">
        <v>31013</v>
      </c>
      <c r="E8918" s="58">
        <v>1571274000000</v>
      </c>
      <c r="F8918" t="s">
        <v>31014</v>
      </c>
      <c r="G8918" t="s">
        <v>114</v>
      </c>
      <c r="H8918" t="s">
        <v>114</v>
      </c>
      <c r="I8918">
        <v>1</v>
      </c>
    </row>
    <row r="8919" spans="1:9" x14ac:dyDescent="0.25">
      <c r="A8919" t="s">
        <v>110</v>
      </c>
      <c r="B8919" t="s">
        <v>31015</v>
      </c>
      <c r="C8919" s="57">
        <v>44342</v>
      </c>
      <c r="D8919" t="s">
        <v>31016</v>
      </c>
      <c r="E8919" s="58">
        <v>13944829000000</v>
      </c>
      <c r="F8919" t="s">
        <v>31017</v>
      </c>
      <c r="G8919" t="s">
        <v>4423</v>
      </c>
      <c r="H8919" t="s">
        <v>31018</v>
      </c>
      <c r="I8919">
        <v>45</v>
      </c>
    </row>
    <row r="8920" spans="1:9" x14ac:dyDescent="0.25">
      <c r="A8920" t="s">
        <v>110</v>
      </c>
      <c r="B8920" t="s">
        <v>31019</v>
      </c>
      <c r="C8920" s="57">
        <v>44342</v>
      </c>
      <c r="D8920" t="s">
        <v>31020</v>
      </c>
      <c r="E8920" s="58">
        <v>1699378000000</v>
      </c>
      <c r="F8920" t="s">
        <v>31021</v>
      </c>
      <c r="G8920" t="s">
        <v>114</v>
      </c>
      <c r="H8920" t="s">
        <v>114</v>
      </c>
      <c r="I8920">
        <v>1</v>
      </c>
    </row>
    <row r="8921" spans="1:9" x14ac:dyDescent="0.25">
      <c r="A8921" t="s">
        <v>110</v>
      </c>
      <c r="B8921" t="s">
        <v>31022</v>
      </c>
      <c r="C8921" s="57">
        <v>44342</v>
      </c>
      <c r="D8921" t="s">
        <v>31023</v>
      </c>
      <c r="E8921" s="58">
        <v>19075066000000</v>
      </c>
      <c r="F8921" t="s">
        <v>31024</v>
      </c>
      <c r="G8921" t="s">
        <v>114</v>
      </c>
      <c r="H8921" t="s">
        <v>114</v>
      </c>
      <c r="I8921">
        <v>5</v>
      </c>
    </row>
    <row r="8922" spans="1:9" x14ac:dyDescent="0.25">
      <c r="A8922" t="s">
        <v>110</v>
      </c>
      <c r="B8922" t="s">
        <v>31025</v>
      </c>
      <c r="C8922" s="57">
        <v>44342</v>
      </c>
      <c r="D8922" t="s">
        <v>31026</v>
      </c>
      <c r="E8922" s="58">
        <v>24228494000000</v>
      </c>
      <c r="F8922" t="s">
        <v>31027</v>
      </c>
      <c r="G8922" t="s">
        <v>114</v>
      </c>
      <c r="H8922" t="s">
        <v>31028</v>
      </c>
      <c r="I8922">
        <v>114</v>
      </c>
    </row>
    <row r="8923" spans="1:9" x14ac:dyDescent="0.25">
      <c r="A8923" t="s">
        <v>110</v>
      </c>
      <c r="B8923" t="s">
        <v>31029</v>
      </c>
      <c r="C8923" s="57">
        <v>44342</v>
      </c>
      <c r="D8923" t="s">
        <v>31030</v>
      </c>
      <c r="E8923" s="58">
        <v>23669834000000</v>
      </c>
      <c r="F8923" t="s">
        <v>31031</v>
      </c>
      <c r="G8923" t="s">
        <v>114</v>
      </c>
      <c r="H8923" t="s">
        <v>114</v>
      </c>
      <c r="I8923">
        <v>22</v>
      </c>
    </row>
    <row r="8924" spans="1:9" x14ac:dyDescent="0.25">
      <c r="A8924" t="s">
        <v>110</v>
      </c>
      <c r="B8924" t="s">
        <v>31032</v>
      </c>
      <c r="C8924" s="57">
        <v>44342</v>
      </c>
      <c r="D8924" t="s">
        <v>31033</v>
      </c>
      <c r="E8924" s="58">
        <v>8925915000000</v>
      </c>
      <c r="F8924" t="s">
        <v>31034</v>
      </c>
      <c r="G8924" t="s">
        <v>114</v>
      </c>
      <c r="H8924" t="s">
        <v>114</v>
      </c>
      <c r="I8924">
        <v>35</v>
      </c>
    </row>
    <row r="8925" spans="1:9" x14ac:dyDescent="0.25">
      <c r="A8925" t="s">
        <v>110</v>
      </c>
      <c r="B8925" t="s">
        <v>31035</v>
      </c>
      <c r="C8925" s="57">
        <v>44342</v>
      </c>
      <c r="D8925" t="s">
        <v>31036</v>
      </c>
      <c r="E8925" s="58">
        <v>41634308000000</v>
      </c>
      <c r="F8925" t="s">
        <v>31037</v>
      </c>
      <c r="G8925" t="s">
        <v>114</v>
      </c>
      <c r="H8925" t="s">
        <v>114</v>
      </c>
      <c r="I8925">
        <v>45</v>
      </c>
    </row>
    <row r="8926" spans="1:9" x14ac:dyDescent="0.25">
      <c r="A8926" t="s">
        <v>110</v>
      </c>
      <c r="B8926" t="s">
        <v>31038</v>
      </c>
      <c r="C8926" s="57">
        <v>44342</v>
      </c>
      <c r="D8926" t="s">
        <v>31039</v>
      </c>
      <c r="E8926" s="58">
        <v>17476173000000</v>
      </c>
      <c r="F8926" t="s">
        <v>31040</v>
      </c>
      <c r="G8926" t="s">
        <v>31041</v>
      </c>
      <c r="H8926" t="s">
        <v>31042</v>
      </c>
      <c r="I8926">
        <v>698</v>
      </c>
    </row>
    <row r="8927" spans="1:9" x14ac:dyDescent="0.25">
      <c r="A8927" t="s">
        <v>110</v>
      </c>
      <c r="B8927" t="s">
        <v>31043</v>
      </c>
      <c r="C8927" s="57">
        <v>44342</v>
      </c>
      <c r="D8927" t="s">
        <v>31044</v>
      </c>
      <c r="E8927" s="58">
        <v>15373944000000</v>
      </c>
      <c r="F8927" t="s">
        <v>31045</v>
      </c>
      <c r="G8927" t="s">
        <v>31046</v>
      </c>
      <c r="H8927" t="s">
        <v>31047</v>
      </c>
      <c r="I8927">
        <v>30018</v>
      </c>
    </row>
    <row r="8928" spans="1:9" x14ac:dyDescent="0.25">
      <c r="A8928" t="s">
        <v>110</v>
      </c>
      <c r="B8928" t="s">
        <v>31048</v>
      </c>
      <c r="C8928" s="57">
        <v>44342</v>
      </c>
      <c r="D8928" t="s">
        <v>31049</v>
      </c>
      <c r="E8928" s="58">
        <v>14964679000000</v>
      </c>
      <c r="F8928" t="s">
        <v>31050</v>
      </c>
      <c r="G8928" t="s">
        <v>114</v>
      </c>
      <c r="H8928" t="s">
        <v>114</v>
      </c>
      <c r="I8928">
        <v>506</v>
      </c>
    </row>
    <row r="8929" spans="1:9" x14ac:dyDescent="0.25">
      <c r="A8929" t="s">
        <v>110</v>
      </c>
      <c r="B8929" t="s">
        <v>31051</v>
      </c>
      <c r="C8929" s="57">
        <v>44342</v>
      </c>
      <c r="D8929" t="s">
        <v>31052</v>
      </c>
      <c r="E8929" s="58">
        <v>2226932000000</v>
      </c>
      <c r="F8929" t="s">
        <v>31053</v>
      </c>
      <c r="G8929" t="s">
        <v>114</v>
      </c>
      <c r="H8929" t="s">
        <v>114</v>
      </c>
      <c r="I8929">
        <v>1</v>
      </c>
    </row>
    <row r="8930" spans="1:9" x14ac:dyDescent="0.25">
      <c r="A8930" t="s">
        <v>110</v>
      </c>
      <c r="B8930" t="s">
        <v>31054</v>
      </c>
      <c r="C8930" s="57">
        <v>44342</v>
      </c>
      <c r="D8930" t="s">
        <v>31055</v>
      </c>
      <c r="E8930" s="58">
        <v>2101623000000</v>
      </c>
      <c r="F8930" t="s">
        <v>31056</v>
      </c>
      <c r="G8930" t="s">
        <v>114</v>
      </c>
      <c r="H8930" t="s">
        <v>114</v>
      </c>
      <c r="I8930">
        <v>7</v>
      </c>
    </row>
    <row r="8931" spans="1:9" x14ac:dyDescent="0.25">
      <c r="A8931" t="s">
        <v>110</v>
      </c>
      <c r="B8931" t="s">
        <v>31057</v>
      </c>
      <c r="C8931" s="57">
        <v>44342</v>
      </c>
      <c r="D8931" t="s">
        <v>31058</v>
      </c>
      <c r="E8931" s="58">
        <v>1646738800000</v>
      </c>
      <c r="F8931" t="s">
        <v>31059</v>
      </c>
      <c r="G8931" t="s">
        <v>114</v>
      </c>
      <c r="H8931" t="s">
        <v>114</v>
      </c>
      <c r="I8931">
        <v>1</v>
      </c>
    </row>
    <row r="8932" spans="1:9" x14ac:dyDescent="0.25">
      <c r="A8932" t="s">
        <v>110</v>
      </c>
      <c r="B8932" t="s">
        <v>31060</v>
      </c>
      <c r="C8932" s="57">
        <v>44342</v>
      </c>
      <c r="D8932" t="s">
        <v>31061</v>
      </c>
      <c r="E8932" t="s">
        <v>31062</v>
      </c>
      <c r="F8932" t="s">
        <v>31063</v>
      </c>
      <c r="G8932" t="s">
        <v>114</v>
      </c>
      <c r="H8932" t="s">
        <v>114</v>
      </c>
      <c r="I8932">
        <v>1</v>
      </c>
    </row>
    <row r="8933" spans="1:9" x14ac:dyDescent="0.25">
      <c r="A8933" t="s">
        <v>110</v>
      </c>
      <c r="B8933" t="s">
        <v>31064</v>
      </c>
      <c r="C8933" s="57">
        <v>44342</v>
      </c>
      <c r="D8933" t="s">
        <v>31065</v>
      </c>
      <c r="E8933" s="58">
        <v>1985769500000</v>
      </c>
      <c r="F8933" t="s">
        <v>31066</v>
      </c>
      <c r="G8933" t="s">
        <v>31067</v>
      </c>
      <c r="H8933" t="s">
        <v>114</v>
      </c>
      <c r="I8933">
        <v>395</v>
      </c>
    </row>
    <row r="8934" spans="1:9" x14ac:dyDescent="0.25">
      <c r="A8934" t="s">
        <v>110</v>
      </c>
      <c r="B8934" t="s">
        <v>31068</v>
      </c>
      <c r="C8934" s="57">
        <v>44342</v>
      </c>
      <c r="D8934" t="s">
        <v>31069</v>
      </c>
      <c r="E8934" s="58">
        <v>1676564100000</v>
      </c>
      <c r="F8934" t="s">
        <v>31070</v>
      </c>
      <c r="G8934" t="s">
        <v>114</v>
      </c>
      <c r="H8934" t="s">
        <v>114</v>
      </c>
      <c r="I8934">
        <v>1</v>
      </c>
    </row>
    <row r="8935" spans="1:9" x14ac:dyDescent="0.25">
      <c r="A8935" t="s">
        <v>110</v>
      </c>
      <c r="B8935" t="s">
        <v>31071</v>
      </c>
      <c r="C8935" s="57">
        <v>44342</v>
      </c>
      <c r="D8935" t="s">
        <v>31072</v>
      </c>
      <c r="E8935" t="s">
        <v>31073</v>
      </c>
      <c r="F8935" t="s">
        <v>31074</v>
      </c>
      <c r="G8935" t="s">
        <v>114</v>
      </c>
      <c r="H8935" t="s">
        <v>114</v>
      </c>
      <c r="I8935">
        <v>1</v>
      </c>
    </row>
    <row r="8936" spans="1:9" x14ac:dyDescent="0.25">
      <c r="A8936" t="s">
        <v>110</v>
      </c>
      <c r="B8936" t="s">
        <v>31075</v>
      </c>
      <c r="C8936" s="57">
        <v>44342</v>
      </c>
      <c r="D8936" t="s">
        <v>31076</v>
      </c>
      <c r="E8936" s="58">
        <v>1591495700000</v>
      </c>
      <c r="F8936" t="s">
        <v>31077</v>
      </c>
      <c r="G8936" t="s">
        <v>114</v>
      </c>
      <c r="H8936" t="s">
        <v>114</v>
      </c>
      <c r="I8936">
        <v>1</v>
      </c>
    </row>
    <row r="8937" spans="1:9" x14ac:dyDescent="0.25">
      <c r="A8937" t="s">
        <v>110</v>
      </c>
      <c r="B8937" t="s">
        <v>31078</v>
      </c>
      <c r="C8937" s="57">
        <v>44342</v>
      </c>
      <c r="D8937" t="s">
        <v>31079</v>
      </c>
      <c r="E8937" s="58">
        <v>158526200900000</v>
      </c>
      <c r="F8937" t="s">
        <v>31080</v>
      </c>
      <c r="G8937" t="s">
        <v>114</v>
      </c>
      <c r="H8937" t="s">
        <v>114</v>
      </c>
      <c r="I8937">
        <v>2</v>
      </c>
    </row>
    <row r="8938" spans="1:9" x14ac:dyDescent="0.25">
      <c r="A8938" t="s">
        <v>110</v>
      </c>
      <c r="B8938" t="s">
        <v>31081</v>
      </c>
      <c r="C8938" s="57">
        <v>44342</v>
      </c>
      <c r="D8938" t="s">
        <v>31082</v>
      </c>
      <c r="E8938" s="58">
        <v>1349044922300000</v>
      </c>
      <c r="F8938" t="s">
        <v>31083</v>
      </c>
      <c r="G8938" t="s">
        <v>114</v>
      </c>
      <c r="H8938" t="s">
        <v>31084</v>
      </c>
      <c r="I8938">
        <v>1</v>
      </c>
    </row>
    <row r="8939" spans="1:9" x14ac:dyDescent="0.25">
      <c r="A8939" t="s">
        <v>110</v>
      </c>
      <c r="B8939" t="s">
        <v>31085</v>
      </c>
      <c r="C8939" s="57">
        <v>44342</v>
      </c>
      <c r="D8939" t="s">
        <v>31086</v>
      </c>
      <c r="E8939" s="58">
        <v>165059556300000</v>
      </c>
      <c r="F8939" t="s">
        <v>31087</v>
      </c>
      <c r="G8939" t="s">
        <v>114</v>
      </c>
      <c r="H8939" t="s">
        <v>114</v>
      </c>
      <c r="I8939">
        <v>222</v>
      </c>
    </row>
    <row r="8940" spans="1:9" x14ac:dyDescent="0.25">
      <c r="A8940" t="s">
        <v>110</v>
      </c>
      <c r="B8940" t="s">
        <v>31088</v>
      </c>
      <c r="C8940" s="57">
        <v>44342</v>
      </c>
      <c r="D8940" t="s">
        <v>31089</v>
      </c>
      <c r="E8940" s="58">
        <v>3077409200000</v>
      </c>
      <c r="F8940" t="s">
        <v>31090</v>
      </c>
      <c r="G8940" t="s">
        <v>114</v>
      </c>
      <c r="H8940" t="s">
        <v>31091</v>
      </c>
      <c r="I8940">
        <v>5</v>
      </c>
    </row>
    <row r="8941" spans="1:9" x14ac:dyDescent="0.25">
      <c r="A8941" t="s">
        <v>110</v>
      </c>
      <c r="B8941" t="s">
        <v>31092</v>
      </c>
      <c r="C8941" s="57">
        <v>44342</v>
      </c>
      <c r="D8941" t="s">
        <v>31093</v>
      </c>
      <c r="E8941" s="58">
        <v>2501096700000</v>
      </c>
      <c r="F8941" t="s">
        <v>31094</v>
      </c>
      <c r="G8941" t="s">
        <v>114</v>
      </c>
      <c r="H8941" t="s">
        <v>31095</v>
      </c>
      <c r="I8941">
        <v>3811</v>
      </c>
    </row>
    <row r="8942" spans="1:9" x14ac:dyDescent="0.25">
      <c r="A8942" t="s">
        <v>110</v>
      </c>
      <c r="B8942" t="s">
        <v>31096</v>
      </c>
      <c r="C8942" s="57">
        <v>44342</v>
      </c>
      <c r="D8942" t="s">
        <v>31097</v>
      </c>
      <c r="E8942" s="58">
        <v>104260653200000</v>
      </c>
      <c r="F8942" t="s">
        <v>31098</v>
      </c>
      <c r="G8942" t="s">
        <v>114</v>
      </c>
      <c r="H8942" t="s">
        <v>114</v>
      </c>
      <c r="I8942">
        <v>1</v>
      </c>
    </row>
    <row r="8943" spans="1:9" x14ac:dyDescent="0.25">
      <c r="A8943" t="s">
        <v>110</v>
      </c>
      <c r="B8943" t="s">
        <v>31099</v>
      </c>
      <c r="C8943" s="57">
        <v>44342</v>
      </c>
      <c r="D8943" t="s">
        <v>31100</v>
      </c>
      <c r="E8943" s="58">
        <v>153669721400000</v>
      </c>
      <c r="F8943" t="s">
        <v>31101</v>
      </c>
      <c r="G8943" t="s">
        <v>114</v>
      </c>
      <c r="H8943" t="s">
        <v>114</v>
      </c>
      <c r="I8943">
        <v>1</v>
      </c>
    </row>
    <row r="8944" spans="1:9" x14ac:dyDescent="0.25">
      <c r="A8944" t="s">
        <v>110</v>
      </c>
      <c r="B8944" t="s">
        <v>31102</v>
      </c>
      <c r="C8944" s="57">
        <v>44342</v>
      </c>
      <c r="D8944" t="s">
        <v>31103</v>
      </c>
      <c r="E8944" s="58">
        <v>1382150590000</v>
      </c>
      <c r="F8944" t="s">
        <v>31104</v>
      </c>
      <c r="G8944" t="s">
        <v>31105</v>
      </c>
      <c r="H8944" t="s">
        <v>1781</v>
      </c>
      <c r="I8944">
        <v>13</v>
      </c>
    </row>
    <row r="8945" spans="1:9" x14ac:dyDescent="0.25">
      <c r="A8945" t="s">
        <v>110</v>
      </c>
      <c r="B8945" t="s">
        <v>31106</v>
      </c>
      <c r="C8945" s="57">
        <v>44342</v>
      </c>
      <c r="D8945" t="s">
        <v>31107</v>
      </c>
      <c r="E8945" s="58">
        <v>100889979312600</v>
      </c>
      <c r="F8945" t="s">
        <v>31108</v>
      </c>
      <c r="G8945" t="s">
        <v>114</v>
      </c>
      <c r="H8945" t="s">
        <v>114</v>
      </c>
      <c r="I8945">
        <v>6</v>
      </c>
    </row>
    <row r="8946" spans="1:9" x14ac:dyDescent="0.25">
      <c r="A8946" t="s">
        <v>110</v>
      </c>
      <c r="B8946" t="s">
        <v>31109</v>
      </c>
      <c r="C8946" s="57">
        <v>44342</v>
      </c>
      <c r="D8946" t="s">
        <v>31110</v>
      </c>
      <c r="E8946" s="58">
        <v>15085809700000</v>
      </c>
      <c r="F8946" t="s">
        <v>31111</v>
      </c>
      <c r="G8946" t="s">
        <v>31112</v>
      </c>
      <c r="H8946" t="s">
        <v>114</v>
      </c>
      <c r="I8946">
        <v>1</v>
      </c>
    </row>
    <row r="8947" spans="1:9" x14ac:dyDescent="0.25">
      <c r="A8947" t="s">
        <v>110</v>
      </c>
      <c r="B8947" t="s">
        <v>31113</v>
      </c>
      <c r="C8947" s="57">
        <v>44342</v>
      </c>
      <c r="D8947" t="s">
        <v>31114</v>
      </c>
      <c r="E8947" s="58">
        <v>12035050100000</v>
      </c>
      <c r="F8947" t="s">
        <v>31115</v>
      </c>
      <c r="G8947" t="s">
        <v>114</v>
      </c>
      <c r="H8947" t="s">
        <v>114</v>
      </c>
      <c r="I8947">
        <v>8</v>
      </c>
    </row>
    <row r="8948" spans="1:9" x14ac:dyDescent="0.25">
      <c r="A8948" t="s">
        <v>110</v>
      </c>
      <c r="B8948" t="s">
        <v>31116</v>
      </c>
      <c r="C8948" s="57">
        <v>44342</v>
      </c>
      <c r="D8948" t="s">
        <v>31117</v>
      </c>
      <c r="E8948" s="58">
        <v>2629538600000</v>
      </c>
      <c r="F8948" t="s">
        <v>31118</v>
      </c>
      <c r="G8948" t="s">
        <v>114</v>
      </c>
      <c r="H8948" t="s">
        <v>31119</v>
      </c>
      <c r="I8948">
        <v>4</v>
      </c>
    </row>
    <row r="8949" spans="1:9" x14ac:dyDescent="0.25">
      <c r="A8949" t="s">
        <v>110</v>
      </c>
      <c r="B8949" t="s">
        <v>31120</v>
      </c>
      <c r="C8949" s="57">
        <v>44342</v>
      </c>
      <c r="D8949" t="s">
        <v>31121</v>
      </c>
      <c r="E8949" s="58">
        <v>1626811000000</v>
      </c>
      <c r="F8949" t="s">
        <v>31122</v>
      </c>
      <c r="G8949" t="s">
        <v>114</v>
      </c>
      <c r="H8949" t="s">
        <v>114</v>
      </c>
      <c r="I8949">
        <v>1</v>
      </c>
    </row>
    <row r="8950" spans="1:9" x14ac:dyDescent="0.25">
      <c r="A8950" t="s">
        <v>110</v>
      </c>
      <c r="B8950" t="s">
        <v>31123</v>
      </c>
      <c r="C8950" s="57">
        <v>44342</v>
      </c>
      <c r="D8950" t="s">
        <v>31124</v>
      </c>
      <c r="E8950" s="58">
        <v>2131874600000</v>
      </c>
      <c r="F8950" t="s">
        <v>31125</v>
      </c>
      <c r="G8950" t="s">
        <v>114</v>
      </c>
      <c r="H8950" t="s">
        <v>114</v>
      </c>
      <c r="I8950">
        <v>3</v>
      </c>
    </row>
    <row r="8951" spans="1:9" x14ac:dyDescent="0.25">
      <c r="A8951" t="s">
        <v>110</v>
      </c>
      <c r="B8951" t="s">
        <v>31126</v>
      </c>
      <c r="C8951" s="57">
        <v>44342</v>
      </c>
      <c r="D8951" t="s">
        <v>31127</v>
      </c>
      <c r="E8951" s="58">
        <v>100172438665200</v>
      </c>
      <c r="F8951" t="s">
        <v>31128</v>
      </c>
      <c r="G8951" t="s">
        <v>114</v>
      </c>
      <c r="H8951" t="s">
        <v>114</v>
      </c>
      <c r="I8951">
        <v>1</v>
      </c>
    </row>
    <row r="8952" spans="1:9" x14ac:dyDescent="0.25">
      <c r="A8952" t="s">
        <v>110</v>
      </c>
      <c r="B8952" t="s">
        <v>31129</v>
      </c>
      <c r="C8952" s="57">
        <v>44342</v>
      </c>
      <c r="D8952" t="s">
        <v>31130</v>
      </c>
      <c r="E8952" s="58">
        <v>1666431783600</v>
      </c>
      <c r="F8952" t="s">
        <v>31131</v>
      </c>
      <c r="G8952" t="s">
        <v>114</v>
      </c>
      <c r="H8952" t="s">
        <v>114</v>
      </c>
      <c r="I8952">
        <v>1</v>
      </c>
    </row>
    <row r="8953" spans="1:9" x14ac:dyDescent="0.25">
      <c r="A8953" t="s">
        <v>110</v>
      </c>
      <c r="B8953" t="s">
        <v>31132</v>
      </c>
      <c r="C8953" s="57">
        <v>44342</v>
      </c>
      <c r="D8953" t="s">
        <v>31133</v>
      </c>
      <c r="E8953" s="58">
        <v>162997165451400</v>
      </c>
      <c r="F8953" t="s">
        <v>31134</v>
      </c>
      <c r="G8953" t="s">
        <v>114</v>
      </c>
      <c r="H8953" t="s">
        <v>114</v>
      </c>
      <c r="I8953">
        <v>3</v>
      </c>
    </row>
    <row r="8954" spans="1:9" x14ac:dyDescent="0.25">
      <c r="A8954" t="s">
        <v>110</v>
      </c>
      <c r="B8954" t="s">
        <v>31135</v>
      </c>
      <c r="C8954" s="57">
        <v>44342</v>
      </c>
      <c r="D8954" t="s">
        <v>31136</v>
      </c>
      <c r="E8954" s="58">
        <v>1453967196200</v>
      </c>
      <c r="F8954" t="s">
        <v>31137</v>
      </c>
      <c r="G8954" t="s">
        <v>114</v>
      </c>
      <c r="H8954" t="s">
        <v>114</v>
      </c>
      <c r="I8954">
        <v>5</v>
      </c>
    </row>
    <row r="8955" spans="1:9" x14ac:dyDescent="0.25">
      <c r="A8955" t="s">
        <v>110</v>
      </c>
      <c r="B8955" t="s">
        <v>31138</v>
      </c>
      <c r="C8955" s="57">
        <v>44342</v>
      </c>
      <c r="D8955" t="s">
        <v>31139</v>
      </c>
      <c r="E8955" s="58">
        <v>13113025300000</v>
      </c>
      <c r="F8955" t="s">
        <v>31140</v>
      </c>
      <c r="G8955" t="s">
        <v>114</v>
      </c>
      <c r="H8955" t="s">
        <v>114</v>
      </c>
      <c r="I8955">
        <v>1</v>
      </c>
    </row>
    <row r="8956" spans="1:9" x14ac:dyDescent="0.25">
      <c r="A8956" t="s">
        <v>110</v>
      </c>
      <c r="B8956" t="s">
        <v>31141</v>
      </c>
      <c r="C8956" s="57">
        <v>44342</v>
      </c>
      <c r="D8956" t="s">
        <v>31142</v>
      </c>
      <c r="E8956" s="58">
        <v>10847710000000</v>
      </c>
      <c r="F8956" t="s">
        <v>31143</v>
      </c>
      <c r="G8956" t="s">
        <v>31144</v>
      </c>
      <c r="H8956" t="s">
        <v>31145</v>
      </c>
      <c r="I8956">
        <v>181</v>
      </c>
    </row>
    <row r="8957" spans="1:9" x14ac:dyDescent="0.25">
      <c r="A8957" t="s">
        <v>110</v>
      </c>
      <c r="B8957" t="s">
        <v>31146</v>
      </c>
      <c r="C8957" s="57">
        <v>44342</v>
      </c>
      <c r="D8957" t="s">
        <v>31147</v>
      </c>
      <c r="E8957" s="58">
        <v>13201683700000</v>
      </c>
      <c r="F8957" t="s">
        <v>31148</v>
      </c>
      <c r="G8957" t="s">
        <v>114</v>
      </c>
      <c r="H8957" t="s">
        <v>114</v>
      </c>
      <c r="I8957">
        <v>1</v>
      </c>
    </row>
    <row r="8958" spans="1:9" x14ac:dyDescent="0.25">
      <c r="A8958" t="s">
        <v>110</v>
      </c>
      <c r="B8958" t="s">
        <v>31149</v>
      </c>
      <c r="C8958" s="57">
        <v>44342</v>
      </c>
      <c r="D8958" t="s">
        <v>31150</v>
      </c>
      <c r="E8958" s="58">
        <v>14666713000000</v>
      </c>
      <c r="F8958" t="s">
        <v>31151</v>
      </c>
      <c r="G8958" t="s">
        <v>114</v>
      </c>
      <c r="H8958" t="s">
        <v>114</v>
      </c>
      <c r="I8958">
        <v>1</v>
      </c>
    </row>
    <row r="8959" spans="1:9" x14ac:dyDescent="0.25">
      <c r="A8959" t="s">
        <v>110</v>
      </c>
      <c r="B8959" t="s">
        <v>31152</v>
      </c>
      <c r="C8959" s="57">
        <v>44342</v>
      </c>
      <c r="D8959" t="s">
        <v>31153</v>
      </c>
      <c r="E8959" s="58">
        <v>8152573000000</v>
      </c>
      <c r="F8959" t="s">
        <v>31154</v>
      </c>
      <c r="G8959" t="s">
        <v>114</v>
      </c>
      <c r="H8959" t="s">
        <v>114</v>
      </c>
      <c r="I8959">
        <v>1</v>
      </c>
    </row>
    <row r="8960" spans="1:9" x14ac:dyDescent="0.25">
      <c r="A8960" t="s">
        <v>110</v>
      </c>
      <c r="B8960" t="s">
        <v>31155</v>
      </c>
      <c r="C8960" s="57">
        <v>44342</v>
      </c>
      <c r="D8960" t="s">
        <v>31156</v>
      </c>
      <c r="E8960" s="58">
        <v>11676663733600</v>
      </c>
      <c r="F8960" t="s">
        <v>31157</v>
      </c>
      <c r="G8960" t="s">
        <v>114</v>
      </c>
      <c r="H8960" t="s">
        <v>114</v>
      </c>
      <c r="I8960">
        <v>1</v>
      </c>
    </row>
    <row r="8961" spans="1:9" x14ac:dyDescent="0.25">
      <c r="A8961" t="s">
        <v>110</v>
      </c>
      <c r="B8961" t="s">
        <v>31158</v>
      </c>
      <c r="C8961" s="57">
        <v>44342</v>
      </c>
      <c r="D8961" t="s">
        <v>31159</v>
      </c>
      <c r="E8961" s="58">
        <v>14499487230700</v>
      </c>
      <c r="F8961" t="s">
        <v>31160</v>
      </c>
      <c r="G8961" t="s">
        <v>114</v>
      </c>
      <c r="H8961" t="s">
        <v>114</v>
      </c>
      <c r="I8961">
        <v>2</v>
      </c>
    </row>
    <row r="8962" spans="1:9" x14ac:dyDescent="0.25">
      <c r="A8962" t="s">
        <v>110</v>
      </c>
      <c r="B8962" t="s">
        <v>31161</v>
      </c>
      <c r="C8962" s="57">
        <v>44342</v>
      </c>
      <c r="D8962" t="s">
        <v>31162</v>
      </c>
      <c r="E8962" s="58">
        <v>13693831700000</v>
      </c>
      <c r="F8962" t="s">
        <v>31163</v>
      </c>
      <c r="G8962" t="s">
        <v>114</v>
      </c>
      <c r="H8962" t="s">
        <v>114</v>
      </c>
      <c r="I8962">
        <v>1</v>
      </c>
    </row>
    <row r="8963" spans="1:9" x14ac:dyDescent="0.25">
      <c r="A8963" t="s">
        <v>110</v>
      </c>
      <c r="B8963" t="s">
        <v>31164</v>
      </c>
      <c r="C8963" s="57">
        <v>44342</v>
      </c>
      <c r="D8963" t="s">
        <v>31165</v>
      </c>
      <c r="E8963" s="58">
        <v>10665283800000</v>
      </c>
      <c r="F8963" t="s">
        <v>31166</v>
      </c>
      <c r="G8963" t="s">
        <v>114</v>
      </c>
      <c r="H8963" t="s">
        <v>114</v>
      </c>
      <c r="I8963">
        <v>1</v>
      </c>
    </row>
    <row r="8964" spans="1:9" x14ac:dyDescent="0.25">
      <c r="A8964" t="s">
        <v>110</v>
      </c>
      <c r="B8964" t="s">
        <v>31167</v>
      </c>
      <c r="C8964" s="57">
        <v>44342</v>
      </c>
      <c r="D8964" t="s">
        <v>31168</v>
      </c>
      <c r="E8964" s="58">
        <v>1770847300000</v>
      </c>
      <c r="F8964" t="s">
        <v>31169</v>
      </c>
      <c r="G8964" t="s">
        <v>114</v>
      </c>
      <c r="H8964" t="s">
        <v>114</v>
      </c>
      <c r="I8964">
        <v>1</v>
      </c>
    </row>
    <row r="8965" spans="1:9" x14ac:dyDescent="0.25">
      <c r="A8965" t="s">
        <v>110</v>
      </c>
      <c r="B8965" t="s">
        <v>31170</v>
      </c>
      <c r="C8965" s="57">
        <v>44342</v>
      </c>
      <c r="D8965" t="s">
        <v>31171</v>
      </c>
      <c r="E8965" s="58">
        <v>1877517300000</v>
      </c>
      <c r="F8965" t="s">
        <v>31172</v>
      </c>
      <c r="G8965" t="s">
        <v>114</v>
      </c>
      <c r="H8965" t="s">
        <v>114</v>
      </c>
      <c r="I8965">
        <v>1</v>
      </c>
    </row>
    <row r="8966" spans="1:9" x14ac:dyDescent="0.25">
      <c r="A8966" t="s">
        <v>110</v>
      </c>
      <c r="B8966" t="s">
        <v>31173</v>
      </c>
      <c r="C8966" s="57">
        <v>44342</v>
      </c>
      <c r="D8966" t="s">
        <v>31174</v>
      </c>
      <c r="E8966" s="58">
        <v>1606680700000</v>
      </c>
      <c r="F8966" t="s">
        <v>31175</v>
      </c>
      <c r="G8966" t="s">
        <v>114</v>
      </c>
      <c r="H8966" t="s">
        <v>114</v>
      </c>
      <c r="I8966">
        <v>1</v>
      </c>
    </row>
    <row r="8967" spans="1:9" x14ac:dyDescent="0.25">
      <c r="A8967" t="s">
        <v>110</v>
      </c>
      <c r="B8967" t="s">
        <v>31176</v>
      </c>
      <c r="C8967" s="57">
        <v>44342</v>
      </c>
      <c r="D8967" t="s">
        <v>31177</v>
      </c>
      <c r="E8967" s="58">
        <v>1640765100000</v>
      </c>
      <c r="F8967" t="s">
        <v>31178</v>
      </c>
      <c r="G8967" t="s">
        <v>114</v>
      </c>
      <c r="H8967" t="s">
        <v>114</v>
      </c>
      <c r="I8967">
        <v>5</v>
      </c>
    </row>
    <row r="8968" spans="1:9" x14ac:dyDescent="0.25">
      <c r="A8968" t="s">
        <v>110</v>
      </c>
      <c r="B8968" t="s">
        <v>31179</v>
      </c>
      <c r="C8968" s="57">
        <v>44342</v>
      </c>
      <c r="D8968" t="s">
        <v>31180</v>
      </c>
      <c r="E8968" s="58">
        <v>1680646800000</v>
      </c>
      <c r="F8968" t="s">
        <v>31181</v>
      </c>
      <c r="G8968" t="s">
        <v>114</v>
      </c>
      <c r="H8968" t="s">
        <v>114</v>
      </c>
      <c r="I8968">
        <v>1</v>
      </c>
    </row>
    <row r="8969" spans="1:9" x14ac:dyDescent="0.25">
      <c r="A8969" t="s">
        <v>110</v>
      </c>
      <c r="B8969" t="s">
        <v>31182</v>
      </c>
      <c r="C8969" s="57">
        <v>44342</v>
      </c>
      <c r="D8969" t="s">
        <v>31183</v>
      </c>
      <c r="E8969" s="58">
        <v>1433955200000</v>
      </c>
      <c r="F8969" t="s">
        <v>31184</v>
      </c>
      <c r="G8969" t="s">
        <v>114</v>
      </c>
      <c r="H8969" t="s">
        <v>114</v>
      </c>
      <c r="I8969">
        <v>2</v>
      </c>
    </row>
    <row r="8970" spans="1:9" x14ac:dyDescent="0.25">
      <c r="A8970" t="s">
        <v>110</v>
      </c>
      <c r="B8970" t="s">
        <v>31185</v>
      </c>
      <c r="C8970" s="57">
        <v>44342</v>
      </c>
      <c r="D8970" t="s">
        <v>31186</v>
      </c>
      <c r="E8970" s="58">
        <v>2680299450000</v>
      </c>
      <c r="F8970" t="s">
        <v>31187</v>
      </c>
      <c r="G8970" t="s">
        <v>114</v>
      </c>
      <c r="H8970" t="s">
        <v>114</v>
      </c>
      <c r="I8970">
        <v>1</v>
      </c>
    </row>
    <row r="8971" spans="1:9" x14ac:dyDescent="0.25">
      <c r="A8971" t="s">
        <v>110</v>
      </c>
      <c r="B8971" t="s">
        <v>31188</v>
      </c>
      <c r="C8971" s="57">
        <v>44342</v>
      </c>
      <c r="D8971" t="s">
        <v>31189</v>
      </c>
      <c r="E8971" s="58">
        <v>1468495800000</v>
      </c>
      <c r="F8971" t="s">
        <v>31190</v>
      </c>
      <c r="G8971" t="s">
        <v>114</v>
      </c>
      <c r="H8971" t="s">
        <v>114</v>
      </c>
      <c r="I8971">
        <v>4</v>
      </c>
    </row>
    <row r="8972" spans="1:9" x14ac:dyDescent="0.25">
      <c r="A8972" t="s">
        <v>110</v>
      </c>
      <c r="B8972" t="s">
        <v>31191</v>
      </c>
      <c r="C8972" s="57">
        <v>44342</v>
      </c>
      <c r="D8972" t="s">
        <v>31192</v>
      </c>
      <c r="E8972" s="58">
        <v>3639029200000</v>
      </c>
      <c r="F8972" t="s">
        <v>31193</v>
      </c>
      <c r="G8972" t="s">
        <v>114</v>
      </c>
      <c r="H8972" t="s">
        <v>114</v>
      </c>
      <c r="I8972">
        <v>2</v>
      </c>
    </row>
    <row r="8973" spans="1:9" x14ac:dyDescent="0.25">
      <c r="A8973" t="s">
        <v>110</v>
      </c>
      <c r="B8973" t="s">
        <v>31194</v>
      </c>
      <c r="C8973" s="57">
        <v>44342</v>
      </c>
      <c r="D8973" t="s">
        <v>31195</v>
      </c>
      <c r="E8973" s="58">
        <v>1609851100000</v>
      </c>
      <c r="F8973" t="s">
        <v>31196</v>
      </c>
      <c r="G8973" t="s">
        <v>114</v>
      </c>
      <c r="H8973" t="s">
        <v>114</v>
      </c>
      <c r="I8973">
        <v>1</v>
      </c>
    </row>
    <row r="8974" spans="1:9" x14ac:dyDescent="0.25">
      <c r="A8974" t="s">
        <v>110</v>
      </c>
      <c r="B8974" t="s">
        <v>31197</v>
      </c>
      <c r="C8974" s="57">
        <v>44342</v>
      </c>
      <c r="D8974" t="s">
        <v>31198</v>
      </c>
      <c r="E8974" s="58">
        <v>6754270300000</v>
      </c>
      <c r="F8974" t="s">
        <v>31199</v>
      </c>
      <c r="G8974" t="s">
        <v>114</v>
      </c>
      <c r="H8974" t="s">
        <v>114</v>
      </c>
      <c r="I8974">
        <v>1</v>
      </c>
    </row>
    <row r="8975" spans="1:9" x14ac:dyDescent="0.25">
      <c r="A8975" t="s">
        <v>110</v>
      </c>
      <c r="B8975" t="s">
        <v>31200</v>
      </c>
      <c r="C8975" s="57">
        <v>44342</v>
      </c>
      <c r="D8975" t="s">
        <v>31201</v>
      </c>
      <c r="E8975" s="58">
        <v>1507527300000</v>
      </c>
      <c r="F8975" t="s">
        <v>31202</v>
      </c>
      <c r="G8975" t="s">
        <v>114</v>
      </c>
      <c r="H8975" t="s">
        <v>114</v>
      </c>
      <c r="I8975">
        <v>1</v>
      </c>
    </row>
    <row r="8976" spans="1:9" x14ac:dyDescent="0.25">
      <c r="A8976" t="s">
        <v>110</v>
      </c>
      <c r="B8976" t="s">
        <v>31203</v>
      </c>
      <c r="C8976" s="57">
        <v>44342</v>
      </c>
      <c r="D8976" t="s">
        <v>31204</v>
      </c>
      <c r="E8976" s="58">
        <v>1.06208862549999E+16</v>
      </c>
      <c r="F8976" t="s">
        <v>31205</v>
      </c>
      <c r="G8976" t="s">
        <v>114</v>
      </c>
      <c r="H8976" t="s">
        <v>114</v>
      </c>
      <c r="I8976">
        <v>1</v>
      </c>
    </row>
    <row r="8977" spans="1:9" x14ac:dyDescent="0.25">
      <c r="A8977" t="s">
        <v>110</v>
      </c>
      <c r="B8977" t="s">
        <v>31206</v>
      </c>
      <c r="C8977" s="57">
        <v>44342</v>
      </c>
      <c r="D8977" t="s">
        <v>31207</v>
      </c>
      <c r="E8977" s="58">
        <v>3054810700000</v>
      </c>
      <c r="F8977" t="s">
        <v>31208</v>
      </c>
      <c r="G8977" t="s">
        <v>31209</v>
      </c>
      <c r="H8977" t="s">
        <v>31210</v>
      </c>
      <c r="I8977">
        <v>326</v>
      </c>
    </row>
    <row r="8978" spans="1:9" x14ac:dyDescent="0.25">
      <c r="A8978" t="s">
        <v>110</v>
      </c>
      <c r="B8978" t="s">
        <v>31211</v>
      </c>
      <c r="C8978" s="57">
        <v>44342</v>
      </c>
      <c r="D8978" t="s">
        <v>31212</v>
      </c>
      <c r="E8978" s="58">
        <v>1380706500000</v>
      </c>
      <c r="F8978" t="s">
        <v>31213</v>
      </c>
      <c r="G8978" t="s">
        <v>114</v>
      </c>
      <c r="H8978" t="s">
        <v>114</v>
      </c>
      <c r="I8978">
        <v>3</v>
      </c>
    </row>
    <row r="8979" spans="1:9" x14ac:dyDescent="0.25">
      <c r="A8979" t="s">
        <v>110</v>
      </c>
      <c r="B8979" t="s">
        <v>31214</v>
      </c>
      <c r="C8979" s="57">
        <v>44342</v>
      </c>
      <c r="D8979" t="s">
        <v>31215</v>
      </c>
      <c r="E8979" s="58">
        <v>1511179900000</v>
      </c>
      <c r="F8979" t="s">
        <v>31216</v>
      </c>
      <c r="G8979" t="s">
        <v>114</v>
      </c>
      <c r="H8979" t="s">
        <v>114</v>
      </c>
      <c r="I8979">
        <v>1</v>
      </c>
    </row>
    <row r="8980" spans="1:9" x14ac:dyDescent="0.25">
      <c r="A8980" t="s">
        <v>110</v>
      </c>
      <c r="B8980" t="s">
        <v>31217</v>
      </c>
      <c r="C8980" s="57">
        <v>44342</v>
      </c>
      <c r="D8980" t="s">
        <v>31218</v>
      </c>
      <c r="E8980" s="58">
        <v>1391841100000</v>
      </c>
      <c r="F8980" t="s">
        <v>31219</v>
      </c>
      <c r="G8980" t="s">
        <v>114</v>
      </c>
      <c r="H8980" t="s">
        <v>114</v>
      </c>
      <c r="I8980">
        <v>1</v>
      </c>
    </row>
    <row r="8981" spans="1:9" x14ac:dyDescent="0.25">
      <c r="A8981" t="s">
        <v>110</v>
      </c>
      <c r="B8981" t="s">
        <v>31220</v>
      </c>
      <c r="C8981" s="57">
        <v>44342</v>
      </c>
      <c r="D8981" t="s">
        <v>31221</v>
      </c>
      <c r="E8981" s="58">
        <v>1414211000000</v>
      </c>
      <c r="F8981" t="s">
        <v>31222</v>
      </c>
      <c r="G8981" t="s">
        <v>114</v>
      </c>
      <c r="H8981" t="s">
        <v>114</v>
      </c>
      <c r="I8981">
        <v>1</v>
      </c>
    </row>
    <row r="8982" spans="1:9" x14ac:dyDescent="0.25">
      <c r="A8982" t="s">
        <v>110</v>
      </c>
      <c r="B8982" t="s">
        <v>31223</v>
      </c>
      <c r="C8982" s="57">
        <v>44342</v>
      </c>
      <c r="D8982" t="s">
        <v>31224</v>
      </c>
      <c r="E8982" s="58">
        <v>1429281000000</v>
      </c>
      <c r="F8982" t="s">
        <v>31225</v>
      </c>
      <c r="G8982" t="s">
        <v>114</v>
      </c>
      <c r="H8982" t="s">
        <v>114</v>
      </c>
      <c r="I8982">
        <v>1</v>
      </c>
    </row>
    <row r="8983" spans="1:9" x14ac:dyDescent="0.25">
      <c r="A8983" t="s">
        <v>110</v>
      </c>
      <c r="B8983" t="s">
        <v>31226</v>
      </c>
      <c r="C8983" s="57">
        <v>44342</v>
      </c>
      <c r="D8983" t="s">
        <v>31227</v>
      </c>
      <c r="E8983" s="58">
        <v>1929866260000</v>
      </c>
      <c r="F8983" t="s">
        <v>31228</v>
      </c>
      <c r="G8983" t="s">
        <v>114</v>
      </c>
      <c r="H8983" t="s">
        <v>114</v>
      </c>
      <c r="I8983">
        <v>1</v>
      </c>
    </row>
    <row r="8984" spans="1:9" x14ac:dyDescent="0.25">
      <c r="A8984" t="s">
        <v>110</v>
      </c>
      <c r="B8984" t="s">
        <v>31229</v>
      </c>
      <c r="C8984" s="57">
        <v>44342</v>
      </c>
      <c r="D8984" t="s">
        <v>31230</v>
      </c>
      <c r="E8984" s="58">
        <v>1319440000000</v>
      </c>
      <c r="F8984" t="s">
        <v>31231</v>
      </c>
      <c r="G8984" t="s">
        <v>31232</v>
      </c>
      <c r="H8984" t="s">
        <v>31233</v>
      </c>
      <c r="I8984">
        <v>1938</v>
      </c>
    </row>
    <row r="8985" spans="1:9" x14ac:dyDescent="0.25">
      <c r="A8985" t="s">
        <v>110</v>
      </c>
      <c r="B8985" t="s">
        <v>31234</v>
      </c>
      <c r="C8985" s="57">
        <v>44342</v>
      </c>
      <c r="D8985" t="s">
        <v>31235</v>
      </c>
      <c r="E8985" s="58">
        <v>4212724594900000</v>
      </c>
      <c r="F8985" t="s">
        <v>31236</v>
      </c>
      <c r="G8985" t="s">
        <v>114</v>
      </c>
      <c r="H8985" t="s">
        <v>114</v>
      </c>
      <c r="I8985">
        <v>1</v>
      </c>
    </row>
    <row r="8986" spans="1:9" x14ac:dyDescent="0.25">
      <c r="A8986" t="s">
        <v>110</v>
      </c>
      <c r="B8986" t="s">
        <v>31237</v>
      </c>
      <c r="C8986" s="57">
        <v>44342</v>
      </c>
      <c r="D8986" t="s">
        <v>31238</v>
      </c>
      <c r="E8986" s="58">
        <v>988017440690000</v>
      </c>
      <c r="F8986" t="s">
        <v>31239</v>
      </c>
      <c r="G8986" t="s">
        <v>114</v>
      </c>
      <c r="H8986" t="s">
        <v>114</v>
      </c>
      <c r="I8986">
        <v>1</v>
      </c>
    </row>
    <row r="8987" spans="1:9" x14ac:dyDescent="0.25">
      <c r="A8987" t="s">
        <v>110</v>
      </c>
      <c r="B8987" t="s">
        <v>31240</v>
      </c>
      <c r="C8987" s="57">
        <v>44342</v>
      </c>
      <c r="D8987" t="s">
        <v>31241</v>
      </c>
      <c r="E8987" s="58">
        <v>1099819600000</v>
      </c>
      <c r="F8987" t="s">
        <v>31242</v>
      </c>
      <c r="G8987" t="s">
        <v>114</v>
      </c>
      <c r="H8987" t="s">
        <v>31243</v>
      </c>
      <c r="I8987">
        <v>4</v>
      </c>
    </row>
    <row r="8988" spans="1:9" x14ac:dyDescent="0.25">
      <c r="A8988" t="s">
        <v>110</v>
      </c>
      <c r="B8988" t="s">
        <v>31244</v>
      </c>
      <c r="C8988" s="57">
        <v>44342</v>
      </c>
      <c r="D8988" t="s">
        <v>31245</v>
      </c>
      <c r="E8988" s="58">
        <v>1284185300000</v>
      </c>
      <c r="F8988" t="s">
        <v>31246</v>
      </c>
      <c r="G8988" t="s">
        <v>114</v>
      </c>
      <c r="H8988" t="s">
        <v>31247</v>
      </c>
      <c r="I8988">
        <v>1</v>
      </c>
    </row>
    <row r="8989" spans="1:9" x14ac:dyDescent="0.25">
      <c r="A8989" t="s">
        <v>110</v>
      </c>
      <c r="B8989" t="s">
        <v>31248</v>
      </c>
      <c r="C8989" s="57">
        <v>44342</v>
      </c>
      <c r="D8989" t="s">
        <v>31249</v>
      </c>
      <c r="E8989" s="58">
        <v>1318660200000</v>
      </c>
      <c r="F8989" t="s">
        <v>31250</v>
      </c>
      <c r="G8989" t="s">
        <v>114</v>
      </c>
      <c r="H8989" t="s">
        <v>114</v>
      </c>
      <c r="I8989">
        <v>1</v>
      </c>
    </row>
    <row r="8990" spans="1:9" x14ac:dyDescent="0.25">
      <c r="A8990" t="s">
        <v>110</v>
      </c>
      <c r="B8990" t="s">
        <v>31251</v>
      </c>
      <c r="C8990" s="57">
        <v>44342</v>
      </c>
      <c r="D8990" t="s">
        <v>31252</v>
      </c>
      <c r="E8990" s="58">
        <v>1409863200000</v>
      </c>
      <c r="F8990" t="s">
        <v>31253</v>
      </c>
      <c r="G8990" t="s">
        <v>114</v>
      </c>
      <c r="H8990" t="s">
        <v>114</v>
      </c>
      <c r="I8990">
        <v>1</v>
      </c>
    </row>
    <row r="8991" spans="1:9" x14ac:dyDescent="0.25">
      <c r="A8991" t="s">
        <v>110</v>
      </c>
      <c r="B8991" t="s">
        <v>31254</v>
      </c>
      <c r="C8991" s="57">
        <v>44342</v>
      </c>
      <c r="D8991" t="s">
        <v>31255</v>
      </c>
      <c r="E8991" s="58">
        <v>1396999900000</v>
      </c>
      <c r="F8991" t="s">
        <v>31256</v>
      </c>
      <c r="G8991" t="s">
        <v>114</v>
      </c>
      <c r="H8991" t="s">
        <v>114</v>
      </c>
      <c r="I8991">
        <v>1</v>
      </c>
    </row>
    <row r="8992" spans="1:9" x14ac:dyDescent="0.25">
      <c r="A8992" t="s">
        <v>110</v>
      </c>
      <c r="B8992" t="s">
        <v>31257</v>
      </c>
      <c r="C8992" s="57">
        <v>44342</v>
      </c>
      <c r="D8992" t="s">
        <v>31258</v>
      </c>
      <c r="E8992" s="58">
        <v>126269702560000</v>
      </c>
      <c r="F8992" t="s">
        <v>31259</v>
      </c>
      <c r="G8992" t="s">
        <v>114</v>
      </c>
      <c r="H8992" t="s">
        <v>114</v>
      </c>
      <c r="I8992">
        <v>1</v>
      </c>
    </row>
    <row r="8993" spans="1:9" x14ac:dyDescent="0.25">
      <c r="A8993" t="s">
        <v>110</v>
      </c>
      <c r="B8993" t="s">
        <v>31260</v>
      </c>
      <c r="C8993" s="57">
        <v>44342</v>
      </c>
      <c r="D8993" t="s">
        <v>31261</v>
      </c>
      <c r="E8993" s="58">
        <v>180715595535700</v>
      </c>
      <c r="F8993" t="s">
        <v>31262</v>
      </c>
      <c r="G8993" t="s">
        <v>114</v>
      </c>
      <c r="H8993" t="s">
        <v>114</v>
      </c>
      <c r="I8993">
        <v>3</v>
      </c>
    </row>
    <row r="8994" spans="1:9" x14ac:dyDescent="0.25">
      <c r="A8994" t="s">
        <v>110</v>
      </c>
      <c r="B8994" t="s">
        <v>31263</v>
      </c>
      <c r="C8994" s="57">
        <v>44342</v>
      </c>
      <c r="D8994" t="s">
        <v>31264</v>
      </c>
      <c r="E8994" s="58">
        <v>166050884284800</v>
      </c>
      <c r="F8994" t="s">
        <v>31265</v>
      </c>
      <c r="G8994" t="s">
        <v>114</v>
      </c>
      <c r="H8994" t="s">
        <v>114</v>
      </c>
      <c r="I8994">
        <v>1</v>
      </c>
    </row>
    <row r="8995" spans="1:9" x14ac:dyDescent="0.25">
      <c r="A8995" t="s">
        <v>110</v>
      </c>
      <c r="B8995" t="s">
        <v>31266</v>
      </c>
      <c r="C8995" s="57">
        <v>44342</v>
      </c>
      <c r="D8995" t="s">
        <v>31267</v>
      </c>
      <c r="E8995" s="58">
        <v>169936844830900</v>
      </c>
      <c r="F8995" t="s">
        <v>31268</v>
      </c>
      <c r="G8995" t="s">
        <v>114</v>
      </c>
      <c r="H8995" t="s">
        <v>114</v>
      </c>
      <c r="I8995">
        <v>7</v>
      </c>
    </row>
    <row r="8996" spans="1:9" x14ac:dyDescent="0.25">
      <c r="A8996" t="s">
        <v>110</v>
      </c>
      <c r="B8996" t="s">
        <v>31269</v>
      </c>
      <c r="C8996" s="57">
        <v>44342</v>
      </c>
      <c r="D8996" t="s">
        <v>31270</v>
      </c>
      <c r="E8996" s="58">
        <v>154518386790000</v>
      </c>
      <c r="F8996" t="s">
        <v>31271</v>
      </c>
      <c r="G8996" t="s">
        <v>114</v>
      </c>
      <c r="H8996" t="s">
        <v>114</v>
      </c>
      <c r="I8996">
        <v>1</v>
      </c>
    </row>
    <row r="8997" spans="1:9" x14ac:dyDescent="0.25">
      <c r="A8997" t="s">
        <v>110</v>
      </c>
      <c r="B8997" t="s">
        <v>31272</v>
      </c>
      <c r="C8997" s="57">
        <v>44342</v>
      </c>
      <c r="D8997" t="s">
        <v>31273</v>
      </c>
      <c r="E8997" s="58">
        <v>154878156711600</v>
      </c>
      <c r="F8997" t="s">
        <v>31274</v>
      </c>
      <c r="G8997" t="s">
        <v>114</v>
      </c>
      <c r="H8997" t="s">
        <v>114</v>
      </c>
      <c r="I8997">
        <v>1</v>
      </c>
    </row>
    <row r="8998" spans="1:9" x14ac:dyDescent="0.25">
      <c r="A8998" t="s">
        <v>110</v>
      </c>
      <c r="B8998" t="s">
        <v>31275</v>
      </c>
      <c r="C8998" s="57">
        <v>44342</v>
      </c>
      <c r="D8998" t="s">
        <v>31276</v>
      </c>
      <c r="E8998" s="58">
        <v>1967303431800000</v>
      </c>
      <c r="F8998" t="s">
        <v>31277</v>
      </c>
      <c r="G8998" t="s">
        <v>31278</v>
      </c>
      <c r="H8998" t="s">
        <v>31279</v>
      </c>
      <c r="I8998">
        <v>1520</v>
      </c>
    </row>
    <row r="8999" spans="1:9" x14ac:dyDescent="0.25">
      <c r="A8999" t="s">
        <v>110</v>
      </c>
      <c r="B8999" t="s">
        <v>31280</v>
      </c>
      <c r="C8999" s="57">
        <v>44342</v>
      </c>
      <c r="D8999" t="s">
        <v>31281</v>
      </c>
      <c r="E8999" s="58">
        <v>1422048019200000</v>
      </c>
      <c r="F8999" t="s">
        <v>31282</v>
      </c>
      <c r="G8999" t="s">
        <v>114</v>
      </c>
      <c r="H8999" t="s">
        <v>114</v>
      </c>
      <c r="I8999">
        <v>1</v>
      </c>
    </row>
    <row r="9000" spans="1:9" x14ac:dyDescent="0.25">
      <c r="A9000" t="s">
        <v>110</v>
      </c>
      <c r="B9000" t="s">
        <v>31283</v>
      </c>
      <c r="C9000" s="57">
        <v>44342</v>
      </c>
      <c r="D9000" t="s">
        <v>31284</v>
      </c>
      <c r="E9000" s="58">
        <v>1475939706800000</v>
      </c>
      <c r="F9000" t="s">
        <v>31285</v>
      </c>
      <c r="G9000" t="s">
        <v>114</v>
      </c>
      <c r="H9000" t="s">
        <v>114</v>
      </c>
      <c r="I9000">
        <v>1</v>
      </c>
    </row>
    <row r="9001" spans="1:9" x14ac:dyDescent="0.25">
      <c r="A9001" t="s">
        <v>110</v>
      </c>
      <c r="B9001" t="s">
        <v>31286</v>
      </c>
      <c r="C9001" s="57">
        <v>44342</v>
      </c>
      <c r="D9001" t="s">
        <v>31287</v>
      </c>
      <c r="E9001" s="58">
        <v>1241467284800000</v>
      </c>
      <c r="F9001" t="s">
        <v>31288</v>
      </c>
      <c r="G9001" t="s">
        <v>114</v>
      </c>
      <c r="H9001" t="s">
        <v>114</v>
      </c>
      <c r="I9001">
        <v>18</v>
      </c>
    </row>
    <row r="9002" spans="1:9" x14ac:dyDescent="0.25">
      <c r="A9002" t="s">
        <v>110</v>
      </c>
      <c r="B9002" t="s">
        <v>31289</v>
      </c>
      <c r="C9002" s="57">
        <v>44342</v>
      </c>
      <c r="D9002" t="s">
        <v>31290</v>
      </c>
      <c r="E9002" s="58">
        <v>1185712017600000</v>
      </c>
      <c r="F9002" t="s">
        <v>31291</v>
      </c>
      <c r="G9002" t="s">
        <v>31292</v>
      </c>
      <c r="H9002" t="s">
        <v>31293</v>
      </c>
      <c r="I9002">
        <v>1</v>
      </c>
    </row>
    <row r="9003" spans="1:9" x14ac:dyDescent="0.25">
      <c r="A9003" t="s">
        <v>110</v>
      </c>
      <c r="B9003" t="s">
        <v>31294</v>
      </c>
      <c r="C9003" s="57">
        <v>44342</v>
      </c>
      <c r="D9003" t="s">
        <v>31295</v>
      </c>
      <c r="E9003" s="58">
        <v>245150804600000</v>
      </c>
      <c r="F9003" t="s">
        <v>31296</v>
      </c>
      <c r="G9003" t="s">
        <v>114</v>
      </c>
      <c r="H9003" t="s">
        <v>114</v>
      </c>
      <c r="I9003">
        <v>1</v>
      </c>
    </row>
    <row r="9004" spans="1:9" x14ac:dyDescent="0.25">
      <c r="A9004" t="s">
        <v>110</v>
      </c>
      <c r="B9004" t="s">
        <v>31297</v>
      </c>
      <c r="C9004" s="57">
        <v>44342</v>
      </c>
      <c r="D9004" t="s">
        <v>31298</v>
      </c>
      <c r="E9004" s="58">
        <v>144235448455400</v>
      </c>
      <c r="F9004" t="s">
        <v>31299</v>
      </c>
      <c r="G9004" t="s">
        <v>114</v>
      </c>
      <c r="H9004" t="s">
        <v>114</v>
      </c>
      <c r="I9004">
        <v>17</v>
      </c>
    </row>
    <row r="9005" spans="1:9" x14ac:dyDescent="0.25">
      <c r="A9005" t="s">
        <v>110</v>
      </c>
      <c r="B9005" t="s">
        <v>31300</v>
      </c>
      <c r="C9005" s="57">
        <v>44342</v>
      </c>
      <c r="D9005" t="s">
        <v>31301</v>
      </c>
      <c r="E9005" s="58">
        <v>3000468900000</v>
      </c>
      <c r="F9005" t="s">
        <v>31302</v>
      </c>
      <c r="G9005" t="s">
        <v>31303</v>
      </c>
      <c r="H9005" t="s">
        <v>114</v>
      </c>
      <c r="I9005">
        <v>77</v>
      </c>
    </row>
    <row r="9006" spans="1:9" x14ac:dyDescent="0.25">
      <c r="A9006" t="s">
        <v>110</v>
      </c>
      <c r="B9006" t="s">
        <v>31304</v>
      </c>
      <c r="C9006" s="57">
        <v>44342</v>
      </c>
      <c r="D9006" t="s">
        <v>31305</v>
      </c>
      <c r="E9006" s="58">
        <v>147099479723200</v>
      </c>
      <c r="F9006" t="s">
        <v>31306</v>
      </c>
      <c r="G9006" t="s">
        <v>114</v>
      </c>
      <c r="H9006" t="s">
        <v>114</v>
      </c>
      <c r="I9006">
        <v>1</v>
      </c>
    </row>
    <row r="9007" spans="1:9" x14ac:dyDescent="0.25">
      <c r="A9007" t="s">
        <v>110</v>
      </c>
      <c r="B9007" t="s">
        <v>31307</v>
      </c>
      <c r="C9007" s="57">
        <v>44342</v>
      </c>
      <c r="D9007" t="s">
        <v>31308</v>
      </c>
      <c r="E9007" s="58">
        <v>1335539130000</v>
      </c>
      <c r="F9007" t="s">
        <v>31309</v>
      </c>
      <c r="G9007" t="s">
        <v>31310</v>
      </c>
      <c r="H9007" t="s">
        <v>31311</v>
      </c>
      <c r="I9007">
        <v>1</v>
      </c>
    </row>
    <row r="9008" spans="1:9" x14ac:dyDescent="0.25">
      <c r="A9008" t="s">
        <v>110</v>
      </c>
      <c r="B9008" t="s">
        <v>31312</v>
      </c>
      <c r="C9008" s="57">
        <v>44342</v>
      </c>
      <c r="D9008" t="s">
        <v>31313</v>
      </c>
      <c r="E9008" s="58">
        <v>16587571980000</v>
      </c>
      <c r="F9008" t="s">
        <v>31314</v>
      </c>
      <c r="G9008" t="s">
        <v>114</v>
      </c>
      <c r="H9008" t="s">
        <v>114</v>
      </c>
      <c r="I9008">
        <v>1</v>
      </c>
    </row>
    <row r="9009" spans="1:9" x14ac:dyDescent="0.25">
      <c r="A9009" t="s">
        <v>110</v>
      </c>
      <c r="B9009" t="s">
        <v>31315</v>
      </c>
      <c r="C9009" s="57">
        <v>44342</v>
      </c>
      <c r="D9009" t="s">
        <v>31316</v>
      </c>
      <c r="E9009" s="58">
        <v>1468075800000</v>
      </c>
      <c r="F9009" t="s">
        <v>31317</v>
      </c>
      <c r="G9009" t="s">
        <v>114</v>
      </c>
      <c r="H9009" t="s">
        <v>114</v>
      </c>
      <c r="I9009">
        <v>60</v>
      </c>
    </row>
    <row r="9010" spans="1:9" x14ac:dyDescent="0.25">
      <c r="A9010" t="s">
        <v>110</v>
      </c>
      <c r="B9010" t="s">
        <v>31318</v>
      </c>
      <c r="C9010" s="57">
        <v>44342</v>
      </c>
      <c r="D9010" t="s">
        <v>31319</v>
      </c>
      <c r="E9010" s="58">
        <v>150972658000000</v>
      </c>
      <c r="F9010" t="s">
        <v>31320</v>
      </c>
      <c r="G9010" t="s">
        <v>114</v>
      </c>
      <c r="H9010" t="s">
        <v>114</v>
      </c>
      <c r="I9010">
        <v>2</v>
      </c>
    </row>
    <row r="9011" spans="1:9" x14ac:dyDescent="0.25">
      <c r="A9011" t="s">
        <v>110</v>
      </c>
      <c r="B9011" t="s">
        <v>31321</v>
      </c>
      <c r="C9011" s="57">
        <v>44342</v>
      </c>
      <c r="D9011" t="s">
        <v>31322</v>
      </c>
      <c r="E9011" s="58">
        <v>165943577000000</v>
      </c>
      <c r="F9011" t="s">
        <v>31323</v>
      </c>
      <c r="G9011" t="s">
        <v>114</v>
      </c>
      <c r="H9011" t="s">
        <v>114</v>
      </c>
      <c r="I9011">
        <v>1</v>
      </c>
    </row>
    <row r="9012" spans="1:9" x14ac:dyDescent="0.25">
      <c r="A9012" t="s">
        <v>110</v>
      </c>
      <c r="B9012" t="s">
        <v>31324</v>
      </c>
      <c r="C9012" s="57">
        <v>44342</v>
      </c>
      <c r="D9012" t="s">
        <v>31325</v>
      </c>
      <c r="E9012" s="58">
        <v>1544633000000</v>
      </c>
      <c r="F9012" t="s">
        <v>31326</v>
      </c>
      <c r="G9012" t="s">
        <v>114</v>
      </c>
      <c r="H9012" t="s">
        <v>114</v>
      </c>
      <c r="I9012">
        <v>3</v>
      </c>
    </row>
    <row r="9013" spans="1:9" x14ac:dyDescent="0.25">
      <c r="A9013" t="s">
        <v>110</v>
      </c>
      <c r="B9013" t="s">
        <v>31327</v>
      </c>
      <c r="C9013" s="57">
        <v>44342</v>
      </c>
      <c r="D9013" t="s">
        <v>31328</v>
      </c>
      <c r="E9013" s="58">
        <v>1994794000000</v>
      </c>
      <c r="F9013" t="s">
        <v>31329</v>
      </c>
      <c r="G9013" t="s">
        <v>114</v>
      </c>
      <c r="H9013" t="s">
        <v>31330</v>
      </c>
      <c r="I9013">
        <v>253</v>
      </c>
    </row>
    <row r="9014" spans="1:9" x14ac:dyDescent="0.25">
      <c r="A9014" t="s">
        <v>110</v>
      </c>
      <c r="B9014" t="s">
        <v>31331</v>
      </c>
      <c r="C9014" s="57">
        <v>44342</v>
      </c>
      <c r="D9014" t="s">
        <v>31332</v>
      </c>
      <c r="E9014" s="58">
        <v>1999664600000</v>
      </c>
      <c r="F9014" t="s">
        <v>31333</v>
      </c>
      <c r="G9014" t="s">
        <v>114</v>
      </c>
      <c r="H9014" t="s">
        <v>31334</v>
      </c>
      <c r="I9014">
        <v>2</v>
      </c>
    </row>
    <row r="9015" spans="1:9" x14ac:dyDescent="0.25">
      <c r="A9015" t="s">
        <v>110</v>
      </c>
      <c r="B9015" t="s">
        <v>31335</v>
      </c>
      <c r="C9015" s="57">
        <v>44342</v>
      </c>
      <c r="D9015" t="s">
        <v>31336</v>
      </c>
      <c r="E9015" s="58">
        <v>1560422700000</v>
      </c>
      <c r="F9015" t="s">
        <v>31337</v>
      </c>
      <c r="G9015" t="s">
        <v>114</v>
      </c>
      <c r="H9015" t="s">
        <v>31338</v>
      </c>
      <c r="I9015">
        <v>520</v>
      </c>
    </row>
    <row r="9016" spans="1:9" x14ac:dyDescent="0.25">
      <c r="A9016" t="s">
        <v>110</v>
      </c>
      <c r="B9016" t="s">
        <v>31339</v>
      </c>
      <c r="C9016" s="57">
        <v>44342</v>
      </c>
      <c r="D9016" t="s">
        <v>31340</v>
      </c>
      <c r="E9016" s="58">
        <v>2566545500000</v>
      </c>
      <c r="F9016" t="s">
        <v>31341</v>
      </c>
      <c r="G9016" t="s">
        <v>966</v>
      </c>
      <c r="H9016" t="s">
        <v>31342</v>
      </c>
      <c r="I9016">
        <v>7</v>
      </c>
    </row>
    <row r="9017" spans="1:9" x14ac:dyDescent="0.25">
      <c r="A9017" t="s">
        <v>110</v>
      </c>
      <c r="B9017" t="s">
        <v>31343</v>
      </c>
      <c r="C9017" s="57">
        <v>44342</v>
      </c>
      <c r="D9017" t="s">
        <v>31344</v>
      </c>
      <c r="E9017" s="58">
        <v>1562623100000</v>
      </c>
      <c r="F9017" t="s">
        <v>31345</v>
      </c>
      <c r="G9017" t="s">
        <v>114</v>
      </c>
      <c r="H9017" t="s">
        <v>31346</v>
      </c>
      <c r="I9017">
        <v>1</v>
      </c>
    </row>
    <row r="9018" spans="1:9" x14ac:dyDescent="0.25">
      <c r="A9018" t="s">
        <v>110</v>
      </c>
      <c r="B9018" t="s">
        <v>31347</v>
      </c>
      <c r="C9018" s="57">
        <v>44342</v>
      </c>
      <c r="D9018" t="s">
        <v>31348</v>
      </c>
      <c r="E9018" s="58">
        <v>1769272000000</v>
      </c>
      <c r="F9018" t="s">
        <v>31349</v>
      </c>
      <c r="G9018" t="s">
        <v>31350</v>
      </c>
      <c r="H9018" t="s">
        <v>31351</v>
      </c>
      <c r="I9018">
        <v>7</v>
      </c>
    </row>
    <row r="9019" spans="1:9" x14ac:dyDescent="0.25">
      <c r="A9019" t="s">
        <v>110</v>
      </c>
      <c r="B9019" t="s">
        <v>31352</v>
      </c>
      <c r="C9019" s="57">
        <v>44342</v>
      </c>
      <c r="D9019" t="s">
        <v>31353</v>
      </c>
      <c r="E9019" s="58">
        <v>1472621100000</v>
      </c>
      <c r="F9019" t="s">
        <v>31354</v>
      </c>
      <c r="G9019" t="s">
        <v>114</v>
      </c>
      <c r="H9019" t="s">
        <v>114</v>
      </c>
      <c r="I9019">
        <v>3</v>
      </c>
    </row>
    <row r="9020" spans="1:9" x14ac:dyDescent="0.25">
      <c r="A9020" t="s">
        <v>110</v>
      </c>
      <c r="B9020" t="s">
        <v>31355</v>
      </c>
      <c r="C9020" s="57">
        <v>44342</v>
      </c>
      <c r="D9020" t="s">
        <v>31356</v>
      </c>
      <c r="E9020" s="58">
        <v>1424079450000</v>
      </c>
      <c r="F9020" t="s">
        <v>31357</v>
      </c>
      <c r="G9020" t="s">
        <v>114</v>
      </c>
      <c r="H9020" t="s">
        <v>114</v>
      </c>
      <c r="I9020">
        <v>1</v>
      </c>
    </row>
    <row r="9021" spans="1:9" x14ac:dyDescent="0.25">
      <c r="A9021" t="s">
        <v>110</v>
      </c>
      <c r="B9021" t="s">
        <v>31358</v>
      </c>
      <c r="C9021" s="57">
        <v>44342</v>
      </c>
      <c r="D9021" t="s">
        <v>31359</v>
      </c>
      <c r="E9021" s="58">
        <v>1750236700000</v>
      </c>
      <c r="F9021" t="s">
        <v>31360</v>
      </c>
      <c r="G9021" t="s">
        <v>114</v>
      </c>
      <c r="H9021" t="s">
        <v>114</v>
      </c>
      <c r="I9021">
        <v>1</v>
      </c>
    </row>
    <row r="9022" spans="1:9" x14ac:dyDescent="0.25">
      <c r="A9022" t="s">
        <v>110</v>
      </c>
      <c r="B9022" t="s">
        <v>31361</v>
      </c>
      <c r="C9022" s="57">
        <v>44342</v>
      </c>
      <c r="D9022" t="s">
        <v>31362</v>
      </c>
      <c r="E9022" s="58">
        <v>2081379600000</v>
      </c>
      <c r="F9022" t="s">
        <v>31363</v>
      </c>
      <c r="G9022" t="s">
        <v>114</v>
      </c>
      <c r="H9022" t="s">
        <v>114</v>
      </c>
      <c r="I9022">
        <v>3</v>
      </c>
    </row>
    <row r="9023" spans="1:9" x14ac:dyDescent="0.25">
      <c r="A9023" t="s">
        <v>110</v>
      </c>
      <c r="B9023" t="s">
        <v>31364</v>
      </c>
      <c r="C9023" s="57">
        <v>44342</v>
      </c>
      <c r="D9023" t="s">
        <v>31365</v>
      </c>
      <c r="E9023" s="58">
        <v>1459941000000</v>
      </c>
      <c r="F9023" t="s">
        <v>31366</v>
      </c>
      <c r="G9023" t="s">
        <v>114</v>
      </c>
      <c r="H9023" t="s">
        <v>114</v>
      </c>
      <c r="I9023">
        <v>1</v>
      </c>
    </row>
    <row r="9024" spans="1:9" x14ac:dyDescent="0.25">
      <c r="A9024" t="s">
        <v>110</v>
      </c>
      <c r="B9024" t="s">
        <v>31367</v>
      </c>
      <c r="C9024" s="57">
        <v>44342</v>
      </c>
      <c r="D9024" t="s">
        <v>31368</v>
      </c>
      <c r="E9024" s="58">
        <v>1795949800000</v>
      </c>
      <c r="F9024" t="s">
        <v>31369</v>
      </c>
      <c r="G9024" t="s">
        <v>114</v>
      </c>
      <c r="H9024" t="s">
        <v>114</v>
      </c>
      <c r="I9024">
        <v>2</v>
      </c>
    </row>
    <row r="9025" spans="1:9" x14ac:dyDescent="0.25">
      <c r="A9025" t="s">
        <v>110</v>
      </c>
      <c r="B9025" t="s">
        <v>31370</v>
      </c>
      <c r="C9025" s="57">
        <v>44342</v>
      </c>
      <c r="D9025" t="s">
        <v>31371</v>
      </c>
      <c r="E9025" s="58">
        <v>1079405930000</v>
      </c>
      <c r="F9025" t="s">
        <v>31372</v>
      </c>
      <c r="G9025" t="s">
        <v>114</v>
      </c>
      <c r="H9025" t="s">
        <v>114</v>
      </c>
      <c r="I9025">
        <v>2</v>
      </c>
    </row>
    <row r="9026" spans="1:9" x14ac:dyDescent="0.25">
      <c r="A9026" t="s">
        <v>110</v>
      </c>
      <c r="B9026" t="s">
        <v>31373</v>
      </c>
      <c r="C9026" s="57">
        <v>44342</v>
      </c>
      <c r="D9026" t="s">
        <v>31374</v>
      </c>
      <c r="E9026" s="58">
        <v>1510528700000</v>
      </c>
      <c r="F9026" t="s">
        <v>31375</v>
      </c>
      <c r="G9026" t="s">
        <v>114</v>
      </c>
      <c r="H9026" t="s">
        <v>114</v>
      </c>
      <c r="I9026">
        <v>1</v>
      </c>
    </row>
    <row r="9027" spans="1:9" x14ac:dyDescent="0.25">
      <c r="A9027" t="s">
        <v>110</v>
      </c>
      <c r="B9027" t="s">
        <v>31376</v>
      </c>
      <c r="C9027" s="57">
        <v>44342</v>
      </c>
      <c r="D9027" t="s">
        <v>31377</v>
      </c>
      <c r="E9027" s="58">
        <v>1525022880000</v>
      </c>
      <c r="F9027" t="s">
        <v>31378</v>
      </c>
      <c r="G9027" t="s">
        <v>114</v>
      </c>
      <c r="H9027" t="s">
        <v>114</v>
      </c>
      <c r="I9027">
        <v>1</v>
      </c>
    </row>
    <row r="9028" spans="1:9" x14ac:dyDescent="0.25">
      <c r="A9028" t="s">
        <v>110</v>
      </c>
      <c r="B9028" t="s">
        <v>31379</v>
      </c>
      <c r="C9028" s="57">
        <v>44342</v>
      </c>
      <c r="D9028" t="s">
        <v>31380</v>
      </c>
      <c r="E9028" s="58">
        <v>1299599500000</v>
      </c>
      <c r="F9028" t="s">
        <v>31381</v>
      </c>
      <c r="G9028" t="s">
        <v>114</v>
      </c>
      <c r="H9028" t="s">
        <v>114</v>
      </c>
      <c r="I9028">
        <v>2</v>
      </c>
    </row>
    <row r="9029" spans="1:9" x14ac:dyDescent="0.25">
      <c r="A9029" t="s">
        <v>110</v>
      </c>
      <c r="B9029" t="s">
        <v>31382</v>
      </c>
      <c r="C9029" s="57">
        <v>44342</v>
      </c>
      <c r="D9029" t="s">
        <v>31383</v>
      </c>
      <c r="E9029" s="58">
        <v>1426832300000</v>
      </c>
      <c r="F9029" t="s">
        <v>31384</v>
      </c>
      <c r="G9029" t="s">
        <v>114</v>
      </c>
      <c r="H9029" t="s">
        <v>114</v>
      </c>
      <c r="I9029">
        <v>1</v>
      </c>
    </row>
    <row r="9030" spans="1:9" x14ac:dyDescent="0.25">
      <c r="A9030" t="s">
        <v>110</v>
      </c>
      <c r="B9030" t="s">
        <v>31385</v>
      </c>
      <c r="C9030" s="57">
        <v>44342</v>
      </c>
      <c r="D9030" t="s">
        <v>31386</v>
      </c>
      <c r="E9030" s="58">
        <v>1036494400000</v>
      </c>
      <c r="F9030" t="s">
        <v>31387</v>
      </c>
      <c r="G9030" t="s">
        <v>114</v>
      </c>
      <c r="H9030" t="s">
        <v>114</v>
      </c>
      <c r="I9030">
        <v>1</v>
      </c>
    </row>
    <row r="9031" spans="1:9" x14ac:dyDescent="0.25">
      <c r="A9031" t="s">
        <v>110</v>
      </c>
      <c r="B9031" t="s">
        <v>31388</v>
      </c>
      <c r="C9031" s="57">
        <v>44342</v>
      </c>
      <c r="D9031" t="s">
        <v>31389</v>
      </c>
      <c r="E9031" s="58">
        <v>1031127900000</v>
      </c>
      <c r="F9031" t="s">
        <v>31390</v>
      </c>
      <c r="G9031" t="s">
        <v>114</v>
      </c>
      <c r="H9031" t="s">
        <v>114</v>
      </c>
      <c r="I9031">
        <v>1</v>
      </c>
    </row>
    <row r="9032" spans="1:9" x14ac:dyDescent="0.25">
      <c r="A9032" t="s">
        <v>110</v>
      </c>
      <c r="B9032" t="s">
        <v>31391</v>
      </c>
      <c r="C9032" s="57">
        <v>44342</v>
      </c>
      <c r="D9032" t="s">
        <v>31392</v>
      </c>
      <c r="E9032" s="58">
        <v>1468801830000</v>
      </c>
      <c r="F9032" t="s">
        <v>31393</v>
      </c>
      <c r="G9032" t="s">
        <v>114</v>
      </c>
      <c r="H9032" t="s">
        <v>114</v>
      </c>
      <c r="I9032">
        <v>2</v>
      </c>
    </row>
    <row r="9033" spans="1:9" x14ac:dyDescent="0.25">
      <c r="A9033" t="s">
        <v>110</v>
      </c>
      <c r="B9033" t="s">
        <v>31394</v>
      </c>
      <c r="C9033" s="57">
        <v>44342</v>
      </c>
      <c r="D9033" t="s">
        <v>31395</v>
      </c>
      <c r="E9033" s="58">
        <v>1512574800000</v>
      </c>
      <c r="F9033" t="s">
        <v>31396</v>
      </c>
      <c r="G9033" t="s">
        <v>114</v>
      </c>
      <c r="H9033" t="s">
        <v>114</v>
      </c>
      <c r="I9033">
        <v>4</v>
      </c>
    </row>
    <row r="9034" spans="1:9" x14ac:dyDescent="0.25">
      <c r="A9034" t="s">
        <v>110</v>
      </c>
      <c r="B9034" t="s">
        <v>31397</v>
      </c>
      <c r="C9034" s="57">
        <v>44342</v>
      </c>
      <c r="D9034" t="s">
        <v>31398</v>
      </c>
      <c r="E9034" s="58">
        <v>1315808800000</v>
      </c>
      <c r="F9034" t="s">
        <v>31399</v>
      </c>
      <c r="G9034" t="s">
        <v>114</v>
      </c>
      <c r="H9034" t="s">
        <v>114</v>
      </c>
      <c r="I9034">
        <v>4</v>
      </c>
    </row>
    <row r="9035" spans="1:9" x14ac:dyDescent="0.25">
      <c r="A9035" t="s">
        <v>110</v>
      </c>
      <c r="B9035" t="s">
        <v>31400</v>
      </c>
      <c r="C9035" s="57">
        <v>44342</v>
      </c>
      <c r="D9035" t="s">
        <v>31401</v>
      </c>
      <c r="E9035" s="58">
        <v>12582311600000</v>
      </c>
      <c r="F9035" t="s">
        <v>31402</v>
      </c>
      <c r="G9035" t="s">
        <v>114</v>
      </c>
      <c r="H9035" t="s">
        <v>114</v>
      </c>
      <c r="I9035">
        <v>1</v>
      </c>
    </row>
    <row r="9036" spans="1:9" x14ac:dyDescent="0.25">
      <c r="A9036" t="s">
        <v>110</v>
      </c>
      <c r="B9036" t="s">
        <v>31403</v>
      </c>
      <c r="C9036" s="57">
        <v>44342</v>
      </c>
      <c r="D9036" t="s">
        <v>114</v>
      </c>
      <c r="E9036" t="s">
        <v>595</v>
      </c>
      <c r="F9036" t="s">
        <v>114</v>
      </c>
      <c r="G9036" t="s">
        <v>114</v>
      </c>
      <c r="H9036" t="s">
        <v>114</v>
      </c>
      <c r="I9036">
        <v>0</v>
      </c>
    </row>
    <row r="9037" spans="1:9" x14ac:dyDescent="0.25">
      <c r="A9037" t="s">
        <v>110</v>
      </c>
      <c r="B9037" t="s">
        <v>31404</v>
      </c>
      <c r="C9037" s="57">
        <v>44342</v>
      </c>
      <c r="D9037" t="s">
        <v>31405</v>
      </c>
      <c r="E9037" s="58">
        <v>15647976700000</v>
      </c>
      <c r="F9037" t="s">
        <v>31406</v>
      </c>
      <c r="G9037" t="s">
        <v>114</v>
      </c>
      <c r="H9037" t="s">
        <v>114</v>
      </c>
      <c r="I9037">
        <v>1</v>
      </c>
    </row>
    <row r="9038" spans="1:9" x14ac:dyDescent="0.25">
      <c r="A9038" t="s">
        <v>110</v>
      </c>
      <c r="B9038" t="s">
        <v>31407</v>
      </c>
      <c r="C9038" s="57">
        <v>44342</v>
      </c>
      <c r="D9038" t="s">
        <v>31408</v>
      </c>
      <c r="E9038" s="58">
        <v>153897330000000</v>
      </c>
      <c r="F9038" t="s">
        <v>31409</v>
      </c>
      <c r="G9038" t="s">
        <v>114</v>
      </c>
      <c r="H9038" t="s">
        <v>114</v>
      </c>
      <c r="I9038">
        <v>1</v>
      </c>
    </row>
    <row r="9039" spans="1:9" x14ac:dyDescent="0.25">
      <c r="A9039" t="s">
        <v>110</v>
      </c>
      <c r="B9039" t="s">
        <v>31410</v>
      </c>
      <c r="C9039" s="57">
        <v>44342</v>
      </c>
      <c r="D9039" t="s">
        <v>31411</v>
      </c>
      <c r="E9039" s="58">
        <v>150995793000000</v>
      </c>
      <c r="F9039" t="s">
        <v>31412</v>
      </c>
      <c r="G9039" t="s">
        <v>31413</v>
      </c>
      <c r="H9039" t="s">
        <v>114</v>
      </c>
      <c r="I9039">
        <v>425</v>
      </c>
    </row>
    <row r="9040" spans="1:9" x14ac:dyDescent="0.25">
      <c r="A9040" t="s">
        <v>110</v>
      </c>
      <c r="B9040" t="s">
        <v>31414</v>
      </c>
      <c r="C9040" s="57">
        <v>44342</v>
      </c>
      <c r="D9040" t="s">
        <v>31415</v>
      </c>
      <c r="E9040" s="58">
        <v>133928751000000</v>
      </c>
      <c r="F9040" t="s">
        <v>31416</v>
      </c>
      <c r="G9040" t="s">
        <v>114</v>
      </c>
      <c r="H9040" t="s">
        <v>114</v>
      </c>
      <c r="I9040">
        <v>1</v>
      </c>
    </row>
    <row r="9041" spans="1:9" x14ac:dyDescent="0.25">
      <c r="A9041" t="s">
        <v>110</v>
      </c>
      <c r="B9041" t="s">
        <v>31417</v>
      </c>
      <c r="C9041" s="57">
        <v>44342</v>
      </c>
      <c r="D9041" t="s">
        <v>31418</v>
      </c>
      <c r="E9041" t="s">
        <v>31419</v>
      </c>
      <c r="F9041" t="s">
        <v>31420</v>
      </c>
      <c r="G9041" t="s">
        <v>114</v>
      </c>
      <c r="H9041" t="s">
        <v>114</v>
      </c>
      <c r="I9041">
        <v>6</v>
      </c>
    </row>
    <row r="9042" spans="1:9" x14ac:dyDescent="0.25">
      <c r="A9042" t="s">
        <v>110</v>
      </c>
      <c r="B9042" t="s">
        <v>31421</v>
      </c>
      <c r="C9042" s="57">
        <v>44342</v>
      </c>
      <c r="D9042" t="s">
        <v>31422</v>
      </c>
      <c r="E9042" s="58">
        <v>1166650970000</v>
      </c>
      <c r="F9042" t="s">
        <v>31423</v>
      </c>
      <c r="G9042" t="s">
        <v>114</v>
      </c>
      <c r="H9042" t="s">
        <v>114</v>
      </c>
      <c r="I9042">
        <v>1</v>
      </c>
    </row>
    <row r="9043" spans="1:9" x14ac:dyDescent="0.25">
      <c r="A9043" t="s">
        <v>110</v>
      </c>
      <c r="B9043" t="s">
        <v>31424</v>
      </c>
      <c r="C9043" s="57">
        <v>44342</v>
      </c>
      <c r="D9043" t="s">
        <v>31425</v>
      </c>
      <c r="E9043" s="58">
        <v>1352830000000</v>
      </c>
      <c r="F9043" t="s">
        <v>31426</v>
      </c>
      <c r="G9043" t="s">
        <v>114</v>
      </c>
      <c r="H9043" t="s">
        <v>114</v>
      </c>
      <c r="I9043">
        <v>1</v>
      </c>
    </row>
    <row r="9044" spans="1:9" x14ac:dyDescent="0.25">
      <c r="A9044" t="s">
        <v>110</v>
      </c>
      <c r="B9044" t="s">
        <v>31427</v>
      </c>
      <c r="C9044" s="57">
        <v>44342</v>
      </c>
      <c r="D9044" t="s">
        <v>31428</v>
      </c>
      <c r="E9044" s="58">
        <v>302664824540000</v>
      </c>
      <c r="F9044" t="s">
        <v>31429</v>
      </c>
      <c r="G9044" t="s">
        <v>114</v>
      </c>
      <c r="H9044" t="s">
        <v>114</v>
      </c>
      <c r="I9044">
        <v>60</v>
      </c>
    </row>
    <row r="9045" spans="1:9" x14ac:dyDescent="0.25">
      <c r="A9045" t="s">
        <v>110</v>
      </c>
      <c r="B9045" t="s">
        <v>31430</v>
      </c>
      <c r="C9045" s="57">
        <v>44342</v>
      </c>
      <c r="D9045" t="s">
        <v>31431</v>
      </c>
      <c r="E9045" s="58">
        <v>2577485850000</v>
      </c>
      <c r="F9045" t="s">
        <v>31432</v>
      </c>
      <c r="G9045" t="s">
        <v>21443</v>
      </c>
      <c r="H9045" t="s">
        <v>31433</v>
      </c>
      <c r="I9045">
        <v>1347</v>
      </c>
    </row>
    <row r="9046" spans="1:9" x14ac:dyDescent="0.25">
      <c r="A9046" t="s">
        <v>110</v>
      </c>
      <c r="B9046" t="s">
        <v>31434</v>
      </c>
      <c r="C9046" s="57">
        <v>44342</v>
      </c>
      <c r="D9046" t="s">
        <v>31435</v>
      </c>
      <c r="E9046" t="s">
        <v>31436</v>
      </c>
      <c r="F9046" t="s">
        <v>31437</v>
      </c>
      <c r="G9046" t="s">
        <v>114</v>
      </c>
      <c r="H9046" t="s">
        <v>114</v>
      </c>
      <c r="I9046">
        <v>1</v>
      </c>
    </row>
    <row r="9047" spans="1:9" x14ac:dyDescent="0.25">
      <c r="A9047" t="s">
        <v>110</v>
      </c>
      <c r="B9047" t="s">
        <v>31438</v>
      </c>
      <c r="C9047" s="57">
        <v>44342</v>
      </c>
      <c r="D9047" t="s">
        <v>31439</v>
      </c>
      <c r="E9047" s="58">
        <v>1608011140000</v>
      </c>
      <c r="F9047" t="s">
        <v>31440</v>
      </c>
      <c r="G9047" t="s">
        <v>31441</v>
      </c>
      <c r="H9047" t="s">
        <v>31442</v>
      </c>
      <c r="I9047">
        <v>30048</v>
      </c>
    </row>
    <row r="9048" spans="1:9" x14ac:dyDescent="0.25">
      <c r="A9048" t="s">
        <v>110</v>
      </c>
      <c r="B9048" t="s">
        <v>31443</v>
      </c>
      <c r="C9048" s="57">
        <v>44342</v>
      </c>
      <c r="D9048" t="s">
        <v>31444</v>
      </c>
      <c r="E9048" s="58">
        <v>1070140430000</v>
      </c>
      <c r="F9048" t="s">
        <v>31445</v>
      </c>
      <c r="G9048" t="s">
        <v>114</v>
      </c>
      <c r="H9048" t="s">
        <v>114</v>
      </c>
      <c r="I9048">
        <v>1</v>
      </c>
    </row>
    <row r="9049" spans="1:9" x14ac:dyDescent="0.25">
      <c r="A9049" t="s">
        <v>110</v>
      </c>
      <c r="B9049" t="s">
        <v>31446</v>
      </c>
      <c r="C9049" s="57">
        <v>44342</v>
      </c>
      <c r="D9049" t="s">
        <v>31447</v>
      </c>
      <c r="E9049" s="58">
        <v>280015914410000</v>
      </c>
      <c r="F9049" t="s">
        <v>31448</v>
      </c>
      <c r="G9049" t="s">
        <v>114</v>
      </c>
      <c r="H9049" t="s">
        <v>114</v>
      </c>
      <c r="I9049">
        <v>1</v>
      </c>
    </row>
    <row r="9050" spans="1:9" x14ac:dyDescent="0.25">
      <c r="A9050" t="s">
        <v>110</v>
      </c>
      <c r="B9050" t="s">
        <v>31449</v>
      </c>
      <c r="C9050" s="57">
        <v>44342</v>
      </c>
      <c r="D9050" t="s">
        <v>31450</v>
      </c>
      <c r="E9050" s="58">
        <v>1382009680000</v>
      </c>
      <c r="F9050" t="s">
        <v>31451</v>
      </c>
      <c r="G9050" t="s">
        <v>114</v>
      </c>
      <c r="H9050" t="s">
        <v>114</v>
      </c>
      <c r="I9050">
        <v>2</v>
      </c>
    </row>
    <row r="9051" spans="1:9" x14ac:dyDescent="0.25">
      <c r="A9051" t="s">
        <v>110</v>
      </c>
      <c r="B9051" t="s">
        <v>31452</v>
      </c>
      <c r="C9051" s="57">
        <v>44342</v>
      </c>
      <c r="D9051" t="s">
        <v>31453</v>
      </c>
      <c r="E9051" t="s">
        <v>31454</v>
      </c>
      <c r="F9051" t="s">
        <v>31455</v>
      </c>
      <c r="G9051" t="s">
        <v>114</v>
      </c>
      <c r="H9051" t="s">
        <v>114</v>
      </c>
      <c r="I9051">
        <v>9</v>
      </c>
    </row>
    <row r="9052" spans="1:9" x14ac:dyDescent="0.25">
      <c r="A9052" t="s">
        <v>110</v>
      </c>
      <c r="B9052" t="s">
        <v>31456</v>
      </c>
      <c r="C9052" s="57">
        <v>44342</v>
      </c>
      <c r="D9052" t="s">
        <v>31457</v>
      </c>
      <c r="E9052" s="58">
        <v>1308209120000</v>
      </c>
      <c r="F9052" t="s">
        <v>31458</v>
      </c>
      <c r="G9052" t="s">
        <v>12102</v>
      </c>
      <c r="H9052" t="s">
        <v>31459</v>
      </c>
      <c r="I9052">
        <v>992</v>
      </c>
    </row>
    <row r="9053" spans="1:9" x14ac:dyDescent="0.25">
      <c r="A9053" t="s">
        <v>110</v>
      </c>
      <c r="B9053" t="s">
        <v>31460</v>
      </c>
      <c r="C9053" s="57">
        <v>44342</v>
      </c>
      <c r="D9053" t="s">
        <v>31461</v>
      </c>
      <c r="E9053" s="58">
        <v>2011943120000</v>
      </c>
      <c r="F9053" t="s">
        <v>31462</v>
      </c>
      <c r="G9053" t="s">
        <v>114</v>
      </c>
      <c r="H9053" t="s">
        <v>114</v>
      </c>
      <c r="I9053">
        <v>27</v>
      </c>
    </row>
    <row r="9054" spans="1:9" x14ac:dyDescent="0.25">
      <c r="A9054" t="s">
        <v>110</v>
      </c>
      <c r="B9054" t="s">
        <v>31463</v>
      </c>
      <c r="C9054" s="57">
        <v>44342</v>
      </c>
      <c r="D9054" t="s">
        <v>31464</v>
      </c>
      <c r="E9054" s="58">
        <v>104685281390000</v>
      </c>
      <c r="F9054" t="s">
        <v>31465</v>
      </c>
      <c r="G9054" t="s">
        <v>114</v>
      </c>
      <c r="H9054" t="s">
        <v>114</v>
      </c>
      <c r="I9054">
        <v>12</v>
      </c>
    </row>
    <row r="9055" spans="1:9" x14ac:dyDescent="0.25">
      <c r="A9055" t="s">
        <v>110</v>
      </c>
      <c r="B9055" t="s">
        <v>31466</v>
      </c>
      <c r="C9055" s="57">
        <v>44342</v>
      </c>
      <c r="D9055" t="s">
        <v>31467</v>
      </c>
      <c r="E9055" t="s">
        <v>31468</v>
      </c>
      <c r="F9055" t="s">
        <v>31469</v>
      </c>
      <c r="G9055" t="s">
        <v>114</v>
      </c>
      <c r="H9055" t="s">
        <v>114</v>
      </c>
      <c r="I9055">
        <v>26</v>
      </c>
    </row>
    <row r="9056" spans="1:9" x14ac:dyDescent="0.25">
      <c r="A9056" t="s">
        <v>110</v>
      </c>
      <c r="B9056" t="s">
        <v>31470</v>
      </c>
      <c r="C9056" s="57">
        <v>44342</v>
      </c>
      <c r="D9056" t="s">
        <v>31471</v>
      </c>
      <c r="E9056" s="58">
        <v>144255273480000</v>
      </c>
      <c r="F9056" t="s">
        <v>31472</v>
      </c>
      <c r="G9056" t="s">
        <v>27213</v>
      </c>
      <c r="H9056" t="s">
        <v>114</v>
      </c>
      <c r="I9056">
        <v>1096</v>
      </c>
    </row>
    <row r="9057" spans="1:9" x14ac:dyDescent="0.25">
      <c r="A9057" t="s">
        <v>110</v>
      </c>
      <c r="B9057" t="s">
        <v>31473</v>
      </c>
      <c r="C9057" s="57">
        <v>44342</v>
      </c>
      <c r="D9057" t="s">
        <v>31474</v>
      </c>
      <c r="E9057" s="58">
        <v>168043039780000</v>
      </c>
      <c r="F9057" t="s">
        <v>31475</v>
      </c>
      <c r="G9057" t="s">
        <v>114</v>
      </c>
      <c r="H9057" t="s">
        <v>114</v>
      </c>
      <c r="I9057">
        <v>1</v>
      </c>
    </row>
    <row r="9058" spans="1:9" x14ac:dyDescent="0.25">
      <c r="A9058" t="s">
        <v>110</v>
      </c>
      <c r="B9058" t="s">
        <v>31476</v>
      </c>
      <c r="C9058" s="57">
        <v>44342</v>
      </c>
      <c r="D9058" t="s">
        <v>31477</v>
      </c>
      <c r="E9058" s="58">
        <v>7836551937680000</v>
      </c>
      <c r="F9058" t="s">
        <v>31478</v>
      </c>
      <c r="G9058" t="s">
        <v>31479</v>
      </c>
      <c r="H9058" t="s">
        <v>114</v>
      </c>
      <c r="I9058">
        <v>1405</v>
      </c>
    </row>
    <row r="9059" spans="1:9" x14ac:dyDescent="0.25">
      <c r="A9059" t="s">
        <v>110</v>
      </c>
      <c r="B9059" t="s">
        <v>31480</v>
      </c>
      <c r="C9059" s="57">
        <v>44342</v>
      </c>
      <c r="D9059" t="s">
        <v>31481</v>
      </c>
      <c r="E9059" s="58">
        <v>2551783080000</v>
      </c>
      <c r="F9059" t="s">
        <v>31482</v>
      </c>
      <c r="G9059" t="s">
        <v>114</v>
      </c>
      <c r="H9059" t="s">
        <v>31483</v>
      </c>
      <c r="I9059">
        <v>2202</v>
      </c>
    </row>
    <row r="9060" spans="1:9" x14ac:dyDescent="0.25">
      <c r="A9060" t="s">
        <v>110</v>
      </c>
      <c r="B9060" t="s">
        <v>31484</v>
      </c>
      <c r="C9060" s="57">
        <v>44342</v>
      </c>
      <c r="D9060" t="s">
        <v>31485</v>
      </c>
      <c r="E9060" s="58">
        <v>14471998100000</v>
      </c>
      <c r="F9060" t="s">
        <v>31486</v>
      </c>
      <c r="G9060" t="s">
        <v>114</v>
      </c>
      <c r="H9060" t="s">
        <v>114</v>
      </c>
      <c r="I9060">
        <v>1</v>
      </c>
    </row>
    <row r="9061" spans="1:9" x14ac:dyDescent="0.25">
      <c r="A9061" t="s">
        <v>110</v>
      </c>
      <c r="B9061" t="s">
        <v>31487</v>
      </c>
      <c r="C9061" s="57">
        <v>44342</v>
      </c>
      <c r="D9061" t="s">
        <v>31488</v>
      </c>
      <c r="E9061" s="58">
        <v>14244475500000</v>
      </c>
      <c r="F9061" t="s">
        <v>31489</v>
      </c>
      <c r="G9061" t="s">
        <v>114</v>
      </c>
      <c r="H9061" t="s">
        <v>114</v>
      </c>
      <c r="I9061">
        <v>1</v>
      </c>
    </row>
    <row r="9062" spans="1:9" x14ac:dyDescent="0.25">
      <c r="A9062" t="s">
        <v>110</v>
      </c>
      <c r="B9062" t="s">
        <v>31490</v>
      </c>
      <c r="C9062" s="57">
        <v>44342</v>
      </c>
      <c r="D9062" t="s">
        <v>31491</v>
      </c>
      <c r="E9062" s="58">
        <v>15184479600000</v>
      </c>
      <c r="F9062" t="s">
        <v>31492</v>
      </c>
      <c r="G9062" t="s">
        <v>114</v>
      </c>
      <c r="H9062" t="s">
        <v>114</v>
      </c>
      <c r="I9062">
        <v>4</v>
      </c>
    </row>
    <row r="9063" spans="1:9" x14ac:dyDescent="0.25">
      <c r="A9063" t="s">
        <v>110</v>
      </c>
      <c r="B9063" t="s">
        <v>31493</v>
      </c>
      <c r="C9063" s="57">
        <v>44342</v>
      </c>
      <c r="D9063" t="s">
        <v>31494</v>
      </c>
      <c r="E9063" s="58">
        <v>13555802700000</v>
      </c>
      <c r="F9063" t="s">
        <v>31495</v>
      </c>
      <c r="G9063" t="s">
        <v>114</v>
      </c>
      <c r="H9063" t="s">
        <v>114</v>
      </c>
      <c r="I9063">
        <v>1</v>
      </c>
    </row>
    <row r="9064" spans="1:9" x14ac:dyDescent="0.25">
      <c r="A9064" t="s">
        <v>110</v>
      </c>
      <c r="B9064" t="s">
        <v>31496</v>
      </c>
      <c r="C9064" s="57">
        <v>44342</v>
      </c>
      <c r="D9064" t="s">
        <v>31497</v>
      </c>
      <c r="E9064" s="58">
        <v>15089793300000</v>
      </c>
      <c r="F9064" t="s">
        <v>31498</v>
      </c>
      <c r="G9064" t="s">
        <v>114</v>
      </c>
      <c r="H9064" t="s">
        <v>114</v>
      </c>
      <c r="I9064">
        <v>1</v>
      </c>
    </row>
    <row r="9065" spans="1:9" x14ac:dyDescent="0.25">
      <c r="A9065" t="s">
        <v>110</v>
      </c>
      <c r="B9065" t="s">
        <v>31499</v>
      </c>
      <c r="C9065" s="57">
        <v>44342</v>
      </c>
      <c r="D9065" t="s">
        <v>31500</v>
      </c>
      <c r="E9065" s="58">
        <v>6751925500000</v>
      </c>
      <c r="F9065" t="s">
        <v>31501</v>
      </c>
      <c r="G9065" t="s">
        <v>114</v>
      </c>
      <c r="H9065" t="s">
        <v>114</v>
      </c>
      <c r="I9065">
        <v>5</v>
      </c>
    </row>
    <row r="9066" spans="1:9" x14ac:dyDescent="0.25">
      <c r="A9066" t="s">
        <v>110</v>
      </c>
      <c r="B9066" t="s">
        <v>31502</v>
      </c>
      <c r="C9066" s="57">
        <v>44342</v>
      </c>
      <c r="D9066" t="s">
        <v>31503</v>
      </c>
      <c r="E9066" s="58">
        <v>12175061200000</v>
      </c>
      <c r="F9066" t="s">
        <v>31504</v>
      </c>
      <c r="G9066" t="s">
        <v>114</v>
      </c>
      <c r="H9066" t="s">
        <v>114</v>
      </c>
      <c r="I9066">
        <v>1</v>
      </c>
    </row>
    <row r="9067" spans="1:9" x14ac:dyDescent="0.25">
      <c r="A9067" t="s">
        <v>110</v>
      </c>
      <c r="B9067" t="s">
        <v>31505</v>
      </c>
      <c r="C9067" s="57">
        <v>44342</v>
      </c>
      <c r="D9067" t="s">
        <v>31506</v>
      </c>
      <c r="E9067" s="58">
        <v>14211355200000</v>
      </c>
      <c r="F9067" t="s">
        <v>31507</v>
      </c>
      <c r="G9067" t="s">
        <v>114</v>
      </c>
      <c r="H9067" t="s">
        <v>114</v>
      </c>
      <c r="I9067">
        <v>1</v>
      </c>
    </row>
    <row r="9068" spans="1:9" x14ac:dyDescent="0.25">
      <c r="A9068" t="s">
        <v>110</v>
      </c>
      <c r="B9068" t="s">
        <v>31508</v>
      </c>
      <c r="C9068" s="57">
        <v>44342</v>
      </c>
      <c r="D9068" t="s">
        <v>31509</v>
      </c>
      <c r="E9068" s="58">
        <v>11468874900000</v>
      </c>
      <c r="F9068" t="s">
        <v>31510</v>
      </c>
      <c r="G9068" t="s">
        <v>114</v>
      </c>
      <c r="H9068" t="s">
        <v>114</v>
      </c>
      <c r="I9068">
        <v>1</v>
      </c>
    </row>
    <row r="9069" spans="1:9" x14ac:dyDescent="0.25">
      <c r="A9069" t="s">
        <v>110</v>
      </c>
      <c r="B9069" t="s">
        <v>31511</v>
      </c>
      <c r="C9069" s="57">
        <v>44342</v>
      </c>
      <c r="D9069" t="s">
        <v>31512</v>
      </c>
      <c r="E9069" s="58">
        <v>10998475300000</v>
      </c>
      <c r="F9069" t="s">
        <v>31513</v>
      </c>
      <c r="G9069" t="s">
        <v>114</v>
      </c>
      <c r="H9069" t="s">
        <v>114</v>
      </c>
      <c r="I9069">
        <v>1</v>
      </c>
    </row>
    <row r="9070" spans="1:9" x14ac:dyDescent="0.25">
      <c r="A9070" t="s">
        <v>110</v>
      </c>
      <c r="B9070" t="s">
        <v>31514</v>
      </c>
      <c r="C9070" s="57">
        <v>44342</v>
      </c>
      <c r="D9070" t="s">
        <v>31515</v>
      </c>
      <c r="E9070" s="58">
        <v>14005838700000</v>
      </c>
      <c r="F9070" t="s">
        <v>31516</v>
      </c>
      <c r="G9070" t="s">
        <v>31517</v>
      </c>
      <c r="H9070" t="s">
        <v>31518</v>
      </c>
      <c r="I9070">
        <v>2424</v>
      </c>
    </row>
    <row r="9071" spans="1:9" x14ac:dyDescent="0.25">
      <c r="A9071" t="s">
        <v>110</v>
      </c>
      <c r="B9071" t="s">
        <v>31519</v>
      </c>
      <c r="C9071" s="57">
        <v>44342</v>
      </c>
      <c r="D9071" t="s">
        <v>31520</v>
      </c>
      <c r="E9071" s="58">
        <v>77212706900000</v>
      </c>
      <c r="F9071" t="s">
        <v>31521</v>
      </c>
      <c r="G9071" t="s">
        <v>114</v>
      </c>
      <c r="H9071" t="s">
        <v>114</v>
      </c>
      <c r="I9071">
        <v>1</v>
      </c>
    </row>
    <row r="9072" spans="1:9" x14ac:dyDescent="0.25">
      <c r="A9072" t="s">
        <v>110</v>
      </c>
      <c r="B9072" t="s">
        <v>31522</v>
      </c>
      <c r="C9072" s="57">
        <v>44342</v>
      </c>
      <c r="D9072" t="s">
        <v>31523</v>
      </c>
      <c r="E9072" s="58">
        <v>178699498200000</v>
      </c>
      <c r="F9072" t="s">
        <v>31524</v>
      </c>
      <c r="G9072" t="s">
        <v>31525</v>
      </c>
      <c r="H9072" t="s">
        <v>31526</v>
      </c>
      <c r="I9072">
        <v>7</v>
      </c>
    </row>
    <row r="9073" spans="1:9" x14ac:dyDescent="0.25">
      <c r="A9073" t="s">
        <v>110</v>
      </c>
      <c r="B9073" t="s">
        <v>31527</v>
      </c>
      <c r="C9073" s="57">
        <v>44342</v>
      </c>
      <c r="D9073" t="s">
        <v>31528</v>
      </c>
      <c r="E9073" s="58">
        <v>1578624200000</v>
      </c>
      <c r="F9073" t="s">
        <v>31529</v>
      </c>
      <c r="G9073" t="s">
        <v>31530</v>
      </c>
      <c r="H9073" t="s">
        <v>31531</v>
      </c>
      <c r="I9073">
        <v>1</v>
      </c>
    </row>
    <row r="9074" spans="1:9" x14ac:dyDescent="0.25">
      <c r="A9074" t="s">
        <v>110</v>
      </c>
      <c r="B9074" t="s">
        <v>31532</v>
      </c>
      <c r="C9074" s="57">
        <v>44342</v>
      </c>
      <c r="D9074" t="s">
        <v>31533</v>
      </c>
      <c r="E9074" s="58">
        <v>1806360041310000</v>
      </c>
      <c r="F9074" t="s">
        <v>31534</v>
      </c>
      <c r="G9074" t="s">
        <v>114</v>
      </c>
      <c r="H9074" t="s">
        <v>114</v>
      </c>
      <c r="I9074">
        <v>1</v>
      </c>
    </row>
    <row r="9075" spans="1:9" x14ac:dyDescent="0.25">
      <c r="A9075" t="s">
        <v>110</v>
      </c>
      <c r="B9075" t="s">
        <v>31535</v>
      </c>
      <c r="C9075" s="57">
        <v>44342</v>
      </c>
      <c r="D9075" t="s">
        <v>31536</v>
      </c>
      <c r="E9075" s="58">
        <v>829128906730000</v>
      </c>
      <c r="F9075" t="s">
        <v>31537</v>
      </c>
      <c r="G9075" t="s">
        <v>114</v>
      </c>
      <c r="H9075" t="s">
        <v>114</v>
      </c>
      <c r="I9075">
        <v>1</v>
      </c>
    </row>
    <row r="9076" spans="1:9" x14ac:dyDescent="0.25">
      <c r="A9076" t="s">
        <v>110</v>
      </c>
      <c r="B9076" t="s">
        <v>31538</v>
      </c>
      <c r="C9076" s="57">
        <v>44342</v>
      </c>
      <c r="D9076" t="s">
        <v>31539</v>
      </c>
      <c r="E9076" s="58">
        <v>2193619570000</v>
      </c>
      <c r="F9076" t="s">
        <v>31540</v>
      </c>
      <c r="G9076" t="s">
        <v>114</v>
      </c>
      <c r="H9076" t="s">
        <v>114</v>
      </c>
      <c r="I9076">
        <v>5</v>
      </c>
    </row>
    <row r="9077" spans="1:9" x14ac:dyDescent="0.25">
      <c r="A9077" t="s">
        <v>110</v>
      </c>
      <c r="B9077" t="s">
        <v>31541</v>
      </c>
      <c r="C9077" s="57">
        <v>44342</v>
      </c>
      <c r="D9077" t="s">
        <v>31542</v>
      </c>
      <c r="E9077" s="58">
        <v>1466634950000</v>
      </c>
      <c r="F9077" t="s">
        <v>31543</v>
      </c>
      <c r="G9077" t="s">
        <v>114</v>
      </c>
      <c r="H9077" t="s">
        <v>114</v>
      </c>
      <c r="I9077">
        <v>1</v>
      </c>
    </row>
    <row r="9078" spans="1:9" x14ac:dyDescent="0.25">
      <c r="A9078" t="s">
        <v>110</v>
      </c>
      <c r="B9078" t="s">
        <v>31544</v>
      </c>
      <c r="C9078" s="57">
        <v>44342</v>
      </c>
      <c r="D9078" t="s">
        <v>31545</v>
      </c>
      <c r="E9078" s="58">
        <v>1449273890000</v>
      </c>
      <c r="F9078" t="s">
        <v>31546</v>
      </c>
      <c r="G9078" t="s">
        <v>114</v>
      </c>
      <c r="H9078" t="s">
        <v>114</v>
      </c>
      <c r="I9078">
        <v>4</v>
      </c>
    </row>
    <row r="9079" spans="1:9" x14ac:dyDescent="0.25">
      <c r="A9079" t="s">
        <v>110</v>
      </c>
      <c r="B9079" t="s">
        <v>31547</v>
      </c>
      <c r="C9079" s="57">
        <v>44342</v>
      </c>
      <c r="D9079" t="s">
        <v>31548</v>
      </c>
      <c r="E9079" s="58">
        <v>1382662120000</v>
      </c>
      <c r="F9079" t="s">
        <v>31549</v>
      </c>
      <c r="G9079" t="s">
        <v>31550</v>
      </c>
      <c r="H9079" t="s">
        <v>31551</v>
      </c>
      <c r="I9079">
        <v>2556</v>
      </c>
    </row>
    <row r="9080" spans="1:9" x14ac:dyDescent="0.25">
      <c r="A9080" t="s">
        <v>110</v>
      </c>
      <c r="B9080" t="s">
        <v>31552</v>
      </c>
      <c r="C9080" s="57">
        <v>44342</v>
      </c>
      <c r="D9080" t="s">
        <v>31553</v>
      </c>
      <c r="E9080" s="58">
        <v>1428589210000</v>
      </c>
      <c r="F9080" t="s">
        <v>31554</v>
      </c>
      <c r="G9080" t="s">
        <v>114</v>
      </c>
      <c r="H9080" t="s">
        <v>114</v>
      </c>
      <c r="I9080">
        <v>1</v>
      </c>
    </row>
    <row r="9081" spans="1:9" x14ac:dyDescent="0.25">
      <c r="A9081" t="s">
        <v>110</v>
      </c>
      <c r="B9081" t="s">
        <v>31555</v>
      </c>
      <c r="C9081" s="57">
        <v>44342</v>
      </c>
      <c r="D9081" t="s">
        <v>31556</v>
      </c>
      <c r="E9081" s="58">
        <v>2175491900000</v>
      </c>
      <c r="F9081" t="s">
        <v>31557</v>
      </c>
      <c r="G9081" t="s">
        <v>114</v>
      </c>
      <c r="H9081" t="s">
        <v>114</v>
      </c>
      <c r="I9081">
        <v>1</v>
      </c>
    </row>
    <row r="9082" spans="1:9" x14ac:dyDescent="0.25">
      <c r="A9082" t="s">
        <v>110</v>
      </c>
      <c r="B9082" t="s">
        <v>31558</v>
      </c>
      <c r="C9082" s="57">
        <v>44342</v>
      </c>
      <c r="D9082" t="s">
        <v>31559</v>
      </c>
      <c r="E9082" s="58">
        <v>1305976320000</v>
      </c>
      <c r="F9082" t="s">
        <v>31560</v>
      </c>
      <c r="G9082" t="s">
        <v>22209</v>
      </c>
      <c r="H9082" t="s">
        <v>31561</v>
      </c>
      <c r="I9082">
        <v>8748</v>
      </c>
    </row>
    <row r="9083" spans="1:9" x14ac:dyDescent="0.25">
      <c r="A9083" t="s">
        <v>110</v>
      </c>
      <c r="B9083" t="s">
        <v>31562</v>
      </c>
      <c r="C9083" s="57">
        <v>44342</v>
      </c>
      <c r="D9083" t="s">
        <v>31563</v>
      </c>
      <c r="E9083" s="58">
        <v>1458294370000</v>
      </c>
      <c r="F9083" t="s">
        <v>31564</v>
      </c>
      <c r="G9083" t="s">
        <v>114</v>
      </c>
      <c r="H9083" t="s">
        <v>114</v>
      </c>
      <c r="I9083">
        <v>5</v>
      </c>
    </row>
    <row r="9084" spans="1:9" x14ac:dyDescent="0.25">
      <c r="A9084" t="s">
        <v>110</v>
      </c>
      <c r="B9084" t="s">
        <v>31565</v>
      </c>
      <c r="C9084" s="57">
        <v>44342</v>
      </c>
      <c r="D9084" t="s">
        <v>31566</v>
      </c>
      <c r="E9084" s="58">
        <v>1264810670000</v>
      </c>
      <c r="F9084" t="s">
        <v>31567</v>
      </c>
      <c r="G9084" t="s">
        <v>114</v>
      </c>
      <c r="H9084" t="s">
        <v>114</v>
      </c>
      <c r="I9084">
        <v>1</v>
      </c>
    </row>
    <row r="9085" spans="1:9" x14ac:dyDescent="0.25">
      <c r="A9085" t="s">
        <v>110</v>
      </c>
      <c r="B9085" t="s">
        <v>31568</v>
      </c>
      <c r="C9085" s="57">
        <v>44342</v>
      </c>
      <c r="D9085" t="s">
        <v>31569</v>
      </c>
      <c r="E9085" s="58">
        <v>1.014997637016E+16</v>
      </c>
      <c r="F9085" t="s">
        <v>31570</v>
      </c>
      <c r="G9085" t="s">
        <v>114</v>
      </c>
      <c r="H9085" t="s">
        <v>114</v>
      </c>
      <c r="I9085">
        <v>5</v>
      </c>
    </row>
    <row r="9086" spans="1:9" x14ac:dyDescent="0.25">
      <c r="A9086" t="s">
        <v>110</v>
      </c>
      <c r="B9086" t="s">
        <v>31571</v>
      </c>
      <c r="C9086" s="57">
        <v>44342</v>
      </c>
      <c r="D9086" t="s">
        <v>31572</v>
      </c>
      <c r="E9086" s="58">
        <v>1491672480000</v>
      </c>
      <c r="F9086" t="s">
        <v>31573</v>
      </c>
      <c r="G9086" t="s">
        <v>31574</v>
      </c>
      <c r="H9086" t="s">
        <v>114</v>
      </c>
      <c r="I9086">
        <v>2917</v>
      </c>
    </row>
    <row r="9087" spans="1:9" x14ac:dyDescent="0.25">
      <c r="A9087" t="s">
        <v>110</v>
      </c>
      <c r="B9087" t="s">
        <v>31575</v>
      </c>
      <c r="C9087" s="57">
        <v>44342</v>
      </c>
      <c r="D9087" t="s">
        <v>31576</v>
      </c>
      <c r="E9087" s="58">
        <v>1481961270800000</v>
      </c>
      <c r="F9087" t="s">
        <v>31577</v>
      </c>
      <c r="G9087" t="s">
        <v>114</v>
      </c>
      <c r="H9087" t="s">
        <v>114</v>
      </c>
      <c r="I9087">
        <v>1</v>
      </c>
    </row>
    <row r="9088" spans="1:9" x14ac:dyDescent="0.25">
      <c r="A9088" t="s">
        <v>110</v>
      </c>
      <c r="B9088" t="s">
        <v>31578</v>
      </c>
      <c r="C9088" s="57">
        <v>44342</v>
      </c>
      <c r="D9088" t="s">
        <v>31579</v>
      </c>
      <c r="E9088" s="58">
        <v>1531538298000000</v>
      </c>
      <c r="F9088" t="s">
        <v>31580</v>
      </c>
      <c r="G9088" t="s">
        <v>114</v>
      </c>
      <c r="H9088" t="s">
        <v>114</v>
      </c>
      <c r="I9088">
        <v>4</v>
      </c>
    </row>
    <row r="9089" spans="1:9" x14ac:dyDescent="0.25">
      <c r="A9089" t="s">
        <v>110</v>
      </c>
      <c r="B9089" t="s">
        <v>31581</v>
      </c>
      <c r="C9089" s="57">
        <v>44342</v>
      </c>
      <c r="D9089" t="s">
        <v>31582</v>
      </c>
      <c r="E9089" s="58">
        <v>1501881515300000</v>
      </c>
      <c r="F9089" t="s">
        <v>31583</v>
      </c>
      <c r="G9089" t="s">
        <v>114</v>
      </c>
      <c r="H9089" t="s">
        <v>114</v>
      </c>
      <c r="I9089">
        <v>6</v>
      </c>
    </row>
    <row r="9090" spans="1:9" x14ac:dyDescent="0.25">
      <c r="A9090" t="s">
        <v>110</v>
      </c>
      <c r="B9090" t="s">
        <v>31584</v>
      </c>
      <c r="C9090" s="57">
        <v>44342</v>
      </c>
      <c r="D9090" t="s">
        <v>31585</v>
      </c>
      <c r="E9090" s="58">
        <v>1825580800000</v>
      </c>
      <c r="F9090" t="s">
        <v>31586</v>
      </c>
      <c r="G9090" t="s">
        <v>114</v>
      </c>
      <c r="H9090" t="s">
        <v>114</v>
      </c>
      <c r="I9090">
        <v>59</v>
      </c>
    </row>
    <row r="9091" spans="1:9" x14ac:dyDescent="0.25">
      <c r="A9091" t="s">
        <v>110</v>
      </c>
      <c r="B9091" t="s">
        <v>31587</v>
      </c>
      <c r="C9091" s="57">
        <v>44342</v>
      </c>
      <c r="D9091" t="s">
        <v>31588</v>
      </c>
      <c r="E9091" s="58">
        <v>1692004700000</v>
      </c>
      <c r="F9091" t="s">
        <v>31589</v>
      </c>
      <c r="G9091" t="s">
        <v>1478</v>
      </c>
      <c r="H9091" t="s">
        <v>114</v>
      </c>
      <c r="I9091">
        <v>182</v>
      </c>
    </row>
    <row r="9092" spans="1:9" x14ac:dyDescent="0.25">
      <c r="A9092" t="s">
        <v>110</v>
      </c>
      <c r="B9092" t="s">
        <v>31590</v>
      </c>
      <c r="C9092" s="57">
        <v>44342</v>
      </c>
      <c r="D9092" t="s">
        <v>31591</v>
      </c>
      <c r="E9092" s="58">
        <v>1568410032100000</v>
      </c>
      <c r="F9092" t="s">
        <v>31592</v>
      </c>
      <c r="G9092" t="s">
        <v>114</v>
      </c>
      <c r="H9092" t="s">
        <v>114</v>
      </c>
      <c r="I9092">
        <v>1</v>
      </c>
    </row>
    <row r="9093" spans="1:9" x14ac:dyDescent="0.25">
      <c r="A9093" t="s">
        <v>110</v>
      </c>
      <c r="B9093" t="s">
        <v>31593</v>
      </c>
      <c r="C9093" s="57">
        <v>44342</v>
      </c>
      <c r="D9093" t="s">
        <v>31594</v>
      </c>
      <c r="E9093" s="58">
        <v>348194962800000</v>
      </c>
      <c r="F9093" t="s">
        <v>31595</v>
      </c>
      <c r="G9093" t="s">
        <v>114</v>
      </c>
      <c r="H9093" t="s">
        <v>114</v>
      </c>
      <c r="I9093">
        <v>1</v>
      </c>
    </row>
    <row r="9094" spans="1:9" x14ac:dyDescent="0.25">
      <c r="A9094" t="s">
        <v>110</v>
      </c>
      <c r="B9094" t="s">
        <v>31596</v>
      </c>
      <c r="C9094" s="57">
        <v>44342</v>
      </c>
      <c r="D9094" t="s">
        <v>31597</v>
      </c>
      <c r="E9094" s="58">
        <v>1493088698800000</v>
      </c>
      <c r="F9094" t="s">
        <v>31598</v>
      </c>
      <c r="G9094" t="s">
        <v>114</v>
      </c>
      <c r="H9094" t="s">
        <v>114</v>
      </c>
      <c r="I9094">
        <v>1</v>
      </c>
    </row>
    <row r="9095" spans="1:9" x14ac:dyDescent="0.25">
      <c r="A9095" t="s">
        <v>110</v>
      </c>
      <c r="B9095" t="s">
        <v>31599</v>
      </c>
      <c r="C9095" s="57">
        <v>44342</v>
      </c>
      <c r="D9095" t="s">
        <v>31600</v>
      </c>
      <c r="E9095" s="58">
        <v>1327854260000</v>
      </c>
      <c r="F9095" t="s">
        <v>31601</v>
      </c>
      <c r="G9095" t="s">
        <v>31602</v>
      </c>
      <c r="H9095" t="s">
        <v>31603</v>
      </c>
      <c r="I9095">
        <v>105</v>
      </c>
    </row>
    <row r="9096" spans="1:9" x14ac:dyDescent="0.25">
      <c r="A9096" t="s">
        <v>110</v>
      </c>
      <c r="B9096" t="s">
        <v>31604</v>
      </c>
      <c r="C9096" s="57">
        <v>44342</v>
      </c>
      <c r="D9096" t="s">
        <v>31605</v>
      </c>
      <c r="E9096" s="58">
        <v>3649228440000</v>
      </c>
      <c r="F9096" t="s">
        <v>31606</v>
      </c>
      <c r="G9096" t="s">
        <v>114</v>
      </c>
      <c r="H9096" t="s">
        <v>114</v>
      </c>
      <c r="I9096">
        <v>1</v>
      </c>
    </row>
    <row r="9097" spans="1:9" x14ac:dyDescent="0.25">
      <c r="A9097" t="s">
        <v>110</v>
      </c>
      <c r="B9097" t="s">
        <v>31607</v>
      </c>
      <c r="C9097" s="57">
        <v>44342</v>
      </c>
      <c r="D9097" t="s">
        <v>31608</v>
      </c>
      <c r="E9097" s="58">
        <v>1994501200000</v>
      </c>
      <c r="F9097" t="s">
        <v>31609</v>
      </c>
      <c r="G9097" t="s">
        <v>114</v>
      </c>
      <c r="H9097" t="s">
        <v>31610</v>
      </c>
      <c r="I9097">
        <v>52</v>
      </c>
    </row>
    <row r="9098" spans="1:9" x14ac:dyDescent="0.25">
      <c r="A9098" t="s">
        <v>110</v>
      </c>
      <c r="B9098" t="s">
        <v>31611</v>
      </c>
      <c r="C9098" s="57">
        <v>44342</v>
      </c>
      <c r="D9098" t="s">
        <v>31612</v>
      </c>
      <c r="E9098" s="58">
        <v>165182104300000</v>
      </c>
      <c r="F9098" t="s">
        <v>31613</v>
      </c>
      <c r="G9098" t="s">
        <v>114</v>
      </c>
      <c r="H9098" t="s">
        <v>114</v>
      </c>
      <c r="I9098">
        <v>1</v>
      </c>
    </row>
    <row r="9099" spans="1:9" x14ac:dyDescent="0.25">
      <c r="A9099" t="s">
        <v>110</v>
      </c>
      <c r="B9099" t="s">
        <v>31614</v>
      </c>
      <c r="C9099" s="57">
        <v>44342</v>
      </c>
      <c r="D9099" t="s">
        <v>31615</v>
      </c>
      <c r="E9099" s="58">
        <v>1459577000000</v>
      </c>
      <c r="F9099" t="s">
        <v>31616</v>
      </c>
      <c r="G9099" t="s">
        <v>114</v>
      </c>
      <c r="H9099" t="s">
        <v>114</v>
      </c>
      <c r="I9099">
        <v>1</v>
      </c>
    </row>
    <row r="9100" spans="1:9" x14ac:dyDescent="0.25">
      <c r="A9100" t="s">
        <v>110</v>
      </c>
      <c r="B9100" t="s">
        <v>31617</v>
      </c>
      <c r="C9100" s="57">
        <v>44342</v>
      </c>
      <c r="D9100" t="s">
        <v>31618</v>
      </c>
      <c r="E9100" s="58">
        <v>1399646100000</v>
      </c>
      <c r="F9100" t="s">
        <v>31619</v>
      </c>
      <c r="G9100" t="s">
        <v>31620</v>
      </c>
      <c r="H9100" t="s">
        <v>114</v>
      </c>
      <c r="I9100">
        <v>1</v>
      </c>
    </row>
    <row r="9101" spans="1:9" x14ac:dyDescent="0.25">
      <c r="A9101" t="s">
        <v>110</v>
      </c>
      <c r="B9101" t="s">
        <v>31621</v>
      </c>
      <c r="C9101" s="57">
        <v>44342</v>
      </c>
      <c r="D9101" t="s">
        <v>31622</v>
      </c>
      <c r="E9101" s="58">
        <v>1653000200000</v>
      </c>
      <c r="F9101" t="s">
        <v>31623</v>
      </c>
      <c r="G9101" t="s">
        <v>114</v>
      </c>
      <c r="H9101" t="s">
        <v>31624</v>
      </c>
      <c r="I9101">
        <v>105</v>
      </c>
    </row>
    <row r="9102" spans="1:9" x14ac:dyDescent="0.25">
      <c r="A9102" t="s">
        <v>110</v>
      </c>
      <c r="B9102" t="s">
        <v>31625</v>
      </c>
      <c r="C9102" s="57">
        <v>44342</v>
      </c>
      <c r="D9102" t="s">
        <v>31626</v>
      </c>
      <c r="E9102" s="58">
        <v>1113735600000</v>
      </c>
      <c r="F9102" t="s">
        <v>31627</v>
      </c>
      <c r="G9102" t="s">
        <v>31628</v>
      </c>
      <c r="H9102" t="s">
        <v>114</v>
      </c>
      <c r="I9102">
        <v>1</v>
      </c>
    </row>
    <row r="9103" spans="1:9" x14ac:dyDescent="0.25">
      <c r="A9103" t="s">
        <v>110</v>
      </c>
      <c r="B9103" t="s">
        <v>31629</v>
      </c>
      <c r="C9103" s="57">
        <v>44342</v>
      </c>
      <c r="D9103" t="s">
        <v>31630</v>
      </c>
      <c r="E9103" s="58">
        <v>1411193200000</v>
      </c>
      <c r="F9103" t="s">
        <v>31631</v>
      </c>
      <c r="G9103" t="s">
        <v>31632</v>
      </c>
      <c r="H9103" t="s">
        <v>114</v>
      </c>
      <c r="I9103">
        <v>1</v>
      </c>
    </row>
    <row r="9104" spans="1:9" x14ac:dyDescent="0.25">
      <c r="A9104" t="s">
        <v>110</v>
      </c>
      <c r="B9104" t="s">
        <v>31633</v>
      </c>
      <c r="C9104" s="57">
        <v>44342</v>
      </c>
      <c r="D9104" t="s">
        <v>31634</v>
      </c>
      <c r="E9104" s="58">
        <v>1301834000000</v>
      </c>
      <c r="F9104" t="s">
        <v>31635</v>
      </c>
      <c r="G9104" t="s">
        <v>114</v>
      </c>
      <c r="H9104" t="s">
        <v>114</v>
      </c>
      <c r="I9104">
        <v>2</v>
      </c>
    </row>
    <row r="9105" spans="1:9" x14ac:dyDescent="0.25">
      <c r="A9105" t="s">
        <v>110</v>
      </c>
      <c r="B9105" t="s">
        <v>31636</v>
      </c>
      <c r="C9105" s="57">
        <v>44342</v>
      </c>
      <c r="D9105" t="s">
        <v>31637</v>
      </c>
      <c r="E9105" t="s">
        <v>31638</v>
      </c>
      <c r="F9105" t="s">
        <v>31639</v>
      </c>
      <c r="G9105" t="s">
        <v>114</v>
      </c>
      <c r="H9105" t="s">
        <v>114</v>
      </c>
      <c r="I9105">
        <v>1</v>
      </c>
    </row>
    <row r="9106" spans="1:9" x14ac:dyDescent="0.25">
      <c r="A9106" t="s">
        <v>110</v>
      </c>
      <c r="B9106" t="s">
        <v>31640</v>
      </c>
      <c r="C9106" s="57">
        <v>44342</v>
      </c>
      <c r="D9106" t="s">
        <v>31641</v>
      </c>
      <c r="E9106" s="58">
        <v>1559991480000</v>
      </c>
      <c r="F9106" t="s">
        <v>31642</v>
      </c>
      <c r="G9106" t="s">
        <v>31413</v>
      </c>
      <c r="H9106" t="s">
        <v>31643</v>
      </c>
      <c r="I9106">
        <v>633</v>
      </c>
    </row>
    <row r="9107" spans="1:9" x14ac:dyDescent="0.25">
      <c r="A9107" t="s">
        <v>110</v>
      </c>
      <c r="B9107" t="s">
        <v>31644</v>
      </c>
      <c r="C9107" s="57">
        <v>44342</v>
      </c>
      <c r="D9107" t="s">
        <v>31645</v>
      </c>
      <c r="E9107" s="58">
        <v>1472340700000</v>
      </c>
      <c r="F9107" t="s">
        <v>31646</v>
      </c>
      <c r="G9107" t="s">
        <v>31647</v>
      </c>
      <c r="H9107" t="s">
        <v>31648</v>
      </c>
      <c r="I9107">
        <v>955</v>
      </c>
    </row>
    <row r="9108" spans="1:9" x14ac:dyDescent="0.25">
      <c r="A9108" t="s">
        <v>110</v>
      </c>
      <c r="B9108" t="s">
        <v>31649</v>
      </c>
      <c r="C9108" s="57">
        <v>44342</v>
      </c>
      <c r="D9108" t="s">
        <v>31650</v>
      </c>
      <c r="E9108" s="58">
        <v>1221812374606</v>
      </c>
      <c r="F9108" t="s">
        <v>31651</v>
      </c>
      <c r="G9108" t="s">
        <v>114</v>
      </c>
      <c r="H9108" t="s">
        <v>114</v>
      </c>
      <c r="I9108">
        <v>1</v>
      </c>
    </row>
    <row r="9109" spans="1:9" x14ac:dyDescent="0.25">
      <c r="A9109" t="s">
        <v>110</v>
      </c>
      <c r="B9109" t="s">
        <v>31652</v>
      </c>
      <c r="C9109" s="57">
        <v>44342</v>
      </c>
      <c r="D9109" t="s">
        <v>31653</v>
      </c>
      <c r="E9109" s="58">
        <v>4013840070110000</v>
      </c>
      <c r="F9109" t="s">
        <v>31654</v>
      </c>
      <c r="G9109" t="s">
        <v>114</v>
      </c>
      <c r="H9109" t="s">
        <v>114</v>
      </c>
      <c r="I9109">
        <v>3</v>
      </c>
    </row>
    <row r="9110" spans="1:9" x14ac:dyDescent="0.25">
      <c r="A9110" t="s">
        <v>110</v>
      </c>
      <c r="B9110" t="s">
        <v>31655</v>
      </c>
      <c r="C9110" s="57">
        <v>44342</v>
      </c>
      <c r="D9110" t="s">
        <v>31656</v>
      </c>
      <c r="E9110" s="58">
        <v>1457457440000</v>
      </c>
      <c r="F9110" t="s">
        <v>31657</v>
      </c>
      <c r="G9110" t="s">
        <v>114</v>
      </c>
      <c r="H9110" t="s">
        <v>31658</v>
      </c>
      <c r="I9110">
        <v>15675</v>
      </c>
    </row>
    <row r="9111" spans="1:9" x14ac:dyDescent="0.25">
      <c r="A9111" t="s">
        <v>110</v>
      </c>
      <c r="B9111" t="s">
        <v>31659</v>
      </c>
      <c r="C9111" s="57">
        <v>44342</v>
      </c>
      <c r="D9111" t="s">
        <v>31660</v>
      </c>
      <c r="E9111" s="58">
        <v>1568720770000</v>
      </c>
      <c r="F9111" t="s">
        <v>31661</v>
      </c>
      <c r="G9111" t="s">
        <v>114</v>
      </c>
      <c r="H9111" t="s">
        <v>114</v>
      </c>
      <c r="I9111">
        <v>2</v>
      </c>
    </row>
    <row r="9112" spans="1:9" x14ac:dyDescent="0.25">
      <c r="A9112" t="s">
        <v>110</v>
      </c>
      <c r="B9112" t="s">
        <v>31662</v>
      </c>
      <c r="C9112" s="57">
        <v>44342</v>
      </c>
      <c r="D9112" t="s">
        <v>31663</v>
      </c>
      <c r="E9112" s="58">
        <v>1526270000000</v>
      </c>
      <c r="F9112" t="s">
        <v>31664</v>
      </c>
      <c r="G9112" t="s">
        <v>114</v>
      </c>
      <c r="H9112" t="s">
        <v>114</v>
      </c>
      <c r="I9112">
        <v>19</v>
      </c>
    </row>
    <row r="9113" spans="1:9" x14ac:dyDescent="0.25">
      <c r="A9113" t="s">
        <v>110</v>
      </c>
      <c r="B9113" t="s">
        <v>31665</v>
      </c>
      <c r="C9113" s="57">
        <v>44342</v>
      </c>
      <c r="D9113" t="s">
        <v>31666</v>
      </c>
      <c r="E9113" s="58">
        <v>1493697774000000</v>
      </c>
      <c r="F9113" t="s">
        <v>31667</v>
      </c>
      <c r="G9113" t="s">
        <v>114</v>
      </c>
      <c r="H9113" t="s">
        <v>114</v>
      </c>
      <c r="I9113">
        <v>1</v>
      </c>
    </row>
    <row r="9114" spans="1:9" x14ac:dyDescent="0.25">
      <c r="A9114" t="s">
        <v>110</v>
      </c>
      <c r="B9114" t="s">
        <v>31668</v>
      </c>
      <c r="C9114" s="57">
        <v>44342</v>
      </c>
      <c r="D9114" t="s">
        <v>31669</v>
      </c>
      <c r="E9114" s="58">
        <v>6720957458140000</v>
      </c>
      <c r="F9114" t="s">
        <v>31670</v>
      </c>
      <c r="G9114" t="s">
        <v>114</v>
      </c>
      <c r="H9114" t="s">
        <v>114</v>
      </c>
      <c r="I9114">
        <v>1</v>
      </c>
    </row>
    <row r="9115" spans="1:9" x14ac:dyDescent="0.25">
      <c r="A9115" t="s">
        <v>110</v>
      </c>
      <c r="B9115" t="s">
        <v>31671</v>
      </c>
      <c r="C9115" s="57">
        <v>44342</v>
      </c>
      <c r="D9115" t="s">
        <v>31672</v>
      </c>
      <c r="E9115" s="58">
        <v>1467862856060000</v>
      </c>
      <c r="F9115" t="s">
        <v>31673</v>
      </c>
      <c r="G9115" t="s">
        <v>114</v>
      </c>
      <c r="H9115" t="s">
        <v>114</v>
      </c>
      <c r="I9115">
        <v>14</v>
      </c>
    </row>
    <row r="9116" spans="1:9" x14ac:dyDescent="0.25">
      <c r="A9116" t="s">
        <v>110</v>
      </c>
      <c r="B9116" t="s">
        <v>31674</v>
      </c>
      <c r="C9116" s="57">
        <v>44342</v>
      </c>
      <c r="D9116" t="s">
        <v>31675</v>
      </c>
      <c r="E9116" s="58">
        <v>152396365700000</v>
      </c>
      <c r="F9116" t="s">
        <v>31676</v>
      </c>
      <c r="G9116" t="s">
        <v>114</v>
      </c>
      <c r="H9116" t="s">
        <v>114</v>
      </c>
      <c r="I9116">
        <v>1</v>
      </c>
    </row>
    <row r="9117" spans="1:9" x14ac:dyDescent="0.25">
      <c r="A9117" t="s">
        <v>110</v>
      </c>
      <c r="B9117" t="s">
        <v>31677</v>
      </c>
      <c r="C9117" s="57">
        <v>44342</v>
      </c>
      <c r="D9117" t="s">
        <v>31678</v>
      </c>
      <c r="E9117" s="58">
        <v>155224326300000</v>
      </c>
      <c r="F9117" t="s">
        <v>31679</v>
      </c>
      <c r="G9117" t="s">
        <v>114</v>
      </c>
      <c r="H9117" t="s">
        <v>114</v>
      </c>
      <c r="I9117">
        <v>1</v>
      </c>
    </row>
    <row r="9118" spans="1:9" x14ac:dyDescent="0.25">
      <c r="A9118" t="s">
        <v>110</v>
      </c>
      <c r="B9118" t="s">
        <v>31680</v>
      </c>
      <c r="C9118" s="57">
        <v>44342</v>
      </c>
      <c r="D9118" t="s">
        <v>31681</v>
      </c>
      <c r="E9118" s="58">
        <v>151203679800000</v>
      </c>
      <c r="F9118" t="s">
        <v>31682</v>
      </c>
      <c r="G9118" t="s">
        <v>114</v>
      </c>
      <c r="H9118" t="s">
        <v>114</v>
      </c>
      <c r="I9118">
        <v>3</v>
      </c>
    </row>
    <row r="9119" spans="1:9" x14ac:dyDescent="0.25">
      <c r="A9119" t="s">
        <v>110</v>
      </c>
      <c r="B9119" t="s">
        <v>31683</v>
      </c>
      <c r="C9119" s="57">
        <v>44342</v>
      </c>
      <c r="D9119" t="s">
        <v>31684</v>
      </c>
      <c r="E9119" s="58">
        <v>133162389900000</v>
      </c>
      <c r="F9119" t="s">
        <v>31685</v>
      </c>
      <c r="G9119" t="s">
        <v>114</v>
      </c>
      <c r="H9119" t="s">
        <v>114</v>
      </c>
      <c r="I9119">
        <v>1</v>
      </c>
    </row>
    <row r="9120" spans="1:9" x14ac:dyDescent="0.25">
      <c r="A9120" t="s">
        <v>110</v>
      </c>
      <c r="B9120" t="s">
        <v>31686</v>
      </c>
      <c r="C9120" s="57">
        <v>44342</v>
      </c>
      <c r="D9120" t="s">
        <v>31687</v>
      </c>
      <c r="E9120" s="58">
        <v>157710022200000</v>
      </c>
      <c r="F9120" t="s">
        <v>31688</v>
      </c>
      <c r="G9120" t="s">
        <v>114</v>
      </c>
      <c r="H9120" t="s">
        <v>114</v>
      </c>
      <c r="I9120">
        <v>1</v>
      </c>
    </row>
    <row r="9121" spans="1:9" x14ac:dyDescent="0.25">
      <c r="A9121" t="s">
        <v>110</v>
      </c>
      <c r="B9121" t="s">
        <v>31689</v>
      </c>
      <c r="C9121" s="57">
        <v>44342</v>
      </c>
      <c r="D9121" t="s">
        <v>31690</v>
      </c>
      <c r="E9121" s="58">
        <v>134312851400000</v>
      </c>
      <c r="F9121" t="s">
        <v>31691</v>
      </c>
      <c r="G9121" t="s">
        <v>114</v>
      </c>
      <c r="H9121" t="s">
        <v>114</v>
      </c>
      <c r="I9121">
        <v>1</v>
      </c>
    </row>
    <row r="9122" spans="1:9" x14ac:dyDescent="0.25">
      <c r="A9122" t="s">
        <v>110</v>
      </c>
      <c r="B9122" t="s">
        <v>31692</v>
      </c>
      <c r="C9122" s="57">
        <v>44342</v>
      </c>
      <c r="D9122" t="s">
        <v>31693</v>
      </c>
      <c r="E9122" s="58">
        <v>1337839500000</v>
      </c>
      <c r="F9122" t="s">
        <v>31694</v>
      </c>
      <c r="G9122" t="s">
        <v>114</v>
      </c>
      <c r="H9122" t="s">
        <v>114</v>
      </c>
      <c r="I9122">
        <v>1</v>
      </c>
    </row>
    <row r="9123" spans="1:9" x14ac:dyDescent="0.25">
      <c r="A9123" t="s">
        <v>110</v>
      </c>
      <c r="B9123" t="s">
        <v>31695</v>
      </c>
      <c r="C9123" s="57">
        <v>44342</v>
      </c>
      <c r="D9123" t="s">
        <v>31696</v>
      </c>
      <c r="E9123" s="58">
        <v>1730426900000</v>
      </c>
      <c r="F9123" t="s">
        <v>31697</v>
      </c>
      <c r="G9123" t="s">
        <v>114</v>
      </c>
      <c r="H9123" t="s">
        <v>114</v>
      </c>
      <c r="I9123">
        <v>1</v>
      </c>
    </row>
    <row r="9124" spans="1:9" x14ac:dyDescent="0.25">
      <c r="A9124" t="s">
        <v>110</v>
      </c>
      <c r="B9124" t="s">
        <v>31698</v>
      </c>
      <c r="C9124" s="57">
        <v>44342</v>
      </c>
      <c r="D9124" t="s">
        <v>31699</v>
      </c>
      <c r="E9124" s="58">
        <v>1310889156100</v>
      </c>
      <c r="F9124" t="s">
        <v>31700</v>
      </c>
      <c r="G9124" t="s">
        <v>114</v>
      </c>
      <c r="H9124" t="s">
        <v>114</v>
      </c>
      <c r="I9124">
        <v>26</v>
      </c>
    </row>
    <row r="9125" spans="1:9" x14ac:dyDescent="0.25">
      <c r="A9125" t="s">
        <v>110</v>
      </c>
      <c r="B9125" t="s">
        <v>31701</v>
      </c>
      <c r="C9125" s="57">
        <v>44342</v>
      </c>
      <c r="D9125" t="s">
        <v>31702</v>
      </c>
      <c r="E9125" s="58">
        <v>2005420900000</v>
      </c>
      <c r="F9125" t="s">
        <v>31703</v>
      </c>
      <c r="G9125" t="s">
        <v>114</v>
      </c>
      <c r="H9125" t="s">
        <v>114</v>
      </c>
      <c r="I9125">
        <v>4</v>
      </c>
    </row>
    <row r="9126" spans="1:9" x14ac:dyDescent="0.25">
      <c r="A9126" t="s">
        <v>110</v>
      </c>
      <c r="B9126" t="s">
        <v>31704</v>
      </c>
      <c r="C9126" s="57">
        <v>44342</v>
      </c>
      <c r="D9126" t="s">
        <v>31705</v>
      </c>
      <c r="E9126" s="58">
        <v>170873150500000</v>
      </c>
      <c r="F9126" t="s">
        <v>31706</v>
      </c>
      <c r="G9126" t="s">
        <v>114</v>
      </c>
      <c r="H9126" t="s">
        <v>114</v>
      </c>
      <c r="I9126">
        <v>4</v>
      </c>
    </row>
    <row r="9127" spans="1:9" x14ac:dyDescent="0.25">
      <c r="A9127" t="s">
        <v>110</v>
      </c>
      <c r="B9127" t="s">
        <v>31707</v>
      </c>
      <c r="C9127" s="57">
        <v>44342</v>
      </c>
      <c r="D9127" t="s">
        <v>31708</v>
      </c>
      <c r="E9127" s="58">
        <v>1559184260000</v>
      </c>
      <c r="F9127" t="s">
        <v>31709</v>
      </c>
      <c r="G9127" t="s">
        <v>2403</v>
      </c>
      <c r="H9127" t="s">
        <v>31710</v>
      </c>
      <c r="I9127">
        <v>3101</v>
      </c>
    </row>
    <row r="9128" spans="1:9" x14ac:dyDescent="0.25">
      <c r="A9128" t="s">
        <v>110</v>
      </c>
      <c r="B9128" t="s">
        <v>31711</v>
      </c>
      <c r="C9128" s="57">
        <v>44342</v>
      </c>
      <c r="D9128" t="s">
        <v>31712</v>
      </c>
      <c r="E9128" s="58">
        <v>1389657212000</v>
      </c>
      <c r="F9128" t="s">
        <v>31713</v>
      </c>
      <c r="G9128" t="s">
        <v>114</v>
      </c>
      <c r="H9128" t="s">
        <v>114</v>
      </c>
      <c r="I9128">
        <v>5</v>
      </c>
    </row>
    <row r="9129" spans="1:9" x14ac:dyDescent="0.25">
      <c r="A9129" t="s">
        <v>110</v>
      </c>
      <c r="B9129" t="s">
        <v>31714</v>
      </c>
      <c r="C9129" s="57">
        <v>44342</v>
      </c>
      <c r="D9129" t="s">
        <v>31715</v>
      </c>
      <c r="E9129" s="58">
        <v>1654444034000</v>
      </c>
      <c r="F9129" t="s">
        <v>31716</v>
      </c>
      <c r="G9129" t="s">
        <v>114</v>
      </c>
      <c r="H9129" t="s">
        <v>114</v>
      </c>
      <c r="I9129">
        <v>1</v>
      </c>
    </row>
    <row r="9130" spans="1:9" x14ac:dyDescent="0.25">
      <c r="A9130" t="s">
        <v>110</v>
      </c>
      <c r="B9130" t="s">
        <v>31717</v>
      </c>
      <c r="C9130" s="57">
        <v>44342</v>
      </c>
      <c r="D9130" t="s">
        <v>31718</v>
      </c>
      <c r="E9130" s="58">
        <v>1760394039000</v>
      </c>
      <c r="F9130" t="s">
        <v>31719</v>
      </c>
      <c r="G9130" t="s">
        <v>114</v>
      </c>
      <c r="H9130" t="s">
        <v>114</v>
      </c>
      <c r="I9130">
        <v>45</v>
      </c>
    </row>
    <row r="9131" spans="1:9" x14ac:dyDescent="0.25">
      <c r="A9131" t="s">
        <v>110</v>
      </c>
      <c r="B9131" t="s">
        <v>31720</v>
      </c>
      <c r="C9131" s="57">
        <v>44342</v>
      </c>
      <c r="D9131" t="s">
        <v>31721</v>
      </c>
      <c r="E9131" s="58">
        <v>1592804481000</v>
      </c>
      <c r="F9131" t="s">
        <v>31722</v>
      </c>
      <c r="G9131" t="s">
        <v>31723</v>
      </c>
      <c r="H9131" t="s">
        <v>114</v>
      </c>
      <c r="I9131">
        <v>8</v>
      </c>
    </row>
    <row r="9132" spans="1:9" x14ac:dyDescent="0.25">
      <c r="A9132" t="s">
        <v>110</v>
      </c>
      <c r="B9132" t="s">
        <v>31724</v>
      </c>
      <c r="C9132" s="57">
        <v>44342</v>
      </c>
      <c r="D9132" t="s">
        <v>31725</v>
      </c>
      <c r="E9132" s="58">
        <v>1660632000000</v>
      </c>
      <c r="F9132" t="s">
        <v>31726</v>
      </c>
      <c r="G9132" t="s">
        <v>114</v>
      </c>
      <c r="H9132" t="s">
        <v>114</v>
      </c>
      <c r="I9132">
        <v>1</v>
      </c>
    </row>
    <row r="9133" spans="1:9" x14ac:dyDescent="0.25">
      <c r="A9133" t="s">
        <v>110</v>
      </c>
      <c r="B9133" t="s">
        <v>31727</v>
      </c>
      <c r="C9133" s="57">
        <v>44342</v>
      </c>
      <c r="D9133" t="s">
        <v>31728</v>
      </c>
      <c r="E9133" s="58">
        <v>2978915100000</v>
      </c>
      <c r="F9133" t="s">
        <v>31729</v>
      </c>
      <c r="G9133" t="s">
        <v>114</v>
      </c>
      <c r="H9133" t="s">
        <v>114</v>
      </c>
      <c r="I9133">
        <v>1</v>
      </c>
    </row>
    <row r="9134" spans="1:9" x14ac:dyDescent="0.25">
      <c r="A9134" t="s">
        <v>110</v>
      </c>
      <c r="B9134" t="s">
        <v>31730</v>
      </c>
      <c r="C9134" s="57">
        <v>44342</v>
      </c>
      <c r="D9134" t="s">
        <v>31731</v>
      </c>
      <c r="E9134" s="58">
        <v>1556821500000</v>
      </c>
      <c r="F9134" t="s">
        <v>31732</v>
      </c>
      <c r="G9134" t="s">
        <v>114</v>
      </c>
      <c r="H9134" t="s">
        <v>31733</v>
      </c>
      <c r="I9134">
        <v>163</v>
      </c>
    </row>
    <row r="9135" spans="1:9" x14ac:dyDescent="0.25">
      <c r="A9135" t="s">
        <v>110</v>
      </c>
      <c r="B9135" t="s">
        <v>31734</v>
      </c>
      <c r="C9135" s="57">
        <v>44342</v>
      </c>
      <c r="D9135" t="s">
        <v>31735</v>
      </c>
      <c r="E9135" s="58">
        <v>2044305100000</v>
      </c>
      <c r="F9135" t="s">
        <v>31736</v>
      </c>
      <c r="G9135" t="s">
        <v>31737</v>
      </c>
      <c r="H9135" t="s">
        <v>31738</v>
      </c>
      <c r="I9135">
        <v>2</v>
      </c>
    </row>
    <row r="9136" spans="1:9" x14ac:dyDescent="0.25">
      <c r="A9136" t="s">
        <v>110</v>
      </c>
      <c r="B9136" t="s">
        <v>31739</v>
      </c>
      <c r="C9136" s="57">
        <v>44342</v>
      </c>
      <c r="D9136" t="s">
        <v>31740</v>
      </c>
      <c r="E9136" s="58">
        <v>1987201300000</v>
      </c>
      <c r="F9136" t="s">
        <v>31741</v>
      </c>
      <c r="G9136" t="s">
        <v>966</v>
      </c>
      <c r="H9136" t="s">
        <v>114</v>
      </c>
      <c r="I9136">
        <v>147</v>
      </c>
    </row>
    <row r="9137" spans="1:9" x14ac:dyDescent="0.25">
      <c r="A9137" t="s">
        <v>110</v>
      </c>
      <c r="B9137" t="s">
        <v>31742</v>
      </c>
      <c r="C9137" s="57">
        <v>44342</v>
      </c>
      <c r="D9137" t="s">
        <v>31743</v>
      </c>
      <c r="E9137" s="58">
        <v>1662289800000</v>
      </c>
      <c r="F9137" t="s">
        <v>31744</v>
      </c>
      <c r="G9137" t="s">
        <v>31745</v>
      </c>
      <c r="H9137" t="s">
        <v>114</v>
      </c>
      <c r="I9137">
        <v>188</v>
      </c>
    </row>
    <row r="9138" spans="1:9" x14ac:dyDescent="0.25">
      <c r="A9138" t="s">
        <v>110</v>
      </c>
      <c r="B9138" t="s">
        <v>31746</v>
      </c>
      <c r="C9138" s="57">
        <v>44342</v>
      </c>
      <c r="D9138" t="s">
        <v>31747</v>
      </c>
      <c r="E9138" s="58">
        <v>1737852000000</v>
      </c>
      <c r="F9138" t="s">
        <v>31748</v>
      </c>
      <c r="G9138" t="s">
        <v>31749</v>
      </c>
      <c r="H9138" t="s">
        <v>31750</v>
      </c>
      <c r="I9138">
        <v>125</v>
      </c>
    </row>
    <row r="9139" spans="1:9" x14ac:dyDescent="0.25">
      <c r="A9139" t="s">
        <v>110</v>
      </c>
      <c r="B9139" t="s">
        <v>31751</v>
      </c>
      <c r="C9139" s="57">
        <v>44342</v>
      </c>
      <c r="D9139" t="s">
        <v>31752</v>
      </c>
      <c r="E9139" s="58">
        <v>1498818957000</v>
      </c>
      <c r="F9139" t="s">
        <v>31753</v>
      </c>
      <c r="G9139" t="s">
        <v>114</v>
      </c>
      <c r="H9139" t="s">
        <v>114</v>
      </c>
      <c r="I9139">
        <v>0</v>
      </c>
    </row>
    <row r="9140" spans="1:9" x14ac:dyDescent="0.25">
      <c r="A9140" t="s">
        <v>110</v>
      </c>
      <c r="B9140" t="s">
        <v>31754</v>
      </c>
      <c r="C9140" s="57">
        <v>44342</v>
      </c>
      <c r="D9140" t="s">
        <v>31755</v>
      </c>
      <c r="E9140" s="58">
        <v>1463817791000</v>
      </c>
      <c r="F9140" t="s">
        <v>31756</v>
      </c>
      <c r="G9140" t="s">
        <v>114</v>
      </c>
      <c r="H9140" t="s">
        <v>114</v>
      </c>
      <c r="I9140">
        <v>0</v>
      </c>
    </row>
    <row r="9141" spans="1:9" x14ac:dyDescent="0.25">
      <c r="A9141" t="s">
        <v>110</v>
      </c>
      <c r="B9141" t="s">
        <v>31757</v>
      </c>
      <c r="C9141" s="57">
        <v>44342</v>
      </c>
      <c r="D9141" t="s">
        <v>31758</v>
      </c>
      <c r="E9141" s="58">
        <v>1423306210900000</v>
      </c>
      <c r="F9141" t="s">
        <v>31759</v>
      </c>
      <c r="G9141" t="s">
        <v>114</v>
      </c>
      <c r="H9141" t="s">
        <v>114</v>
      </c>
      <c r="I9141">
        <v>6</v>
      </c>
    </row>
    <row r="9142" spans="1:9" x14ac:dyDescent="0.25">
      <c r="A9142" t="s">
        <v>110</v>
      </c>
      <c r="B9142" t="s">
        <v>31760</v>
      </c>
      <c r="C9142" s="57">
        <v>44342</v>
      </c>
      <c r="D9142" t="s">
        <v>114</v>
      </c>
      <c r="E9142" t="s">
        <v>595</v>
      </c>
      <c r="F9142" t="s">
        <v>114</v>
      </c>
      <c r="G9142" t="s">
        <v>114</v>
      </c>
      <c r="H9142" t="s">
        <v>114</v>
      </c>
      <c r="I9142">
        <v>0</v>
      </c>
    </row>
    <row r="9143" spans="1:9" x14ac:dyDescent="0.25">
      <c r="A9143" t="s">
        <v>110</v>
      </c>
      <c r="B9143" t="s">
        <v>31761</v>
      </c>
      <c r="C9143" s="57">
        <v>44342</v>
      </c>
      <c r="D9143" t="s">
        <v>31762</v>
      </c>
      <c r="E9143" s="58">
        <v>1645141900000</v>
      </c>
      <c r="F9143" t="s">
        <v>31763</v>
      </c>
      <c r="G9143" t="s">
        <v>114</v>
      </c>
      <c r="H9143" t="s">
        <v>114</v>
      </c>
      <c r="I9143">
        <v>119</v>
      </c>
    </row>
    <row r="9144" spans="1:9" x14ac:dyDescent="0.25">
      <c r="A9144" t="s">
        <v>110</v>
      </c>
      <c r="B9144" t="s">
        <v>31764</v>
      </c>
      <c r="C9144" s="57">
        <v>44342</v>
      </c>
      <c r="D9144" t="s">
        <v>31765</v>
      </c>
      <c r="E9144" s="58">
        <v>1742674200000</v>
      </c>
      <c r="F9144" t="s">
        <v>31766</v>
      </c>
      <c r="G9144" t="s">
        <v>31737</v>
      </c>
      <c r="H9144" t="s">
        <v>31767</v>
      </c>
      <c r="I9144">
        <v>13492</v>
      </c>
    </row>
    <row r="9145" spans="1:9" x14ac:dyDescent="0.25">
      <c r="A9145" t="s">
        <v>110</v>
      </c>
      <c r="B9145" t="s">
        <v>31768</v>
      </c>
      <c r="C9145" s="57">
        <v>44342</v>
      </c>
      <c r="D9145" t="s">
        <v>31769</v>
      </c>
      <c r="E9145" s="58">
        <v>1612307000000</v>
      </c>
      <c r="F9145" t="s">
        <v>31770</v>
      </c>
      <c r="G9145" t="s">
        <v>31771</v>
      </c>
      <c r="H9145" t="s">
        <v>31772</v>
      </c>
      <c r="I9145">
        <v>6300</v>
      </c>
    </row>
    <row r="9146" spans="1:9" x14ac:dyDescent="0.25">
      <c r="A9146" t="s">
        <v>110</v>
      </c>
      <c r="B9146" t="s">
        <v>31773</v>
      </c>
      <c r="C9146" s="57">
        <v>44342</v>
      </c>
      <c r="D9146" t="s">
        <v>31774</v>
      </c>
      <c r="E9146" s="58">
        <v>1640332100000</v>
      </c>
      <c r="F9146" t="s">
        <v>31775</v>
      </c>
      <c r="G9146" t="s">
        <v>31776</v>
      </c>
      <c r="H9146" t="s">
        <v>114</v>
      </c>
      <c r="I9146">
        <v>1352</v>
      </c>
    </row>
    <row r="9147" spans="1:9" x14ac:dyDescent="0.25">
      <c r="A9147" t="s">
        <v>110</v>
      </c>
      <c r="B9147" t="s">
        <v>31777</v>
      </c>
      <c r="C9147" s="57">
        <v>44342</v>
      </c>
      <c r="D9147" t="s">
        <v>31778</v>
      </c>
      <c r="E9147" s="58">
        <v>1965615100000</v>
      </c>
      <c r="F9147" t="s">
        <v>31779</v>
      </c>
      <c r="G9147" t="s">
        <v>114</v>
      </c>
      <c r="H9147" t="s">
        <v>114</v>
      </c>
      <c r="I9147">
        <v>1</v>
      </c>
    </row>
    <row r="9148" spans="1:9" x14ac:dyDescent="0.25">
      <c r="A9148" t="s">
        <v>110</v>
      </c>
      <c r="B9148" t="s">
        <v>31780</v>
      </c>
      <c r="C9148" s="57">
        <v>44342</v>
      </c>
      <c r="D9148" t="s">
        <v>31781</v>
      </c>
      <c r="E9148" s="58">
        <v>1941272100000</v>
      </c>
      <c r="F9148" t="s">
        <v>31782</v>
      </c>
      <c r="G9148" t="s">
        <v>114</v>
      </c>
      <c r="H9148" t="s">
        <v>114</v>
      </c>
      <c r="I9148">
        <v>1</v>
      </c>
    </row>
    <row r="9149" spans="1:9" x14ac:dyDescent="0.25">
      <c r="A9149" t="s">
        <v>110</v>
      </c>
      <c r="B9149" t="s">
        <v>31783</v>
      </c>
      <c r="C9149" s="57">
        <v>44342</v>
      </c>
      <c r="D9149" t="s">
        <v>31784</v>
      </c>
      <c r="E9149" s="58">
        <v>1689477600000</v>
      </c>
      <c r="F9149" t="s">
        <v>31785</v>
      </c>
      <c r="G9149" t="s">
        <v>114</v>
      </c>
      <c r="H9149" t="s">
        <v>114</v>
      </c>
      <c r="I9149">
        <v>21</v>
      </c>
    </row>
    <row r="9150" spans="1:9" x14ac:dyDescent="0.25">
      <c r="A9150" t="s">
        <v>110</v>
      </c>
      <c r="B9150" t="s">
        <v>31786</v>
      </c>
      <c r="C9150" s="57">
        <v>44342</v>
      </c>
      <c r="D9150" t="s">
        <v>31787</v>
      </c>
      <c r="E9150" s="58">
        <v>3501221184300000</v>
      </c>
      <c r="F9150" t="s">
        <v>31788</v>
      </c>
      <c r="G9150" t="s">
        <v>114</v>
      </c>
      <c r="H9150" t="s">
        <v>114</v>
      </c>
      <c r="I9150">
        <v>1</v>
      </c>
    </row>
    <row r="9151" spans="1:9" x14ac:dyDescent="0.25">
      <c r="A9151" t="s">
        <v>110</v>
      </c>
      <c r="B9151" t="s">
        <v>31789</v>
      </c>
      <c r="C9151" s="57">
        <v>44342</v>
      </c>
      <c r="D9151" t="s">
        <v>31790</v>
      </c>
      <c r="E9151" s="58">
        <v>1696671900000</v>
      </c>
      <c r="F9151" t="s">
        <v>31791</v>
      </c>
      <c r="G9151" t="s">
        <v>114</v>
      </c>
      <c r="H9151" t="s">
        <v>114</v>
      </c>
      <c r="I9151">
        <v>1</v>
      </c>
    </row>
    <row r="9152" spans="1:9" x14ac:dyDescent="0.25">
      <c r="A9152" t="s">
        <v>110</v>
      </c>
      <c r="B9152" t="s">
        <v>31792</v>
      </c>
      <c r="C9152" s="57">
        <v>44342</v>
      </c>
      <c r="D9152" t="s">
        <v>31793</v>
      </c>
      <c r="E9152" s="58">
        <v>14808983000000</v>
      </c>
      <c r="F9152" t="s">
        <v>31794</v>
      </c>
      <c r="G9152" t="s">
        <v>114</v>
      </c>
      <c r="H9152" t="s">
        <v>114</v>
      </c>
      <c r="I9152">
        <v>3</v>
      </c>
    </row>
    <row r="9153" spans="1:9" x14ac:dyDescent="0.25">
      <c r="A9153" t="s">
        <v>110</v>
      </c>
      <c r="B9153" t="s">
        <v>31795</v>
      </c>
      <c r="C9153" s="57">
        <v>44342</v>
      </c>
      <c r="D9153" t="s">
        <v>31796</v>
      </c>
      <c r="E9153" s="58">
        <v>2.3202679706164E+17</v>
      </c>
      <c r="F9153" t="s">
        <v>31797</v>
      </c>
      <c r="G9153" t="s">
        <v>114</v>
      </c>
      <c r="H9153" t="s">
        <v>114</v>
      </c>
      <c r="I9153">
        <v>7</v>
      </c>
    </row>
    <row r="9154" spans="1:9" x14ac:dyDescent="0.25">
      <c r="A9154" t="s">
        <v>110</v>
      </c>
      <c r="B9154" t="s">
        <v>31798</v>
      </c>
      <c r="C9154" s="57">
        <v>44342</v>
      </c>
      <c r="D9154" t="s">
        <v>31799</v>
      </c>
      <c r="E9154" s="58">
        <v>159912078956400</v>
      </c>
      <c r="F9154" t="s">
        <v>31800</v>
      </c>
      <c r="G9154" t="s">
        <v>114</v>
      </c>
      <c r="H9154" t="s">
        <v>114</v>
      </c>
      <c r="I9154">
        <v>3</v>
      </c>
    </row>
    <row r="9155" spans="1:9" x14ac:dyDescent="0.25">
      <c r="A9155" t="s">
        <v>110</v>
      </c>
      <c r="B9155" t="s">
        <v>31801</v>
      </c>
      <c r="C9155" s="57">
        <v>44342</v>
      </c>
      <c r="D9155" t="s">
        <v>31802</v>
      </c>
      <c r="E9155" s="58">
        <v>3531355844000000</v>
      </c>
      <c r="F9155" t="s">
        <v>31803</v>
      </c>
      <c r="G9155" t="s">
        <v>114</v>
      </c>
      <c r="H9155" t="s">
        <v>114</v>
      </c>
      <c r="I9155">
        <v>1</v>
      </c>
    </row>
    <row r="9156" spans="1:9" x14ac:dyDescent="0.25">
      <c r="A9156" t="s">
        <v>110</v>
      </c>
      <c r="B9156" t="s">
        <v>31804</v>
      </c>
      <c r="C9156" s="57">
        <v>44342</v>
      </c>
      <c r="D9156" t="s">
        <v>31805</v>
      </c>
      <c r="E9156" s="58">
        <v>1653837500000</v>
      </c>
      <c r="F9156" t="s">
        <v>31806</v>
      </c>
      <c r="G9156" t="s">
        <v>31807</v>
      </c>
      <c r="H9156" t="s">
        <v>114</v>
      </c>
      <c r="I9156">
        <v>6770</v>
      </c>
    </row>
    <row r="9157" spans="1:9" x14ac:dyDescent="0.25">
      <c r="A9157" t="s">
        <v>110</v>
      </c>
      <c r="B9157" t="s">
        <v>31808</v>
      </c>
      <c r="C9157" s="57">
        <v>44342</v>
      </c>
      <c r="D9157" t="s">
        <v>31809</v>
      </c>
      <c r="E9157" s="58">
        <v>1666470900000</v>
      </c>
      <c r="F9157" t="s">
        <v>31810</v>
      </c>
      <c r="G9157" t="s">
        <v>114</v>
      </c>
      <c r="H9157" t="s">
        <v>114</v>
      </c>
      <c r="I9157">
        <v>5</v>
      </c>
    </row>
    <row r="9158" spans="1:9" x14ac:dyDescent="0.25">
      <c r="A9158" t="s">
        <v>110</v>
      </c>
      <c r="B9158" t="s">
        <v>31811</v>
      </c>
      <c r="C9158" s="57">
        <v>44342</v>
      </c>
      <c r="D9158" t="s">
        <v>31812</v>
      </c>
      <c r="E9158" s="58">
        <v>1671429700000</v>
      </c>
      <c r="F9158" t="s">
        <v>31813</v>
      </c>
      <c r="G9158" t="s">
        <v>31814</v>
      </c>
      <c r="H9158" t="s">
        <v>31815</v>
      </c>
      <c r="I9158">
        <v>1</v>
      </c>
    </row>
    <row r="9159" spans="1:9" x14ac:dyDescent="0.25">
      <c r="A9159" t="s">
        <v>110</v>
      </c>
      <c r="B9159" t="s">
        <v>31816</v>
      </c>
      <c r="C9159" s="57">
        <v>44342</v>
      </c>
      <c r="D9159" t="s">
        <v>31817</v>
      </c>
      <c r="E9159" s="58">
        <v>7617318060100000</v>
      </c>
      <c r="F9159" t="s">
        <v>31818</v>
      </c>
      <c r="G9159" t="s">
        <v>114</v>
      </c>
      <c r="H9159" t="s">
        <v>114</v>
      </c>
      <c r="I9159">
        <v>2</v>
      </c>
    </row>
    <row r="9160" spans="1:9" x14ac:dyDescent="0.25">
      <c r="A9160" t="s">
        <v>110</v>
      </c>
      <c r="B9160" t="s">
        <v>31819</v>
      </c>
      <c r="C9160" s="57">
        <v>44342</v>
      </c>
      <c r="D9160" t="s">
        <v>31820</v>
      </c>
      <c r="E9160" s="58">
        <v>2222720800000</v>
      </c>
      <c r="F9160" t="s">
        <v>31821</v>
      </c>
      <c r="G9160" t="s">
        <v>114</v>
      </c>
      <c r="H9160" t="s">
        <v>114</v>
      </c>
      <c r="I9160">
        <v>1</v>
      </c>
    </row>
    <row r="9161" spans="1:9" x14ac:dyDescent="0.25">
      <c r="A9161" t="s">
        <v>110</v>
      </c>
      <c r="B9161" t="s">
        <v>31822</v>
      </c>
      <c r="C9161" s="57">
        <v>44342</v>
      </c>
      <c r="D9161" t="s">
        <v>31823</v>
      </c>
      <c r="E9161" s="58">
        <v>1416146000000</v>
      </c>
      <c r="F9161" t="s">
        <v>31824</v>
      </c>
      <c r="G9161" t="s">
        <v>114</v>
      </c>
      <c r="H9161" t="s">
        <v>114</v>
      </c>
      <c r="I9161">
        <v>5</v>
      </c>
    </row>
    <row r="9162" spans="1:9" x14ac:dyDescent="0.25">
      <c r="A9162" t="s">
        <v>110</v>
      </c>
      <c r="B9162" t="s">
        <v>31825</v>
      </c>
      <c r="C9162" s="57">
        <v>44342</v>
      </c>
      <c r="D9162" t="s">
        <v>31826</v>
      </c>
      <c r="E9162" s="58">
        <v>1421696800000</v>
      </c>
      <c r="F9162" t="s">
        <v>31827</v>
      </c>
      <c r="G9162" t="s">
        <v>31828</v>
      </c>
      <c r="H9162" t="s">
        <v>114</v>
      </c>
      <c r="I9162">
        <v>4</v>
      </c>
    </row>
    <row r="9163" spans="1:9" x14ac:dyDescent="0.25">
      <c r="A9163" t="s">
        <v>110</v>
      </c>
      <c r="B9163" t="s">
        <v>31829</v>
      </c>
      <c r="C9163" s="57">
        <v>44342</v>
      </c>
      <c r="D9163" t="s">
        <v>31830</v>
      </c>
      <c r="E9163" s="58">
        <v>1530091800000</v>
      </c>
      <c r="F9163" t="s">
        <v>31831</v>
      </c>
      <c r="G9163" t="s">
        <v>31832</v>
      </c>
      <c r="H9163" t="s">
        <v>114</v>
      </c>
      <c r="I9163">
        <v>4</v>
      </c>
    </row>
    <row r="9164" spans="1:9" x14ac:dyDescent="0.25">
      <c r="A9164" t="s">
        <v>110</v>
      </c>
      <c r="B9164" t="s">
        <v>31833</v>
      </c>
      <c r="C9164" s="57">
        <v>44342</v>
      </c>
      <c r="D9164" t="s">
        <v>31834</v>
      </c>
      <c r="E9164" s="58">
        <v>2221919900000</v>
      </c>
      <c r="F9164" t="s">
        <v>31835</v>
      </c>
      <c r="G9164" t="s">
        <v>114</v>
      </c>
      <c r="H9164" t="s">
        <v>114</v>
      </c>
      <c r="I9164">
        <v>21</v>
      </c>
    </row>
    <row r="9165" spans="1:9" x14ac:dyDescent="0.25">
      <c r="A9165" t="s">
        <v>110</v>
      </c>
      <c r="B9165" t="s">
        <v>31836</v>
      </c>
      <c r="C9165" s="57">
        <v>44342</v>
      </c>
      <c r="D9165" t="s">
        <v>31837</v>
      </c>
      <c r="E9165" s="58">
        <v>1873358000000</v>
      </c>
      <c r="F9165" t="s">
        <v>31838</v>
      </c>
      <c r="G9165" t="s">
        <v>114</v>
      </c>
      <c r="H9165" t="s">
        <v>114</v>
      </c>
      <c r="I9165">
        <v>822</v>
      </c>
    </row>
    <row r="9166" spans="1:9" x14ac:dyDescent="0.25">
      <c r="A9166" t="s">
        <v>110</v>
      </c>
      <c r="B9166" t="s">
        <v>31839</v>
      </c>
      <c r="C9166" s="57">
        <v>44342</v>
      </c>
      <c r="D9166" t="s">
        <v>31840</v>
      </c>
      <c r="E9166" s="58">
        <v>41225425400000</v>
      </c>
      <c r="F9166" t="s">
        <v>31841</v>
      </c>
      <c r="G9166" t="s">
        <v>114</v>
      </c>
      <c r="H9166" t="s">
        <v>114</v>
      </c>
      <c r="I9166">
        <v>1</v>
      </c>
    </row>
    <row r="9167" spans="1:9" x14ac:dyDescent="0.25">
      <c r="A9167" t="s">
        <v>110</v>
      </c>
      <c r="B9167" t="s">
        <v>31842</v>
      </c>
      <c r="C9167" s="57">
        <v>44342</v>
      </c>
      <c r="D9167" t="s">
        <v>31843</v>
      </c>
      <c r="E9167" s="58">
        <v>1359056500000</v>
      </c>
      <c r="F9167" t="s">
        <v>31844</v>
      </c>
      <c r="G9167" t="s">
        <v>31845</v>
      </c>
      <c r="H9167" t="s">
        <v>114</v>
      </c>
      <c r="I9167">
        <v>5</v>
      </c>
    </row>
    <row r="9168" spans="1:9" x14ac:dyDescent="0.25">
      <c r="A9168" t="s">
        <v>110</v>
      </c>
      <c r="B9168" t="s">
        <v>31846</v>
      </c>
      <c r="C9168" s="57">
        <v>44342</v>
      </c>
      <c r="D9168" t="s">
        <v>31847</v>
      </c>
      <c r="E9168" s="58">
        <v>1140192000000</v>
      </c>
      <c r="F9168" t="s">
        <v>31848</v>
      </c>
      <c r="G9168" t="s">
        <v>114</v>
      </c>
      <c r="H9168" t="s">
        <v>114</v>
      </c>
      <c r="I9168">
        <v>2</v>
      </c>
    </row>
    <row r="9169" spans="1:9" x14ac:dyDescent="0.25">
      <c r="A9169" t="s">
        <v>110</v>
      </c>
      <c r="B9169" t="s">
        <v>31849</v>
      </c>
      <c r="C9169" s="57">
        <v>44342</v>
      </c>
      <c r="D9169" t="s">
        <v>31850</v>
      </c>
      <c r="E9169" s="58">
        <v>11543446700000</v>
      </c>
      <c r="F9169" t="s">
        <v>31851</v>
      </c>
      <c r="G9169" t="s">
        <v>114</v>
      </c>
      <c r="H9169" t="s">
        <v>31852</v>
      </c>
      <c r="I9169">
        <v>150</v>
      </c>
    </row>
    <row r="9170" spans="1:9" x14ac:dyDescent="0.25">
      <c r="A9170" t="s">
        <v>110</v>
      </c>
      <c r="B9170" t="s">
        <v>31853</v>
      </c>
      <c r="C9170" s="57">
        <v>44342</v>
      </c>
      <c r="D9170" t="s">
        <v>31854</v>
      </c>
      <c r="E9170" s="58">
        <v>1372442900000</v>
      </c>
      <c r="F9170" t="s">
        <v>31855</v>
      </c>
      <c r="G9170" t="s">
        <v>31856</v>
      </c>
      <c r="H9170" t="s">
        <v>114</v>
      </c>
      <c r="I9170">
        <v>1</v>
      </c>
    </row>
    <row r="9171" spans="1:9" x14ac:dyDescent="0.25">
      <c r="A9171" t="s">
        <v>110</v>
      </c>
      <c r="B9171" t="s">
        <v>31857</v>
      </c>
      <c r="C9171" s="57">
        <v>44342</v>
      </c>
      <c r="D9171" t="s">
        <v>31858</v>
      </c>
      <c r="E9171" s="58">
        <v>1648288600000</v>
      </c>
      <c r="F9171" t="s">
        <v>31859</v>
      </c>
      <c r="G9171" t="s">
        <v>114</v>
      </c>
      <c r="H9171" t="s">
        <v>114</v>
      </c>
      <c r="I9171">
        <v>43</v>
      </c>
    </row>
    <row r="9172" spans="1:9" x14ac:dyDescent="0.25">
      <c r="A9172" t="s">
        <v>110</v>
      </c>
      <c r="B9172" t="s">
        <v>31860</v>
      </c>
      <c r="C9172" s="57">
        <v>44342</v>
      </c>
      <c r="D9172" t="s">
        <v>31861</v>
      </c>
      <c r="E9172" s="58">
        <v>2128648500000</v>
      </c>
      <c r="F9172" t="s">
        <v>31862</v>
      </c>
      <c r="G9172" t="s">
        <v>114</v>
      </c>
      <c r="H9172" t="s">
        <v>114</v>
      </c>
      <c r="I9172">
        <v>1</v>
      </c>
    </row>
    <row r="9173" spans="1:9" x14ac:dyDescent="0.25">
      <c r="A9173" t="s">
        <v>110</v>
      </c>
      <c r="B9173" t="s">
        <v>31863</v>
      </c>
      <c r="C9173" s="57">
        <v>44342</v>
      </c>
      <c r="D9173" t="s">
        <v>31864</v>
      </c>
      <c r="E9173" s="58">
        <v>1578782630000</v>
      </c>
      <c r="F9173" t="s">
        <v>31865</v>
      </c>
      <c r="G9173" t="s">
        <v>114</v>
      </c>
      <c r="H9173" t="s">
        <v>114</v>
      </c>
      <c r="I9173">
        <v>1</v>
      </c>
    </row>
    <row r="9174" spans="1:9" x14ac:dyDescent="0.25">
      <c r="A9174" t="s">
        <v>110</v>
      </c>
      <c r="B9174" t="s">
        <v>31866</v>
      </c>
      <c r="C9174" s="57">
        <v>44342</v>
      </c>
      <c r="D9174" t="s">
        <v>31867</v>
      </c>
      <c r="E9174" s="58">
        <v>1552421000000</v>
      </c>
      <c r="F9174" t="s">
        <v>31868</v>
      </c>
      <c r="G9174" t="s">
        <v>114</v>
      </c>
      <c r="H9174" t="s">
        <v>114</v>
      </c>
      <c r="I9174">
        <v>1</v>
      </c>
    </row>
    <row r="9175" spans="1:9" x14ac:dyDescent="0.25">
      <c r="A9175" t="s">
        <v>110</v>
      </c>
      <c r="B9175" t="s">
        <v>31869</v>
      </c>
      <c r="C9175" s="57">
        <v>44342</v>
      </c>
      <c r="D9175" t="s">
        <v>31870</v>
      </c>
      <c r="E9175" s="58">
        <v>1720351190000</v>
      </c>
      <c r="F9175" t="s">
        <v>31871</v>
      </c>
      <c r="G9175" t="s">
        <v>114</v>
      </c>
      <c r="H9175" t="s">
        <v>114</v>
      </c>
      <c r="I9175">
        <v>27</v>
      </c>
    </row>
    <row r="9176" spans="1:9" x14ac:dyDescent="0.25">
      <c r="A9176" t="s">
        <v>110</v>
      </c>
      <c r="B9176" t="s">
        <v>31872</v>
      </c>
      <c r="C9176" s="57">
        <v>44342</v>
      </c>
      <c r="D9176" t="s">
        <v>31873</v>
      </c>
      <c r="E9176" s="58">
        <v>1658168200000</v>
      </c>
      <c r="F9176" t="s">
        <v>31874</v>
      </c>
      <c r="G9176" t="s">
        <v>114</v>
      </c>
      <c r="H9176" t="s">
        <v>114</v>
      </c>
      <c r="I9176">
        <v>1</v>
      </c>
    </row>
    <row r="9177" spans="1:9" x14ac:dyDescent="0.25">
      <c r="A9177" t="s">
        <v>110</v>
      </c>
      <c r="B9177" t="s">
        <v>31875</v>
      </c>
      <c r="C9177" s="57">
        <v>44342</v>
      </c>
      <c r="D9177" t="s">
        <v>31876</v>
      </c>
      <c r="E9177" s="58">
        <v>185145620800000</v>
      </c>
      <c r="F9177" t="s">
        <v>31877</v>
      </c>
      <c r="G9177" t="s">
        <v>114</v>
      </c>
      <c r="H9177" t="s">
        <v>114</v>
      </c>
      <c r="I9177">
        <v>17</v>
      </c>
    </row>
    <row r="9178" spans="1:9" x14ac:dyDescent="0.25">
      <c r="A9178" t="s">
        <v>110</v>
      </c>
      <c r="B9178" t="s">
        <v>31878</v>
      </c>
      <c r="C9178" s="57">
        <v>44342</v>
      </c>
      <c r="D9178" t="s">
        <v>31879</v>
      </c>
      <c r="E9178" s="58">
        <v>1537746200000</v>
      </c>
      <c r="F9178" t="s">
        <v>31880</v>
      </c>
      <c r="G9178" t="s">
        <v>31881</v>
      </c>
      <c r="H9178" t="s">
        <v>114</v>
      </c>
      <c r="I9178">
        <v>1</v>
      </c>
    </row>
    <row r="9179" spans="1:9" x14ac:dyDescent="0.25">
      <c r="A9179" t="s">
        <v>110</v>
      </c>
      <c r="B9179" t="s">
        <v>31882</v>
      </c>
      <c r="C9179" s="57">
        <v>44342</v>
      </c>
      <c r="D9179" t="s">
        <v>31883</v>
      </c>
      <c r="E9179" s="58">
        <v>1407760600000</v>
      </c>
      <c r="F9179" t="s">
        <v>31884</v>
      </c>
      <c r="G9179" t="s">
        <v>31885</v>
      </c>
      <c r="H9179" t="s">
        <v>114</v>
      </c>
      <c r="I9179">
        <v>1</v>
      </c>
    </row>
    <row r="9180" spans="1:9" x14ac:dyDescent="0.25">
      <c r="A9180" t="s">
        <v>110</v>
      </c>
      <c r="B9180" t="s">
        <v>31886</v>
      </c>
      <c r="C9180" s="57">
        <v>44342</v>
      </c>
      <c r="D9180" t="s">
        <v>31887</v>
      </c>
      <c r="E9180" s="58">
        <v>1447869400000</v>
      </c>
      <c r="F9180" t="s">
        <v>31888</v>
      </c>
      <c r="G9180" t="s">
        <v>31889</v>
      </c>
      <c r="H9180" t="s">
        <v>114</v>
      </c>
      <c r="I9180">
        <v>1</v>
      </c>
    </row>
    <row r="9181" spans="1:9" x14ac:dyDescent="0.25">
      <c r="A9181" t="s">
        <v>110</v>
      </c>
      <c r="B9181" t="s">
        <v>31890</v>
      </c>
      <c r="C9181" s="57">
        <v>44342</v>
      </c>
      <c r="D9181" t="s">
        <v>31891</v>
      </c>
      <c r="E9181" s="58">
        <v>1364961700000</v>
      </c>
      <c r="F9181" t="s">
        <v>31892</v>
      </c>
      <c r="G9181" t="s">
        <v>114</v>
      </c>
      <c r="H9181" t="s">
        <v>114</v>
      </c>
      <c r="I9181">
        <v>1</v>
      </c>
    </row>
    <row r="9182" spans="1:9" x14ac:dyDescent="0.25">
      <c r="A9182" t="s">
        <v>110</v>
      </c>
      <c r="B9182" t="s">
        <v>31893</v>
      </c>
      <c r="C9182" s="57">
        <v>44342</v>
      </c>
      <c r="D9182" t="s">
        <v>31894</v>
      </c>
      <c r="E9182" s="58">
        <v>140474840140000</v>
      </c>
      <c r="F9182" t="s">
        <v>31895</v>
      </c>
      <c r="G9182" t="s">
        <v>114</v>
      </c>
      <c r="H9182" t="s">
        <v>114</v>
      </c>
      <c r="I9182">
        <v>2</v>
      </c>
    </row>
    <row r="9183" spans="1:9" x14ac:dyDescent="0.25">
      <c r="A9183" t="s">
        <v>110</v>
      </c>
      <c r="B9183" t="s">
        <v>31896</v>
      </c>
      <c r="C9183" s="57">
        <v>44342</v>
      </c>
      <c r="D9183" t="s">
        <v>31897</v>
      </c>
      <c r="E9183" s="58">
        <v>147188725563400</v>
      </c>
      <c r="F9183" t="s">
        <v>31898</v>
      </c>
      <c r="G9183" t="s">
        <v>114</v>
      </c>
      <c r="H9183" t="s">
        <v>114</v>
      </c>
      <c r="I9183">
        <v>2</v>
      </c>
    </row>
    <row r="9184" spans="1:9" x14ac:dyDescent="0.25">
      <c r="A9184" t="s">
        <v>110</v>
      </c>
      <c r="B9184" t="s">
        <v>31899</v>
      </c>
      <c r="C9184" s="57">
        <v>44342</v>
      </c>
      <c r="D9184" t="s">
        <v>31900</v>
      </c>
      <c r="E9184" s="58">
        <v>1.201190276712E+17</v>
      </c>
      <c r="F9184" t="s">
        <v>31901</v>
      </c>
      <c r="G9184" t="s">
        <v>114</v>
      </c>
      <c r="H9184" t="s">
        <v>114</v>
      </c>
      <c r="I9184">
        <v>3</v>
      </c>
    </row>
    <row r="9185" spans="1:9" x14ac:dyDescent="0.25">
      <c r="A9185" t="s">
        <v>110</v>
      </c>
      <c r="B9185" t="s">
        <v>31902</v>
      </c>
      <c r="C9185" s="57">
        <v>44342</v>
      </c>
      <c r="D9185" t="s">
        <v>31903</v>
      </c>
      <c r="E9185" s="58">
        <v>1303768700000</v>
      </c>
      <c r="F9185" t="s">
        <v>31904</v>
      </c>
      <c r="G9185" t="s">
        <v>114</v>
      </c>
      <c r="H9185" t="s">
        <v>114</v>
      </c>
      <c r="I9185">
        <v>1</v>
      </c>
    </row>
    <row r="9186" spans="1:9" x14ac:dyDescent="0.25">
      <c r="A9186" t="s">
        <v>110</v>
      </c>
      <c r="B9186" t="s">
        <v>31905</v>
      </c>
      <c r="C9186" s="57">
        <v>44342</v>
      </c>
      <c r="D9186" t="s">
        <v>31906</v>
      </c>
      <c r="E9186" s="58">
        <v>437094230100000</v>
      </c>
      <c r="F9186" t="s">
        <v>31907</v>
      </c>
      <c r="G9186" t="s">
        <v>114</v>
      </c>
      <c r="H9186" t="s">
        <v>114</v>
      </c>
      <c r="I9186">
        <v>2</v>
      </c>
    </row>
    <row r="9187" spans="1:9" x14ac:dyDescent="0.25">
      <c r="A9187" t="s">
        <v>110</v>
      </c>
      <c r="B9187" t="s">
        <v>31908</v>
      </c>
      <c r="C9187" s="57">
        <v>44342</v>
      </c>
      <c r="D9187" t="s">
        <v>31909</v>
      </c>
      <c r="E9187" s="58">
        <v>1623559900000</v>
      </c>
      <c r="F9187" t="s">
        <v>31910</v>
      </c>
      <c r="G9187" t="s">
        <v>114</v>
      </c>
      <c r="H9187" t="s">
        <v>114</v>
      </c>
      <c r="I9187">
        <v>2</v>
      </c>
    </row>
    <row r="9188" spans="1:9" x14ac:dyDescent="0.25">
      <c r="A9188" t="s">
        <v>110</v>
      </c>
      <c r="B9188" t="s">
        <v>31911</v>
      </c>
      <c r="C9188" s="57">
        <v>44342</v>
      </c>
      <c r="D9188" t="s">
        <v>31912</v>
      </c>
      <c r="E9188" s="58">
        <v>73581720600000</v>
      </c>
      <c r="F9188" t="s">
        <v>31913</v>
      </c>
      <c r="G9188" t="s">
        <v>114</v>
      </c>
      <c r="H9188" t="s">
        <v>114</v>
      </c>
      <c r="I9188">
        <v>1</v>
      </c>
    </row>
    <row r="9189" spans="1:9" x14ac:dyDescent="0.25">
      <c r="A9189" t="s">
        <v>110</v>
      </c>
      <c r="B9189" t="s">
        <v>31914</v>
      </c>
      <c r="C9189" s="57">
        <v>44342</v>
      </c>
      <c r="D9189" t="s">
        <v>31915</v>
      </c>
      <c r="E9189" s="58">
        <v>156303710038100</v>
      </c>
      <c r="F9189" t="s">
        <v>31916</v>
      </c>
      <c r="G9189" t="s">
        <v>114</v>
      </c>
      <c r="H9189" t="s">
        <v>114</v>
      </c>
      <c r="I9189">
        <v>1</v>
      </c>
    </row>
    <row r="9190" spans="1:9" x14ac:dyDescent="0.25">
      <c r="A9190" t="s">
        <v>110</v>
      </c>
      <c r="B9190" t="s">
        <v>31917</v>
      </c>
      <c r="C9190" s="57">
        <v>44342</v>
      </c>
      <c r="D9190" t="s">
        <v>31918</v>
      </c>
      <c r="E9190" s="58">
        <v>1582287500000</v>
      </c>
      <c r="F9190" t="s">
        <v>31919</v>
      </c>
      <c r="G9190" t="s">
        <v>114</v>
      </c>
      <c r="H9190" t="s">
        <v>31920</v>
      </c>
      <c r="I9190">
        <v>6</v>
      </c>
    </row>
    <row r="9191" spans="1:9" x14ac:dyDescent="0.25">
      <c r="A9191" t="s">
        <v>110</v>
      </c>
      <c r="B9191" t="s">
        <v>31921</v>
      </c>
      <c r="C9191" s="57">
        <v>44342</v>
      </c>
      <c r="D9191" t="s">
        <v>31922</v>
      </c>
      <c r="E9191" s="58">
        <v>146228348551200</v>
      </c>
      <c r="F9191" t="s">
        <v>31923</v>
      </c>
      <c r="G9191" t="s">
        <v>114</v>
      </c>
      <c r="H9191" t="s">
        <v>114</v>
      </c>
      <c r="I9191">
        <v>1</v>
      </c>
    </row>
    <row r="9192" spans="1:9" x14ac:dyDescent="0.25">
      <c r="A9192" t="s">
        <v>110</v>
      </c>
      <c r="B9192" t="s">
        <v>31924</v>
      </c>
      <c r="C9192" s="57">
        <v>44342</v>
      </c>
      <c r="D9192" t="s">
        <v>31925</v>
      </c>
      <c r="E9192" s="58">
        <v>152610507200000</v>
      </c>
      <c r="F9192" t="s">
        <v>31926</v>
      </c>
      <c r="G9192" t="s">
        <v>114</v>
      </c>
      <c r="H9192" t="s">
        <v>114</v>
      </c>
      <c r="I9192">
        <v>1</v>
      </c>
    </row>
    <row r="9193" spans="1:9" x14ac:dyDescent="0.25">
      <c r="A9193" t="s">
        <v>110</v>
      </c>
      <c r="B9193" t="s">
        <v>31927</v>
      </c>
      <c r="C9193" s="57">
        <v>44342</v>
      </c>
      <c r="D9193" t="s">
        <v>31928</v>
      </c>
      <c r="E9193" s="58">
        <v>136142363300000</v>
      </c>
      <c r="F9193" t="s">
        <v>31929</v>
      </c>
      <c r="G9193" t="s">
        <v>114</v>
      </c>
      <c r="H9193" t="s">
        <v>114</v>
      </c>
      <c r="I9193">
        <v>3</v>
      </c>
    </row>
    <row r="9194" spans="1:9" x14ac:dyDescent="0.25">
      <c r="A9194" t="s">
        <v>110</v>
      </c>
      <c r="B9194" t="s">
        <v>31930</v>
      </c>
      <c r="C9194" s="57">
        <v>44342</v>
      </c>
      <c r="D9194" t="s">
        <v>31931</v>
      </c>
      <c r="E9194" s="58">
        <v>14818917000000</v>
      </c>
      <c r="F9194" t="s">
        <v>31932</v>
      </c>
      <c r="G9194" t="s">
        <v>114</v>
      </c>
      <c r="H9194" t="s">
        <v>114</v>
      </c>
      <c r="I9194">
        <v>1</v>
      </c>
    </row>
    <row r="9195" spans="1:9" x14ac:dyDescent="0.25">
      <c r="A9195" t="s">
        <v>110</v>
      </c>
      <c r="B9195" t="s">
        <v>31933</v>
      </c>
      <c r="C9195" s="57">
        <v>44342</v>
      </c>
      <c r="D9195" t="s">
        <v>31934</v>
      </c>
      <c r="E9195" s="58">
        <v>14505019100000</v>
      </c>
      <c r="F9195" t="s">
        <v>31935</v>
      </c>
      <c r="G9195" t="s">
        <v>114</v>
      </c>
      <c r="H9195" t="s">
        <v>114</v>
      </c>
      <c r="I9195">
        <v>12</v>
      </c>
    </row>
    <row r="9196" spans="1:9" x14ac:dyDescent="0.25">
      <c r="A9196" t="s">
        <v>110</v>
      </c>
      <c r="B9196" t="s">
        <v>31936</v>
      </c>
      <c r="C9196" s="57">
        <v>44342</v>
      </c>
      <c r="D9196" t="s">
        <v>31937</v>
      </c>
      <c r="E9196" s="58">
        <v>2533977200000</v>
      </c>
      <c r="F9196" t="s">
        <v>31938</v>
      </c>
      <c r="G9196" t="s">
        <v>114</v>
      </c>
      <c r="H9196" t="s">
        <v>114</v>
      </c>
      <c r="I9196">
        <v>6</v>
      </c>
    </row>
    <row r="9197" spans="1:9" x14ac:dyDescent="0.25">
      <c r="A9197" t="s">
        <v>110</v>
      </c>
      <c r="B9197" t="s">
        <v>31939</v>
      </c>
      <c r="C9197" s="57">
        <v>44342</v>
      </c>
      <c r="D9197" t="s">
        <v>31940</v>
      </c>
      <c r="E9197" s="58">
        <v>14607287300000</v>
      </c>
      <c r="F9197" t="s">
        <v>31941</v>
      </c>
      <c r="G9197" t="s">
        <v>114</v>
      </c>
      <c r="H9197" t="s">
        <v>114</v>
      </c>
      <c r="I9197">
        <v>1</v>
      </c>
    </row>
    <row r="9198" spans="1:9" x14ac:dyDescent="0.25">
      <c r="A9198" t="s">
        <v>110</v>
      </c>
      <c r="B9198" t="s">
        <v>31942</v>
      </c>
      <c r="C9198" s="57">
        <v>44342</v>
      </c>
      <c r="D9198" t="s">
        <v>31943</v>
      </c>
      <c r="E9198" s="58">
        <v>12881365400000</v>
      </c>
      <c r="F9198" t="s">
        <v>31944</v>
      </c>
      <c r="G9198" t="s">
        <v>114</v>
      </c>
      <c r="H9198" t="s">
        <v>114</v>
      </c>
      <c r="I9198">
        <v>1</v>
      </c>
    </row>
    <row r="9199" spans="1:9" x14ac:dyDescent="0.25">
      <c r="A9199" t="s">
        <v>110</v>
      </c>
      <c r="B9199" t="s">
        <v>31945</v>
      </c>
      <c r="C9199" s="57">
        <v>44342</v>
      </c>
      <c r="D9199" t="s">
        <v>31946</v>
      </c>
      <c r="E9199" s="58">
        <v>12552409100000</v>
      </c>
      <c r="F9199" t="s">
        <v>31947</v>
      </c>
      <c r="G9199" t="s">
        <v>114</v>
      </c>
      <c r="H9199" t="s">
        <v>31948</v>
      </c>
      <c r="I9199">
        <v>5</v>
      </c>
    </row>
    <row r="9200" spans="1:9" x14ac:dyDescent="0.25">
      <c r="A9200" t="s">
        <v>110</v>
      </c>
      <c r="B9200" t="s">
        <v>31949</v>
      </c>
      <c r="C9200" s="57">
        <v>44342</v>
      </c>
      <c r="D9200" t="s">
        <v>31950</v>
      </c>
      <c r="E9200" s="58">
        <v>9337493700000</v>
      </c>
      <c r="F9200" t="s">
        <v>31951</v>
      </c>
      <c r="G9200" t="s">
        <v>114</v>
      </c>
      <c r="H9200" t="s">
        <v>114</v>
      </c>
      <c r="I9200">
        <v>6</v>
      </c>
    </row>
    <row r="9201" spans="1:9" x14ac:dyDescent="0.25">
      <c r="A9201" t="s">
        <v>110</v>
      </c>
      <c r="B9201" t="s">
        <v>31952</v>
      </c>
      <c r="C9201" s="57">
        <v>44342</v>
      </c>
      <c r="D9201" t="s">
        <v>31953</v>
      </c>
      <c r="E9201" s="58">
        <v>13080828200000</v>
      </c>
      <c r="F9201" t="s">
        <v>31954</v>
      </c>
      <c r="G9201" t="s">
        <v>114</v>
      </c>
      <c r="H9201" t="s">
        <v>114</v>
      </c>
      <c r="I9201">
        <v>1</v>
      </c>
    </row>
    <row r="9202" spans="1:9" x14ac:dyDescent="0.25">
      <c r="A9202" t="s">
        <v>110</v>
      </c>
      <c r="B9202" t="s">
        <v>31955</v>
      </c>
      <c r="C9202" s="57">
        <v>44342</v>
      </c>
      <c r="D9202" t="s">
        <v>31956</v>
      </c>
      <c r="E9202" s="58">
        <v>17516981300000</v>
      </c>
      <c r="F9202" t="s">
        <v>31957</v>
      </c>
      <c r="G9202" t="s">
        <v>31958</v>
      </c>
      <c r="H9202" t="s">
        <v>31959</v>
      </c>
      <c r="I9202">
        <v>6</v>
      </c>
    </row>
    <row r="9203" spans="1:9" x14ac:dyDescent="0.25">
      <c r="A9203" t="s">
        <v>110</v>
      </c>
      <c r="B9203" t="s">
        <v>31960</v>
      </c>
      <c r="C9203" s="57">
        <v>44342</v>
      </c>
      <c r="D9203" t="s">
        <v>31961</v>
      </c>
      <c r="E9203" s="58">
        <v>13378674200000</v>
      </c>
      <c r="F9203" t="s">
        <v>31962</v>
      </c>
      <c r="G9203" t="s">
        <v>114</v>
      </c>
      <c r="H9203" t="s">
        <v>114</v>
      </c>
      <c r="I9203">
        <v>1</v>
      </c>
    </row>
    <row r="9204" spans="1:9" x14ac:dyDescent="0.25">
      <c r="A9204" t="s">
        <v>110</v>
      </c>
      <c r="B9204" t="s">
        <v>31963</v>
      </c>
      <c r="C9204" s="57">
        <v>44342</v>
      </c>
      <c r="D9204" t="s">
        <v>31964</v>
      </c>
      <c r="E9204" s="58">
        <v>14472087700000</v>
      </c>
      <c r="F9204" t="s">
        <v>31965</v>
      </c>
      <c r="G9204" t="s">
        <v>114</v>
      </c>
      <c r="H9204" t="s">
        <v>114</v>
      </c>
      <c r="I9204">
        <v>2</v>
      </c>
    </row>
    <row r="9205" spans="1:9" x14ac:dyDescent="0.25">
      <c r="A9205" t="s">
        <v>110</v>
      </c>
      <c r="B9205" t="s">
        <v>31966</v>
      </c>
      <c r="C9205" s="57">
        <v>44342</v>
      </c>
      <c r="D9205" t="s">
        <v>31967</v>
      </c>
      <c r="E9205" s="58">
        <v>183668093000000</v>
      </c>
      <c r="F9205" t="s">
        <v>31968</v>
      </c>
      <c r="G9205" t="s">
        <v>114</v>
      </c>
      <c r="H9205" t="s">
        <v>114</v>
      </c>
      <c r="I9205">
        <v>11</v>
      </c>
    </row>
    <row r="9206" spans="1:9" x14ac:dyDescent="0.25">
      <c r="A9206" t="s">
        <v>110</v>
      </c>
      <c r="B9206" t="s">
        <v>31969</v>
      </c>
      <c r="C9206" s="57">
        <v>44342</v>
      </c>
      <c r="D9206" t="s">
        <v>31970</v>
      </c>
      <c r="E9206" s="58">
        <v>219650531000000</v>
      </c>
      <c r="F9206" t="s">
        <v>31971</v>
      </c>
      <c r="G9206" t="s">
        <v>31972</v>
      </c>
      <c r="H9206" t="s">
        <v>114</v>
      </c>
      <c r="I9206">
        <v>3</v>
      </c>
    </row>
    <row r="9207" spans="1:9" x14ac:dyDescent="0.25">
      <c r="A9207" t="s">
        <v>110</v>
      </c>
      <c r="B9207" t="s">
        <v>31973</v>
      </c>
      <c r="C9207" s="57">
        <v>44342</v>
      </c>
      <c r="D9207" t="s">
        <v>31974</v>
      </c>
      <c r="E9207" s="58">
        <v>162877904829200</v>
      </c>
      <c r="F9207" t="s">
        <v>31975</v>
      </c>
      <c r="G9207" t="s">
        <v>114</v>
      </c>
      <c r="H9207" t="s">
        <v>114</v>
      </c>
      <c r="I9207">
        <v>1</v>
      </c>
    </row>
    <row r="9208" spans="1:9" x14ac:dyDescent="0.25">
      <c r="A9208" t="s">
        <v>110</v>
      </c>
      <c r="B9208" t="s">
        <v>31976</v>
      </c>
      <c r="C9208" s="57">
        <v>44342</v>
      </c>
      <c r="D9208" t="s">
        <v>31977</v>
      </c>
      <c r="E9208" s="58">
        <v>136291766400000</v>
      </c>
      <c r="F9208" t="s">
        <v>31978</v>
      </c>
      <c r="G9208" t="s">
        <v>31979</v>
      </c>
      <c r="H9208" t="s">
        <v>31980</v>
      </c>
      <c r="I9208">
        <v>489</v>
      </c>
    </row>
    <row r="9209" spans="1:9" x14ac:dyDescent="0.25">
      <c r="A9209" t="s">
        <v>110</v>
      </c>
      <c r="B9209" t="s">
        <v>31981</v>
      </c>
      <c r="C9209" s="57">
        <v>44342</v>
      </c>
      <c r="D9209" t="s">
        <v>31982</v>
      </c>
      <c r="E9209" s="58">
        <v>159830522036300</v>
      </c>
      <c r="F9209" t="s">
        <v>31983</v>
      </c>
      <c r="G9209" t="s">
        <v>114</v>
      </c>
      <c r="H9209" t="s">
        <v>114</v>
      </c>
      <c r="I9209">
        <v>1</v>
      </c>
    </row>
    <row r="9210" spans="1:9" x14ac:dyDescent="0.25">
      <c r="A9210" t="s">
        <v>110</v>
      </c>
      <c r="B9210" t="s">
        <v>31984</v>
      </c>
      <c r="C9210" s="57">
        <v>44342</v>
      </c>
      <c r="D9210" t="s">
        <v>31985</v>
      </c>
      <c r="E9210" s="58">
        <v>131741262760000</v>
      </c>
      <c r="F9210" t="s">
        <v>31986</v>
      </c>
      <c r="G9210" t="s">
        <v>114</v>
      </c>
      <c r="H9210" t="s">
        <v>114</v>
      </c>
      <c r="I9210">
        <v>1</v>
      </c>
    </row>
    <row r="9211" spans="1:9" x14ac:dyDescent="0.25">
      <c r="A9211" t="s">
        <v>110</v>
      </c>
      <c r="B9211" t="s">
        <v>31987</v>
      </c>
      <c r="C9211" s="57">
        <v>44342</v>
      </c>
      <c r="D9211" t="s">
        <v>31988</v>
      </c>
      <c r="E9211" s="58">
        <v>13483881500000</v>
      </c>
      <c r="F9211" t="s">
        <v>31989</v>
      </c>
      <c r="G9211" t="s">
        <v>5018</v>
      </c>
      <c r="H9211" t="s">
        <v>114</v>
      </c>
      <c r="I9211">
        <v>21</v>
      </c>
    </row>
    <row r="9212" spans="1:9" x14ac:dyDescent="0.25">
      <c r="A9212" t="s">
        <v>110</v>
      </c>
      <c r="B9212" t="s">
        <v>31990</v>
      </c>
      <c r="C9212" s="57">
        <v>44342</v>
      </c>
      <c r="D9212" t="s">
        <v>31991</v>
      </c>
      <c r="E9212" s="58">
        <v>4187214043300</v>
      </c>
      <c r="F9212" t="s">
        <v>31992</v>
      </c>
      <c r="G9212" t="s">
        <v>31993</v>
      </c>
      <c r="H9212" t="s">
        <v>31994</v>
      </c>
      <c r="I9212">
        <v>1925</v>
      </c>
    </row>
    <row r="9213" spans="1:9" x14ac:dyDescent="0.25">
      <c r="A9213" t="s">
        <v>110</v>
      </c>
      <c r="B9213" t="s">
        <v>31995</v>
      </c>
      <c r="C9213" s="57">
        <v>44342</v>
      </c>
      <c r="D9213" t="s">
        <v>31996</v>
      </c>
      <c r="E9213" s="58">
        <v>1377762000000</v>
      </c>
      <c r="F9213" t="s">
        <v>31997</v>
      </c>
      <c r="G9213" t="s">
        <v>114</v>
      </c>
      <c r="H9213" t="s">
        <v>114</v>
      </c>
      <c r="I9213">
        <v>1</v>
      </c>
    </row>
    <row r="9214" spans="1:9" x14ac:dyDescent="0.25">
      <c r="A9214" t="s">
        <v>110</v>
      </c>
      <c r="B9214" t="s">
        <v>31998</v>
      </c>
      <c r="C9214" s="57">
        <v>44342</v>
      </c>
      <c r="D9214" t="s">
        <v>31999</v>
      </c>
      <c r="E9214" s="58">
        <v>14869563000000</v>
      </c>
      <c r="F9214" t="s">
        <v>32000</v>
      </c>
      <c r="G9214" t="s">
        <v>114</v>
      </c>
      <c r="H9214" t="s">
        <v>114</v>
      </c>
      <c r="I9214">
        <v>13</v>
      </c>
    </row>
    <row r="9215" spans="1:9" x14ac:dyDescent="0.25">
      <c r="A9215" t="s">
        <v>110</v>
      </c>
      <c r="B9215" t="s">
        <v>32001</v>
      </c>
      <c r="C9215" s="57">
        <v>44342</v>
      </c>
      <c r="D9215" t="s">
        <v>32002</v>
      </c>
      <c r="E9215" t="s">
        <v>32003</v>
      </c>
      <c r="F9215" t="s">
        <v>32004</v>
      </c>
      <c r="G9215" t="s">
        <v>114</v>
      </c>
      <c r="H9215" t="s">
        <v>114</v>
      </c>
      <c r="I9215">
        <v>6</v>
      </c>
    </row>
    <row r="9216" spans="1:9" x14ac:dyDescent="0.25">
      <c r="A9216" t="s">
        <v>110</v>
      </c>
      <c r="B9216" t="s">
        <v>32005</v>
      </c>
      <c r="C9216" s="57">
        <v>44342</v>
      </c>
      <c r="D9216" t="s">
        <v>32006</v>
      </c>
      <c r="E9216" s="58">
        <v>211744455500000</v>
      </c>
      <c r="F9216" t="s">
        <v>32007</v>
      </c>
      <c r="G9216" t="s">
        <v>114</v>
      </c>
      <c r="H9216" t="s">
        <v>742</v>
      </c>
      <c r="I9216">
        <v>26</v>
      </c>
    </row>
    <row r="9217" spans="1:9" x14ac:dyDescent="0.25">
      <c r="A9217" t="s">
        <v>110</v>
      </c>
      <c r="B9217" t="s">
        <v>32008</v>
      </c>
      <c r="C9217" s="57">
        <v>44342</v>
      </c>
      <c r="D9217" t="s">
        <v>32009</v>
      </c>
      <c r="E9217" s="58">
        <v>215611650600000</v>
      </c>
      <c r="F9217" t="s">
        <v>32010</v>
      </c>
      <c r="G9217" t="s">
        <v>114</v>
      </c>
      <c r="H9217" t="s">
        <v>114</v>
      </c>
      <c r="I9217">
        <v>1</v>
      </c>
    </row>
    <row r="9218" spans="1:9" x14ac:dyDescent="0.25">
      <c r="A9218" t="s">
        <v>110</v>
      </c>
      <c r="B9218" t="s">
        <v>32011</v>
      </c>
      <c r="C9218" s="57">
        <v>44342</v>
      </c>
      <c r="D9218" t="s">
        <v>32012</v>
      </c>
      <c r="E9218" s="58">
        <v>212845453100000</v>
      </c>
      <c r="F9218" t="s">
        <v>32013</v>
      </c>
      <c r="G9218" t="s">
        <v>114</v>
      </c>
      <c r="H9218" t="s">
        <v>114</v>
      </c>
      <c r="I9218">
        <v>2</v>
      </c>
    </row>
    <row r="9219" spans="1:9" x14ac:dyDescent="0.25">
      <c r="A9219" t="s">
        <v>110</v>
      </c>
      <c r="B9219" t="s">
        <v>32014</v>
      </c>
      <c r="C9219" s="57">
        <v>44342</v>
      </c>
      <c r="D9219" t="s">
        <v>32015</v>
      </c>
      <c r="E9219" s="58">
        <v>129803714900000</v>
      </c>
      <c r="F9219" t="s">
        <v>32016</v>
      </c>
      <c r="G9219" t="s">
        <v>114</v>
      </c>
      <c r="H9219" t="s">
        <v>114</v>
      </c>
      <c r="I9219">
        <v>1</v>
      </c>
    </row>
    <row r="9220" spans="1:9" x14ac:dyDescent="0.25">
      <c r="A9220" t="s">
        <v>110</v>
      </c>
      <c r="B9220" t="s">
        <v>32017</v>
      </c>
      <c r="C9220" s="57">
        <v>44342</v>
      </c>
      <c r="D9220" t="s">
        <v>32018</v>
      </c>
      <c r="E9220" s="58">
        <v>189955506170000</v>
      </c>
      <c r="F9220" t="s">
        <v>32019</v>
      </c>
      <c r="G9220" t="s">
        <v>114</v>
      </c>
      <c r="H9220" t="s">
        <v>114</v>
      </c>
      <c r="I9220">
        <v>2</v>
      </c>
    </row>
    <row r="9221" spans="1:9" x14ac:dyDescent="0.25">
      <c r="A9221" t="s">
        <v>110</v>
      </c>
      <c r="B9221" t="s">
        <v>32020</v>
      </c>
      <c r="C9221" s="57">
        <v>44342</v>
      </c>
      <c r="D9221" t="s">
        <v>32021</v>
      </c>
      <c r="E9221" s="58">
        <v>174055154400000</v>
      </c>
      <c r="F9221" t="s">
        <v>32022</v>
      </c>
      <c r="G9221" t="s">
        <v>114</v>
      </c>
      <c r="H9221" t="s">
        <v>114</v>
      </c>
      <c r="I9221">
        <v>1</v>
      </c>
    </row>
    <row r="9222" spans="1:9" x14ac:dyDescent="0.25">
      <c r="A9222" t="s">
        <v>110</v>
      </c>
      <c r="B9222" t="s">
        <v>32023</v>
      </c>
      <c r="C9222" s="57">
        <v>44342</v>
      </c>
      <c r="D9222" t="s">
        <v>32024</v>
      </c>
      <c r="E9222" s="58">
        <v>159833624500000</v>
      </c>
      <c r="F9222" t="s">
        <v>32025</v>
      </c>
      <c r="G9222" t="s">
        <v>114</v>
      </c>
      <c r="H9222" t="s">
        <v>114</v>
      </c>
      <c r="I9222">
        <v>1</v>
      </c>
    </row>
    <row r="9223" spans="1:9" x14ac:dyDescent="0.25">
      <c r="A9223" t="s">
        <v>110</v>
      </c>
      <c r="B9223" t="s">
        <v>32026</v>
      </c>
      <c r="C9223" s="57">
        <v>44342</v>
      </c>
      <c r="D9223" t="s">
        <v>32027</v>
      </c>
      <c r="E9223" s="58">
        <v>145460753000000</v>
      </c>
      <c r="F9223" t="s">
        <v>32028</v>
      </c>
      <c r="G9223" t="s">
        <v>114</v>
      </c>
      <c r="H9223" t="s">
        <v>114</v>
      </c>
      <c r="I9223">
        <v>1</v>
      </c>
    </row>
    <row r="9224" spans="1:9" x14ac:dyDescent="0.25">
      <c r="A9224" t="s">
        <v>110</v>
      </c>
      <c r="B9224" t="s">
        <v>32029</v>
      </c>
      <c r="C9224" s="57">
        <v>44342</v>
      </c>
      <c r="D9224" t="s">
        <v>32030</v>
      </c>
      <c r="E9224" s="58">
        <v>151436167600000</v>
      </c>
      <c r="F9224" t="s">
        <v>32031</v>
      </c>
      <c r="G9224" t="s">
        <v>114</v>
      </c>
      <c r="H9224" t="s">
        <v>114</v>
      </c>
      <c r="I9224">
        <v>146</v>
      </c>
    </row>
    <row r="9225" spans="1:9" x14ac:dyDescent="0.25">
      <c r="A9225" t="s">
        <v>110</v>
      </c>
      <c r="B9225" t="s">
        <v>32032</v>
      </c>
      <c r="C9225" s="57">
        <v>44342</v>
      </c>
      <c r="D9225" t="s">
        <v>32033</v>
      </c>
      <c r="E9225" s="58">
        <v>1508830600000</v>
      </c>
      <c r="F9225" t="s">
        <v>32034</v>
      </c>
      <c r="G9225" t="s">
        <v>114</v>
      </c>
      <c r="H9225" t="s">
        <v>114</v>
      </c>
      <c r="I9225">
        <v>2</v>
      </c>
    </row>
    <row r="9226" spans="1:9" x14ac:dyDescent="0.25">
      <c r="A9226" t="s">
        <v>110</v>
      </c>
      <c r="B9226" t="s">
        <v>32035</v>
      </c>
      <c r="C9226" s="57">
        <v>44342</v>
      </c>
      <c r="D9226" t="s">
        <v>32036</v>
      </c>
      <c r="E9226" s="58">
        <v>1469042700000</v>
      </c>
      <c r="F9226" t="s">
        <v>32037</v>
      </c>
      <c r="G9226" t="s">
        <v>114</v>
      </c>
      <c r="H9226" t="s">
        <v>114</v>
      </c>
      <c r="I9226">
        <v>3</v>
      </c>
    </row>
    <row r="9227" spans="1:9" x14ac:dyDescent="0.25">
      <c r="A9227" t="s">
        <v>110</v>
      </c>
      <c r="B9227" t="s">
        <v>32038</v>
      </c>
      <c r="C9227" s="57">
        <v>44342</v>
      </c>
      <c r="D9227" t="s">
        <v>32039</v>
      </c>
      <c r="E9227" s="58">
        <v>1448450500000</v>
      </c>
      <c r="F9227" t="s">
        <v>32040</v>
      </c>
      <c r="G9227" t="s">
        <v>114</v>
      </c>
      <c r="H9227" t="s">
        <v>114</v>
      </c>
      <c r="I9227">
        <v>1</v>
      </c>
    </row>
    <row r="9228" spans="1:9" x14ac:dyDescent="0.25">
      <c r="A9228" t="s">
        <v>110</v>
      </c>
      <c r="B9228" t="s">
        <v>32041</v>
      </c>
      <c r="C9228" s="57">
        <v>44342</v>
      </c>
      <c r="D9228" t="s">
        <v>32042</v>
      </c>
      <c r="E9228" s="58">
        <v>1435124000000</v>
      </c>
      <c r="F9228" t="s">
        <v>32043</v>
      </c>
      <c r="G9228" t="s">
        <v>114</v>
      </c>
      <c r="H9228" t="s">
        <v>114</v>
      </c>
      <c r="I9228">
        <v>2</v>
      </c>
    </row>
    <row r="9229" spans="1:9" x14ac:dyDescent="0.25">
      <c r="A9229" t="s">
        <v>110</v>
      </c>
      <c r="B9229" t="s">
        <v>32044</v>
      </c>
      <c r="C9229" s="57">
        <v>44342</v>
      </c>
      <c r="D9229" t="s">
        <v>32045</v>
      </c>
      <c r="E9229" s="58">
        <v>1431222900000</v>
      </c>
      <c r="F9229" t="s">
        <v>32046</v>
      </c>
      <c r="G9229" t="s">
        <v>114</v>
      </c>
      <c r="H9229" t="s">
        <v>114</v>
      </c>
      <c r="I9229">
        <v>1</v>
      </c>
    </row>
    <row r="9230" spans="1:9" x14ac:dyDescent="0.25">
      <c r="A9230" t="s">
        <v>110</v>
      </c>
      <c r="B9230" t="s">
        <v>32047</v>
      </c>
      <c r="C9230" s="57">
        <v>44342</v>
      </c>
      <c r="D9230" t="s">
        <v>32048</v>
      </c>
      <c r="E9230" s="58">
        <v>1362390100000</v>
      </c>
      <c r="F9230" t="s">
        <v>32049</v>
      </c>
      <c r="G9230" t="s">
        <v>114</v>
      </c>
      <c r="H9230" t="s">
        <v>114</v>
      </c>
      <c r="I9230">
        <v>3</v>
      </c>
    </row>
    <row r="9231" spans="1:9" x14ac:dyDescent="0.25">
      <c r="A9231" t="s">
        <v>110</v>
      </c>
      <c r="B9231" t="s">
        <v>32050</v>
      </c>
      <c r="C9231" s="57">
        <v>44342</v>
      </c>
      <c r="D9231" t="s">
        <v>32051</v>
      </c>
      <c r="E9231" s="58">
        <v>1523426220000</v>
      </c>
      <c r="F9231" t="s">
        <v>32052</v>
      </c>
      <c r="G9231" t="s">
        <v>114</v>
      </c>
      <c r="H9231" t="s">
        <v>114</v>
      </c>
      <c r="I9231">
        <v>1</v>
      </c>
    </row>
    <row r="9232" spans="1:9" x14ac:dyDescent="0.25">
      <c r="A9232" t="s">
        <v>110</v>
      </c>
      <c r="B9232" t="s">
        <v>32053</v>
      </c>
      <c r="C9232" s="57">
        <v>44342</v>
      </c>
      <c r="D9232" t="s">
        <v>32054</v>
      </c>
      <c r="E9232" s="58">
        <v>1379973500000</v>
      </c>
      <c r="F9232" t="s">
        <v>32055</v>
      </c>
      <c r="G9232" t="s">
        <v>114</v>
      </c>
      <c r="H9232" t="s">
        <v>114</v>
      </c>
      <c r="I9232">
        <v>2</v>
      </c>
    </row>
    <row r="9233" spans="1:9" x14ac:dyDescent="0.25">
      <c r="A9233" t="s">
        <v>110</v>
      </c>
      <c r="B9233" t="s">
        <v>32056</v>
      </c>
      <c r="C9233" s="57">
        <v>44342</v>
      </c>
      <c r="D9233" t="s">
        <v>32057</v>
      </c>
      <c r="E9233" s="58">
        <v>1653192500000</v>
      </c>
      <c r="F9233" t="s">
        <v>32058</v>
      </c>
      <c r="G9233" t="s">
        <v>114</v>
      </c>
      <c r="H9233" t="s">
        <v>114</v>
      </c>
      <c r="I9233">
        <v>1</v>
      </c>
    </row>
    <row r="9234" spans="1:9" x14ac:dyDescent="0.25">
      <c r="A9234" t="s">
        <v>110</v>
      </c>
      <c r="B9234" t="s">
        <v>32059</v>
      </c>
      <c r="C9234" s="57">
        <v>44342</v>
      </c>
      <c r="D9234" t="s">
        <v>32060</v>
      </c>
      <c r="E9234" s="58">
        <v>1260041800000</v>
      </c>
      <c r="F9234" t="s">
        <v>32061</v>
      </c>
      <c r="G9234" t="s">
        <v>114</v>
      </c>
      <c r="H9234" t="s">
        <v>114</v>
      </c>
      <c r="I9234">
        <v>1</v>
      </c>
    </row>
    <row r="9235" spans="1:9" x14ac:dyDescent="0.25">
      <c r="A9235" t="s">
        <v>110</v>
      </c>
      <c r="B9235" t="s">
        <v>32062</v>
      </c>
      <c r="C9235" s="57">
        <v>44342</v>
      </c>
      <c r="D9235" t="s">
        <v>32063</v>
      </c>
      <c r="E9235" s="58">
        <v>4544112800000</v>
      </c>
      <c r="F9235" t="s">
        <v>32064</v>
      </c>
      <c r="G9235" t="s">
        <v>4759</v>
      </c>
      <c r="H9235" t="s">
        <v>881</v>
      </c>
      <c r="I9235">
        <v>4</v>
      </c>
    </row>
    <row r="9236" spans="1:9" x14ac:dyDescent="0.25">
      <c r="A9236" t="s">
        <v>110</v>
      </c>
      <c r="B9236" t="s">
        <v>32065</v>
      </c>
      <c r="C9236" s="57">
        <v>44342</v>
      </c>
      <c r="D9236" t="s">
        <v>32066</v>
      </c>
      <c r="E9236" s="58">
        <v>1440175000000</v>
      </c>
      <c r="F9236" t="s">
        <v>32067</v>
      </c>
      <c r="G9236" t="s">
        <v>114</v>
      </c>
      <c r="H9236" t="s">
        <v>114</v>
      </c>
      <c r="I9236">
        <v>1</v>
      </c>
    </row>
    <row r="9237" spans="1:9" x14ac:dyDescent="0.25">
      <c r="A9237" t="s">
        <v>110</v>
      </c>
      <c r="B9237" t="s">
        <v>32068</v>
      </c>
      <c r="C9237" s="57">
        <v>44342</v>
      </c>
      <c r="D9237" t="s">
        <v>32069</v>
      </c>
      <c r="E9237" s="58">
        <v>1424759300000</v>
      </c>
      <c r="F9237" t="s">
        <v>32070</v>
      </c>
      <c r="G9237" t="s">
        <v>114</v>
      </c>
      <c r="H9237" t="s">
        <v>114</v>
      </c>
      <c r="I9237">
        <v>1</v>
      </c>
    </row>
    <row r="9238" spans="1:9" x14ac:dyDescent="0.25">
      <c r="A9238" t="s">
        <v>110</v>
      </c>
      <c r="B9238" t="s">
        <v>32071</v>
      </c>
      <c r="C9238" s="57">
        <v>44342</v>
      </c>
      <c r="D9238" t="s">
        <v>32072</v>
      </c>
      <c r="E9238" s="58">
        <v>1345677400000</v>
      </c>
      <c r="F9238" t="s">
        <v>32073</v>
      </c>
      <c r="G9238" t="s">
        <v>32074</v>
      </c>
      <c r="H9238" t="s">
        <v>32075</v>
      </c>
      <c r="I9238">
        <v>1</v>
      </c>
    </row>
    <row r="9239" spans="1:9" x14ac:dyDescent="0.25">
      <c r="A9239" t="s">
        <v>110</v>
      </c>
      <c r="B9239" t="s">
        <v>32076</v>
      </c>
      <c r="C9239" s="57">
        <v>44342</v>
      </c>
      <c r="D9239" t="s">
        <v>32077</v>
      </c>
      <c r="E9239" s="58">
        <v>1362613600000</v>
      </c>
      <c r="F9239" t="s">
        <v>32078</v>
      </c>
      <c r="G9239" t="s">
        <v>114</v>
      </c>
      <c r="H9239" t="s">
        <v>114</v>
      </c>
      <c r="I9239">
        <v>3</v>
      </c>
    </row>
    <row r="9240" spans="1:9" x14ac:dyDescent="0.25">
      <c r="A9240" t="s">
        <v>110</v>
      </c>
      <c r="B9240" t="s">
        <v>32079</v>
      </c>
      <c r="C9240" s="57">
        <v>44342</v>
      </c>
      <c r="D9240" t="s">
        <v>32080</v>
      </c>
      <c r="E9240" s="58">
        <v>1520803300000</v>
      </c>
      <c r="F9240" t="s">
        <v>32081</v>
      </c>
      <c r="G9240" t="s">
        <v>114</v>
      </c>
      <c r="H9240" t="s">
        <v>114</v>
      </c>
      <c r="I9240">
        <v>1</v>
      </c>
    </row>
    <row r="9241" spans="1:9" x14ac:dyDescent="0.25">
      <c r="A9241" t="s">
        <v>110</v>
      </c>
      <c r="B9241" t="s">
        <v>32082</v>
      </c>
      <c r="C9241" s="57">
        <v>44342</v>
      </c>
      <c r="D9241" t="s">
        <v>32083</v>
      </c>
      <c r="E9241" s="58">
        <v>1421090400000</v>
      </c>
      <c r="F9241" t="s">
        <v>32084</v>
      </c>
      <c r="G9241" t="s">
        <v>114</v>
      </c>
      <c r="H9241" t="s">
        <v>114</v>
      </c>
      <c r="I9241">
        <v>3</v>
      </c>
    </row>
    <row r="9242" spans="1:9" x14ac:dyDescent="0.25">
      <c r="A9242" t="s">
        <v>110</v>
      </c>
      <c r="B9242" t="s">
        <v>32085</v>
      </c>
      <c r="C9242" s="57">
        <v>44342</v>
      </c>
      <c r="D9242" t="s">
        <v>32086</v>
      </c>
      <c r="E9242" s="58">
        <v>1497096240000</v>
      </c>
      <c r="F9242" t="s">
        <v>32087</v>
      </c>
      <c r="G9242" t="s">
        <v>114</v>
      </c>
      <c r="H9242" t="s">
        <v>114</v>
      </c>
      <c r="I9242">
        <v>2</v>
      </c>
    </row>
    <row r="9243" spans="1:9" x14ac:dyDescent="0.25">
      <c r="A9243" t="s">
        <v>110</v>
      </c>
      <c r="B9243" t="s">
        <v>32088</v>
      </c>
      <c r="C9243" s="57">
        <v>44342</v>
      </c>
      <c r="D9243" t="s">
        <v>32089</v>
      </c>
      <c r="E9243" t="s">
        <v>32090</v>
      </c>
      <c r="F9243" t="s">
        <v>32091</v>
      </c>
      <c r="G9243" t="s">
        <v>114</v>
      </c>
      <c r="H9243" t="s">
        <v>114</v>
      </c>
      <c r="I9243">
        <v>1</v>
      </c>
    </row>
    <row r="9244" spans="1:9" x14ac:dyDescent="0.25">
      <c r="A9244" t="s">
        <v>110</v>
      </c>
      <c r="B9244" t="s">
        <v>32092</v>
      </c>
      <c r="C9244" s="57">
        <v>44342</v>
      </c>
      <c r="D9244" t="s">
        <v>32093</v>
      </c>
      <c r="E9244" s="58">
        <v>5044889000000</v>
      </c>
      <c r="F9244" t="s">
        <v>32094</v>
      </c>
      <c r="G9244" t="s">
        <v>114</v>
      </c>
      <c r="H9244" t="s">
        <v>32095</v>
      </c>
      <c r="I9244">
        <v>3</v>
      </c>
    </row>
    <row r="9245" spans="1:9" x14ac:dyDescent="0.25">
      <c r="A9245" t="s">
        <v>110</v>
      </c>
      <c r="B9245" t="s">
        <v>32096</v>
      </c>
      <c r="C9245" s="57">
        <v>44342</v>
      </c>
      <c r="D9245" t="s">
        <v>32097</v>
      </c>
      <c r="E9245" s="58">
        <v>1510027600000</v>
      </c>
      <c r="F9245" t="s">
        <v>32098</v>
      </c>
      <c r="G9245" t="s">
        <v>114</v>
      </c>
      <c r="H9245" t="s">
        <v>114</v>
      </c>
      <c r="I9245">
        <v>1</v>
      </c>
    </row>
    <row r="9246" spans="1:9" x14ac:dyDescent="0.25">
      <c r="A9246" t="s">
        <v>110</v>
      </c>
      <c r="B9246" t="s">
        <v>32099</v>
      </c>
      <c r="C9246" s="57">
        <v>44342</v>
      </c>
      <c r="D9246" t="s">
        <v>32100</v>
      </c>
      <c r="E9246" s="58">
        <v>27338977900000</v>
      </c>
      <c r="F9246" t="s">
        <v>32101</v>
      </c>
      <c r="G9246" t="s">
        <v>114</v>
      </c>
      <c r="H9246" t="s">
        <v>114</v>
      </c>
      <c r="I9246">
        <v>1</v>
      </c>
    </row>
    <row r="9247" spans="1:9" x14ac:dyDescent="0.25">
      <c r="A9247" t="s">
        <v>110</v>
      </c>
      <c r="B9247" t="s">
        <v>32102</v>
      </c>
      <c r="C9247" s="57">
        <v>44342</v>
      </c>
      <c r="D9247" t="s">
        <v>32103</v>
      </c>
      <c r="E9247" s="58">
        <v>1489451700000</v>
      </c>
      <c r="F9247" t="s">
        <v>32104</v>
      </c>
      <c r="G9247" t="s">
        <v>114</v>
      </c>
      <c r="H9247" t="s">
        <v>114</v>
      </c>
      <c r="I9247">
        <v>1</v>
      </c>
    </row>
    <row r="9248" spans="1:9" x14ac:dyDescent="0.25">
      <c r="A9248" t="s">
        <v>110</v>
      </c>
      <c r="B9248" t="s">
        <v>32105</v>
      </c>
      <c r="C9248" s="57">
        <v>44342</v>
      </c>
      <c r="D9248" t="s">
        <v>32106</v>
      </c>
      <c r="E9248" s="58">
        <v>11590710000000</v>
      </c>
      <c r="F9248" t="s">
        <v>32107</v>
      </c>
      <c r="G9248" t="s">
        <v>114</v>
      </c>
      <c r="H9248" t="s">
        <v>32108</v>
      </c>
      <c r="I9248">
        <v>176</v>
      </c>
    </row>
    <row r="9249" spans="1:9" x14ac:dyDescent="0.25">
      <c r="A9249" t="s">
        <v>110</v>
      </c>
      <c r="B9249" t="s">
        <v>32109</v>
      </c>
      <c r="C9249" s="57">
        <v>44342</v>
      </c>
      <c r="D9249" t="s">
        <v>32110</v>
      </c>
      <c r="E9249" s="58">
        <v>11209178500000</v>
      </c>
      <c r="F9249" t="s">
        <v>32111</v>
      </c>
      <c r="G9249" t="s">
        <v>114</v>
      </c>
      <c r="H9249" t="s">
        <v>114</v>
      </c>
      <c r="I9249">
        <v>95</v>
      </c>
    </row>
    <row r="9250" spans="1:9" x14ac:dyDescent="0.25">
      <c r="A9250" t="s">
        <v>110</v>
      </c>
      <c r="B9250" t="s">
        <v>32112</v>
      </c>
      <c r="C9250" s="57">
        <v>44342</v>
      </c>
      <c r="D9250" t="s">
        <v>32113</v>
      </c>
      <c r="E9250" s="58">
        <v>12485438000000</v>
      </c>
      <c r="F9250" t="s">
        <v>32114</v>
      </c>
      <c r="G9250" t="s">
        <v>114</v>
      </c>
      <c r="H9250" t="s">
        <v>114</v>
      </c>
      <c r="I9250">
        <v>2</v>
      </c>
    </row>
    <row r="9251" spans="1:9" x14ac:dyDescent="0.25">
      <c r="A9251" t="s">
        <v>110</v>
      </c>
      <c r="B9251" t="s">
        <v>32115</v>
      </c>
      <c r="C9251" s="57">
        <v>44342</v>
      </c>
      <c r="D9251" t="s">
        <v>32116</v>
      </c>
      <c r="E9251" s="58">
        <v>152278416600000</v>
      </c>
      <c r="F9251" t="s">
        <v>32117</v>
      </c>
      <c r="G9251" t="s">
        <v>114</v>
      </c>
      <c r="H9251" t="s">
        <v>114</v>
      </c>
      <c r="I9251">
        <v>1</v>
      </c>
    </row>
    <row r="9252" spans="1:9" x14ac:dyDescent="0.25">
      <c r="A9252" t="s">
        <v>110</v>
      </c>
      <c r="B9252" t="s">
        <v>32118</v>
      </c>
      <c r="C9252" s="57">
        <v>44342</v>
      </c>
      <c r="D9252" t="s">
        <v>32119</v>
      </c>
      <c r="E9252" s="58">
        <v>166874308200000</v>
      </c>
      <c r="F9252" t="s">
        <v>32120</v>
      </c>
      <c r="G9252" t="s">
        <v>114</v>
      </c>
      <c r="H9252" t="s">
        <v>114</v>
      </c>
      <c r="I9252">
        <v>1</v>
      </c>
    </row>
    <row r="9253" spans="1:9" x14ac:dyDescent="0.25">
      <c r="A9253" t="s">
        <v>110</v>
      </c>
      <c r="B9253" t="s">
        <v>32121</v>
      </c>
      <c r="C9253" s="57">
        <v>44342</v>
      </c>
      <c r="D9253" t="s">
        <v>32122</v>
      </c>
      <c r="E9253" s="58">
        <v>158491798029300</v>
      </c>
      <c r="F9253" t="s">
        <v>32123</v>
      </c>
      <c r="G9253" t="s">
        <v>114</v>
      </c>
      <c r="H9253" t="s">
        <v>114</v>
      </c>
      <c r="I9253">
        <v>1</v>
      </c>
    </row>
    <row r="9254" spans="1:9" x14ac:dyDescent="0.25">
      <c r="A9254" t="s">
        <v>110</v>
      </c>
      <c r="B9254" t="s">
        <v>32124</v>
      </c>
      <c r="C9254" s="57">
        <v>44342</v>
      </c>
      <c r="D9254" t="s">
        <v>32125</v>
      </c>
      <c r="E9254" s="58">
        <v>1171432500000</v>
      </c>
      <c r="F9254" t="s">
        <v>32126</v>
      </c>
      <c r="G9254" t="s">
        <v>32127</v>
      </c>
      <c r="H9254" t="s">
        <v>32128</v>
      </c>
      <c r="I9254">
        <v>1254</v>
      </c>
    </row>
    <row r="9255" spans="1:9" x14ac:dyDescent="0.25">
      <c r="A9255" t="s">
        <v>110</v>
      </c>
      <c r="B9255" t="s">
        <v>32129</v>
      </c>
      <c r="C9255" s="57">
        <v>44342</v>
      </c>
      <c r="D9255" t="s">
        <v>32130</v>
      </c>
      <c r="E9255" s="58">
        <v>132815153000000</v>
      </c>
      <c r="F9255" t="s">
        <v>32131</v>
      </c>
      <c r="G9255" t="s">
        <v>114</v>
      </c>
      <c r="H9255" t="s">
        <v>114</v>
      </c>
      <c r="I9255">
        <v>1</v>
      </c>
    </row>
    <row r="9256" spans="1:9" x14ac:dyDescent="0.25">
      <c r="A9256" t="s">
        <v>110</v>
      </c>
      <c r="B9256" t="s">
        <v>32132</v>
      </c>
      <c r="C9256" s="57">
        <v>44342</v>
      </c>
      <c r="D9256" t="s">
        <v>32133</v>
      </c>
      <c r="E9256" s="58">
        <v>103997910000000</v>
      </c>
      <c r="F9256" t="s">
        <v>32134</v>
      </c>
      <c r="G9256" t="s">
        <v>114</v>
      </c>
      <c r="H9256" t="s">
        <v>114</v>
      </c>
      <c r="I9256">
        <v>1</v>
      </c>
    </row>
    <row r="9257" spans="1:9" x14ac:dyDescent="0.25">
      <c r="A9257" t="s">
        <v>110</v>
      </c>
      <c r="B9257" t="s">
        <v>32135</v>
      </c>
      <c r="C9257" s="57">
        <v>44342</v>
      </c>
      <c r="D9257" t="s">
        <v>32136</v>
      </c>
      <c r="E9257" s="58">
        <v>1577234200000</v>
      </c>
      <c r="F9257" t="s">
        <v>32137</v>
      </c>
      <c r="G9257" t="s">
        <v>114</v>
      </c>
      <c r="H9257" t="s">
        <v>114</v>
      </c>
      <c r="I9257">
        <v>1</v>
      </c>
    </row>
    <row r="9258" spans="1:9" x14ac:dyDescent="0.25">
      <c r="A9258" t="s">
        <v>110</v>
      </c>
      <c r="B9258" t="s">
        <v>32138</v>
      </c>
      <c r="C9258" s="57">
        <v>44342</v>
      </c>
      <c r="D9258" t="s">
        <v>32139</v>
      </c>
      <c r="E9258" s="58">
        <v>1513899790000</v>
      </c>
      <c r="F9258" t="s">
        <v>32140</v>
      </c>
      <c r="G9258" t="s">
        <v>32141</v>
      </c>
      <c r="H9258" t="s">
        <v>32142</v>
      </c>
      <c r="I9258">
        <v>2</v>
      </c>
    </row>
    <row r="9259" spans="1:9" x14ac:dyDescent="0.25">
      <c r="A9259" t="s">
        <v>110</v>
      </c>
      <c r="B9259" t="s">
        <v>32143</v>
      </c>
      <c r="C9259" s="57">
        <v>44342</v>
      </c>
      <c r="D9259" t="s">
        <v>32144</v>
      </c>
      <c r="E9259" s="58">
        <v>163309586500000</v>
      </c>
      <c r="F9259" t="s">
        <v>32145</v>
      </c>
      <c r="G9259" t="s">
        <v>114</v>
      </c>
      <c r="H9259" t="s">
        <v>566</v>
      </c>
      <c r="I9259">
        <v>1</v>
      </c>
    </row>
    <row r="9260" spans="1:9" x14ac:dyDescent="0.25">
      <c r="A9260" t="s">
        <v>110</v>
      </c>
      <c r="B9260" t="s">
        <v>32146</v>
      </c>
      <c r="C9260" s="57">
        <v>44342</v>
      </c>
      <c r="D9260" t="s">
        <v>32147</v>
      </c>
      <c r="E9260" s="58">
        <v>411548855300000</v>
      </c>
      <c r="F9260" t="s">
        <v>32148</v>
      </c>
      <c r="G9260" t="s">
        <v>114</v>
      </c>
      <c r="H9260" t="s">
        <v>114</v>
      </c>
      <c r="I9260">
        <v>1</v>
      </c>
    </row>
    <row r="9261" spans="1:9" x14ac:dyDescent="0.25">
      <c r="A9261" t="s">
        <v>110</v>
      </c>
      <c r="B9261" t="s">
        <v>32149</v>
      </c>
      <c r="C9261" s="57">
        <v>44342</v>
      </c>
      <c r="D9261" t="s">
        <v>32150</v>
      </c>
      <c r="E9261" s="58">
        <v>159630359200000</v>
      </c>
      <c r="F9261" t="s">
        <v>32151</v>
      </c>
      <c r="G9261" t="s">
        <v>114</v>
      </c>
      <c r="H9261" t="s">
        <v>114</v>
      </c>
      <c r="I9261">
        <v>2</v>
      </c>
    </row>
    <row r="9262" spans="1:9" x14ac:dyDescent="0.25">
      <c r="A9262" t="s">
        <v>110</v>
      </c>
      <c r="B9262" t="s">
        <v>32152</v>
      </c>
      <c r="C9262" s="57">
        <v>44342</v>
      </c>
      <c r="D9262" t="s">
        <v>32153</v>
      </c>
      <c r="E9262" s="58">
        <v>390025175400000</v>
      </c>
      <c r="F9262" t="s">
        <v>32154</v>
      </c>
      <c r="G9262" t="s">
        <v>114</v>
      </c>
      <c r="H9262" t="s">
        <v>114</v>
      </c>
      <c r="I9262">
        <v>1</v>
      </c>
    </row>
    <row r="9263" spans="1:9" x14ac:dyDescent="0.25">
      <c r="A9263" t="s">
        <v>110</v>
      </c>
      <c r="B9263" t="s">
        <v>32155</v>
      </c>
      <c r="C9263" s="57">
        <v>44342</v>
      </c>
      <c r="D9263" t="s">
        <v>32156</v>
      </c>
      <c r="E9263" s="58">
        <v>188744360980000</v>
      </c>
      <c r="F9263" t="s">
        <v>32157</v>
      </c>
      <c r="G9263" t="s">
        <v>32158</v>
      </c>
      <c r="H9263" t="s">
        <v>32159</v>
      </c>
      <c r="I9263">
        <v>4847</v>
      </c>
    </row>
    <row r="9264" spans="1:9" x14ac:dyDescent="0.25">
      <c r="A9264" t="s">
        <v>110</v>
      </c>
      <c r="B9264" t="s">
        <v>32160</v>
      </c>
      <c r="C9264" s="57">
        <v>44342</v>
      </c>
      <c r="D9264" t="s">
        <v>32161</v>
      </c>
      <c r="E9264" s="58">
        <v>1806003000000</v>
      </c>
      <c r="F9264" t="s">
        <v>114</v>
      </c>
      <c r="G9264" t="s">
        <v>114</v>
      </c>
      <c r="H9264" t="s">
        <v>32162</v>
      </c>
      <c r="I9264">
        <v>2</v>
      </c>
    </row>
    <row r="9265" spans="1:9" x14ac:dyDescent="0.25">
      <c r="A9265" t="s">
        <v>110</v>
      </c>
      <c r="B9265" t="s">
        <v>32163</v>
      </c>
      <c r="C9265" s="57">
        <v>44342</v>
      </c>
      <c r="D9265" t="s">
        <v>32164</v>
      </c>
      <c r="E9265" t="s">
        <v>32165</v>
      </c>
      <c r="F9265" t="s">
        <v>32166</v>
      </c>
      <c r="G9265" t="s">
        <v>114</v>
      </c>
      <c r="H9265" t="s">
        <v>114</v>
      </c>
      <c r="I9265">
        <v>12</v>
      </c>
    </row>
    <row r="9266" spans="1:9" x14ac:dyDescent="0.25">
      <c r="A9266" t="s">
        <v>110</v>
      </c>
      <c r="B9266" t="s">
        <v>32167</v>
      </c>
      <c r="C9266" s="57">
        <v>44342</v>
      </c>
      <c r="D9266" t="s">
        <v>32168</v>
      </c>
      <c r="E9266" s="58">
        <v>1438635130000</v>
      </c>
      <c r="F9266" t="s">
        <v>32169</v>
      </c>
      <c r="G9266" t="s">
        <v>114</v>
      </c>
      <c r="H9266" t="s">
        <v>114</v>
      </c>
      <c r="I9266">
        <v>1</v>
      </c>
    </row>
    <row r="9267" spans="1:9" x14ac:dyDescent="0.25">
      <c r="A9267" t="s">
        <v>110</v>
      </c>
      <c r="B9267" t="s">
        <v>32170</v>
      </c>
      <c r="C9267" s="57">
        <v>44342</v>
      </c>
      <c r="D9267" t="s">
        <v>32171</v>
      </c>
      <c r="E9267" s="58">
        <v>4001782400000</v>
      </c>
      <c r="F9267" t="s">
        <v>32172</v>
      </c>
      <c r="G9267" t="s">
        <v>114</v>
      </c>
      <c r="H9267" t="s">
        <v>114</v>
      </c>
      <c r="I9267">
        <v>6</v>
      </c>
    </row>
    <row r="9268" spans="1:9" x14ac:dyDescent="0.25">
      <c r="A9268" t="s">
        <v>110</v>
      </c>
      <c r="B9268" t="s">
        <v>32173</v>
      </c>
      <c r="C9268" s="57">
        <v>44342</v>
      </c>
      <c r="D9268" t="s">
        <v>32174</v>
      </c>
      <c r="E9268" s="58">
        <v>12508218000000</v>
      </c>
      <c r="F9268" t="s">
        <v>32175</v>
      </c>
      <c r="G9268" t="s">
        <v>114</v>
      </c>
      <c r="H9268" t="s">
        <v>114</v>
      </c>
      <c r="I9268">
        <v>1</v>
      </c>
    </row>
    <row r="9269" spans="1:9" x14ac:dyDescent="0.25">
      <c r="A9269" t="s">
        <v>110</v>
      </c>
      <c r="B9269" t="s">
        <v>32176</v>
      </c>
      <c r="C9269" s="57">
        <v>44342</v>
      </c>
      <c r="D9269" t="s">
        <v>32177</v>
      </c>
      <c r="E9269" s="58">
        <v>1619521000000</v>
      </c>
      <c r="F9269" t="s">
        <v>32178</v>
      </c>
      <c r="G9269" t="s">
        <v>114</v>
      </c>
      <c r="H9269" t="s">
        <v>114</v>
      </c>
      <c r="I9269">
        <v>1</v>
      </c>
    </row>
    <row r="9270" spans="1:9" x14ac:dyDescent="0.25">
      <c r="A9270" t="s">
        <v>110</v>
      </c>
      <c r="B9270" t="s">
        <v>32179</v>
      </c>
      <c r="C9270" s="57">
        <v>44342</v>
      </c>
      <c r="D9270" t="s">
        <v>32180</v>
      </c>
      <c r="E9270" s="58">
        <v>14478460000000</v>
      </c>
      <c r="F9270" t="s">
        <v>32181</v>
      </c>
      <c r="G9270" t="s">
        <v>114</v>
      </c>
      <c r="H9270" t="s">
        <v>114</v>
      </c>
      <c r="I9270">
        <v>11</v>
      </c>
    </row>
    <row r="9271" spans="1:9" x14ac:dyDescent="0.25">
      <c r="A9271" t="s">
        <v>110</v>
      </c>
      <c r="B9271" t="s">
        <v>32182</v>
      </c>
      <c r="C9271" s="57">
        <v>44342</v>
      </c>
      <c r="D9271" t="s">
        <v>32183</v>
      </c>
      <c r="E9271" s="58">
        <v>14204814000000</v>
      </c>
      <c r="F9271" t="s">
        <v>32184</v>
      </c>
      <c r="G9271" t="s">
        <v>114</v>
      </c>
      <c r="H9271" t="s">
        <v>114</v>
      </c>
      <c r="I9271">
        <v>1</v>
      </c>
    </row>
    <row r="9272" spans="1:9" x14ac:dyDescent="0.25">
      <c r="A9272" t="s">
        <v>110</v>
      </c>
      <c r="B9272" t="s">
        <v>32185</v>
      </c>
      <c r="C9272" s="57">
        <v>44342</v>
      </c>
      <c r="D9272" t="s">
        <v>32186</v>
      </c>
      <c r="E9272" s="58">
        <v>1641988000000</v>
      </c>
      <c r="F9272" t="s">
        <v>32187</v>
      </c>
      <c r="G9272" t="s">
        <v>114</v>
      </c>
      <c r="H9272" t="s">
        <v>114</v>
      </c>
      <c r="I9272">
        <v>1</v>
      </c>
    </row>
    <row r="9273" spans="1:9" x14ac:dyDescent="0.25">
      <c r="A9273" t="s">
        <v>110</v>
      </c>
      <c r="B9273" t="s">
        <v>32188</v>
      </c>
      <c r="C9273" s="57">
        <v>44342</v>
      </c>
      <c r="D9273" t="s">
        <v>32189</v>
      </c>
      <c r="E9273" s="58">
        <v>15747942000000</v>
      </c>
      <c r="F9273" t="s">
        <v>32190</v>
      </c>
      <c r="G9273" t="s">
        <v>114</v>
      </c>
      <c r="H9273" t="s">
        <v>114</v>
      </c>
      <c r="I9273">
        <v>1</v>
      </c>
    </row>
    <row r="9274" spans="1:9" x14ac:dyDescent="0.25">
      <c r="A9274" t="s">
        <v>110</v>
      </c>
      <c r="B9274" t="s">
        <v>32191</v>
      </c>
      <c r="C9274" s="57">
        <v>44342</v>
      </c>
      <c r="D9274" t="s">
        <v>32192</v>
      </c>
      <c r="E9274" s="58">
        <v>1633505000000</v>
      </c>
      <c r="F9274" t="s">
        <v>32193</v>
      </c>
      <c r="G9274" t="s">
        <v>114</v>
      </c>
      <c r="H9274" t="s">
        <v>114</v>
      </c>
      <c r="I9274">
        <v>1</v>
      </c>
    </row>
    <row r="9275" spans="1:9" x14ac:dyDescent="0.25">
      <c r="A9275" t="s">
        <v>110</v>
      </c>
      <c r="B9275" t="s">
        <v>32194</v>
      </c>
      <c r="C9275" s="57">
        <v>44342</v>
      </c>
      <c r="D9275" t="s">
        <v>32195</v>
      </c>
      <c r="E9275" s="58">
        <v>12726391000000</v>
      </c>
      <c r="F9275" t="s">
        <v>32196</v>
      </c>
      <c r="G9275" t="s">
        <v>114</v>
      </c>
      <c r="H9275" t="s">
        <v>114</v>
      </c>
      <c r="I9275">
        <v>1</v>
      </c>
    </row>
    <row r="9276" spans="1:9" x14ac:dyDescent="0.25">
      <c r="A9276" t="s">
        <v>110</v>
      </c>
      <c r="B9276" t="s">
        <v>32197</v>
      </c>
      <c r="C9276" s="57">
        <v>44342</v>
      </c>
      <c r="D9276" t="s">
        <v>32198</v>
      </c>
      <c r="E9276" s="58">
        <v>12731401000000</v>
      </c>
      <c r="F9276" t="s">
        <v>32199</v>
      </c>
      <c r="G9276" t="s">
        <v>114</v>
      </c>
      <c r="H9276" t="s">
        <v>114</v>
      </c>
      <c r="I9276">
        <v>1</v>
      </c>
    </row>
    <row r="9277" spans="1:9" x14ac:dyDescent="0.25">
      <c r="A9277" t="s">
        <v>110</v>
      </c>
      <c r="B9277" t="s">
        <v>32200</v>
      </c>
      <c r="C9277" s="57">
        <v>44342</v>
      </c>
      <c r="D9277" t="s">
        <v>32201</v>
      </c>
      <c r="E9277" s="58">
        <v>1553517000000</v>
      </c>
      <c r="F9277" t="s">
        <v>32202</v>
      </c>
      <c r="G9277" t="s">
        <v>114</v>
      </c>
      <c r="H9277" t="s">
        <v>114</v>
      </c>
      <c r="I9277">
        <v>3</v>
      </c>
    </row>
    <row r="9278" spans="1:9" x14ac:dyDescent="0.25">
      <c r="A9278" t="s">
        <v>110</v>
      </c>
      <c r="B9278" t="s">
        <v>32203</v>
      </c>
      <c r="C9278" s="57">
        <v>44342</v>
      </c>
      <c r="D9278" t="s">
        <v>32204</v>
      </c>
      <c r="E9278" s="58">
        <v>19377765000000</v>
      </c>
      <c r="F9278" t="s">
        <v>32205</v>
      </c>
      <c r="G9278" t="s">
        <v>32206</v>
      </c>
      <c r="H9278" t="s">
        <v>32207</v>
      </c>
      <c r="I9278">
        <v>523</v>
      </c>
    </row>
    <row r="9279" spans="1:9" x14ac:dyDescent="0.25">
      <c r="A9279" t="s">
        <v>110</v>
      </c>
      <c r="B9279" t="s">
        <v>32208</v>
      </c>
      <c r="C9279" s="57">
        <v>44342</v>
      </c>
      <c r="D9279" t="s">
        <v>32209</v>
      </c>
      <c r="E9279" s="58">
        <v>1652778000000</v>
      </c>
      <c r="F9279" t="s">
        <v>32210</v>
      </c>
      <c r="G9279" t="s">
        <v>114</v>
      </c>
      <c r="H9279" t="s">
        <v>114</v>
      </c>
      <c r="I9279">
        <v>1</v>
      </c>
    </row>
    <row r="9280" spans="1:9" x14ac:dyDescent="0.25">
      <c r="A9280" t="s">
        <v>110</v>
      </c>
      <c r="B9280" t="s">
        <v>32211</v>
      </c>
      <c r="C9280" s="57">
        <v>44342</v>
      </c>
      <c r="D9280" t="s">
        <v>32212</v>
      </c>
      <c r="E9280" s="58">
        <v>1526759330000</v>
      </c>
      <c r="F9280" t="s">
        <v>32213</v>
      </c>
      <c r="G9280" t="s">
        <v>114</v>
      </c>
      <c r="H9280" t="s">
        <v>114</v>
      </c>
      <c r="I9280">
        <v>5</v>
      </c>
    </row>
    <row r="9281" spans="1:9" x14ac:dyDescent="0.25">
      <c r="A9281" t="s">
        <v>110</v>
      </c>
      <c r="B9281" t="s">
        <v>32214</v>
      </c>
      <c r="C9281" s="57">
        <v>44342</v>
      </c>
      <c r="D9281" t="s">
        <v>32215</v>
      </c>
      <c r="E9281" s="58">
        <v>1522939160000</v>
      </c>
      <c r="F9281" t="s">
        <v>32216</v>
      </c>
      <c r="G9281" t="s">
        <v>32217</v>
      </c>
      <c r="H9281" t="s">
        <v>32218</v>
      </c>
      <c r="I9281">
        <v>3328</v>
      </c>
    </row>
    <row r="9282" spans="1:9" x14ac:dyDescent="0.25">
      <c r="A9282" t="s">
        <v>110</v>
      </c>
      <c r="B9282" t="s">
        <v>32219</v>
      </c>
      <c r="C9282" s="57">
        <v>44342</v>
      </c>
      <c r="D9282" t="s">
        <v>32220</v>
      </c>
      <c r="E9282" s="58">
        <v>13167885000000</v>
      </c>
      <c r="F9282" t="s">
        <v>32221</v>
      </c>
      <c r="G9282" t="s">
        <v>32222</v>
      </c>
      <c r="H9282" t="s">
        <v>32223</v>
      </c>
      <c r="I9282">
        <v>69</v>
      </c>
    </row>
    <row r="9283" spans="1:9" x14ac:dyDescent="0.25">
      <c r="A9283" t="s">
        <v>110</v>
      </c>
      <c r="B9283" t="s">
        <v>32224</v>
      </c>
      <c r="C9283" s="57">
        <v>44342</v>
      </c>
      <c r="D9283" t="s">
        <v>32225</v>
      </c>
      <c r="E9283" s="58">
        <v>12745935000000</v>
      </c>
      <c r="F9283" t="s">
        <v>32226</v>
      </c>
      <c r="G9283" t="s">
        <v>32227</v>
      </c>
      <c r="H9283" t="s">
        <v>32228</v>
      </c>
      <c r="I9283">
        <v>1</v>
      </c>
    </row>
    <row r="9284" spans="1:9" x14ac:dyDescent="0.25">
      <c r="A9284" t="s">
        <v>110</v>
      </c>
      <c r="B9284" t="s">
        <v>32229</v>
      </c>
      <c r="C9284" s="57">
        <v>44342</v>
      </c>
      <c r="D9284" t="s">
        <v>32230</v>
      </c>
      <c r="E9284" s="58">
        <v>12906157000000</v>
      </c>
      <c r="F9284" t="s">
        <v>32231</v>
      </c>
      <c r="G9284" t="s">
        <v>114</v>
      </c>
      <c r="H9284" t="s">
        <v>32232</v>
      </c>
      <c r="I9284">
        <v>1</v>
      </c>
    </row>
    <row r="9285" spans="1:9" x14ac:dyDescent="0.25">
      <c r="A9285" t="s">
        <v>110</v>
      </c>
      <c r="B9285" t="s">
        <v>32233</v>
      </c>
      <c r="C9285" s="57">
        <v>44342</v>
      </c>
      <c r="D9285" t="s">
        <v>32234</v>
      </c>
      <c r="E9285" s="58">
        <v>12265545000000</v>
      </c>
      <c r="F9285" t="s">
        <v>32235</v>
      </c>
      <c r="G9285" t="s">
        <v>114</v>
      </c>
      <c r="H9285" t="s">
        <v>114</v>
      </c>
      <c r="I9285">
        <v>1</v>
      </c>
    </row>
    <row r="9286" spans="1:9" x14ac:dyDescent="0.25">
      <c r="A9286" t="s">
        <v>110</v>
      </c>
      <c r="B9286" t="s">
        <v>32236</v>
      </c>
      <c r="C9286" s="57">
        <v>44342</v>
      </c>
      <c r="D9286" t="s">
        <v>32237</v>
      </c>
      <c r="E9286" s="58">
        <v>25029087000000</v>
      </c>
      <c r="F9286" t="s">
        <v>32238</v>
      </c>
      <c r="G9286" t="s">
        <v>114</v>
      </c>
      <c r="H9286" t="s">
        <v>32239</v>
      </c>
      <c r="I9286">
        <v>37671</v>
      </c>
    </row>
    <row r="9287" spans="1:9" x14ac:dyDescent="0.25">
      <c r="A9287" t="s">
        <v>110</v>
      </c>
      <c r="B9287" t="s">
        <v>32240</v>
      </c>
      <c r="C9287" s="57">
        <v>44342</v>
      </c>
      <c r="D9287" t="s">
        <v>32241</v>
      </c>
      <c r="E9287" s="58">
        <v>1393106000000</v>
      </c>
      <c r="F9287" t="s">
        <v>32242</v>
      </c>
      <c r="G9287" t="s">
        <v>114</v>
      </c>
      <c r="H9287" t="s">
        <v>114</v>
      </c>
      <c r="I9287">
        <v>1</v>
      </c>
    </row>
    <row r="9288" spans="1:9" x14ac:dyDescent="0.25">
      <c r="A9288" t="s">
        <v>110</v>
      </c>
      <c r="B9288" t="s">
        <v>32243</v>
      </c>
      <c r="C9288" s="57">
        <v>44342</v>
      </c>
      <c r="D9288" t="s">
        <v>32244</v>
      </c>
      <c r="E9288" s="58">
        <v>162630706333700</v>
      </c>
      <c r="F9288" t="s">
        <v>32245</v>
      </c>
      <c r="G9288" t="s">
        <v>114</v>
      </c>
      <c r="H9288" t="s">
        <v>114</v>
      </c>
      <c r="I9288">
        <v>1</v>
      </c>
    </row>
    <row r="9289" spans="1:9" x14ac:dyDescent="0.25">
      <c r="A9289" t="s">
        <v>110</v>
      </c>
      <c r="B9289" t="s">
        <v>32246</v>
      </c>
      <c r="C9289" s="57">
        <v>44342</v>
      </c>
      <c r="D9289" t="s">
        <v>32247</v>
      </c>
      <c r="E9289" s="58">
        <v>167329540900000</v>
      </c>
      <c r="F9289" t="s">
        <v>32248</v>
      </c>
      <c r="G9289" t="s">
        <v>4423</v>
      </c>
      <c r="H9289" t="s">
        <v>114</v>
      </c>
      <c r="I9289">
        <v>1007</v>
      </c>
    </row>
    <row r="9290" spans="1:9" x14ac:dyDescent="0.25">
      <c r="A9290" t="s">
        <v>110</v>
      </c>
      <c r="B9290" t="s">
        <v>32249</v>
      </c>
      <c r="C9290" s="57">
        <v>44342</v>
      </c>
      <c r="D9290" t="s">
        <v>32250</v>
      </c>
      <c r="E9290" s="58">
        <v>149869628500000</v>
      </c>
      <c r="F9290" t="s">
        <v>32251</v>
      </c>
      <c r="G9290" t="s">
        <v>114</v>
      </c>
      <c r="H9290" t="s">
        <v>114</v>
      </c>
      <c r="I9290">
        <v>2</v>
      </c>
    </row>
    <row r="9291" spans="1:9" x14ac:dyDescent="0.25">
      <c r="A9291" t="s">
        <v>110</v>
      </c>
      <c r="B9291" t="s">
        <v>32252</v>
      </c>
      <c r="C9291" s="57">
        <v>44342</v>
      </c>
      <c r="D9291" t="s">
        <v>32253</v>
      </c>
      <c r="E9291" s="58">
        <v>158672493302000</v>
      </c>
      <c r="F9291" t="s">
        <v>32254</v>
      </c>
      <c r="G9291" t="s">
        <v>114</v>
      </c>
      <c r="H9291" t="s">
        <v>114</v>
      </c>
      <c r="I9291">
        <v>1</v>
      </c>
    </row>
    <row r="9292" spans="1:9" x14ac:dyDescent="0.25">
      <c r="A9292" t="s">
        <v>110</v>
      </c>
      <c r="B9292" t="s">
        <v>32255</v>
      </c>
      <c r="C9292" s="57">
        <v>44342</v>
      </c>
      <c r="D9292" t="s">
        <v>32256</v>
      </c>
      <c r="E9292" s="58">
        <v>1980107660000</v>
      </c>
      <c r="F9292" t="s">
        <v>32257</v>
      </c>
      <c r="G9292" t="s">
        <v>114</v>
      </c>
      <c r="H9292" t="s">
        <v>114</v>
      </c>
      <c r="I9292">
        <v>1</v>
      </c>
    </row>
    <row r="9293" spans="1:9" x14ac:dyDescent="0.25">
      <c r="A9293" t="s">
        <v>110</v>
      </c>
      <c r="B9293" t="s">
        <v>32258</v>
      </c>
      <c r="C9293" s="57">
        <v>44342</v>
      </c>
      <c r="D9293" t="s">
        <v>32259</v>
      </c>
      <c r="E9293" s="58">
        <v>138499332100000</v>
      </c>
      <c r="F9293" t="s">
        <v>32260</v>
      </c>
      <c r="G9293" t="s">
        <v>114</v>
      </c>
      <c r="H9293" t="s">
        <v>114</v>
      </c>
      <c r="I9293">
        <v>1</v>
      </c>
    </row>
    <row r="9294" spans="1:9" x14ac:dyDescent="0.25">
      <c r="A9294" t="s">
        <v>110</v>
      </c>
      <c r="B9294" t="s">
        <v>32261</v>
      </c>
      <c r="C9294" s="57">
        <v>44342</v>
      </c>
      <c r="D9294" t="s">
        <v>32262</v>
      </c>
      <c r="E9294" s="58">
        <v>1344626210000</v>
      </c>
      <c r="F9294" t="s">
        <v>32263</v>
      </c>
      <c r="G9294" t="s">
        <v>32264</v>
      </c>
      <c r="H9294" t="s">
        <v>114</v>
      </c>
      <c r="I9294">
        <v>20150</v>
      </c>
    </row>
    <row r="9295" spans="1:9" x14ac:dyDescent="0.25">
      <c r="A9295" t="s">
        <v>110</v>
      </c>
      <c r="B9295" t="s">
        <v>32265</v>
      </c>
      <c r="C9295" s="57">
        <v>44342</v>
      </c>
      <c r="D9295" t="s">
        <v>32266</v>
      </c>
      <c r="E9295" s="58">
        <v>1838933000000</v>
      </c>
      <c r="F9295" t="s">
        <v>32267</v>
      </c>
      <c r="G9295" t="s">
        <v>114</v>
      </c>
      <c r="H9295" t="s">
        <v>114</v>
      </c>
      <c r="I9295">
        <v>1</v>
      </c>
    </row>
    <row r="9296" spans="1:9" x14ac:dyDescent="0.25">
      <c r="A9296" t="s">
        <v>110</v>
      </c>
      <c r="B9296" t="s">
        <v>32268</v>
      </c>
      <c r="C9296" s="57">
        <v>44342</v>
      </c>
      <c r="D9296" t="s">
        <v>32269</v>
      </c>
      <c r="E9296" s="58">
        <v>161855648500000</v>
      </c>
      <c r="F9296" t="s">
        <v>32270</v>
      </c>
      <c r="G9296" t="s">
        <v>114</v>
      </c>
      <c r="H9296" t="s">
        <v>114</v>
      </c>
      <c r="I9296">
        <v>3</v>
      </c>
    </row>
    <row r="9297" spans="1:9" x14ac:dyDescent="0.25">
      <c r="A9297" t="s">
        <v>110</v>
      </c>
      <c r="B9297" t="s">
        <v>32271</v>
      </c>
      <c r="C9297" s="57">
        <v>44342</v>
      </c>
      <c r="D9297" t="s">
        <v>32272</v>
      </c>
      <c r="E9297" s="58">
        <v>153871560067500</v>
      </c>
      <c r="F9297" t="s">
        <v>32273</v>
      </c>
      <c r="G9297" t="s">
        <v>114</v>
      </c>
      <c r="H9297" t="s">
        <v>114</v>
      </c>
      <c r="I9297">
        <v>1</v>
      </c>
    </row>
    <row r="9298" spans="1:9" x14ac:dyDescent="0.25">
      <c r="A9298" t="s">
        <v>110</v>
      </c>
      <c r="B9298" t="s">
        <v>32274</v>
      </c>
      <c r="C9298" s="57">
        <v>44342</v>
      </c>
      <c r="D9298" t="s">
        <v>32275</v>
      </c>
      <c r="E9298" s="58">
        <v>86459310300000</v>
      </c>
      <c r="F9298" t="s">
        <v>32276</v>
      </c>
      <c r="G9298" t="s">
        <v>114</v>
      </c>
      <c r="H9298" t="s">
        <v>114</v>
      </c>
      <c r="I9298">
        <v>1</v>
      </c>
    </row>
    <row r="9299" spans="1:9" x14ac:dyDescent="0.25">
      <c r="A9299" t="s">
        <v>110</v>
      </c>
      <c r="B9299" t="s">
        <v>32277</v>
      </c>
      <c r="C9299" s="57">
        <v>44342</v>
      </c>
      <c r="D9299" t="s">
        <v>32278</v>
      </c>
      <c r="E9299" s="58">
        <v>137059059171900</v>
      </c>
      <c r="F9299" t="s">
        <v>32279</v>
      </c>
      <c r="G9299" t="s">
        <v>114</v>
      </c>
      <c r="H9299" t="s">
        <v>114</v>
      </c>
      <c r="I9299">
        <v>6</v>
      </c>
    </row>
    <row r="9300" spans="1:9" x14ac:dyDescent="0.25">
      <c r="A9300" t="s">
        <v>110</v>
      </c>
      <c r="B9300" t="s">
        <v>32280</v>
      </c>
      <c r="C9300" s="57">
        <v>44342</v>
      </c>
      <c r="D9300" t="s">
        <v>32281</v>
      </c>
      <c r="E9300" s="58">
        <v>101038009499600</v>
      </c>
      <c r="F9300" t="s">
        <v>32282</v>
      </c>
      <c r="G9300" t="s">
        <v>114</v>
      </c>
      <c r="H9300" t="s">
        <v>114</v>
      </c>
      <c r="I9300">
        <v>1</v>
      </c>
    </row>
    <row r="9301" spans="1:9" x14ac:dyDescent="0.25">
      <c r="A9301" t="s">
        <v>110</v>
      </c>
      <c r="B9301" t="s">
        <v>32283</v>
      </c>
      <c r="C9301" s="57">
        <v>44342</v>
      </c>
      <c r="D9301" t="s">
        <v>32284</v>
      </c>
      <c r="E9301" s="58">
        <v>166718886800000</v>
      </c>
      <c r="F9301" t="s">
        <v>32285</v>
      </c>
      <c r="G9301" t="s">
        <v>25684</v>
      </c>
      <c r="H9301" t="s">
        <v>114</v>
      </c>
      <c r="I9301">
        <v>135</v>
      </c>
    </row>
    <row r="9302" spans="1:9" x14ac:dyDescent="0.25">
      <c r="A9302" t="s">
        <v>110</v>
      </c>
      <c r="B9302" t="s">
        <v>32286</v>
      </c>
      <c r="C9302" s="57">
        <v>44342</v>
      </c>
      <c r="D9302" t="s">
        <v>32287</v>
      </c>
      <c r="E9302" s="58">
        <v>131729601980000</v>
      </c>
      <c r="F9302" t="s">
        <v>32288</v>
      </c>
      <c r="G9302" t="s">
        <v>114</v>
      </c>
      <c r="H9302" t="s">
        <v>1123</v>
      </c>
      <c r="I9302">
        <v>43</v>
      </c>
    </row>
    <row r="9303" spans="1:9" x14ac:dyDescent="0.25">
      <c r="A9303" t="s">
        <v>110</v>
      </c>
      <c r="B9303" t="s">
        <v>32289</v>
      </c>
      <c r="C9303" s="57">
        <v>44342</v>
      </c>
      <c r="D9303" t="s">
        <v>32290</v>
      </c>
      <c r="E9303" s="58">
        <v>288623712800000</v>
      </c>
      <c r="F9303" t="s">
        <v>32291</v>
      </c>
      <c r="G9303" t="s">
        <v>114</v>
      </c>
      <c r="H9303" t="s">
        <v>114</v>
      </c>
      <c r="I9303">
        <v>58</v>
      </c>
    </row>
    <row r="9304" spans="1:9" x14ac:dyDescent="0.25">
      <c r="A9304" t="s">
        <v>110</v>
      </c>
      <c r="B9304" t="s">
        <v>32292</v>
      </c>
      <c r="C9304" s="57">
        <v>44342</v>
      </c>
      <c r="D9304" t="s">
        <v>32293</v>
      </c>
      <c r="E9304" s="58">
        <v>134924791900000</v>
      </c>
      <c r="F9304" t="s">
        <v>32294</v>
      </c>
      <c r="G9304" t="s">
        <v>114</v>
      </c>
      <c r="H9304" t="s">
        <v>114</v>
      </c>
      <c r="I9304">
        <v>3</v>
      </c>
    </row>
    <row r="9305" spans="1:9" x14ac:dyDescent="0.25">
      <c r="A9305" t="s">
        <v>110</v>
      </c>
      <c r="B9305" t="s">
        <v>32295</v>
      </c>
      <c r="C9305" s="57">
        <v>44342</v>
      </c>
      <c r="D9305" t="s">
        <v>32296</v>
      </c>
      <c r="E9305" s="58">
        <v>32760324700000</v>
      </c>
      <c r="F9305" t="s">
        <v>32297</v>
      </c>
      <c r="G9305" t="s">
        <v>114</v>
      </c>
      <c r="H9305" t="s">
        <v>114</v>
      </c>
      <c r="I9305">
        <v>5</v>
      </c>
    </row>
    <row r="9306" spans="1:9" x14ac:dyDescent="0.25">
      <c r="A9306" t="s">
        <v>110</v>
      </c>
      <c r="B9306" t="s">
        <v>32298</v>
      </c>
      <c r="C9306" s="57">
        <v>44342</v>
      </c>
      <c r="D9306" t="s">
        <v>32299</v>
      </c>
      <c r="E9306" s="58">
        <v>145747370900000</v>
      </c>
      <c r="F9306" t="s">
        <v>32300</v>
      </c>
      <c r="G9306" t="s">
        <v>32301</v>
      </c>
      <c r="H9306" t="s">
        <v>32302</v>
      </c>
      <c r="I9306">
        <v>4113</v>
      </c>
    </row>
    <row r="9307" spans="1:9" x14ac:dyDescent="0.25">
      <c r="A9307" t="s">
        <v>110</v>
      </c>
      <c r="B9307" t="s">
        <v>32303</v>
      </c>
      <c r="C9307" s="57">
        <v>44342</v>
      </c>
      <c r="D9307" t="s">
        <v>32304</v>
      </c>
      <c r="E9307" s="58">
        <v>163404334300000</v>
      </c>
      <c r="F9307" t="s">
        <v>32305</v>
      </c>
      <c r="G9307" t="s">
        <v>32301</v>
      </c>
      <c r="H9307" t="s">
        <v>114</v>
      </c>
      <c r="I9307">
        <v>2</v>
      </c>
    </row>
    <row r="9308" spans="1:9" x14ac:dyDescent="0.25">
      <c r="A9308" t="s">
        <v>110</v>
      </c>
      <c r="B9308" t="s">
        <v>32306</v>
      </c>
      <c r="C9308" s="57">
        <v>44342</v>
      </c>
      <c r="D9308" t="s">
        <v>32307</v>
      </c>
      <c r="E9308" s="58">
        <v>149048312300000</v>
      </c>
      <c r="F9308" t="s">
        <v>32308</v>
      </c>
      <c r="G9308" t="s">
        <v>114</v>
      </c>
      <c r="H9308" t="s">
        <v>114</v>
      </c>
      <c r="I9308">
        <v>333</v>
      </c>
    </row>
    <row r="9309" spans="1:9" x14ac:dyDescent="0.25">
      <c r="A9309" t="s">
        <v>110</v>
      </c>
      <c r="B9309" t="s">
        <v>32309</v>
      </c>
      <c r="C9309" s="57">
        <v>44342</v>
      </c>
      <c r="D9309" t="s">
        <v>32310</v>
      </c>
      <c r="E9309" s="58">
        <v>146971473140700</v>
      </c>
      <c r="F9309" t="s">
        <v>32311</v>
      </c>
      <c r="G9309" t="s">
        <v>114</v>
      </c>
      <c r="H9309" t="s">
        <v>114</v>
      </c>
      <c r="I9309">
        <v>1</v>
      </c>
    </row>
    <row r="9310" spans="1:9" x14ac:dyDescent="0.25">
      <c r="A9310" t="s">
        <v>110</v>
      </c>
      <c r="B9310" t="s">
        <v>32312</v>
      </c>
      <c r="C9310" s="57">
        <v>44342</v>
      </c>
      <c r="D9310" t="s">
        <v>32313</v>
      </c>
      <c r="E9310" s="58">
        <v>2022255090000</v>
      </c>
      <c r="F9310" t="s">
        <v>32314</v>
      </c>
      <c r="G9310" t="s">
        <v>32315</v>
      </c>
      <c r="H9310" t="s">
        <v>114</v>
      </c>
      <c r="I9310">
        <v>22035</v>
      </c>
    </row>
    <row r="9311" spans="1:9" x14ac:dyDescent="0.25">
      <c r="A9311" t="s">
        <v>110</v>
      </c>
      <c r="B9311" t="s">
        <v>32316</v>
      </c>
      <c r="C9311" s="57">
        <v>44342</v>
      </c>
      <c r="D9311" t="s">
        <v>32317</v>
      </c>
      <c r="E9311" s="58">
        <v>1415323930000</v>
      </c>
      <c r="F9311" t="s">
        <v>32318</v>
      </c>
      <c r="G9311" t="s">
        <v>114</v>
      </c>
      <c r="H9311" t="s">
        <v>114</v>
      </c>
      <c r="I9311">
        <v>3</v>
      </c>
    </row>
    <row r="9312" spans="1:9" x14ac:dyDescent="0.25">
      <c r="A9312" t="s">
        <v>110</v>
      </c>
      <c r="B9312" t="s">
        <v>32319</v>
      </c>
      <c r="C9312" s="57">
        <v>44342</v>
      </c>
      <c r="D9312" t="s">
        <v>32320</v>
      </c>
      <c r="E9312" s="58">
        <v>1377906820000</v>
      </c>
      <c r="F9312" t="s">
        <v>32321</v>
      </c>
      <c r="G9312" t="s">
        <v>32322</v>
      </c>
      <c r="H9312" t="s">
        <v>114</v>
      </c>
      <c r="I9312">
        <v>11336</v>
      </c>
    </row>
    <row r="9313" spans="1:9" x14ac:dyDescent="0.25">
      <c r="A9313" t="s">
        <v>110</v>
      </c>
      <c r="B9313" t="s">
        <v>32323</v>
      </c>
      <c r="C9313" s="57">
        <v>44342</v>
      </c>
      <c r="D9313" t="s">
        <v>32324</v>
      </c>
      <c r="E9313" s="58">
        <v>1675138260000</v>
      </c>
      <c r="F9313" t="s">
        <v>32325</v>
      </c>
      <c r="G9313" t="s">
        <v>32326</v>
      </c>
      <c r="H9313" t="s">
        <v>32327</v>
      </c>
      <c r="I9313">
        <v>1554</v>
      </c>
    </row>
    <row r="9314" spans="1:9" x14ac:dyDescent="0.25">
      <c r="A9314" t="s">
        <v>110</v>
      </c>
      <c r="B9314" t="s">
        <v>32328</v>
      </c>
      <c r="C9314" s="57">
        <v>44342</v>
      </c>
      <c r="D9314" t="s">
        <v>32329</v>
      </c>
      <c r="E9314" s="58">
        <v>1433764290000</v>
      </c>
      <c r="F9314" t="s">
        <v>32330</v>
      </c>
      <c r="G9314" t="s">
        <v>114</v>
      </c>
      <c r="H9314" t="s">
        <v>114</v>
      </c>
      <c r="I9314">
        <v>3</v>
      </c>
    </row>
    <row r="9315" spans="1:9" x14ac:dyDescent="0.25">
      <c r="A9315" t="s">
        <v>110</v>
      </c>
      <c r="B9315" t="s">
        <v>32331</v>
      </c>
      <c r="C9315" s="57">
        <v>44342</v>
      </c>
      <c r="D9315" t="s">
        <v>32332</v>
      </c>
      <c r="E9315" s="58">
        <v>164058163380000</v>
      </c>
      <c r="F9315" t="s">
        <v>32333</v>
      </c>
      <c r="G9315" t="s">
        <v>114</v>
      </c>
      <c r="H9315" t="s">
        <v>114</v>
      </c>
      <c r="I9315">
        <v>211</v>
      </c>
    </row>
    <row r="9316" spans="1:9" x14ac:dyDescent="0.25">
      <c r="A9316" t="s">
        <v>110</v>
      </c>
      <c r="B9316" t="s">
        <v>32334</v>
      </c>
      <c r="C9316" s="57">
        <v>44342</v>
      </c>
      <c r="D9316" t="s">
        <v>32335</v>
      </c>
      <c r="E9316" s="58">
        <v>1490199840000</v>
      </c>
      <c r="F9316" t="s">
        <v>32336</v>
      </c>
      <c r="G9316" t="s">
        <v>32337</v>
      </c>
      <c r="H9316" t="s">
        <v>114</v>
      </c>
      <c r="I9316">
        <v>2</v>
      </c>
    </row>
    <row r="9317" spans="1:9" x14ac:dyDescent="0.25">
      <c r="A9317" t="s">
        <v>110</v>
      </c>
      <c r="B9317" t="s">
        <v>32338</v>
      </c>
      <c r="C9317" s="57">
        <v>44342</v>
      </c>
      <c r="D9317" t="s">
        <v>32339</v>
      </c>
      <c r="E9317" t="s">
        <v>32340</v>
      </c>
      <c r="F9317" t="s">
        <v>32341</v>
      </c>
      <c r="G9317" t="s">
        <v>114</v>
      </c>
      <c r="H9317" t="s">
        <v>114</v>
      </c>
      <c r="I9317">
        <v>1</v>
      </c>
    </row>
    <row r="9318" spans="1:9" x14ac:dyDescent="0.25">
      <c r="A9318" t="s">
        <v>110</v>
      </c>
      <c r="B9318" t="s">
        <v>32342</v>
      </c>
      <c r="C9318" s="57">
        <v>44342</v>
      </c>
      <c r="D9318" t="s">
        <v>32343</v>
      </c>
      <c r="E9318" s="58">
        <v>1516440210000</v>
      </c>
      <c r="F9318" t="s">
        <v>32344</v>
      </c>
      <c r="G9318" t="s">
        <v>114</v>
      </c>
      <c r="H9318" t="s">
        <v>114</v>
      </c>
      <c r="I9318">
        <v>1</v>
      </c>
    </row>
    <row r="9319" spans="1:9" x14ac:dyDescent="0.25">
      <c r="A9319" t="s">
        <v>110</v>
      </c>
      <c r="B9319" t="s">
        <v>32345</v>
      </c>
      <c r="C9319" s="57">
        <v>44342</v>
      </c>
      <c r="D9319" t="s">
        <v>32346</v>
      </c>
      <c r="E9319" t="s">
        <v>32347</v>
      </c>
      <c r="F9319" t="s">
        <v>32348</v>
      </c>
      <c r="G9319" t="s">
        <v>114</v>
      </c>
      <c r="H9319" t="s">
        <v>114</v>
      </c>
      <c r="I9319">
        <v>46</v>
      </c>
    </row>
    <row r="9320" spans="1:9" x14ac:dyDescent="0.25">
      <c r="A9320" t="s">
        <v>110</v>
      </c>
      <c r="B9320" t="s">
        <v>32349</v>
      </c>
      <c r="C9320" s="57">
        <v>44342</v>
      </c>
      <c r="D9320" t="s">
        <v>32350</v>
      </c>
      <c r="E9320" s="58">
        <v>3923086000000</v>
      </c>
      <c r="F9320" t="s">
        <v>32351</v>
      </c>
      <c r="G9320" t="s">
        <v>6506</v>
      </c>
      <c r="H9320" t="s">
        <v>114</v>
      </c>
      <c r="I9320">
        <v>144</v>
      </c>
    </row>
    <row r="9321" spans="1:9" x14ac:dyDescent="0.25">
      <c r="A9321" t="s">
        <v>110</v>
      </c>
      <c r="B9321" t="s">
        <v>32352</v>
      </c>
      <c r="C9321" s="57">
        <v>44342</v>
      </c>
      <c r="D9321" t="s">
        <v>32353</v>
      </c>
      <c r="E9321" s="58">
        <v>1402561280000</v>
      </c>
      <c r="F9321" t="s">
        <v>32354</v>
      </c>
      <c r="G9321" t="s">
        <v>32337</v>
      </c>
      <c r="H9321" t="s">
        <v>114</v>
      </c>
      <c r="I9321">
        <v>5887</v>
      </c>
    </row>
    <row r="9322" spans="1:9" x14ac:dyDescent="0.25">
      <c r="A9322" t="s">
        <v>110</v>
      </c>
      <c r="B9322" t="s">
        <v>32355</v>
      </c>
      <c r="C9322" s="57">
        <v>44342</v>
      </c>
      <c r="D9322" t="s">
        <v>32356</v>
      </c>
      <c r="E9322" s="58">
        <v>1089511340000</v>
      </c>
      <c r="F9322" t="s">
        <v>32357</v>
      </c>
      <c r="G9322" t="s">
        <v>32358</v>
      </c>
      <c r="H9322" t="s">
        <v>18113</v>
      </c>
      <c r="I9322">
        <v>2</v>
      </c>
    </row>
    <row r="9323" spans="1:9" x14ac:dyDescent="0.25">
      <c r="A9323" t="s">
        <v>110</v>
      </c>
      <c r="B9323" t="s">
        <v>32359</v>
      </c>
      <c r="C9323" s="57">
        <v>44342</v>
      </c>
      <c r="D9323" t="s">
        <v>32360</v>
      </c>
      <c r="E9323" t="s">
        <v>32361</v>
      </c>
      <c r="F9323" t="s">
        <v>32362</v>
      </c>
      <c r="G9323" t="s">
        <v>114</v>
      </c>
      <c r="H9323" t="s">
        <v>114</v>
      </c>
      <c r="I9323">
        <v>1</v>
      </c>
    </row>
    <row r="9324" spans="1:9" x14ac:dyDescent="0.25">
      <c r="A9324" t="s">
        <v>110</v>
      </c>
      <c r="B9324" t="s">
        <v>32363</v>
      </c>
      <c r="C9324" s="57">
        <v>44342</v>
      </c>
      <c r="D9324" t="s">
        <v>32364</v>
      </c>
      <c r="E9324" s="58">
        <v>1506722000000</v>
      </c>
      <c r="F9324" t="s">
        <v>32365</v>
      </c>
      <c r="G9324" t="s">
        <v>114</v>
      </c>
      <c r="H9324" t="s">
        <v>114</v>
      </c>
      <c r="I9324">
        <v>2</v>
      </c>
    </row>
    <row r="9325" spans="1:9" x14ac:dyDescent="0.25">
      <c r="A9325" t="s">
        <v>110</v>
      </c>
      <c r="B9325" t="s">
        <v>32366</v>
      </c>
      <c r="C9325" s="57">
        <v>44342</v>
      </c>
      <c r="D9325" t="s">
        <v>32367</v>
      </c>
      <c r="E9325" t="s">
        <v>32368</v>
      </c>
      <c r="F9325" t="s">
        <v>32369</v>
      </c>
      <c r="G9325" t="s">
        <v>32370</v>
      </c>
      <c r="H9325" t="s">
        <v>32371</v>
      </c>
      <c r="I9325">
        <v>1017</v>
      </c>
    </row>
    <row r="9326" spans="1:9" x14ac:dyDescent="0.25">
      <c r="A9326" t="s">
        <v>110</v>
      </c>
      <c r="B9326" t="s">
        <v>32372</v>
      </c>
      <c r="C9326" s="57">
        <v>44342</v>
      </c>
      <c r="D9326" t="s">
        <v>32373</v>
      </c>
      <c r="E9326" s="58">
        <v>1257476000000</v>
      </c>
      <c r="F9326" t="s">
        <v>32374</v>
      </c>
      <c r="G9326" t="s">
        <v>32375</v>
      </c>
      <c r="H9326" t="s">
        <v>32376</v>
      </c>
      <c r="I9326">
        <v>4243</v>
      </c>
    </row>
    <row r="9327" spans="1:9" x14ac:dyDescent="0.25">
      <c r="A9327" t="s">
        <v>110</v>
      </c>
      <c r="B9327" t="s">
        <v>32377</v>
      </c>
      <c r="C9327" s="57">
        <v>44342</v>
      </c>
      <c r="D9327" t="s">
        <v>32378</v>
      </c>
      <c r="E9327" s="58">
        <v>1263732400000</v>
      </c>
      <c r="F9327" t="s">
        <v>32379</v>
      </c>
      <c r="G9327" t="s">
        <v>32380</v>
      </c>
      <c r="H9327" t="s">
        <v>32381</v>
      </c>
      <c r="I9327">
        <v>936</v>
      </c>
    </row>
    <row r="9328" spans="1:9" x14ac:dyDescent="0.25">
      <c r="A9328" t="s">
        <v>110</v>
      </c>
      <c r="B9328" t="s">
        <v>32382</v>
      </c>
      <c r="C9328" s="57">
        <v>44342</v>
      </c>
      <c r="D9328" t="s">
        <v>32383</v>
      </c>
      <c r="E9328" s="58">
        <v>1061178900000</v>
      </c>
      <c r="F9328" t="s">
        <v>32384</v>
      </c>
      <c r="G9328" t="s">
        <v>32385</v>
      </c>
      <c r="H9328" t="s">
        <v>32386</v>
      </c>
      <c r="I9328">
        <v>1</v>
      </c>
    </row>
    <row r="9329" spans="1:9" x14ac:dyDescent="0.25">
      <c r="A9329" t="s">
        <v>110</v>
      </c>
      <c r="B9329" t="s">
        <v>32387</v>
      </c>
      <c r="C9329" s="57">
        <v>44342</v>
      </c>
      <c r="D9329" t="s">
        <v>32388</v>
      </c>
      <c r="E9329" s="58">
        <v>1044597400000</v>
      </c>
      <c r="F9329" t="s">
        <v>32389</v>
      </c>
      <c r="G9329" t="s">
        <v>6974</v>
      </c>
      <c r="H9329" t="s">
        <v>32390</v>
      </c>
      <c r="I9329">
        <v>1308</v>
      </c>
    </row>
    <row r="9330" spans="1:9" x14ac:dyDescent="0.25">
      <c r="A9330" t="s">
        <v>110</v>
      </c>
      <c r="B9330" t="s">
        <v>32391</v>
      </c>
      <c r="C9330" s="57">
        <v>44342</v>
      </c>
      <c r="D9330" t="s">
        <v>32392</v>
      </c>
      <c r="E9330" s="58">
        <v>1044903200000</v>
      </c>
      <c r="F9330" t="s">
        <v>32393</v>
      </c>
      <c r="G9330" t="s">
        <v>32394</v>
      </c>
      <c r="H9330" t="s">
        <v>32395</v>
      </c>
      <c r="I9330">
        <v>286</v>
      </c>
    </row>
    <row r="9331" spans="1:9" x14ac:dyDescent="0.25">
      <c r="A9331" t="s">
        <v>110</v>
      </c>
      <c r="B9331" t="s">
        <v>32396</v>
      </c>
      <c r="C9331" s="57">
        <v>44342</v>
      </c>
      <c r="D9331" t="s">
        <v>32397</v>
      </c>
      <c r="E9331" s="58">
        <v>1040017900000</v>
      </c>
      <c r="F9331" t="s">
        <v>32398</v>
      </c>
      <c r="G9331" t="s">
        <v>32399</v>
      </c>
      <c r="H9331" t="s">
        <v>32400</v>
      </c>
      <c r="I9331">
        <v>27</v>
      </c>
    </row>
    <row r="9332" spans="1:9" x14ac:dyDescent="0.25">
      <c r="A9332" t="s">
        <v>110</v>
      </c>
      <c r="B9332" t="s">
        <v>32401</v>
      </c>
      <c r="C9332" s="57">
        <v>44342</v>
      </c>
      <c r="D9332" t="s">
        <v>32402</v>
      </c>
      <c r="E9332" s="58">
        <v>1004084000000</v>
      </c>
      <c r="F9332" t="s">
        <v>32403</v>
      </c>
      <c r="G9332" t="s">
        <v>32404</v>
      </c>
      <c r="H9332" t="s">
        <v>32405</v>
      </c>
      <c r="I9332">
        <v>30</v>
      </c>
    </row>
    <row r="9333" spans="1:9" x14ac:dyDescent="0.25">
      <c r="A9333" t="s">
        <v>110</v>
      </c>
      <c r="B9333" t="s">
        <v>32406</v>
      </c>
      <c r="C9333" s="57">
        <v>44342</v>
      </c>
      <c r="D9333" t="s">
        <v>32407</v>
      </c>
      <c r="E9333" s="58">
        <v>1059788000000</v>
      </c>
      <c r="F9333" t="s">
        <v>32408</v>
      </c>
      <c r="G9333" t="s">
        <v>114</v>
      </c>
      <c r="H9333" t="s">
        <v>114</v>
      </c>
      <c r="I9333">
        <v>1</v>
      </c>
    </row>
    <row r="9334" spans="1:9" x14ac:dyDescent="0.25">
      <c r="A9334" t="s">
        <v>110</v>
      </c>
      <c r="B9334" t="s">
        <v>32409</v>
      </c>
      <c r="C9334" s="57">
        <v>44342</v>
      </c>
      <c r="D9334" t="s">
        <v>32410</v>
      </c>
      <c r="E9334" s="58">
        <v>1352063739000</v>
      </c>
      <c r="F9334" t="s">
        <v>32411</v>
      </c>
      <c r="G9334" t="s">
        <v>32412</v>
      </c>
      <c r="H9334" t="s">
        <v>32413</v>
      </c>
      <c r="I9334">
        <v>1</v>
      </c>
    </row>
    <row r="9335" spans="1:9" x14ac:dyDescent="0.25">
      <c r="A9335" t="s">
        <v>110</v>
      </c>
      <c r="B9335" t="s">
        <v>32414</v>
      </c>
      <c r="C9335" s="57">
        <v>44342</v>
      </c>
      <c r="D9335" t="s">
        <v>32415</v>
      </c>
      <c r="E9335" s="58">
        <v>1374373000000</v>
      </c>
      <c r="F9335" t="s">
        <v>32416</v>
      </c>
      <c r="G9335" t="s">
        <v>114</v>
      </c>
      <c r="H9335" t="s">
        <v>114</v>
      </c>
      <c r="I9335">
        <v>0</v>
      </c>
    </row>
    <row r="9336" spans="1:9" x14ac:dyDescent="0.25">
      <c r="A9336" t="s">
        <v>110</v>
      </c>
      <c r="B9336" t="s">
        <v>32417</v>
      </c>
      <c r="C9336" s="57">
        <v>44342</v>
      </c>
      <c r="D9336" t="s">
        <v>32418</v>
      </c>
      <c r="E9336" s="58">
        <v>1613010599670000</v>
      </c>
      <c r="F9336" t="s">
        <v>32419</v>
      </c>
      <c r="G9336" t="s">
        <v>114</v>
      </c>
      <c r="H9336" t="s">
        <v>114</v>
      </c>
      <c r="I9336">
        <v>26</v>
      </c>
    </row>
    <row r="9337" spans="1:9" x14ac:dyDescent="0.25">
      <c r="A9337" t="s">
        <v>110</v>
      </c>
      <c r="B9337" t="s">
        <v>32420</v>
      </c>
      <c r="C9337" s="57">
        <v>44342</v>
      </c>
      <c r="D9337" t="s">
        <v>32421</v>
      </c>
      <c r="E9337" s="58">
        <v>274862748400000</v>
      </c>
      <c r="F9337" t="s">
        <v>32422</v>
      </c>
      <c r="G9337" t="s">
        <v>114</v>
      </c>
      <c r="H9337" t="s">
        <v>114</v>
      </c>
      <c r="I9337">
        <v>1</v>
      </c>
    </row>
    <row r="9338" spans="1:9" x14ac:dyDescent="0.25">
      <c r="A9338" t="s">
        <v>110</v>
      </c>
      <c r="B9338" t="s">
        <v>32423</v>
      </c>
      <c r="C9338" s="57">
        <v>44342</v>
      </c>
      <c r="D9338" t="s">
        <v>32424</v>
      </c>
      <c r="E9338" s="58">
        <v>272673308200000</v>
      </c>
      <c r="F9338" t="s">
        <v>32425</v>
      </c>
      <c r="G9338" t="s">
        <v>114</v>
      </c>
      <c r="H9338" t="s">
        <v>114</v>
      </c>
      <c r="I9338">
        <v>1</v>
      </c>
    </row>
    <row r="9339" spans="1:9" x14ac:dyDescent="0.25">
      <c r="A9339" t="s">
        <v>110</v>
      </c>
      <c r="B9339" t="s">
        <v>32426</v>
      </c>
      <c r="C9339" s="57">
        <v>44342</v>
      </c>
      <c r="D9339" t="s">
        <v>32427</v>
      </c>
      <c r="E9339" s="58">
        <v>1186664758000</v>
      </c>
      <c r="F9339" t="s">
        <v>32428</v>
      </c>
      <c r="G9339" t="s">
        <v>32429</v>
      </c>
      <c r="H9339" t="s">
        <v>114</v>
      </c>
      <c r="I9339">
        <v>1</v>
      </c>
    </row>
    <row r="9340" spans="1:9" x14ac:dyDescent="0.25">
      <c r="A9340" t="s">
        <v>110</v>
      </c>
      <c r="B9340" t="s">
        <v>32430</v>
      </c>
      <c r="C9340" s="57">
        <v>44342</v>
      </c>
      <c r="D9340" t="s">
        <v>32431</v>
      </c>
      <c r="E9340" s="58">
        <v>1189373182000</v>
      </c>
      <c r="F9340" t="s">
        <v>32432</v>
      </c>
      <c r="G9340" t="s">
        <v>32433</v>
      </c>
      <c r="H9340" t="s">
        <v>114</v>
      </c>
      <c r="I9340">
        <v>1</v>
      </c>
    </row>
    <row r="9341" spans="1:9" x14ac:dyDescent="0.25">
      <c r="A9341" t="s">
        <v>110</v>
      </c>
      <c r="B9341" t="s">
        <v>32434</v>
      </c>
      <c r="C9341" s="57">
        <v>44342</v>
      </c>
      <c r="D9341" t="s">
        <v>32435</v>
      </c>
      <c r="E9341" s="58">
        <v>136610064600000</v>
      </c>
      <c r="F9341" t="s">
        <v>32436</v>
      </c>
      <c r="G9341" t="s">
        <v>114</v>
      </c>
      <c r="H9341" t="s">
        <v>114</v>
      </c>
      <c r="I9341">
        <v>1</v>
      </c>
    </row>
    <row r="9342" spans="1:9" x14ac:dyDescent="0.25">
      <c r="A9342" t="s">
        <v>110</v>
      </c>
      <c r="B9342" t="s">
        <v>32437</v>
      </c>
      <c r="C9342" s="57">
        <v>44342</v>
      </c>
      <c r="D9342" t="s">
        <v>32438</v>
      </c>
      <c r="E9342" s="58">
        <v>1150901000000</v>
      </c>
      <c r="F9342" t="s">
        <v>32439</v>
      </c>
      <c r="G9342" t="s">
        <v>114</v>
      </c>
      <c r="H9342" t="s">
        <v>114</v>
      </c>
      <c r="I9342">
        <v>2</v>
      </c>
    </row>
    <row r="9343" spans="1:9" x14ac:dyDescent="0.25">
      <c r="A9343" t="s">
        <v>110</v>
      </c>
      <c r="B9343" t="s">
        <v>32440</v>
      </c>
      <c r="C9343" s="57">
        <v>44342</v>
      </c>
      <c r="D9343" t="s">
        <v>32441</v>
      </c>
      <c r="E9343" s="58">
        <v>1717115000000</v>
      </c>
      <c r="F9343" t="s">
        <v>32442</v>
      </c>
      <c r="G9343" t="s">
        <v>32443</v>
      </c>
      <c r="H9343" t="s">
        <v>32444</v>
      </c>
      <c r="I9343">
        <v>165</v>
      </c>
    </row>
    <row r="9344" spans="1:9" x14ac:dyDescent="0.25">
      <c r="A9344" t="s">
        <v>110</v>
      </c>
      <c r="B9344" t="s">
        <v>32445</v>
      </c>
      <c r="C9344" s="57">
        <v>44342</v>
      </c>
      <c r="D9344" t="s">
        <v>32446</v>
      </c>
      <c r="E9344" s="58">
        <v>1656228550000</v>
      </c>
      <c r="F9344" t="s">
        <v>32447</v>
      </c>
      <c r="G9344" t="s">
        <v>32448</v>
      </c>
      <c r="H9344" t="s">
        <v>32449</v>
      </c>
      <c r="I9344">
        <v>2</v>
      </c>
    </row>
    <row r="9345" spans="1:9" x14ac:dyDescent="0.25">
      <c r="A9345" t="s">
        <v>110</v>
      </c>
      <c r="B9345" t="s">
        <v>32450</v>
      </c>
      <c r="C9345" s="57">
        <v>44342</v>
      </c>
      <c r="D9345" t="s">
        <v>32451</v>
      </c>
      <c r="E9345" s="58">
        <v>1616951000000</v>
      </c>
      <c r="F9345" t="s">
        <v>32452</v>
      </c>
      <c r="G9345" t="s">
        <v>32453</v>
      </c>
      <c r="H9345" t="s">
        <v>32454</v>
      </c>
      <c r="I9345">
        <v>56</v>
      </c>
    </row>
    <row r="9346" spans="1:9" x14ac:dyDescent="0.25">
      <c r="A9346" t="s">
        <v>110</v>
      </c>
      <c r="B9346" t="s">
        <v>32455</v>
      </c>
      <c r="C9346" s="57">
        <v>44342</v>
      </c>
      <c r="D9346" t="s">
        <v>32456</v>
      </c>
      <c r="E9346" s="58">
        <v>1385445919000</v>
      </c>
      <c r="F9346" t="s">
        <v>32457</v>
      </c>
      <c r="G9346" t="s">
        <v>114</v>
      </c>
      <c r="H9346" t="s">
        <v>114</v>
      </c>
      <c r="I9346">
        <v>3</v>
      </c>
    </row>
    <row r="9347" spans="1:9" x14ac:dyDescent="0.25">
      <c r="A9347" t="s">
        <v>110</v>
      </c>
      <c r="B9347" t="s">
        <v>32458</v>
      </c>
      <c r="C9347" s="57">
        <v>44342</v>
      </c>
      <c r="D9347" t="s">
        <v>32459</v>
      </c>
      <c r="E9347" s="58">
        <v>1485749000000</v>
      </c>
      <c r="F9347" t="s">
        <v>32460</v>
      </c>
      <c r="G9347" t="s">
        <v>32461</v>
      </c>
      <c r="H9347" t="s">
        <v>32462</v>
      </c>
      <c r="I9347">
        <v>42</v>
      </c>
    </row>
    <row r="9348" spans="1:9" x14ac:dyDescent="0.25">
      <c r="A9348" t="s">
        <v>110</v>
      </c>
      <c r="B9348" t="s">
        <v>32463</v>
      </c>
      <c r="C9348" s="57">
        <v>44342</v>
      </c>
      <c r="D9348" t="s">
        <v>32464</v>
      </c>
      <c r="E9348" s="58">
        <v>1555675250000</v>
      </c>
      <c r="F9348" t="s">
        <v>32465</v>
      </c>
      <c r="G9348" t="s">
        <v>15614</v>
      </c>
      <c r="H9348" t="s">
        <v>32466</v>
      </c>
      <c r="I9348">
        <v>564</v>
      </c>
    </row>
    <row r="9349" spans="1:9" x14ac:dyDescent="0.25">
      <c r="A9349" t="s">
        <v>110</v>
      </c>
      <c r="B9349" t="s">
        <v>32467</v>
      </c>
      <c r="C9349" s="57">
        <v>44342</v>
      </c>
      <c r="D9349" t="s">
        <v>32468</v>
      </c>
      <c r="E9349" s="58">
        <v>3110758431750000</v>
      </c>
      <c r="F9349" t="s">
        <v>32469</v>
      </c>
      <c r="G9349" t="s">
        <v>114</v>
      </c>
      <c r="H9349" t="s">
        <v>114</v>
      </c>
      <c r="I9349">
        <v>1</v>
      </c>
    </row>
    <row r="9350" spans="1:9" x14ac:dyDescent="0.25">
      <c r="A9350" t="s">
        <v>110</v>
      </c>
      <c r="B9350" t="s">
        <v>32470</v>
      </c>
      <c r="C9350" s="57">
        <v>44342</v>
      </c>
      <c r="D9350" t="s">
        <v>32471</v>
      </c>
      <c r="E9350" s="58">
        <v>138532704730000</v>
      </c>
      <c r="F9350" t="s">
        <v>32472</v>
      </c>
      <c r="G9350" t="s">
        <v>114</v>
      </c>
      <c r="H9350" t="s">
        <v>32473</v>
      </c>
      <c r="I9350">
        <v>3</v>
      </c>
    </row>
    <row r="9351" spans="1:9" x14ac:dyDescent="0.25">
      <c r="A9351" t="s">
        <v>110</v>
      </c>
      <c r="B9351" t="s">
        <v>32474</v>
      </c>
      <c r="C9351" s="57">
        <v>44342</v>
      </c>
      <c r="D9351" t="s">
        <v>32475</v>
      </c>
      <c r="E9351" s="58">
        <v>1577391090000</v>
      </c>
      <c r="F9351" t="s">
        <v>32476</v>
      </c>
      <c r="G9351" t="s">
        <v>114</v>
      </c>
      <c r="H9351" t="s">
        <v>114</v>
      </c>
      <c r="I9351">
        <v>2</v>
      </c>
    </row>
    <row r="9352" spans="1:9" x14ac:dyDescent="0.25">
      <c r="A9352" t="s">
        <v>110</v>
      </c>
      <c r="B9352" t="s">
        <v>32477</v>
      </c>
      <c r="C9352" s="57">
        <v>44342</v>
      </c>
      <c r="D9352" t="s">
        <v>32478</v>
      </c>
      <c r="E9352" s="58">
        <v>1561335090000</v>
      </c>
      <c r="F9352" t="s">
        <v>32479</v>
      </c>
      <c r="G9352" t="s">
        <v>114</v>
      </c>
      <c r="H9352" t="s">
        <v>114</v>
      </c>
      <c r="I9352">
        <v>1</v>
      </c>
    </row>
    <row r="9353" spans="1:9" x14ac:dyDescent="0.25">
      <c r="A9353" t="s">
        <v>110</v>
      </c>
      <c r="B9353" t="s">
        <v>32480</v>
      </c>
      <c r="C9353" s="57">
        <v>44342</v>
      </c>
      <c r="D9353" t="s">
        <v>32481</v>
      </c>
      <c r="E9353" s="58">
        <v>1082092380000</v>
      </c>
      <c r="F9353" t="s">
        <v>32482</v>
      </c>
      <c r="G9353" t="s">
        <v>18646</v>
      </c>
      <c r="H9353" t="s">
        <v>32483</v>
      </c>
      <c r="I9353">
        <v>1</v>
      </c>
    </row>
    <row r="9354" spans="1:9" x14ac:dyDescent="0.25">
      <c r="A9354" t="s">
        <v>110</v>
      </c>
      <c r="B9354" t="s">
        <v>32484</v>
      </c>
      <c r="C9354" s="57">
        <v>44342</v>
      </c>
      <c r="D9354" t="s">
        <v>32485</v>
      </c>
      <c r="E9354" s="58">
        <v>4235691000000</v>
      </c>
      <c r="F9354" t="s">
        <v>32486</v>
      </c>
      <c r="G9354" t="s">
        <v>114</v>
      </c>
      <c r="H9354" t="s">
        <v>114</v>
      </c>
      <c r="I9354">
        <v>1</v>
      </c>
    </row>
    <row r="9355" spans="1:9" x14ac:dyDescent="0.25">
      <c r="A9355" t="s">
        <v>110</v>
      </c>
      <c r="B9355" t="s">
        <v>32487</v>
      </c>
      <c r="C9355" s="57">
        <v>44342</v>
      </c>
      <c r="D9355" t="s">
        <v>32488</v>
      </c>
      <c r="E9355" s="58">
        <v>203189540500000</v>
      </c>
      <c r="F9355" t="s">
        <v>32489</v>
      </c>
      <c r="G9355" t="s">
        <v>114</v>
      </c>
      <c r="H9355" t="s">
        <v>114</v>
      </c>
      <c r="I9355">
        <v>1</v>
      </c>
    </row>
    <row r="9356" spans="1:9" x14ac:dyDescent="0.25">
      <c r="A9356" t="s">
        <v>110</v>
      </c>
      <c r="B9356" t="s">
        <v>32490</v>
      </c>
      <c r="C9356" s="57">
        <v>44342</v>
      </c>
      <c r="D9356" t="s">
        <v>32491</v>
      </c>
      <c r="E9356" s="58">
        <v>159214590700000</v>
      </c>
      <c r="F9356" t="s">
        <v>32492</v>
      </c>
      <c r="G9356" t="s">
        <v>114</v>
      </c>
      <c r="H9356" t="s">
        <v>114</v>
      </c>
      <c r="I9356">
        <v>5</v>
      </c>
    </row>
    <row r="9357" spans="1:9" x14ac:dyDescent="0.25">
      <c r="A9357" t="s">
        <v>110</v>
      </c>
      <c r="B9357" t="s">
        <v>32493</v>
      </c>
      <c r="C9357" s="57">
        <v>44342</v>
      </c>
      <c r="D9357" t="s">
        <v>32494</v>
      </c>
      <c r="E9357" s="58">
        <v>159331275200000</v>
      </c>
      <c r="F9357" t="s">
        <v>32495</v>
      </c>
      <c r="G9357" t="s">
        <v>114</v>
      </c>
      <c r="H9357" t="s">
        <v>114</v>
      </c>
      <c r="I9357">
        <v>4</v>
      </c>
    </row>
    <row r="9358" spans="1:9" x14ac:dyDescent="0.25">
      <c r="A9358" t="s">
        <v>110</v>
      </c>
      <c r="B9358" t="s">
        <v>32496</v>
      </c>
      <c r="C9358" s="57">
        <v>44342</v>
      </c>
      <c r="D9358" t="s">
        <v>32497</v>
      </c>
      <c r="E9358" s="58">
        <v>134711055100000</v>
      </c>
      <c r="F9358" t="s">
        <v>32498</v>
      </c>
      <c r="G9358" t="s">
        <v>32499</v>
      </c>
      <c r="H9358" t="s">
        <v>114</v>
      </c>
      <c r="I9358">
        <v>1</v>
      </c>
    </row>
    <row r="9359" spans="1:9" x14ac:dyDescent="0.25">
      <c r="A9359" t="s">
        <v>110</v>
      </c>
      <c r="B9359" t="s">
        <v>32500</v>
      </c>
      <c r="C9359" s="57">
        <v>44342</v>
      </c>
      <c r="D9359" t="s">
        <v>32501</v>
      </c>
      <c r="E9359" s="58">
        <v>151215799000000</v>
      </c>
      <c r="F9359" t="s">
        <v>32502</v>
      </c>
      <c r="G9359" t="s">
        <v>114</v>
      </c>
      <c r="H9359" t="s">
        <v>114</v>
      </c>
      <c r="I9359">
        <v>1</v>
      </c>
    </row>
    <row r="9360" spans="1:9" x14ac:dyDescent="0.25">
      <c r="A9360" t="s">
        <v>110</v>
      </c>
      <c r="B9360" t="s">
        <v>32503</v>
      </c>
      <c r="C9360" s="57">
        <v>44342</v>
      </c>
      <c r="D9360" t="s">
        <v>32504</v>
      </c>
      <c r="E9360" s="58">
        <v>1194222500000</v>
      </c>
      <c r="F9360" t="s">
        <v>32505</v>
      </c>
      <c r="G9360" t="s">
        <v>32506</v>
      </c>
      <c r="H9360" t="s">
        <v>114</v>
      </c>
      <c r="I9360">
        <v>1</v>
      </c>
    </row>
    <row r="9361" spans="1:9" x14ac:dyDescent="0.25">
      <c r="A9361" t="s">
        <v>110</v>
      </c>
      <c r="B9361" t="s">
        <v>32507</v>
      </c>
      <c r="C9361" s="57">
        <v>44342</v>
      </c>
      <c r="D9361" t="s">
        <v>32508</v>
      </c>
      <c r="E9361" s="58">
        <v>1467668700000</v>
      </c>
      <c r="F9361" t="s">
        <v>32509</v>
      </c>
      <c r="G9361" t="s">
        <v>114</v>
      </c>
      <c r="H9361" t="s">
        <v>114</v>
      </c>
      <c r="I9361">
        <v>3</v>
      </c>
    </row>
    <row r="9362" spans="1:9" x14ac:dyDescent="0.25">
      <c r="A9362" t="s">
        <v>110</v>
      </c>
      <c r="B9362" t="s">
        <v>32510</v>
      </c>
      <c r="C9362" s="57">
        <v>44342</v>
      </c>
      <c r="D9362" t="s">
        <v>32511</v>
      </c>
      <c r="E9362" s="58">
        <v>1435702173000</v>
      </c>
      <c r="F9362" t="s">
        <v>32512</v>
      </c>
      <c r="G9362" t="s">
        <v>114</v>
      </c>
      <c r="H9362" t="s">
        <v>114</v>
      </c>
      <c r="I9362">
        <v>1</v>
      </c>
    </row>
    <row r="9363" spans="1:9" x14ac:dyDescent="0.25">
      <c r="A9363" t="s">
        <v>110</v>
      </c>
      <c r="B9363" t="s">
        <v>32513</v>
      </c>
      <c r="C9363" s="57">
        <v>44342</v>
      </c>
      <c r="D9363" t="s">
        <v>32514</v>
      </c>
      <c r="E9363" s="58">
        <v>1402269800000</v>
      </c>
      <c r="F9363" t="s">
        <v>32515</v>
      </c>
      <c r="G9363" t="s">
        <v>114</v>
      </c>
      <c r="H9363" t="s">
        <v>114</v>
      </c>
      <c r="I9363">
        <v>1</v>
      </c>
    </row>
    <row r="9364" spans="1:9" x14ac:dyDescent="0.25">
      <c r="A9364" t="s">
        <v>110</v>
      </c>
      <c r="B9364" t="s">
        <v>32516</v>
      </c>
      <c r="C9364" s="57">
        <v>44342</v>
      </c>
      <c r="D9364" t="s">
        <v>32517</v>
      </c>
      <c r="E9364" s="58">
        <v>1429234100000</v>
      </c>
      <c r="F9364" t="s">
        <v>32518</v>
      </c>
      <c r="G9364" t="s">
        <v>114</v>
      </c>
      <c r="H9364" t="s">
        <v>114</v>
      </c>
      <c r="I9364">
        <v>1</v>
      </c>
    </row>
    <row r="9365" spans="1:9" x14ac:dyDescent="0.25">
      <c r="A9365" t="s">
        <v>110</v>
      </c>
      <c r="B9365" t="s">
        <v>32519</v>
      </c>
      <c r="C9365" s="57">
        <v>44342</v>
      </c>
      <c r="D9365" t="s">
        <v>32520</v>
      </c>
      <c r="E9365" s="58">
        <v>1384563400000</v>
      </c>
      <c r="F9365" t="s">
        <v>32521</v>
      </c>
      <c r="G9365" t="s">
        <v>114</v>
      </c>
      <c r="H9365" t="s">
        <v>114</v>
      </c>
      <c r="I9365">
        <v>1</v>
      </c>
    </row>
    <row r="9366" spans="1:9" x14ac:dyDescent="0.25">
      <c r="A9366" t="s">
        <v>110</v>
      </c>
      <c r="B9366" t="s">
        <v>32522</v>
      </c>
      <c r="C9366" s="57">
        <v>44342</v>
      </c>
      <c r="D9366" t="s">
        <v>32523</v>
      </c>
      <c r="E9366" s="58">
        <v>1393714302500</v>
      </c>
      <c r="F9366" t="s">
        <v>32524</v>
      </c>
      <c r="G9366" t="s">
        <v>114</v>
      </c>
      <c r="H9366" t="s">
        <v>114</v>
      </c>
      <c r="I9366">
        <v>1</v>
      </c>
    </row>
    <row r="9367" spans="1:9" x14ac:dyDescent="0.25">
      <c r="A9367" t="s">
        <v>110</v>
      </c>
      <c r="B9367" t="s">
        <v>32525</v>
      </c>
      <c r="C9367" s="57">
        <v>44342</v>
      </c>
      <c r="D9367" t="s">
        <v>32526</v>
      </c>
      <c r="E9367" s="58">
        <v>1801041700000</v>
      </c>
      <c r="F9367" t="s">
        <v>32527</v>
      </c>
      <c r="G9367" t="s">
        <v>114</v>
      </c>
      <c r="H9367" t="s">
        <v>114</v>
      </c>
      <c r="I9367">
        <v>22</v>
      </c>
    </row>
    <row r="9368" spans="1:9" x14ac:dyDescent="0.25">
      <c r="A9368" t="s">
        <v>110</v>
      </c>
      <c r="B9368" t="s">
        <v>32528</v>
      </c>
      <c r="C9368" s="57">
        <v>44342</v>
      </c>
      <c r="D9368" t="s">
        <v>32529</v>
      </c>
      <c r="E9368" s="58">
        <v>1996405500000</v>
      </c>
      <c r="F9368" t="s">
        <v>32530</v>
      </c>
      <c r="G9368" t="s">
        <v>32531</v>
      </c>
      <c r="H9368" t="s">
        <v>32532</v>
      </c>
      <c r="I9368">
        <v>1532</v>
      </c>
    </row>
    <row r="9369" spans="1:9" x14ac:dyDescent="0.25">
      <c r="A9369" t="s">
        <v>110</v>
      </c>
      <c r="B9369" t="s">
        <v>32533</v>
      </c>
      <c r="C9369" s="57">
        <v>44342</v>
      </c>
      <c r="D9369" t="s">
        <v>32534</v>
      </c>
      <c r="E9369" s="58">
        <v>1281121164900</v>
      </c>
      <c r="F9369" t="s">
        <v>32535</v>
      </c>
      <c r="G9369" t="s">
        <v>114</v>
      </c>
      <c r="H9369" t="s">
        <v>114</v>
      </c>
      <c r="I9369">
        <v>1813</v>
      </c>
    </row>
    <row r="9370" spans="1:9" x14ac:dyDescent="0.25">
      <c r="A9370" t="s">
        <v>110</v>
      </c>
      <c r="B9370" t="s">
        <v>32536</v>
      </c>
      <c r="C9370" s="57">
        <v>44342</v>
      </c>
      <c r="D9370" t="s">
        <v>32537</v>
      </c>
      <c r="E9370" s="58">
        <v>1462994000000</v>
      </c>
      <c r="F9370" t="s">
        <v>32538</v>
      </c>
      <c r="G9370" t="s">
        <v>114</v>
      </c>
      <c r="H9370" t="s">
        <v>114</v>
      </c>
      <c r="I9370">
        <v>3</v>
      </c>
    </row>
    <row r="9371" spans="1:9" x14ac:dyDescent="0.25">
      <c r="A9371" t="s">
        <v>110</v>
      </c>
      <c r="B9371" t="s">
        <v>32539</v>
      </c>
      <c r="C9371" s="57">
        <v>44342</v>
      </c>
      <c r="D9371" t="s">
        <v>32540</v>
      </c>
      <c r="E9371" s="58">
        <v>1445974400000</v>
      </c>
      <c r="F9371" t="s">
        <v>32541</v>
      </c>
      <c r="G9371" t="s">
        <v>114</v>
      </c>
      <c r="H9371" t="s">
        <v>114</v>
      </c>
      <c r="I9371">
        <v>1</v>
      </c>
    </row>
    <row r="9372" spans="1:9" x14ac:dyDescent="0.25">
      <c r="A9372" t="s">
        <v>110</v>
      </c>
      <c r="B9372" t="s">
        <v>32542</v>
      </c>
      <c r="C9372" s="57">
        <v>44342</v>
      </c>
      <c r="D9372" t="s">
        <v>32543</v>
      </c>
      <c r="E9372" s="58">
        <v>2268190300000</v>
      </c>
      <c r="F9372" t="s">
        <v>32544</v>
      </c>
      <c r="G9372" t="s">
        <v>32545</v>
      </c>
      <c r="H9372" t="s">
        <v>32546</v>
      </c>
      <c r="I9372">
        <v>6</v>
      </c>
    </row>
    <row r="9373" spans="1:9" x14ac:dyDescent="0.25">
      <c r="A9373" t="s">
        <v>110</v>
      </c>
      <c r="B9373" t="s">
        <v>32547</v>
      </c>
      <c r="C9373" s="57">
        <v>44342</v>
      </c>
      <c r="D9373" t="s">
        <v>32548</v>
      </c>
      <c r="E9373" s="58">
        <v>1423376000000</v>
      </c>
      <c r="F9373" t="s">
        <v>32549</v>
      </c>
      <c r="G9373" t="s">
        <v>114</v>
      </c>
      <c r="H9373" t="s">
        <v>114</v>
      </c>
      <c r="I9373">
        <v>1</v>
      </c>
    </row>
    <row r="9374" spans="1:9" x14ac:dyDescent="0.25">
      <c r="A9374" t="s">
        <v>110</v>
      </c>
      <c r="B9374" t="s">
        <v>32550</v>
      </c>
      <c r="C9374" s="57">
        <v>44342</v>
      </c>
      <c r="D9374" t="s">
        <v>32551</v>
      </c>
      <c r="E9374" s="58">
        <v>1458455200000</v>
      </c>
      <c r="F9374" t="s">
        <v>32552</v>
      </c>
      <c r="G9374" t="s">
        <v>114</v>
      </c>
      <c r="H9374" t="s">
        <v>114</v>
      </c>
      <c r="I9374">
        <v>1</v>
      </c>
    </row>
    <row r="9375" spans="1:9" x14ac:dyDescent="0.25">
      <c r="A9375" t="s">
        <v>110</v>
      </c>
      <c r="B9375" t="s">
        <v>32553</v>
      </c>
      <c r="C9375" s="57">
        <v>44342</v>
      </c>
      <c r="D9375" t="s">
        <v>32554</v>
      </c>
      <c r="E9375" s="58">
        <v>1367713300000</v>
      </c>
      <c r="F9375" t="s">
        <v>32555</v>
      </c>
      <c r="G9375" t="s">
        <v>114</v>
      </c>
      <c r="H9375" t="s">
        <v>114</v>
      </c>
      <c r="I9375">
        <v>1</v>
      </c>
    </row>
    <row r="9376" spans="1:9" x14ac:dyDescent="0.25">
      <c r="A9376" t="s">
        <v>110</v>
      </c>
      <c r="B9376" t="s">
        <v>32556</v>
      </c>
      <c r="C9376" s="57">
        <v>44342</v>
      </c>
      <c r="D9376" t="s">
        <v>32557</v>
      </c>
      <c r="E9376" s="58">
        <v>1296192000000</v>
      </c>
      <c r="F9376" t="s">
        <v>32558</v>
      </c>
      <c r="G9376" t="s">
        <v>114</v>
      </c>
      <c r="H9376" t="s">
        <v>114</v>
      </c>
      <c r="I9376">
        <v>1</v>
      </c>
    </row>
    <row r="9377" spans="1:9" x14ac:dyDescent="0.25">
      <c r="A9377" t="s">
        <v>110</v>
      </c>
      <c r="B9377" t="s">
        <v>32559</v>
      </c>
      <c r="C9377" s="57">
        <v>44342</v>
      </c>
      <c r="D9377" t="s">
        <v>32560</v>
      </c>
      <c r="E9377" s="58">
        <v>1429759600000</v>
      </c>
      <c r="F9377" t="s">
        <v>32561</v>
      </c>
      <c r="G9377" t="s">
        <v>114</v>
      </c>
      <c r="H9377" t="s">
        <v>114</v>
      </c>
      <c r="I9377">
        <v>1</v>
      </c>
    </row>
    <row r="9378" spans="1:9" x14ac:dyDescent="0.25">
      <c r="A9378" t="s">
        <v>110</v>
      </c>
      <c r="B9378" t="s">
        <v>32562</v>
      </c>
      <c r="C9378" s="57">
        <v>44342</v>
      </c>
      <c r="D9378" t="s">
        <v>32563</v>
      </c>
      <c r="E9378" s="58">
        <v>1352218597300</v>
      </c>
      <c r="F9378" t="s">
        <v>32564</v>
      </c>
      <c r="G9378" t="s">
        <v>114</v>
      </c>
      <c r="H9378" t="s">
        <v>114</v>
      </c>
      <c r="I9378">
        <v>5</v>
      </c>
    </row>
    <row r="9379" spans="1:9" x14ac:dyDescent="0.25">
      <c r="A9379" t="s">
        <v>110</v>
      </c>
      <c r="B9379" t="s">
        <v>32565</v>
      </c>
      <c r="C9379" s="57">
        <v>44342</v>
      </c>
      <c r="D9379" t="s">
        <v>32566</v>
      </c>
      <c r="E9379" s="58">
        <v>1134449800000</v>
      </c>
      <c r="F9379" t="s">
        <v>32567</v>
      </c>
      <c r="G9379" t="s">
        <v>32568</v>
      </c>
      <c r="H9379" t="s">
        <v>32569</v>
      </c>
      <c r="I9379">
        <v>1</v>
      </c>
    </row>
    <row r="9380" spans="1:9" x14ac:dyDescent="0.25">
      <c r="A9380" t="s">
        <v>110</v>
      </c>
      <c r="B9380" t="s">
        <v>32570</v>
      </c>
      <c r="C9380" s="57">
        <v>44342</v>
      </c>
      <c r="D9380" t="s">
        <v>32571</v>
      </c>
      <c r="E9380" t="s">
        <v>32572</v>
      </c>
      <c r="F9380" t="s">
        <v>32573</v>
      </c>
      <c r="G9380" t="s">
        <v>32574</v>
      </c>
      <c r="H9380" t="s">
        <v>32575</v>
      </c>
      <c r="I9380">
        <v>1</v>
      </c>
    </row>
    <row r="9381" spans="1:9" x14ac:dyDescent="0.25">
      <c r="A9381" t="s">
        <v>110</v>
      </c>
      <c r="B9381" t="s">
        <v>32576</v>
      </c>
      <c r="C9381" s="57">
        <v>44342</v>
      </c>
      <c r="D9381" t="s">
        <v>32577</v>
      </c>
      <c r="E9381" s="58">
        <v>1323598300000</v>
      </c>
      <c r="F9381" t="s">
        <v>32578</v>
      </c>
      <c r="G9381" t="s">
        <v>114</v>
      </c>
      <c r="H9381" t="s">
        <v>114</v>
      </c>
      <c r="I9381">
        <v>1</v>
      </c>
    </row>
    <row r="9382" spans="1:9" x14ac:dyDescent="0.25">
      <c r="A9382" t="s">
        <v>110</v>
      </c>
      <c r="B9382" t="s">
        <v>32579</v>
      </c>
      <c r="C9382" s="57">
        <v>44342</v>
      </c>
      <c r="D9382" t="s">
        <v>32580</v>
      </c>
      <c r="E9382" s="58">
        <v>6553892510000</v>
      </c>
      <c r="F9382" t="s">
        <v>32581</v>
      </c>
      <c r="G9382" t="s">
        <v>114</v>
      </c>
      <c r="H9382" t="s">
        <v>114</v>
      </c>
      <c r="I9382">
        <v>1</v>
      </c>
    </row>
    <row r="9383" spans="1:9" x14ac:dyDescent="0.25">
      <c r="A9383" t="s">
        <v>110</v>
      </c>
      <c r="B9383" t="s">
        <v>32582</v>
      </c>
      <c r="C9383" s="57">
        <v>44342</v>
      </c>
      <c r="D9383" t="s">
        <v>32583</v>
      </c>
      <c r="E9383" s="58">
        <v>1430401590000</v>
      </c>
      <c r="F9383" t="s">
        <v>32584</v>
      </c>
      <c r="G9383" t="s">
        <v>32585</v>
      </c>
      <c r="H9383" t="s">
        <v>32586</v>
      </c>
      <c r="I9383">
        <v>12036</v>
      </c>
    </row>
    <row r="9384" spans="1:9" x14ac:dyDescent="0.25">
      <c r="A9384" t="s">
        <v>110</v>
      </c>
      <c r="B9384" t="s">
        <v>32587</v>
      </c>
      <c r="C9384" s="57">
        <v>44342</v>
      </c>
      <c r="D9384" t="s">
        <v>32588</v>
      </c>
      <c r="E9384" s="58">
        <v>1402225114300</v>
      </c>
      <c r="F9384" t="s">
        <v>32589</v>
      </c>
      <c r="G9384" t="s">
        <v>32590</v>
      </c>
      <c r="H9384" t="s">
        <v>32591</v>
      </c>
      <c r="I9384">
        <v>2897</v>
      </c>
    </row>
    <row r="9385" spans="1:9" x14ac:dyDescent="0.25">
      <c r="A9385" t="s">
        <v>110</v>
      </c>
      <c r="B9385" t="s">
        <v>32592</v>
      </c>
      <c r="C9385" s="57">
        <v>44342</v>
      </c>
      <c r="D9385" t="s">
        <v>32593</v>
      </c>
      <c r="E9385" s="58">
        <v>589809677100000</v>
      </c>
      <c r="F9385" t="s">
        <v>32594</v>
      </c>
      <c r="G9385" t="s">
        <v>114</v>
      </c>
      <c r="H9385" t="s">
        <v>114</v>
      </c>
      <c r="I9385">
        <v>1</v>
      </c>
    </row>
    <row r="9386" spans="1:9" x14ac:dyDescent="0.25">
      <c r="A9386" t="s">
        <v>110</v>
      </c>
      <c r="B9386" t="s">
        <v>32595</v>
      </c>
      <c r="C9386" s="57">
        <v>44342</v>
      </c>
      <c r="D9386" t="s">
        <v>32596</v>
      </c>
      <c r="E9386" s="58">
        <v>2819422196700000</v>
      </c>
      <c r="F9386" t="s">
        <v>32597</v>
      </c>
      <c r="G9386" t="s">
        <v>114</v>
      </c>
      <c r="H9386" t="s">
        <v>114</v>
      </c>
      <c r="I9386">
        <v>6</v>
      </c>
    </row>
    <row r="9387" spans="1:9" x14ac:dyDescent="0.25">
      <c r="A9387" t="s">
        <v>110</v>
      </c>
      <c r="B9387" t="s">
        <v>32598</v>
      </c>
      <c r="C9387" s="57">
        <v>44342</v>
      </c>
      <c r="D9387" t="s">
        <v>32599</v>
      </c>
      <c r="E9387" s="58">
        <v>1.0032105370098E+17</v>
      </c>
      <c r="F9387" t="s">
        <v>32600</v>
      </c>
      <c r="G9387" t="s">
        <v>114</v>
      </c>
      <c r="H9387" t="s">
        <v>114</v>
      </c>
      <c r="I9387">
        <v>4</v>
      </c>
    </row>
    <row r="9388" spans="1:9" x14ac:dyDescent="0.25">
      <c r="A9388" t="s">
        <v>110</v>
      </c>
      <c r="B9388" t="s">
        <v>32601</v>
      </c>
      <c r="C9388" s="57">
        <v>44342</v>
      </c>
      <c r="D9388" t="s">
        <v>32602</v>
      </c>
      <c r="E9388" s="58">
        <v>1.024355928543E+16</v>
      </c>
      <c r="F9388" t="s">
        <v>32603</v>
      </c>
      <c r="G9388" t="s">
        <v>114</v>
      </c>
      <c r="H9388" t="s">
        <v>114</v>
      </c>
      <c r="I9388">
        <v>2</v>
      </c>
    </row>
    <row r="9389" spans="1:9" x14ac:dyDescent="0.25">
      <c r="A9389" t="s">
        <v>110</v>
      </c>
      <c r="B9389" t="s">
        <v>32604</v>
      </c>
      <c r="C9389" s="57">
        <v>44342</v>
      </c>
      <c r="D9389" t="s">
        <v>32605</v>
      </c>
      <c r="E9389" s="58">
        <v>8641199285900000</v>
      </c>
      <c r="F9389" t="s">
        <v>32606</v>
      </c>
      <c r="G9389" t="s">
        <v>114</v>
      </c>
      <c r="H9389" t="s">
        <v>114</v>
      </c>
      <c r="I9389">
        <v>3</v>
      </c>
    </row>
    <row r="9390" spans="1:9" x14ac:dyDescent="0.25">
      <c r="A9390" t="s">
        <v>110</v>
      </c>
      <c r="B9390" t="s">
        <v>32607</v>
      </c>
      <c r="C9390" s="57">
        <v>44342</v>
      </c>
      <c r="D9390" t="s">
        <v>32608</v>
      </c>
      <c r="E9390" s="58">
        <v>3390434740000</v>
      </c>
      <c r="F9390" t="s">
        <v>32609</v>
      </c>
      <c r="G9390" t="s">
        <v>114</v>
      </c>
      <c r="H9390" t="s">
        <v>114</v>
      </c>
      <c r="I9390">
        <v>6</v>
      </c>
    </row>
    <row r="9391" spans="1:9" x14ac:dyDescent="0.25">
      <c r="A9391" t="s">
        <v>110</v>
      </c>
      <c r="B9391" t="s">
        <v>32610</v>
      </c>
      <c r="C9391" s="57">
        <v>44342</v>
      </c>
      <c r="D9391" t="s">
        <v>32611</v>
      </c>
      <c r="E9391" t="s">
        <v>32612</v>
      </c>
      <c r="F9391" t="s">
        <v>32613</v>
      </c>
      <c r="G9391" t="s">
        <v>114</v>
      </c>
      <c r="H9391" t="s">
        <v>114</v>
      </c>
      <c r="I9391">
        <v>368</v>
      </c>
    </row>
    <row r="9392" spans="1:9" x14ac:dyDescent="0.25">
      <c r="A9392" t="s">
        <v>110</v>
      </c>
      <c r="B9392" t="s">
        <v>32614</v>
      </c>
      <c r="C9392" s="57">
        <v>44342</v>
      </c>
      <c r="D9392" t="s">
        <v>32615</v>
      </c>
      <c r="E9392" s="58">
        <v>90300601000000</v>
      </c>
      <c r="F9392" t="s">
        <v>32616</v>
      </c>
      <c r="G9392" t="s">
        <v>114</v>
      </c>
      <c r="H9392" t="s">
        <v>114</v>
      </c>
      <c r="I9392">
        <v>12</v>
      </c>
    </row>
    <row r="9393" spans="1:9" x14ac:dyDescent="0.25">
      <c r="A9393" t="s">
        <v>110</v>
      </c>
      <c r="B9393" t="s">
        <v>32617</v>
      </c>
      <c r="C9393" s="57">
        <v>44342</v>
      </c>
      <c r="D9393" t="s">
        <v>32618</v>
      </c>
      <c r="E9393" s="58">
        <v>7500836956100</v>
      </c>
      <c r="F9393" t="s">
        <v>32619</v>
      </c>
      <c r="G9393" t="s">
        <v>32620</v>
      </c>
      <c r="H9393" t="s">
        <v>32621</v>
      </c>
      <c r="I9393">
        <v>2523</v>
      </c>
    </row>
    <row r="9394" spans="1:9" x14ac:dyDescent="0.25">
      <c r="A9394" t="s">
        <v>110</v>
      </c>
      <c r="B9394" t="s">
        <v>32622</v>
      </c>
      <c r="C9394" s="57">
        <v>44342</v>
      </c>
      <c r="D9394" t="s">
        <v>32623</v>
      </c>
      <c r="E9394" s="58">
        <v>1484665000000</v>
      </c>
      <c r="F9394" t="s">
        <v>32624</v>
      </c>
      <c r="G9394" t="s">
        <v>114</v>
      </c>
      <c r="H9394" t="s">
        <v>114</v>
      </c>
      <c r="I9394">
        <v>1</v>
      </c>
    </row>
    <row r="9395" spans="1:9" x14ac:dyDescent="0.25">
      <c r="A9395" t="s">
        <v>110</v>
      </c>
      <c r="B9395" t="s">
        <v>32625</v>
      </c>
      <c r="C9395" s="57">
        <v>44342</v>
      </c>
      <c r="D9395" t="s">
        <v>32626</v>
      </c>
      <c r="E9395" s="58">
        <v>1078970100000</v>
      </c>
      <c r="F9395" t="s">
        <v>32627</v>
      </c>
      <c r="G9395" t="s">
        <v>114</v>
      </c>
      <c r="H9395" t="s">
        <v>114</v>
      </c>
      <c r="I9395">
        <v>1</v>
      </c>
    </row>
    <row r="9396" spans="1:9" x14ac:dyDescent="0.25">
      <c r="A9396" t="s">
        <v>110</v>
      </c>
      <c r="B9396" t="s">
        <v>32628</v>
      </c>
      <c r="C9396" s="57">
        <v>44342</v>
      </c>
      <c r="D9396" t="s">
        <v>32629</v>
      </c>
      <c r="E9396" s="58">
        <v>1530641600000</v>
      </c>
      <c r="F9396" t="s">
        <v>32630</v>
      </c>
      <c r="G9396" t="s">
        <v>114</v>
      </c>
      <c r="H9396" t="s">
        <v>114</v>
      </c>
      <c r="I9396">
        <v>1</v>
      </c>
    </row>
    <row r="9397" spans="1:9" x14ac:dyDescent="0.25">
      <c r="A9397" t="s">
        <v>110</v>
      </c>
      <c r="B9397" t="s">
        <v>32631</v>
      </c>
      <c r="C9397" s="57">
        <v>44342</v>
      </c>
      <c r="D9397" t="s">
        <v>32632</v>
      </c>
      <c r="E9397" s="58">
        <v>1512386400000</v>
      </c>
      <c r="F9397" t="s">
        <v>32633</v>
      </c>
      <c r="G9397" t="s">
        <v>114</v>
      </c>
      <c r="H9397" t="s">
        <v>114</v>
      </c>
      <c r="I9397">
        <v>1</v>
      </c>
    </row>
    <row r="9398" spans="1:9" x14ac:dyDescent="0.25">
      <c r="A9398" t="s">
        <v>110</v>
      </c>
      <c r="B9398" t="s">
        <v>32634</v>
      </c>
      <c r="C9398" s="57">
        <v>44342</v>
      </c>
      <c r="D9398" t="s">
        <v>32635</v>
      </c>
      <c r="E9398" s="58">
        <v>1122624000000</v>
      </c>
      <c r="F9398" t="s">
        <v>32636</v>
      </c>
      <c r="G9398" t="s">
        <v>114</v>
      </c>
      <c r="H9398" t="s">
        <v>114</v>
      </c>
      <c r="I9398">
        <v>1</v>
      </c>
    </row>
    <row r="9399" spans="1:9" x14ac:dyDescent="0.25">
      <c r="A9399" t="s">
        <v>110</v>
      </c>
      <c r="B9399" t="s">
        <v>32637</v>
      </c>
      <c r="C9399" s="57">
        <v>44342</v>
      </c>
      <c r="D9399" t="s">
        <v>32638</v>
      </c>
      <c r="E9399" s="58">
        <v>2432022000000</v>
      </c>
      <c r="F9399" t="s">
        <v>32639</v>
      </c>
      <c r="G9399" t="s">
        <v>114</v>
      </c>
      <c r="H9399" t="s">
        <v>114</v>
      </c>
      <c r="I9399">
        <v>1</v>
      </c>
    </row>
    <row r="9400" spans="1:9" x14ac:dyDescent="0.25">
      <c r="A9400" t="s">
        <v>110</v>
      </c>
      <c r="B9400" t="s">
        <v>32640</v>
      </c>
      <c r="C9400" s="57">
        <v>44342</v>
      </c>
      <c r="D9400" t="s">
        <v>32641</v>
      </c>
      <c r="E9400" s="58">
        <v>11143014100000</v>
      </c>
      <c r="F9400" t="s">
        <v>32642</v>
      </c>
      <c r="G9400" t="s">
        <v>114</v>
      </c>
      <c r="H9400" t="s">
        <v>114</v>
      </c>
      <c r="I9400">
        <v>2</v>
      </c>
    </row>
    <row r="9401" spans="1:9" x14ac:dyDescent="0.25">
      <c r="A9401" t="s">
        <v>110</v>
      </c>
      <c r="B9401" t="s">
        <v>32643</v>
      </c>
      <c r="C9401" s="57">
        <v>44342</v>
      </c>
      <c r="D9401" t="s">
        <v>32644</v>
      </c>
      <c r="E9401" s="58">
        <v>1554864400000</v>
      </c>
      <c r="F9401" t="s">
        <v>32645</v>
      </c>
      <c r="G9401" t="s">
        <v>114</v>
      </c>
      <c r="H9401" t="s">
        <v>114</v>
      </c>
      <c r="I9401">
        <v>1</v>
      </c>
    </row>
    <row r="9402" spans="1:9" x14ac:dyDescent="0.25">
      <c r="A9402" t="s">
        <v>110</v>
      </c>
      <c r="B9402" t="s">
        <v>32646</v>
      </c>
      <c r="C9402" s="57">
        <v>44342</v>
      </c>
      <c r="D9402" t="s">
        <v>32647</v>
      </c>
      <c r="E9402" s="58">
        <v>10741892370000</v>
      </c>
      <c r="F9402" t="s">
        <v>32648</v>
      </c>
      <c r="G9402" t="s">
        <v>114</v>
      </c>
      <c r="H9402" t="s">
        <v>114</v>
      </c>
      <c r="I9402">
        <v>3</v>
      </c>
    </row>
    <row r="9403" spans="1:9" x14ac:dyDescent="0.25">
      <c r="A9403" t="s">
        <v>110</v>
      </c>
      <c r="B9403" t="s">
        <v>32649</v>
      </c>
      <c r="C9403" s="57">
        <v>44342</v>
      </c>
      <c r="D9403" t="s">
        <v>32650</v>
      </c>
      <c r="E9403" s="58">
        <v>11291459860000</v>
      </c>
      <c r="F9403" t="s">
        <v>32651</v>
      </c>
      <c r="G9403" t="s">
        <v>114</v>
      </c>
      <c r="H9403" t="s">
        <v>114</v>
      </c>
      <c r="I9403">
        <v>2</v>
      </c>
    </row>
    <row r="9404" spans="1:9" x14ac:dyDescent="0.25">
      <c r="A9404" t="s">
        <v>110</v>
      </c>
      <c r="B9404" t="s">
        <v>32652</v>
      </c>
      <c r="C9404" s="57">
        <v>44342</v>
      </c>
      <c r="D9404" t="s">
        <v>32653</v>
      </c>
      <c r="E9404" s="58">
        <v>12818966000000</v>
      </c>
      <c r="F9404" t="s">
        <v>32654</v>
      </c>
      <c r="G9404" t="s">
        <v>114</v>
      </c>
      <c r="H9404" t="s">
        <v>114</v>
      </c>
      <c r="I9404">
        <v>1</v>
      </c>
    </row>
    <row r="9405" spans="1:9" x14ac:dyDescent="0.25">
      <c r="A9405" t="s">
        <v>110</v>
      </c>
      <c r="B9405" t="s">
        <v>32655</v>
      </c>
      <c r="C9405" s="57">
        <v>44342</v>
      </c>
      <c r="D9405" t="s">
        <v>32656</v>
      </c>
      <c r="E9405" s="58">
        <v>12006775400000</v>
      </c>
      <c r="F9405" t="s">
        <v>32657</v>
      </c>
      <c r="G9405" t="s">
        <v>114</v>
      </c>
      <c r="H9405" t="s">
        <v>114</v>
      </c>
      <c r="I9405">
        <v>2</v>
      </c>
    </row>
    <row r="9406" spans="1:9" x14ac:dyDescent="0.25">
      <c r="A9406" t="s">
        <v>110</v>
      </c>
      <c r="B9406" t="s">
        <v>32658</v>
      </c>
      <c r="C9406" s="57">
        <v>44342</v>
      </c>
      <c r="D9406" t="s">
        <v>32659</v>
      </c>
      <c r="E9406" s="58">
        <v>12637128000000</v>
      </c>
      <c r="F9406" t="s">
        <v>32660</v>
      </c>
      <c r="G9406" t="s">
        <v>114</v>
      </c>
      <c r="H9406" t="s">
        <v>114</v>
      </c>
      <c r="I9406">
        <v>141</v>
      </c>
    </row>
    <row r="9407" spans="1:9" x14ac:dyDescent="0.25">
      <c r="A9407" t="s">
        <v>110</v>
      </c>
      <c r="B9407" t="s">
        <v>32661</v>
      </c>
      <c r="C9407" s="57">
        <v>44342</v>
      </c>
      <c r="D9407" t="s">
        <v>32662</v>
      </c>
      <c r="E9407" s="58">
        <v>13356467700000</v>
      </c>
      <c r="F9407" t="s">
        <v>32663</v>
      </c>
      <c r="G9407" t="s">
        <v>32664</v>
      </c>
      <c r="H9407" t="s">
        <v>32665</v>
      </c>
      <c r="I9407">
        <v>1</v>
      </c>
    </row>
    <row r="9408" spans="1:9" x14ac:dyDescent="0.25">
      <c r="A9408" t="s">
        <v>110</v>
      </c>
      <c r="B9408" t="s">
        <v>32666</v>
      </c>
      <c r="C9408" s="57">
        <v>44342</v>
      </c>
      <c r="D9408" t="s">
        <v>32667</v>
      </c>
      <c r="E9408" s="58">
        <v>9790803000000</v>
      </c>
      <c r="F9408" t="s">
        <v>32668</v>
      </c>
      <c r="G9408" t="s">
        <v>114</v>
      </c>
      <c r="H9408" t="s">
        <v>114</v>
      </c>
      <c r="I9408">
        <v>2</v>
      </c>
    </row>
    <row r="9409" spans="1:9" x14ac:dyDescent="0.25">
      <c r="A9409" t="s">
        <v>110</v>
      </c>
      <c r="B9409" t="s">
        <v>32669</v>
      </c>
      <c r="C9409" s="57">
        <v>44342</v>
      </c>
      <c r="D9409" t="s">
        <v>32670</v>
      </c>
      <c r="E9409" s="58">
        <v>1447436980000</v>
      </c>
      <c r="F9409" t="s">
        <v>32671</v>
      </c>
      <c r="G9409" t="s">
        <v>114</v>
      </c>
      <c r="H9409" t="s">
        <v>114</v>
      </c>
      <c r="I9409">
        <v>2</v>
      </c>
    </row>
    <row r="9410" spans="1:9" x14ac:dyDescent="0.25">
      <c r="A9410" t="s">
        <v>110</v>
      </c>
      <c r="B9410" t="s">
        <v>32672</v>
      </c>
      <c r="C9410" s="57">
        <v>44342</v>
      </c>
      <c r="D9410" t="s">
        <v>32673</v>
      </c>
      <c r="E9410" s="58">
        <v>2258073620000</v>
      </c>
      <c r="F9410" t="s">
        <v>32674</v>
      </c>
      <c r="G9410" t="s">
        <v>114</v>
      </c>
      <c r="H9410" t="s">
        <v>114</v>
      </c>
      <c r="I9410">
        <v>89</v>
      </c>
    </row>
    <row r="9411" spans="1:9" x14ac:dyDescent="0.25">
      <c r="A9411" t="s">
        <v>110</v>
      </c>
      <c r="B9411" t="s">
        <v>32675</v>
      </c>
      <c r="C9411" s="57">
        <v>44342</v>
      </c>
      <c r="D9411" t="s">
        <v>32676</v>
      </c>
      <c r="E9411" s="58">
        <v>1524861870000</v>
      </c>
      <c r="F9411" t="s">
        <v>32677</v>
      </c>
      <c r="G9411" t="s">
        <v>114</v>
      </c>
      <c r="H9411" t="s">
        <v>114</v>
      </c>
      <c r="I9411">
        <v>16</v>
      </c>
    </row>
    <row r="9412" spans="1:9" x14ac:dyDescent="0.25">
      <c r="A9412" t="s">
        <v>110</v>
      </c>
      <c r="B9412" t="s">
        <v>32678</v>
      </c>
      <c r="C9412" s="57">
        <v>44342</v>
      </c>
      <c r="D9412" t="s">
        <v>32679</v>
      </c>
      <c r="E9412" s="58">
        <v>1656250600000</v>
      </c>
      <c r="F9412" t="s">
        <v>32680</v>
      </c>
      <c r="G9412" t="s">
        <v>114</v>
      </c>
      <c r="H9412" t="s">
        <v>114</v>
      </c>
      <c r="I9412">
        <v>19</v>
      </c>
    </row>
    <row r="9413" spans="1:9" x14ac:dyDescent="0.25">
      <c r="A9413" t="s">
        <v>110</v>
      </c>
      <c r="B9413" t="s">
        <v>32681</v>
      </c>
      <c r="C9413" s="57">
        <v>44342</v>
      </c>
      <c r="D9413" t="s">
        <v>32682</v>
      </c>
      <c r="E9413" s="58">
        <v>1343494170000</v>
      </c>
      <c r="F9413" t="s">
        <v>32683</v>
      </c>
      <c r="G9413" t="s">
        <v>114</v>
      </c>
      <c r="H9413" t="s">
        <v>114</v>
      </c>
      <c r="I9413">
        <v>5</v>
      </c>
    </row>
    <row r="9414" spans="1:9" x14ac:dyDescent="0.25">
      <c r="A9414" t="s">
        <v>110</v>
      </c>
      <c r="B9414" t="s">
        <v>32684</v>
      </c>
      <c r="C9414" s="57">
        <v>44342</v>
      </c>
      <c r="D9414" t="s">
        <v>32685</v>
      </c>
      <c r="E9414" s="58">
        <v>1982402490000</v>
      </c>
      <c r="F9414" t="s">
        <v>32686</v>
      </c>
      <c r="G9414" t="s">
        <v>114</v>
      </c>
      <c r="H9414" t="s">
        <v>114</v>
      </c>
      <c r="I9414">
        <v>11</v>
      </c>
    </row>
    <row r="9415" spans="1:9" x14ac:dyDescent="0.25">
      <c r="A9415" t="s">
        <v>110</v>
      </c>
      <c r="B9415" t="s">
        <v>32687</v>
      </c>
      <c r="C9415" s="57">
        <v>44342</v>
      </c>
      <c r="D9415" t="s">
        <v>32688</v>
      </c>
      <c r="E9415" s="58">
        <v>13458658900000</v>
      </c>
      <c r="F9415" t="s">
        <v>32689</v>
      </c>
      <c r="G9415" t="s">
        <v>114</v>
      </c>
      <c r="H9415" t="s">
        <v>32690</v>
      </c>
      <c r="I9415">
        <v>281</v>
      </c>
    </row>
    <row r="9416" spans="1:9" x14ac:dyDescent="0.25">
      <c r="A9416" t="s">
        <v>110</v>
      </c>
      <c r="B9416" t="s">
        <v>32691</v>
      </c>
      <c r="C9416" s="57">
        <v>44342</v>
      </c>
      <c r="D9416" t="s">
        <v>32692</v>
      </c>
      <c r="E9416" s="58">
        <v>12075730900000</v>
      </c>
      <c r="F9416" t="s">
        <v>32693</v>
      </c>
      <c r="G9416" t="s">
        <v>114</v>
      </c>
      <c r="H9416" t="s">
        <v>114</v>
      </c>
      <c r="I9416">
        <v>2</v>
      </c>
    </row>
    <row r="9417" spans="1:9" x14ac:dyDescent="0.25">
      <c r="A9417" t="s">
        <v>110</v>
      </c>
      <c r="B9417" t="s">
        <v>32694</v>
      </c>
      <c r="C9417" s="57">
        <v>44342</v>
      </c>
      <c r="D9417" t="s">
        <v>32695</v>
      </c>
      <c r="E9417" s="58">
        <v>12270297000000</v>
      </c>
      <c r="F9417" t="s">
        <v>32696</v>
      </c>
      <c r="G9417" t="s">
        <v>114</v>
      </c>
      <c r="H9417" t="s">
        <v>32697</v>
      </c>
      <c r="I9417">
        <v>1301</v>
      </c>
    </row>
    <row r="9418" spans="1:9" x14ac:dyDescent="0.25">
      <c r="A9418" t="s">
        <v>110</v>
      </c>
      <c r="B9418" t="s">
        <v>32698</v>
      </c>
      <c r="C9418" s="57">
        <v>44342</v>
      </c>
      <c r="D9418" t="s">
        <v>32699</v>
      </c>
      <c r="E9418" s="58">
        <v>14707895800000</v>
      </c>
      <c r="F9418" t="s">
        <v>32700</v>
      </c>
      <c r="G9418" t="s">
        <v>114</v>
      </c>
      <c r="H9418" t="s">
        <v>114</v>
      </c>
      <c r="I9418">
        <v>1</v>
      </c>
    </row>
    <row r="9419" spans="1:9" x14ac:dyDescent="0.25">
      <c r="A9419" t="s">
        <v>110</v>
      </c>
      <c r="B9419" t="s">
        <v>32701</v>
      </c>
      <c r="C9419" s="57">
        <v>44342</v>
      </c>
      <c r="D9419" t="s">
        <v>32702</v>
      </c>
      <c r="E9419" s="58">
        <v>11160544200000</v>
      </c>
      <c r="F9419" t="s">
        <v>32703</v>
      </c>
      <c r="G9419" t="s">
        <v>114</v>
      </c>
      <c r="H9419" t="s">
        <v>114</v>
      </c>
      <c r="I9419">
        <v>1</v>
      </c>
    </row>
    <row r="9420" spans="1:9" x14ac:dyDescent="0.25">
      <c r="A9420" t="s">
        <v>110</v>
      </c>
      <c r="B9420" t="s">
        <v>32704</v>
      </c>
      <c r="C9420" s="57">
        <v>44342</v>
      </c>
      <c r="D9420" t="s">
        <v>32705</v>
      </c>
      <c r="E9420" s="58">
        <v>10971042700000</v>
      </c>
      <c r="F9420" t="s">
        <v>32706</v>
      </c>
      <c r="G9420" t="s">
        <v>32707</v>
      </c>
      <c r="H9420" t="s">
        <v>114</v>
      </c>
      <c r="I9420">
        <v>1</v>
      </c>
    </row>
    <row r="9421" spans="1:9" x14ac:dyDescent="0.25">
      <c r="A9421" t="s">
        <v>110</v>
      </c>
      <c r="B9421" t="s">
        <v>32708</v>
      </c>
      <c r="C9421" s="57">
        <v>44342</v>
      </c>
      <c r="D9421" t="s">
        <v>32709</v>
      </c>
      <c r="E9421" s="58">
        <v>12752298700000</v>
      </c>
      <c r="F9421" t="s">
        <v>32710</v>
      </c>
      <c r="G9421" t="s">
        <v>114</v>
      </c>
      <c r="H9421" t="s">
        <v>114</v>
      </c>
      <c r="I9421">
        <v>1</v>
      </c>
    </row>
    <row r="9422" spans="1:9" x14ac:dyDescent="0.25">
      <c r="A9422" t="s">
        <v>110</v>
      </c>
      <c r="B9422" t="s">
        <v>32711</v>
      </c>
      <c r="C9422" s="57">
        <v>44342</v>
      </c>
      <c r="D9422" t="s">
        <v>32712</v>
      </c>
      <c r="E9422" s="58">
        <v>12793311600000</v>
      </c>
      <c r="F9422" t="s">
        <v>32713</v>
      </c>
      <c r="G9422" t="s">
        <v>114</v>
      </c>
      <c r="H9422" t="s">
        <v>114</v>
      </c>
      <c r="I9422">
        <v>3</v>
      </c>
    </row>
    <row r="9423" spans="1:9" x14ac:dyDescent="0.25">
      <c r="A9423" t="s">
        <v>110</v>
      </c>
      <c r="B9423" t="s">
        <v>32714</v>
      </c>
      <c r="C9423" s="57">
        <v>44342</v>
      </c>
      <c r="D9423" t="s">
        <v>32715</v>
      </c>
      <c r="E9423" s="58">
        <v>13781732000000</v>
      </c>
      <c r="F9423" t="s">
        <v>32716</v>
      </c>
      <c r="G9423" t="s">
        <v>114</v>
      </c>
      <c r="H9423" t="s">
        <v>114</v>
      </c>
      <c r="I9423">
        <v>1</v>
      </c>
    </row>
    <row r="9424" spans="1:9" x14ac:dyDescent="0.25">
      <c r="A9424" t="s">
        <v>110</v>
      </c>
      <c r="B9424" t="s">
        <v>32717</v>
      </c>
      <c r="C9424" s="57">
        <v>44342</v>
      </c>
      <c r="D9424" t="s">
        <v>32718</v>
      </c>
      <c r="E9424" s="58">
        <v>10376597600000</v>
      </c>
      <c r="F9424" t="s">
        <v>32719</v>
      </c>
      <c r="G9424" t="s">
        <v>114</v>
      </c>
      <c r="H9424" t="s">
        <v>114</v>
      </c>
      <c r="I9424">
        <v>1</v>
      </c>
    </row>
    <row r="9425" spans="1:9" x14ac:dyDescent="0.25">
      <c r="A9425" t="s">
        <v>110</v>
      </c>
      <c r="B9425" t="s">
        <v>32720</v>
      </c>
      <c r="C9425" s="57">
        <v>44342</v>
      </c>
      <c r="D9425" t="s">
        <v>32721</v>
      </c>
      <c r="E9425" s="58">
        <v>1521031200000</v>
      </c>
      <c r="F9425" t="s">
        <v>32722</v>
      </c>
      <c r="G9425" t="s">
        <v>114</v>
      </c>
      <c r="H9425" t="s">
        <v>114</v>
      </c>
      <c r="I9425">
        <v>1</v>
      </c>
    </row>
    <row r="9426" spans="1:9" x14ac:dyDescent="0.25">
      <c r="A9426" t="s">
        <v>110</v>
      </c>
      <c r="B9426" t="s">
        <v>32723</v>
      </c>
      <c r="C9426" s="57">
        <v>44342</v>
      </c>
      <c r="D9426" t="s">
        <v>32724</v>
      </c>
      <c r="E9426" s="58">
        <v>1774489080000</v>
      </c>
      <c r="F9426" t="s">
        <v>32725</v>
      </c>
      <c r="G9426" t="s">
        <v>114</v>
      </c>
      <c r="H9426" t="s">
        <v>114</v>
      </c>
      <c r="I9426">
        <v>5</v>
      </c>
    </row>
    <row r="9427" spans="1:9" x14ac:dyDescent="0.25">
      <c r="A9427" t="s">
        <v>110</v>
      </c>
      <c r="B9427" t="s">
        <v>32726</v>
      </c>
      <c r="C9427" s="57">
        <v>44342</v>
      </c>
      <c r="D9427" t="s">
        <v>32727</v>
      </c>
      <c r="E9427" s="58">
        <v>1298921710000</v>
      </c>
      <c r="F9427" t="s">
        <v>32728</v>
      </c>
      <c r="G9427" t="s">
        <v>32729</v>
      </c>
      <c r="H9427" t="s">
        <v>32730</v>
      </c>
      <c r="I9427">
        <v>32762</v>
      </c>
    </row>
    <row r="9428" spans="1:9" x14ac:dyDescent="0.25">
      <c r="A9428" t="s">
        <v>110</v>
      </c>
      <c r="B9428" t="s">
        <v>32731</v>
      </c>
      <c r="C9428" s="57">
        <v>44342</v>
      </c>
      <c r="D9428" t="s">
        <v>32732</v>
      </c>
      <c r="E9428" s="58">
        <v>1821620130000</v>
      </c>
      <c r="F9428" t="s">
        <v>32733</v>
      </c>
      <c r="G9428" t="s">
        <v>114</v>
      </c>
      <c r="H9428" t="s">
        <v>114</v>
      </c>
      <c r="I9428">
        <v>1</v>
      </c>
    </row>
    <row r="9429" spans="1:9" x14ac:dyDescent="0.25">
      <c r="A9429" t="s">
        <v>110</v>
      </c>
      <c r="B9429" t="s">
        <v>32734</v>
      </c>
      <c r="C9429" s="57">
        <v>44342</v>
      </c>
      <c r="D9429" t="s">
        <v>32735</v>
      </c>
      <c r="E9429" s="58">
        <v>1822259120000</v>
      </c>
      <c r="F9429" t="s">
        <v>32736</v>
      </c>
      <c r="G9429" t="s">
        <v>114</v>
      </c>
      <c r="H9429" t="s">
        <v>114</v>
      </c>
      <c r="I9429">
        <v>1</v>
      </c>
    </row>
    <row r="9430" spans="1:9" x14ac:dyDescent="0.25">
      <c r="A9430" t="s">
        <v>110</v>
      </c>
      <c r="B9430" t="s">
        <v>32737</v>
      </c>
      <c r="C9430" s="57">
        <v>44342</v>
      </c>
      <c r="D9430" t="s">
        <v>32738</v>
      </c>
      <c r="E9430" s="58">
        <v>1880259240000</v>
      </c>
      <c r="F9430" t="s">
        <v>32739</v>
      </c>
      <c r="G9430" t="s">
        <v>114</v>
      </c>
      <c r="H9430" t="s">
        <v>114</v>
      </c>
      <c r="I9430">
        <v>1</v>
      </c>
    </row>
    <row r="9431" spans="1:9" x14ac:dyDescent="0.25">
      <c r="A9431" t="s">
        <v>110</v>
      </c>
      <c r="B9431" t="s">
        <v>32740</v>
      </c>
      <c r="C9431" s="57">
        <v>44342</v>
      </c>
      <c r="D9431" t="s">
        <v>32741</v>
      </c>
      <c r="E9431" s="58">
        <v>1978549950000</v>
      </c>
      <c r="F9431" t="s">
        <v>32742</v>
      </c>
      <c r="G9431" t="s">
        <v>114</v>
      </c>
      <c r="H9431" t="s">
        <v>114</v>
      </c>
      <c r="I9431">
        <v>1</v>
      </c>
    </row>
    <row r="9432" spans="1:9" x14ac:dyDescent="0.25">
      <c r="A9432" t="s">
        <v>110</v>
      </c>
      <c r="B9432" t="s">
        <v>32743</v>
      </c>
      <c r="C9432" s="57">
        <v>44342</v>
      </c>
      <c r="D9432" t="s">
        <v>32744</v>
      </c>
      <c r="E9432" s="58">
        <v>2149436220000</v>
      </c>
      <c r="F9432" t="s">
        <v>32745</v>
      </c>
      <c r="G9432" t="s">
        <v>114</v>
      </c>
      <c r="H9432" t="s">
        <v>114</v>
      </c>
      <c r="I9432">
        <v>2</v>
      </c>
    </row>
    <row r="9433" spans="1:9" x14ac:dyDescent="0.25">
      <c r="A9433" t="s">
        <v>110</v>
      </c>
      <c r="B9433" t="s">
        <v>32746</v>
      </c>
      <c r="C9433" s="57">
        <v>44342</v>
      </c>
      <c r="D9433" t="s">
        <v>32747</v>
      </c>
      <c r="E9433" s="58">
        <v>1527767170000</v>
      </c>
      <c r="F9433" t="s">
        <v>32748</v>
      </c>
      <c r="G9433" t="s">
        <v>114</v>
      </c>
      <c r="H9433" t="s">
        <v>114</v>
      </c>
      <c r="I9433">
        <v>2</v>
      </c>
    </row>
    <row r="9434" spans="1:9" x14ac:dyDescent="0.25">
      <c r="A9434" t="s">
        <v>110</v>
      </c>
      <c r="B9434" t="s">
        <v>32749</v>
      </c>
      <c r="C9434" s="57">
        <v>44342</v>
      </c>
      <c r="D9434" t="s">
        <v>32750</v>
      </c>
      <c r="E9434" t="s">
        <v>32751</v>
      </c>
      <c r="F9434" t="s">
        <v>32752</v>
      </c>
      <c r="G9434" t="s">
        <v>114</v>
      </c>
      <c r="H9434" t="s">
        <v>114</v>
      </c>
      <c r="I9434">
        <v>1</v>
      </c>
    </row>
    <row r="9435" spans="1:9" x14ac:dyDescent="0.25">
      <c r="A9435" t="s">
        <v>110</v>
      </c>
      <c r="B9435" t="s">
        <v>32753</v>
      </c>
      <c r="C9435" s="57">
        <v>44342</v>
      </c>
      <c r="D9435" t="s">
        <v>32754</v>
      </c>
      <c r="E9435" s="58">
        <v>1581698000000</v>
      </c>
      <c r="F9435" t="s">
        <v>32755</v>
      </c>
      <c r="G9435" t="s">
        <v>114</v>
      </c>
      <c r="H9435" t="s">
        <v>114</v>
      </c>
      <c r="I9435">
        <v>1</v>
      </c>
    </row>
    <row r="9436" spans="1:9" x14ac:dyDescent="0.25">
      <c r="A9436" t="s">
        <v>110</v>
      </c>
      <c r="B9436" t="s">
        <v>32756</v>
      </c>
      <c r="C9436" s="57">
        <v>44342</v>
      </c>
      <c r="D9436" t="s">
        <v>32757</v>
      </c>
      <c r="E9436" t="s">
        <v>32758</v>
      </c>
      <c r="F9436" t="s">
        <v>32759</v>
      </c>
      <c r="G9436" t="s">
        <v>114</v>
      </c>
      <c r="H9436" t="s">
        <v>114</v>
      </c>
      <c r="I9436">
        <v>1</v>
      </c>
    </row>
    <row r="9437" spans="1:9" x14ac:dyDescent="0.25">
      <c r="A9437" t="s">
        <v>110</v>
      </c>
      <c r="B9437" t="s">
        <v>32760</v>
      </c>
      <c r="C9437" s="57">
        <v>44342</v>
      </c>
      <c r="D9437" t="s">
        <v>32761</v>
      </c>
      <c r="E9437" s="58">
        <v>1739630500000</v>
      </c>
      <c r="F9437" t="s">
        <v>32762</v>
      </c>
      <c r="G9437" t="s">
        <v>114</v>
      </c>
      <c r="H9437" t="s">
        <v>114</v>
      </c>
      <c r="I9437">
        <v>1</v>
      </c>
    </row>
    <row r="9438" spans="1:9" x14ac:dyDescent="0.25">
      <c r="A9438" t="s">
        <v>110</v>
      </c>
      <c r="B9438" t="s">
        <v>32763</v>
      </c>
      <c r="C9438" s="57">
        <v>44342</v>
      </c>
      <c r="D9438" t="s">
        <v>32764</v>
      </c>
      <c r="E9438" s="58">
        <v>1405075200000</v>
      </c>
      <c r="F9438" t="s">
        <v>32765</v>
      </c>
      <c r="G9438" t="s">
        <v>114</v>
      </c>
      <c r="H9438" t="s">
        <v>114</v>
      </c>
      <c r="I9438">
        <v>4</v>
      </c>
    </row>
    <row r="9439" spans="1:9" x14ac:dyDescent="0.25">
      <c r="A9439" t="s">
        <v>110</v>
      </c>
      <c r="B9439" t="s">
        <v>32766</v>
      </c>
      <c r="C9439" s="57">
        <v>44342</v>
      </c>
      <c r="D9439" t="s">
        <v>32767</v>
      </c>
      <c r="E9439" s="58">
        <v>6350029151300</v>
      </c>
      <c r="F9439" t="s">
        <v>32768</v>
      </c>
      <c r="G9439" t="s">
        <v>114</v>
      </c>
      <c r="H9439" t="s">
        <v>114</v>
      </c>
      <c r="I9439">
        <v>1</v>
      </c>
    </row>
    <row r="9440" spans="1:9" x14ac:dyDescent="0.25">
      <c r="A9440" t="s">
        <v>110</v>
      </c>
      <c r="B9440" t="s">
        <v>32769</v>
      </c>
      <c r="C9440" s="57">
        <v>44342</v>
      </c>
      <c r="D9440" t="s">
        <v>32770</v>
      </c>
      <c r="E9440" s="58">
        <v>1854531100000</v>
      </c>
      <c r="F9440" t="s">
        <v>32771</v>
      </c>
      <c r="G9440" t="s">
        <v>114</v>
      </c>
      <c r="H9440" t="s">
        <v>114</v>
      </c>
      <c r="I9440">
        <v>1</v>
      </c>
    </row>
    <row r="9441" spans="1:9" x14ac:dyDescent="0.25">
      <c r="A9441" t="s">
        <v>110</v>
      </c>
      <c r="B9441" t="s">
        <v>32772</v>
      </c>
      <c r="C9441" s="57">
        <v>44342</v>
      </c>
      <c r="D9441" t="s">
        <v>32773</v>
      </c>
      <c r="E9441" s="58">
        <v>1356519868000</v>
      </c>
      <c r="F9441" t="s">
        <v>32774</v>
      </c>
      <c r="G9441" t="s">
        <v>114</v>
      </c>
      <c r="H9441" t="s">
        <v>114</v>
      </c>
      <c r="I9441">
        <v>3</v>
      </c>
    </row>
    <row r="9442" spans="1:9" x14ac:dyDescent="0.25">
      <c r="A9442" t="s">
        <v>110</v>
      </c>
      <c r="B9442" t="s">
        <v>32775</v>
      </c>
      <c r="C9442" s="57">
        <v>44342</v>
      </c>
      <c r="D9442" t="s">
        <v>32776</v>
      </c>
      <c r="E9442" s="58">
        <v>1788215200000</v>
      </c>
      <c r="F9442" t="s">
        <v>32777</v>
      </c>
      <c r="G9442" t="s">
        <v>32778</v>
      </c>
      <c r="H9442" t="s">
        <v>32779</v>
      </c>
      <c r="I9442">
        <v>4</v>
      </c>
    </row>
    <row r="9443" spans="1:9" x14ac:dyDescent="0.25">
      <c r="A9443" t="s">
        <v>110</v>
      </c>
      <c r="B9443" t="s">
        <v>32780</v>
      </c>
      <c r="C9443" s="57">
        <v>44342</v>
      </c>
      <c r="D9443" t="s">
        <v>32781</v>
      </c>
      <c r="E9443" s="58">
        <v>1522108600000</v>
      </c>
      <c r="F9443" t="s">
        <v>32782</v>
      </c>
      <c r="G9443" t="s">
        <v>114</v>
      </c>
      <c r="H9443" t="s">
        <v>114</v>
      </c>
      <c r="I9443">
        <v>1</v>
      </c>
    </row>
    <row r="9444" spans="1:9" x14ac:dyDescent="0.25">
      <c r="A9444" t="s">
        <v>110</v>
      </c>
      <c r="B9444" t="s">
        <v>15</v>
      </c>
      <c r="C9444" s="57">
        <v>44342</v>
      </c>
      <c r="D9444" t="s">
        <v>32783</v>
      </c>
      <c r="E9444" s="58">
        <v>1511219462000</v>
      </c>
      <c r="F9444" t="s">
        <v>32784</v>
      </c>
      <c r="G9444" t="s">
        <v>114</v>
      </c>
      <c r="H9444" t="s">
        <v>32785</v>
      </c>
      <c r="I9444">
        <v>598</v>
      </c>
    </row>
    <row r="9445" spans="1:9" x14ac:dyDescent="0.25">
      <c r="A9445" t="s">
        <v>110</v>
      </c>
      <c r="B9445" t="s">
        <v>32786</v>
      </c>
      <c r="C9445" s="57">
        <v>44342</v>
      </c>
      <c r="D9445" t="s">
        <v>32787</v>
      </c>
      <c r="E9445" s="58">
        <v>162091469000000</v>
      </c>
      <c r="F9445" t="s">
        <v>32788</v>
      </c>
      <c r="G9445" t="s">
        <v>32789</v>
      </c>
      <c r="H9445" t="s">
        <v>114</v>
      </c>
      <c r="I9445">
        <v>220</v>
      </c>
    </row>
    <row r="9446" spans="1:9" x14ac:dyDescent="0.25">
      <c r="A9446" t="s">
        <v>110</v>
      </c>
      <c r="B9446" t="s">
        <v>32790</v>
      </c>
      <c r="C9446" s="57">
        <v>44342</v>
      </c>
      <c r="D9446" t="s">
        <v>32791</v>
      </c>
      <c r="E9446" s="58">
        <v>123908226000000</v>
      </c>
      <c r="F9446" t="s">
        <v>32792</v>
      </c>
      <c r="G9446" t="s">
        <v>114</v>
      </c>
      <c r="H9446" t="s">
        <v>114</v>
      </c>
      <c r="I9446">
        <v>18</v>
      </c>
    </row>
    <row r="9447" spans="1:9" x14ac:dyDescent="0.25">
      <c r="A9447" t="s">
        <v>110</v>
      </c>
      <c r="B9447" t="s">
        <v>32793</v>
      </c>
      <c r="C9447" s="57">
        <v>44342</v>
      </c>
      <c r="D9447" t="s">
        <v>32794</v>
      </c>
      <c r="E9447" s="58">
        <v>136882522000000</v>
      </c>
      <c r="F9447" t="s">
        <v>32795</v>
      </c>
      <c r="G9447" t="s">
        <v>114</v>
      </c>
      <c r="H9447" t="s">
        <v>114</v>
      </c>
      <c r="I9447">
        <v>2</v>
      </c>
    </row>
    <row r="9448" spans="1:9" x14ac:dyDescent="0.25">
      <c r="A9448" t="s">
        <v>110</v>
      </c>
      <c r="B9448" t="s">
        <v>32796</v>
      </c>
      <c r="C9448" s="57">
        <v>44342</v>
      </c>
      <c r="D9448" t="s">
        <v>32797</v>
      </c>
      <c r="E9448" s="58">
        <v>145354986000000</v>
      </c>
      <c r="F9448" t="s">
        <v>32798</v>
      </c>
      <c r="G9448" t="s">
        <v>32799</v>
      </c>
      <c r="H9448" t="s">
        <v>32800</v>
      </c>
      <c r="I9448">
        <v>7331</v>
      </c>
    </row>
    <row r="9449" spans="1:9" x14ac:dyDescent="0.25">
      <c r="A9449" t="s">
        <v>110</v>
      </c>
      <c r="B9449" t="s">
        <v>32801</v>
      </c>
      <c r="C9449" s="57">
        <v>44342</v>
      </c>
      <c r="D9449" t="s">
        <v>32802</v>
      </c>
      <c r="E9449" s="58">
        <v>88834973000000</v>
      </c>
      <c r="F9449" t="s">
        <v>32803</v>
      </c>
      <c r="G9449" t="s">
        <v>114</v>
      </c>
      <c r="H9449" t="s">
        <v>114</v>
      </c>
      <c r="I9449">
        <v>1</v>
      </c>
    </row>
    <row r="9450" spans="1:9" x14ac:dyDescent="0.25">
      <c r="A9450" t="s">
        <v>110</v>
      </c>
      <c r="B9450" t="s">
        <v>32804</v>
      </c>
      <c r="C9450" s="57">
        <v>44342</v>
      </c>
      <c r="D9450" t="s">
        <v>32805</v>
      </c>
      <c r="E9450" s="58">
        <v>143446980000000</v>
      </c>
      <c r="F9450" t="s">
        <v>32806</v>
      </c>
      <c r="G9450" t="s">
        <v>32807</v>
      </c>
      <c r="H9450" t="s">
        <v>114</v>
      </c>
      <c r="I9450">
        <v>59</v>
      </c>
    </row>
    <row r="9451" spans="1:9" x14ac:dyDescent="0.25">
      <c r="A9451" t="s">
        <v>110</v>
      </c>
      <c r="B9451" t="s">
        <v>32808</v>
      </c>
      <c r="C9451" s="57">
        <v>44342</v>
      </c>
      <c r="D9451" t="s">
        <v>32809</v>
      </c>
      <c r="E9451" s="58">
        <v>122403799000000</v>
      </c>
      <c r="F9451" t="s">
        <v>32810</v>
      </c>
      <c r="G9451" t="s">
        <v>114</v>
      </c>
      <c r="H9451" t="s">
        <v>114</v>
      </c>
      <c r="I9451">
        <v>1</v>
      </c>
    </row>
    <row r="9452" spans="1:9" x14ac:dyDescent="0.25">
      <c r="A9452" t="s">
        <v>110</v>
      </c>
      <c r="B9452" t="s">
        <v>32811</v>
      </c>
      <c r="C9452" s="57">
        <v>44342</v>
      </c>
      <c r="D9452" t="s">
        <v>32812</v>
      </c>
      <c r="E9452" s="58">
        <v>1337508000000</v>
      </c>
      <c r="F9452" t="s">
        <v>32813</v>
      </c>
      <c r="G9452" t="s">
        <v>32814</v>
      </c>
      <c r="H9452" t="s">
        <v>32815</v>
      </c>
      <c r="I9452">
        <v>183</v>
      </c>
    </row>
    <row r="9453" spans="1:9" x14ac:dyDescent="0.25">
      <c r="A9453" t="s">
        <v>110</v>
      </c>
      <c r="B9453" t="s">
        <v>32816</v>
      </c>
      <c r="C9453" s="57">
        <v>44342</v>
      </c>
      <c r="D9453" t="s">
        <v>32817</v>
      </c>
      <c r="E9453" s="58">
        <v>132377994000000</v>
      </c>
      <c r="F9453" t="s">
        <v>32818</v>
      </c>
      <c r="G9453" t="s">
        <v>114</v>
      </c>
      <c r="H9453" t="s">
        <v>114</v>
      </c>
      <c r="I9453">
        <v>1</v>
      </c>
    </row>
    <row r="9454" spans="1:9" x14ac:dyDescent="0.25">
      <c r="A9454" t="s">
        <v>110</v>
      </c>
      <c r="B9454" t="s">
        <v>32819</v>
      </c>
      <c r="C9454" s="57">
        <v>44342</v>
      </c>
      <c r="D9454" t="s">
        <v>32820</v>
      </c>
      <c r="E9454" s="58">
        <v>133135596000000</v>
      </c>
      <c r="F9454" t="s">
        <v>32821</v>
      </c>
      <c r="G9454" t="s">
        <v>114</v>
      </c>
      <c r="H9454" t="s">
        <v>114</v>
      </c>
      <c r="I9454">
        <v>1</v>
      </c>
    </row>
    <row r="9455" spans="1:9" x14ac:dyDescent="0.25">
      <c r="A9455" t="s">
        <v>110</v>
      </c>
      <c r="B9455" t="s">
        <v>32822</v>
      </c>
      <c r="C9455" s="57">
        <v>44342</v>
      </c>
      <c r="D9455" t="s">
        <v>32823</v>
      </c>
      <c r="E9455" s="58">
        <v>165301874000000</v>
      </c>
      <c r="F9455" t="s">
        <v>32824</v>
      </c>
      <c r="G9455" t="s">
        <v>32825</v>
      </c>
      <c r="H9455" t="s">
        <v>32826</v>
      </c>
      <c r="I9455">
        <v>1</v>
      </c>
    </row>
    <row r="9456" spans="1:9" x14ac:dyDescent="0.25">
      <c r="A9456" t="s">
        <v>110</v>
      </c>
      <c r="B9456" t="s">
        <v>32827</v>
      </c>
      <c r="C9456" s="57">
        <v>44342</v>
      </c>
      <c r="D9456" t="s">
        <v>32828</v>
      </c>
      <c r="E9456" s="58">
        <v>124806815000000</v>
      </c>
      <c r="F9456" t="s">
        <v>32829</v>
      </c>
      <c r="G9456" t="s">
        <v>32830</v>
      </c>
      <c r="H9456" t="s">
        <v>32831</v>
      </c>
      <c r="I9456">
        <v>5</v>
      </c>
    </row>
    <row r="9457" spans="1:9" x14ac:dyDescent="0.25">
      <c r="A9457" t="s">
        <v>110</v>
      </c>
      <c r="B9457" t="s">
        <v>32832</v>
      </c>
      <c r="C9457" s="57">
        <v>44342</v>
      </c>
      <c r="D9457" t="s">
        <v>32833</v>
      </c>
      <c r="E9457" s="58">
        <v>115779553000000</v>
      </c>
      <c r="F9457" t="s">
        <v>32834</v>
      </c>
      <c r="G9457" t="s">
        <v>114</v>
      </c>
      <c r="H9457" t="s">
        <v>32835</v>
      </c>
      <c r="I9457">
        <v>1</v>
      </c>
    </row>
    <row r="9458" spans="1:9" x14ac:dyDescent="0.25">
      <c r="A9458" t="s">
        <v>110</v>
      </c>
      <c r="B9458" t="s">
        <v>32836</v>
      </c>
      <c r="C9458" s="57">
        <v>44342</v>
      </c>
      <c r="D9458" t="s">
        <v>32837</v>
      </c>
      <c r="E9458" s="58">
        <v>95954027800000</v>
      </c>
      <c r="F9458" t="s">
        <v>32838</v>
      </c>
      <c r="G9458" t="s">
        <v>114</v>
      </c>
      <c r="H9458" t="s">
        <v>114</v>
      </c>
      <c r="I9458">
        <v>2</v>
      </c>
    </row>
    <row r="9459" spans="1:9" x14ac:dyDescent="0.25">
      <c r="A9459" t="s">
        <v>110</v>
      </c>
      <c r="B9459" t="s">
        <v>32839</v>
      </c>
      <c r="C9459" s="57">
        <v>44342</v>
      </c>
      <c r="D9459" t="s">
        <v>32840</v>
      </c>
      <c r="E9459" s="58">
        <v>189490355400000</v>
      </c>
      <c r="F9459" t="s">
        <v>32841</v>
      </c>
      <c r="G9459" t="s">
        <v>114</v>
      </c>
      <c r="H9459" t="s">
        <v>114</v>
      </c>
      <c r="I9459">
        <v>496</v>
      </c>
    </row>
    <row r="9460" spans="1:9" x14ac:dyDescent="0.25">
      <c r="A9460" t="s">
        <v>110</v>
      </c>
      <c r="B9460" t="s">
        <v>32842</v>
      </c>
      <c r="C9460" s="57">
        <v>44342</v>
      </c>
      <c r="D9460" t="s">
        <v>32843</v>
      </c>
      <c r="E9460" s="58">
        <v>133582397227000</v>
      </c>
      <c r="F9460" t="s">
        <v>32844</v>
      </c>
      <c r="G9460" t="s">
        <v>114</v>
      </c>
      <c r="H9460" t="s">
        <v>114</v>
      </c>
      <c r="I9460">
        <v>1</v>
      </c>
    </row>
    <row r="9461" spans="1:9" x14ac:dyDescent="0.25">
      <c r="A9461" t="s">
        <v>110</v>
      </c>
      <c r="B9461" t="s">
        <v>32845</v>
      </c>
      <c r="C9461" s="57">
        <v>44342</v>
      </c>
      <c r="D9461" t="s">
        <v>32846</v>
      </c>
      <c r="E9461" s="58">
        <v>143094242100000</v>
      </c>
      <c r="F9461" t="s">
        <v>32847</v>
      </c>
      <c r="G9461" t="s">
        <v>114</v>
      </c>
      <c r="H9461" t="s">
        <v>114</v>
      </c>
      <c r="I9461">
        <v>3</v>
      </c>
    </row>
    <row r="9462" spans="1:9" x14ac:dyDescent="0.25">
      <c r="A9462" t="s">
        <v>110</v>
      </c>
      <c r="B9462" t="s">
        <v>32848</v>
      </c>
      <c r="C9462" s="57">
        <v>44342</v>
      </c>
      <c r="D9462" t="s">
        <v>32849</v>
      </c>
      <c r="E9462" s="58">
        <v>149517250986200</v>
      </c>
      <c r="F9462" t="s">
        <v>32850</v>
      </c>
      <c r="G9462" t="s">
        <v>114</v>
      </c>
      <c r="H9462" t="s">
        <v>114</v>
      </c>
      <c r="I9462">
        <v>1</v>
      </c>
    </row>
    <row r="9463" spans="1:9" x14ac:dyDescent="0.25">
      <c r="A9463" t="s">
        <v>110</v>
      </c>
      <c r="B9463" t="s">
        <v>32851</v>
      </c>
      <c r="C9463" s="57">
        <v>44342</v>
      </c>
      <c r="D9463" t="s">
        <v>32852</v>
      </c>
      <c r="E9463" s="58">
        <v>93903927500000</v>
      </c>
      <c r="F9463" t="s">
        <v>32853</v>
      </c>
      <c r="G9463" t="s">
        <v>114</v>
      </c>
      <c r="H9463" t="s">
        <v>114</v>
      </c>
      <c r="I9463">
        <v>1</v>
      </c>
    </row>
    <row r="9464" spans="1:9" x14ac:dyDescent="0.25">
      <c r="A9464" t="s">
        <v>110</v>
      </c>
      <c r="B9464" t="s">
        <v>32854</v>
      </c>
      <c r="C9464" s="57">
        <v>44342</v>
      </c>
      <c r="D9464" t="s">
        <v>32855</v>
      </c>
      <c r="E9464" s="58">
        <v>158357689220000</v>
      </c>
      <c r="F9464" t="s">
        <v>32856</v>
      </c>
      <c r="G9464" t="s">
        <v>114</v>
      </c>
      <c r="H9464" t="s">
        <v>114</v>
      </c>
      <c r="I9464">
        <v>1</v>
      </c>
    </row>
    <row r="9465" spans="1:9" x14ac:dyDescent="0.25">
      <c r="A9465" t="s">
        <v>110</v>
      </c>
      <c r="B9465" t="s">
        <v>32857</v>
      </c>
      <c r="C9465" s="57">
        <v>44342</v>
      </c>
      <c r="D9465" t="s">
        <v>32858</v>
      </c>
      <c r="E9465" s="58">
        <v>216458503900000</v>
      </c>
      <c r="F9465" t="s">
        <v>32859</v>
      </c>
      <c r="G9465" t="s">
        <v>114</v>
      </c>
      <c r="H9465" t="s">
        <v>114</v>
      </c>
      <c r="I9465">
        <v>3</v>
      </c>
    </row>
    <row r="9466" spans="1:9" x14ac:dyDescent="0.25">
      <c r="A9466" t="s">
        <v>110</v>
      </c>
      <c r="B9466" t="s">
        <v>32860</v>
      </c>
      <c r="C9466" s="57">
        <v>44342</v>
      </c>
      <c r="D9466" t="s">
        <v>32861</v>
      </c>
      <c r="E9466" s="58">
        <v>121649098700000</v>
      </c>
      <c r="F9466" t="s">
        <v>32862</v>
      </c>
      <c r="G9466" t="s">
        <v>114</v>
      </c>
      <c r="H9466" t="s">
        <v>114</v>
      </c>
      <c r="I9466">
        <v>1</v>
      </c>
    </row>
    <row r="9467" spans="1:9" x14ac:dyDescent="0.25">
      <c r="A9467" t="s">
        <v>110</v>
      </c>
      <c r="B9467" t="s">
        <v>32863</v>
      </c>
      <c r="C9467" s="57">
        <v>44342</v>
      </c>
      <c r="D9467" t="s">
        <v>32864</v>
      </c>
      <c r="E9467" s="58">
        <v>154481681200000</v>
      </c>
      <c r="F9467" t="s">
        <v>32865</v>
      </c>
      <c r="G9467" t="s">
        <v>114</v>
      </c>
      <c r="H9467" t="s">
        <v>114</v>
      </c>
      <c r="I9467">
        <v>1</v>
      </c>
    </row>
    <row r="9468" spans="1:9" x14ac:dyDescent="0.25">
      <c r="A9468" t="s">
        <v>110</v>
      </c>
      <c r="B9468" t="s">
        <v>32866</v>
      </c>
      <c r="C9468" s="57">
        <v>44342</v>
      </c>
      <c r="D9468" t="s">
        <v>32867</v>
      </c>
      <c r="E9468" s="58">
        <v>162049606239800</v>
      </c>
      <c r="F9468" t="s">
        <v>32868</v>
      </c>
      <c r="G9468" t="s">
        <v>114</v>
      </c>
      <c r="H9468" t="s">
        <v>114</v>
      </c>
      <c r="I9468">
        <v>1</v>
      </c>
    </row>
    <row r="9469" spans="1:9" x14ac:dyDescent="0.25">
      <c r="A9469" t="s">
        <v>110</v>
      </c>
      <c r="B9469" t="s">
        <v>32869</v>
      </c>
      <c r="C9469" s="57">
        <v>44342</v>
      </c>
      <c r="D9469" t="s">
        <v>32870</v>
      </c>
      <c r="E9469" s="58">
        <v>142139869600000</v>
      </c>
      <c r="F9469" t="s">
        <v>32871</v>
      </c>
      <c r="G9469" t="s">
        <v>114</v>
      </c>
      <c r="H9469" t="s">
        <v>114</v>
      </c>
      <c r="I9469">
        <v>1</v>
      </c>
    </row>
    <row r="9470" spans="1:9" x14ac:dyDescent="0.25">
      <c r="A9470" t="s">
        <v>110</v>
      </c>
      <c r="B9470" t="s">
        <v>32872</v>
      </c>
      <c r="C9470" s="57">
        <v>44342</v>
      </c>
      <c r="D9470" t="s">
        <v>32873</v>
      </c>
      <c r="E9470" s="58">
        <v>148017317791800</v>
      </c>
      <c r="F9470" t="s">
        <v>32874</v>
      </c>
      <c r="G9470" t="s">
        <v>114</v>
      </c>
      <c r="H9470" t="s">
        <v>114</v>
      </c>
      <c r="I9470">
        <v>2</v>
      </c>
    </row>
    <row r="9471" spans="1:9" x14ac:dyDescent="0.25">
      <c r="A9471" t="s">
        <v>110</v>
      </c>
      <c r="B9471" t="s">
        <v>32875</v>
      </c>
      <c r="C9471" s="57">
        <v>44342</v>
      </c>
      <c r="D9471" t="s">
        <v>32876</v>
      </c>
      <c r="E9471" s="58">
        <v>119484751900000</v>
      </c>
      <c r="F9471" t="s">
        <v>32877</v>
      </c>
      <c r="G9471" t="s">
        <v>114</v>
      </c>
      <c r="H9471" t="s">
        <v>114</v>
      </c>
      <c r="I9471">
        <v>2</v>
      </c>
    </row>
    <row r="9472" spans="1:9" x14ac:dyDescent="0.25">
      <c r="A9472" t="s">
        <v>110</v>
      </c>
      <c r="B9472" t="s">
        <v>32878</v>
      </c>
      <c r="C9472" s="57">
        <v>44342</v>
      </c>
      <c r="D9472" t="s">
        <v>32879</v>
      </c>
      <c r="E9472" s="58">
        <v>135546335000000</v>
      </c>
      <c r="F9472" t="s">
        <v>32880</v>
      </c>
      <c r="G9472" t="s">
        <v>114</v>
      </c>
      <c r="H9472" t="s">
        <v>114</v>
      </c>
      <c r="I9472">
        <v>1</v>
      </c>
    </row>
    <row r="9473" spans="1:9" x14ac:dyDescent="0.25">
      <c r="A9473" t="s">
        <v>110</v>
      </c>
      <c r="B9473" t="s">
        <v>32881</v>
      </c>
      <c r="C9473" s="57">
        <v>44342</v>
      </c>
      <c r="D9473" t="s">
        <v>32882</v>
      </c>
      <c r="E9473" s="58">
        <v>193387482700000</v>
      </c>
      <c r="F9473" t="s">
        <v>32883</v>
      </c>
      <c r="G9473" t="s">
        <v>114</v>
      </c>
      <c r="H9473" t="s">
        <v>114</v>
      </c>
      <c r="I9473">
        <v>21</v>
      </c>
    </row>
    <row r="9474" spans="1:9" x14ac:dyDescent="0.25">
      <c r="A9474" t="s">
        <v>110</v>
      </c>
      <c r="B9474" t="s">
        <v>32884</v>
      </c>
      <c r="C9474" s="57">
        <v>44342</v>
      </c>
      <c r="D9474" t="s">
        <v>32885</v>
      </c>
      <c r="E9474" s="58">
        <v>215096993500000</v>
      </c>
      <c r="F9474" t="s">
        <v>32886</v>
      </c>
      <c r="G9474" t="s">
        <v>114</v>
      </c>
      <c r="H9474" t="s">
        <v>114</v>
      </c>
      <c r="I9474">
        <v>26</v>
      </c>
    </row>
    <row r="9475" spans="1:9" x14ac:dyDescent="0.25">
      <c r="A9475" t="s">
        <v>110</v>
      </c>
      <c r="B9475" t="s">
        <v>32887</v>
      </c>
      <c r="C9475" s="57">
        <v>44342</v>
      </c>
      <c r="D9475" t="s">
        <v>32888</v>
      </c>
      <c r="E9475" s="58">
        <v>134178061300000</v>
      </c>
      <c r="F9475" t="s">
        <v>32889</v>
      </c>
      <c r="G9475" t="s">
        <v>114</v>
      </c>
      <c r="H9475" t="s">
        <v>114</v>
      </c>
      <c r="I9475">
        <v>3</v>
      </c>
    </row>
    <row r="9476" spans="1:9" x14ac:dyDescent="0.25">
      <c r="A9476" t="s">
        <v>110</v>
      </c>
      <c r="B9476" t="s">
        <v>32890</v>
      </c>
      <c r="C9476" s="57">
        <v>44342</v>
      </c>
      <c r="D9476" t="s">
        <v>32891</v>
      </c>
      <c r="E9476" s="58">
        <v>154415891860000</v>
      </c>
      <c r="F9476" t="s">
        <v>32892</v>
      </c>
      <c r="G9476" t="s">
        <v>114</v>
      </c>
      <c r="H9476" t="s">
        <v>114</v>
      </c>
      <c r="I9476">
        <v>1</v>
      </c>
    </row>
    <row r="9477" spans="1:9" x14ac:dyDescent="0.25">
      <c r="A9477" t="s">
        <v>110</v>
      </c>
      <c r="B9477" t="s">
        <v>32893</v>
      </c>
      <c r="C9477" s="57">
        <v>44342</v>
      </c>
      <c r="D9477" t="s">
        <v>32894</v>
      </c>
      <c r="E9477" s="58">
        <v>159175698400000</v>
      </c>
      <c r="F9477" t="s">
        <v>32895</v>
      </c>
      <c r="G9477" t="s">
        <v>114</v>
      </c>
      <c r="H9477" t="s">
        <v>114</v>
      </c>
      <c r="I9477">
        <v>3</v>
      </c>
    </row>
    <row r="9478" spans="1:9" x14ac:dyDescent="0.25">
      <c r="A9478" t="s">
        <v>110</v>
      </c>
      <c r="B9478" t="s">
        <v>32896</v>
      </c>
      <c r="C9478" s="57">
        <v>44342</v>
      </c>
      <c r="D9478" t="s">
        <v>32897</v>
      </c>
      <c r="E9478" s="58">
        <v>230058851010000</v>
      </c>
      <c r="F9478" t="s">
        <v>32898</v>
      </c>
      <c r="G9478" t="s">
        <v>114</v>
      </c>
      <c r="H9478" t="s">
        <v>114</v>
      </c>
      <c r="I9478">
        <v>2</v>
      </c>
    </row>
    <row r="9479" spans="1:9" x14ac:dyDescent="0.25">
      <c r="A9479" t="s">
        <v>110</v>
      </c>
      <c r="B9479" t="s">
        <v>32899</v>
      </c>
      <c r="C9479" s="57">
        <v>44342</v>
      </c>
      <c r="D9479" t="s">
        <v>32900</v>
      </c>
      <c r="E9479" s="58">
        <v>1273505800000</v>
      </c>
      <c r="F9479" t="s">
        <v>32901</v>
      </c>
      <c r="G9479" t="s">
        <v>32902</v>
      </c>
      <c r="H9479" t="s">
        <v>32903</v>
      </c>
      <c r="I9479">
        <v>1</v>
      </c>
    </row>
    <row r="9480" spans="1:9" x14ac:dyDescent="0.25">
      <c r="A9480" t="s">
        <v>110</v>
      </c>
      <c r="B9480" t="s">
        <v>32904</v>
      </c>
      <c r="C9480" s="57">
        <v>44342</v>
      </c>
      <c r="D9480" t="s">
        <v>32905</v>
      </c>
      <c r="E9480" s="58">
        <v>1724777500000</v>
      </c>
      <c r="F9480" t="s">
        <v>32906</v>
      </c>
      <c r="G9480" t="s">
        <v>114</v>
      </c>
      <c r="H9480" t="s">
        <v>114</v>
      </c>
      <c r="I9480">
        <v>24</v>
      </c>
    </row>
    <row r="9481" spans="1:9" x14ac:dyDescent="0.25">
      <c r="A9481" t="s">
        <v>110</v>
      </c>
      <c r="B9481" t="s">
        <v>32907</v>
      </c>
      <c r="C9481" s="57">
        <v>44342</v>
      </c>
      <c r="D9481" t="s">
        <v>32908</v>
      </c>
      <c r="E9481" s="58">
        <v>145639630000000</v>
      </c>
      <c r="F9481" t="s">
        <v>32909</v>
      </c>
      <c r="G9481" t="s">
        <v>114</v>
      </c>
      <c r="H9481" t="s">
        <v>114</v>
      </c>
      <c r="I9481">
        <v>1</v>
      </c>
    </row>
    <row r="9482" spans="1:9" x14ac:dyDescent="0.25">
      <c r="A9482" t="s">
        <v>110</v>
      </c>
      <c r="B9482" t="s">
        <v>32910</v>
      </c>
      <c r="C9482" s="57">
        <v>44342</v>
      </c>
      <c r="D9482" t="s">
        <v>32911</v>
      </c>
      <c r="E9482" s="58">
        <v>150440459100000</v>
      </c>
      <c r="F9482" t="s">
        <v>32912</v>
      </c>
      <c r="G9482" t="s">
        <v>1698</v>
      </c>
      <c r="H9482" t="s">
        <v>32913</v>
      </c>
      <c r="I9482">
        <v>2</v>
      </c>
    </row>
    <row r="9483" spans="1:9" x14ac:dyDescent="0.25">
      <c r="A9483" t="s">
        <v>110</v>
      </c>
      <c r="B9483" t="s">
        <v>32914</v>
      </c>
      <c r="C9483" s="57">
        <v>44342</v>
      </c>
      <c r="D9483" t="s">
        <v>32915</v>
      </c>
      <c r="E9483" s="58">
        <v>152961023200000</v>
      </c>
      <c r="F9483" t="s">
        <v>32916</v>
      </c>
      <c r="G9483" t="s">
        <v>114</v>
      </c>
      <c r="H9483" t="s">
        <v>114</v>
      </c>
      <c r="I9483">
        <v>7</v>
      </c>
    </row>
    <row r="9484" spans="1:9" x14ac:dyDescent="0.25">
      <c r="A9484" t="s">
        <v>110</v>
      </c>
      <c r="B9484" t="s">
        <v>32917</v>
      </c>
      <c r="C9484" s="57">
        <v>44342</v>
      </c>
      <c r="D9484" t="s">
        <v>32918</v>
      </c>
      <c r="E9484" s="58">
        <v>113656534070000</v>
      </c>
      <c r="F9484" t="s">
        <v>32919</v>
      </c>
      <c r="G9484" t="s">
        <v>114</v>
      </c>
      <c r="H9484" t="s">
        <v>114</v>
      </c>
      <c r="I9484">
        <v>1</v>
      </c>
    </row>
    <row r="9485" spans="1:9" x14ac:dyDescent="0.25">
      <c r="A9485" t="s">
        <v>110</v>
      </c>
      <c r="B9485" t="s">
        <v>32920</v>
      </c>
      <c r="C9485" s="57">
        <v>44342</v>
      </c>
      <c r="D9485" t="s">
        <v>32921</v>
      </c>
      <c r="E9485" s="58">
        <v>195275699500000</v>
      </c>
      <c r="F9485" t="s">
        <v>32922</v>
      </c>
      <c r="G9485" t="s">
        <v>114</v>
      </c>
      <c r="H9485" t="s">
        <v>2650</v>
      </c>
      <c r="I9485">
        <v>1</v>
      </c>
    </row>
    <row r="9486" spans="1:9" x14ac:dyDescent="0.25">
      <c r="A9486" t="s">
        <v>110</v>
      </c>
      <c r="B9486" t="s">
        <v>32923</v>
      </c>
      <c r="C9486" s="57">
        <v>44342</v>
      </c>
      <c r="D9486" t="s">
        <v>32924</v>
      </c>
      <c r="E9486" s="58">
        <v>251655878700000</v>
      </c>
      <c r="F9486" t="s">
        <v>32925</v>
      </c>
      <c r="G9486" t="s">
        <v>114</v>
      </c>
      <c r="H9486" t="s">
        <v>114</v>
      </c>
      <c r="I9486">
        <v>2</v>
      </c>
    </row>
    <row r="9487" spans="1:9" x14ac:dyDescent="0.25">
      <c r="A9487" t="s">
        <v>110</v>
      </c>
      <c r="B9487" t="s">
        <v>32926</v>
      </c>
      <c r="C9487" s="57">
        <v>44342</v>
      </c>
      <c r="D9487" t="s">
        <v>32927</v>
      </c>
      <c r="E9487" s="58">
        <v>109612350600000</v>
      </c>
      <c r="F9487" t="s">
        <v>32928</v>
      </c>
      <c r="G9487" t="s">
        <v>114</v>
      </c>
      <c r="H9487" t="s">
        <v>114</v>
      </c>
      <c r="I9487">
        <v>24</v>
      </c>
    </row>
    <row r="9488" spans="1:9" x14ac:dyDescent="0.25">
      <c r="A9488" t="s">
        <v>110</v>
      </c>
      <c r="B9488" t="s">
        <v>32929</v>
      </c>
      <c r="C9488" s="57">
        <v>44342</v>
      </c>
      <c r="D9488" t="s">
        <v>32930</v>
      </c>
      <c r="E9488" s="58">
        <v>9414784235379600</v>
      </c>
      <c r="F9488" t="s">
        <v>32931</v>
      </c>
      <c r="G9488" t="s">
        <v>114</v>
      </c>
      <c r="H9488" t="s">
        <v>114</v>
      </c>
      <c r="I9488">
        <v>1</v>
      </c>
    </row>
    <row r="9489" spans="1:9" x14ac:dyDescent="0.25">
      <c r="A9489" t="s">
        <v>110</v>
      </c>
      <c r="B9489" t="s">
        <v>32932</v>
      </c>
      <c r="C9489" s="57">
        <v>44342</v>
      </c>
      <c r="D9489" t="s">
        <v>32933</v>
      </c>
      <c r="E9489" s="58">
        <v>2488138300000</v>
      </c>
      <c r="F9489" t="s">
        <v>32934</v>
      </c>
      <c r="G9489" t="s">
        <v>114</v>
      </c>
      <c r="H9489" t="s">
        <v>114</v>
      </c>
      <c r="I9489">
        <v>1</v>
      </c>
    </row>
    <row r="9490" spans="1:9" x14ac:dyDescent="0.25">
      <c r="A9490" t="s">
        <v>110</v>
      </c>
      <c r="B9490" t="s">
        <v>32935</v>
      </c>
      <c r="C9490" s="57">
        <v>44342</v>
      </c>
      <c r="D9490" t="s">
        <v>32936</v>
      </c>
      <c r="E9490" s="58">
        <v>1401805950000</v>
      </c>
      <c r="F9490" t="s">
        <v>32937</v>
      </c>
      <c r="G9490" t="s">
        <v>114</v>
      </c>
      <c r="H9490" t="s">
        <v>32938</v>
      </c>
      <c r="I9490">
        <v>684</v>
      </c>
    </row>
    <row r="9491" spans="1:9" x14ac:dyDescent="0.25">
      <c r="A9491" t="s">
        <v>110</v>
      </c>
      <c r="B9491" t="s">
        <v>32939</v>
      </c>
      <c r="C9491" s="57">
        <v>44342</v>
      </c>
      <c r="D9491" t="s">
        <v>32940</v>
      </c>
      <c r="E9491" s="58">
        <v>2583534200000</v>
      </c>
      <c r="F9491" t="s">
        <v>32941</v>
      </c>
      <c r="G9491" t="s">
        <v>32942</v>
      </c>
      <c r="H9491" t="s">
        <v>32943</v>
      </c>
      <c r="I9491">
        <v>2264</v>
      </c>
    </row>
    <row r="9492" spans="1:9" x14ac:dyDescent="0.25">
      <c r="A9492" t="s">
        <v>110</v>
      </c>
      <c r="B9492" t="s">
        <v>32944</v>
      </c>
      <c r="C9492" s="57">
        <v>44342</v>
      </c>
      <c r="D9492" t="s">
        <v>32945</v>
      </c>
      <c r="E9492" s="58">
        <v>1265309040000</v>
      </c>
      <c r="F9492" t="s">
        <v>32946</v>
      </c>
      <c r="G9492" t="s">
        <v>114</v>
      </c>
      <c r="H9492" t="s">
        <v>114</v>
      </c>
      <c r="I9492">
        <v>1</v>
      </c>
    </row>
    <row r="9493" spans="1:9" x14ac:dyDescent="0.25">
      <c r="A9493" t="s">
        <v>110</v>
      </c>
      <c r="B9493" t="s">
        <v>32947</v>
      </c>
      <c r="C9493" s="57">
        <v>44342</v>
      </c>
      <c r="D9493" t="s">
        <v>32948</v>
      </c>
      <c r="E9493" s="58">
        <v>1557312510000</v>
      </c>
      <c r="F9493" t="s">
        <v>32949</v>
      </c>
      <c r="G9493" t="s">
        <v>114</v>
      </c>
      <c r="H9493" t="s">
        <v>114</v>
      </c>
      <c r="I9493">
        <v>3</v>
      </c>
    </row>
    <row r="9494" spans="1:9" x14ac:dyDescent="0.25">
      <c r="A9494" t="s">
        <v>110</v>
      </c>
      <c r="B9494" t="s">
        <v>32950</v>
      </c>
      <c r="C9494" s="57">
        <v>44342</v>
      </c>
      <c r="D9494" t="s">
        <v>32951</v>
      </c>
      <c r="E9494" s="58">
        <v>2300844560000</v>
      </c>
      <c r="F9494" t="s">
        <v>32952</v>
      </c>
      <c r="G9494" t="s">
        <v>114</v>
      </c>
      <c r="H9494" t="s">
        <v>114</v>
      </c>
      <c r="I9494">
        <v>2</v>
      </c>
    </row>
    <row r="9495" spans="1:9" x14ac:dyDescent="0.25">
      <c r="A9495" t="s">
        <v>110</v>
      </c>
      <c r="B9495" t="s">
        <v>32953</v>
      </c>
      <c r="C9495" s="57">
        <v>44342</v>
      </c>
      <c r="D9495" t="s">
        <v>32954</v>
      </c>
      <c r="E9495" s="58">
        <v>1554559280000</v>
      </c>
      <c r="F9495" t="s">
        <v>32955</v>
      </c>
      <c r="G9495" t="s">
        <v>32956</v>
      </c>
      <c r="H9495" t="s">
        <v>32957</v>
      </c>
      <c r="I9495">
        <v>2375</v>
      </c>
    </row>
    <row r="9496" spans="1:9" x14ac:dyDescent="0.25">
      <c r="A9496" t="s">
        <v>110</v>
      </c>
      <c r="B9496" t="s">
        <v>32958</v>
      </c>
      <c r="C9496" s="57">
        <v>44342</v>
      </c>
      <c r="D9496" t="s">
        <v>32959</v>
      </c>
      <c r="E9496" s="58">
        <v>1872544330000</v>
      </c>
      <c r="F9496" t="s">
        <v>32960</v>
      </c>
      <c r="G9496" t="s">
        <v>114</v>
      </c>
      <c r="H9496" t="s">
        <v>32961</v>
      </c>
      <c r="I9496">
        <v>13425</v>
      </c>
    </row>
    <row r="9497" spans="1:9" x14ac:dyDescent="0.25">
      <c r="A9497" t="s">
        <v>110</v>
      </c>
      <c r="B9497" t="s">
        <v>32962</v>
      </c>
      <c r="C9497" s="57">
        <v>44342</v>
      </c>
      <c r="D9497" t="s">
        <v>32963</v>
      </c>
      <c r="E9497" s="58">
        <v>1578171630000</v>
      </c>
      <c r="F9497" t="s">
        <v>32964</v>
      </c>
      <c r="G9497" t="s">
        <v>114</v>
      </c>
      <c r="H9497" t="s">
        <v>114</v>
      </c>
      <c r="I9497">
        <v>2</v>
      </c>
    </row>
    <row r="9498" spans="1:9" x14ac:dyDescent="0.25">
      <c r="A9498" t="s">
        <v>110</v>
      </c>
      <c r="B9498" t="s">
        <v>32965</v>
      </c>
      <c r="C9498" s="57">
        <v>44342</v>
      </c>
      <c r="D9498" t="s">
        <v>32966</v>
      </c>
      <c r="E9498" s="58">
        <v>1388126000000</v>
      </c>
      <c r="F9498" t="s">
        <v>32967</v>
      </c>
      <c r="G9498" t="s">
        <v>114</v>
      </c>
      <c r="H9498" t="s">
        <v>114</v>
      </c>
      <c r="I9498">
        <v>1</v>
      </c>
    </row>
    <row r="9499" spans="1:9" x14ac:dyDescent="0.25">
      <c r="A9499" t="s">
        <v>110</v>
      </c>
      <c r="B9499" t="s">
        <v>32968</v>
      </c>
      <c r="C9499" s="57">
        <v>44342</v>
      </c>
      <c r="D9499" t="s">
        <v>32969</v>
      </c>
      <c r="E9499" s="58">
        <v>1628581730000</v>
      </c>
      <c r="F9499" t="s">
        <v>32970</v>
      </c>
      <c r="G9499" t="s">
        <v>114</v>
      </c>
      <c r="H9499" t="s">
        <v>114</v>
      </c>
      <c r="I9499">
        <v>2</v>
      </c>
    </row>
    <row r="9500" spans="1:9" x14ac:dyDescent="0.25">
      <c r="A9500" t="s">
        <v>110</v>
      </c>
      <c r="B9500" t="s">
        <v>32971</v>
      </c>
      <c r="C9500" s="57">
        <v>44342</v>
      </c>
      <c r="D9500" t="s">
        <v>32972</v>
      </c>
      <c r="E9500" s="58">
        <v>1331782076000</v>
      </c>
      <c r="F9500" t="s">
        <v>32973</v>
      </c>
      <c r="G9500" t="s">
        <v>32974</v>
      </c>
      <c r="H9500" t="s">
        <v>32975</v>
      </c>
      <c r="I9500">
        <v>1</v>
      </c>
    </row>
    <row r="9501" spans="1:9" x14ac:dyDescent="0.25">
      <c r="A9501" t="s">
        <v>110</v>
      </c>
      <c r="B9501" t="s">
        <v>32976</v>
      </c>
      <c r="C9501" s="57">
        <v>44342</v>
      </c>
      <c r="D9501" t="s">
        <v>32977</v>
      </c>
      <c r="E9501" s="58">
        <v>2114564295000</v>
      </c>
      <c r="F9501" t="s">
        <v>32978</v>
      </c>
      <c r="G9501" t="s">
        <v>29107</v>
      </c>
      <c r="H9501" t="s">
        <v>114</v>
      </c>
      <c r="I9501">
        <v>1209</v>
      </c>
    </row>
    <row r="9502" spans="1:9" x14ac:dyDescent="0.25">
      <c r="A9502" t="s">
        <v>110</v>
      </c>
      <c r="B9502" t="s">
        <v>32979</v>
      </c>
      <c r="C9502" s="57">
        <v>44342</v>
      </c>
      <c r="D9502" t="s">
        <v>32980</v>
      </c>
      <c r="E9502" s="58">
        <v>1296009000000</v>
      </c>
      <c r="F9502" t="s">
        <v>32981</v>
      </c>
      <c r="G9502" t="s">
        <v>114</v>
      </c>
      <c r="H9502" t="s">
        <v>114</v>
      </c>
      <c r="I9502">
        <v>1</v>
      </c>
    </row>
    <row r="9503" spans="1:9" x14ac:dyDescent="0.25">
      <c r="A9503" t="s">
        <v>110</v>
      </c>
      <c r="B9503" t="s">
        <v>32982</v>
      </c>
      <c r="C9503" s="57">
        <v>44342</v>
      </c>
      <c r="D9503" t="s">
        <v>32983</v>
      </c>
      <c r="E9503" t="s">
        <v>32984</v>
      </c>
      <c r="F9503" t="s">
        <v>32985</v>
      </c>
      <c r="G9503" t="s">
        <v>114</v>
      </c>
      <c r="H9503" t="s">
        <v>114</v>
      </c>
      <c r="I9503">
        <v>1</v>
      </c>
    </row>
    <row r="9504" spans="1:9" x14ac:dyDescent="0.25">
      <c r="A9504" t="s">
        <v>110</v>
      </c>
      <c r="B9504" t="s">
        <v>32986</v>
      </c>
      <c r="C9504" s="57">
        <v>44342</v>
      </c>
      <c r="D9504" t="s">
        <v>32987</v>
      </c>
      <c r="E9504" s="58">
        <v>1310203000000</v>
      </c>
      <c r="F9504" t="s">
        <v>32988</v>
      </c>
      <c r="G9504" t="s">
        <v>32989</v>
      </c>
      <c r="H9504" t="s">
        <v>32990</v>
      </c>
      <c r="I9504">
        <v>1168</v>
      </c>
    </row>
    <row r="9505" spans="1:9" x14ac:dyDescent="0.25">
      <c r="A9505" t="s">
        <v>110</v>
      </c>
      <c r="B9505" t="s">
        <v>32991</v>
      </c>
      <c r="C9505" s="57">
        <v>44342</v>
      </c>
      <c r="D9505" t="s">
        <v>32992</v>
      </c>
      <c r="E9505" s="58">
        <v>1336260083000</v>
      </c>
      <c r="F9505" t="s">
        <v>32993</v>
      </c>
      <c r="G9505" t="s">
        <v>32994</v>
      </c>
      <c r="H9505" t="s">
        <v>32995</v>
      </c>
      <c r="I9505">
        <v>1</v>
      </c>
    </row>
    <row r="9506" spans="1:9" x14ac:dyDescent="0.25">
      <c r="A9506" t="s">
        <v>110</v>
      </c>
      <c r="B9506" t="s">
        <v>32996</v>
      </c>
      <c r="C9506" s="57">
        <v>44342</v>
      </c>
      <c r="D9506" t="s">
        <v>32997</v>
      </c>
      <c r="E9506" s="58">
        <v>3119121005800</v>
      </c>
      <c r="F9506" t="s">
        <v>32998</v>
      </c>
      <c r="G9506" t="s">
        <v>114</v>
      </c>
      <c r="H9506" t="s">
        <v>114</v>
      </c>
      <c r="I9506">
        <v>13</v>
      </c>
    </row>
    <row r="9507" spans="1:9" x14ac:dyDescent="0.25">
      <c r="A9507" t="s">
        <v>110</v>
      </c>
      <c r="B9507" t="s">
        <v>32999</v>
      </c>
      <c r="C9507" s="57">
        <v>44342</v>
      </c>
      <c r="D9507" t="s">
        <v>33000</v>
      </c>
      <c r="E9507" s="58">
        <v>2360125363100</v>
      </c>
      <c r="F9507" t="s">
        <v>33001</v>
      </c>
      <c r="G9507" t="s">
        <v>114</v>
      </c>
      <c r="H9507" t="s">
        <v>114</v>
      </c>
      <c r="I9507">
        <v>60</v>
      </c>
    </row>
    <row r="9508" spans="1:9" x14ac:dyDescent="0.25">
      <c r="A9508" t="s">
        <v>110</v>
      </c>
      <c r="B9508" t="s">
        <v>33002</v>
      </c>
      <c r="C9508" s="57">
        <v>44342</v>
      </c>
      <c r="D9508" t="s">
        <v>33003</v>
      </c>
      <c r="E9508" s="58">
        <v>4003859887880000</v>
      </c>
      <c r="F9508" t="s">
        <v>33004</v>
      </c>
      <c r="G9508" t="s">
        <v>114</v>
      </c>
      <c r="H9508" t="s">
        <v>114</v>
      </c>
      <c r="I9508">
        <v>8</v>
      </c>
    </row>
    <row r="9509" spans="1:9" x14ac:dyDescent="0.25">
      <c r="A9509" t="s">
        <v>110</v>
      </c>
      <c r="B9509" t="s">
        <v>33005</v>
      </c>
      <c r="C9509" s="57">
        <v>44342</v>
      </c>
      <c r="D9509" t="s">
        <v>33006</v>
      </c>
      <c r="E9509" s="58">
        <v>2022958700000</v>
      </c>
      <c r="F9509" t="s">
        <v>33007</v>
      </c>
      <c r="G9509" t="s">
        <v>114</v>
      </c>
      <c r="H9509" t="s">
        <v>114</v>
      </c>
      <c r="I9509">
        <v>9</v>
      </c>
    </row>
    <row r="9510" spans="1:9" x14ac:dyDescent="0.25">
      <c r="A9510" t="s">
        <v>110</v>
      </c>
      <c r="B9510" t="s">
        <v>33008</v>
      </c>
      <c r="C9510" s="57">
        <v>44342</v>
      </c>
      <c r="D9510" t="s">
        <v>33009</v>
      </c>
      <c r="E9510" s="58">
        <v>1307648100000</v>
      </c>
      <c r="F9510" t="s">
        <v>33010</v>
      </c>
      <c r="G9510" t="s">
        <v>33011</v>
      </c>
      <c r="H9510" t="s">
        <v>33012</v>
      </c>
      <c r="I9510">
        <v>1</v>
      </c>
    </row>
    <row r="9511" spans="1:9" x14ac:dyDescent="0.25">
      <c r="A9511" t="s">
        <v>110</v>
      </c>
      <c r="B9511" t="s">
        <v>33013</v>
      </c>
      <c r="C9511" s="57">
        <v>44342</v>
      </c>
      <c r="D9511" t="s">
        <v>33014</v>
      </c>
      <c r="E9511" s="58">
        <v>1629414300000</v>
      </c>
      <c r="F9511" t="s">
        <v>33015</v>
      </c>
      <c r="G9511" t="s">
        <v>114</v>
      </c>
      <c r="H9511" t="s">
        <v>114</v>
      </c>
      <c r="I9511">
        <v>24</v>
      </c>
    </row>
    <row r="9512" spans="1:9" x14ac:dyDescent="0.25">
      <c r="A9512" t="s">
        <v>110</v>
      </c>
      <c r="B9512" t="s">
        <v>33016</v>
      </c>
      <c r="C9512" s="57">
        <v>44342</v>
      </c>
      <c r="D9512" t="s">
        <v>33017</v>
      </c>
      <c r="E9512" s="58">
        <v>2321216000000</v>
      </c>
      <c r="F9512" t="s">
        <v>33018</v>
      </c>
      <c r="G9512" t="s">
        <v>114</v>
      </c>
      <c r="H9512" t="s">
        <v>114</v>
      </c>
      <c r="I9512">
        <v>1</v>
      </c>
    </row>
    <row r="9513" spans="1:9" x14ac:dyDescent="0.25">
      <c r="A9513" t="s">
        <v>110</v>
      </c>
      <c r="B9513" t="s">
        <v>33019</v>
      </c>
      <c r="C9513" s="57">
        <v>44342</v>
      </c>
      <c r="D9513" t="s">
        <v>33020</v>
      </c>
      <c r="E9513" s="58">
        <v>154343814870000</v>
      </c>
      <c r="F9513" t="s">
        <v>33021</v>
      </c>
      <c r="G9513" t="s">
        <v>33022</v>
      </c>
      <c r="H9513" t="s">
        <v>33023</v>
      </c>
      <c r="I9513">
        <v>169</v>
      </c>
    </row>
    <row r="9514" spans="1:9" x14ac:dyDescent="0.25">
      <c r="A9514" t="s">
        <v>110</v>
      </c>
      <c r="B9514" t="s">
        <v>33024</v>
      </c>
      <c r="C9514" s="57">
        <v>44342</v>
      </c>
      <c r="D9514" t="s">
        <v>33025</v>
      </c>
      <c r="E9514" s="58">
        <v>1187880610000</v>
      </c>
      <c r="F9514" t="s">
        <v>33026</v>
      </c>
      <c r="G9514" t="s">
        <v>114</v>
      </c>
      <c r="H9514" t="s">
        <v>683</v>
      </c>
      <c r="I9514">
        <v>1</v>
      </c>
    </row>
    <row r="9515" spans="1:9" x14ac:dyDescent="0.25">
      <c r="A9515" t="s">
        <v>110</v>
      </c>
      <c r="B9515" t="s">
        <v>33027</v>
      </c>
      <c r="C9515" s="57">
        <v>44342</v>
      </c>
      <c r="D9515" t="s">
        <v>33028</v>
      </c>
      <c r="E9515" s="58">
        <v>1240602140000</v>
      </c>
      <c r="F9515" t="s">
        <v>33029</v>
      </c>
      <c r="G9515" t="s">
        <v>114</v>
      </c>
      <c r="H9515" t="s">
        <v>114</v>
      </c>
      <c r="I9515">
        <v>240</v>
      </c>
    </row>
    <row r="9516" spans="1:9" x14ac:dyDescent="0.25">
      <c r="A9516" t="s">
        <v>110</v>
      </c>
      <c r="B9516" t="s">
        <v>33030</v>
      </c>
      <c r="C9516" s="57">
        <v>44342</v>
      </c>
      <c r="D9516" t="s">
        <v>33031</v>
      </c>
      <c r="E9516" s="58">
        <v>2300321970000</v>
      </c>
      <c r="F9516" t="s">
        <v>33032</v>
      </c>
      <c r="G9516" t="s">
        <v>4632</v>
      </c>
      <c r="H9516" t="s">
        <v>114</v>
      </c>
      <c r="I9516">
        <v>91</v>
      </c>
    </row>
    <row r="9517" spans="1:9" x14ac:dyDescent="0.25">
      <c r="A9517" t="s">
        <v>110</v>
      </c>
      <c r="B9517" t="s">
        <v>33033</v>
      </c>
      <c r="C9517" s="57">
        <v>44342</v>
      </c>
      <c r="D9517" t="s">
        <v>33034</v>
      </c>
      <c r="E9517" s="58">
        <v>2064957450000</v>
      </c>
      <c r="F9517" t="s">
        <v>33035</v>
      </c>
      <c r="G9517" t="s">
        <v>33036</v>
      </c>
      <c r="H9517" t="s">
        <v>33037</v>
      </c>
      <c r="I9517">
        <v>915</v>
      </c>
    </row>
    <row r="9518" spans="1:9" x14ac:dyDescent="0.25">
      <c r="A9518" t="s">
        <v>110</v>
      </c>
      <c r="B9518" t="s">
        <v>33038</v>
      </c>
      <c r="C9518" s="57">
        <v>44342</v>
      </c>
      <c r="D9518" t="s">
        <v>33039</v>
      </c>
      <c r="E9518" s="58">
        <v>15165765000000</v>
      </c>
      <c r="F9518" t="s">
        <v>33040</v>
      </c>
      <c r="G9518" t="s">
        <v>114</v>
      </c>
      <c r="H9518" t="s">
        <v>114</v>
      </c>
      <c r="I9518">
        <v>1</v>
      </c>
    </row>
    <row r="9519" spans="1:9" x14ac:dyDescent="0.25">
      <c r="A9519" t="s">
        <v>110</v>
      </c>
      <c r="B9519" t="s">
        <v>33041</v>
      </c>
      <c r="C9519" s="57">
        <v>44342</v>
      </c>
      <c r="D9519" t="s">
        <v>114</v>
      </c>
      <c r="E9519" t="s">
        <v>595</v>
      </c>
      <c r="F9519" t="s">
        <v>114</v>
      </c>
      <c r="G9519" t="s">
        <v>114</v>
      </c>
      <c r="H9519" t="s">
        <v>114</v>
      </c>
      <c r="I9519">
        <v>0</v>
      </c>
    </row>
    <row r="9520" spans="1:9" x14ac:dyDescent="0.25">
      <c r="A9520" t="s">
        <v>110</v>
      </c>
      <c r="B9520" t="s">
        <v>33042</v>
      </c>
      <c r="C9520" s="57">
        <v>44342</v>
      </c>
      <c r="D9520" t="s">
        <v>33043</v>
      </c>
      <c r="E9520" s="58">
        <v>26502181000000</v>
      </c>
      <c r="F9520" t="s">
        <v>33044</v>
      </c>
      <c r="G9520" t="s">
        <v>114</v>
      </c>
      <c r="H9520" t="s">
        <v>114</v>
      </c>
      <c r="I9520">
        <v>1</v>
      </c>
    </row>
    <row r="9521" spans="1:9" x14ac:dyDescent="0.25">
      <c r="A9521" t="s">
        <v>110</v>
      </c>
      <c r="B9521" t="s">
        <v>33045</v>
      </c>
      <c r="C9521" s="57">
        <v>44342</v>
      </c>
      <c r="D9521" t="s">
        <v>33046</v>
      </c>
      <c r="E9521" s="58">
        <v>16266542000000</v>
      </c>
      <c r="F9521" t="s">
        <v>33047</v>
      </c>
      <c r="G9521" t="s">
        <v>33048</v>
      </c>
      <c r="H9521" t="s">
        <v>114</v>
      </c>
      <c r="I9521">
        <v>1</v>
      </c>
    </row>
    <row r="9522" spans="1:9" x14ac:dyDescent="0.25">
      <c r="A9522" t="s">
        <v>110</v>
      </c>
      <c r="B9522" t="s">
        <v>33049</v>
      </c>
      <c r="C9522" s="57">
        <v>44342</v>
      </c>
      <c r="D9522" t="s">
        <v>33050</v>
      </c>
      <c r="E9522" s="58">
        <v>13930151000000</v>
      </c>
      <c r="F9522" t="s">
        <v>33051</v>
      </c>
      <c r="G9522" t="s">
        <v>33052</v>
      </c>
      <c r="H9522" t="s">
        <v>114</v>
      </c>
      <c r="I9522">
        <v>26</v>
      </c>
    </row>
    <row r="9523" spans="1:9" x14ac:dyDescent="0.25">
      <c r="A9523" t="s">
        <v>110</v>
      </c>
      <c r="B9523" t="s">
        <v>33053</v>
      </c>
      <c r="C9523" s="57">
        <v>44342</v>
      </c>
      <c r="D9523" t="s">
        <v>33054</v>
      </c>
      <c r="E9523" s="58">
        <v>1633722000000</v>
      </c>
      <c r="F9523" t="s">
        <v>33055</v>
      </c>
      <c r="G9523" t="s">
        <v>114</v>
      </c>
      <c r="H9523" t="s">
        <v>114</v>
      </c>
      <c r="I9523">
        <v>1</v>
      </c>
    </row>
    <row r="9524" spans="1:9" x14ac:dyDescent="0.25">
      <c r="A9524" t="s">
        <v>110</v>
      </c>
      <c r="B9524" t="s">
        <v>33056</v>
      </c>
      <c r="C9524" s="57">
        <v>44342</v>
      </c>
      <c r="D9524" t="s">
        <v>33057</v>
      </c>
      <c r="E9524" s="58">
        <v>1530212000000</v>
      </c>
      <c r="F9524" t="s">
        <v>33058</v>
      </c>
      <c r="G9524" t="s">
        <v>114</v>
      </c>
      <c r="H9524" t="s">
        <v>114</v>
      </c>
      <c r="I9524">
        <v>1</v>
      </c>
    </row>
    <row r="9525" spans="1:9" x14ac:dyDescent="0.25">
      <c r="A9525" t="s">
        <v>110</v>
      </c>
      <c r="B9525" t="s">
        <v>33059</v>
      </c>
      <c r="C9525" s="57">
        <v>44342</v>
      </c>
      <c r="D9525" t="s">
        <v>33060</v>
      </c>
      <c r="E9525" s="58">
        <v>40255984000000</v>
      </c>
      <c r="F9525" t="s">
        <v>33061</v>
      </c>
      <c r="G9525" t="s">
        <v>33062</v>
      </c>
      <c r="H9525" t="s">
        <v>1478</v>
      </c>
      <c r="I9525">
        <v>1</v>
      </c>
    </row>
    <row r="9526" spans="1:9" x14ac:dyDescent="0.25">
      <c r="A9526" t="s">
        <v>110</v>
      </c>
      <c r="B9526" t="s">
        <v>33063</v>
      </c>
      <c r="C9526" s="57">
        <v>44342</v>
      </c>
      <c r="D9526" t="s">
        <v>33064</v>
      </c>
      <c r="E9526" s="58">
        <v>1492741000000</v>
      </c>
      <c r="F9526" t="s">
        <v>33065</v>
      </c>
      <c r="G9526" t="s">
        <v>114</v>
      </c>
      <c r="H9526" t="s">
        <v>114</v>
      </c>
      <c r="I9526">
        <v>1</v>
      </c>
    </row>
    <row r="9527" spans="1:9" x14ac:dyDescent="0.25">
      <c r="A9527" t="s">
        <v>110</v>
      </c>
      <c r="B9527" t="s">
        <v>33066</v>
      </c>
      <c r="C9527" s="57">
        <v>44342</v>
      </c>
      <c r="D9527" t="s">
        <v>33067</v>
      </c>
      <c r="E9527" s="58">
        <v>1492786000000</v>
      </c>
      <c r="F9527" t="s">
        <v>33068</v>
      </c>
      <c r="G9527" t="s">
        <v>114</v>
      </c>
      <c r="H9527" t="s">
        <v>114</v>
      </c>
      <c r="I9527">
        <v>1</v>
      </c>
    </row>
    <row r="9528" spans="1:9" x14ac:dyDescent="0.25">
      <c r="A9528" t="s">
        <v>110</v>
      </c>
      <c r="B9528" t="s">
        <v>33069</v>
      </c>
      <c r="C9528" s="57">
        <v>44342</v>
      </c>
      <c r="D9528" t="s">
        <v>33070</v>
      </c>
      <c r="E9528" s="58">
        <v>19132445000000</v>
      </c>
      <c r="F9528" t="s">
        <v>33071</v>
      </c>
      <c r="G9528" t="s">
        <v>114</v>
      </c>
      <c r="H9528" t="s">
        <v>33072</v>
      </c>
      <c r="I9528">
        <v>1</v>
      </c>
    </row>
    <row r="9529" spans="1:9" x14ac:dyDescent="0.25">
      <c r="A9529" t="s">
        <v>110</v>
      </c>
      <c r="B9529" t="s">
        <v>33073</v>
      </c>
      <c r="C9529" s="57">
        <v>44342</v>
      </c>
      <c r="D9529" t="s">
        <v>33074</v>
      </c>
      <c r="E9529" s="58">
        <v>1506089000000</v>
      </c>
      <c r="F9529" t="s">
        <v>33075</v>
      </c>
      <c r="G9529" t="s">
        <v>114</v>
      </c>
      <c r="H9529" t="s">
        <v>114</v>
      </c>
      <c r="I9529">
        <v>1</v>
      </c>
    </row>
    <row r="9530" spans="1:9" x14ac:dyDescent="0.25">
      <c r="A9530" t="s">
        <v>110</v>
      </c>
      <c r="B9530" t="s">
        <v>33076</v>
      </c>
      <c r="C9530" s="57">
        <v>44342</v>
      </c>
      <c r="D9530" t="s">
        <v>33077</v>
      </c>
      <c r="E9530" s="58">
        <v>20984054000000</v>
      </c>
      <c r="F9530" t="s">
        <v>33078</v>
      </c>
      <c r="G9530" t="s">
        <v>114</v>
      </c>
      <c r="H9530" t="s">
        <v>33079</v>
      </c>
      <c r="I9530">
        <v>956</v>
      </c>
    </row>
    <row r="9531" spans="1:9" x14ac:dyDescent="0.25">
      <c r="A9531" t="s">
        <v>110</v>
      </c>
      <c r="B9531" t="s">
        <v>33080</v>
      </c>
      <c r="C9531" s="57">
        <v>44342</v>
      </c>
      <c r="D9531" t="s">
        <v>33081</v>
      </c>
      <c r="E9531" s="58">
        <v>1726790000000</v>
      </c>
      <c r="F9531" t="s">
        <v>33082</v>
      </c>
      <c r="G9531" t="s">
        <v>114</v>
      </c>
      <c r="H9531" t="s">
        <v>114</v>
      </c>
      <c r="I9531">
        <v>2</v>
      </c>
    </row>
    <row r="9532" spans="1:9" x14ac:dyDescent="0.25">
      <c r="A9532" t="s">
        <v>110</v>
      </c>
      <c r="B9532" t="s">
        <v>33083</v>
      </c>
      <c r="C9532" s="57">
        <v>44342</v>
      </c>
      <c r="D9532" t="s">
        <v>33084</v>
      </c>
      <c r="E9532" s="58">
        <v>12866666000000</v>
      </c>
      <c r="F9532" t="s">
        <v>33085</v>
      </c>
      <c r="G9532" t="s">
        <v>33086</v>
      </c>
      <c r="H9532" t="s">
        <v>33087</v>
      </c>
      <c r="I9532">
        <v>2178</v>
      </c>
    </row>
    <row r="9533" spans="1:9" x14ac:dyDescent="0.25">
      <c r="A9533" t="s">
        <v>110</v>
      </c>
      <c r="B9533" t="s">
        <v>33088</v>
      </c>
      <c r="C9533" s="57">
        <v>44342</v>
      </c>
      <c r="D9533" t="s">
        <v>33089</v>
      </c>
      <c r="E9533" s="58">
        <v>24891076000000</v>
      </c>
      <c r="F9533" t="s">
        <v>33090</v>
      </c>
      <c r="G9533" t="s">
        <v>114</v>
      </c>
      <c r="H9533" t="s">
        <v>33091</v>
      </c>
      <c r="I9533">
        <v>1549</v>
      </c>
    </row>
    <row r="9534" spans="1:9" x14ac:dyDescent="0.25">
      <c r="A9534" t="s">
        <v>110</v>
      </c>
      <c r="B9534" t="s">
        <v>33092</v>
      </c>
      <c r="C9534" s="57">
        <v>44342</v>
      </c>
      <c r="D9534" t="s">
        <v>33093</v>
      </c>
      <c r="E9534" s="58">
        <v>1473845300000</v>
      </c>
      <c r="F9534" t="s">
        <v>33094</v>
      </c>
      <c r="G9534" t="s">
        <v>114</v>
      </c>
      <c r="H9534" t="s">
        <v>114</v>
      </c>
      <c r="I9534">
        <v>37</v>
      </c>
    </row>
    <row r="9535" spans="1:9" x14ac:dyDescent="0.25">
      <c r="A9535" t="s">
        <v>110</v>
      </c>
      <c r="B9535" t="s">
        <v>33095</v>
      </c>
      <c r="C9535" s="57">
        <v>44342</v>
      </c>
      <c r="D9535" t="s">
        <v>33096</v>
      </c>
      <c r="E9535" s="58">
        <v>1355889600000</v>
      </c>
      <c r="F9535" t="s">
        <v>33097</v>
      </c>
      <c r="G9535" t="s">
        <v>114</v>
      </c>
      <c r="H9535" t="s">
        <v>114</v>
      </c>
      <c r="I9535">
        <v>1</v>
      </c>
    </row>
    <row r="9536" spans="1:9" x14ac:dyDescent="0.25">
      <c r="A9536" t="s">
        <v>110</v>
      </c>
      <c r="B9536" t="s">
        <v>33098</v>
      </c>
      <c r="C9536" s="57">
        <v>44342</v>
      </c>
      <c r="D9536" t="s">
        <v>33099</v>
      </c>
      <c r="E9536" s="58">
        <v>2319316200000</v>
      </c>
      <c r="F9536" t="s">
        <v>33100</v>
      </c>
      <c r="G9536" t="s">
        <v>114</v>
      </c>
      <c r="H9536" t="s">
        <v>114</v>
      </c>
      <c r="I9536">
        <v>177</v>
      </c>
    </row>
    <row r="9537" spans="1:9" x14ac:dyDescent="0.25">
      <c r="A9537" t="s">
        <v>110</v>
      </c>
      <c r="B9537" t="s">
        <v>33101</v>
      </c>
      <c r="C9537" s="57">
        <v>44342</v>
      </c>
      <c r="D9537" t="s">
        <v>33102</v>
      </c>
      <c r="E9537" s="58">
        <v>1594703500000</v>
      </c>
      <c r="F9537" t="s">
        <v>33103</v>
      </c>
      <c r="G9537" t="s">
        <v>114</v>
      </c>
      <c r="H9537" t="s">
        <v>114</v>
      </c>
      <c r="I9537">
        <v>38</v>
      </c>
    </row>
    <row r="9538" spans="1:9" x14ac:dyDescent="0.25">
      <c r="A9538" t="s">
        <v>110</v>
      </c>
      <c r="B9538" t="s">
        <v>33104</v>
      </c>
      <c r="C9538" s="57">
        <v>44342</v>
      </c>
      <c r="D9538" t="s">
        <v>33105</v>
      </c>
      <c r="E9538" s="58">
        <v>2253583440000</v>
      </c>
      <c r="F9538" t="s">
        <v>33106</v>
      </c>
      <c r="G9538" t="s">
        <v>33107</v>
      </c>
      <c r="H9538" t="s">
        <v>33108</v>
      </c>
      <c r="I9538">
        <v>5039</v>
      </c>
    </row>
    <row r="9539" spans="1:9" x14ac:dyDescent="0.25">
      <c r="A9539" t="s">
        <v>110</v>
      </c>
      <c r="B9539" t="s">
        <v>33109</v>
      </c>
      <c r="C9539" s="57">
        <v>44342</v>
      </c>
      <c r="D9539" t="s">
        <v>33110</v>
      </c>
      <c r="E9539" s="58">
        <v>1398882500000</v>
      </c>
      <c r="F9539" t="s">
        <v>33111</v>
      </c>
      <c r="G9539" t="s">
        <v>114</v>
      </c>
      <c r="H9539" t="s">
        <v>114</v>
      </c>
      <c r="I9539">
        <v>1</v>
      </c>
    </row>
    <row r="9540" spans="1:9" x14ac:dyDescent="0.25">
      <c r="A9540" t="s">
        <v>110</v>
      </c>
      <c r="B9540" t="s">
        <v>33112</v>
      </c>
      <c r="C9540" s="57">
        <v>44342</v>
      </c>
      <c r="D9540" t="s">
        <v>33113</v>
      </c>
      <c r="E9540" s="58">
        <v>1445390000000</v>
      </c>
      <c r="F9540" t="s">
        <v>33114</v>
      </c>
      <c r="G9540" t="s">
        <v>114</v>
      </c>
      <c r="H9540" t="s">
        <v>114</v>
      </c>
      <c r="I9540">
        <v>1</v>
      </c>
    </row>
    <row r="9541" spans="1:9" x14ac:dyDescent="0.25">
      <c r="A9541" t="s">
        <v>110</v>
      </c>
      <c r="B9541" t="s">
        <v>33115</v>
      </c>
      <c r="C9541" s="57">
        <v>44342</v>
      </c>
      <c r="D9541" t="s">
        <v>33116</v>
      </c>
      <c r="E9541" s="58">
        <v>1364700700000</v>
      </c>
      <c r="F9541" t="s">
        <v>33117</v>
      </c>
      <c r="G9541" t="s">
        <v>114</v>
      </c>
      <c r="H9541" t="s">
        <v>114</v>
      </c>
      <c r="I9541">
        <v>6</v>
      </c>
    </row>
    <row r="9542" spans="1:9" x14ac:dyDescent="0.25">
      <c r="A9542" t="s">
        <v>110</v>
      </c>
      <c r="B9542" t="s">
        <v>33118</v>
      </c>
      <c r="C9542" s="57">
        <v>44342</v>
      </c>
      <c r="D9542" t="s">
        <v>33119</v>
      </c>
      <c r="E9542" s="58">
        <v>1360259200000</v>
      </c>
      <c r="F9542" t="s">
        <v>33120</v>
      </c>
      <c r="G9542" t="s">
        <v>114</v>
      </c>
      <c r="H9542" t="s">
        <v>114</v>
      </c>
      <c r="I9542">
        <v>46</v>
      </c>
    </row>
    <row r="9543" spans="1:9" x14ac:dyDescent="0.25">
      <c r="A9543" t="s">
        <v>110</v>
      </c>
      <c r="B9543" t="s">
        <v>33121</v>
      </c>
      <c r="C9543" s="57">
        <v>44342</v>
      </c>
      <c r="D9543" t="s">
        <v>33122</v>
      </c>
      <c r="E9543" s="58">
        <v>1476264800000</v>
      </c>
      <c r="F9543" t="s">
        <v>33123</v>
      </c>
      <c r="G9543" t="s">
        <v>114</v>
      </c>
      <c r="H9543" t="s">
        <v>114</v>
      </c>
      <c r="I9543">
        <v>2</v>
      </c>
    </row>
    <row r="9544" spans="1:9" x14ac:dyDescent="0.25">
      <c r="A9544" t="s">
        <v>110</v>
      </c>
      <c r="B9544" t="s">
        <v>33124</v>
      </c>
      <c r="C9544" s="57">
        <v>44342</v>
      </c>
      <c r="D9544" t="s">
        <v>33125</v>
      </c>
      <c r="E9544" t="s">
        <v>33126</v>
      </c>
      <c r="F9544" t="s">
        <v>33127</v>
      </c>
      <c r="G9544" t="s">
        <v>114</v>
      </c>
      <c r="H9544" t="s">
        <v>114</v>
      </c>
      <c r="I9544">
        <v>2</v>
      </c>
    </row>
    <row r="9545" spans="1:9" x14ac:dyDescent="0.25">
      <c r="A9545" t="s">
        <v>110</v>
      </c>
      <c r="B9545" t="s">
        <v>33128</v>
      </c>
      <c r="C9545" s="57">
        <v>44342</v>
      </c>
      <c r="D9545" t="s">
        <v>33129</v>
      </c>
      <c r="E9545" s="58">
        <v>1415749000000</v>
      </c>
      <c r="F9545" t="s">
        <v>33130</v>
      </c>
      <c r="G9545" t="s">
        <v>114</v>
      </c>
      <c r="H9545" t="s">
        <v>114</v>
      </c>
      <c r="I9545">
        <v>1</v>
      </c>
    </row>
    <row r="9546" spans="1:9" x14ac:dyDescent="0.25">
      <c r="A9546" t="s">
        <v>110</v>
      </c>
      <c r="B9546" t="s">
        <v>33131</v>
      </c>
      <c r="C9546" s="57">
        <v>44342</v>
      </c>
      <c r="D9546" t="s">
        <v>33132</v>
      </c>
      <c r="E9546" s="58">
        <v>1164154200000</v>
      </c>
      <c r="F9546" t="s">
        <v>33133</v>
      </c>
      <c r="G9546" t="s">
        <v>114</v>
      </c>
      <c r="H9546" t="s">
        <v>114</v>
      </c>
      <c r="I9546">
        <v>1</v>
      </c>
    </row>
    <row r="9547" spans="1:9" x14ac:dyDescent="0.25">
      <c r="A9547" t="s">
        <v>110</v>
      </c>
      <c r="B9547" t="s">
        <v>33134</v>
      </c>
      <c r="C9547" s="57">
        <v>44342</v>
      </c>
      <c r="D9547" t="s">
        <v>33135</v>
      </c>
      <c r="E9547" s="58">
        <v>1257880530000</v>
      </c>
      <c r="F9547" t="s">
        <v>33136</v>
      </c>
      <c r="G9547" t="s">
        <v>114</v>
      </c>
      <c r="H9547" t="s">
        <v>114</v>
      </c>
      <c r="I9547">
        <v>1</v>
      </c>
    </row>
    <row r="9548" spans="1:9" x14ac:dyDescent="0.25">
      <c r="A9548" t="s">
        <v>110</v>
      </c>
      <c r="B9548" t="s">
        <v>33137</v>
      </c>
      <c r="C9548" s="57">
        <v>44342</v>
      </c>
      <c r="D9548" t="s">
        <v>33138</v>
      </c>
      <c r="E9548" s="58">
        <v>2057692840000</v>
      </c>
      <c r="F9548" t="s">
        <v>33139</v>
      </c>
      <c r="G9548" t="s">
        <v>114</v>
      </c>
      <c r="H9548" t="s">
        <v>114</v>
      </c>
      <c r="I9548">
        <v>1</v>
      </c>
    </row>
    <row r="9549" spans="1:9" x14ac:dyDescent="0.25">
      <c r="A9549" t="s">
        <v>110</v>
      </c>
      <c r="B9549" t="s">
        <v>33140</v>
      </c>
      <c r="C9549" s="57">
        <v>44342</v>
      </c>
      <c r="D9549" t="s">
        <v>33141</v>
      </c>
      <c r="E9549" s="58">
        <v>1305112300000</v>
      </c>
      <c r="F9549" t="s">
        <v>33142</v>
      </c>
      <c r="G9549" t="s">
        <v>114</v>
      </c>
      <c r="H9549" t="s">
        <v>114</v>
      </c>
      <c r="I9549">
        <v>1</v>
      </c>
    </row>
    <row r="9550" spans="1:9" x14ac:dyDescent="0.25">
      <c r="A9550" t="s">
        <v>110</v>
      </c>
      <c r="B9550" t="s">
        <v>33143</v>
      </c>
      <c r="C9550" s="57">
        <v>44342</v>
      </c>
      <c r="D9550" t="s">
        <v>33144</v>
      </c>
      <c r="E9550" s="58">
        <v>1628556900000</v>
      </c>
      <c r="F9550" t="s">
        <v>33145</v>
      </c>
      <c r="G9550" t="s">
        <v>33146</v>
      </c>
      <c r="H9550" t="s">
        <v>114</v>
      </c>
      <c r="I9550">
        <v>10</v>
      </c>
    </row>
    <row r="9551" spans="1:9" x14ac:dyDescent="0.25">
      <c r="A9551" t="s">
        <v>110</v>
      </c>
      <c r="B9551" t="s">
        <v>33147</v>
      </c>
      <c r="C9551" s="57">
        <v>44342</v>
      </c>
      <c r="D9551" t="s">
        <v>33148</v>
      </c>
      <c r="E9551" s="58">
        <v>3278684200000</v>
      </c>
      <c r="F9551" t="s">
        <v>33149</v>
      </c>
      <c r="G9551" t="s">
        <v>114</v>
      </c>
      <c r="H9551" t="s">
        <v>114</v>
      </c>
      <c r="I9551">
        <v>1</v>
      </c>
    </row>
    <row r="9552" spans="1:9" x14ac:dyDescent="0.25">
      <c r="A9552" t="s">
        <v>110</v>
      </c>
      <c r="B9552" t="s">
        <v>33150</v>
      </c>
      <c r="C9552" s="57">
        <v>44342</v>
      </c>
      <c r="D9552" t="s">
        <v>33151</v>
      </c>
      <c r="E9552" s="58">
        <v>1473152100000</v>
      </c>
      <c r="F9552" t="s">
        <v>33152</v>
      </c>
      <c r="G9552" t="s">
        <v>114</v>
      </c>
      <c r="H9552" t="s">
        <v>114</v>
      </c>
      <c r="I9552">
        <v>1</v>
      </c>
    </row>
    <row r="9553" spans="1:9" x14ac:dyDescent="0.25">
      <c r="A9553" t="s">
        <v>110</v>
      </c>
      <c r="B9553" t="s">
        <v>33153</v>
      </c>
      <c r="C9553" s="57">
        <v>44342</v>
      </c>
      <c r="D9553" t="s">
        <v>33154</v>
      </c>
      <c r="E9553" t="s">
        <v>33155</v>
      </c>
      <c r="F9553" t="s">
        <v>33156</v>
      </c>
      <c r="G9553" t="s">
        <v>114</v>
      </c>
      <c r="H9553" t="s">
        <v>114</v>
      </c>
      <c r="I9553">
        <v>1</v>
      </c>
    </row>
    <row r="9554" spans="1:9" x14ac:dyDescent="0.25">
      <c r="A9554" t="s">
        <v>110</v>
      </c>
      <c r="B9554" t="s">
        <v>33157</v>
      </c>
      <c r="C9554" s="57">
        <v>44342</v>
      </c>
      <c r="D9554" t="s">
        <v>33158</v>
      </c>
      <c r="E9554" s="58">
        <v>5622073233350000</v>
      </c>
      <c r="F9554" t="s">
        <v>33159</v>
      </c>
      <c r="G9554" t="s">
        <v>114</v>
      </c>
      <c r="H9554" t="s">
        <v>114</v>
      </c>
      <c r="I9554">
        <v>1</v>
      </c>
    </row>
    <row r="9555" spans="1:9" x14ac:dyDescent="0.25">
      <c r="A9555" t="s">
        <v>110</v>
      </c>
      <c r="B9555" t="s">
        <v>33160</v>
      </c>
      <c r="C9555" s="57">
        <v>44342</v>
      </c>
      <c r="D9555" t="s">
        <v>33161</v>
      </c>
      <c r="E9555" s="58">
        <v>1689093520000</v>
      </c>
      <c r="F9555" t="s">
        <v>33162</v>
      </c>
      <c r="G9555" t="s">
        <v>114</v>
      </c>
      <c r="H9555" t="s">
        <v>114</v>
      </c>
      <c r="I9555">
        <v>2</v>
      </c>
    </row>
    <row r="9556" spans="1:9" x14ac:dyDescent="0.25">
      <c r="A9556" t="s">
        <v>110</v>
      </c>
      <c r="B9556" t="s">
        <v>33163</v>
      </c>
      <c r="C9556" s="57">
        <v>44342</v>
      </c>
      <c r="D9556" t="s">
        <v>33164</v>
      </c>
      <c r="E9556" s="58">
        <v>16168728000000</v>
      </c>
      <c r="F9556" t="s">
        <v>33165</v>
      </c>
      <c r="G9556" t="s">
        <v>114</v>
      </c>
      <c r="H9556" t="s">
        <v>114</v>
      </c>
      <c r="I9556">
        <v>1</v>
      </c>
    </row>
    <row r="9557" spans="1:9" x14ac:dyDescent="0.25">
      <c r="A9557" t="s">
        <v>110</v>
      </c>
      <c r="B9557" t="s">
        <v>33166</v>
      </c>
      <c r="C9557" s="57">
        <v>44342</v>
      </c>
      <c r="D9557" t="s">
        <v>33167</v>
      </c>
      <c r="E9557" s="58">
        <v>15551134000000</v>
      </c>
      <c r="F9557" t="s">
        <v>33168</v>
      </c>
      <c r="G9557" t="s">
        <v>114</v>
      </c>
      <c r="H9557" t="s">
        <v>114</v>
      </c>
      <c r="I9557">
        <v>1</v>
      </c>
    </row>
    <row r="9558" spans="1:9" x14ac:dyDescent="0.25">
      <c r="A9558" t="s">
        <v>110</v>
      </c>
      <c r="B9558" t="s">
        <v>33169</v>
      </c>
      <c r="C9558" s="57">
        <v>44342</v>
      </c>
      <c r="D9558" t="s">
        <v>33170</v>
      </c>
      <c r="E9558" s="58">
        <v>1621852000000</v>
      </c>
      <c r="F9558" t="s">
        <v>33171</v>
      </c>
      <c r="G9558" t="s">
        <v>114</v>
      </c>
      <c r="H9558" t="s">
        <v>114</v>
      </c>
      <c r="I9558">
        <v>1</v>
      </c>
    </row>
    <row r="9559" spans="1:9" x14ac:dyDescent="0.25">
      <c r="A9559" t="s">
        <v>110</v>
      </c>
      <c r="B9559" t="s">
        <v>33172</v>
      </c>
      <c r="C9559" s="57">
        <v>44342</v>
      </c>
      <c r="D9559" t="s">
        <v>33173</v>
      </c>
      <c r="E9559" s="58">
        <v>36012034500000</v>
      </c>
      <c r="F9559" t="s">
        <v>33174</v>
      </c>
      <c r="G9559" t="s">
        <v>114</v>
      </c>
      <c r="H9559" t="s">
        <v>114</v>
      </c>
      <c r="I9559">
        <v>1</v>
      </c>
    </row>
    <row r="9560" spans="1:9" x14ac:dyDescent="0.25">
      <c r="A9560" t="s">
        <v>110</v>
      </c>
      <c r="B9560" t="s">
        <v>33175</v>
      </c>
      <c r="C9560" s="57">
        <v>44342</v>
      </c>
      <c r="D9560" t="s">
        <v>33176</v>
      </c>
      <c r="E9560" s="58">
        <v>1449346000000</v>
      </c>
      <c r="F9560" t="s">
        <v>33177</v>
      </c>
      <c r="G9560" t="s">
        <v>114</v>
      </c>
      <c r="H9560" t="s">
        <v>114</v>
      </c>
      <c r="I9560">
        <v>1</v>
      </c>
    </row>
    <row r="9561" spans="1:9" x14ac:dyDescent="0.25">
      <c r="A9561" t="s">
        <v>110</v>
      </c>
      <c r="B9561" t="s">
        <v>33178</v>
      </c>
      <c r="C9561" s="57">
        <v>44342</v>
      </c>
      <c r="D9561" t="s">
        <v>33179</v>
      </c>
      <c r="E9561" s="58">
        <v>13084888000000</v>
      </c>
      <c r="F9561" t="s">
        <v>33180</v>
      </c>
      <c r="G9561" t="s">
        <v>33181</v>
      </c>
      <c r="H9561" t="s">
        <v>33182</v>
      </c>
      <c r="I9561">
        <v>20</v>
      </c>
    </row>
    <row r="9562" spans="1:9" x14ac:dyDescent="0.25">
      <c r="A9562" t="s">
        <v>110</v>
      </c>
      <c r="B9562" t="s">
        <v>33183</v>
      </c>
      <c r="C9562" s="57">
        <v>44342</v>
      </c>
      <c r="D9562" t="s">
        <v>33184</v>
      </c>
      <c r="E9562" t="s">
        <v>33185</v>
      </c>
      <c r="F9562" t="s">
        <v>33186</v>
      </c>
      <c r="G9562" t="s">
        <v>114</v>
      </c>
      <c r="H9562" t="s">
        <v>114</v>
      </c>
      <c r="I9562">
        <v>1</v>
      </c>
    </row>
    <row r="9563" spans="1:9" x14ac:dyDescent="0.25">
      <c r="A9563" t="s">
        <v>110</v>
      </c>
      <c r="B9563" t="s">
        <v>33187</v>
      </c>
      <c r="C9563" s="57">
        <v>44342</v>
      </c>
      <c r="D9563" t="s">
        <v>33188</v>
      </c>
      <c r="E9563" s="58">
        <v>13458767000000</v>
      </c>
      <c r="F9563" t="s">
        <v>33189</v>
      </c>
      <c r="G9563" t="s">
        <v>33190</v>
      </c>
      <c r="H9563" t="s">
        <v>114</v>
      </c>
      <c r="I9563">
        <v>1</v>
      </c>
    </row>
    <row r="9564" spans="1:9" x14ac:dyDescent="0.25">
      <c r="A9564" t="s">
        <v>110</v>
      </c>
      <c r="B9564" t="s">
        <v>33191</v>
      </c>
      <c r="C9564" s="57">
        <v>44342</v>
      </c>
      <c r="D9564" t="s">
        <v>33192</v>
      </c>
      <c r="E9564" s="58">
        <v>12783558000000</v>
      </c>
      <c r="F9564" t="s">
        <v>33193</v>
      </c>
      <c r="G9564" t="s">
        <v>114</v>
      </c>
      <c r="H9564" t="s">
        <v>114</v>
      </c>
      <c r="I9564">
        <v>1</v>
      </c>
    </row>
    <row r="9565" spans="1:9" x14ac:dyDescent="0.25">
      <c r="A9565" t="s">
        <v>110</v>
      </c>
      <c r="B9565" t="s">
        <v>33194</v>
      </c>
      <c r="C9565" s="57">
        <v>44342</v>
      </c>
      <c r="D9565" t="s">
        <v>33195</v>
      </c>
      <c r="E9565" s="58">
        <v>1167220000000</v>
      </c>
      <c r="F9565" t="s">
        <v>33196</v>
      </c>
      <c r="G9565" t="s">
        <v>114</v>
      </c>
      <c r="H9565" t="s">
        <v>114</v>
      </c>
      <c r="I9565">
        <v>2</v>
      </c>
    </row>
    <row r="9566" spans="1:9" x14ac:dyDescent="0.25">
      <c r="A9566" t="s">
        <v>110</v>
      </c>
      <c r="B9566" t="s">
        <v>33197</v>
      </c>
      <c r="C9566" s="57">
        <v>44342</v>
      </c>
      <c r="D9566" t="s">
        <v>33198</v>
      </c>
      <c r="E9566" s="58">
        <v>11641647000000</v>
      </c>
      <c r="F9566" t="s">
        <v>33199</v>
      </c>
      <c r="G9566" t="s">
        <v>33200</v>
      </c>
      <c r="H9566" t="s">
        <v>33201</v>
      </c>
      <c r="I9566">
        <v>1</v>
      </c>
    </row>
    <row r="9567" spans="1:9" x14ac:dyDescent="0.25">
      <c r="A9567" t="s">
        <v>110</v>
      </c>
      <c r="B9567" t="s">
        <v>33202</v>
      </c>
      <c r="C9567" s="57">
        <v>44342</v>
      </c>
      <c r="D9567" t="s">
        <v>33203</v>
      </c>
      <c r="E9567" s="58">
        <v>11750051000000</v>
      </c>
      <c r="F9567" t="s">
        <v>33204</v>
      </c>
      <c r="G9567" t="s">
        <v>33200</v>
      </c>
      <c r="H9567" t="s">
        <v>33201</v>
      </c>
      <c r="I9567">
        <v>1</v>
      </c>
    </row>
    <row r="9568" spans="1:9" x14ac:dyDescent="0.25">
      <c r="A9568" t="s">
        <v>110</v>
      </c>
      <c r="B9568" t="s">
        <v>33205</v>
      </c>
      <c r="C9568" s="57">
        <v>44342</v>
      </c>
      <c r="D9568" t="s">
        <v>33206</v>
      </c>
      <c r="E9568" s="58">
        <v>251170149000000</v>
      </c>
      <c r="F9568" t="s">
        <v>33207</v>
      </c>
      <c r="G9568" t="s">
        <v>33208</v>
      </c>
      <c r="H9568" t="s">
        <v>33209</v>
      </c>
      <c r="I9568">
        <v>18</v>
      </c>
    </row>
    <row r="9569" spans="1:9" x14ac:dyDescent="0.25">
      <c r="A9569" t="s">
        <v>110</v>
      </c>
      <c r="B9569" t="s">
        <v>33210</v>
      </c>
      <c r="C9569" s="57">
        <v>44342</v>
      </c>
      <c r="D9569" t="s">
        <v>33211</v>
      </c>
      <c r="E9569" s="58">
        <v>11523460000000</v>
      </c>
      <c r="F9569" t="s">
        <v>33212</v>
      </c>
      <c r="G9569" t="s">
        <v>33213</v>
      </c>
      <c r="H9569" t="s">
        <v>33214</v>
      </c>
      <c r="I9569">
        <v>1</v>
      </c>
    </row>
    <row r="9570" spans="1:9" x14ac:dyDescent="0.25">
      <c r="A9570" t="s">
        <v>110</v>
      </c>
      <c r="B9570" t="s">
        <v>33215</v>
      </c>
      <c r="C9570" s="57">
        <v>44342</v>
      </c>
      <c r="D9570" t="s">
        <v>33216</v>
      </c>
      <c r="E9570" s="58">
        <v>11875059000000</v>
      </c>
      <c r="F9570" t="s">
        <v>33217</v>
      </c>
      <c r="G9570" t="s">
        <v>33218</v>
      </c>
      <c r="H9570" t="s">
        <v>33219</v>
      </c>
      <c r="I9570">
        <v>1</v>
      </c>
    </row>
    <row r="9571" spans="1:9" x14ac:dyDescent="0.25">
      <c r="A9571" t="s">
        <v>110</v>
      </c>
      <c r="B9571" t="s">
        <v>33220</v>
      </c>
      <c r="C9571" s="57">
        <v>44342</v>
      </c>
      <c r="D9571" t="s">
        <v>33221</v>
      </c>
      <c r="E9571" s="58">
        <v>11595111000000</v>
      </c>
      <c r="F9571" t="s">
        <v>33222</v>
      </c>
      <c r="G9571" t="s">
        <v>33213</v>
      </c>
      <c r="H9571" t="s">
        <v>33214</v>
      </c>
      <c r="I9571">
        <v>1</v>
      </c>
    </row>
    <row r="9572" spans="1:9" x14ac:dyDescent="0.25">
      <c r="A9572" t="s">
        <v>110</v>
      </c>
      <c r="B9572" t="s">
        <v>33223</v>
      </c>
      <c r="C9572" s="57">
        <v>44342</v>
      </c>
      <c r="D9572" t="s">
        <v>33224</v>
      </c>
      <c r="E9572" s="58">
        <v>11403723000000</v>
      </c>
      <c r="F9572" t="s">
        <v>33225</v>
      </c>
      <c r="G9572" t="s">
        <v>33213</v>
      </c>
      <c r="H9572" t="s">
        <v>33214</v>
      </c>
      <c r="I9572">
        <v>1</v>
      </c>
    </row>
    <row r="9573" spans="1:9" x14ac:dyDescent="0.25">
      <c r="A9573" t="s">
        <v>110</v>
      </c>
      <c r="B9573" t="s">
        <v>33226</v>
      </c>
      <c r="C9573" s="57">
        <v>44342</v>
      </c>
      <c r="D9573" t="s">
        <v>33227</v>
      </c>
      <c r="E9573" s="58">
        <v>1720661239230000</v>
      </c>
      <c r="F9573" t="s">
        <v>33228</v>
      </c>
      <c r="G9573" t="s">
        <v>114</v>
      </c>
      <c r="H9573" t="s">
        <v>114</v>
      </c>
      <c r="I9573">
        <v>2</v>
      </c>
    </row>
    <row r="9574" spans="1:9" x14ac:dyDescent="0.25">
      <c r="A9574" t="s">
        <v>110</v>
      </c>
      <c r="B9574" t="s">
        <v>33229</v>
      </c>
      <c r="C9574" s="57">
        <v>44342</v>
      </c>
      <c r="D9574" t="s">
        <v>33230</v>
      </c>
      <c r="E9574" s="58">
        <v>2.6099300318387002E+17</v>
      </c>
      <c r="F9574" t="s">
        <v>33231</v>
      </c>
      <c r="G9574" t="s">
        <v>114</v>
      </c>
      <c r="H9574" t="s">
        <v>114</v>
      </c>
      <c r="I9574">
        <v>2</v>
      </c>
    </row>
    <row r="9575" spans="1:9" x14ac:dyDescent="0.25">
      <c r="A9575" t="s">
        <v>110</v>
      </c>
      <c r="B9575" t="s">
        <v>33232</v>
      </c>
      <c r="C9575" s="57">
        <v>44342</v>
      </c>
      <c r="D9575" t="s">
        <v>33233</v>
      </c>
      <c r="E9575" s="58">
        <v>1483268800000</v>
      </c>
      <c r="F9575" t="s">
        <v>33234</v>
      </c>
      <c r="G9575" t="s">
        <v>114</v>
      </c>
      <c r="H9575" t="s">
        <v>114</v>
      </c>
      <c r="I9575">
        <v>1</v>
      </c>
    </row>
    <row r="9576" spans="1:9" x14ac:dyDescent="0.25">
      <c r="A9576" t="s">
        <v>110</v>
      </c>
      <c r="B9576" t="s">
        <v>33235</v>
      </c>
      <c r="C9576" s="57">
        <v>44342</v>
      </c>
      <c r="D9576" t="s">
        <v>33236</v>
      </c>
      <c r="E9576" s="58">
        <v>157077214058100</v>
      </c>
      <c r="F9576" t="s">
        <v>33237</v>
      </c>
      <c r="G9576" t="s">
        <v>114</v>
      </c>
      <c r="H9576" t="s">
        <v>114</v>
      </c>
      <c r="I9576">
        <v>1</v>
      </c>
    </row>
    <row r="9577" spans="1:9" x14ac:dyDescent="0.25">
      <c r="A9577" t="s">
        <v>110</v>
      </c>
      <c r="B9577" t="s">
        <v>33238</v>
      </c>
      <c r="C9577" s="57">
        <v>44342</v>
      </c>
      <c r="D9577" t="s">
        <v>33239</v>
      </c>
      <c r="E9577" s="58">
        <v>2479244100000</v>
      </c>
      <c r="F9577" t="s">
        <v>33240</v>
      </c>
      <c r="G9577" t="s">
        <v>114</v>
      </c>
      <c r="H9577" t="s">
        <v>114</v>
      </c>
      <c r="I9577">
        <v>1</v>
      </c>
    </row>
    <row r="9578" spans="1:9" x14ac:dyDescent="0.25">
      <c r="A9578" t="s">
        <v>110</v>
      </c>
      <c r="B9578" t="s">
        <v>33241</v>
      </c>
      <c r="C9578" s="57">
        <v>44342</v>
      </c>
      <c r="D9578" t="s">
        <v>33242</v>
      </c>
      <c r="E9578" s="58">
        <v>145395440800000</v>
      </c>
      <c r="F9578" t="s">
        <v>33243</v>
      </c>
      <c r="G9578" t="s">
        <v>114</v>
      </c>
      <c r="H9578" t="s">
        <v>114</v>
      </c>
      <c r="I9578">
        <v>1</v>
      </c>
    </row>
    <row r="9579" spans="1:9" x14ac:dyDescent="0.25">
      <c r="A9579" t="s">
        <v>110</v>
      </c>
      <c r="B9579" t="s">
        <v>33244</v>
      </c>
      <c r="C9579" s="57">
        <v>44342</v>
      </c>
      <c r="D9579" t="s">
        <v>33245</v>
      </c>
      <c r="E9579" s="58">
        <v>157294548700000</v>
      </c>
      <c r="F9579" t="s">
        <v>33246</v>
      </c>
      <c r="G9579" t="s">
        <v>114</v>
      </c>
      <c r="H9579" t="s">
        <v>114</v>
      </c>
      <c r="I9579">
        <v>3</v>
      </c>
    </row>
    <row r="9580" spans="1:9" x14ac:dyDescent="0.25">
      <c r="A9580" t="s">
        <v>110</v>
      </c>
      <c r="B9580" t="s">
        <v>33247</v>
      </c>
      <c r="C9580" s="57">
        <v>44342</v>
      </c>
      <c r="D9580" t="s">
        <v>33248</v>
      </c>
      <c r="E9580" s="58">
        <v>155991716046300</v>
      </c>
      <c r="F9580" t="s">
        <v>33249</v>
      </c>
      <c r="G9580" t="s">
        <v>114</v>
      </c>
      <c r="H9580" t="s">
        <v>114</v>
      </c>
      <c r="I9580">
        <v>2</v>
      </c>
    </row>
    <row r="9581" spans="1:9" x14ac:dyDescent="0.25">
      <c r="A9581" t="s">
        <v>110</v>
      </c>
      <c r="B9581" t="s">
        <v>33250</v>
      </c>
      <c r="C9581" s="57">
        <v>44342</v>
      </c>
      <c r="D9581" t="s">
        <v>33251</v>
      </c>
      <c r="E9581" s="58">
        <v>1866570700000</v>
      </c>
      <c r="F9581" t="s">
        <v>33252</v>
      </c>
      <c r="G9581" t="s">
        <v>114</v>
      </c>
      <c r="H9581" t="s">
        <v>114</v>
      </c>
      <c r="I9581">
        <v>2</v>
      </c>
    </row>
    <row r="9582" spans="1:9" x14ac:dyDescent="0.25">
      <c r="A9582" t="s">
        <v>110</v>
      </c>
      <c r="B9582" t="s">
        <v>33253</v>
      </c>
      <c r="C9582" s="57">
        <v>44342</v>
      </c>
      <c r="D9582" t="s">
        <v>33254</v>
      </c>
      <c r="E9582" s="58">
        <v>13344007000000</v>
      </c>
      <c r="F9582" t="s">
        <v>33255</v>
      </c>
      <c r="G9582" t="s">
        <v>114</v>
      </c>
      <c r="H9582" t="s">
        <v>33256</v>
      </c>
      <c r="I9582">
        <v>164</v>
      </c>
    </row>
    <row r="9583" spans="1:9" x14ac:dyDescent="0.25">
      <c r="A9583" t="s">
        <v>110</v>
      </c>
      <c r="B9583" t="s">
        <v>33257</v>
      </c>
      <c r="C9583" s="57">
        <v>44342</v>
      </c>
      <c r="D9583" t="s">
        <v>33258</v>
      </c>
      <c r="E9583" s="58">
        <v>11575181000000</v>
      </c>
      <c r="F9583" t="s">
        <v>33259</v>
      </c>
      <c r="G9583" t="s">
        <v>114</v>
      </c>
      <c r="H9583" t="s">
        <v>114</v>
      </c>
      <c r="I9583">
        <v>48</v>
      </c>
    </row>
    <row r="9584" spans="1:9" x14ac:dyDescent="0.25">
      <c r="A9584" t="s">
        <v>110</v>
      </c>
      <c r="B9584" t="s">
        <v>33260</v>
      </c>
      <c r="C9584" s="57">
        <v>44342</v>
      </c>
      <c r="D9584" t="s">
        <v>33261</v>
      </c>
      <c r="E9584" s="58">
        <v>13339044000000</v>
      </c>
      <c r="F9584" t="s">
        <v>33262</v>
      </c>
      <c r="G9584" t="s">
        <v>114</v>
      </c>
      <c r="H9584" t="s">
        <v>33263</v>
      </c>
      <c r="I9584">
        <v>351</v>
      </c>
    </row>
    <row r="9585" spans="1:9" x14ac:dyDescent="0.25">
      <c r="A9585" t="s">
        <v>110</v>
      </c>
      <c r="B9585" t="s">
        <v>33264</v>
      </c>
      <c r="C9585" s="57">
        <v>44342</v>
      </c>
      <c r="D9585" t="s">
        <v>33265</v>
      </c>
      <c r="E9585" s="58">
        <v>1285436000000</v>
      </c>
      <c r="F9585" t="s">
        <v>33266</v>
      </c>
      <c r="G9585" t="s">
        <v>114</v>
      </c>
      <c r="H9585" t="s">
        <v>114</v>
      </c>
      <c r="I9585">
        <v>2</v>
      </c>
    </row>
    <row r="9586" spans="1:9" x14ac:dyDescent="0.25">
      <c r="A9586" t="s">
        <v>110</v>
      </c>
      <c r="B9586" t="s">
        <v>33267</v>
      </c>
      <c r="C9586" s="57">
        <v>44342</v>
      </c>
      <c r="D9586" t="s">
        <v>33268</v>
      </c>
      <c r="E9586" s="58">
        <v>1438381990000</v>
      </c>
      <c r="F9586" t="s">
        <v>33269</v>
      </c>
      <c r="G9586" t="s">
        <v>114</v>
      </c>
      <c r="H9586" t="s">
        <v>114</v>
      </c>
      <c r="I9586">
        <v>1</v>
      </c>
    </row>
    <row r="9587" spans="1:9" x14ac:dyDescent="0.25">
      <c r="A9587" t="s">
        <v>110</v>
      </c>
      <c r="B9587" t="s">
        <v>33270</v>
      </c>
      <c r="C9587" s="57">
        <v>44342</v>
      </c>
      <c r="D9587" t="s">
        <v>33271</v>
      </c>
      <c r="E9587" s="58">
        <v>1459875900000</v>
      </c>
      <c r="F9587" t="s">
        <v>33272</v>
      </c>
      <c r="G9587" t="s">
        <v>114</v>
      </c>
      <c r="H9587" t="s">
        <v>114</v>
      </c>
      <c r="I9587">
        <v>1</v>
      </c>
    </row>
    <row r="9588" spans="1:9" x14ac:dyDescent="0.25">
      <c r="A9588" t="s">
        <v>110</v>
      </c>
      <c r="B9588" t="s">
        <v>33273</v>
      </c>
      <c r="C9588" s="57">
        <v>44342</v>
      </c>
      <c r="D9588" t="s">
        <v>33274</v>
      </c>
      <c r="E9588" s="58">
        <v>2530864610000</v>
      </c>
      <c r="F9588" t="s">
        <v>33275</v>
      </c>
      <c r="G9588" t="s">
        <v>114</v>
      </c>
      <c r="H9588" t="s">
        <v>114</v>
      </c>
      <c r="I9588">
        <v>2</v>
      </c>
    </row>
    <row r="9589" spans="1:9" x14ac:dyDescent="0.25">
      <c r="A9589" t="s">
        <v>110</v>
      </c>
      <c r="B9589" t="s">
        <v>33276</v>
      </c>
      <c r="C9589" s="57">
        <v>44342</v>
      </c>
      <c r="D9589" t="s">
        <v>33277</v>
      </c>
      <c r="E9589" s="58">
        <v>14103014000000</v>
      </c>
      <c r="F9589" t="s">
        <v>33278</v>
      </c>
      <c r="G9589" t="s">
        <v>114</v>
      </c>
      <c r="H9589" t="s">
        <v>33279</v>
      </c>
      <c r="I9589">
        <v>338</v>
      </c>
    </row>
    <row r="9590" spans="1:9" x14ac:dyDescent="0.25">
      <c r="A9590" t="s">
        <v>110</v>
      </c>
      <c r="B9590" t="s">
        <v>33280</v>
      </c>
      <c r="C9590" s="57">
        <v>44342</v>
      </c>
      <c r="D9590" t="s">
        <v>33281</v>
      </c>
      <c r="E9590" s="58">
        <v>142945054900000</v>
      </c>
      <c r="F9590" t="s">
        <v>33282</v>
      </c>
      <c r="G9590" t="s">
        <v>114</v>
      </c>
      <c r="H9590" t="s">
        <v>114</v>
      </c>
      <c r="I9590">
        <v>12</v>
      </c>
    </row>
    <row r="9591" spans="1:9" x14ac:dyDescent="0.25">
      <c r="A9591" t="s">
        <v>110</v>
      </c>
      <c r="B9591" t="s">
        <v>33283</v>
      </c>
      <c r="C9591" s="57">
        <v>44342</v>
      </c>
      <c r="D9591" t="s">
        <v>33284</v>
      </c>
      <c r="E9591" s="58">
        <v>144208590792200</v>
      </c>
      <c r="F9591" t="s">
        <v>33285</v>
      </c>
      <c r="G9591" t="s">
        <v>114</v>
      </c>
      <c r="H9591" t="s">
        <v>114</v>
      </c>
      <c r="I9591">
        <v>1</v>
      </c>
    </row>
    <row r="9592" spans="1:9" x14ac:dyDescent="0.25">
      <c r="A9592" t="s">
        <v>110</v>
      </c>
      <c r="B9592" t="s">
        <v>33286</v>
      </c>
      <c r="C9592" s="57">
        <v>44342</v>
      </c>
      <c r="D9592" t="s">
        <v>33287</v>
      </c>
      <c r="E9592" s="58">
        <v>135885988900000</v>
      </c>
      <c r="F9592" t="s">
        <v>33288</v>
      </c>
      <c r="G9592" t="s">
        <v>114</v>
      </c>
      <c r="H9592" t="s">
        <v>114</v>
      </c>
      <c r="I9592">
        <v>1</v>
      </c>
    </row>
    <row r="9593" spans="1:9" x14ac:dyDescent="0.25">
      <c r="A9593" t="s">
        <v>110</v>
      </c>
      <c r="B9593" t="s">
        <v>33289</v>
      </c>
      <c r="C9593" s="57">
        <v>44342</v>
      </c>
      <c r="D9593" t="s">
        <v>33290</v>
      </c>
      <c r="E9593" s="58">
        <v>130109421200000</v>
      </c>
      <c r="F9593" t="s">
        <v>33291</v>
      </c>
      <c r="G9593" t="s">
        <v>114</v>
      </c>
      <c r="H9593" t="s">
        <v>114</v>
      </c>
      <c r="I9593">
        <v>2</v>
      </c>
    </row>
    <row r="9594" spans="1:9" x14ac:dyDescent="0.25">
      <c r="A9594" t="s">
        <v>110</v>
      </c>
      <c r="B9594" t="s">
        <v>33292</v>
      </c>
      <c r="C9594" s="57">
        <v>44342</v>
      </c>
      <c r="D9594" t="s">
        <v>33293</v>
      </c>
      <c r="E9594" s="58">
        <v>90690164000000</v>
      </c>
      <c r="F9594" t="s">
        <v>33294</v>
      </c>
      <c r="G9594" t="s">
        <v>114</v>
      </c>
      <c r="H9594" t="s">
        <v>114</v>
      </c>
      <c r="I9594">
        <v>1</v>
      </c>
    </row>
    <row r="9595" spans="1:9" x14ac:dyDescent="0.25">
      <c r="A9595" t="s">
        <v>110</v>
      </c>
      <c r="B9595" t="s">
        <v>33295</v>
      </c>
      <c r="C9595" s="57">
        <v>44342</v>
      </c>
      <c r="D9595" t="s">
        <v>33296</v>
      </c>
      <c r="E9595" s="58">
        <v>134483776300000</v>
      </c>
      <c r="F9595" t="s">
        <v>33297</v>
      </c>
      <c r="G9595" t="s">
        <v>114</v>
      </c>
      <c r="H9595" t="s">
        <v>114</v>
      </c>
      <c r="I9595">
        <v>1</v>
      </c>
    </row>
    <row r="9596" spans="1:9" x14ac:dyDescent="0.25">
      <c r="A9596" t="s">
        <v>110</v>
      </c>
      <c r="B9596" t="s">
        <v>33298</v>
      </c>
      <c r="C9596" s="57">
        <v>44342</v>
      </c>
      <c r="D9596" t="s">
        <v>33299</v>
      </c>
      <c r="E9596" s="58">
        <v>139071393100000</v>
      </c>
      <c r="F9596" t="s">
        <v>33300</v>
      </c>
      <c r="G9596" t="s">
        <v>114</v>
      </c>
      <c r="H9596" t="s">
        <v>114</v>
      </c>
      <c r="I9596">
        <v>1</v>
      </c>
    </row>
    <row r="9597" spans="1:9" x14ac:dyDescent="0.25">
      <c r="A9597" t="s">
        <v>110</v>
      </c>
      <c r="B9597" t="s">
        <v>33301</v>
      </c>
      <c r="C9597" s="57">
        <v>44342</v>
      </c>
      <c r="D9597" t="s">
        <v>33302</v>
      </c>
      <c r="E9597" s="58">
        <v>134839895000000</v>
      </c>
      <c r="F9597" t="s">
        <v>33303</v>
      </c>
      <c r="G9597" t="s">
        <v>114</v>
      </c>
      <c r="H9597" t="s">
        <v>114</v>
      </c>
      <c r="I9597">
        <v>1</v>
      </c>
    </row>
    <row r="9598" spans="1:9" x14ac:dyDescent="0.25">
      <c r="A9598" t="s">
        <v>110</v>
      </c>
      <c r="B9598" t="s">
        <v>33304</v>
      </c>
      <c r="C9598" s="57">
        <v>44342</v>
      </c>
      <c r="D9598" t="s">
        <v>33305</v>
      </c>
      <c r="E9598" s="58">
        <v>135837955400000</v>
      </c>
      <c r="F9598" t="s">
        <v>33306</v>
      </c>
      <c r="G9598" t="s">
        <v>114</v>
      </c>
      <c r="H9598" t="s">
        <v>114</v>
      </c>
      <c r="I9598">
        <v>2</v>
      </c>
    </row>
    <row r="9599" spans="1:9" x14ac:dyDescent="0.25">
      <c r="A9599" t="s">
        <v>110</v>
      </c>
      <c r="B9599" t="s">
        <v>33307</v>
      </c>
      <c r="C9599" s="57">
        <v>44342</v>
      </c>
      <c r="D9599" t="s">
        <v>33308</v>
      </c>
      <c r="E9599" s="58">
        <v>146710174300000</v>
      </c>
      <c r="F9599" t="s">
        <v>33309</v>
      </c>
      <c r="G9599" t="s">
        <v>114</v>
      </c>
      <c r="H9599" t="s">
        <v>114</v>
      </c>
      <c r="I9599">
        <v>1</v>
      </c>
    </row>
    <row r="9600" spans="1:9" x14ac:dyDescent="0.25">
      <c r="A9600" t="s">
        <v>110</v>
      </c>
      <c r="B9600" t="s">
        <v>33310</v>
      </c>
      <c r="C9600" s="57">
        <v>44342</v>
      </c>
      <c r="D9600" t="s">
        <v>33311</v>
      </c>
      <c r="E9600" s="58">
        <v>84606365900000</v>
      </c>
      <c r="F9600" t="s">
        <v>33312</v>
      </c>
      <c r="G9600" t="s">
        <v>114</v>
      </c>
      <c r="H9600" t="s">
        <v>114</v>
      </c>
      <c r="I9600">
        <v>4</v>
      </c>
    </row>
    <row r="9601" spans="1:9" x14ac:dyDescent="0.25">
      <c r="A9601" t="s">
        <v>110</v>
      </c>
      <c r="B9601" t="s">
        <v>33313</v>
      </c>
      <c r="C9601" s="57">
        <v>44342</v>
      </c>
      <c r="D9601" t="s">
        <v>33314</v>
      </c>
      <c r="E9601" s="58">
        <v>132768514600000</v>
      </c>
      <c r="F9601" t="s">
        <v>33315</v>
      </c>
      <c r="G9601" t="s">
        <v>114</v>
      </c>
      <c r="H9601" t="s">
        <v>114</v>
      </c>
      <c r="I9601">
        <v>4</v>
      </c>
    </row>
    <row r="9602" spans="1:9" x14ac:dyDescent="0.25">
      <c r="A9602" t="s">
        <v>110</v>
      </c>
      <c r="B9602" t="s">
        <v>33316</v>
      </c>
      <c r="C9602" s="57">
        <v>44342</v>
      </c>
      <c r="D9602" t="s">
        <v>33317</v>
      </c>
      <c r="E9602" s="58">
        <v>114827219500000</v>
      </c>
      <c r="F9602" t="s">
        <v>33318</v>
      </c>
      <c r="G9602" t="s">
        <v>114</v>
      </c>
      <c r="H9602" t="s">
        <v>114</v>
      </c>
      <c r="I9602">
        <v>1</v>
      </c>
    </row>
    <row r="9603" spans="1:9" x14ac:dyDescent="0.25">
      <c r="A9603" t="s">
        <v>110</v>
      </c>
      <c r="B9603" t="s">
        <v>33319</v>
      </c>
      <c r="C9603" s="57">
        <v>44342</v>
      </c>
      <c r="D9603" t="s">
        <v>33320</v>
      </c>
      <c r="E9603" s="58">
        <v>201201303900000</v>
      </c>
      <c r="F9603" t="s">
        <v>33321</v>
      </c>
      <c r="G9603" t="s">
        <v>114</v>
      </c>
      <c r="H9603" t="s">
        <v>114</v>
      </c>
      <c r="I9603">
        <v>163</v>
      </c>
    </row>
    <row r="9604" spans="1:9" x14ac:dyDescent="0.25">
      <c r="A9604" t="s">
        <v>110</v>
      </c>
      <c r="B9604" t="s">
        <v>33322</v>
      </c>
      <c r="C9604" s="57">
        <v>44342</v>
      </c>
      <c r="D9604" t="s">
        <v>33323</v>
      </c>
      <c r="E9604" s="58">
        <v>242944150600000</v>
      </c>
      <c r="F9604" t="s">
        <v>33324</v>
      </c>
      <c r="G9604" t="s">
        <v>114</v>
      </c>
      <c r="H9604" t="s">
        <v>114</v>
      </c>
      <c r="I9604">
        <v>8</v>
      </c>
    </row>
    <row r="9605" spans="1:9" x14ac:dyDescent="0.25">
      <c r="A9605" t="s">
        <v>110</v>
      </c>
      <c r="B9605" t="s">
        <v>33325</v>
      </c>
      <c r="C9605" s="57">
        <v>44342</v>
      </c>
      <c r="D9605" t="s">
        <v>33326</v>
      </c>
      <c r="E9605" s="58">
        <v>137648672595200</v>
      </c>
      <c r="F9605" t="s">
        <v>33327</v>
      </c>
      <c r="G9605" t="s">
        <v>114</v>
      </c>
      <c r="H9605" t="s">
        <v>114</v>
      </c>
      <c r="I9605">
        <v>2</v>
      </c>
    </row>
    <row r="9606" spans="1:9" x14ac:dyDescent="0.25">
      <c r="A9606" t="s">
        <v>110</v>
      </c>
      <c r="B9606" t="s">
        <v>33328</v>
      </c>
      <c r="C9606" s="57">
        <v>44342</v>
      </c>
      <c r="D9606" t="s">
        <v>33329</v>
      </c>
      <c r="E9606" s="58">
        <v>76020262000000</v>
      </c>
      <c r="F9606" t="s">
        <v>33330</v>
      </c>
      <c r="G9606" t="s">
        <v>114</v>
      </c>
      <c r="H9606" t="s">
        <v>114</v>
      </c>
      <c r="I9606">
        <v>1</v>
      </c>
    </row>
    <row r="9607" spans="1:9" x14ac:dyDescent="0.25">
      <c r="A9607" t="s">
        <v>110</v>
      </c>
      <c r="B9607" t="s">
        <v>33331</v>
      </c>
      <c r="C9607" s="57">
        <v>44342</v>
      </c>
      <c r="D9607" t="s">
        <v>33332</v>
      </c>
      <c r="E9607" s="58">
        <v>1705952800000</v>
      </c>
      <c r="F9607" t="s">
        <v>33333</v>
      </c>
      <c r="G9607" t="s">
        <v>114</v>
      </c>
      <c r="H9607" t="s">
        <v>114</v>
      </c>
      <c r="I9607">
        <v>29</v>
      </c>
    </row>
    <row r="9608" spans="1:9" x14ac:dyDescent="0.25">
      <c r="A9608" t="s">
        <v>110</v>
      </c>
      <c r="B9608" t="s">
        <v>33334</v>
      </c>
      <c r="C9608" s="57">
        <v>44342</v>
      </c>
      <c r="D9608" t="s">
        <v>33335</v>
      </c>
      <c r="E9608" s="58">
        <v>211904802400000</v>
      </c>
      <c r="F9608" t="s">
        <v>33336</v>
      </c>
      <c r="G9608" t="s">
        <v>114</v>
      </c>
      <c r="H9608" t="s">
        <v>114</v>
      </c>
      <c r="I9608">
        <v>1</v>
      </c>
    </row>
    <row r="9609" spans="1:9" x14ac:dyDescent="0.25">
      <c r="A9609" t="s">
        <v>110</v>
      </c>
      <c r="B9609" t="s">
        <v>33337</v>
      </c>
      <c r="C9609" s="57">
        <v>44342</v>
      </c>
      <c r="D9609" t="s">
        <v>33338</v>
      </c>
      <c r="E9609" s="58">
        <v>209471503300000</v>
      </c>
      <c r="F9609" t="s">
        <v>33339</v>
      </c>
      <c r="G9609" t="s">
        <v>114</v>
      </c>
      <c r="H9609" t="s">
        <v>114</v>
      </c>
      <c r="I9609">
        <v>1</v>
      </c>
    </row>
    <row r="9610" spans="1:9" x14ac:dyDescent="0.25">
      <c r="A9610" t="s">
        <v>110</v>
      </c>
      <c r="B9610" t="s">
        <v>33340</v>
      </c>
      <c r="C9610" s="57">
        <v>44342</v>
      </c>
      <c r="D9610" t="s">
        <v>33341</v>
      </c>
      <c r="E9610" s="58">
        <v>1852751100000</v>
      </c>
      <c r="F9610" t="s">
        <v>33342</v>
      </c>
      <c r="G9610" t="s">
        <v>114</v>
      </c>
      <c r="H9610" t="s">
        <v>114</v>
      </c>
      <c r="I9610">
        <v>1</v>
      </c>
    </row>
    <row r="9611" spans="1:9" x14ac:dyDescent="0.25">
      <c r="A9611" t="s">
        <v>110</v>
      </c>
      <c r="B9611" t="s">
        <v>33343</v>
      </c>
      <c r="C9611" s="57">
        <v>44342</v>
      </c>
      <c r="D9611" t="s">
        <v>33344</v>
      </c>
      <c r="E9611" s="58">
        <v>125901286900000</v>
      </c>
      <c r="F9611" t="s">
        <v>33345</v>
      </c>
      <c r="G9611" t="s">
        <v>114</v>
      </c>
      <c r="H9611" t="s">
        <v>114</v>
      </c>
      <c r="I9611">
        <v>1</v>
      </c>
    </row>
    <row r="9612" spans="1:9" x14ac:dyDescent="0.25">
      <c r="A9612" t="s">
        <v>110</v>
      </c>
      <c r="B9612" t="s">
        <v>33346</v>
      </c>
      <c r="C9612" s="57">
        <v>44342</v>
      </c>
      <c r="D9612" t="s">
        <v>33347</v>
      </c>
      <c r="E9612" s="58">
        <v>142665943400000</v>
      </c>
      <c r="F9612" t="s">
        <v>33348</v>
      </c>
      <c r="G9612" t="s">
        <v>114</v>
      </c>
      <c r="H9612" t="s">
        <v>114</v>
      </c>
      <c r="I9612">
        <v>2</v>
      </c>
    </row>
    <row r="9613" spans="1:9" x14ac:dyDescent="0.25">
      <c r="A9613" t="s">
        <v>110</v>
      </c>
      <c r="B9613" t="s">
        <v>33349</v>
      </c>
      <c r="C9613" s="57">
        <v>44342</v>
      </c>
      <c r="D9613" t="s">
        <v>33350</v>
      </c>
      <c r="E9613" s="58">
        <v>153668397000000</v>
      </c>
      <c r="F9613" t="s">
        <v>33351</v>
      </c>
      <c r="G9613" t="s">
        <v>114</v>
      </c>
      <c r="H9613" t="s">
        <v>114</v>
      </c>
      <c r="I9613">
        <v>2</v>
      </c>
    </row>
    <row r="9614" spans="1:9" x14ac:dyDescent="0.25">
      <c r="A9614" t="s">
        <v>110</v>
      </c>
      <c r="B9614" t="s">
        <v>33352</v>
      </c>
      <c r="C9614" s="57">
        <v>44342</v>
      </c>
      <c r="D9614" t="s">
        <v>33353</v>
      </c>
      <c r="E9614" s="58">
        <v>139136829770000</v>
      </c>
      <c r="F9614" t="s">
        <v>33354</v>
      </c>
      <c r="G9614" t="s">
        <v>114</v>
      </c>
      <c r="H9614" t="s">
        <v>114</v>
      </c>
      <c r="I9614">
        <v>1</v>
      </c>
    </row>
    <row r="9615" spans="1:9" x14ac:dyDescent="0.25">
      <c r="A9615" t="s">
        <v>110</v>
      </c>
      <c r="B9615" t="s">
        <v>33355</v>
      </c>
      <c r="C9615" s="57">
        <v>44342</v>
      </c>
      <c r="D9615" t="s">
        <v>33356</v>
      </c>
      <c r="E9615" s="58">
        <v>1454255100000</v>
      </c>
      <c r="F9615" t="s">
        <v>33357</v>
      </c>
      <c r="G9615" t="s">
        <v>114</v>
      </c>
      <c r="H9615" t="s">
        <v>114</v>
      </c>
      <c r="I9615">
        <v>2</v>
      </c>
    </row>
    <row r="9616" spans="1:9" x14ac:dyDescent="0.25">
      <c r="A9616" t="s">
        <v>110</v>
      </c>
      <c r="B9616" t="s">
        <v>33358</v>
      </c>
      <c r="C9616" s="57">
        <v>44342</v>
      </c>
      <c r="D9616" t="s">
        <v>33359</v>
      </c>
      <c r="E9616" s="58">
        <v>1465120600000</v>
      </c>
      <c r="F9616" t="s">
        <v>33360</v>
      </c>
      <c r="G9616" t="s">
        <v>648</v>
      </c>
      <c r="H9616" t="s">
        <v>114</v>
      </c>
      <c r="I9616">
        <v>115</v>
      </c>
    </row>
    <row r="9617" spans="1:9" x14ac:dyDescent="0.25">
      <c r="A9617" t="s">
        <v>110</v>
      </c>
      <c r="B9617" t="s">
        <v>33361</v>
      </c>
      <c r="C9617" s="57">
        <v>44342</v>
      </c>
      <c r="D9617" t="s">
        <v>33362</v>
      </c>
      <c r="E9617" s="58">
        <v>1603497600000</v>
      </c>
      <c r="F9617" t="s">
        <v>33363</v>
      </c>
      <c r="G9617" t="s">
        <v>114</v>
      </c>
      <c r="H9617" t="s">
        <v>114</v>
      </c>
      <c r="I9617">
        <v>1</v>
      </c>
    </row>
    <row r="9618" spans="1:9" x14ac:dyDescent="0.25">
      <c r="A9618" t="s">
        <v>110</v>
      </c>
      <c r="B9618" t="s">
        <v>33364</v>
      </c>
      <c r="C9618" s="57">
        <v>44342</v>
      </c>
      <c r="D9618" t="s">
        <v>33365</v>
      </c>
      <c r="E9618" s="58">
        <v>1505477400000</v>
      </c>
      <c r="F9618" t="s">
        <v>33366</v>
      </c>
      <c r="G9618" t="s">
        <v>114</v>
      </c>
      <c r="H9618" t="s">
        <v>114</v>
      </c>
      <c r="I9618">
        <v>1</v>
      </c>
    </row>
    <row r="9619" spans="1:9" x14ac:dyDescent="0.25">
      <c r="A9619" t="s">
        <v>110</v>
      </c>
      <c r="B9619" t="s">
        <v>33367</v>
      </c>
      <c r="C9619" s="57">
        <v>44342</v>
      </c>
      <c r="D9619" t="s">
        <v>33368</v>
      </c>
      <c r="E9619" s="58">
        <v>1873721300000</v>
      </c>
      <c r="F9619" t="s">
        <v>33369</v>
      </c>
      <c r="G9619" t="s">
        <v>114</v>
      </c>
      <c r="H9619" t="s">
        <v>114</v>
      </c>
      <c r="I9619">
        <v>1</v>
      </c>
    </row>
    <row r="9620" spans="1:9" x14ac:dyDescent="0.25">
      <c r="A9620" t="s">
        <v>110</v>
      </c>
      <c r="B9620" t="s">
        <v>33370</v>
      </c>
      <c r="C9620" s="57">
        <v>44342</v>
      </c>
      <c r="D9620" t="s">
        <v>33371</v>
      </c>
      <c r="E9620" t="s">
        <v>33372</v>
      </c>
      <c r="F9620" t="s">
        <v>33373</v>
      </c>
      <c r="G9620" t="s">
        <v>114</v>
      </c>
      <c r="H9620" t="s">
        <v>114</v>
      </c>
      <c r="I9620">
        <v>1</v>
      </c>
    </row>
    <row r="9621" spans="1:9" x14ac:dyDescent="0.25">
      <c r="A9621" t="s">
        <v>110</v>
      </c>
      <c r="B9621" t="s">
        <v>33374</v>
      </c>
      <c r="C9621" s="57">
        <v>44342</v>
      </c>
      <c r="D9621" t="s">
        <v>33375</v>
      </c>
      <c r="E9621" s="58">
        <v>1150997700000</v>
      </c>
      <c r="F9621" t="s">
        <v>33376</v>
      </c>
      <c r="G9621" t="s">
        <v>114</v>
      </c>
      <c r="H9621" t="s">
        <v>114</v>
      </c>
      <c r="I9621">
        <v>1</v>
      </c>
    </row>
    <row r="9622" spans="1:9" x14ac:dyDescent="0.25">
      <c r="A9622" t="s">
        <v>110</v>
      </c>
      <c r="B9622" t="s">
        <v>33377</v>
      </c>
      <c r="C9622" s="57">
        <v>44342</v>
      </c>
      <c r="D9622" t="s">
        <v>33378</v>
      </c>
      <c r="E9622" t="s">
        <v>33379</v>
      </c>
      <c r="F9622" t="s">
        <v>33380</v>
      </c>
      <c r="G9622" t="s">
        <v>114</v>
      </c>
      <c r="H9622" t="s">
        <v>114</v>
      </c>
      <c r="I9622">
        <v>4</v>
      </c>
    </row>
    <row r="9623" spans="1:9" x14ac:dyDescent="0.25">
      <c r="A9623" t="s">
        <v>110</v>
      </c>
      <c r="B9623" t="s">
        <v>33381</v>
      </c>
      <c r="C9623" s="57">
        <v>44342</v>
      </c>
      <c r="D9623" t="s">
        <v>33382</v>
      </c>
      <c r="E9623" s="58">
        <v>13750839500000</v>
      </c>
      <c r="F9623" t="s">
        <v>33383</v>
      </c>
      <c r="G9623" t="s">
        <v>114</v>
      </c>
      <c r="H9623" t="s">
        <v>114</v>
      </c>
      <c r="I9623">
        <v>2</v>
      </c>
    </row>
    <row r="9624" spans="1:9" x14ac:dyDescent="0.25">
      <c r="A9624" t="s">
        <v>110</v>
      </c>
      <c r="B9624" t="s">
        <v>33384</v>
      </c>
      <c r="C9624" s="57">
        <v>44342</v>
      </c>
      <c r="D9624" t="s">
        <v>33385</v>
      </c>
      <c r="E9624" s="58">
        <v>1586242400000</v>
      </c>
      <c r="F9624" t="s">
        <v>33386</v>
      </c>
      <c r="G9624" t="s">
        <v>33387</v>
      </c>
      <c r="H9624" t="s">
        <v>33388</v>
      </c>
      <c r="I9624">
        <v>1</v>
      </c>
    </row>
    <row r="9625" spans="1:9" x14ac:dyDescent="0.25">
      <c r="A9625" t="s">
        <v>110</v>
      </c>
      <c r="B9625" t="s">
        <v>33389</v>
      </c>
      <c r="C9625" s="57">
        <v>44342</v>
      </c>
      <c r="D9625" t="s">
        <v>33390</v>
      </c>
      <c r="E9625" s="58">
        <v>1596859700000</v>
      </c>
      <c r="F9625" t="s">
        <v>33391</v>
      </c>
      <c r="G9625" t="s">
        <v>114</v>
      </c>
      <c r="H9625" t="s">
        <v>114</v>
      </c>
      <c r="I9625">
        <v>36</v>
      </c>
    </row>
    <row r="9626" spans="1:9" x14ac:dyDescent="0.25">
      <c r="A9626" t="s">
        <v>110</v>
      </c>
      <c r="B9626" t="s">
        <v>33392</v>
      </c>
      <c r="C9626" s="57">
        <v>44342</v>
      </c>
      <c r="D9626" t="s">
        <v>33393</v>
      </c>
      <c r="E9626" s="58">
        <v>1473980200000</v>
      </c>
      <c r="F9626" t="s">
        <v>33394</v>
      </c>
      <c r="G9626" t="s">
        <v>33395</v>
      </c>
      <c r="H9626" t="s">
        <v>33396</v>
      </c>
      <c r="I9626">
        <v>3</v>
      </c>
    </row>
    <row r="9627" spans="1:9" x14ac:dyDescent="0.25">
      <c r="A9627" t="s">
        <v>110</v>
      </c>
      <c r="B9627" t="s">
        <v>33397</v>
      </c>
      <c r="C9627" s="57">
        <v>44342</v>
      </c>
      <c r="D9627" t="s">
        <v>33398</v>
      </c>
      <c r="E9627" s="58">
        <v>2260721300000</v>
      </c>
      <c r="F9627" t="s">
        <v>33399</v>
      </c>
      <c r="G9627" t="s">
        <v>114</v>
      </c>
      <c r="H9627" t="s">
        <v>114</v>
      </c>
      <c r="I9627">
        <v>1</v>
      </c>
    </row>
    <row r="9628" spans="1:9" x14ac:dyDescent="0.25">
      <c r="A9628" t="s">
        <v>110</v>
      </c>
      <c r="B9628" t="s">
        <v>33400</v>
      </c>
      <c r="C9628" s="57">
        <v>44342</v>
      </c>
      <c r="D9628" t="s">
        <v>33401</v>
      </c>
      <c r="E9628" s="58">
        <v>2798477700000</v>
      </c>
      <c r="F9628" t="s">
        <v>33402</v>
      </c>
      <c r="G9628" t="s">
        <v>33403</v>
      </c>
      <c r="H9628" t="s">
        <v>33404</v>
      </c>
      <c r="I9628">
        <v>2</v>
      </c>
    </row>
    <row r="9629" spans="1:9" x14ac:dyDescent="0.25">
      <c r="A9629" t="s">
        <v>110</v>
      </c>
      <c r="B9629" t="s">
        <v>33405</v>
      </c>
      <c r="C9629" s="57">
        <v>44342</v>
      </c>
      <c r="D9629" t="s">
        <v>33406</v>
      </c>
      <c r="E9629" s="58">
        <v>1255577210000</v>
      </c>
      <c r="F9629" t="s">
        <v>33407</v>
      </c>
      <c r="G9629" t="s">
        <v>33408</v>
      </c>
      <c r="H9629" t="s">
        <v>33409</v>
      </c>
      <c r="I9629">
        <v>1</v>
      </c>
    </row>
    <row r="9630" spans="1:9" x14ac:dyDescent="0.25">
      <c r="A9630" t="s">
        <v>110</v>
      </c>
      <c r="B9630" t="s">
        <v>33410</v>
      </c>
      <c r="C9630" s="57">
        <v>44342</v>
      </c>
      <c r="D9630" t="s">
        <v>33411</v>
      </c>
      <c r="E9630" t="s">
        <v>33412</v>
      </c>
      <c r="F9630" t="s">
        <v>33413</v>
      </c>
      <c r="G9630" t="s">
        <v>114</v>
      </c>
      <c r="H9630" t="s">
        <v>114</v>
      </c>
      <c r="I9630">
        <v>2</v>
      </c>
    </row>
    <row r="9631" spans="1:9" x14ac:dyDescent="0.25">
      <c r="A9631" t="s">
        <v>110</v>
      </c>
      <c r="B9631" t="s">
        <v>33414</v>
      </c>
      <c r="C9631" s="57">
        <v>44342</v>
      </c>
      <c r="D9631" t="s">
        <v>33415</v>
      </c>
      <c r="E9631" s="58">
        <v>1371567000000</v>
      </c>
      <c r="F9631" t="s">
        <v>33416</v>
      </c>
      <c r="G9631" t="s">
        <v>33417</v>
      </c>
      <c r="H9631" t="s">
        <v>114</v>
      </c>
      <c r="I9631">
        <v>1080</v>
      </c>
    </row>
    <row r="9632" spans="1:9" x14ac:dyDescent="0.25">
      <c r="A9632" t="s">
        <v>110</v>
      </c>
      <c r="B9632" t="s">
        <v>33418</v>
      </c>
      <c r="C9632" s="57">
        <v>44342</v>
      </c>
      <c r="D9632" t="s">
        <v>33419</v>
      </c>
      <c r="E9632" s="58">
        <v>2609739400000</v>
      </c>
      <c r="F9632" t="s">
        <v>33420</v>
      </c>
      <c r="G9632" t="s">
        <v>114</v>
      </c>
      <c r="H9632" t="s">
        <v>114</v>
      </c>
      <c r="I9632">
        <v>3</v>
      </c>
    </row>
    <row r="9633" spans="1:9" x14ac:dyDescent="0.25">
      <c r="A9633" t="s">
        <v>110</v>
      </c>
      <c r="B9633" t="s">
        <v>33421</v>
      </c>
      <c r="C9633" s="57">
        <v>44342</v>
      </c>
      <c r="D9633" t="s">
        <v>33422</v>
      </c>
      <c r="E9633" s="58">
        <v>1367523000000</v>
      </c>
      <c r="F9633" t="s">
        <v>33423</v>
      </c>
      <c r="G9633" t="s">
        <v>114</v>
      </c>
      <c r="H9633" t="s">
        <v>114</v>
      </c>
      <c r="I9633">
        <v>1</v>
      </c>
    </row>
    <row r="9634" spans="1:9" x14ac:dyDescent="0.25">
      <c r="A9634" t="s">
        <v>110</v>
      </c>
      <c r="B9634" t="s">
        <v>33424</v>
      </c>
      <c r="C9634" s="57">
        <v>44342</v>
      </c>
      <c r="D9634" t="s">
        <v>33425</v>
      </c>
      <c r="E9634" s="58">
        <v>14097966000000</v>
      </c>
      <c r="F9634" t="s">
        <v>33426</v>
      </c>
      <c r="G9634" t="s">
        <v>33427</v>
      </c>
      <c r="H9634" t="s">
        <v>33428</v>
      </c>
      <c r="I9634">
        <v>16067</v>
      </c>
    </row>
    <row r="9635" spans="1:9" x14ac:dyDescent="0.25">
      <c r="A9635" t="s">
        <v>110</v>
      </c>
      <c r="B9635" t="s">
        <v>33429</v>
      </c>
      <c r="C9635" s="57">
        <v>44342</v>
      </c>
      <c r="D9635" t="s">
        <v>33430</v>
      </c>
      <c r="E9635" s="58">
        <v>1482228700000</v>
      </c>
      <c r="F9635" t="s">
        <v>33431</v>
      </c>
      <c r="G9635" t="s">
        <v>114</v>
      </c>
      <c r="H9635" t="s">
        <v>540</v>
      </c>
      <c r="I9635">
        <v>1</v>
      </c>
    </row>
    <row r="9636" spans="1:9" x14ac:dyDescent="0.25">
      <c r="A9636" t="s">
        <v>110</v>
      </c>
      <c r="B9636" t="s">
        <v>33432</v>
      </c>
      <c r="C9636" s="57">
        <v>44342</v>
      </c>
      <c r="D9636" t="s">
        <v>33433</v>
      </c>
      <c r="E9636" s="58">
        <v>1342564900000</v>
      </c>
      <c r="F9636" t="s">
        <v>33434</v>
      </c>
      <c r="G9636" t="s">
        <v>33435</v>
      </c>
      <c r="H9636" t="s">
        <v>33436</v>
      </c>
      <c r="I9636">
        <v>230</v>
      </c>
    </row>
    <row r="9637" spans="1:9" x14ac:dyDescent="0.25">
      <c r="A9637" t="s">
        <v>110</v>
      </c>
      <c r="B9637" t="s">
        <v>33437</v>
      </c>
      <c r="C9637" s="57">
        <v>44342</v>
      </c>
      <c r="D9637" t="s">
        <v>33438</v>
      </c>
      <c r="E9637" s="58">
        <v>1057311126740000</v>
      </c>
      <c r="F9637" t="s">
        <v>33439</v>
      </c>
      <c r="G9637" t="s">
        <v>114</v>
      </c>
      <c r="H9637" t="s">
        <v>114</v>
      </c>
      <c r="I9637">
        <v>1</v>
      </c>
    </row>
    <row r="9638" spans="1:9" x14ac:dyDescent="0.25">
      <c r="A9638" t="s">
        <v>110</v>
      </c>
      <c r="B9638" t="s">
        <v>33440</v>
      </c>
      <c r="C9638" s="57">
        <v>44342</v>
      </c>
      <c r="D9638" t="s">
        <v>33441</v>
      </c>
      <c r="E9638" s="58">
        <v>1339011070000</v>
      </c>
      <c r="F9638" t="s">
        <v>33442</v>
      </c>
      <c r="G9638" t="s">
        <v>114</v>
      </c>
      <c r="H9638" t="s">
        <v>33443</v>
      </c>
      <c r="I9638">
        <v>57</v>
      </c>
    </row>
    <row r="9639" spans="1:9" x14ac:dyDescent="0.25">
      <c r="A9639" t="s">
        <v>110</v>
      </c>
      <c r="B9639" t="s">
        <v>33444</v>
      </c>
      <c r="C9639" s="57">
        <v>44342</v>
      </c>
      <c r="D9639" t="s">
        <v>33445</v>
      </c>
      <c r="E9639" s="58">
        <v>1470690072000</v>
      </c>
      <c r="F9639" t="s">
        <v>33446</v>
      </c>
      <c r="G9639" t="s">
        <v>114</v>
      </c>
      <c r="H9639" t="s">
        <v>114</v>
      </c>
      <c r="I9639">
        <v>5</v>
      </c>
    </row>
    <row r="9640" spans="1:9" x14ac:dyDescent="0.25">
      <c r="A9640" t="s">
        <v>110</v>
      </c>
      <c r="B9640" t="s">
        <v>33447</v>
      </c>
      <c r="C9640" s="57">
        <v>44342</v>
      </c>
      <c r="D9640" t="s">
        <v>33448</v>
      </c>
      <c r="E9640" s="58">
        <v>1297817800000</v>
      </c>
      <c r="F9640" t="s">
        <v>33449</v>
      </c>
      <c r="G9640" t="s">
        <v>114</v>
      </c>
      <c r="H9640" t="s">
        <v>114</v>
      </c>
      <c r="I9640">
        <v>6</v>
      </c>
    </row>
    <row r="9641" spans="1:9" x14ac:dyDescent="0.25">
      <c r="A9641" t="s">
        <v>110</v>
      </c>
      <c r="B9641" t="s">
        <v>33450</v>
      </c>
      <c r="C9641" s="57">
        <v>44342</v>
      </c>
      <c r="D9641" t="s">
        <v>33451</v>
      </c>
      <c r="E9641" s="58">
        <v>1156505884000</v>
      </c>
      <c r="F9641" t="s">
        <v>33452</v>
      </c>
      <c r="G9641" t="s">
        <v>8669</v>
      </c>
      <c r="H9641" t="s">
        <v>114</v>
      </c>
      <c r="I9641">
        <v>1</v>
      </c>
    </row>
    <row r="9642" spans="1:9" x14ac:dyDescent="0.25">
      <c r="A9642" t="s">
        <v>110</v>
      </c>
      <c r="B9642" t="s">
        <v>33453</v>
      </c>
      <c r="C9642" s="57">
        <v>44342</v>
      </c>
      <c r="D9642" t="s">
        <v>33454</v>
      </c>
      <c r="E9642" s="58">
        <v>1212857120000</v>
      </c>
      <c r="F9642" t="s">
        <v>33455</v>
      </c>
      <c r="G9642" t="s">
        <v>114</v>
      </c>
      <c r="H9642" t="s">
        <v>114</v>
      </c>
      <c r="I9642">
        <v>1</v>
      </c>
    </row>
    <row r="9643" spans="1:9" x14ac:dyDescent="0.25">
      <c r="A9643" t="s">
        <v>110</v>
      </c>
      <c r="B9643" t="s">
        <v>33456</v>
      </c>
      <c r="C9643" s="57">
        <v>44342</v>
      </c>
      <c r="D9643" t="s">
        <v>33457</v>
      </c>
      <c r="E9643" s="58">
        <v>1238657500000</v>
      </c>
      <c r="F9643" t="s">
        <v>33458</v>
      </c>
      <c r="G9643" t="s">
        <v>114</v>
      </c>
      <c r="H9643" t="s">
        <v>114</v>
      </c>
      <c r="I9643">
        <v>1</v>
      </c>
    </row>
    <row r="9644" spans="1:9" x14ac:dyDescent="0.25">
      <c r="A9644" t="s">
        <v>110</v>
      </c>
      <c r="B9644" t="s">
        <v>33459</v>
      </c>
      <c r="C9644" s="57">
        <v>44342</v>
      </c>
      <c r="D9644" t="s">
        <v>33460</v>
      </c>
      <c r="E9644" s="58">
        <v>1296783270000</v>
      </c>
      <c r="F9644" t="s">
        <v>33461</v>
      </c>
      <c r="G9644" t="s">
        <v>114</v>
      </c>
      <c r="H9644" t="s">
        <v>114</v>
      </c>
      <c r="I9644">
        <v>26</v>
      </c>
    </row>
    <row r="9645" spans="1:9" x14ac:dyDescent="0.25">
      <c r="A9645" t="s">
        <v>110</v>
      </c>
      <c r="B9645" t="s">
        <v>33462</v>
      </c>
      <c r="C9645" s="57">
        <v>44342</v>
      </c>
      <c r="D9645" t="s">
        <v>33463</v>
      </c>
      <c r="E9645" s="58">
        <v>1234807500000</v>
      </c>
      <c r="F9645" t="s">
        <v>33464</v>
      </c>
      <c r="G9645" t="s">
        <v>114</v>
      </c>
      <c r="H9645" t="s">
        <v>114</v>
      </c>
      <c r="I9645">
        <v>1</v>
      </c>
    </row>
    <row r="9646" spans="1:9" x14ac:dyDescent="0.25">
      <c r="A9646" t="s">
        <v>110</v>
      </c>
      <c r="B9646" t="s">
        <v>33465</v>
      </c>
      <c r="C9646" s="57">
        <v>44342</v>
      </c>
      <c r="D9646" t="s">
        <v>33466</v>
      </c>
      <c r="E9646" s="58">
        <v>1006394609000</v>
      </c>
      <c r="F9646" t="s">
        <v>33467</v>
      </c>
      <c r="G9646" t="s">
        <v>114</v>
      </c>
      <c r="H9646" t="s">
        <v>114</v>
      </c>
      <c r="I9646">
        <v>1</v>
      </c>
    </row>
    <row r="9647" spans="1:9" x14ac:dyDescent="0.25">
      <c r="A9647" t="s">
        <v>110</v>
      </c>
      <c r="B9647" t="s">
        <v>33468</v>
      </c>
      <c r="C9647" s="57">
        <v>44342</v>
      </c>
      <c r="D9647" t="s">
        <v>33469</v>
      </c>
      <c r="E9647" s="58">
        <v>1351084370000</v>
      </c>
      <c r="F9647" t="s">
        <v>33470</v>
      </c>
      <c r="G9647" t="s">
        <v>33471</v>
      </c>
      <c r="H9647" t="s">
        <v>33472</v>
      </c>
      <c r="I9647">
        <v>16783</v>
      </c>
    </row>
    <row r="9648" spans="1:9" x14ac:dyDescent="0.25">
      <c r="A9648" t="s">
        <v>110</v>
      </c>
      <c r="B9648" t="s">
        <v>33473</v>
      </c>
      <c r="C9648" s="57">
        <v>44342</v>
      </c>
      <c r="D9648" t="s">
        <v>33474</v>
      </c>
      <c r="E9648" s="58">
        <v>159614941800000</v>
      </c>
      <c r="F9648" t="s">
        <v>33475</v>
      </c>
      <c r="G9648" t="s">
        <v>33476</v>
      </c>
      <c r="H9648" t="s">
        <v>33477</v>
      </c>
      <c r="I9648">
        <v>18</v>
      </c>
    </row>
    <row r="9649" spans="1:9" x14ac:dyDescent="0.25">
      <c r="A9649" t="s">
        <v>110</v>
      </c>
      <c r="B9649" t="s">
        <v>33478</v>
      </c>
      <c r="C9649" s="57">
        <v>44342</v>
      </c>
      <c r="D9649" t="s">
        <v>33479</v>
      </c>
      <c r="E9649" s="58">
        <v>144255751300000</v>
      </c>
      <c r="F9649" t="s">
        <v>33480</v>
      </c>
      <c r="G9649" t="s">
        <v>114</v>
      </c>
      <c r="H9649" t="s">
        <v>114</v>
      </c>
      <c r="I9649">
        <v>1</v>
      </c>
    </row>
    <row r="9650" spans="1:9" x14ac:dyDescent="0.25">
      <c r="A9650" t="s">
        <v>110</v>
      </c>
      <c r="B9650" t="s">
        <v>33481</v>
      </c>
      <c r="C9650" s="57">
        <v>44342</v>
      </c>
      <c r="D9650" t="s">
        <v>33482</v>
      </c>
      <c r="E9650" s="58">
        <v>2511534580000</v>
      </c>
      <c r="F9650" t="s">
        <v>33483</v>
      </c>
      <c r="G9650" t="s">
        <v>114</v>
      </c>
      <c r="H9650" t="s">
        <v>114</v>
      </c>
      <c r="I9650">
        <v>1</v>
      </c>
    </row>
    <row r="9651" spans="1:9" x14ac:dyDescent="0.25">
      <c r="A9651" t="s">
        <v>110</v>
      </c>
      <c r="B9651" t="s">
        <v>33484</v>
      </c>
      <c r="C9651" s="57">
        <v>44342</v>
      </c>
      <c r="D9651" t="s">
        <v>33485</v>
      </c>
      <c r="E9651" s="58">
        <v>134481867800000</v>
      </c>
      <c r="F9651" t="s">
        <v>33486</v>
      </c>
      <c r="G9651" t="s">
        <v>114</v>
      </c>
      <c r="H9651" t="s">
        <v>114</v>
      </c>
      <c r="I9651">
        <v>1</v>
      </c>
    </row>
    <row r="9652" spans="1:9" x14ac:dyDescent="0.25">
      <c r="A9652" t="s">
        <v>110</v>
      </c>
      <c r="B9652" t="s">
        <v>33487</v>
      </c>
      <c r="C9652" s="57">
        <v>44342</v>
      </c>
      <c r="D9652" t="s">
        <v>33488</v>
      </c>
      <c r="E9652" s="58">
        <v>1200890170000</v>
      </c>
      <c r="F9652" t="s">
        <v>33489</v>
      </c>
      <c r="G9652" t="s">
        <v>14012</v>
      </c>
      <c r="H9652" t="s">
        <v>33490</v>
      </c>
      <c r="I9652">
        <v>408</v>
      </c>
    </row>
    <row r="9653" spans="1:9" x14ac:dyDescent="0.25">
      <c r="A9653" t="s">
        <v>110</v>
      </c>
      <c r="B9653" t="s">
        <v>33491</v>
      </c>
      <c r="C9653" s="57">
        <v>44342</v>
      </c>
      <c r="D9653" t="s">
        <v>33492</v>
      </c>
      <c r="E9653" s="58">
        <v>145684505000000</v>
      </c>
      <c r="F9653" t="s">
        <v>33493</v>
      </c>
      <c r="G9653" t="s">
        <v>33494</v>
      </c>
      <c r="H9653" t="s">
        <v>114</v>
      </c>
      <c r="I9653">
        <v>10147</v>
      </c>
    </row>
    <row r="9654" spans="1:9" x14ac:dyDescent="0.25">
      <c r="A9654" t="s">
        <v>110</v>
      </c>
      <c r="B9654" t="s">
        <v>33495</v>
      </c>
      <c r="C9654" s="57">
        <v>44342</v>
      </c>
      <c r="D9654" t="s">
        <v>33496</v>
      </c>
      <c r="E9654" s="58">
        <v>141363019040000</v>
      </c>
      <c r="F9654" t="s">
        <v>33497</v>
      </c>
      <c r="G9654" t="s">
        <v>33498</v>
      </c>
      <c r="H9654" t="s">
        <v>33499</v>
      </c>
      <c r="I9654">
        <v>8</v>
      </c>
    </row>
    <row r="9655" spans="1:9" x14ac:dyDescent="0.25">
      <c r="A9655" t="s">
        <v>110</v>
      </c>
      <c r="B9655" t="s">
        <v>33500</v>
      </c>
      <c r="C9655" s="57">
        <v>44342</v>
      </c>
      <c r="D9655" t="s">
        <v>33501</v>
      </c>
      <c r="E9655" s="58">
        <v>136123646710000</v>
      </c>
      <c r="F9655" t="s">
        <v>33502</v>
      </c>
      <c r="G9655" t="s">
        <v>33503</v>
      </c>
      <c r="H9655" t="s">
        <v>33504</v>
      </c>
      <c r="I9655">
        <v>1944</v>
      </c>
    </row>
    <row r="9656" spans="1:9" x14ac:dyDescent="0.25">
      <c r="A9656" t="s">
        <v>110</v>
      </c>
      <c r="B9656" t="s">
        <v>33505</v>
      </c>
      <c r="C9656" s="57">
        <v>44342</v>
      </c>
      <c r="D9656" t="s">
        <v>33506</v>
      </c>
      <c r="E9656" s="58">
        <v>1416416000000</v>
      </c>
      <c r="F9656" t="s">
        <v>33507</v>
      </c>
      <c r="G9656" t="s">
        <v>114</v>
      </c>
      <c r="H9656" t="s">
        <v>114</v>
      </c>
      <c r="I9656">
        <v>4</v>
      </c>
    </row>
    <row r="9657" spans="1:9" x14ac:dyDescent="0.25">
      <c r="A9657" t="s">
        <v>110</v>
      </c>
      <c r="B9657" t="s">
        <v>33508</v>
      </c>
      <c r="C9657" s="57">
        <v>44342</v>
      </c>
      <c r="D9657" t="s">
        <v>33509</v>
      </c>
      <c r="E9657" s="58">
        <v>1822305060000</v>
      </c>
      <c r="F9657" t="s">
        <v>33510</v>
      </c>
      <c r="G9657" t="s">
        <v>114</v>
      </c>
      <c r="H9657" t="s">
        <v>114</v>
      </c>
      <c r="I9657">
        <v>29</v>
      </c>
    </row>
    <row r="9658" spans="1:9" x14ac:dyDescent="0.25">
      <c r="A9658" t="s">
        <v>110</v>
      </c>
      <c r="B9658" t="s">
        <v>33511</v>
      </c>
      <c r="C9658" s="57">
        <v>44342</v>
      </c>
      <c r="D9658" t="s">
        <v>33512</v>
      </c>
      <c r="E9658" s="58">
        <v>2362245696500</v>
      </c>
      <c r="F9658" t="s">
        <v>33513</v>
      </c>
      <c r="G9658" t="s">
        <v>114</v>
      </c>
      <c r="H9658" t="s">
        <v>114</v>
      </c>
      <c r="I9658">
        <v>31</v>
      </c>
    </row>
    <row r="9659" spans="1:9" x14ac:dyDescent="0.25">
      <c r="A9659" t="s">
        <v>110</v>
      </c>
      <c r="B9659" t="s">
        <v>33514</v>
      </c>
      <c r="C9659" s="57">
        <v>44342</v>
      </c>
      <c r="D9659" t="s">
        <v>33515</v>
      </c>
      <c r="E9659" s="58">
        <v>1292820300000</v>
      </c>
      <c r="F9659" t="s">
        <v>33516</v>
      </c>
      <c r="G9659" t="s">
        <v>114</v>
      </c>
      <c r="H9659" t="s">
        <v>33517</v>
      </c>
      <c r="I9659">
        <v>1</v>
      </c>
    </row>
    <row r="9660" spans="1:9" x14ac:dyDescent="0.25">
      <c r="A9660" t="s">
        <v>110</v>
      </c>
      <c r="B9660" t="s">
        <v>33518</v>
      </c>
      <c r="C9660" s="57">
        <v>44342</v>
      </c>
      <c r="D9660" t="s">
        <v>33519</v>
      </c>
      <c r="E9660" s="58">
        <v>2.3536528763116201E+18</v>
      </c>
      <c r="F9660" t="s">
        <v>33520</v>
      </c>
      <c r="G9660" t="s">
        <v>114</v>
      </c>
      <c r="H9660" t="s">
        <v>114</v>
      </c>
      <c r="I9660">
        <v>1</v>
      </c>
    </row>
    <row r="9661" spans="1:9" x14ac:dyDescent="0.25">
      <c r="A9661" t="s">
        <v>110</v>
      </c>
      <c r="B9661" t="s">
        <v>33521</v>
      </c>
      <c r="C9661" s="57">
        <v>44342</v>
      </c>
      <c r="D9661" t="s">
        <v>33522</v>
      </c>
      <c r="E9661" s="58">
        <v>144343925000000</v>
      </c>
      <c r="F9661" t="s">
        <v>33523</v>
      </c>
      <c r="G9661" t="s">
        <v>114</v>
      </c>
      <c r="H9661" t="s">
        <v>114</v>
      </c>
      <c r="I9661">
        <v>1</v>
      </c>
    </row>
    <row r="9662" spans="1:9" x14ac:dyDescent="0.25">
      <c r="A9662" t="s">
        <v>110</v>
      </c>
      <c r="B9662" t="s">
        <v>33524</v>
      </c>
      <c r="C9662" s="57">
        <v>44342</v>
      </c>
      <c r="D9662" t="s">
        <v>33525</v>
      </c>
      <c r="E9662" s="58">
        <v>103747601000000</v>
      </c>
      <c r="F9662" t="s">
        <v>33526</v>
      </c>
      <c r="G9662" t="s">
        <v>114</v>
      </c>
      <c r="H9662" t="s">
        <v>114</v>
      </c>
      <c r="I9662">
        <v>1</v>
      </c>
    </row>
    <row r="9663" spans="1:9" x14ac:dyDescent="0.25">
      <c r="A9663" t="s">
        <v>110</v>
      </c>
      <c r="B9663" t="s">
        <v>33527</v>
      </c>
      <c r="C9663" s="57">
        <v>44342</v>
      </c>
      <c r="D9663" t="s">
        <v>33528</v>
      </c>
      <c r="E9663" s="58">
        <v>145077938000000</v>
      </c>
      <c r="F9663" t="s">
        <v>33529</v>
      </c>
      <c r="G9663" t="s">
        <v>114</v>
      </c>
      <c r="H9663" t="s">
        <v>114</v>
      </c>
      <c r="I9663">
        <v>1</v>
      </c>
    </row>
    <row r="9664" spans="1:9" x14ac:dyDescent="0.25">
      <c r="A9664" t="s">
        <v>110</v>
      </c>
      <c r="B9664" t="s">
        <v>33530</v>
      </c>
      <c r="C9664" s="57">
        <v>44342</v>
      </c>
      <c r="D9664" t="s">
        <v>33531</v>
      </c>
      <c r="E9664" s="58">
        <v>136883303000000</v>
      </c>
      <c r="F9664" t="s">
        <v>33532</v>
      </c>
      <c r="G9664" t="s">
        <v>114</v>
      </c>
      <c r="H9664" t="s">
        <v>114</v>
      </c>
      <c r="I9664">
        <v>877</v>
      </c>
    </row>
    <row r="9665" spans="1:9" x14ac:dyDescent="0.25">
      <c r="A9665" t="s">
        <v>110</v>
      </c>
      <c r="B9665" t="s">
        <v>33533</v>
      </c>
      <c r="C9665" s="57">
        <v>44342</v>
      </c>
      <c r="D9665" t="s">
        <v>33534</v>
      </c>
      <c r="E9665" s="58">
        <v>1824652885000</v>
      </c>
      <c r="F9665" t="s">
        <v>33535</v>
      </c>
      <c r="G9665" t="s">
        <v>114</v>
      </c>
      <c r="H9665" t="s">
        <v>114</v>
      </c>
      <c r="I9665">
        <v>1</v>
      </c>
    </row>
    <row r="9666" spans="1:9" x14ac:dyDescent="0.25">
      <c r="A9666" t="s">
        <v>110</v>
      </c>
      <c r="B9666" t="s">
        <v>33536</v>
      </c>
      <c r="C9666" s="57">
        <v>44342</v>
      </c>
      <c r="D9666" t="s">
        <v>33537</v>
      </c>
      <c r="E9666" s="58">
        <v>1301094710000</v>
      </c>
      <c r="F9666" t="s">
        <v>33538</v>
      </c>
      <c r="G9666" t="s">
        <v>114</v>
      </c>
      <c r="H9666" t="s">
        <v>114</v>
      </c>
      <c r="I9666">
        <v>1</v>
      </c>
    </row>
    <row r="9667" spans="1:9" x14ac:dyDescent="0.25">
      <c r="A9667" t="s">
        <v>110</v>
      </c>
      <c r="B9667" t="s">
        <v>33539</v>
      </c>
      <c r="C9667" s="57">
        <v>44342</v>
      </c>
      <c r="D9667" t="s">
        <v>33540</v>
      </c>
      <c r="E9667" s="58">
        <v>1399894420000</v>
      </c>
      <c r="F9667" t="s">
        <v>33541</v>
      </c>
      <c r="G9667" t="s">
        <v>33542</v>
      </c>
      <c r="H9667" t="s">
        <v>33543</v>
      </c>
      <c r="I9667">
        <v>4366</v>
      </c>
    </row>
    <row r="9668" spans="1:9" x14ac:dyDescent="0.25">
      <c r="A9668" t="s">
        <v>110</v>
      </c>
      <c r="B9668" t="s">
        <v>33544</v>
      </c>
      <c r="C9668" s="57">
        <v>44342</v>
      </c>
      <c r="D9668" t="s">
        <v>33545</v>
      </c>
      <c r="E9668" s="58">
        <v>1408658507000</v>
      </c>
      <c r="F9668" t="s">
        <v>33546</v>
      </c>
      <c r="G9668" t="s">
        <v>114</v>
      </c>
      <c r="H9668" t="s">
        <v>114</v>
      </c>
      <c r="I9668">
        <v>7</v>
      </c>
    </row>
    <row r="9669" spans="1:9" x14ac:dyDescent="0.25">
      <c r="A9669" t="s">
        <v>110</v>
      </c>
      <c r="B9669" t="s">
        <v>33547</v>
      </c>
      <c r="C9669" s="57">
        <v>44342</v>
      </c>
      <c r="D9669" t="s">
        <v>33548</v>
      </c>
      <c r="E9669" s="58">
        <v>1388213373000</v>
      </c>
      <c r="F9669" t="s">
        <v>33549</v>
      </c>
      <c r="G9669" t="s">
        <v>114</v>
      </c>
      <c r="H9669" t="s">
        <v>114</v>
      </c>
      <c r="I9669">
        <v>12</v>
      </c>
    </row>
    <row r="9670" spans="1:9" x14ac:dyDescent="0.25">
      <c r="A9670" t="s">
        <v>110</v>
      </c>
      <c r="B9670" t="s">
        <v>33550</v>
      </c>
      <c r="C9670" s="57">
        <v>44342</v>
      </c>
      <c r="D9670" t="s">
        <v>33551</v>
      </c>
      <c r="E9670" s="58">
        <v>1442313700000</v>
      </c>
      <c r="F9670" t="s">
        <v>33552</v>
      </c>
      <c r="G9670" t="s">
        <v>114</v>
      </c>
      <c r="H9670" t="s">
        <v>114</v>
      </c>
      <c r="I9670">
        <v>1</v>
      </c>
    </row>
    <row r="9671" spans="1:9" x14ac:dyDescent="0.25">
      <c r="A9671" t="s">
        <v>110</v>
      </c>
      <c r="B9671" t="s">
        <v>33553</v>
      </c>
      <c r="C9671" s="57">
        <v>44342</v>
      </c>
      <c r="D9671" t="s">
        <v>33554</v>
      </c>
      <c r="E9671" s="58">
        <v>2115640300000</v>
      </c>
      <c r="F9671" t="s">
        <v>33555</v>
      </c>
      <c r="G9671" t="s">
        <v>114</v>
      </c>
      <c r="H9671" t="s">
        <v>114</v>
      </c>
      <c r="I9671">
        <v>1</v>
      </c>
    </row>
    <row r="9672" spans="1:9" x14ac:dyDescent="0.25">
      <c r="A9672" t="s">
        <v>110</v>
      </c>
      <c r="B9672" t="s">
        <v>33556</v>
      </c>
      <c r="C9672" s="57">
        <v>44342</v>
      </c>
      <c r="D9672" t="s">
        <v>33557</v>
      </c>
      <c r="E9672" s="58">
        <v>1477871100000</v>
      </c>
      <c r="F9672" t="s">
        <v>33558</v>
      </c>
      <c r="G9672" t="s">
        <v>114</v>
      </c>
      <c r="H9672" t="s">
        <v>114</v>
      </c>
      <c r="I9672">
        <v>2</v>
      </c>
    </row>
    <row r="9673" spans="1:9" x14ac:dyDescent="0.25">
      <c r="A9673" t="s">
        <v>110</v>
      </c>
      <c r="B9673" t="s">
        <v>33559</v>
      </c>
      <c r="C9673" s="57">
        <v>44342</v>
      </c>
      <c r="D9673" t="s">
        <v>33560</v>
      </c>
      <c r="E9673" s="58">
        <v>2116914000000</v>
      </c>
      <c r="F9673" t="s">
        <v>33561</v>
      </c>
      <c r="G9673" t="s">
        <v>114</v>
      </c>
      <c r="H9673" t="s">
        <v>114</v>
      </c>
      <c r="I9673">
        <v>1</v>
      </c>
    </row>
    <row r="9674" spans="1:9" x14ac:dyDescent="0.25">
      <c r="A9674" t="s">
        <v>110</v>
      </c>
      <c r="B9674" t="s">
        <v>33562</v>
      </c>
      <c r="C9674" s="57">
        <v>44342</v>
      </c>
      <c r="D9674" t="s">
        <v>33563</v>
      </c>
      <c r="E9674" t="s">
        <v>33564</v>
      </c>
      <c r="F9674" t="s">
        <v>33565</v>
      </c>
      <c r="G9674" t="s">
        <v>114</v>
      </c>
      <c r="H9674" t="s">
        <v>114</v>
      </c>
      <c r="I9674">
        <v>3</v>
      </c>
    </row>
    <row r="9675" spans="1:9" x14ac:dyDescent="0.25">
      <c r="A9675" t="s">
        <v>110</v>
      </c>
      <c r="B9675" t="s">
        <v>33566</v>
      </c>
      <c r="C9675" s="57">
        <v>44342</v>
      </c>
      <c r="D9675" t="s">
        <v>33567</v>
      </c>
      <c r="E9675" s="58">
        <v>1460021500000</v>
      </c>
      <c r="F9675" t="s">
        <v>33568</v>
      </c>
      <c r="G9675" t="s">
        <v>114</v>
      </c>
      <c r="H9675" t="s">
        <v>114</v>
      </c>
      <c r="I9675">
        <v>1</v>
      </c>
    </row>
    <row r="9676" spans="1:9" x14ac:dyDescent="0.25">
      <c r="A9676" t="s">
        <v>110</v>
      </c>
      <c r="B9676" t="s">
        <v>33569</v>
      </c>
      <c r="C9676" s="57">
        <v>44342</v>
      </c>
      <c r="D9676" t="s">
        <v>33570</v>
      </c>
      <c r="E9676" s="58">
        <v>1332123500000</v>
      </c>
      <c r="F9676" t="s">
        <v>33571</v>
      </c>
      <c r="G9676" t="s">
        <v>114</v>
      </c>
      <c r="H9676" t="s">
        <v>114</v>
      </c>
      <c r="I9676">
        <v>1</v>
      </c>
    </row>
    <row r="9677" spans="1:9" x14ac:dyDescent="0.25">
      <c r="A9677" t="s">
        <v>110</v>
      </c>
      <c r="B9677" t="s">
        <v>33572</v>
      </c>
      <c r="C9677" s="57">
        <v>44342</v>
      </c>
      <c r="D9677" t="s">
        <v>33573</v>
      </c>
      <c r="E9677" s="58">
        <v>1288089100000</v>
      </c>
      <c r="F9677" t="s">
        <v>33574</v>
      </c>
      <c r="G9677" t="s">
        <v>114</v>
      </c>
      <c r="H9677" t="s">
        <v>114</v>
      </c>
      <c r="I9677">
        <v>1</v>
      </c>
    </row>
    <row r="9678" spans="1:9" x14ac:dyDescent="0.25">
      <c r="A9678" t="s">
        <v>110</v>
      </c>
      <c r="B9678" t="s">
        <v>33575</v>
      </c>
      <c r="C9678" s="57">
        <v>44342</v>
      </c>
      <c r="D9678" t="s">
        <v>33576</v>
      </c>
      <c r="E9678" s="58">
        <v>1292343300000</v>
      </c>
      <c r="F9678" t="s">
        <v>33577</v>
      </c>
      <c r="G9678" t="s">
        <v>114</v>
      </c>
      <c r="H9678" t="s">
        <v>114</v>
      </c>
      <c r="I9678">
        <v>1</v>
      </c>
    </row>
    <row r="9679" spans="1:9" x14ac:dyDescent="0.25">
      <c r="A9679" t="s">
        <v>110</v>
      </c>
      <c r="B9679" t="s">
        <v>33578</v>
      </c>
      <c r="C9679" s="57">
        <v>44342</v>
      </c>
      <c r="D9679" t="s">
        <v>33579</v>
      </c>
      <c r="E9679" s="58">
        <v>1342019200000</v>
      </c>
      <c r="F9679" t="s">
        <v>33580</v>
      </c>
      <c r="G9679" t="s">
        <v>114</v>
      </c>
      <c r="H9679" t="s">
        <v>114</v>
      </c>
      <c r="I9679">
        <v>1</v>
      </c>
    </row>
    <row r="9680" spans="1:9" x14ac:dyDescent="0.25">
      <c r="A9680" t="s">
        <v>110</v>
      </c>
      <c r="B9680" t="s">
        <v>33581</v>
      </c>
      <c r="C9680" s="57">
        <v>44342</v>
      </c>
      <c r="D9680" t="s">
        <v>33582</v>
      </c>
      <c r="E9680" s="58">
        <v>1422875402000</v>
      </c>
      <c r="F9680" t="s">
        <v>33583</v>
      </c>
      <c r="G9680" t="s">
        <v>114</v>
      </c>
      <c r="H9680" t="s">
        <v>114</v>
      </c>
      <c r="I9680">
        <v>1</v>
      </c>
    </row>
    <row r="9681" spans="1:9" x14ac:dyDescent="0.25">
      <c r="A9681" t="s">
        <v>110</v>
      </c>
      <c r="B9681" t="s">
        <v>33584</v>
      </c>
      <c r="C9681" s="57">
        <v>44342</v>
      </c>
      <c r="D9681" t="s">
        <v>33585</v>
      </c>
      <c r="E9681" s="58">
        <v>1366650977000</v>
      </c>
      <c r="F9681" t="s">
        <v>33586</v>
      </c>
      <c r="G9681" t="s">
        <v>114</v>
      </c>
      <c r="H9681" t="s">
        <v>114</v>
      </c>
      <c r="I9681">
        <v>4</v>
      </c>
    </row>
    <row r="9682" spans="1:9" x14ac:dyDescent="0.25">
      <c r="A9682" t="s">
        <v>110</v>
      </c>
      <c r="B9682" t="s">
        <v>33587</v>
      </c>
      <c r="C9682" s="57">
        <v>44342</v>
      </c>
      <c r="D9682" t="s">
        <v>33588</v>
      </c>
      <c r="E9682" s="58">
        <v>140476852000000</v>
      </c>
      <c r="F9682" t="s">
        <v>33589</v>
      </c>
      <c r="G9682" t="s">
        <v>114</v>
      </c>
      <c r="H9682" t="s">
        <v>114</v>
      </c>
      <c r="I9682">
        <v>1044</v>
      </c>
    </row>
    <row r="9683" spans="1:9" x14ac:dyDescent="0.25">
      <c r="A9683" t="s">
        <v>110</v>
      </c>
      <c r="B9683" t="s">
        <v>33590</v>
      </c>
      <c r="C9683" s="57">
        <v>44342</v>
      </c>
      <c r="D9683" t="s">
        <v>33591</v>
      </c>
      <c r="E9683" s="58">
        <v>1003672610000</v>
      </c>
      <c r="F9683" t="s">
        <v>33592</v>
      </c>
      <c r="G9683" t="s">
        <v>33593</v>
      </c>
      <c r="H9683" t="s">
        <v>33594</v>
      </c>
      <c r="I9683">
        <v>134</v>
      </c>
    </row>
    <row r="9684" spans="1:9" x14ac:dyDescent="0.25">
      <c r="A9684" t="s">
        <v>110</v>
      </c>
      <c r="B9684" t="s">
        <v>33595</v>
      </c>
      <c r="C9684" s="57">
        <v>44342</v>
      </c>
      <c r="D9684" t="s">
        <v>33596</v>
      </c>
      <c r="E9684" s="58">
        <v>1591016386000</v>
      </c>
      <c r="F9684" t="s">
        <v>33597</v>
      </c>
      <c r="G9684" t="s">
        <v>114</v>
      </c>
      <c r="H9684" t="s">
        <v>114</v>
      </c>
      <c r="I9684">
        <v>13</v>
      </c>
    </row>
    <row r="9685" spans="1:9" x14ac:dyDescent="0.25">
      <c r="A9685" t="s">
        <v>110</v>
      </c>
      <c r="B9685" t="s">
        <v>33598</v>
      </c>
      <c r="C9685" s="57">
        <v>44342</v>
      </c>
      <c r="D9685" t="s">
        <v>33599</v>
      </c>
      <c r="E9685" s="58">
        <v>1357354587830000</v>
      </c>
      <c r="F9685" t="s">
        <v>33600</v>
      </c>
      <c r="G9685" t="s">
        <v>114</v>
      </c>
      <c r="H9685" t="s">
        <v>114</v>
      </c>
      <c r="I9685">
        <v>1</v>
      </c>
    </row>
    <row r="9686" spans="1:9" x14ac:dyDescent="0.25">
      <c r="A9686" t="s">
        <v>110</v>
      </c>
      <c r="B9686" t="s">
        <v>33601</v>
      </c>
      <c r="C9686" s="57">
        <v>44342</v>
      </c>
      <c r="D9686" t="s">
        <v>33602</v>
      </c>
      <c r="E9686" s="58">
        <v>1505071650000</v>
      </c>
      <c r="F9686" t="s">
        <v>33603</v>
      </c>
      <c r="G9686" t="s">
        <v>114</v>
      </c>
      <c r="H9686" t="s">
        <v>4029</v>
      </c>
      <c r="I9686">
        <v>1</v>
      </c>
    </row>
    <row r="9687" spans="1:9" x14ac:dyDescent="0.25">
      <c r="A9687" t="s">
        <v>110</v>
      </c>
      <c r="B9687" t="s">
        <v>33604</v>
      </c>
      <c r="C9687" s="57">
        <v>44342</v>
      </c>
      <c r="D9687" t="s">
        <v>33605</v>
      </c>
      <c r="E9687" s="58">
        <v>1334269380000</v>
      </c>
      <c r="F9687" t="s">
        <v>33606</v>
      </c>
      <c r="G9687" t="s">
        <v>114</v>
      </c>
      <c r="H9687" t="s">
        <v>114</v>
      </c>
      <c r="I9687">
        <v>1</v>
      </c>
    </row>
    <row r="9688" spans="1:9" x14ac:dyDescent="0.25">
      <c r="A9688" t="s">
        <v>110</v>
      </c>
      <c r="B9688" t="s">
        <v>33607</v>
      </c>
      <c r="C9688" s="57">
        <v>44342</v>
      </c>
      <c r="D9688" t="s">
        <v>33608</v>
      </c>
      <c r="E9688" s="58">
        <v>1456719780000</v>
      </c>
      <c r="F9688" t="s">
        <v>33609</v>
      </c>
      <c r="G9688" t="s">
        <v>114</v>
      </c>
      <c r="H9688" t="s">
        <v>114</v>
      </c>
      <c r="I9688">
        <v>1</v>
      </c>
    </row>
    <row r="9689" spans="1:9" x14ac:dyDescent="0.25">
      <c r="A9689" t="s">
        <v>110</v>
      </c>
      <c r="B9689" t="s">
        <v>33610</v>
      </c>
      <c r="C9689" s="57">
        <v>44342</v>
      </c>
      <c r="D9689" t="s">
        <v>33611</v>
      </c>
      <c r="E9689" t="s">
        <v>33612</v>
      </c>
      <c r="F9689" t="s">
        <v>33613</v>
      </c>
      <c r="G9689" t="s">
        <v>114</v>
      </c>
      <c r="H9689" t="s">
        <v>114</v>
      </c>
      <c r="I9689">
        <v>12</v>
      </c>
    </row>
    <row r="9690" spans="1:9" x14ac:dyDescent="0.25">
      <c r="A9690" t="s">
        <v>110</v>
      </c>
      <c r="B9690" t="s">
        <v>33614</v>
      </c>
      <c r="C9690" s="57">
        <v>44342</v>
      </c>
      <c r="D9690" t="s">
        <v>33615</v>
      </c>
      <c r="E9690" s="58">
        <v>23195740500000</v>
      </c>
      <c r="F9690" t="s">
        <v>33616</v>
      </c>
      <c r="G9690" t="s">
        <v>114</v>
      </c>
      <c r="H9690" t="s">
        <v>114</v>
      </c>
      <c r="I9690">
        <v>1</v>
      </c>
    </row>
    <row r="9691" spans="1:9" x14ac:dyDescent="0.25">
      <c r="A9691" t="s">
        <v>110</v>
      </c>
      <c r="B9691" t="s">
        <v>33617</v>
      </c>
      <c r="C9691" s="57">
        <v>44342</v>
      </c>
      <c r="D9691" t="s">
        <v>33618</v>
      </c>
      <c r="E9691" s="58">
        <v>1317824046800000</v>
      </c>
      <c r="F9691" t="s">
        <v>33619</v>
      </c>
      <c r="G9691" t="s">
        <v>114</v>
      </c>
      <c r="H9691" t="s">
        <v>114</v>
      </c>
      <c r="I9691">
        <v>1</v>
      </c>
    </row>
    <row r="9692" spans="1:9" x14ac:dyDescent="0.25">
      <c r="A9692" t="s">
        <v>110</v>
      </c>
      <c r="B9692" t="s">
        <v>33620</v>
      </c>
      <c r="C9692" s="57">
        <v>44342</v>
      </c>
      <c r="D9692" t="s">
        <v>33621</v>
      </c>
      <c r="E9692" s="58">
        <v>1425455100000</v>
      </c>
      <c r="F9692" t="s">
        <v>33622</v>
      </c>
      <c r="G9692" t="s">
        <v>114</v>
      </c>
      <c r="H9692" t="s">
        <v>114</v>
      </c>
      <c r="I9692">
        <v>4</v>
      </c>
    </row>
    <row r="9693" spans="1:9" x14ac:dyDescent="0.25">
      <c r="A9693" t="s">
        <v>110</v>
      </c>
      <c r="B9693" t="s">
        <v>33623</v>
      </c>
      <c r="C9693" s="57">
        <v>44342</v>
      </c>
      <c r="D9693" t="s">
        <v>33624</v>
      </c>
      <c r="E9693" s="58">
        <v>1476445400000</v>
      </c>
      <c r="F9693" t="s">
        <v>33625</v>
      </c>
      <c r="G9693" t="s">
        <v>114</v>
      </c>
      <c r="H9693" t="s">
        <v>114</v>
      </c>
      <c r="I9693">
        <v>1</v>
      </c>
    </row>
    <row r="9694" spans="1:9" x14ac:dyDescent="0.25">
      <c r="A9694" t="s">
        <v>110</v>
      </c>
      <c r="B9694" t="s">
        <v>33626</v>
      </c>
      <c r="C9694" s="57">
        <v>44342</v>
      </c>
      <c r="D9694" t="s">
        <v>33627</v>
      </c>
      <c r="E9694" s="58">
        <v>1461345000000</v>
      </c>
      <c r="F9694" t="s">
        <v>33628</v>
      </c>
      <c r="G9694" t="s">
        <v>114</v>
      </c>
      <c r="H9694" t="s">
        <v>114</v>
      </c>
      <c r="I9694">
        <v>1</v>
      </c>
    </row>
    <row r="9695" spans="1:9" x14ac:dyDescent="0.25">
      <c r="A9695" t="s">
        <v>110</v>
      </c>
      <c r="B9695" t="s">
        <v>33629</v>
      </c>
      <c r="C9695" s="57">
        <v>44342</v>
      </c>
      <c r="D9695" t="s">
        <v>33630</v>
      </c>
      <c r="E9695" s="58">
        <v>1534941500000</v>
      </c>
      <c r="F9695" t="s">
        <v>33631</v>
      </c>
      <c r="G9695" t="s">
        <v>114</v>
      </c>
      <c r="H9695" t="s">
        <v>33632</v>
      </c>
      <c r="I9695">
        <v>1</v>
      </c>
    </row>
    <row r="9696" spans="1:9" x14ac:dyDescent="0.25">
      <c r="A9696" t="s">
        <v>110</v>
      </c>
      <c r="B9696" t="s">
        <v>33633</v>
      </c>
      <c r="C9696" s="57">
        <v>44342</v>
      </c>
      <c r="D9696" t="s">
        <v>33634</v>
      </c>
      <c r="E9696" s="58">
        <v>1444210400000</v>
      </c>
      <c r="F9696" t="s">
        <v>33635</v>
      </c>
      <c r="G9696" t="s">
        <v>114</v>
      </c>
      <c r="H9696" t="s">
        <v>114</v>
      </c>
      <c r="I9696">
        <v>1</v>
      </c>
    </row>
    <row r="9697" spans="1:9" x14ac:dyDescent="0.25">
      <c r="A9697" t="s">
        <v>110</v>
      </c>
      <c r="B9697" t="s">
        <v>33636</v>
      </c>
      <c r="C9697" s="57">
        <v>44342</v>
      </c>
      <c r="D9697" t="s">
        <v>33637</v>
      </c>
      <c r="E9697" s="58">
        <v>2117941100000</v>
      </c>
      <c r="F9697" t="s">
        <v>33638</v>
      </c>
      <c r="G9697" t="s">
        <v>114</v>
      </c>
      <c r="H9697" t="s">
        <v>114</v>
      </c>
      <c r="I9697">
        <v>1</v>
      </c>
    </row>
    <row r="9698" spans="1:9" x14ac:dyDescent="0.25">
      <c r="A9698" t="s">
        <v>110</v>
      </c>
      <c r="B9698" t="s">
        <v>33639</v>
      </c>
      <c r="C9698" s="57">
        <v>44342</v>
      </c>
      <c r="D9698" t="s">
        <v>33640</v>
      </c>
      <c r="E9698" s="58">
        <v>1052372190000</v>
      </c>
      <c r="F9698" t="s">
        <v>33641</v>
      </c>
      <c r="G9698" t="s">
        <v>114</v>
      </c>
      <c r="H9698" t="s">
        <v>114</v>
      </c>
      <c r="I9698">
        <v>1</v>
      </c>
    </row>
    <row r="9699" spans="1:9" x14ac:dyDescent="0.25">
      <c r="A9699" t="s">
        <v>110</v>
      </c>
      <c r="B9699" t="s">
        <v>33642</v>
      </c>
      <c r="C9699" s="57">
        <v>44342</v>
      </c>
      <c r="D9699" t="s">
        <v>33643</v>
      </c>
      <c r="E9699" s="58">
        <v>1436748840000</v>
      </c>
      <c r="F9699" t="s">
        <v>33644</v>
      </c>
      <c r="G9699" t="s">
        <v>114</v>
      </c>
      <c r="H9699" t="s">
        <v>114</v>
      </c>
      <c r="I9699">
        <v>1</v>
      </c>
    </row>
    <row r="9700" spans="1:9" x14ac:dyDescent="0.25">
      <c r="A9700" t="s">
        <v>110</v>
      </c>
      <c r="B9700" t="s">
        <v>33645</v>
      </c>
      <c r="C9700" s="57">
        <v>44342</v>
      </c>
      <c r="D9700" t="s">
        <v>33646</v>
      </c>
      <c r="E9700" s="58">
        <v>1508389100000</v>
      </c>
      <c r="F9700" t="s">
        <v>33647</v>
      </c>
      <c r="G9700" t="s">
        <v>114</v>
      </c>
      <c r="H9700" t="s">
        <v>114</v>
      </c>
      <c r="I9700">
        <v>3</v>
      </c>
    </row>
    <row r="9701" spans="1:9" x14ac:dyDescent="0.25">
      <c r="A9701" t="s">
        <v>110</v>
      </c>
      <c r="B9701" t="s">
        <v>33648</v>
      </c>
      <c r="C9701" s="57">
        <v>44342</v>
      </c>
      <c r="D9701" t="s">
        <v>33649</v>
      </c>
      <c r="E9701" s="58">
        <v>17017200000000</v>
      </c>
      <c r="F9701" t="s">
        <v>33650</v>
      </c>
      <c r="G9701" t="s">
        <v>114</v>
      </c>
      <c r="H9701" t="s">
        <v>114</v>
      </c>
      <c r="I9701">
        <v>4</v>
      </c>
    </row>
    <row r="9702" spans="1:9" x14ac:dyDescent="0.25">
      <c r="A9702" t="s">
        <v>110</v>
      </c>
      <c r="B9702" t="s">
        <v>33651</v>
      </c>
      <c r="C9702" s="57">
        <v>44342</v>
      </c>
      <c r="D9702" t="s">
        <v>33652</v>
      </c>
      <c r="E9702" s="58">
        <v>2223445264700000</v>
      </c>
      <c r="F9702" t="s">
        <v>33653</v>
      </c>
      <c r="G9702" t="s">
        <v>114</v>
      </c>
      <c r="H9702" t="s">
        <v>114</v>
      </c>
      <c r="I9702">
        <v>1</v>
      </c>
    </row>
    <row r="9703" spans="1:9" x14ac:dyDescent="0.25">
      <c r="A9703" t="s">
        <v>110</v>
      </c>
      <c r="B9703" t="s">
        <v>33654</v>
      </c>
      <c r="C9703" s="57">
        <v>44342</v>
      </c>
      <c r="D9703" t="s">
        <v>33655</v>
      </c>
      <c r="E9703" s="58">
        <v>1368716300000</v>
      </c>
      <c r="F9703" t="s">
        <v>33656</v>
      </c>
      <c r="G9703" t="s">
        <v>33657</v>
      </c>
      <c r="H9703" t="s">
        <v>33658</v>
      </c>
      <c r="I9703">
        <v>3805</v>
      </c>
    </row>
    <row r="9704" spans="1:9" x14ac:dyDescent="0.25">
      <c r="A9704" t="s">
        <v>110</v>
      </c>
      <c r="B9704" t="s">
        <v>33659</v>
      </c>
      <c r="C9704" s="57">
        <v>44342</v>
      </c>
      <c r="D9704" t="s">
        <v>33660</v>
      </c>
      <c r="E9704" s="58">
        <v>1426760000000</v>
      </c>
      <c r="F9704" t="s">
        <v>33661</v>
      </c>
      <c r="G9704" t="s">
        <v>114</v>
      </c>
      <c r="H9704" t="s">
        <v>114</v>
      </c>
      <c r="I9704">
        <v>14</v>
      </c>
    </row>
    <row r="9705" spans="1:9" x14ac:dyDescent="0.25">
      <c r="A9705" t="s">
        <v>110</v>
      </c>
      <c r="B9705" t="s">
        <v>33662</v>
      </c>
      <c r="C9705" s="57">
        <v>44342</v>
      </c>
      <c r="D9705" t="s">
        <v>33663</v>
      </c>
      <c r="E9705" s="58">
        <v>1730470300000</v>
      </c>
      <c r="F9705" t="s">
        <v>33664</v>
      </c>
      <c r="G9705" t="s">
        <v>114</v>
      </c>
      <c r="H9705" t="s">
        <v>114</v>
      </c>
      <c r="I9705">
        <v>1</v>
      </c>
    </row>
    <row r="9706" spans="1:9" x14ac:dyDescent="0.25">
      <c r="A9706" t="s">
        <v>110</v>
      </c>
      <c r="B9706" t="s">
        <v>33665</v>
      </c>
      <c r="C9706" s="57">
        <v>44342</v>
      </c>
      <c r="D9706" t="s">
        <v>33666</v>
      </c>
      <c r="E9706" s="58">
        <v>1347438700000</v>
      </c>
      <c r="F9706" t="s">
        <v>33667</v>
      </c>
      <c r="G9706" t="s">
        <v>33668</v>
      </c>
      <c r="H9706" t="s">
        <v>114</v>
      </c>
      <c r="I9706">
        <v>1</v>
      </c>
    </row>
    <row r="9707" spans="1:9" x14ac:dyDescent="0.25">
      <c r="A9707" t="s">
        <v>110</v>
      </c>
      <c r="B9707" t="s">
        <v>33669</v>
      </c>
      <c r="C9707" s="57">
        <v>44342</v>
      </c>
      <c r="D9707" t="s">
        <v>33670</v>
      </c>
      <c r="E9707" s="58">
        <v>2002938566000</v>
      </c>
      <c r="F9707" t="s">
        <v>33671</v>
      </c>
      <c r="G9707" t="s">
        <v>409</v>
      </c>
      <c r="H9707" t="s">
        <v>33672</v>
      </c>
      <c r="I9707">
        <v>4</v>
      </c>
    </row>
    <row r="9708" spans="1:9" x14ac:dyDescent="0.25">
      <c r="A9708" t="s">
        <v>110</v>
      </c>
      <c r="B9708" t="s">
        <v>33673</v>
      </c>
      <c r="C9708" s="57">
        <v>44342</v>
      </c>
      <c r="D9708" t="s">
        <v>33674</v>
      </c>
      <c r="E9708" s="58">
        <v>1181511860000</v>
      </c>
      <c r="F9708" t="s">
        <v>33675</v>
      </c>
      <c r="G9708" t="s">
        <v>114</v>
      </c>
      <c r="H9708" t="s">
        <v>114</v>
      </c>
      <c r="I9708">
        <v>14</v>
      </c>
    </row>
    <row r="9709" spans="1:9" x14ac:dyDescent="0.25">
      <c r="A9709" t="s">
        <v>110</v>
      </c>
      <c r="B9709" t="s">
        <v>33676</v>
      </c>
      <c r="C9709" s="57">
        <v>44342</v>
      </c>
      <c r="D9709" t="s">
        <v>33677</v>
      </c>
      <c r="E9709" s="58">
        <v>1286637031000</v>
      </c>
      <c r="F9709" t="s">
        <v>33678</v>
      </c>
      <c r="G9709" t="s">
        <v>114</v>
      </c>
      <c r="H9709" t="s">
        <v>114</v>
      </c>
      <c r="I9709">
        <v>1</v>
      </c>
    </row>
    <row r="9710" spans="1:9" x14ac:dyDescent="0.25">
      <c r="A9710" t="s">
        <v>110</v>
      </c>
      <c r="B9710" t="s">
        <v>33679</v>
      </c>
      <c r="C9710" s="57">
        <v>44342</v>
      </c>
      <c r="D9710" t="s">
        <v>33680</v>
      </c>
      <c r="E9710" s="58">
        <v>2061523600000</v>
      </c>
      <c r="F9710" t="s">
        <v>33681</v>
      </c>
      <c r="G9710" t="s">
        <v>33682</v>
      </c>
      <c r="H9710" t="s">
        <v>33683</v>
      </c>
      <c r="I9710">
        <v>84</v>
      </c>
    </row>
    <row r="9711" spans="1:9" x14ac:dyDescent="0.25">
      <c r="A9711" t="s">
        <v>110</v>
      </c>
      <c r="B9711" t="s">
        <v>33684</v>
      </c>
      <c r="C9711" s="57">
        <v>44342</v>
      </c>
      <c r="D9711" t="s">
        <v>33685</v>
      </c>
      <c r="E9711" s="58">
        <v>115297772250000</v>
      </c>
      <c r="F9711" t="s">
        <v>33686</v>
      </c>
      <c r="G9711" t="s">
        <v>114</v>
      </c>
      <c r="H9711" t="s">
        <v>114</v>
      </c>
      <c r="I9711">
        <v>2</v>
      </c>
    </row>
    <row r="9712" spans="1:9" x14ac:dyDescent="0.25">
      <c r="A9712" t="s">
        <v>110</v>
      </c>
      <c r="B9712" t="s">
        <v>33687</v>
      </c>
      <c r="C9712" s="57">
        <v>44342</v>
      </c>
      <c r="D9712" t="s">
        <v>33688</v>
      </c>
      <c r="E9712" s="58">
        <v>12880024000000</v>
      </c>
      <c r="F9712" t="s">
        <v>33689</v>
      </c>
      <c r="G9712" t="s">
        <v>114</v>
      </c>
      <c r="H9712" t="s">
        <v>33690</v>
      </c>
      <c r="I9712">
        <v>515</v>
      </c>
    </row>
    <row r="9713" spans="1:9" x14ac:dyDescent="0.25">
      <c r="A9713" t="s">
        <v>110</v>
      </c>
      <c r="B9713" t="s">
        <v>33691</v>
      </c>
      <c r="C9713" s="57">
        <v>44342</v>
      </c>
      <c r="D9713" t="s">
        <v>33692</v>
      </c>
      <c r="E9713" s="58">
        <v>12309082000000</v>
      </c>
      <c r="F9713" t="s">
        <v>33693</v>
      </c>
      <c r="G9713" t="s">
        <v>114</v>
      </c>
      <c r="H9713" t="s">
        <v>114</v>
      </c>
      <c r="I9713">
        <v>1</v>
      </c>
    </row>
    <row r="9714" spans="1:9" x14ac:dyDescent="0.25">
      <c r="A9714" t="s">
        <v>110</v>
      </c>
      <c r="B9714" t="s">
        <v>33694</v>
      </c>
      <c r="C9714" s="57">
        <v>44342</v>
      </c>
      <c r="D9714" t="s">
        <v>33695</v>
      </c>
      <c r="E9714" s="58">
        <v>12428838000000</v>
      </c>
      <c r="F9714" t="s">
        <v>33696</v>
      </c>
      <c r="G9714" t="s">
        <v>114</v>
      </c>
      <c r="H9714" t="s">
        <v>114</v>
      </c>
      <c r="I9714">
        <v>1</v>
      </c>
    </row>
    <row r="9715" spans="1:9" x14ac:dyDescent="0.25">
      <c r="A9715" t="s">
        <v>110</v>
      </c>
      <c r="B9715" t="s">
        <v>33697</v>
      </c>
      <c r="C9715" s="57">
        <v>44342</v>
      </c>
      <c r="D9715" t="s">
        <v>33698</v>
      </c>
      <c r="E9715" s="58">
        <v>12451666000000</v>
      </c>
      <c r="F9715" t="s">
        <v>33699</v>
      </c>
      <c r="G9715" t="s">
        <v>114</v>
      </c>
      <c r="H9715" t="s">
        <v>114</v>
      </c>
      <c r="I9715">
        <v>1</v>
      </c>
    </row>
    <row r="9716" spans="1:9" x14ac:dyDescent="0.25">
      <c r="A9716" t="s">
        <v>110</v>
      </c>
      <c r="B9716" t="s">
        <v>33700</v>
      </c>
      <c r="C9716" s="57">
        <v>44342</v>
      </c>
      <c r="D9716" t="s">
        <v>33701</v>
      </c>
      <c r="E9716" s="58">
        <v>14172722000000</v>
      </c>
      <c r="F9716" t="s">
        <v>33702</v>
      </c>
      <c r="G9716" t="s">
        <v>114</v>
      </c>
      <c r="H9716" t="s">
        <v>114</v>
      </c>
      <c r="I9716">
        <v>1</v>
      </c>
    </row>
    <row r="9717" spans="1:9" x14ac:dyDescent="0.25">
      <c r="A9717" t="s">
        <v>110</v>
      </c>
      <c r="B9717" t="s">
        <v>33703</v>
      </c>
      <c r="C9717" s="57">
        <v>44342</v>
      </c>
      <c r="D9717" t="s">
        <v>33704</v>
      </c>
      <c r="E9717" s="58">
        <v>12894356000000</v>
      </c>
      <c r="F9717" t="s">
        <v>33705</v>
      </c>
      <c r="G9717" t="s">
        <v>33706</v>
      </c>
      <c r="H9717" t="s">
        <v>33707</v>
      </c>
      <c r="I9717">
        <v>127109</v>
      </c>
    </row>
    <row r="9718" spans="1:9" x14ac:dyDescent="0.25">
      <c r="A9718" t="s">
        <v>110</v>
      </c>
      <c r="B9718" t="s">
        <v>33708</v>
      </c>
      <c r="C9718" s="57">
        <v>44342</v>
      </c>
      <c r="D9718" t="s">
        <v>33709</v>
      </c>
      <c r="E9718" t="s">
        <v>33710</v>
      </c>
      <c r="F9718" t="s">
        <v>33711</v>
      </c>
      <c r="G9718" t="s">
        <v>114</v>
      </c>
      <c r="H9718" t="s">
        <v>114</v>
      </c>
      <c r="I9718">
        <v>6</v>
      </c>
    </row>
    <row r="9719" spans="1:9" x14ac:dyDescent="0.25">
      <c r="A9719" t="s">
        <v>110</v>
      </c>
      <c r="B9719" t="s">
        <v>33712</v>
      </c>
      <c r="C9719" s="57">
        <v>44342</v>
      </c>
      <c r="D9719" t="s">
        <v>33713</v>
      </c>
      <c r="E9719" t="s">
        <v>33714</v>
      </c>
      <c r="F9719" t="s">
        <v>33715</v>
      </c>
      <c r="G9719" t="s">
        <v>114</v>
      </c>
      <c r="H9719" t="s">
        <v>114</v>
      </c>
      <c r="I9719">
        <v>4</v>
      </c>
    </row>
    <row r="9720" spans="1:9" x14ac:dyDescent="0.25">
      <c r="A9720" t="s">
        <v>110</v>
      </c>
      <c r="B9720" t="s">
        <v>33716</v>
      </c>
      <c r="C9720" s="57">
        <v>44342</v>
      </c>
      <c r="D9720" t="s">
        <v>33717</v>
      </c>
      <c r="E9720" s="58">
        <v>1383988090000</v>
      </c>
      <c r="F9720" t="s">
        <v>33718</v>
      </c>
      <c r="G9720" t="s">
        <v>114</v>
      </c>
      <c r="H9720" t="s">
        <v>114</v>
      </c>
      <c r="I9720">
        <v>3</v>
      </c>
    </row>
    <row r="9721" spans="1:9" x14ac:dyDescent="0.25">
      <c r="A9721" t="s">
        <v>110</v>
      </c>
      <c r="B9721" t="s">
        <v>33719</v>
      </c>
      <c r="C9721" s="57">
        <v>44342</v>
      </c>
      <c r="D9721" t="s">
        <v>33720</v>
      </c>
      <c r="E9721" s="58">
        <v>12747038000000</v>
      </c>
      <c r="F9721" t="s">
        <v>33721</v>
      </c>
      <c r="G9721" t="s">
        <v>114</v>
      </c>
      <c r="H9721" t="s">
        <v>114</v>
      </c>
      <c r="I9721">
        <v>20</v>
      </c>
    </row>
    <row r="9722" spans="1:9" x14ac:dyDescent="0.25">
      <c r="A9722" t="s">
        <v>110</v>
      </c>
      <c r="B9722" t="s">
        <v>33722</v>
      </c>
      <c r="C9722" s="57">
        <v>44342</v>
      </c>
      <c r="D9722" t="s">
        <v>33723</v>
      </c>
      <c r="E9722" s="58">
        <v>1479389000000</v>
      </c>
      <c r="F9722" t="s">
        <v>33724</v>
      </c>
      <c r="G9722" t="s">
        <v>114</v>
      </c>
      <c r="H9722" t="s">
        <v>114</v>
      </c>
      <c r="I9722">
        <v>1</v>
      </c>
    </row>
    <row r="9723" spans="1:9" x14ac:dyDescent="0.25">
      <c r="A9723" t="s">
        <v>110</v>
      </c>
      <c r="B9723" t="s">
        <v>33725</v>
      </c>
      <c r="C9723" s="57">
        <v>44342</v>
      </c>
      <c r="D9723" t="s">
        <v>33726</v>
      </c>
      <c r="E9723" s="58">
        <v>15167714000000</v>
      </c>
      <c r="F9723" t="s">
        <v>33727</v>
      </c>
      <c r="G9723" t="s">
        <v>33728</v>
      </c>
      <c r="H9723" t="s">
        <v>33729</v>
      </c>
      <c r="I9723">
        <v>2</v>
      </c>
    </row>
    <row r="9724" spans="1:9" x14ac:dyDescent="0.25">
      <c r="A9724" t="s">
        <v>110</v>
      </c>
      <c r="B9724" t="s">
        <v>33730</v>
      </c>
      <c r="C9724" s="57">
        <v>44342</v>
      </c>
      <c r="D9724" t="s">
        <v>33731</v>
      </c>
      <c r="E9724" s="58">
        <v>1502483000000</v>
      </c>
      <c r="F9724" t="s">
        <v>33732</v>
      </c>
      <c r="G9724" t="s">
        <v>114</v>
      </c>
      <c r="H9724" t="s">
        <v>114</v>
      </c>
      <c r="I9724">
        <v>3</v>
      </c>
    </row>
    <row r="9725" spans="1:9" x14ac:dyDescent="0.25">
      <c r="A9725" t="s">
        <v>110</v>
      </c>
      <c r="B9725" t="s">
        <v>33733</v>
      </c>
      <c r="C9725" s="57">
        <v>44342</v>
      </c>
      <c r="D9725" t="s">
        <v>33734</v>
      </c>
      <c r="E9725" s="58">
        <v>1163097000000</v>
      </c>
      <c r="F9725" t="s">
        <v>33735</v>
      </c>
      <c r="G9725" t="s">
        <v>114</v>
      </c>
      <c r="H9725" t="s">
        <v>114</v>
      </c>
      <c r="I9725">
        <v>3</v>
      </c>
    </row>
    <row r="9726" spans="1:9" x14ac:dyDescent="0.25">
      <c r="A9726" t="s">
        <v>110</v>
      </c>
      <c r="B9726" t="s">
        <v>33736</v>
      </c>
      <c r="C9726" s="57">
        <v>44342</v>
      </c>
      <c r="D9726" t="s">
        <v>33737</v>
      </c>
      <c r="E9726" s="58">
        <v>1735716100000</v>
      </c>
      <c r="F9726" t="s">
        <v>33738</v>
      </c>
      <c r="G9726" t="s">
        <v>114</v>
      </c>
      <c r="H9726" t="s">
        <v>114</v>
      </c>
      <c r="I9726">
        <v>109</v>
      </c>
    </row>
    <row r="9727" spans="1:9" x14ac:dyDescent="0.25">
      <c r="A9727" t="s">
        <v>110</v>
      </c>
      <c r="B9727" t="s">
        <v>33739</v>
      </c>
      <c r="C9727" s="57">
        <v>44342</v>
      </c>
      <c r="D9727" t="s">
        <v>33740</v>
      </c>
      <c r="E9727" s="58">
        <v>1604380600000</v>
      </c>
      <c r="F9727" t="s">
        <v>33741</v>
      </c>
      <c r="G9727" t="s">
        <v>114</v>
      </c>
      <c r="H9727" t="s">
        <v>114</v>
      </c>
      <c r="I9727">
        <v>30</v>
      </c>
    </row>
    <row r="9728" spans="1:9" x14ac:dyDescent="0.25">
      <c r="A9728" t="s">
        <v>110</v>
      </c>
      <c r="B9728" t="s">
        <v>33742</v>
      </c>
      <c r="C9728" s="57">
        <v>44342</v>
      </c>
      <c r="D9728" t="s">
        <v>33743</v>
      </c>
      <c r="E9728" s="58">
        <v>1400701200000</v>
      </c>
      <c r="F9728" t="s">
        <v>33744</v>
      </c>
      <c r="G9728" t="s">
        <v>648</v>
      </c>
      <c r="H9728" t="s">
        <v>114</v>
      </c>
      <c r="I9728">
        <v>235</v>
      </c>
    </row>
    <row r="9729" spans="1:9" x14ac:dyDescent="0.25">
      <c r="A9729" t="s">
        <v>110</v>
      </c>
      <c r="B9729" t="s">
        <v>33745</v>
      </c>
      <c r="C9729" s="57">
        <v>44342</v>
      </c>
      <c r="D9729" t="s">
        <v>33746</v>
      </c>
      <c r="E9729" s="58">
        <v>1370624800000</v>
      </c>
      <c r="F9729" t="s">
        <v>33747</v>
      </c>
      <c r="G9729" t="s">
        <v>114</v>
      </c>
      <c r="H9729" t="s">
        <v>114</v>
      </c>
      <c r="I9729">
        <v>30</v>
      </c>
    </row>
    <row r="9730" spans="1:9" x14ac:dyDescent="0.25">
      <c r="A9730" t="s">
        <v>110</v>
      </c>
      <c r="B9730" t="s">
        <v>33748</v>
      </c>
      <c r="C9730" s="57">
        <v>44342</v>
      </c>
      <c r="D9730" t="s">
        <v>33749</v>
      </c>
      <c r="E9730" s="58">
        <v>132360281100000</v>
      </c>
      <c r="F9730" t="s">
        <v>33750</v>
      </c>
      <c r="G9730" t="s">
        <v>33751</v>
      </c>
      <c r="H9730" t="s">
        <v>114</v>
      </c>
      <c r="I9730">
        <v>5</v>
      </c>
    </row>
    <row r="9731" spans="1:9" x14ac:dyDescent="0.25">
      <c r="A9731" t="s">
        <v>110</v>
      </c>
      <c r="B9731" t="s">
        <v>33752</v>
      </c>
      <c r="C9731" s="57">
        <v>44342</v>
      </c>
      <c r="D9731" t="s">
        <v>33753</v>
      </c>
      <c r="E9731" s="58">
        <v>2390866000000</v>
      </c>
      <c r="F9731" t="s">
        <v>33754</v>
      </c>
      <c r="G9731" t="s">
        <v>114</v>
      </c>
      <c r="H9731" t="s">
        <v>114</v>
      </c>
      <c r="I9731">
        <v>510</v>
      </c>
    </row>
    <row r="9732" spans="1:9" x14ac:dyDescent="0.25">
      <c r="A9732" t="s">
        <v>110</v>
      </c>
      <c r="B9732" t="s">
        <v>33755</v>
      </c>
      <c r="C9732" s="57">
        <v>44342</v>
      </c>
      <c r="D9732" t="s">
        <v>33756</v>
      </c>
      <c r="E9732" s="58">
        <v>1382386453000</v>
      </c>
      <c r="F9732" t="s">
        <v>33757</v>
      </c>
      <c r="G9732" t="s">
        <v>114</v>
      </c>
      <c r="H9732" t="s">
        <v>114</v>
      </c>
      <c r="I9732">
        <v>10</v>
      </c>
    </row>
    <row r="9733" spans="1:9" x14ac:dyDescent="0.25">
      <c r="A9733" t="s">
        <v>110</v>
      </c>
      <c r="B9733" t="s">
        <v>33758</v>
      </c>
      <c r="C9733" s="57">
        <v>44342</v>
      </c>
      <c r="D9733" t="s">
        <v>33759</v>
      </c>
      <c r="E9733" s="58">
        <v>1478256900000</v>
      </c>
      <c r="F9733" t="s">
        <v>33760</v>
      </c>
      <c r="G9733" t="s">
        <v>114</v>
      </c>
      <c r="H9733" t="s">
        <v>114</v>
      </c>
      <c r="I9733">
        <v>1</v>
      </c>
    </row>
    <row r="9734" spans="1:9" x14ac:dyDescent="0.25">
      <c r="A9734" t="s">
        <v>110</v>
      </c>
      <c r="B9734" t="s">
        <v>33761</v>
      </c>
      <c r="C9734" s="57">
        <v>44342</v>
      </c>
      <c r="D9734" t="s">
        <v>33762</v>
      </c>
      <c r="E9734" s="58">
        <v>1876713700000</v>
      </c>
      <c r="F9734" t="s">
        <v>33763</v>
      </c>
      <c r="G9734" t="s">
        <v>114</v>
      </c>
      <c r="H9734" t="s">
        <v>114</v>
      </c>
      <c r="I9734">
        <v>78</v>
      </c>
    </row>
    <row r="9735" spans="1:9" x14ac:dyDescent="0.25">
      <c r="A9735" t="s">
        <v>110</v>
      </c>
      <c r="B9735" t="s">
        <v>33764</v>
      </c>
      <c r="C9735" s="57">
        <v>44342</v>
      </c>
      <c r="D9735" t="s">
        <v>33765</v>
      </c>
      <c r="E9735" s="58">
        <v>1618907000000</v>
      </c>
      <c r="F9735" t="s">
        <v>33766</v>
      </c>
      <c r="G9735" t="s">
        <v>114</v>
      </c>
      <c r="H9735" t="s">
        <v>33767</v>
      </c>
      <c r="I9735">
        <v>250</v>
      </c>
    </row>
    <row r="9736" spans="1:9" x14ac:dyDescent="0.25">
      <c r="A9736" t="s">
        <v>110</v>
      </c>
      <c r="B9736" t="s">
        <v>33768</v>
      </c>
      <c r="C9736" s="57">
        <v>44342</v>
      </c>
      <c r="D9736" t="s">
        <v>33769</v>
      </c>
      <c r="E9736" s="58">
        <v>1741262700000</v>
      </c>
      <c r="F9736" t="s">
        <v>33770</v>
      </c>
      <c r="G9736" t="s">
        <v>114</v>
      </c>
      <c r="H9736" t="s">
        <v>114</v>
      </c>
      <c r="I9736">
        <v>21</v>
      </c>
    </row>
    <row r="9737" spans="1:9" x14ac:dyDescent="0.25">
      <c r="A9737" t="s">
        <v>110</v>
      </c>
      <c r="B9737" t="s">
        <v>33771</v>
      </c>
      <c r="C9737" s="57">
        <v>44342</v>
      </c>
      <c r="D9737" t="s">
        <v>33772</v>
      </c>
      <c r="E9737" s="58">
        <v>13369422800000</v>
      </c>
      <c r="F9737" t="s">
        <v>33773</v>
      </c>
      <c r="G9737" t="s">
        <v>33774</v>
      </c>
      <c r="H9737" t="s">
        <v>33775</v>
      </c>
      <c r="I9737">
        <v>6</v>
      </c>
    </row>
    <row r="9738" spans="1:9" x14ac:dyDescent="0.25">
      <c r="A9738" t="s">
        <v>110</v>
      </c>
      <c r="B9738" t="s">
        <v>33776</v>
      </c>
      <c r="C9738" s="57">
        <v>44342</v>
      </c>
      <c r="D9738" t="s">
        <v>33777</v>
      </c>
      <c r="E9738" s="58">
        <v>12734982500000</v>
      </c>
      <c r="F9738" t="s">
        <v>33778</v>
      </c>
      <c r="G9738" t="s">
        <v>33779</v>
      </c>
      <c r="H9738" t="s">
        <v>33780</v>
      </c>
      <c r="I9738">
        <v>1</v>
      </c>
    </row>
    <row r="9739" spans="1:9" x14ac:dyDescent="0.25">
      <c r="A9739" t="s">
        <v>110</v>
      </c>
      <c r="B9739" t="s">
        <v>33781</v>
      </c>
      <c r="C9739" s="57">
        <v>44342</v>
      </c>
      <c r="D9739" t="s">
        <v>33782</v>
      </c>
      <c r="E9739" s="58">
        <v>1800198600000</v>
      </c>
      <c r="F9739" t="s">
        <v>33783</v>
      </c>
      <c r="G9739" t="s">
        <v>25480</v>
      </c>
      <c r="H9739" t="s">
        <v>114</v>
      </c>
      <c r="I9739">
        <v>3</v>
      </c>
    </row>
    <row r="9740" spans="1:9" x14ac:dyDescent="0.25">
      <c r="A9740" t="s">
        <v>110</v>
      </c>
      <c r="B9740" t="s">
        <v>33784</v>
      </c>
      <c r="C9740" s="57">
        <v>44342</v>
      </c>
      <c r="D9740" t="s">
        <v>33785</v>
      </c>
      <c r="E9740" s="58">
        <v>13196928200000</v>
      </c>
      <c r="F9740" t="s">
        <v>33786</v>
      </c>
      <c r="G9740" t="s">
        <v>33779</v>
      </c>
      <c r="H9740" t="s">
        <v>33780</v>
      </c>
      <c r="I9740">
        <v>1</v>
      </c>
    </row>
    <row r="9741" spans="1:9" x14ac:dyDescent="0.25">
      <c r="A9741" t="s">
        <v>110</v>
      </c>
      <c r="B9741" t="s">
        <v>33787</v>
      </c>
      <c r="C9741" s="57">
        <v>44342</v>
      </c>
      <c r="D9741" t="s">
        <v>33788</v>
      </c>
      <c r="E9741" s="58">
        <v>1217006800000</v>
      </c>
      <c r="F9741" t="s">
        <v>33789</v>
      </c>
      <c r="G9741" t="s">
        <v>114</v>
      </c>
      <c r="H9741" t="s">
        <v>33790</v>
      </c>
      <c r="I9741">
        <v>2</v>
      </c>
    </row>
    <row r="9742" spans="1:9" x14ac:dyDescent="0.25">
      <c r="A9742" t="s">
        <v>110</v>
      </c>
      <c r="B9742" t="s">
        <v>33791</v>
      </c>
      <c r="C9742" s="57">
        <v>44342</v>
      </c>
      <c r="D9742" t="s">
        <v>33792</v>
      </c>
      <c r="E9742" s="58">
        <v>1373203057000000</v>
      </c>
      <c r="F9742" t="s">
        <v>33793</v>
      </c>
      <c r="G9742" t="s">
        <v>114</v>
      </c>
      <c r="H9742" t="s">
        <v>114</v>
      </c>
      <c r="I9742">
        <v>1</v>
      </c>
    </row>
    <row r="9743" spans="1:9" x14ac:dyDescent="0.25">
      <c r="A9743" t="s">
        <v>110</v>
      </c>
      <c r="B9743" t="s">
        <v>33794</v>
      </c>
      <c r="C9743" s="57">
        <v>44342</v>
      </c>
      <c r="D9743" t="s">
        <v>33795</v>
      </c>
      <c r="E9743" s="58">
        <v>1356350400000</v>
      </c>
      <c r="F9743" t="s">
        <v>33796</v>
      </c>
      <c r="G9743" t="s">
        <v>1478</v>
      </c>
      <c r="H9743" t="s">
        <v>33797</v>
      </c>
      <c r="I9743">
        <v>8</v>
      </c>
    </row>
    <row r="9744" spans="1:9" x14ac:dyDescent="0.25">
      <c r="A9744" t="s">
        <v>110</v>
      </c>
      <c r="B9744" t="s">
        <v>33798</v>
      </c>
      <c r="C9744" s="57">
        <v>44342</v>
      </c>
      <c r="D9744" t="s">
        <v>33799</v>
      </c>
      <c r="E9744" s="58">
        <v>1261216600000</v>
      </c>
      <c r="F9744" t="s">
        <v>33800</v>
      </c>
      <c r="G9744" t="s">
        <v>114</v>
      </c>
      <c r="H9744" t="s">
        <v>16481</v>
      </c>
      <c r="I9744">
        <v>1</v>
      </c>
    </row>
    <row r="9745" spans="1:9" x14ac:dyDescent="0.25">
      <c r="A9745" t="s">
        <v>110</v>
      </c>
      <c r="B9745" t="s">
        <v>33801</v>
      </c>
      <c r="C9745" s="57">
        <v>44342</v>
      </c>
      <c r="D9745" t="s">
        <v>33802</v>
      </c>
      <c r="E9745" s="58">
        <v>2939654000000</v>
      </c>
      <c r="F9745" t="s">
        <v>33803</v>
      </c>
      <c r="G9745" t="s">
        <v>33804</v>
      </c>
      <c r="H9745" t="s">
        <v>33805</v>
      </c>
      <c r="I9745">
        <v>346</v>
      </c>
    </row>
    <row r="9746" spans="1:9" x14ac:dyDescent="0.25">
      <c r="A9746" t="s">
        <v>110</v>
      </c>
      <c r="B9746" t="s">
        <v>33806</v>
      </c>
      <c r="C9746" s="57">
        <v>44342</v>
      </c>
      <c r="D9746" t="s">
        <v>33807</v>
      </c>
      <c r="E9746" s="58">
        <v>14556779000000</v>
      </c>
      <c r="F9746" t="s">
        <v>33808</v>
      </c>
      <c r="G9746" t="s">
        <v>33809</v>
      </c>
      <c r="H9746" t="s">
        <v>33810</v>
      </c>
      <c r="I9746">
        <v>5</v>
      </c>
    </row>
    <row r="9747" spans="1:9" x14ac:dyDescent="0.25">
      <c r="A9747" t="s">
        <v>110</v>
      </c>
      <c r="B9747" t="s">
        <v>33811</v>
      </c>
      <c r="C9747" s="57">
        <v>44342</v>
      </c>
      <c r="D9747" t="s">
        <v>33812</v>
      </c>
      <c r="E9747" s="58">
        <v>11355498700000</v>
      </c>
      <c r="F9747" t="s">
        <v>33813</v>
      </c>
      <c r="G9747" t="s">
        <v>114</v>
      </c>
      <c r="H9747" t="s">
        <v>114</v>
      </c>
      <c r="I9747">
        <v>1</v>
      </c>
    </row>
    <row r="9748" spans="1:9" x14ac:dyDescent="0.25">
      <c r="A9748" t="s">
        <v>110</v>
      </c>
      <c r="B9748" t="s">
        <v>33814</v>
      </c>
      <c r="C9748" s="57">
        <v>44342</v>
      </c>
      <c r="D9748" t="s">
        <v>33815</v>
      </c>
      <c r="E9748" s="58">
        <v>1414688385100</v>
      </c>
      <c r="F9748" t="s">
        <v>33816</v>
      </c>
      <c r="G9748" t="s">
        <v>114</v>
      </c>
      <c r="H9748" t="s">
        <v>114</v>
      </c>
      <c r="I9748">
        <v>4</v>
      </c>
    </row>
    <row r="9749" spans="1:9" x14ac:dyDescent="0.25">
      <c r="A9749" t="s">
        <v>110</v>
      </c>
      <c r="B9749" t="s">
        <v>33817</v>
      </c>
      <c r="C9749" s="57">
        <v>44342</v>
      </c>
      <c r="D9749" t="s">
        <v>33818</v>
      </c>
      <c r="E9749" s="58">
        <v>1456272902100</v>
      </c>
      <c r="F9749" t="s">
        <v>33819</v>
      </c>
      <c r="G9749" t="s">
        <v>114</v>
      </c>
      <c r="H9749" t="s">
        <v>114</v>
      </c>
      <c r="I9749">
        <v>1</v>
      </c>
    </row>
    <row r="9750" spans="1:9" x14ac:dyDescent="0.25">
      <c r="A9750" t="s">
        <v>110</v>
      </c>
      <c r="B9750" t="s">
        <v>33820</v>
      </c>
      <c r="C9750" s="57">
        <v>44342</v>
      </c>
      <c r="D9750" t="s">
        <v>33821</v>
      </c>
      <c r="E9750" s="58">
        <v>149526909400000</v>
      </c>
      <c r="F9750" t="s">
        <v>33822</v>
      </c>
      <c r="G9750" t="s">
        <v>114</v>
      </c>
      <c r="H9750" t="s">
        <v>114</v>
      </c>
      <c r="I9750">
        <v>3</v>
      </c>
    </row>
    <row r="9751" spans="1:9" x14ac:dyDescent="0.25">
      <c r="A9751" t="s">
        <v>110</v>
      </c>
      <c r="B9751" t="s">
        <v>33823</v>
      </c>
      <c r="C9751" s="57">
        <v>44342</v>
      </c>
      <c r="D9751" t="s">
        <v>33824</v>
      </c>
      <c r="E9751" s="58">
        <v>148332008500000</v>
      </c>
      <c r="F9751" t="s">
        <v>33825</v>
      </c>
      <c r="G9751" t="s">
        <v>114</v>
      </c>
      <c r="H9751" t="s">
        <v>114</v>
      </c>
      <c r="I9751">
        <v>2</v>
      </c>
    </row>
    <row r="9752" spans="1:9" x14ac:dyDescent="0.25">
      <c r="A9752" t="s">
        <v>110</v>
      </c>
      <c r="B9752" t="s">
        <v>33826</v>
      </c>
      <c r="C9752" s="57">
        <v>44342</v>
      </c>
      <c r="D9752" t="s">
        <v>33827</v>
      </c>
      <c r="E9752" s="58">
        <v>147817320400000</v>
      </c>
      <c r="F9752" t="s">
        <v>33828</v>
      </c>
      <c r="G9752" t="s">
        <v>114</v>
      </c>
      <c r="H9752" t="s">
        <v>114</v>
      </c>
      <c r="I9752">
        <v>3</v>
      </c>
    </row>
    <row r="9753" spans="1:9" x14ac:dyDescent="0.25">
      <c r="A9753" t="s">
        <v>110</v>
      </c>
      <c r="B9753" t="s">
        <v>33829</v>
      </c>
      <c r="C9753" s="57">
        <v>44342</v>
      </c>
      <c r="D9753" t="s">
        <v>33830</v>
      </c>
      <c r="E9753" s="58">
        <v>146525516500000</v>
      </c>
      <c r="F9753" t="s">
        <v>33831</v>
      </c>
      <c r="G9753" t="s">
        <v>114</v>
      </c>
      <c r="H9753" t="s">
        <v>114</v>
      </c>
      <c r="I9753">
        <v>3</v>
      </c>
    </row>
    <row r="9754" spans="1:9" x14ac:dyDescent="0.25">
      <c r="A9754" t="s">
        <v>110</v>
      </c>
      <c r="B9754" t="s">
        <v>33832</v>
      </c>
      <c r="C9754" s="57">
        <v>44342</v>
      </c>
      <c r="D9754" t="s">
        <v>33833</v>
      </c>
      <c r="E9754" s="58">
        <v>1156739763400</v>
      </c>
      <c r="F9754" t="s">
        <v>33834</v>
      </c>
      <c r="G9754" t="s">
        <v>114</v>
      </c>
      <c r="H9754" t="s">
        <v>114</v>
      </c>
      <c r="I9754">
        <v>2</v>
      </c>
    </row>
    <row r="9755" spans="1:9" x14ac:dyDescent="0.25">
      <c r="A9755" t="s">
        <v>110</v>
      </c>
      <c r="B9755" t="s">
        <v>33835</v>
      </c>
      <c r="C9755" s="57">
        <v>44342</v>
      </c>
      <c r="D9755" t="s">
        <v>33836</v>
      </c>
      <c r="E9755" s="58">
        <v>195713575800000</v>
      </c>
      <c r="F9755" t="s">
        <v>33837</v>
      </c>
      <c r="G9755" t="s">
        <v>17183</v>
      </c>
      <c r="H9755" t="s">
        <v>33838</v>
      </c>
      <c r="I9755">
        <v>487</v>
      </c>
    </row>
    <row r="9756" spans="1:9" x14ac:dyDescent="0.25">
      <c r="A9756" t="s">
        <v>110</v>
      </c>
      <c r="B9756" t="s">
        <v>33839</v>
      </c>
      <c r="C9756" s="57">
        <v>44342</v>
      </c>
      <c r="D9756" t="s">
        <v>33840</v>
      </c>
      <c r="E9756" s="58">
        <v>144300203446400</v>
      </c>
      <c r="F9756" t="s">
        <v>33841</v>
      </c>
      <c r="G9756" t="s">
        <v>114</v>
      </c>
      <c r="H9756" t="s">
        <v>114</v>
      </c>
      <c r="I9756">
        <v>1</v>
      </c>
    </row>
    <row r="9757" spans="1:9" x14ac:dyDescent="0.25">
      <c r="A9757" t="s">
        <v>110</v>
      </c>
      <c r="B9757" t="s">
        <v>33842</v>
      </c>
      <c r="C9757" s="57">
        <v>44342</v>
      </c>
      <c r="D9757" t="s">
        <v>33843</v>
      </c>
      <c r="E9757" t="s">
        <v>33844</v>
      </c>
      <c r="F9757" t="s">
        <v>33845</v>
      </c>
      <c r="G9757" t="s">
        <v>114</v>
      </c>
      <c r="H9757" t="s">
        <v>114</v>
      </c>
      <c r="I9757">
        <v>1</v>
      </c>
    </row>
    <row r="9758" spans="1:9" x14ac:dyDescent="0.25">
      <c r="A9758" t="s">
        <v>110</v>
      </c>
      <c r="B9758" t="s">
        <v>33846</v>
      </c>
      <c r="C9758" s="57">
        <v>44342</v>
      </c>
      <c r="D9758" t="s">
        <v>33847</v>
      </c>
      <c r="E9758" s="58">
        <v>1594008500000</v>
      </c>
      <c r="F9758" t="s">
        <v>33848</v>
      </c>
      <c r="G9758" t="s">
        <v>114</v>
      </c>
      <c r="H9758" t="s">
        <v>114</v>
      </c>
      <c r="I9758">
        <v>1</v>
      </c>
    </row>
    <row r="9759" spans="1:9" x14ac:dyDescent="0.25">
      <c r="A9759" t="s">
        <v>110</v>
      </c>
      <c r="B9759" t="s">
        <v>33849</v>
      </c>
      <c r="C9759" s="57">
        <v>44342</v>
      </c>
      <c r="D9759" t="s">
        <v>33850</v>
      </c>
      <c r="E9759" s="58">
        <v>1164643300000</v>
      </c>
      <c r="F9759" t="s">
        <v>33851</v>
      </c>
      <c r="G9759" t="s">
        <v>33852</v>
      </c>
      <c r="H9759" t="s">
        <v>114</v>
      </c>
      <c r="I9759">
        <v>1</v>
      </c>
    </row>
    <row r="9760" spans="1:9" x14ac:dyDescent="0.25">
      <c r="A9760" t="s">
        <v>110</v>
      </c>
      <c r="B9760" t="s">
        <v>33853</v>
      </c>
      <c r="C9760" s="57">
        <v>44342</v>
      </c>
      <c r="D9760" t="s">
        <v>33854</v>
      </c>
      <c r="E9760" s="58">
        <v>1200946400000</v>
      </c>
      <c r="F9760" t="s">
        <v>33855</v>
      </c>
      <c r="G9760" t="s">
        <v>114</v>
      </c>
      <c r="H9760" t="s">
        <v>114</v>
      </c>
      <c r="I9760">
        <v>1</v>
      </c>
    </row>
    <row r="9761" spans="1:9" x14ac:dyDescent="0.25">
      <c r="A9761" t="s">
        <v>110</v>
      </c>
      <c r="B9761" t="s">
        <v>33856</v>
      </c>
      <c r="C9761" s="57">
        <v>44342</v>
      </c>
      <c r="D9761" t="s">
        <v>33857</v>
      </c>
      <c r="E9761" s="58">
        <v>115374183000000</v>
      </c>
      <c r="F9761" t="s">
        <v>33858</v>
      </c>
      <c r="G9761" t="s">
        <v>114</v>
      </c>
      <c r="H9761" t="s">
        <v>114</v>
      </c>
      <c r="I9761">
        <v>5</v>
      </c>
    </row>
    <row r="9762" spans="1:9" x14ac:dyDescent="0.25">
      <c r="A9762" t="s">
        <v>110</v>
      </c>
      <c r="B9762" t="s">
        <v>33859</v>
      </c>
      <c r="C9762" s="57">
        <v>44342</v>
      </c>
      <c r="D9762" t="s">
        <v>33860</v>
      </c>
      <c r="E9762" s="58">
        <v>140984154000000</v>
      </c>
      <c r="F9762" t="s">
        <v>33861</v>
      </c>
      <c r="G9762" t="s">
        <v>114</v>
      </c>
      <c r="H9762" t="s">
        <v>114</v>
      </c>
      <c r="I9762">
        <v>1</v>
      </c>
    </row>
    <row r="9763" spans="1:9" x14ac:dyDescent="0.25">
      <c r="A9763" t="s">
        <v>110</v>
      </c>
      <c r="B9763" t="s">
        <v>33862</v>
      </c>
      <c r="C9763" s="57">
        <v>44342</v>
      </c>
      <c r="D9763" t="s">
        <v>33863</v>
      </c>
      <c r="E9763" s="58">
        <v>161516610000000</v>
      </c>
      <c r="F9763" t="s">
        <v>33864</v>
      </c>
      <c r="G9763" t="s">
        <v>114</v>
      </c>
      <c r="H9763" t="s">
        <v>114</v>
      </c>
      <c r="I9763">
        <v>3</v>
      </c>
    </row>
    <row r="9764" spans="1:9" x14ac:dyDescent="0.25">
      <c r="A9764" t="s">
        <v>110</v>
      </c>
      <c r="B9764" t="s">
        <v>33865</v>
      </c>
      <c r="C9764" s="57">
        <v>44342</v>
      </c>
      <c r="D9764" t="s">
        <v>33866</v>
      </c>
      <c r="E9764" s="58">
        <v>150898757000000</v>
      </c>
      <c r="F9764" t="s">
        <v>33867</v>
      </c>
      <c r="G9764" t="s">
        <v>114</v>
      </c>
      <c r="H9764" t="s">
        <v>114</v>
      </c>
      <c r="I9764">
        <v>1</v>
      </c>
    </row>
    <row r="9765" spans="1:9" x14ac:dyDescent="0.25">
      <c r="A9765" t="s">
        <v>110</v>
      </c>
      <c r="B9765" t="s">
        <v>33868</v>
      </c>
      <c r="C9765" s="57">
        <v>44342</v>
      </c>
      <c r="D9765" t="s">
        <v>33869</v>
      </c>
      <c r="E9765" s="58">
        <v>151465667000000</v>
      </c>
      <c r="F9765" t="s">
        <v>33870</v>
      </c>
      <c r="G9765" t="s">
        <v>114</v>
      </c>
      <c r="H9765" t="s">
        <v>114</v>
      </c>
      <c r="I9765">
        <v>1</v>
      </c>
    </row>
    <row r="9766" spans="1:9" x14ac:dyDescent="0.25">
      <c r="A9766" t="s">
        <v>110</v>
      </c>
      <c r="B9766" t="s">
        <v>33871</v>
      </c>
      <c r="C9766" s="57">
        <v>44342</v>
      </c>
      <c r="D9766" t="s">
        <v>33872</v>
      </c>
      <c r="E9766" s="58">
        <v>129060930700000</v>
      </c>
      <c r="F9766" t="s">
        <v>33873</v>
      </c>
      <c r="G9766" t="s">
        <v>33874</v>
      </c>
      <c r="H9766" t="s">
        <v>114</v>
      </c>
      <c r="I9766">
        <v>1</v>
      </c>
    </row>
    <row r="9767" spans="1:9" x14ac:dyDescent="0.25">
      <c r="A9767" t="s">
        <v>110</v>
      </c>
      <c r="B9767" t="s">
        <v>33875</v>
      </c>
      <c r="C9767" s="57">
        <v>44342</v>
      </c>
      <c r="D9767" t="s">
        <v>33876</v>
      </c>
      <c r="E9767" s="58">
        <v>1576521355300</v>
      </c>
      <c r="F9767" t="s">
        <v>33877</v>
      </c>
      <c r="G9767" t="s">
        <v>114</v>
      </c>
      <c r="H9767" t="s">
        <v>114</v>
      </c>
      <c r="I9767">
        <v>1</v>
      </c>
    </row>
    <row r="9768" spans="1:9" x14ac:dyDescent="0.25">
      <c r="A9768" t="s">
        <v>110</v>
      </c>
      <c r="B9768" t="s">
        <v>33878</v>
      </c>
      <c r="C9768" s="57">
        <v>44342</v>
      </c>
      <c r="D9768" t="s">
        <v>33879</v>
      </c>
      <c r="E9768" s="58">
        <v>158597311200000</v>
      </c>
      <c r="F9768" t="s">
        <v>33880</v>
      </c>
      <c r="G9768" t="s">
        <v>114</v>
      </c>
      <c r="H9768" t="s">
        <v>114</v>
      </c>
      <c r="I9768">
        <v>1</v>
      </c>
    </row>
    <row r="9769" spans="1:9" x14ac:dyDescent="0.25">
      <c r="A9769" t="s">
        <v>110</v>
      </c>
      <c r="B9769" t="s">
        <v>33881</v>
      </c>
      <c r="C9769" s="57">
        <v>44342</v>
      </c>
      <c r="D9769" t="s">
        <v>33882</v>
      </c>
      <c r="E9769" s="58">
        <v>1277932000000</v>
      </c>
      <c r="F9769" t="s">
        <v>33883</v>
      </c>
      <c r="G9769" t="s">
        <v>114</v>
      </c>
      <c r="H9769" t="s">
        <v>114</v>
      </c>
      <c r="I9769">
        <v>1</v>
      </c>
    </row>
    <row r="9770" spans="1:9" x14ac:dyDescent="0.25">
      <c r="A9770" t="s">
        <v>110</v>
      </c>
      <c r="B9770" t="s">
        <v>33884</v>
      </c>
      <c r="C9770" s="57">
        <v>44342</v>
      </c>
      <c r="D9770" t="s">
        <v>33885</v>
      </c>
      <c r="E9770" s="58">
        <v>1709677600000</v>
      </c>
      <c r="F9770" t="s">
        <v>33886</v>
      </c>
      <c r="G9770" t="s">
        <v>114</v>
      </c>
      <c r="H9770" t="s">
        <v>114</v>
      </c>
      <c r="I9770">
        <v>1</v>
      </c>
    </row>
    <row r="9771" spans="1:9" x14ac:dyDescent="0.25">
      <c r="A9771" t="s">
        <v>110</v>
      </c>
      <c r="B9771" t="s">
        <v>33887</v>
      </c>
      <c r="C9771" s="57">
        <v>44342</v>
      </c>
      <c r="D9771" t="s">
        <v>33888</v>
      </c>
      <c r="E9771" s="58">
        <v>1241106600000</v>
      </c>
      <c r="F9771" t="s">
        <v>33889</v>
      </c>
      <c r="G9771" t="s">
        <v>33890</v>
      </c>
      <c r="H9771" t="s">
        <v>114</v>
      </c>
      <c r="I9771">
        <v>1</v>
      </c>
    </row>
    <row r="9772" spans="1:9" x14ac:dyDescent="0.25">
      <c r="A9772" t="s">
        <v>110</v>
      </c>
      <c r="B9772" t="s">
        <v>33891</v>
      </c>
      <c r="C9772" s="57">
        <v>44342</v>
      </c>
      <c r="D9772" t="s">
        <v>33892</v>
      </c>
      <c r="E9772" s="58">
        <v>1016836342450000</v>
      </c>
      <c r="F9772" t="s">
        <v>33893</v>
      </c>
      <c r="G9772" t="s">
        <v>114</v>
      </c>
      <c r="H9772" t="s">
        <v>33894</v>
      </c>
      <c r="I9772">
        <v>67</v>
      </c>
    </row>
    <row r="9773" spans="1:9" x14ac:dyDescent="0.25">
      <c r="A9773" t="s">
        <v>110</v>
      </c>
      <c r="B9773" t="s">
        <v>33895</v>
      </c>
      <c r="C9773" s="57">
        <v>44342</v>
      </c>
      <c r="D9773" t="s">
        <v>33896</v>
      </c>
      <c r="E9773" s="58">
        <v>1324327200000</v>
      </c>
      <c r="F9773" t="s">
        <v>33897</v>
      </c>
      <c r="G9773" t="s">
        <v>33898</v>
      </c>
      <c r="H9773" t="s">
        <v>33899</v>
      </c>
      <c r="I9773">
        <v>5241</v>
      </c>
    </row>
    <row r="9774" spans="1:9" x14ac:dyDescent="0.25">
      <c r="A9774" t="s">
        <v>110</v>
      </c>
      <c r="B9774" t="s">
        <v>33900</v>
      </c>
      <c r="C9774" s="57">
        <v>44342</v>
      </c>
      <c r="D9774" t="s">
        <v>33901</v>
      </c>
      <c r="E9774" s="58">
        <v>1250040600000</v>
      </c>
      <c r="F9774" t="s">
        <v>33902</v>
      </c>
      <c r="G9774" t="s">
        <v>114</v>
      </c>
      <c r="H9774" t="s">
        <v>8800</v>
      </c>
      <c r="I9774">
        <v>1</v>
      </c>
    </row>
    <row r="9775" spans="1:9" x14ac:dyDescent="0.25">
      <c r="A9775" t="s">
        <v>110</v>
      </c>
      <c r="B9775" t="s">
        <v>33903</v>
      </c>
      <c r="C9775" s="57">
        <v>44342</v>
      </c>
      <c r="D9775" t="s">
        <v>33904</v>
      </c>
      <c r="E9775" s="58">
        <v>1404971800000</v>
      </c>
      <c r="F9775" t="s">
        <v>33905</v>
      </c>
      <c r="G9775" t="s">
        <v>114</v>
      </c>
      <c r="H9775" t="s">
        <v>114</v>
      </c>
      <c r="I9775">
        <v>1</v>
      </c>
    </row>
    <row r="9776" spans="1:9" x14ac:dyDescent="0.25">
      <c r="A9776" t="s">
        <v>110</v>
      </c>
      <c r="B9776" t="s">
        <v>33906</v>
      </c>
      <c r="C9776" s="57">
        <v>44342</v>
      </c>
      <c r="D9776" t="s">
        <v>33907</v>
      </c>
      <c r="E9776" s="58">
        <v>1445717200000</v>
      </c>
      <c r="F9776" t="s">
        <v>33908</v>
      </c>
      <c r="G9776" t="s">
        <v>114</v>
      </c>
      <c r="H9776" t="s">
        <v>33909</v>
      </c>
      <c r="I9776">
        <v>3397</v>
      </c>
    </row>
    <row r="9777" spans="1:9" x14ac:dyDescent="0.25">
      <c r="A9777" t="s">
        <v>110</v>
      </c>
      <c r="B9777" t="s">
        <v>33910</v>
      </c>
      <c r="C9777" s="57">
        <v>44342</v>
      </c>
      <c r="D9777" t="s">
        <v>33911</v>
      </c>
      <c r="E9777" s="58">
        <v>1447582900000</v>
      </c>
      <c r="F9777" t="s">
        <v>33912</v>
      </c>
      <c r="G9777" t="s">
        <v>114</v>
      </c>
      <c r="H9777" t="s">
        <v>114</v>
      </c>
      <c r="I9777">
        <v>76</v>
      </c>
    </row>
    <row r="9778" spans="1:9" x14ac:dyDescent="0.25">
      <c r="A9778" t="s">
        <v>110</v>
      </c>
      <c r="B9778" t="s">
        <v>33913</v>
      </c>
      <c r="C9778" s="57">
        <v>44342</v>
      </c>
      <c r="D9778" t="s">
        <v>33914</v>
      </c>
      <c r="E9778" s="58">
        <v>1437617300000</v>
      </c>
      <c r="F9778" t="s">
        <v>33915</v>
      </c>
      <c r="G9778" t="s">
        <v>114</v>
      </c>
      <c r="H9778" t="s">
        <v>114</v>
      </c>
      <c r="I9778">
        <v>68</v>
      </c>
    </row>
    <row r="9779" spans="1:9" x14ac:dyDescent="0.25">
      <c r="A9779" t="s">
        <v>110</v>
      </c>
      <c r="B9779" t="s">
        <v>33916</v>
      </c>
      <c r="C9779" s="57">
        <v>44342</v>
      </c>
      <c r="D9779" t="s">
        <v>33917</v>
      </c>
      <c r="E9779" s="58">
        <v>1389253900000</v>
      </c>
      <c r="F9779" t="s">
        <v>33918</v>
      </c>
      <c r="G9779" t="s">
        <v>114</v>
      </c>
      <c r="H9779" t="s">
        <v>114</v>
      </c>
      <c r="I9779">
        <v>1</v>
      </c>
    </row>
    <row r="9780" spans="1:9" x14ac:dyDescent="0.25">
      <c r="A9780" t="s">
        <v>110</v>
      </c>
      <c r="B9780" t="s">
        <v>33919</v>
      </c>
      <c r="C9780" s="57">
        <v>44342</v>
      </c>
      <c r="D9780" t="s">
        <v>33920</v>
      </c>
      <c r="E9780" s="58">
        <v>13418237000000</v>
      </c>
      <c r="F9780" t="s">
        <v>33921</v>
      </c>
      <c r="G9780" t="s">
        <v>9138</v>
      </c>
      <c r="H9780" t="s">
        <v>33922</v>
      </c>
      <c r="I9780">
        <v>1252</v>
      </c>
    </row>
    <row r="9781" spans="1:9" x14ac:dyDescent="0.25">
      <c r="A9781" t="s">
        <v>110</v>
      </c>
      <c r="B9781" t="s">
        <v>33923</v>
      </c>
      <c r="C9781" s="57">
        <v>44342</v>
      </c>
      <c r="D9781" t="s">
        <v>33924</v>
      </c>
      <c r="E9781" s="58">
        <v>13444699000000</v>
      </c>
      <c r="F9781" t="s">
        <v>33925</v>
      </c>
      <c r="G9781" t="s">
        <v>29225</v>
      </c>
      <c r="H9781" t="s">
        <v>114</v>
      </c>
      <c r="I9781">
        <v>324</v>
      </c>
    </row>
    <row r="9782" spans="1:9" x14ac:dyDescent="0.25">
      <c r="A9782" t="s">
        <v>110</v>
      </c>
      <c r="B9782" t="s">
        <v>33926</v>
      </c>
      <c r="C9782" s="57">
        <v>44342</v>
      </c>
      <c r="D9782" t="s">
        <v>33927</v>
      </c>
      <c r="E9782" s="58">
        <v>15724925000000</v>
      </c>
      <c r="F9782" t="s">
        <v>33928</v>
      </c>
      <c r="G9782" t="s">
        <v>114</v>
      </c>
      <c r="H9782" t="s">
        <v>114</v>
      </c>
      <c r="I9782">
        <v>11</v>
      </c>
    </row>
    <row r="9783" spans="1:9" x14ac:dyDescent="0.25">
      <c r="A9783" t="s">
        <v>110</v>
      </c>
      <c r="B9783" t="s">
        <v>33929</v>
      </c>
      <c r="C9783" s="57">
        <v>44342</v>
      </c>
      <c r="D9783" t="s">
        <v>33930</v>
      </c>
      <c r="E9783" s="58">
        <v>1485609000000</v>
      </c>
      <c r="F9783" t="s">
        <v>33931</v>
      </c>
      <c r="G9783" t="s">
        <v>114</v>
      </c>
      <c r="H9783" t="s">
        <v>114</v>
      </c>
      <c r="I9783">
        <v>2</v>
      </c>
    </row>
    <row r="9784" spans="1:9" x14ac:dyDescent="0.25">
      <c r="A9784" t="s">
        <v>110</v>
      </c>
      <c r="B9784" t="s">
        <v>33932</v>
      </c>
      <c r="C9784" s="57">
        <v>44342</v>
      </c>
      <c r="D9784" t="s">
        <v>33933</v>
      </c>
      <c r="E9784" s="58">
        <v>12442699000000</v>
      </c>
      <c r="F9784" t="s">
        <v>33934</v>
      </c>
      <c r="G9784" t="s">
        <v>25832</v>
      </c>
      <c r="H9784" t="s">
        <v>33935</v>
      </c>
      <c r="I9784">
        <v>1238</v>
      </c>
    </row>
    <row r="9785" spans="1:9" x14ac:dyDescent="0.25">
      <c r="A9785" t="s">
        <v>110</v>
      </c>
      <c r="B9785" t="s">
        <v>33936</v>
      </c>
      <c r="C9785" s="57">
        <v>44342</v>
      </c>
      <c r="D9785" t="s">
        <v>33937</v>
      </c>
      <c r="E9785" s="58">
        <v>1437805000000</v>
      </c>
      <c r="F9785" t="s">
        <v>33938</v>
      </c>
      <c r="G9785" t="s">
        <v>114</v>
      </c>
      <c r="H9785" t="s">
        <v>114</v>
      </c>
      <c r="I9785">
        <v>1</v>
      </c>
    </row>
    <row r="9786" spans="1:9" x14ac:dyDescent="0.25">
      <c r="A9786" t="s">
        <v>110</v>
      </c>
      <c r="B9786" t="s">
        <v>33939</v>
      </c>
      <c r="C9786" s="57">
        <v>44342</v>
      </c>
      <c r="D9786" t="s">
        <v>33940</v>
      </c>
      <c r="E9786" s="58">
        <v>42265629000000</v>
      </c>
      <c r="F9786" t="s">
        <v>33941</v>
      </c>
      <c r="G9786" t="s">
        <v>114</v>
      </c>
      <c r="H9786" t="s">
        <v>114</v>
      </c>
      <c r="I9786">
        <v>1</v>
      </c>
    </row>
    <row r="9787" spans="1:9" x14ac:dyDescent="0.25">
      <c r="A9787" t="s">
        <v>110</v>
      </c>
      <c r="B9787" t="s">
        <v>33942</v>
      </c>
      <c r="C9787" s="57">
        <v>44342</v>
      </c>
      <c r="D9787" t="s">
        <v>33943</v>
      </c>
      <c r="E9787" s="58">
        <v>1730901000000</v>
      </c>
      <c r="F9787" t="s">
        <v>33944</v>
      </c>
      <c r="G9787" t="s">
        <v>114</v>
      </c>
      <c r="H9787" t="s">
        <v>114</v>
      </c>
      <c r="I9787">
        <v>1</v>
      </c>
    </row>
    <row r="9788" spans="1:9" x14ac:dyDescent="0.25">
      <c r="A9788" t="s">
        <v>110</v>
      </c>
      <c r="B9788" t="s">
        <v>33945</v>
      </c>
      <c r="C9788" s="57">
        <v>44342</v>
      </c>
      <c r="D9788" t="s">
        <v>33946</v>
      </c>
      <c r="E9788" s="58">
        <v>1531014560000</v>
      </c>
      <c r="F9788" t="s">
        <v>33947</v>
      </c>
      <c r="G9788" t="s">
        <v>114</v>
      </c>
      <c r="H9788" t="s">
        <v>114</v>
      </c>
      <c r="I9788">
        <v>1</v>
      </c>
    </row>
    <row r="9789" spans="1:9" x14ac:dyDescent="0.25">
      <c r="A9789" t="s">
        <v>110</v>
      </c>
      <c r="B9789" t="s">
        <v>33948</v>
      </c>
      <c r="C9789" s="57">
        <v>44342</v>
      </c>
      <c r="D9789" t="s">
        <v>33949</v>
      </c>
      <c r="E9789" s="58">
        <v>27833795000000</v>
      </c>
      <c r="F9789" t="s">
        <v>33950</v>
      </c>
      <c r="G9789" t="s">
        <v>114</v>
      </c>
      <c r="H9789" t="s">
        <v>114</v>
      </c>
      <c r="I9789">
        <v>1</v>
      </c>
    </row>
    <row r="9790" spans="1:9" x14ac:dyDescent="0.25">
      <c r="A9790" t="s">
        <v>110</v>
      </c>
      <c r="B9790" t="s">
        <v>33951</v>
      </c>
      <c r="C9790" s="57">
        <v>44342</v>
      </c>
      <c r="D9790" t="s">
        <v>33952</v>
      </c>
      <c r="E9790" s="58">
        <v>1317998600000</v>
      </c>
      <c r="F9790" t="s">
        <v>33953</v>
      </c>
      <c r="G9790" t="s">
        <v>114</v>
      </c>
      <c r="H9790" t="s">
        <v>114</v>
      </c>
      <c r="I9790">
        <v>81</v>
      </c>
    </row>
    <row r="9791" spans="1:9" x14ac:dyDescent="0.25">
      <c r="A9791" t="s">
        <v>110</v>
      </c>
      <c r="B9791" t="s">
        <v>33954</v>
      </c>
      <c r="C9791" s="57">
        <v>44342</v>
      </c>
      <c r="D9791" t="s">
        <v>33955</v>
      </c>
      <c r="E9791" s="58">
        <v>233896267200000</v>
      </c>
      <c r="F9791" t="s">
        <v>33956</v>
      </c>
      <c r="G9791" t="s">
        <v>114</v>
      </c>
      <c r="H9791" t="s">
        <v>114</v>
      </c>
      <c r="I9791">
        <v>1</v>
      </c>
    </row>
    <row r="9792" spans="1:9" x14ac:dyDescent="0.25">
      <c r="A9792" t="s">
        <v>110</v>
      </c>
      <c r="B9792" t="s">
        <v>33957</v>
      </c>
      <c r="C9792" s="57">
        <v>44342</v>
      </c>
      <c r="D9792" t="s">
        <v>33958</v>
      </c>
      <c r="E9792" s="58">
        <v>2679450200000</v>
      </c>
      <c r="F9792" t="s">
        <v>33959</v>
      </c>
      <c r="G9792" t="s">
        <v>33960</v>
      </c>
      <c r="H9792" t="s">
        <v>33961</v>
      </c>
      <c r="I9792">
        <v>4063</v>
      </c>
    </row>
    <row r="9793" spans="1:9" x14ac:dyDescent="0.25">
      <c r="A9793" t="s">
        <v>110</v>
      </c>
      <c r="B9793" t="s">
        <v>33962</v>
      </c>
      <c r="C9793" s="57">
        <v>44342</v>
      </c>
      <c r="D9793" t="s">
        <v>33963</v>
      </c>
      <c r="E9793" s="58">
        <v>2420802200000</v>
      </c>
      <c r="F9793" t="s">
        <v>33964</v>
      </c>
      <c r="G9793" t="s">
        <v>114</v>
      </c>
      <c r="H9793" t="s">
        <v>532</v>
      </c>
      <c r="I9793">
        <v>69</v>
      </c>
    </row>
    <row r="9794" spans="1:9" x14ac:dyDescent="0.25">
      <c r="A9794" t="s">
        <v>110</v>
      </c>
      <c r="B9794" t="s">
        <v>33965</v>
      </c>
      <c r="C9794" s="57">
        <v>44342</v>
      </c>
      <c r="D9794" t="s">
        <v>33966</v>
      </c>
      <c r="E9794" s="58">
        <v>2326839400000</v>
      </c>
      <c r="F9794" t="s">
        <v>33967</v>
      </c>
      <c r="G9794" t="s">
        <v>114</v>
      </c>
      <c r="H9794" t="s">
        <v>114</v>
      </c>
      <c r="I9794">
        <v>6</v>
      </c>
    </row>
    <row r="9795" spans="1:9" x14ac:dyDescent="0.25">
      <c r="A9795" t="s">
        <v>110</v>
      </c>
      <c r="B9795" t="s">
        <v>33968</v>
      </c>
      <c r="C9795" s="57">
        <v>44342</v>
      </c>
      <c r="D9795" t="s">
        <v>33969</v>
      </c>
      <c r="E9795" s="58">
        <v>1447899800000</v>
      </c>
      <c r="F9795" t="s">
        <v>33970</v>
      </c>
      <c r="G9795" t="s">
        <v>114</v>
      </c>
      <c r="H9795" t="s">
        <v>114</v>
      </c>
      <c r="I9795">
        <v>1</v>
      </c>
    </row>
    <row r="9796" spans="1:9" x14ac:dyDescent="0.25">
      <c r="A9796" t="s">
        <v>110</v>
      </c>
      <c r="B9796" t="s">
        <v>33971</v>
      </c>
      <c r="C9796" s="57">
        <v>44342</v>
      </c>
      <c r="D9796" t="s">
        <v>33972</v>
      </c>
      <c r="E9796" t="s">
        <v>33973</v>
      </c>
      <c r="F9796" t="s">
        <v>33974</v>
      </c>
      <c r="G9796" t="s">
        <v>114</v>
      </c>
      <c r="H9796" t="s">
        <v>114</v>
      </c>
      <c r="I9796">
        <v>4</v>
      </c>
    </row>
    <row r="9797" spans="1:9" x14ac:dyDescent="0.25">
      <c r="A9797" t="s">
        <v>110</v>
      </c>
      <c r="B9797" t="s">
        <v>33975</v>
      </c>
      <c r="C9797" s="57">
        <v>44342</v>
      </c>
      <c r="D9797" t="s">
        <v>33976</v>
      </c>
      <c r="E9797" s="58">
        <v>20939967000000</v>
      </c>
      <c r="F9797" t="s">
        <v>33977</v>
      </c>
      <c r="G9797" t="s">
        <v>33978</v>
      </c>
      <c r="H9797" t="s">
        <v>1478</v>
      </c>
      <c r="I9797">
        <v>1256</v>
      </c>
    </row>
    <row r="9798" spans="1:9" x14ac:dyDescent="0.25">
      <c r="A9798" t="s">
        <v>110</v>
      </c>
      <c r="B9798" t="s">
        <v>33979</v>
      </c>
      <c r="C9798" s="57">
        <v>44342</v>
      </c>
      <c r="D9798" t="s">
        <v>33980</v>
      </c>
      <c r="E9798" s="58">
        <v>21866883000000</v>
      </c>
      <c r="F9798" t="s">
        <v>33981</v>
      </c>
      <c r="G9798" t="s">
        <v>33982</v>
      </c>
      <c r="H9798" t="s">
        <v>33983</v>
      </c>
      <c r="I9798">
        <v>32</v>
      </c>
    </row>
    <row r="9799" spans="1:9" x14ac:dyDescent="0.25">
      <c r="A9799" t="s">
        <v>110</v>
      </c>
      <c r="B9799" t="s">
        <v>33984</v>
      </c>
      <c r="C9799" s="57">
        <v>44342</v>
      </c>
      <c r="D9799" t="s">
        <v>33985</v>
      </c>
      <c r="E9799" s="58">
        <v>1768392000000</v>
      </c>
      <c r="F9799" t="s">
        <v>33986</v>
      </c>
      <c r="G9799" t="s">
        <v>114</v>
      </c>
      <c r="H9799" t="s">
        <v>114</v>
      </c>
      <c r="I9799">
        <v>1</v>
      </c>
    </row>
    <row r="9800" spans="1:9" x14ac:dyDescent="0.25">
      <c r="A9800" t="s">
        <v>110</v>
      </c>
      <c r="B9800" t="s">
        <v>33987</v>
      </c>
      <c r="C9800" s="57">
        <v>44342</v>
      </c>
      <c r="D9800" t="s">
        <v>33988</v>
      </c>
      <c r="E9800" s="58">
        <v>45109188000000</v>
      </c>
      <c r="F9800" t="s">
        <v>33989</v>
      </c>
      <c r="G9800" t="s">
        <v>114</v>
      </c>
      <c r="H9800" t="s">
        <v>114</v>
      </c>
      <c r="I9800">
        <v>2</v>
      </c>
    </row>
    <row r="9801" spans="1:9" x14ac:dyDescent="0.25">
      <c r="A9801" t="s">
        <v>110</v>
      </c>
      <c r="B9801" t="s">
        <v>33990</v>
      </c>
      <c r="C9801" s="57">
        <v>44342</v>
      </c>
      <c r="D9801" t="s">
        <v>33991</v>
      </c>
      <c r="E9801" s="58">
        <v>13428761000000</v>
      </c>
      <c r="F9801" t="s">
        <v>33992</v>
      </c>
      <c r="G9801" t="s">
        <v>114</v>
      </c>
      <c r="H9801" t="s">
        <v>114</v>
      </c>
      <c r="I9801">
        <v>232</v>
      </c>
    </row>
    <row r="9802" spans="1:9" x14ac:dyDescent="0.25">
      <c r="A9802" t="s">
        <v>110</v>
      </c>
      <c r="B9802" t="s">
        <v>33993</v>
      </c>
      <c r="C9802" s="57">
        <v>44342</v>
      </c>
      <c r="D9802" t="s">
        <v>33994</v>
      </c>
      <c r="E9802" s="58">
        <v>1293194000000</v>
      </c>
      <c r="F9802" t="s">
        <v>33995</v>
      </c>
      <c r="G9802" t="s">
        <v>114</v>
      </c>
      <c r="H9802" t="s">
        <v>114</v>
      </c>
      <c r="I9802">
        <v>4</v>
      </c>
    </row>
    <row r="9803" spans="1:9" x14ac:dyDescent="0.25">
      <c r="A9803" t="s">
        <v>110</v>
      </c>
      <c r="B9803" t="s">
        <v>33996</v>
      </c>
      <c r="C9803" s="57">
        <v>44342</v>
      </c>
      <c r="D9803" t="s">
        <v>33997</v>
      </c>
      <c r="E9803" s="58">
        <v>13975251000000</v>
      </c>
      <c r="F9803" t="s">
        <v>33998</v>
      </c>
      <c r="G9803" t="s">
        <v>33999</v>
      </c>
      <c r="H9803" t="s">
        <v>34000</v>
      </c>
      <c r="I9803">
        <v>40659</v>
      </c>
    </row>
    <row r="9804" spans="1:9" x14ac:dyDescent="0.25">
      <c r="A9804" t="s">
        <v>110</v>
      </c>
      <c r="B9804" t="s">
        <v>34001</v>
      </c>
      <c r="C9804" s="57">
        <v>44342</v>
      </c>
      <c r="D9804" t="s">
        <v>34002</v>
      </c>
      <c r="E9804" s="58">
        <v>28213908000000</v>
      </c>
      <c r="F9804" t="s">
        <v>34003</v>
      </c>
      <c r="G9804" t="s">
        <v>114</v>
      </c>
      <c r="H9804" t="s">
        <v>114</v>
      </c>
      <c r="I9804">
        <v>4</v>
      </c>
    </row>
    <row r="9805" spans="1:9" x14ac:dyDescent="0.25">
      <c r="A9805" t="s">
        <v>110</v>
      </c>
      <c r="B9805" t="s">
        <v>34004</v>
      </c>
      <c r="C9805" s="57">
        <v>44342</v>
      </c>
      <c r="D9805" t="s">
        <v>34005</v>
      </c>
      <c r="E9805" s="58">
        <v>27554840000000</v>
      </c>
      <c r="F9805" t="s">
        <v>34006</v>
      </c>
      <c r="G9805" t="s">
        <v>114</v>
      </c>
      <c r="H9805" t="s">
        <v>114</v>
      </c>
      <c r="I9805">
        <v>1</v>
      </c>
    </row>
    <row r="9806" spans="1:9" x14ac:dyDescent="0.25">
      <c r="A9806" t="s">
        <v>110</v>
      </c>
      <c r="B9806" t="s">
        <v>34007</v>
      </c>
      <c r="C9806" s="57">
        <v>44342</v>
      </c>
      <c r="D9806" t="s">
        <v>34008</v>
      </c>
      <c r="E9806" s="58">
        <v>1299043600000</v>
      </c>
      <c r="F9806" t="s">
        <v>34009</v>
      </c>
      <c r="G9806" t="s">
        <v>34010</v>
      </c>
      <c r="H9806" t="s">
        <v>114</v>
      </c>
      <c r="I9806">
        <v>1</v>
      </c>
    </row>
    <row r="9807" spans="1:9" x14ac:dyDescent="0.25">
      <c r="A9807" t="s">
        <v>110</v>
      </c>
      <c r="B9807" t="s">
        <v>34011</v>
      </c>
      <c r="C9807" s="57">
        <v>44342</v>
      </c>
      <c r="D9807" t="s">
        <v>34012</v>
      </c>
      <c r="E9807" s="58">
        <v>2441612100000</v>
      </c>
      <c r="F9807" t="s">
        <v>34013</v>
      </c>
      <c r="G9807" t="s">
        <v>34014</v>
      </c>
      <c r="H9807" t="s">
        <v>1518</v>
      </c>
      <c r="I9807">
        <v>2543</v>
      </c>
    </row>
    <row r="9808" spans="1:9" x14ac:dyDescent="0.25">
      <c r="A9808" t="s">
        <v>110</v>
      </c>
      <c r="B9808" t="s">
        <v>34015</v>
      </c>
      <c r="C9808" s="57">
        <v>44342</v>
      </c>
      <c r="D9808" t="s">
        <v>34016</v>
      </c>
      <c r="E9808" s="58">
        <v>1323384500000</v>
      </c>
      <c r="F9808" t="s">
        <v>34017</v>
      </c>
      <c r="G9808" t="s">
        <v>34018</v>
      </c>
      <c r="H9808" t="s">
        <v>34019</v>
      </c>
      <c r="I9808">
        <v>1480</v>
      </c>
    </row>
    <row r="9809" spans="1:9" x14ac:dyDescent="0.25">
      <c r="A9809" t="s">
        <v>110</v>
      </c>
      <c r="B9809" t="s">
        <v>34020</v>
      </c>
      <c r="C9809" s="57">
        <v>44342</v>
      </c>
      <c r="D9809" t="s">
        <v>34021</v>
      </c>
      <c r="E9809" s="58">
        <v>1443289300000</v>
      </c>
      <c r="F9809" t="s">
        <v>34022</v>
      </c>
      <c r="G9809" t="s">
        <v>114</v>
      </c>
      <c r="H9809" t="s">
        <v>114</v>
      </c>
      <c r="I9809">
        <v>8</v>
      </c>
    </row>
    <row r="9810" spans="1:9" x14ac:dyDescent="0.25">
      <c r="A9810" t="s">
        <v>110</v>
      </c>
      <c r="B9810" t="s">
        <v>34023</v>
      </c>
      <c r="C9810" s="57">
        <v>44342</v>
      </c>
      <c r="D9810" t="s">
        <v>34024</v>
      </c>
      <c r="E9810" s="58">
        <v>1354353000000</v>
      </c>
      <c r="F9810" t="s">
        <v>34025</v>
      </c>
      <c r="G9810" t="s">
        <v>114</v>
      </c>
      <c r="H9810" t="s">
        <v>114</v>
      </c>
      <c r="I9810">
        <v>1</v>
      </c>
    </row>
    <row r="9811" spans="1:9" x14ac:dyDescent="0.25">
      <c r="A9811" t="s">
        <v>110</v>
      </c>
      <c r="B9811" t="s">
        <v>34026</v>
      </c>
      <c r="C9811" s="57">
        <v>44342</v>
      </c>
      <c r="D9811" t="s">
        <v>34027</v>
      </c>
      <c r="E9811" s="58">
        <v>1580076000000</v>
      </c>
      <c r="F9811" t="s">
        <v>34028</v>
      </c>
      <c r="G9811" t="s">
        <v>114</v>
      </c>
      <c r="H9811" t="s">
        <v>114</v>
      </c>
      <c r="I9811">
        <v>1</v>
      </c>
    </row>
    <row r="9812" spans="1:9" x14ac:dyDescent="0.25">
      <c r="A9812" t="s">
        <v>110</v>
      </c>
      <c r="B9812" t="s">
        <v>34029</v>
      </c>
      <c r="C9812" s="57">
        <v>44342</v>
      </c>
      <c r="D9812" t="s">
        <v>34030</v>
      </c>
      <c r="E9812" t="s">
        <v>34031</v>
      </c>
      <c r="F9812" t="s">
        <v>34032</v>
      </c>
      <c r="G9812" t="s">
        <v>114</v>
      </c>
      <c r="H9812" t="s">
        <v>114</v>
      </c>
      <c r="I9812">
        <v>1</v>
      </c>
    </row>
    <row r="9813" spans="1:9" x14ac:dyDescent="0.25">
      <c r="A9813" t="s">
        <v>110</v>
      </c>
      <c r="B9813" t="s">
        <v>34033</v>
      </c>
      <c r="C9813" s="57">
        <v>44342</v>
      </c>
      <c r="D9813" t="s">
        <v>34034</v>
      </c>
      <c r="E9813" s="58">
        <v>18519029000000</v>
      </c>
      <c r="F9813" t="s">
        <v>34035</v>
      </c>
      <c r="G9813" t="s">
        <v>13493</v>
      </c>
      <c r="H9813" t="s">
        <v>34036</v>
      </c>
      <c r="I9813">
        <v>2229</v>
      </c>
    </row>
    <row r="9814" spans="1:9" x14ac:dyDescent="0.25">
      <c r="A9814" t="s">
        <v>110</v>
      </c>
      <c r="B9814" t="s">
        <v>34037</v>
      </c>
      <c r="C9814" s="57">
        <v>44342</v>
      </c>
      <c r="D9814" t="s">
        <v>34038</v>
      </c>
      <c r="E9814" s="58">
        <v>1303489000000</v>
      </c>
      <c r="F9814" t="s">
        <v>34039</v>
      </c>
      <c r="G9814" t="s">
        <v>114</v>
      </c>
      <c r="H9814" t="s">
        <v>114</v>
      </c>
      <c r="I9814">
        <v>1</v>
      </c>
    </row>
    <row r="9815" spans="1:9" x14ac:dyDescent="0.25">
      <c r="A9815" t="s">
        <v>110</v>
      </c>
      <c r="B9815" t="s">
        <v>34040</v>
      </c>
      <c r="C9815" s="57">
        <v>44342</v>
      </c>
      <c r="D9815" t="s">
        <v>34041</v>
      </c>
      <c r="E9815" s="58">
        <v>11953035000000</v>
      </c>
      <c r="F9815" t="s">
        <v>34042</v>
      </c>
      <c r="G9815" t="s">
        <v>114</v>
      </c>
      <c r="H9815" t="s">
        <v>34043</v>
      </c>
      <c r="I9815">
        <v>1</v>
      </c>
    </row>
    <row r="9816" spans="1:9" x14ac:dyDescent="0.25">
      <c r="A9816" t="s">
        <v>110</v>
      </c>
      <c r="B9816" t="s">
        <v>34044</v>
      </c>
      <c r="C9816" s="57">
        <v>44342</v>
      </c>
      <c r="D9816" t="s">
        <v>34045</v>
      </c>
      <c r="E9816" s="58">
        <v>29283695200000</v>
      </c>
      <c r="F9816" t="s">
        <v>34046</v>
      </c>
      <c r="G9816" t="s">
        <v>114</v>
      </c>
      <c r="H9816" t="s">
        <v>114</v>
      </c>
      <c r="I9816">
        <v>1</v>
      </c>
    </row>
    <row r="9817" spans="1:9" x14ac:dyDescent="0.25">
      <c r="A9817" t="s">
        <v>110</v>
      </c>
      <c r="B9817" t="s">
        <v>34047</v>
      </c>
      <c r="C9817" s="57">
        <v>44342</v>
      </c>
      <c r="D9817" t="s">
        <v>34048</v>
      </c>
      <c r="E9817" s="58">
        <v>1364317650000</v>
      </c>
      <c r="F9817" t="s">
        <v>34049</v>
      </c>
      <c r="G9817" t="s">
        <v>114</v>
      </c>
      <c r="H9817" t="s">
        <v>114</v>
      </c>
      <c r="I9817">
        <v>8</v>
      </c>
    </row>
    <row r="9818" spans="1:9" x14ac:dyDescent="0.25">
      <c r="A9818" t="s">
        <v>110</v>
      </c>
      <c r="B9818" t="s">
        <v>34050</v>
      </c>
      <c r="C9818" s="57">
        <v>44342</v>
      </c>
      <c r="D9818" t="s">
        <v>34051</v>
      </c>
      <c r="E9818" s="58">
        <v>1412932300000</v>
      </c>
      <c r="F9818" t="s">
        <v>34052</v>
      </c>
      <c r="G9818" t="s">
        <v>114</v>
      </c>
      <c r="H9818" t="s">
        <v>1123</v>
      </c>
      <c r="I9818">
        <v>1</v>
      </c>
    </row>
    <row r="9819" spans="1:9" x14ac:dyDescent="0.25">
      <c r="A9819" t="s">
        <v>110</v>
      </c>
      <c r="B9819" t="s">
        <v>34053</v>
      </c>
      <c r="C9819" s="57">
        <v>44342</v>
      </c>
      <c r="D9819" t="s">
        <v>34054</v>
      </c>
      <c r="E9819" s="58">
        <v>113406855000000</v>
      </c>
      <c r="F9819" t="s">
        <v>34055</v>
      </c>
      <c r="G9819" t="s">
        <v>34056</v>
      </c>
      <c r="H9819" t="s">
        <v>114</v>
      </c>
      <c r="I9819">
        <v>16627</v>
      </c>
    </row>
    <row r="9820" spans="1:9" x14ac:dyDescent="0.25">
      <c r="A9820" t="s">
        <v>110</v>
      </c>
      <c r="B9820" t="s">
        <v>34057</v>
      </c>
      <c r="C9820" s="57">
        <v>44342</v>
      </c>
      <c r="D9820" t="s">
        <v>34058</v>
      </c>
      <c r="E9820" s="58">
        <v>119429949000000</v>
      </c>
      <c r="F9820" t="s">
        <v>34059</v>
      </c>
      <c r="G9820" t="s">
        <v>114</v>
      </c>
      <c r="H9820" t="s">
        <v>114</v>
      </c>
      <c r="I9820">
        <v>1</v>
      </c>
    </row>
    <row r="9821" spans="1:9" x14ac:dyDescent="0.25">
      <c r="A9821" t="s">
        <v>110</v>
      </c>
      <c r="B9821" t="s">
        <v>34060</v>
      </c>
      <c r="C9821" s="57">
        <v>44342</v>
      </c>
      <c r="D9821" t="s">
        <v>34061</v>
      </c>
      <c r="E9821" s="58">
        <v>126288299000000</v>
      </c>
      <c r="F9821" t="s">
        <v>34062</v>
      </c>
      <c r="G9821" t="s">
        <v>114</v>
      </c>
      <c r="H9821" t="s">
        <v>114</v>
      </c>
      <c r="I9821">
        <v>1</v>
      </c>
    </row>
    <row r="9822" spans="1:9" x14ac:dyDescent="0.25">
      <c r="A9822" t="s">
        <v>110</v>
      </c>
      <c r="B9822" t="s">
        <v>34063</v>
      </c>
      <c r="C9822" s="57">
        <v>44342</v>
      </c>
      <c r="D9822" t="s">
        <v>34064</v>
      </c>
      <c r="E9822" s="58">
        <v>120829278000000</v>
      </c>
      <c r="F9822" t="s">
        <v>34065</v>
      </c>
      <c r="G9822" t="s">
        <v>114</v>
      </c>
      <c r="H9822" t="s">
        <v>114</v>
      </c>
      <c r="I9822">
        <v>1</v>
      </c>
    </row>
    <row r="9823" spans="1:9" x14ac:dyDescent="0.25">
      <c r="A9823" t="s">
        <v>110</v>
      </c>
      <c r="B9823" t="s">
        <v>34066</v>
      </c>
      <c r="C9823" s="57">
        <v>44342</v>
      </c>
      <c r="D9823" t="s">
        <v>34067</v>
      </c>
      <c r="E9823" s="58">
        <v>1323211650000</v>
      </c>
      <c r="F9823" t="s">
        <v>34068</v>
      </c>
      <c r="G9823" t="s">
        <v>114</v>
      </c>
      <c r="H9823" t="s">
        <v>114</v>
      </c>
      <c r="I9823">
        <v>1</v>
      </c>
    </row>
    <row r="9824" spans="1:9" x14ac:dyDescent="0.25">
      <c r="A9824" t="s">
        <v>110</v>
      </c>
      <c r="B9824" t="s">
        <v>34069</v>
      </c>
      <c r="C9824" s="57">
        <v>44342</v>
      </c>
      <c r="D9824" t="s">
        <v>34070</v>
      </c>
      <c r="E9824" s="58">
        <v>1491477540000</v>
      </c>
      <c r="F9824" t="s">
        <v>34071</v>
      </c>
      <c r="G9824" t="s">
        <v>114</v>
      </c>
      <c r="H9824" t="s">
        <v>114</v>
      </c>
      <c r="I9824">
        <v>5</v>
      </c>
    </row>
    <row r="9825" spans="1:9" x14ac:dyDescent="0.25">
      <c r="A9825" t="s">
        <v>110</v>
      </c>
      <c r="B9825" t="s">
        <v>34072</v>
      </c>
      <c r="C9825" s="57">
        <v>44342</v>
      </c>
      <c r="D9825" t="s">
        <v>34073</v>
      </c>
      <c r="E9825" s="58">
        <v>161821686801900</v>
      </c>
      <c r="F9825" t="s">
        <v>34074</v>
      </c>
      <c r="G9825" t="s">
        <v>114</v>
      </c>
      <c r="H9825" t="s">
        <v>114</v>
      </c>
      <c r="I9825">
        <v>1</v>
      </c>
    </row>
    <row r="9826" spans="1:9" x14ac:dyDescent="0.25">
      <c r="A9826" t="s">
        <v>110</v>
      </c>
      <c r="B9826" t="s">
        <v>34075</v>
      </c>
      <c r="C9826" s="57">
        <v>44342</v>
      </c>
      <c r="D9826" t="s">
        <v>34076</v>
      </c>
      <c r="E9826" s="58">
        <v>1128995800000</v>
      </c>
      <c r="F9826" t="s">
        <v>34077</v>
      </c>
      <c r="G9826" t="s">
        <v>34078</v>
      </c>
      <c r="H9826" t="s">
        <v>114</v>
      </c>
      <c r="I9826">
        <v>1</v>
      </c>
    </row>
    <row r="9827" spans="1:9" x14ac:dyDescent="0.25">
      <c r="A9827" t="s">
        <v>110</v>
      </c>
      <c r="B9827" t="s">
        <v>34079</v>
      </c>
      <c r="C9827" s="57">
        <v>44342</v>
      </c>
      <c r="D9827" t="s">
        <v>34080</v>
      </c>
      <c r="E9827" s="58">
        <v>147292365413100</v>
      </c>
      <c r="F9827" t="s">
        <v>34081</v>
      </c>
      <c r="G9827" t="s">
        <v>114</v>
      </c>
      <c r="H9827" t="s">
        <v>114</v>
      </c>
      <c r="I9827">
        <v>2</v>
      </c>
    </row>
    <row r="9828" spans="1:9" x14ac:dyDescent="0.25">
      <c r="A9828" t="s">
        <v>110</v>
      </c>
      <c r="B9828" t="s">
        <v>34082</v>
      </c>
      <c r="C9828" s="57">
        <v>44342</v>
      </c>
      <c r="D9828" t="s">
        <v>34083</v>
      </c>
      <c r="E9828" s="58">
        <v>145296412110000</v>
      </c>
      <c r="F9828" t="s">
        <v>34084</v>
      </c>
      <c r="G9828" t="s">
        <v>114</v>
      </c>
      <c r="H9828" t="s">
        <v>114</v>
      </c>
      <c r="I9828">
        <v>1</v>
      </c>
    </row>
    <row r="9829" spans="1:9" x14ac:dyDescent="0.25">
      <c r="A9829" t="s">
        <v>110</v>
      </c>
      <c r="B9829" t="s">
        <v>34085</v>
      </c>
      <c r="C9829" s="57">
        <v>44342</v>
      </c>
      <c r="D9829" t="s">
        <v>34086</v>
      </c>
      <c r="E9829" s="58">
        <v>130071784430000</v>
      </c>
      <c r="F9829" t="s">
        <v>34087</v>
      </c>
      <c r="G9829" t="s">
        <v>114</v>
      </c>
      <c r="H9829" t="s">
        <v>114</v>
      </c>
      <c r="I9829">
        <v>2</v>
      </c>
    </row>
    <row r="9830" spans="1:9" x14ac:dyDescent="0.25">
      <c r="A9830" t="s">
        <v>110</v>
      </c>
      <c r="B9830" t="s">
        <v>34088</v>
      </c>
      <c r="C9830" s="57">
        <v>44342</v>
      </c>
      <c r="D9830" t="s">
        <v>34089</v>
      </c>
      <c r="E9830" s="58">
        <v>1822928500000</v>
      </c>
      <c r="F9830" t="s">
        <v>34090</v>
      </c>
      <c r="G9830" t="s">
        <v>34091</v>
      </c>
      <c r="H9830" t="s">
        <v>34092</v>
      </c>
      <c r="I9830">
        <v>14214</v>
      </c>
    </row>
    <row r="9831" spans="1:9" x14ac:dyDescent="0.25">
      <c r="A9831" t="s">
        <v>110</v>
      </c>
      <c r="B9831" t="s">
        <v>34093</v>
      </c>
      <c r="C9831" s="57">
        <v>44342</v>
      </c>
      <c r="D9831" t="s">
        <v>34094</v>
      </c>
      <c r="E9831" s="58">
        <v>1835140700000</v>
      </c>
      <c r="F9831" t="s">
        <v>34095</v>
      </c>
      <c r="G9831" t="s">
        <v>114</v>
      </c>
      <c r="H9831" t="s">
        <v>34096</v>
      </c>
      <c r="I9831">
        <v>1120</v>
      </c>
    </row>
    <row r="9832" spans="1:9" x14ac:dyDescent="0.25">
      <c r="A9832" t="s">
        <v>110</v>
      </c>
      <c r="B9832" t="s">
        <v>34097</v>
      </c>
      <c r="C9832" s="57">
        <v>44342</v>
      </c>
      <c r="D9832" t="s">
        <v>34098</v>
      </c>
      <c r="E9832" s="58">
        <v>1726019580000</v>
      </c>
      <c r="F9832" t="s">
        <v>34099</v>
      </c>
      <c r="G9832" t="s">
        <v>114</v>
      </c>
      <c r="H9832" t="s">
        <v>114</v>
      </c>
      <c r="I9832">
        <v>1</v>
      </c>
    </row>
    <row r="9833" spans="1:9" x14ac:dyDescent="0.25">
      <c r="A9833" t="s">
        <v>110</v>
      </c>
      <c r="B9833" t="s">
        <v>34100</v>
      </c>
      <c r="C9833" s="57">
        <v>44342</v>
      </c>
      <c r="D9833" t="s">
        <v>34101</v>
      </c>
      <c r="E9833" s="58">
        <v>1327649200000</v>
      </c>
      <c r="F9833" t="s">
        <v>34102</v>
      </c>
      <c r="G9833" t="s">
        <v>114</v>
      </c>
      <c r="H9833" t="s">
        <v>114</v>
      </c>
      <c r="I9833">
        <v>2</v>
      </c>
    </row>
    <row r="9834" spans="1:9" x14ac:dyDescent="0.25">
      <c r="A9834" t="s">
        <v>110</v>
      </c>
      <c r="B9834" t="s">
        <v>34103</v>
      </c>
      <c r="C9834" s="57">
        <v>44342</v>
      </c>
      <c r="D9834" t="s">
        <v>34104</v>
      </c>
      <c r="E9834" s="58">
        <v>1454459300000</v>
      </c>
      <c r="F9834" t="s">
        <v>34105</v>
      </c>
      <c r="G9834" t="s">
        <v>114</v>
      </c>
      <c r="H9834" t="s">
        <v>114</v>
      </c>
      <c r="I9834">
        <v>1</v>
      </c>
    </row>
    <row r="9835" spans="1:9" x14ac:dyDescent="0.25">
      <c r="A9835" t="s">
        <v>110</v>
      </c>
      <c r="B9835" t="s">
        <v>34106</v>
      </c>
      <c r="C9835" s="57">
        <v>44342</v>
      </c>
      <c r="D9835" t="s">
        <v>34107</v>
      </c>
      <c r="E9835" s="58">
        <v>1500898020000</v>
      </c>
      <c r="F9835" t="s">
        <v>34108</v>
      </c>
      <c r="G9835" t="s">
        <v>34109</v>
      </c>
      <c r="H9835" t="s">
        <v>34110</v>
      </c>
      <c r="I9835">
        <v>6532</v>
      </c>
    </row>
    <row r="9836" spans="1:9" x14ac:dyDescent="0.25">
      <c r="A9836" t="s">
        <v>110</v>
      </c>
      <c r="B9836" t="s">
        <v>34111</v>
      </c>
      <c r="C9836" s="57">
        <v>44342</v>
      </c>
      <c r="D9836" t="s">
        <v>34112</v>
      </c>
      <c r="E9836" s="58">
        <v>14763514000000</v>
      </c>
      <c r="F9836" t="s">
        <v>34113</v>
      </c>
      <c r="G9836" t="s">
        <v>114</v>
      </c>
      <c r="H9836" t="s">
        <v>114</v>
      </c>
      <c r="I9836">
        <v>224</v>
      </c>
    </row>
    <row r="9837" spans="1:9" x14ac:dyDescent="0.25">
      <c r="A9837" t="s">
        <v>110</v>
      </c>
      <c r="B9837" t="s">
        <v>34114</v>
      </c>
      <c r="C9837" s="57">
        <v>44342</v>
      </c>
      <c r="D9837" t="s">
        <v>34115</v>
      </c>
      <c r="E9837" s="58">
        <v>1548360000000</v>
      </c>
      <c r="F9837" t="s">
        <v>34116</v>
      </c>
      <c r="G9837" t="s">
        <v>114</v>
      </c>
      <c r="H9837" t="s">
        <v>114</v>
      </c>
      <c r="I9837">
        <v>2</v>
      </c>
    </row>
    <row r="9838" spans="1:9" x14ac:dyDescent="0.25">
      <c r="A9838" t="s">
        <v>110</v>
      </c>
      <c r="B9838" t="s">
        <v>34117</v>
      </c>
      <c r="C9838" s="57">
        <v>44342</v>
      </c>
      <c r="D9838" t="s">
        <v>34118</v>
      </c>
      <c r="E9838" s="58">
        <v>10493350000000</v>
      </c>
      <c r="F9838" t="s">
        <v>34119</v>
      </c>
      <c r="G9838" t="s">
        <v>114</v>
      </c>
      <c r="H9838" t="s">
        <v>114</v>
      </c>
      <c r="I9838">
        <v>1</v>
      </c>
    </row>
    <row r="9839" spans="1:9" x14ac:dyDescent="0.25">
      <c r="A9839" t="s">
        <v>110</v>
      </c>
      <c r="B9839" t="s">
        <v>34120</v>
      </c>
      <c r="C9839" s="57">
        <v>44342</v>
      </c>
      <c r="D9839" t="s">
        <v>34121</v>
      </c>
      <c r="E9839" s="58">
        <v>13534895000000</v>
      </c>
      <c r="F9839" t="s">
        <v>34122</v>
      </c>
      <c r="G9839" t="s">
        <v>114</v>
      </c>
      <c r="H9839" t="s">
        <v>114</v>
      </c>
      <c r="I9839">
        <v>1</v>
      </c>
    </row>
    <row r="9840" spans="1:9" x14ac:dyDescent="0.25">
      <c r="A9840" t="s">
        <v>110</v>
      </c>
      <c r="B9840" t="s">
        <v>34123</v>
      </c>
      <c r="C9840" s="57">
        <v>44342</v>
      </c>
      <c r="D9840" t="s">
        <v>34124</v>
      </c>
      <c r="E9840" s="58">
        <v>12161582000000</v>
      </c>
      <c r="F9840" t="s">
        <v>34125</v>
      </c>
      <c r="G9840" t="s">
        <v>114</v>
      </c>
      <c r="H9840" t="s">
        <v>34126</v>
      </c>
      <c r="I9840">
        <v>691</v>
      </c>
    </row>
    <row r="9841" spans="1:9" x14ac:dyDescent="0.25">
      <c r="A9841" t="s">
        <v>110</v>
      </c>
      <c r="B9841" t="s">
        <v>34127</v>
      </c>
      <c r="C9841" s="57">
        <v>44342</v>
      </c>
      <c r="D9841" t="s">
        <v>34128</v>
      </c>
      <c r="E9841" s="58">
        <v>12188460000000</v>
      </c>
      <c r="F9841" t="s">
        <v>34129</v>
      </c>
      <c r="G9841" t="s">
        <v>114</v>
      </c>
      <c r="H9841" t="s">
        <v>114</v>
      </c>
      <c r="I9841">
        <v>146</v>
      </c>
    </row>
    <row r="9842" spans="1:9" x14ac:dyDescent="0.25">
      <c r="A9842" t="s">
        <v>110</v>
      </c>
      <c r="B9842" t="s">
        <v>34130</v>
      </c>
      <c r="C9842" s="57">
        <v>44342</v>
      </c>
      <c r="D9842" t="s">
        <v>34131</v>
      </c>
      <c r="E9842" s="58">
        <v>1540320010000</v>
      </c>
      <c r="F9842" t="s">
        <v>34132</v>
      </c>
      <c r="G9842" t="s">
        <v>114</v>
      </c>
      <c r="H9842" t="s">
        <v>114</v>
      </c>
      <c r="I9842">
        <v>1</v>
      </c>
    </row>
    <row r="9843" spans="1:9" x14ac:dyDescent="0.25">
      <c r="A9843" t="s">
        <v>110</v>
      </c>
      <c r="B9843" t="s">
        <v>34133</v>
      </c>
      <c r="C9843" s="57">
        <v>44342</v>
      </c>
      <c r="D9843" t="s">
        <v>34134</v>
      </c>
      <c r="E9843" s="58">
        <v>1306013020000</v>
      </c>
      <c r="F9843" t="s">
        <v>34135</v>
      </c>
      <c r="G9843" t="s">
        <v>114</v>
      </c>
      <c r="H9843" t="s">
        <v>114</v>
      </c>
      <c r="I9843">
        <v>1</v>
      </c>
    </row>
    <row r="9844" spans="1:9" x14ac:dyDescent="0.25">
      <c r="A9844" t="s">
        <v>110</v>
      </c>
      <c r="B9844" t="s">
        <v>34136</v>
      </c>
      <c r="C9844" s="57">
        <v>44342</v>
      </c>
      <c r="D9844" t="s">
        <v>34137</v>
      </c>
      <c r="E9844" s="58">
        <v>1456121200000</v>
      </c>
      <c r="F9844" t="s">
        <v>34138</v>
      </c>
      <c r="G9844" t="s">
        <v>683</v>
      </c>
      <c r="H9844" t="s">
        <v>114</v>
      </c>
      <c r="I9844">
        <v>120</v>
      </c>
    </row>
    <row r="9845" spans="1:9" x14ac:dyDescent="0.25">
      <c r="A9845" t="s">
        <v>110</v>
      </c>
      <c r="B9845" t="s">
        <v>34139</v>
      </c>
      <c r="C9845" s="57">
        <v>44342</v>
      </c>
      <c r="D9845" t="s">
        <v>34140</v>
      </c>
      <c r="E9845" s="58">
        <v>2655624300000</v>
      </c>
      <c r="F9845" t="s">
        <v>34141</v>
      </c>
      <c r="G9845" t="s">
        <v>114</v>
      </c>
      <c r="H9845" t="s">
        <v>29627</v>
      </c>
      <c r="I9845">
        <v>401</v>
      </c>
    </row>
    <row r="9846" spans="1:9" x14ac:dyDescent="0.25">
      <c r="A9846" t="s">
        <v>110</v>
      </c>
      <c r="B9846" t="s">
        <v>34142</v>
      </c>
      <c r="C9846" s="57">
        <v>44342</v>
      </c>
      <c r="D9846" t="s">
        <v>34143</v>
      </c>
      <c r="E9846" s="58">
        <v>1313485700000</v>
      </c>
      <c r="F9846" t="s">
        <v>34144</v>
      </c>
      <c r="G9846" t="s">
        <v>114</v>
      </c>
      <c r="H9846" t="s">
        <v>114</v>
      </c>
      <c r="I9846">
        <v>62</v>
      </c>
    </row>
    <row r="9847" spans="1:9" x14ac:dyDescent="0.25">
      <c r="A9847" t="s">
        <v>110</v>
      </c>
      <c r="B9847" t="s">
        <v>34145</v>
      </c>
      <c r="C9847" s="57">
        <v>44342</v>
      </c>
      <c r="D9847" t="s">
        <v>34146</v>
      </c>
      <c r="E9847" s="58">
        <v>1431766700000</v>
      </c>
      <c r="F9847" t="s">
        <v>34147</v>
      </c>
      <c r="G9847" t="s">
        <v>114</v>
      </c>
      <c r="H9847" t="s">
        <v>34148</v>
      </c>
      <c r="I9847">
        <v>210</v>
      </c>
    </row>
    <row r="9848" spans="1:9" x14ac:dyDescent="0.25">
      <c r="A9848" t="s">
        <v>110</v>
      </c>
      <c r="B9848" t="s">
        <v>34149</v>
      </c>
      <c r="C9848" s="57">
        <v>44342</v>
      </c>
      <c r="D9848" t="s">
        <v>34150</v>
      </c>
      <c r="E9848" s="58">
        <v>121010711200000</v>
      </c>
      <c r="F9848" t="s">
        <v>34151</v>
      </c>
      <c r="G9848" t="s">
        <v>34152</v>
      </c>
      <c r="H9848" t="s">
        <v>114</v>
      </c>
      <c r="I9848">
        <v>1</v>
      </c>
    </row>
    <row r="9849" spans="1:9" x14ac:dyDescent="0.25">
      <c r="A9849" t="s">
        <v>110</v>
      </c>
      <c r="B9849" t="s">
        <v>34153</v>
      </c>
      <c r="C9849" s="57">
        <v>44342</v>
      </c>
      <c r="D9849" t="s">
        <v>34154</v>
      </c>
      <c r="E9849" s="58">
        <v>2080796500000</v>
      </c>
      <c r="F9849" t="s">
        <v>34155</v>
      </c>
      <c r="G9849" t="s">
        <v>114</v>
      </c>
      <c r="H9849" t="s">
        <v>114</v>
      </c>
      <c r="I9849">
        <v>1</v>
      </c>
    </row>
    <row r="9850" spans="1:9" x14ac:dyDescent="0.25">
      <c r="A9850" t="s">
        <v>110</v>
      </c>
      <c r="B9850" t="s">
        <v>34156</v>
      </c>
      <c r="C9850" s="57">
        <v>44342</v>
      </c>
      <c r="D9850" t="s">
        <v>34157</v>
      </c>
      <c r="E9850" t="s">
        <v>34158</v>
      </c>
      <c r="F9850" t="s">
        <v>34159</v>
      </c>
      <c r="G9850" t="s">
        <v>114</v>
      </c>
      <c r="H9850" t="s">
        <v>114</v>
      </c>
      <c r="I9850">
        <v>1</v>
      </c>
    </row>
    <row r="9851" spans="1:9" x14ac:dyDescent="0.25">
      <c r="A9851" t="s">
        <v>110</v>
      </c>
      <c r="B9851" t="s">
        <v>34160</v>
      </c>
      <c r="C9851" s="57">
        <v>44342</v>
      </c>
      <c r="D9851" t="s">
        <v>34161</v>
      </c>
      <c r="E9851" s="58">
        <v>1546663200000</v>
      </c>
      <c r="F9851" t="s">
        <v>34162</v>
      </c>
      <c r="G9851" t="s">
        <v>114</v>
      </c>
      <c r="H9851" t="s">
        <v>114</v>
      </c>
      <c r="I9851">
        <v>1</v>
      </c>
    </row>
    <row r="9852" spans="1:9" x14ac:dyDescent="0.25">
      <c r="A9852" t="s">
        <v>110</v>
      </c>
      <c r="B9852" t="s">
        <v>34163</v>
      </c>
      <c r="C9852" s="57">
        <v>44342</v>
      </c>
      <c r="D9852" t="s">
        <v>34164</v>
      </c>
      <c r="E9852" t="s">
        <v>34165</v>
      </c>
      <c r="F9852" t="s">
        <v>34166</v>
      </c>
      <c r="G9852" t="s">
        <v>114</v>
      </c>
      <c r="H9852" t="s">
        <v>114</v>
      </c>
      <c r="I9852">
        <v>3</v>
      </c>
    </row>
    <row r="9853" spans="1:9" x14ac:dyDescent="0.25">
      <c r="A9853" t="s">
        <v>110</v>
      </c>
      <c r="B9853" t="s">
        <v>34167</v>
      </c>
      <c r="C9853" s="57">
        <v>44342</v>
      </c>
      <c r="D9853" t="s">
        <v>34168</v>
      </c>
      <c r="E9853" t="s">
        <v>34169</v>
      </c>
      <c r="F9853" t="s">
        <v>34170</v>
      </c>
      <c r="G9853" t="s">
        <v>114</v>
      </c>
      <c r="H9853" t="s">
        <v>114</v>
      </c>
      <c r="I9853">
        <v>3</v>
      </c>
    </row>
    <row r="9854" spans="1:9" x14ac:dyDescent="0.25">
      <c r="A9854" t="s">
        <v>110</v>
      </c>
      <c r="B9854" t="s">
        <v>34171</v>
      </c>
      <c r="C9854" s="57">
        <v>44342</v>
      </c>
      <c r="D9854" t="s">
        <v>34172</v>
      </c>
      <c r="E9854" t="s">
        <v>34173</v>
      </c>
      <c r="F9854" t="s">
        <v>34174</v>
      </c>
      <c r="G9854" t="s">
        <v>114</v>
      </c>
      <c r="H9854" t="s">
        <v>114</v>
      </c>
      <c r="I9854">
        <v>7</v>
      </c>
    </row>
    <row r="9855" spans="1:9" x14ac:dyDescent="0.25">
      <c r="A9855" t="s">
        <v>110</v>
      </c>
      <c r="B9855" t="s">
        <v>34175</v>
      </c>
      <c r="C9855" s="57">
        <v>44342</v>
      </c>
      <c r="D9855" t="s">
        <v>34176</v>
      </c>
      <c r="E9855" t="s">
        <v>34177</v>
      </c>
      <c r="F9855" t="s">
        <v>34178</v>
      </c>
      <c r="G9855" t="s">
        <v>114</v>
      </c>
      <c r="H9855" t="s">
        <v>114</v>
      </c>
      <c r="I9855">
        <v>5</v>
      </c>
    </row>
    <row r="9856" spans="1:9" x14ac:dyDescent="0.25">
      <c r="A9856" t="s">
        <v>110</v>
      </c>
      <c r="B9856" t="s">
        <v>34179</v>
      </c>
      <c r="C9856" s="57">
        <v>44342</v>
      </c>
      <c r="D9856" t="s">
        <v>34180</v>
      </c>
      <c r="E9856" s="58">
        <v>1765345020000</v>
      </c>
      <c r="F9856" t="s">
        <v>34181</v>
      </c>
      <c r="G9856" t="s">
        <v>114</v>
      </c>
      <c r="H9856" t="s">
        <v>114</v>
      </c>
      <c r="I9856">
        <v>2</v>
      </c>
    </row>
    <row r="9857" spans="1:9" x14ac:dyDescent="0.25">
      <c r="A9857" t="s">
        <v>110</v>
      </c>
      <c r="B9857" t="s">
        <v>34182</v>
      </c>
      <c r="C9857" s="57">
        <v>44342</v>
      </c>
      <c r="D9857" t="s">
        <v>34183</v>
      </c>
      <c r="E9857" s="58">
        <v>1006230180000</v>
      </c>
      <c r="F9857" t="s">
        <v>34184</v>
      </c>
      <c r="G9857" t="s">
        <v>114</v>
      </c>
      <c r="H9857" t="s">
        <v>114</v>
      </c>
      <c r="I9857">
        <v>3</v>
      </c>
    </row>
    <row r="9858" spans="1:9" x14ac:dyDescent="0.25">
      <c r="A9858" t="s">
        <v>110</v>
      </c>
      <c r="B9858" t="s">
        <v>34185</v>
      </c>
      <c r="C9858" s="57">
        <v>44342</v>
      </c>
      <c r="D9858" t="s">
        <v>34186</v>
      </c>
      <c r="E9858" s="58">
        <v>26380425000000</v>
      </c>
      <c r="F9858" t="s">
        <v>34187</v>
      </c>
      <c r="G9858" t="s">
        <v>114</v>
      </c>
      <c r="H9858" t="s">
        <v>114</v>
      </c>
      <c r="I9858">
        <v>1</v>
      </c>
    </row>
    <row r="9859" spans="1:9" x14ac:dyDescent="0.25">
      <c r="A9859" t="s">
        <v>110</v>
      </c>
      <c r="B9859" t="s">
        <v>34188</v>
      </c>
      <c r="C9859" s="57">
        <v>44342</v>
      </c>
      <c r="D9859" t="s">
        <v>34189</v>
      </c>
      <c r="E9859" s="58">
        <v>27498248500000</v>
      </c>
      <c r="F9859" t="s">
        <v>34190</v>
      </c>
      <c r="G9859" t="s">
        <v>114</v>
      </c>
      <c r="H9859" t="s">
        <v>114</v>
      </c>
      <c r="I9859">
        <v>1</v>
      </c>
    </row>
    <row r="9860" spans="1:9" x14ac:dyDescent="0.25">
      <c r="A9860" t="s">
        <v>110</v>
      </c>
      <c r="B9860" t="s">
        <v>34191</v>
      </c>
      <c r="C9860" s="57">
        <v>44342</v>
      </c>
      <c r="D9860" t="s">
        <v>34192</v>
      </c>
      <c r="E9860" s="58">
        <v>1324998100000</v>
      </c>
      <c r="F9860" t="s">
        <v>34193</v>
      </c>
      <c r="G9860" t="s">
        <v>114</v>
      </c>
      <c r="H9860" t="s">
        <v>114</v>
      </c>
      <c r="I9860">
        <v>1</v>
      </c>
    </row>
    <row r="9861" spans="1:9" x14ac:dyDescent="0.25">
      <c r="A9861" t="s">
        <v>110</v>
      </c>
      <c r="B9861" t="s">
        <v>34194</v>
      </c>
      <c r="C9861" s="57">
        <v>44342</v>
      </c>
      <c r="D9861" t="s">
        <v>34195</v>
      </c>
      <c r="E9861" s="58">
        <v>1362091570000</v>
      </c>
      <c r="F9861" t="s">
        <v>34196</v>
      </c>
      <c r="G9861" t="s">
        <v>114</v>
      </c>
      <c r="H9861" t="s">
        <v>114</v>
      </c>
      <c r="I9861">
        <v>1</v>
      </c>
    </row>
    <row r="9862" spans="1:9" x14ac:dyDescent="0.25">
      <c r="A9862" t="s">
        <v>110</v>
      </c>
      <c r="B9862" t="s">
        <v>34197</v>
      </c>
      <c r="C9862" s="57">
        <v>44342</v>
      </c>
      <c r="D9862" t="s">
        <v>34198</v>
      </c>
      <c r="E9862" s="58">
        <v>1657044050000</v>
      </c>
      <c r="F9862" t="s">
        <v>34199</v>
      </c>
      <c r="G9862" t="s">
        <v>114</v>
      </c>
      <c r="H9862" t="s">
        <v>114</v>
      </c>
      <c r="I9862">
        <v>1</v>
      </c>
    </row>
    <row r="9863" spans="1:9" x14ac:dyDescent="0.25">
      <c r="A9863" t="s">
        <v>110</v>
      </c>
      <c r="B9863" t="s">
        <v>34200</v>
      </c>
      <c r="C9863" s="57">
        <v>44342</v>
      </c>
      <c r="D9863" t="s">
        <v>34201</v>
      </c>
      <c r="E9863" s="58">
        <v>1674904940000</v>
      </c>
      <c r="F9863" t="s">
        <v>34202</v>
      </c>
      <c r="G9863" t="s">
        <v>114</v>
      </c>
      <c r="H9863" t="s">
        <v>114</v>
      </c>
      <c r="I9863">
        <v>3</v>
      </c>
    </row>
    <row r="9864" spans="1:9" x14ac:dyDescent="0.25">
      <c r="A9864" t="s">
        <v>110</v>
      </c>
      <c r="B9864" t="s">
        <v>34203</v>
      </c>
      <c r="C9864" s="57">
        <v>44342</v>
      </c>
      <c r="D9864" t="s">
        <v>34204</v>
      </c>
      <c r="E9864" s="58">
        <v>1289651100000</v>
      </c>
      <c r="F9864" t="s">
        <v>34205</v>
      </c>
      <c r="G9864" t="s">
        <v>114</v>
      </c>
      <c r="H9864" t="s">
        <v>114</v>
      </c>
      <c r="I9864">
        <v>1</v>
      </c>
    </row>
    <row r="9865" spans="1:9" x14ac:dyDescent="0.25">
      <c r="A9865" t="s">
        <v>110</v>
      </c>
      <c r="B9865" t="s">
        <v>34206</v>
      </c>
      <c r="C9865" s="57">
        <v>44342</v>
      </c>
      <c r="D9865" t="s">
        <v>34207</v>
      </c>
      <c r="E9865" s="58">
        <v>1471644710000</v>
      </c>
      <c r="F9865" t="s">
        <v>34208</v>
      </c>
      <c r="G9865" t="s">
        <v>114</v>
      </c>
      <c r="H9865" t="s">
        <v>114</v>
      </c>
      <c r="I9865">
        <v>1</v>
      </c>
    </row>
    <row r="9866" spans="1:9" x14ac:dyDescent="0.25">
      <c r="A9866" t="s">
        <v>110</v>
      </c>
      <c r="B9866" t="s">
        <v>34209</v>
      </c>
      <c r="C9866" s="57">
        <v>44342</v>
      </c>
      <c r="D9866" t="s">
        <v>34210</v>
      </c>
      <c r="E9866" s="58">
        <v>1457692190000</v>
      </c>
      <c r="F9866" t="s">
        <v>34211</v>
      </c>
      <c r="G9866" t="s">
        <v>114</v>
      </c>
      <c r="H9866" t="s">
        <v>114</v>
      </c>
      <c r="I9866">
        <v>28</v>
      </c>
    </row>
    <row r="9867" spans="1:9" x14ac:dyDescent="0.25">
      <c r="A9867" t="s">
        <v>110</v>
      </c>
      <c r="B9867" t="s">
        <v>34212</v>
      </c>
      <c r="C9867" s="57">
        <v>44342</v>
      </c>
      <c r="D9867" t="s">
        <v>34213</v>
      </c>
      <c r="E9867" s="58">
        <v>1326367500000</v>
      </c>
      <c r="F9867" t="s">
        <v>34214</v>
      </c>
      <c r="G9867" t="s">
        <v>114</v>
      </c>
      <c r="H9867" t="s">
        <v>114</v>
      </c>
      <c r="I9867">
        <v>1</v>
      </c>
    </row>
    <row r="9868" spans="1:9" x14ac:dyDescent="0.25">
      <c r="A9868" t="s">
        <v>110</v>
      </c>
      <c r="B9868" t="s">
        <v>34215</v>
      </c>
      <c r="C9868" s="57">
        <v>44342</v>
      </c>
      <c r="D9868" t="s">
        <v>34216</v>
      </c>
      <c r="E9868" s="58">
        <v>1484270700000</v>
      </c>
      <c r="F9868" t="s">
        <v>34217</v>
      </c>
      <c r="G9868" t="s">
        <v>114</v>
      </c>
      <c r="H9868" t="s">
        <v>114</v>
      </c>
      <c r="I9868">
        <v>1</v>
      </c>
    </row>
    <row r="9869" spans="1:9" x14ac:dyDescent="0.25">
      <c r="A9869" t="s">
        <v>110</v>
      </c>
      <c r="B9869" t="s">
        <v>34218</v>
      </c>
      <c r="C9869" s="57">
        <v>44342</v>
      </c>
      <c r="D9869" t="s">
        <v>34219</v>
      </c>
      <c r="E9869" s="58">
        <v>1357701900000</v>
      </c>
      <c r="F9869" t="s">
        <v>34220</v>
      </c>
      <c r="G9869" t="s">
        <v>114</v>
      </c>
      <c r="H9869" t="s">
        <v>114</v>
      </c>
      <c r="I9869">
        <v>1</v>
      </c>
    </row>
    <row r="9870" spans="1:9" x14ac:dyDescent="0.25">
      <c r="A9870" t="s">
        <v>110</v>
      </c>
      <c r="B9870" t="s">
        <v>34221</v>
      </c>
      <c r="C9870" s="57">
        <v>44342</v>
      </c>
      <c r="D9870" t="s">
        <v>34222</v>
      </c>
      <c r="E9870" s="58">
        <v>1212510700000</v>
      </c>
      <c r="F9870" t="s">
        <v>34223</v>
      </c>
      <c r="G9870" t="s">
        <v>34224</v>
      </c>
      <c r="H9870" t="s">
        <v>114</v>
      </c>
      <c r="I9870">
        <v>1</v>
      </c>
    </row>
    <row r="9871" spans="1:9" x14ac:dyDescent="0.25">
      <c r="A9871" t="s">
        <v>110</v>
      </c>
      <c r="B9871" t="s">
        <v>34225</v>
      </c>
      <c r="C9871" s="57">
        <v>44342</v>
      </c>
      <c r="D9871" t="s">
        <v>34226</v>
      </c>
      <c r="E9871" s="58">
        <v>1322135700000</v>
      </c>
      <c r="F9871" t="s">
        <v>34227</v>
      </c>
      <c r="G9871" t="s">
        <v>114</v>
      </c>
      <c r="H9871" t="s">
        <v>114</v>
      </c>
      <c r="I9871">
        <v>1</v>
      </c>
    </row>
    <row r="9872" spans="1:9" x14ac:dyDescent="0.25">
      <c r="A9872" t="s">
        <v>110</v>
      </c>
      <c r="B9872" t="s">
        <v>34228</v>
      </c>
      <c r="C9872" s="57">
        <v>44342</v>
      </c>
      <c r="D9872" t="s">
        <v>34229</v>
      </c>
      <c r="E9872" s="58">
        <v>138295630000000</v>
      </c>
      <c r="F9872" t="s">
        <v>34230</v>
      </c>
      <c r="G9872" t="s">
        <v>114</v>
      </c>
      <c r="H9872" t="s">
        <v>114</v>
      </c>
      <c r="I9872">
        <v>2</v>
      </c>
    </row>
    <row r="9873" spans="1:9" x14ac:dyDescent="0.25">
      <c r="A9873" t="s">
        <v>110</v>
      </c>
      <c r="B9873" t="s">
        <v>34231</v>
      </c>
      <c r="C9873" s="57">
        <v>44342</v>
      </c>
      <c r="D9873" t="s">
        <v>34232</v>
      </c>
      <c r="E9873" s="58">
        <v>143835724920000</v>
      </c>
      <c r="F9873" t="s">
        <v>34233</v>
      </c>
      <c r="G9873" t="s">
        <v>114</v>
      </c>
      <c r="H9873" t="s">
        <v>114</v>
      </c>
      <c r="I9873">
        <v>3</v>
      </c>
    </row>
    <row r="9874" spans="1:9" x14ac:dyDescent="0.25">
      <c r="A9874" t="s">
        <v>110</v>
      </c>
      <c r="B9874" t="s">
        <v>34234</v>
      </c>
      <c r="C9874" s="57">
        <v>44342</v>
      </c>
      <c r="D9874" t="s">
        <v>34235</v>
      </c>
      <c r="E9874" s="58">
        <v>171290102200000</v>
      </c>
      <c r="F9874" t="s">
        <v>34236</v>
      </c>
      <c r="G9874" t="s">
        <v>114</v>
      </c>
      <c r="H9874" t="s">
        <v>114</v>
      </c>
      <c r="I9874">
        <v>1</v>
      </c>
    </row>
    <row r="9875" spans="1:9" x14ac:dyDescent="0.25">
      <c r="A9875" t="s">
        <v>110</v>
      </c>
      <c r="B9875" t="s">
        <v>34237</v>
      </c>
      <c r="C9875" s="57">
        <v>44342</v>
      </c>
      <c r="D9875" t="s">
        <v>34238</v>
      </c>
      <c r="E9875" s="58">
        <v>167615924000000</v>
      </c>
      <c r="F9875" t="s">
        <v>34239</v>
      </c>
      <c r="G9875" t="s">
        <v>34240</v>
      </c>
      <c r="H9875" t="s">
        <v>114</v>
      </c>
      <c r="I9875">
        <v>1</v>
      </c>
    </row>
    <row r="9876" spans="1:9" x14ac:dyDescent="0.25">
      <c r="A9876" t="s">
        <v>110</v>
      </c>
      <c r="B9876" t="s">
        <v>34241</v>
      </c>
      <c r="C9876" s="57">
        <v>44342</v>
      </c>
      <c r="D9876" t="s">
        <v>34242</v>
      </c>
      <c r="E9876" s="58">
        <v>157978831574600</v>
      </c>
      <c r="F9876" t="s">
        <v>34243</v>
      </c>
      <c r="G9876" t="s">
        <v>114</v>
      </c>
      <c r="H9876" t="s">
        <v>114</v>
      </c>
      <c r="I9876">
        <v>1</v>
      </c>
    </row>
    <row r="9877" spans="1:9" x14ac:dyDescent="0.25">
      <c r="A9877" t="s">
        <v>110</v>
      </c>
      <c r="B9877" t="s">
        <v>34244</v>
      </c>
      <c r="C9877" s="57">
        <v>44342</v>
      </c>
      <c r="D9877" t="s">
        <v>34245</v>
      </c>
      <c r="E9877" s="58">
        <v>140169835475100</v>
      </c>
      <c r="F9877" t="s">
        <v>34246</v>
      </c>
      <c r="G9877" t="s">
        <v>114</v>
      </c>
      <c r="H9877" t="s">
        <v>114</v>
      </c>
      <c r="I9877">
        <v>1</v>
      </c>
    </row>
    <row r="9878" spans="1:9" x14ac:dyDescent="0.25">
      <c r="A9878" t="s">
        <v>110</v>
      </c>
      <c r="B9878" t="s">
        <v>34247</v>
      </c>
      <c r="C9878" s="57">
        <v>44342</v>
      </c>
      <c r="D9878" t="s">
        <v>34248</v>
      </c>
      <c r="E9878" s="58">
        <v>1385303000000</v>
      </c>
      <c r="F9878" t="s">
        <v>34249</v>
      </c>
      <c r="G9878" t="s">
        <v>114</v>
      </c>
      <c r="H9878" t="s">
        <v>114</v>
      </c>
      <c r="I9878">
        <v>2</v>
      </c>
    </row>
    <row r="9879" spans="1:9" x14ac:dyDescent="0.25">
      <c r="A9879" t="s">
        <v>110</v>
      </c>
      <c r="B9879" t="s">
        <v>34250</v>
      </c>
      <c r="C9879" s="57">
        <v>44342</v>
      </c>
      <c r="D9879" t="s">
        <v>34251</v>
      </c>
      <c r="E9879" s="58">
        <v>15249227000000</v>
      </c>
      <c r="F9879" t="s">
        <v>34252</v>
      </c>
      <c r="G9879" t="s">
        <v>10175</v>
      </c>
      <c r="H9879" t="s">
        <v>114</v>
      </c>
      <c r="I9879">
        <v>375</v>
      </c>
    </row>
    <row r="9880" spans="1:9" x14ac:dyDescent="0.25">
      <c r="A9880" t="s">
        <v>110</v>
      </c>
      <c r="B9880" t="s">
        <v>34253</v>
      </c>
      <c r="C9880" s="57">
        <v>44342</v>
      </c>
      <c r="D9880" t="s">
        <v>34254</v>
      </c>
      <c r="E9880" s="58">
        <v>12369454000000</v>
      </c>
      <c r="F9880" t="s">
        <v>34255</v>
      </c>
      <c r="G9880" t="s">
        <v>114</v>
      </c>
      <c r="H9880" t="s">
        <v>114</v>
      </c>
      <c r="I9880">
        <v>1</v>
      </c>
    </row>
    <row r="9881" spans="1:9" x14ac:dyDescent="0.25">
      <c r="A9881" t="s">
        <v>110</v>
      </c>
      <c r="B9881" t="s">
        <v>34256</v>
      </c>
      <c r="C9881" s="57">
        <v>44342</v>
      </c>
      <c r="D9881" t="s">
        <v>34257</v>
      </c>
      <c r="E9881" s="58">
        <v>13355001000000</v>
      </c>
      <c r="F9881" t="s">
        <v>34258</v>
      </c>
      <c r="G9881" t="s">
        <v>114</v>
      </c>
      <c r="H9881" t="s">
        <v>114</v>
      </c>
      <c r="I9881">
        <v>1</v>
      </c>
    </row>
    <row r="9882" spans="1:9" x14ac:dyDescent="0.25">
      <c r="A9882" t="s">
        <v>110</v>
      </c>
      <c r="B9882" t="s">
        <v>34259</v>
      </c>
      <c r="C9882" s="57">
        <v>44342</v>
      </c>
      <c r="D9882" t="s">
        <v>34260</v>
      </c>
      <c r="E9882" s="58">
        <v>11713355400000</v>
      </c>
      <c r="F9882" t="s">
        <v>34261</v>
      </c>
      <c r="G9882" t="s">
        <v>114</v>
      </c>
      <c r="H9882" t="s">
        <v>114</v>
      </c>
      <c r="I9882">
        <v>1</v>
      </c>
    </row>
    <row r="9883" spans="1:9" x14ac:dyDescent="0.25">
      <c r="A9883" t="s">
        <v>110</v>
      </c>
      <c r="B9883" t="s">
        <v>34262</v>
      </c>
      <c r="C9883" s="57">
        <v>44342</v>
      </c>
      <c r="D9883" t="s">
        <v>34263</v>
      </c>
      <c r="E9883" s="58">
        <v>11430112000000</v>
      </c>
      <c r="F9883" t="s">
        <v>34264</v>
      </c>
      <c r="G9883" t="s">
        <v>114</v>
      </c>
      <c r="H9883" t="s">
        <v>114</v>
      </c>
      <c r="I9883">
        <v>1</v>
      </c>
    </row>
    <row r="9884" spans="1:9" x14ac:dyDescent="0.25">
      <c r="A9884" t="s">
        <v>110</v>
      </c>
      <c r="B9884" t="s">
        <v>34265</v>
      </c>
      <c r="C9884" s="57">
        <v>44342</v>
      </c>
      <c r="D9884" t="s">
        <v>34266</v>
      </c>
      <c r="E9884" s="58">
        <v>14009370000000</v>
      </c>
      <c r="F9884" t="s">
        <v>34267</v>
      </c>
      <c r="G9884" t="s">
        <v>114</v>
      </c>
      <c r="H9884" t="s">
        <v>114</v>
      </c>
      <c r="I9884">
        <v>1</v>
      </c>
    </row>
    <row r="9885" spans="1:9" x14ac:dyDescent="0.25">
      <c r="A9885" t="s">
        <v>110</v>
      </c>
      <c r="B9885" t="s">
        <v>34268</v>
      </c>
      <c r="C9885" s="57">
        <v>44342</v>
      </c>
      <c r="D9885" t="s">
        <v>34269</v>
      </c>
      <c r="E9885" s="58">
        <v>12712254000000</v>
      </c>
      <c r="F9885" t="s">
        <v>34270</v>
      </c>
      <c r="G9885" t="s">
        <v>114</v>
      </c>
      <c r="H9885" t="s">
        <v>114</v>
      </c>
      <c r="I9885">
        <v>1</v>
      </c>
    </row>
    <row r="9886" spans="1:9" x14ac:dyDescent="0.25">
      <c r="A9886" t="s">
        <v>110</v>
      </c>
      <c r="B9886" t="s">
        <v>34271</v>
      </c>
      <c r="C9886" s="57">
        <v>44342</v>
      </c>
      <c r="D9886" t="s">
        <v>34272</v>
      </c>
      <c r="E9886" s="58">
        <v>1148994090000</v>
      </c>
      <c r="F9886" t="s">
        <v>34273</v>
      </c>
      <c r="G9886" t="s">
        <v>114</v>
      </c>
      <c r="H9886" t="s">
        <v>114</v>
      </c>
      <c r="I9886">
        <v>1</v>
      </c>
    </row>
    <row r="9887" spans="1:9" x14ac:dyDescent="0.25">
      <c r="A9887" t="s">
        <v>110</v>
      </c>
      <c r="B9887" t="s">
        <v>34274</v>
      </c>
      <c r="C9887" s="57">
        <v>44342</v>
      </c>
      <c r="D9887" t="s">
        <v>34275</v>
      </c>
      <c r="E9887" s="58">
        <v>2877937500000</v>
      </c>
      <c r="F9887" t="s">
        <v>34276</v>
      </c>
      <c r="G9887" t="s">
        <v>114</v>
      </c>
      <c r="H9887" t="s">
        <v>14724</v>
      </c>
      <c r="I9887">
        <v>30</v>
      </c>
    </row>
    <row r="9888" spans="1:9" x14ac:dyDescent="0.25">
      <c r="A9888" t="s">
        <v>110</v>
      </c>
      <c r="B9888" t="s">
        <v>34277</v>
      </c>
      <c r="C9888" s="57">
        <v>44342</v>
      </c>
      <c r="D9888" t="s">
        <v>34278</v>
      </c>
      <c r="E9888" s="58">
        <v>1391932400000</v>
      </c>
      <c r="F9888" t="s">
        <v>34279</v>
      </c>
      <c r="G9888" t="s">
        <v>114</v>
      </c>
      <c r="H9888" t="s">
        <v>114</v>
      </c>
      <c r="I9888">
        <v>2</v>
      </c>
    </row>
    <row r="9889" spans="1:9" x14ac:dyDescent="0.25">
      <c r="A9889" t="s">
        <v>110</v>
      </c>
      <c r="B9889" t="s">
        <v>34280</v>
      </c>
      <c r="C9889" s="57">
        <v>44342</v>
      </c>
      <c r="D9889" t="s">
        <v>34281</v>
      </c>
      <c r="E9889" s="58">
        <v>1365002200000</v>
      </c>
      <c r="F9889" t="s">
        <v>34282</v>
      </c>
      <c r="G9889" t="s">
        <v>114</v>
      </c>
      <c r="H9889" t="s">
        <v>114</v>
      </c>
      <c r="I9889">
        <v>35</v>
      </c>
    </row>
    <row r="9890" spans="1:9" x14ac:dyDescent="0.25">
      <c r="A9890" t="s">
        <v>110</v>
      </c>
      <c r="B9890" t="s">
        <v>34283</v>
      </c>
      <c r="C9890" s="57">
        <v>44342</v>
      </c>
      <c r="D9890" t="s">
        <v>34284</v>
      </c>
      <c r="E9890" s="58">
        <v>1324657000000</v>
      </c>
      <c r="F9890" t="s">
        <v>34285</v>
      </c>
      <c r="G9890" t="s">
        <v>34286</v>
      </c>
      <c r="H9890" t="s">
        <v>34287</v>
      </c>
      <c r="I9890">
        <v>1</v>
      </c>
    </row>
    <row r="9891" spans="1:9" x14ac:dyDescent="0.25">
      <c r="A9891" t="s">
        <v>110</v>
      </c>
      <c r="B9891" t="s">
        <v>34288</v>
      </c>
      <c r="C9891" s="57">
        <v>44342</v>
      </c>
      <c r="D9891" t="s">
        <v>34289</v>
      </c>
      <c r="E9891" s="58">
        <v>1139920800000</v>
      </c>
      <c r="F9891" t="s">
        <v>34290</v>
      </c>
      <c r="G9891" t="s">
        <v>34291</v>
      </c>
      <c r="H9891" t="s">
        <v>34292</v>
      </c>
      <c r="I9891">
        <v>2386</v>
      </c>
    </row>
    <row r="9892" spans="1:9" x14ac:dyDescent="0.25">
      <c r="A9892" t="s">
        <v>110</v>
      </c>
      <c r="B9892" t="s">
        <v>34293</v>
      </c>
      <c r="C9892" s="57">
        <v>44342</v>
      </c>
      <c r="D9892" t="s">
        <v>34294</v>
      </c>
      <c r="E9892" s="58">
        <v>152243208736000</v>
      </c>
      <c r="F9892" t="s">
        <v>34295</v>
      </c>
      <c r="G9892" t="s">
        <v>114</v>
      </c>
      <c r="H9892" t="s">
        <v>114</v>
      </c>
      <c r="I9892">
        <v>2</v>
      </c>
    </row>
    <row r="9893" spans="1:9" x14ac:dyDescent="0.25">
      <c r="A9893" t="s">
        <v>110</v>
      </c>
      <c r="B9893" t="s">
        <v>34296</v>
      </c>
      <c r="C9893" s="57">
        <v>44342</v>
      </c>
      <c r="D9893" t="s">
        <v>34297</v>
      </c>
      <c r="E9893" s="58">
        <v>130420447230000</v>
      </c>
      <c r="F9893" t="s">
        <v>34298</v>
      </c>
      <c r="G9893" t="s">
        <v>114</v>
      </c>
      <c r="H9893" t="s">
        <v>114</v>
      </c>
      <c r="I9893">
        <v>4</v>
      </c>
    </row>
    <row r="9894" spans="1:9" x14ac:dyDescent="0.25">
      <c r="A9894" t="s">
        <v>110</v>
      </c>
      <c r="B9894" t="s">
        <v>34299</v>
      </c>
      <c r="C9894" s="57">
        <v>44342</v>
      </c>
      <c r="D9894" t="s">
        <v>34300</v>
      </c>
      <c r="E9894" s="58">
        <v>152653211300000</v>
      </c>
      <c r="F9894" t="s">
        <v>34301</v>
      </c>
      <c r="G9894" t="s">
        <v>34302</v>
      </c>
      <c r="H9894" t="s">
        <v>34303</v>
      </c>
      <c r="I9894">
        <v>11</v>
      </c>
    </row>
    <row r="9895" spans="1:9" x14ac:dyDescent="0.25">
      <c r="A9895" t="s">
        <v>110</v>
      </c>
      <c r="B9895" t="s">
        <v>34304</v>
      </c>
      <c r="C9895" s="57">
        <v>44342</v>
      </c>
      <c r="D9895" t="s">
        <v>34305</v>
      </c>
      <c r="E9895" s="58">
        <v>1367938700000</v>
      </c>
      <c r="F9895" t="s">
        <v>34306</v>
      </c>
      <c r="G9895" t="s">
        <v>114</v>
      </c>
      <c r="H9895" t="s">
        <v>114</v>
      </c>
      <c r="I9895">
        <v>1</v>
      </c>
    </row>
    <row r="9896" spans="1:9" x14ac:dyDescent="0.25">
      <c r="A9896" t="s">
        <v>110</v>
      </c>
      <c r="B9896" t="s">
        <v>34307</v>
      </c>
      <c r="C9896" s="57">
        <v>44342</v>
      </c>
      <c r="D9896" t="s">
        <v>34308</v>
      </c>
      <c r="E9896" s="58">
        <v>129379093500000</v>
      </c>
      <c r="F9896" t="s">
        <v>34309</v>
      </c>
      <c r="G9896" t="s">
        <v>114</v>
      </c>
      <c r="H9896" t="s">
        <v>114</v>
      </c>
      <c r="I9896">
        <v>1</v>
      </c>
    </row>
    <row r="9897" spans="1:9" x14ac:dyDescent="0.25">
      <c r="A9897" t="s">
        <v>110</v>
      </c>
      <c r="B9897" t="s">
        <v>34310</v>
      </c>
      <c r="C9897" s="57">
        <v>44342</v>
      </c>
      <c r="D9897" t="s">
        <v>34311</v>
      </c>
      <c r="E9897" s="58">
        <v>96473458825700</v>
      </c>
      <c r="F9897" t="s">
        <v>34312</v>
      </c>
      <c r="G9897" t="s">
        <v>114</v>
      </c>
      <c r="H9897" t="s">
        <v>114</v>
      </c>
      <c r="I9897">
        <v>2</v>
      </c>
    </row>
    <row r="9898" spans="1:9" x14ac:dyDescent="0.25">
      <c r="A9898" t="s">
        <v>110</v>
      </c>
      <c r="B9898" t="s">
        <v>34313</v>
      </c>
      <c r="C9898" s="57">
        <v>44342</v>
      </c>
      <c r="D9898" t="s">
        <v>34314</v>
      </c>
      <c r="E9898" s="58">
        <v>1088763100000</v>
      </c>
      <c r="F9898" t="s">
        <v>34315</v>
      </c>
      <c r="G9898" t="s">
        <v>114</v>
      </c>
      <c r="H9898" t="s">
        <v>114</v>
      </c>
      <c r="I9898">
        <v>1</v>
      </c>
    </row>
    <row r="9899" spans="1:9" x14ac:dyDescent="0.25">
      <c r="A9899" t="s">
        <v>110</v>
      </c>
      <c r="B9899" t="s">
        <v>34316</v>
      </c>
      <c r="C9899" s="57">
        <v>44342</v>
      </c>
      <c r="D9899" t="s">
        <v>34317</v>
      </c>
      <c r="E9899" s="58">
        <v>144468381600000</v>
      </c>
      <c r="F9899" t="s">
        <v>34318</v>
      </c>
      <c r="G9899" t="s">
        <v>458</v>
      </c>
      <c r="H9899" t="s">
        <v>114</v>
      </c>
      <c r="I9899">
        <v>1</v>
      </c>
    </row>
    <row r="9900" spans="1:9" x14ac:dyDescent="0.25">
      <c r="A9900" t="s">
        <v>110</v>
      </c>
      <c r="B9900" t="s">
        <v>34319</v>
      </c>
      <c r="C9900" s="57">
        <v>44342</v>
      </c>
      <c r="D9900" t="s">
        <v>34320</v>
      </c>
      <c r="E9900" s="58">
        <v>1285454200000</v>
      </c>
      <c r="F9900" t="s">
        <v>34321</v>
      </c>
      <c r="G9900" t="s">
        <v>114</v>
      </c>
      <c r="H9900" t="s">
        <v>114</v>
      </c>
      <c r="I9900">
        <v>1</v>
      </c>
    </row>
    <row r="9901" spans="1:9" x14ac:dyDescent="0.25">
      <c r="A9901" t="s">
        <v>110</v>
      </c>
      <c r="B9901" t="s">
        <v>34322</v>
      </c>
      <c r="C9901" s="57">
        <v>44342</v>
      </c>
      <c r="D9901" t="s">
        <v>34323</v>
      </c>
      <c r="E9901" s="58">
        <v>1224327320000</v>
      </c>
      <c r="F9901" t="s">
        <v>34324</v>
      </c>
      <c r="G9901" t="s">
        <v>114</v>
      </c>
      <c r="H9901" t="s">
        <v>114</v>
      </c>
      <c r="I9901">
        <v>6</v>
      </c>
    </row>
    <row r="9902" spans="1:9" x14ac:dyDescent="0.25">
      <c r="A9902" t="s">
        <v>110</v>
      </c>
      <c r="B9902" t="s">
        <v>34325</v>
      </c>
      <c r="C9902" s="57">
        <v>44342</v>
      </c>
      <c r="D9902" t="s">
        <v>34326</v>
      </c>
      <c r="E9902" s="58">
        <v>1320920100000</v>
      </c>
      <c r="F9902" t="s">
        <v>34327</v>
      </c>
      <c r="G9902" t="s">
        <v>114</v>
      </c>
      <c r="H9902" t="s">
        <v>114</v>
      </c>
      <c r="I9902">
        <v>7</v>
      </c>
    </row>
    <row r="9903" spans="1:9" x14ac:dyDescent="0.25">
      <c r="A9903" t="s">
        <v>110</v>
      </c>
      <c r="B9903" t="s">
        <v>34328</v>
      </c>
      <c r="C9903" s="57">
        <v>44342</v>
      </c>
      <c r="D9903" t="s">
        <v>34329</v>
      </c>
      <c r="E9903" s="58">
        <v>1335149860000</v>
      </c>
      <c r="F9903" t="s">
        <v>34330</v>
      </c>
      <c r="G9903" t="s">
        <v>114</v>
      </c>
      <c r="H9903" t="s">
        <v>114</v>
      </c>
      <c r="I9903">
        <v>15</v>
      </c>
    </row>
    <row r="9904" spans="1:9" x14ac:dyDescent="0.25">
      <c r="A9904" t="s">
        <v>110</v>
      </c>
      <c r="B9904" t="s">
        <v>34331</v>
      </c>
      <c r="C9904" s="57">
        <v>44342</v>
      </c>
      <c r="D9904" t="s">
        <v>34332</v>
      </c>
      <c r="E9904" s="58">
        <v>1132546068130000</v>
      </c>
      <c r="F9904" t="s">
        <v>34333</v>
      </c>
      <c r="G9904" t="s">
        <v>114</v>
      </c>
      <c r="H9904" t="s">
        <v>114</v>
      </c>
      <c r="I9904">
        <v>1</v>
      </c>
    </row>
    <row r="9905" spans="1:9" x14ac:dyDescent="0.25">
      <c r="A9905" t="s">
        <v>110</v>
      </c>
      <c r="B9905" t="s">
        <v>34334</v>
      </c>
      <c r="C9905" s="57">
        <v>44342</v>
      </c>
      <c r="D9905" t="s">
        <v>34335</v>
      </c>
      <c r="E9905" s="58">
        <v>1418054600000</v>
      </c>
      <c r="F9905" t="s">
        <v>34336</v>
      </c>
      <c r="G9905" t="s">
        <v>114</v>
      </c>
      <c r="H9905" t="s">
        <v>114</v>
      </c>
      <c r="I9905">
        <v>1</v>
      </c>
    </row>
    <row r="9906" spans="1:9" x14ac:dyDescent="0.25">
      <c r="A9906" t="s">
        <v>110</v>
      </c>
      <c r="B9906" t="s">
        <v>34337</v>
      </c>
      <c r="C9906" s="57">
        <v>44342</v>
      </c>
      <c r="D9906" t="s">
        <v>34338</v>
      </c>
      <c r="E9906" s="58">
        <v>1453171270000</v>
      </c>
      <c r="F9906" t="s">
        <v>34339</v>
      </c>
      <c r="G9906" t="s">
        <v>114</v>
      </c>
      <c r="H9906" t="s">
        <v>114</v>
      </c>
      <c r="I9906">
        <v>2</v>
      </c>
    </row>
    <row r="9907" spans="1:9" x14ac:dyDescent="0.25">
      <c r="A9907" t="s">
        <v>110</v>
      </c>
      <c r="B9907" t="s">
        <v>34340</v>
      </c>
      <c r="C9907" s="57">
        <v>44342</v>
      </c>
      <c r="D9907" t="s">
        <v>34341</v>
      </c>
      <c r="E9907" s="58">
        <v>1468691740000</v>
      </c>
      <c r="F9907" t="s">
        <v>34342</v>
      </c>
      <c r="G9907" t="s">
        <v>114</v>
      </c>
      <c r="H9907" t="s">
        <v>4029</v>
      </c>
      <c r="I9907">
        <v>80</v>
      </c>
    </row>
    <row r="9908" spans="1:9" x14ac:dyDescent="0.25">
      <c r="A9908" t="s">
        <v>110</v>
      </c>
      <c r="B9908" t="s">
        <v>34343</v>
      </c>
      <c r="C9908" s="57">
        <v>44342</v>
      </c>
      <c r="D9908" t="s">
        <v>34344</v>
      </c>
      <c r="E9908" s="58">
        <v>1556700600000</v>
      </c>
      <c r="F9908" t="s">
        <v>34345</v>
      </c>
      <c r="G9908" t="s">
        <v>114</v>
      </c>
      <c r="H9908" t="s">
        <v>114</v>
      </c>
      <c r="I9908">
        <v>1</v>
      </c>
    </row>
    <row r="9909" spans="1:9" x14ac:dyDescent="0.25">
      <c r="A9909" t="s">
        <v>110</v>
      </c>
      <c r="B9909" t="s">
        <v>34346</v>
      </c>
      <c r="C9909" s="57">
        <v>44342</v>
      </c>
      <c r="D9909" t="s">
        <v>34347</v>
      </c>
      <c r="E9909" s="58">
        <v>1240971550000</v>
      </c>
      <c r="F9909" t="s">
        <v>34348</v>
      </c>
      <c r="G9909" t="s">
        <v>114</v>
      </c>
      <c r="H9909" t="s">
        <v>34349</v>
      </c>
      <c r="I9909">
        <v>96</v>
      </c>
    </row>
    <row r="9910" spans="1:9" x14ac:dyDescent="0.25">
      <c r="A9910" t="s">
        <v>110</v>
      </c>
      <c r="B9910" t="s">
        <v>34350</v>
      </c>
      <c r="C9910" s="57">
        <v>44342</v>
      </c>
      <c r="D9910" t="s">
        <v>34351</v>
      </c>
      <c r="E9910" s="58">
        <v>1325252510000</v>
      </c>
      <c r="F9910" t="s">
        <v>34352</v>
      </c>
      <c r="G9910" t="s">
        <v>114</v>
      </c>
      <c r="H9910" t="s">
        <v>114</v>
      </c>
      <c r="I9910">
        <v>63</v>
      </c>
    </row>
    <row r="9911" spans="1:9" x14ac:dyDescent="0.25">
      <c r="A9911" t="s">
        <v>110</v>
      </c>
      <c r="B9911" t="s">
        <v>34353</v>
      </c>
      <c r="C9911" s="57">
        <v>44342</v>
      </c>
      <c r="D9911" t="s">
        <v>34354</v>
      </c>
      <c r="E9911" s="58">
        <v>3276339800000</v>
      </c>
      <c r="F9911" t="s">
        <v>34355</v>
      </c>
      <c r="G9911" t="s">
        <v>34356</v>
      </c>
      <c r="H9911" t="s">
        <v>114</v>
      </c>
      <c r="I9911">
        <v>658</v>
      </c>
    </row>
    <row r="9912" spans="1:9" x14ac:dyDescent="0.25">
      <c r="A9912" t="s">
        <v>110</v>
      </c>
      <c r="B9912" t="s">
        <v>34357</v>
      </c>
      <c r="C9912" s="57">
        <v>44342</v>
      </c>
      <c r="D9912" t="s">
        <v>34358</v>
      </c>
      <c r="E9912" s="58">
        <v>1464999000000</v>
      </c>
      <c r="F9912" t="s">
        <v>34359</v>
      </c>
      <c r="G9912" t="s">
        <v>114</v>
      </c>
      <c r="H9912" t="s">
        <v>114</v>
      </c>
      <c r="I9912">
        <v>1</v>
      </c>
    </row>
    <row r="9913" spans="1:9" x14ac:dyDescent="0.25">
      <c r="A9913" t="s">
        <v>110</v>
      </c>
      <c r="B9913" t="s">
        <v>34360</v>
      </c>
      <c r="C9913" s="57">
        <v>44342</v>
      </c>
      <c r="D9913" t="s">
        <v>34361</v>
      </c>
      <c r="E9913" s="58">
        <v>142524448000000</v>
      </c>
      <c r="F9913" t="s">
        <v>34362</v>
      </c>
      <c r="G9913" t="s">
        <v>34363</v>
      </c>
      <c r="H9913" t="s">
        <v>114</v>
      </c>
      <c r="I9913">
        <v>2</v>
      </c>
    </row>
    <row r="9914" spans="1:9" x14ac:dyDescent="0.25">
      <c r="A9914" t="s">
        <v>110</v>
      </c>
      <c r="B9914" t="s">
        <v>34364</v>
      </c>
      <c r="C9914" s="57">
        <v>44342</v>
      </c>
      <c r="D9914" t="s">
        <v>34365</v>
      </c>
      <c r="E9914" s="58">
        <v>68721255000000</v>
      </c>
      <c r="F9914" t="s">
        <v>34366</v>
      </c>
      <c r="G9914" t="s">
        <v>114</v>
      </c>
      <c r="H9914" t="s">
        <v>114</v>
      </c>
      <c r="I9914">
        <v>1</v>
      </c>
    </row>
    <row r="9915" spans="1:9" x14ac:dyDescent="0.25">
      <c r="A9915" t="s">
        <v>110</v>
      </c>
      <c r="B9915" t="s">
        <v>34367</v>
      </c>
      <c r="C9915" s="57">
        <v>44342</v>
      </c>
      <c r="D9915" t="s">
        <v>34368</v>
      </c>
      <c r="E9915" s="58">
        <v>147985504000000</v>
      </c>
      <c r="F9915" t="s">
        <v>34369</v>
      </c>
      <c r="G9915" t="s">
        <v>114</v>
      </c>
      <c r="H9915" t="s">
        <v>114</v>
      </c>
      <c r="I9915">
        <v>2</v>
      </c>
    </row>
    <row r="9916" spans="1:9" x14ac:dyDescent="0.25">
      <c r="A9916" t="s">
        <v>110</v>
      </c>
      <c r="B9916" t="s">
        <v>34370</v>
      </c>
      <c r="C9916" s="57">
        <v>44342</v>
      </c>
      <c r="D9916" t="s">
        <v>34371</v>
      </c>
      <c r="E9916" s="58">
        <v>132055263000000</v>
      </c>
      <c r="F9916" t="s">
        <v>34372</v>
      </c>
      <c r="G9916" t="s">
        <v>114</v>
      </c>
      <c r="H9916" t="s">
        <v>114</v>
      </c>
      <c r="I9916">
        <v>1</v>
      </c>
    </row>
    <row r="9917" spans="1:9" x14ac:dyDescent="0.25">
      <c r="A9917" t="s">
        <v>110</v>
      </c>
      <c r="B9917" t="s">
        <v>34373</v>
      </c>
      <c r="C9917" s="57">
        <v>44342</v>
      </c>
      <c r="D9917" t="s">
        <v>34374</v>
      </c>
      <c r="E9917" s="58">
        <v>992293877700000</v>
      </c>
      <c r="F9917" t="s">
        <v>34375</v>
      </c>
      <c r="G9917" t="s">
        <v>34376</v>
      </c>
      <c r="H9917" t="s">
        <v>114</v>
      </c>
      <c r="I9917">
        <v>69</v>
      </c>
    </row>
    <row r="9918" spans="1:9" x14ac:dyDescent="0.25">
      <c r="A9918" t="s">
        <v>110</v>
      </c>
      <c r="B9918" t="s">
        <v>34377</v>
      </c>
      <c r="C9918" s="57">
        <v>44342</v>
      </c>
      <c r="D9918" t="s">
        <v>34378</v>
      </c>
      <c r="E9918" s="58">
        <v>1144187635900000</v>
      </c>
      <c r="F9918" t="s">
        <v>34379</v>
      </c>
      <c r="G9918" t="s">
        <v>114</v>
      </c>
      <c r="H9918" t="s">
        <v>114</v>
      </c>
      <c r="I9918">
        <v>8</v>
      </c>
    </row>
    <row r="9919" spans="1:9" x14ac:dyDescent="0.25">
      <c r="A9919" t="s">
        <v>110</v>
      </c>
      <c r="B9919" t="s">
        <v>34380</v>
      </c>
      <c r="C9919" s="57">
        <v>44342</v>
      </c>
      <c r="D9919" t="s">
        <v>34381</v>
      </c>
      <c r="E9919" s="58">
        <v>1396773327700000</v>
      </c>
      <c r="F9919" t="s">
        <v>34382</v>
      </c>
      <c r="G9919" t="s">
        <v>114</v>
      </c>
      <c r="H9919" t="s">
        <v>114</v>
      </c>
      <c r="I9919">
        <v>146</v>
      </c>
    </row>
    <row r="9920" spans="1:9" x14ac:dyDescent="0.25">
      <c r="A9920" t="s">
        <v>110</v>
      </c>
      <c r="B9920" t="s">
        <v>34383</v>
      </c>
      <c r="C9920" s="57">
        <v>44342</v>
      </c>
      <c r="D9920" t="s">
        <v>34384</v>
      </c>
      <c r="E9920" s="58">
        <v>1135122986200000</v>
      </c>
      <c r="F9920" t="s">
        <v>34385</v>
      </c>
      <c r="G9920" t="s">
        <v>12999</v>
      </c>
      <c r="H9920" t="s">
        <v>114</v>
      </c>
      <c r="I9920">
        <v>28</v>
      </c>
    </row>
    <row r="9921" spans="1:9" x14ac:dyDescent="0.25">
      <c r="A9921" t="s">
        <v>110</v>
      </c>
      <c r="B9921" t="s">
        <v>34386</v>
      </c>
      <c r="C9921" s="57">
        <v>44342</v>
      </c>
      <c r="D9921" t="s">
        <v>34387</v>
      </c>
      <c r="E9921" s="58">
        <v>1292660221300000</v>
      </c>
      <c r="F9921" t="s">
        <v>34388</v>
      </c>
      <c r="G9921" t="s">
        <v>34389</v>
      </c>
      <c r="H9921" t="s">
        <v>34390</v>
      </c>
      <c r="I9921">
        <v>9</v>
      </c>
    </row>
    <row r="9922" spans="1:9" x14ac:dyDescent="0.25">
      <c r="A9922" t="s">
        <v>110</v>
      </c>
      <c r="B9922" t="s">
        <v>34391</v>
      </c>
      <c r="C9922" s="57">
        <v>44342</v>
      </c>
      <c r="D9922" t="s">
        <v>34392</v>
      </c>
      <c r="E9922" s="58">
        <v>1136503330800000</v>
      </c>
      <c r="F9922" t="s">
        <v>34393</v>
      </c>
      <c r="G9922" t="s">
        <v>114</v>
      </c>
      <c r="H9922" t="s">
        <v>114</v>
      </c>
      <c r="I9922">
        <v>9</v>
      </c>
    </row>
    <row r="9923" spans="1:9" x14ac:dyDescent="0.25">
      <c r="A9923" t="s">
        <v>110</v>
      </c>
      <c r="B9923" t="s">
        <v>34394</v>
      </c>
      <c r="C9923" s="57">
        <v>44342</v>
      </c>
      <c r="D9923" t="s">
        <v>34395</v>
      </c>
      <c r="E9923" s="58">
        <v>4283743680000</v>
      </c>
      <c r="F9923" t="s">
        <v>34396</v>
      </c>
      <c r="G9923" t="s">
        <v>114</v>
      </c>
      <c r="H9923" t="s">
        <v>114</v>
      </c>
      <c r="I9923">
        <v>4</v>
      </c>
    </row>
    <row r="9924" spans="1:9" x14ac:dyDescent="0.25">
      <c r="A9924" t="s">
        <v>110</v>
      </c>
      <c r="B9924" t="s">
        <v>34397</v>
      </c>
      <c r="C9924" s="57">
        <v>44342</v>
      </c>
      <c r="D9924" t="s">
        <v>34398</v>
      </c>
      <c r="E9924" s="58">
        <v>1633933020000</v>
      </c>
      <c r="F9924" t="s">
        <v>34399</v>
      </c>
      <c r="G9924" t="s">
        <v>114</v>
      </c>
      <c r="H9924" t="s">
        <v>114</v>
      </c>
      <c r="I9924">
        <v>56</v>
      </c>
    </row>
    <row r="9925" spans="1:9" x14ac:dyDescent="0.25">
      <c r="A9925" t="s">
        <v>110</v>
      </c>
      <c r="B9925" t="s">
        <v>34400</v>
      </c>
      <c r="C9925" s="57">
        <v>44342</v>
      </c>
      <c r="D9925" t="s">
        <v>34401</v>
      </c>
      <c r="E9925" s="58">
        <v>1317125500000</v>
      </c>
      <c r="F9925" t="s">
        <v>34402</v>
      </c>
      <c r="G9925" t="s">
        <v>114</v>
      </c>
      <c r="H9925" t="s">
        <v>114</v>
      </c>
      <c r="I9925">
        <v>1</v>
      </c>
    </row>
    <row r="9926" spans="1:9" x14ac:dyDescent="0.25">
      <c r="A9926" t="s">
        <v>110</v>
      </c>
      <c r="B9926" t="s">
        <v>34403</v>
      </c>
      <c r="C9926" s="57">
        <v>44342</v>
      </c>
      <c r="D9926" t="s">
        <v>34404</v>
      </c>
      <c r="E9926" s="58">
        <v>1427073440000</v>
      </c>
      <c r="F9926" t="s">
        <v>34405</v>
      </c>
      <c r="G9926" t="s">
        <v>114</v>
      </c>
      <c r="H9926" t="s">
        <v>114</v>
      </c>
      <c r="I9926">
        <v>4</v>
      </c>
    </row>
    <row r="9927" spans="1:9" x14ac:dyDescent="0.25">
      <c r="A9927" t="s">
        <v>110</v>
      </c>
      <c r="B9927" t="s">
        <v>34406</v>
      </c>
      <c r="C9927" s="57">
        <v>44342</v>
      </c>
      <c r="D9927" t="s">
        <v>34407</v>
      </c>
      <c r="E9927" s="58">
        <v>2428445450000</v>
      </c>
      <c r="F9927" t="s">
        <v>34408</v>
      </c>
      <c r="G9927" t="s">
        <v>114</v>
      </c>
      <c r="H9927" t="s">
        <v>114</v>
      </c>
      <c r="I9927">
        <v>50</v>
      </c>
    </row>
    <row r="9928" spans="1:9" x14ac:dyDescent="0.25">
      <c r="A9928" t="s">
        <v>110</v>
      </c>
      <c r="B9928" t="s">
        <v>34409</v>
      </c>
      <c r="C9928" s="57">
        <v>44342</v>
      </c>
      <c r="D9928" t="s">
        <v>34410</v>
      </c>
      <c r="E9928" s="58">
        <v>1216176200000</v>
      </c>
      <c r="F9928" t="s">
        <v>34411</v>
      </c>
      <c r="G9928" t="s">
        <v>34412</v>
      </c>
      <c r="H9928" t="s">
        <v>34413</v>
      </c>
      <c r="I9928">
        <v>64</v>
      </c>
    </row>
    <row r="9929" spans="1:9" x14ac:dyDescent="0.25">
      <c r="A9929" t="s">
        <v>110</v>
      </c>
      <c r="B9929" t="s">
        <v>34414</v>
      </c>
      <c r="C9929" s="57">
        <v>44342</v>
      </c>
      <c r="D9929" t="s">
        <v>34415</v>
      </c>
      <c r="E9929" s="58">
        <v>1515301750000</v>
      </c>
      <c r="F9929" t="s">
        <v>34416</v>
      </c>
      <c r="G9929" t="s">
        <v>114</v>
      </c>
      <c r="H9929" t="s">
        <v>114</v>
      </c>
      <c r="I9929">
        <v>1</v>
      </c>
    </row>
    <row r="9930" spans="1:9" x14ac:dyDescent="0.25">
      <c r="A9930" t="s">
        <v>110</v>
      </c>
      <c r="B9930" t="s">
        <v>34417</v>
      </c>
      <c r="C9930" s="57">
        <v>44342</v>
      </c>
      <c r="D9930" t="s">
        <v>34418</v>
      </c>
      <c r="E9930" s="58">
        <v>1328361390000</v>
      </c>
      <c r="F9930" t="s">
        <v>34419</v>
      </c>
      <c r="G9930" t="s">
        <v>114</v>
      </c>
      <c r="H9930" t="s">
        <v>114</v>
      </c>
      <c r="I9930">
        <v>87</v>
      </c>
    </row>
    <row r="9931" spans="1:9" x14ac:dyDescent="0.25">
      <c r="A9931" t="s">
        <v>110</v>
      </c>
      <c r="B9931" t="s">
        <v>34420</v>
      </c>
      <c r="C9931" s="57">
        <v>44342</v>
      </c>
      <c r="D9931" t="s">
        <v>34421</v>
      </c>
      <c r="E9931" s="58">
        <v>1498385160000</v>
      </c>
      <c r="F9931" t="s">
        <v>34422</v>
      </c>
      <c r="G9931" t="s">
        <v>114</v>
      </c>
      <c r="H9931" t="s">
        <v>114</v>
      </c>
      <c r="I9931">
        <v>1</v>
      </c>
    </row>
    <row r="9932" spans="1:9" x14ac:dyDescent="0.25">
      <c r="A9932" t="s">
        <v>110</v>
      </c>
      <c r="B9932" t="s">
        <v>34423</v>
      </c>
      <c r="C9932" s="57">
        <v>44342</v>
      </c>
      <c r="D9932" t="s">
        <v>34424</v>
      </c>
      <c r="E9932" s="58">
        <v>1690734360000</v>
      </c>
      <c r="F9932" t="s">
        <v>34425</v>
      </c>
      <c r="G9932" t="s">
        <v>114</v>
      </c>
      <c r="H9932" t="s">
        <v>114</v>
      </c>
      <c r="I9932">
        <v>10</v>
      </c>
    </row>
    <row r="9933" spans="1:9" x14ac:dyDescent="0.25">
      <c r="A9933" t="s">
        <v>110</v>
      </c>
      <c r="B9933" t="s">
        <v>34426</v>
      </c>
      <c r="C9933" s="57">
        <v>44342</v>
      </c>
      <c r="D9933" t="s">
        <v>34427</v>
      </c>
      <c r="E9933" s="58">
        <v>131761812000000</v>
      </c>
      <c r="F9933" t="s">
        <v>34428</v>
      </c>
      <c r="G9933" t="s">
        <v>114</v>
      </c>
      <c r="H9933" t="s">
        <v>114</v>
      </c>
      <c r="I9933">
        <v>1</v>
      </c>
    </row>
    <row r="9934" spans="1:9" x14ac:dyDescent="0.25">
      <c r="A9934" t="s">
        <v>110</v>
      </c>
      <c r="B9934" t="s">
        <v>34429</v>
      </c>
      <c r="C9934" s="57">
        <v>44342</v>
      </c>
      <c r="D9934" t="s">
        <v>34430</v>
      </c>
      <c r="E9934" s="58">
        <v>136756383000000</v>
      </c>
      <c r="F9934" t="s">
        <v>34431</v>
      </c>
      <c r="G9934" t="s">
        <v>34432</v>
      </c>
      <c r="H9934" t="s">
        <v>114</v>
      </c>
      <c r="I9934">
        <v>311</v>
      </c>
    </row>
    <row r="9935" spans="1:9" x14ac:dyDescent="0.25">
      <c r="A9935" t="s">
        <v>110</v>
      </c>
      <c r="B9935" t="s">
        <v>34433</v>
      </c>
      <c r="C9935" s="57">
        <v>44342</v>
      </c>
      <c r="D9935" t="s">
        <v>34434</v>
      </c>
      <c r="E9935" s="58">
        <v>139287140000000</v>
      </c>
      <c r="F9935" t="s">
        <v>34435</v>
      </c>
      <c r="G9935" t="s">
        <v>114</v>
      </c>
      <c r="H9935" t="s">
        <v>114</v>
      </c>
      <c r="I9935">
        <v>1</v>
      </c>
    </row>
    <row r="9936" spans="1:9" x14ac:dyDescent="0.25">
      <c r="A9936" t="s">
        <v>110</v>
      </c>
      <c r="B9936" t="s">
        <v>34436</v>
      </c>
      <c r="C9936" s="57">
        <v>44342</v>
      </c>
      <c r="D9936" t="s">
        <v>34437</v>
      </c>
      <c r="E9936" s="58">
        <v>15575649000000</v>
      </c>
      <c r="F9936" t="s">
        <v>34438</v>
      </c>
      <c r="G9936" t="s">
        <v>34439</v>
      </c>
      <c r="H9936" t="s">
        <v>114</v>
      </c>
      <c r="I9936">
        <v>108</v>
      </c>
    </row>
    <row r="9937" spans="1:9" x14ac:dyDescent="0.25">
      <c r="A9937" t="s">
        <v>110</v>
      </c>
      <c r="B9937" t="s">
        <v>34440</v>
      </c>
      <c r="C9937" s="57">
        <v>44342</v>
      </c>
      <c r="D9937" t="s">
        <v>34441</v>
      </c>
      <c r="E9937" s="58">
        <v>16195288000000</v>
      </c>
      <c r="F9937" t="s">
        <v>34442</v>
      </c>
      <c r="G9937" t="s">
        <v>34443</v>
      </c>
      <c r="H9937" t="s">
        <v>34444</v>
      </c>
      <c r="I9937">
        <v>36</v>
      </c>
    </row>
    <row r="9938" spans="1:9" x14ac:dyDescent="0.25">
      <c r="A9938" t="s">
        <v>110</v>
      </c>
      <c r="B9938" t="s">
        <v>34445</v>
      </c>
      <c r="C9938" s="57">
        <v>44342</v>
      </c>
      <c r="D9938" t="s">
        <v>34446</v>
      </c>
      <c r="E9938" s="58">
        <v>1319245000000</v>
      </c>
      <c r="F9938" t="s">
        <v>34447</v>
      </c>
      <c r="G9938" t="s">
        <v>114</v>
      </c>
      <c r="H9938" t="s">
        <v>114</v>
      </c>
      <c r="I9938">
        <v>1</v>
      </c>
    </row>
    <row r="9939" spans="1:9" x14ac:dyDescent="0.25">
      <c r="A9939" t="s">
        <v>110</v>
      </c>
      <c r="B9939" t="s">
        <v>34448</v>
      </c>
      <c r="C9939" s="57">
        <v>44342</v>
      </c>
      <c r="D9939" t="s">
        <v>34449</v>
      </c>
      <c r="E9939" s="58">
        <v>1464743000000</v>
      </c>
      <c r="F9939" t="s">
        <v>34450</v>
      </c>
      <c r="G9939" t="s">
        <v>114</v>
      </c>
      <c r="H9939" t="s">
        <v>114</v>
      </c>
      <c r="I9939">
        <v>1</v>
      </c>
    </row>
    <row r="9940" spans="1:9" x14ac:dyDescent="0.25">
      <c r="A9940" t="s">
        <v>110</v>
      </c>
      <c r="B9940" t="s">
        <v>34451</v>
      </c>
      <c r="C9940" s="57">
        <v>44342</v>
      </c>
      <c r="D9940" t="s">
        <v>34452</v>
      </c>
      <c r="E9940" s="58">
        <v>13946360000000</v>
      </c>
      <c r="F9940" t="s">
        <v>34453</v>
      </c>
      <c r="G9940" t="s">
        <v>114</v>
      </c>
      <c r="H9940" t="s">
        <v>114</v>
      </c>
      <c r="I9940">
        <v>478</v>
      </c>
    </row>
    <row r="9941" spans="1:9" x14ac:dyDescent="0.25">
      <c r="A9941" t="s">
        <v>110</v>
      </c>
      <c r="B9941" t="s">
        <v>34454</v>
      </c>
      <c r="C9941" s="57">
        <v>44342</v>
      </c>
      <c r="D9941" t="s">
        <v>34455</v>
      </c>
      <c r="E9941" s="58">
        <v>13938870000000</v>
      </c>
      <c r="F9941" t="s">
        <v>34456</v>
      </c>
      <c r="G9941" t="s">
        <v>34457</v>
      </c>
      <c r="H9941" t="s">
        <v>34458</v>
      </c>
      <c r="I9941">
        <v>3180</v>
      </c>
    </row>
    <row r="9942" spans="1:9" x14ac:dyDescent="0.25">
      <c r="A9942" t="s">
        <v>110</v>
      </c>
      <c r="B9942" t="s">
        <v>34459</v>
      </c>
      <c r="C9942" s="57">
        <v>44342</v>
      </c>
      <c r="D9942" t="s">
        <v>34460</v>
      </c>
      <c r="E9942" s="58">
        <v>11566823000000</v>
      </c>
      <c r="F9942" t="s">
        <v>34461</v>
      </c>
      <c r="G9942" t="s">
        <v>20746</v>
      </c>
      <c r="H9942" t="s">
        <v>34462</v>
      </c>
      <c r="I9942">
        <v>2</v>
      </c>
    </row>
    <row r="9943" spans="1:9" x14ac:dyDescent="0.25">
      <c r="A9943" t="s">
        <v>110</v>
      </c>
      <c r="B9943" t="s">
        <v>34463</v>
      </c>
      <c r="C9943" s="57">
        <v>44342</v>
      </c>
      <c r="D9943" t="s">
        <v>34464</v>
      </c>
      <c r="E9943" s="58">
        <v>1472067000000</v>
      </c>
      <c r="F9943" t="s">
        <v>34465</v>
      </c>
      <c r="G9943" t="s">
        <v>114</v>
      </c>
      <c r="H9943" t="s">
        <v>114</v>
      </c>
      <c r="I9943">
        <v>1</v>
      </c>
    </row>
    <row r="9944" spans="1:9" x14ac:dyDescent="0.25">
      <c r="A9944" t="s">
        <v>110</v>
      </c>
      <c r="B9944" t="s">
        <v>34466</v>
      </c>
      <c r="C9944" s="57">
        <v>44342</v>
      </c>
      <c r="D9944" t="s">
        <v>34467</v>
      </c>
      <c r="E9944" s="58">
        <v>1308874730000</v>
      </c>
      <c r="F9944" t="s">
        <v>34468</v>
      </c>
      <c r="G9944" t="s">
        <v>34469</v>
      </c>
      <c r="H9944" t="s">
        <v>114</v>
      </c>
      <c r="I9944">
        <v>331</v>
      </c>
    </row>
    <row r="9945" spans="1:9" x14ac:dyDescent="0.25">
      <c r="A9945" t="s">
        <v>110</v>
      </c>
      <c r="B9945" t="s">
        <v>34470</v>
      </c>
      <c r="C9945" s="57">
        <v>44342</v>
      </c>
      <c r="D9945" t="s">
        <v>34471</v>
      </c>
      <c r="E9945" s="58">
        <v>1328317250000</v>
      </c>
      <c r="F9945" t="s">
        <v>34472</v>
      </c>
      <c r="G9945" t="s">
        <v>114</v>
      </c>
      <c r="H9945" t="s">
        <v>114</v>
      </c>
      <c r="I9945">
        <v>4</v>
      </c>
    </row>
    <row r="9946" spans="1:9" x14ac:dyDescent="0.25">
      <c r="A9946" t="s">
        <v>110</v>
      </c>
      <c r="B9946" t="s">
        <v>34473</v>
      </c>
      <c r="C9946" s="57">
        <v>44342</v>
      </c>
      <c r="D9946" t="s">
        <v>34474</v>
      </c>
      <c r="E9946" s="58">
        <v>2388472414200</v>
      </c>
      <c r="F9946" t="s">
        <v>34475</v>
      </c>
      <c r="G9946" t="s">
        <v>114</v>
      </c>
      <c r="H9946" t="s">
        <v>114</v>
      </c>
      <c r="I9946">
        <v>1</v>
      </c>
    </row>
    <row r="9947" spans="1:9" x14ac:dyDescent="0.25">
      <c r="A9947" t="s">
        <v>110</v>
      </c>
      <c r="B9947" t="s">
        <v>34476</v>
      </c>
      <c r="C9947" s="57">
        <v>44342</v>
      </c>
      <c r="D9947" t="s">
        <v>34477</v>
      </c>
      <c r="E9947" s="58">
        <v>1501281400000</v>
      </c>
      <c r="F9947" t="s">
        <v>34478</v>
      </c>
      <c r="G9947" t="s">
        <v>114</v>
      </c>
      <c r="H9947" t="s">
        <v>114</v>
      </c>
      <c r="I9947">
        <v>6</v>
      </c>
    </row>
    <row r="9948" spans="1:9" x14ac:dyDescent="0.25">
      <c r="A9948" t="s">
        <v>110</v>
      </c>
      <c r="B9948" t="s">
        <v>34479</v>
      </c>
      <c r="C9948" s="57">
        <v>44342</v>
      </c>
      <c r="D9948" t="s">
        <v>34480</v>
      </c>
      <c r="E9948" s="58">
        <v>1443380800000</v>
      </c>
      <c r="F9948" t="s">
        <v>34481</v>
      </c>
      <c r="G9948" t="s">
        <v>34482</v>
      </c>
      <c r="H9948" t="s">
        <v>34483</v>
      </c>
      <c r="I9948">
        <v>109</v>
      </c>
    </row>
    <row r="9949" spans="1:9" x14ac:dyDescent="0.25">
      <c r="A9949" t="s">
        <v>110</v>
      </c>
      <c r="B9949" t="s">
        <v>34484</v>
      </c>
      <c r="C9949" s="57">
        <v>44342</v>
      </c>
      <c r="D9949" t="s">
        <v>34485</v>
      </c>
      <c r="E9949" s="58">
        <v>1487980970000</v>
      </c>
      <c r="F9949" t="s">
        <v>34486</v>
      </c>
      <c r="G9949" t="s">
        <v>1024</v>
      </c>
      <c r="H9949" t="s">
        <v>114</v>
      </c>
      <c r="I9949">
        <v>32</v>
      </c>
    </row>
    <row r="9950" spans="1:9" x14ac:dyDescent="0.25">
      <c r="A9950" t="s">
        <v>110</v>
      </c>
      <c r="B9950" t="s">
        <v>34487</v>
      </c>
      <c r="C9950" s="57">
        <v>44342</v>
      </c>
      <c r="D9950" t="s">
        <v>34488</v>
      </c>
      <c r="E9950" s="58">
        <v>2759312200000</v>
      </c>
      <c r="F9950" t="s">
        <v>34489</v>
      </c>
      <c r="G9950" t="s">
        <v>114</v>
      </c>
      <c r="H9950" t="s">
        <v>114</v>
      </c>
      <c r="I9950">
        <v>1</v>
      </c>
    </row>
    <row r="9951" spans="1:9" x14ac:dyDescent="0.25">
      <c r="A9951" t="s">
        <v>110</v>
      </c>
      <c r="B9951" t="s">
        <v>34490</v>
      </c>
      <c r="C9951" s="57">
        <v>44342</v>
      </c>
      <c r="D9951" t="s">
        <v>34491</v>
      </c>
      <c r="E9951" s="58">
        <v>1263921900000</v>
      </c>
      <c r="F9951" t="s">
        <v>34492</v>
      </c>
      <c r="G9951" t="s">
        <v>114</v>
      </c>
      <c r="H9951" t="s">
        <v>114</v>
      </c>
      <c r="I9951">
        <v>3</v>
      </c>
    </row>
    <row r="9952" spans="1:9" x14ac:dyDescent="0.25">
      <c r="A9952" t="s">
        <v>110</v>
      </c>
      <c r="B9952" t="s">
        <v>34493</v>
      </c>
      <c r="C9952" s="57">
        <v>44342</v>
      </c>
      <c r="D9952" t="s">
        <v>34494</v>
      </c>
      <c r="E9952" s="58">
        <v>1251364400000</v>
      </c>
      <c r="F9952" t="s">
        <v>34495</v>
      </c>
      <c r="G9952" t="s">
        <v>34496</v>
      </c>
      <c r="H9952" t="s">
        <v>34497</v>
      </c>
      <c r="I9952">
        <v>12</v>
      </c>
    </row>
    <row r="9953" spans="1:9" x14ac:dyDescent="0.25">
      <c r="A9953" t="s">
        <v>110</v>
      </c>
      <c r="B9953" t="s">
        <v>34498</v>
      </c>
      <c r="C9953" s="57">
        <v>44342</v>
      </c>
      <c r="D9953" t="s">
        <v>34499</v>
      </c>
      <c r="E9953" s="58">
        <v>1972033600000</v>
      </c>
      <c r="F9953" t="s">
        <v>34500</v>
      </c>
      <c r="G9953" t="s">
        <v>114</v>
      </c>
      <c r="H9953" t="s">
        <v>114</v>
      </c>
      <c r="I9953">
        <v>13</v>
      </c>
    </row>
    <row r="9954" spans="1:9" x14ac:dyDescent="0.25">
      <c r="A9954" t="s">
        <v>110</v>
      </c>
      <c r="B9954" t="s">
        <v>34501</v>
      </c>
      <c r="C9954" s="57">
        <v>44342</v>
      </c>
      <c r="D9954" t="s">
        <v>34502</v>
      </c>
      <c r="E9954" s="58">
        <v>1195147300000</v>
      </c>
      <c r="F9954" t="s">
        <v>34503</v>
      </c>
      <c r="G9954" t="s">
        <v>34504</v>
      </c>
      <c r="H9954" t="s">
        <v>114</v>
      </c>
      <c r="I9954">
        <v>29</v>
      </c>
    </row>
    <row r="9955" spans="1:9" x14ac:dyDescent="0.25">
      <c r="A9955" t="s">
        <v>110</v>
      </c>
      <c r="B9955" t="s">
        <v>34505</v>
      </c>
      <c r="C9955" s="57">
        <v>44342</v>
      </c>
      <c r="D9955" t="s">
        <v>34506</v>
      </c>
      <c r="E9955" s="58">
        <v>1242498000000</v>
      </c>
      <c r="F9955" t="s">
        <v>34507</v>
      </c>
      <c r="G9955" t="s">
        <v>114</v>
      </c>
      <c r="H9955" t="s">
        <v>114</v>
      </c>
      <c r="I9955">
        <v>3</v>
      </c>
    </row>
    <row r="9956" spans="1:9" x14ac:dyDescent="0.25">
      <c r="A9956" t="s">
        <v>110</v>
      </c>
      <c r="B9956" t="s">
        <v>34508</v>
      </c>
      <c r="C9956" s="57">
        <v>44342</v>
      </c>
      <c r="D9956" t="s">
        <v>34509</v>
      </c>
      <c r="E9956" s="58">
        <v>1716583400000</v>
      </c>
      <c r="F9956" t="s">
        <v>34510</v>
      </c>
      <c r="G9956" t="s">
        <v>114</v>
      </c>
      <c r="H9956" t="s">
        <v>34511</v>
      </c>
      <c r="I9956">
        <v>457</v>
      </c>
    </row>
    <row r="9957" spans="1:9" x14ac:dyDescent="0.25">
      <c r="A9957" t="s">
        <v>110</v>
      </c>
      <c r="B9957" t="s">
        <v>34512</v>
      </c>
      <c r="C9957" s="57">
        <v>44342</v>
      </c>
      <c r="D9957" t="s">
        <v>34513</v>
      </c>
      <c r="E9957" s="58">
        <v>1495670000000</v>
      </c>
      <c r="F9957" t="s">
        <v>34514</v>
      </c>
      <c r="G9957" t="s">
        <v>114</v>
      </c>
      <c r="H9957" t="s">
        <v>114</v>
      </c>
      <c r="I9957">
        <v>2</v>
      </c>
    </row>
    <row r="9958" spans="1:9" x14ac:dyDescent="0.25">
      <c r="A9958" t="s">
        <v>110</v>
      </c>
      <c r="B9958" t="s">
        <v>34515</v>
      </c>
      <c r="C9958" s="57">
        <v>44342</v>
      </c>
      <c r="D9958" t="s">
        <v>34516</v>
      </c>
      <c r="E9958" s="58">
        <v>13958058000000</v>
      </c>
      <c r="F9958" t="s">
        <v>34517</v>
      </c>
      <c r="G9958" t="s">
        <v>25301</v>
      </c>
      <c r="H9958" t="s">
        <v>34518</v>
      </c>
      <c r="I9958">
        <v>3</v>
      </c>
    </row>
    <row r="9959" spans="1:9" x14ac:dyDescent="0.25">
      <c r="A9959" t="s">
        <v>110</v>
      </c>
      <c r="B9959" t="s">
        <v>34519</v>
      </c>
      <c r="C9959" s="57">
        <v>44342</v>
      </c>
      <c r="D9959" t="s">
        <v>34520</v>
      </c>
      <c r="E9959" s="58">
        <v>1284817000000</v>
      </c>
      <c r="F9959" t="s">
        <v>34521</v>
      </c>
      <c r="G9959" t="s">
        <v>114</v>
      </c>
      <c r="H9959" t="s">
        <v>114</v>
      </c>
      <c r="I9959">
        <v>1</v>
      </c>
    </row>
    <row r="9960" spans="1:9" x14ac:dyDescent="0.25">
      <c r="A9960" t="s">
        <v>110</v>
      </c>
      <c r="B9960" t="s">
        <v>34522</v>
      </c>
      <c r="C9960" s="57">
        <v>44342</v>
      </c>
      <c r="D9960" t="s">
        <v>34523</v>
      </c>
      <c r="E9960" s="58">
        <v>12844835000000</v>
      </c>
      <c r="F9960" t="s">
        <v>34524</v>
      </c>
      <c r="G9960" t="s">
        <v>34525</v>
      </c>
      <c r="H9960" t="s">
        <v>34526</v>
      </c>
      <c r="I9960">
        <v>5</v>
      </c>
    </row>
    <row r="9961" spans="1:9" x14ac:dyDescent="0.25">
      <c r="A9961" t="s">
        <v>110</v>
      </c>
      <c r="B9961" t="s">
        <v>34527</v>
      </c>
      <c r="C9961" s="57">
        <v>44342</v>
      </c>
      <c r="D9961" t="s">
        <v>34528</v>
      </c>
      <c r="E9961" s="58">
        <v>12431468000000</v>
      </c>
      <c r="F9961" t="s">
        <v>34529</v>
      </c>
      <c r="G9961" t="s">
        <v>34525</v>
      </c>
      <c r="H9961" t="s">
        <v>34526</v>
      </c>
      <c r="I9961">
        <v>1</v>
      </c>
    </row>
    <row r="9962" spans="1:9" x14ac:dyDescent="0.25">
      <c r="A9962" t="s">
        <v>110</v>
      </c>
      <c r="B9962" t="s">
        <v>34530</v>
      </c>
      <c r="C9962" s="57">
        <v>44342</v>
      </c>
      <c r="D9962" t="s">
        <v>34531</v>
      </c>
      <c r="E9962" s="58">
        <v>39497076000000</v>
      </c>
      <c r="F9962" t="s">
        <v>34532</v>
      </c>
      <c r="G9962" t="s">
        <v>33062</v>
      </c>
      <c r="H9962" t="s">
        <v>1478</v>
      </c>
      <c r="I9962">
        <v>313</v>
      </c>
    </row>
    <row r="9963" spans="1:9" x14ac:dyDescent="0.25">
      <c r="A9963" t="s">
        <v>110</v>
      </c>
      <c r="B9963" t="s">
        <v>34533</v>
      </c>
      <c r="C9963" s="57">
        <v>44342</v>
      </c>
      <c r="D9963" t="s">
        <v>34534</v>
      </c>
      <c r="E9963" s="58">
        <v>1665687000000</v>
      </c>
      <c r="F9963" t="s">
        <v>34535</v>
      </c>
      <c r="G9963" t="s">
        <v>114</v>
      </c>
      <c r="H9963" t="s">
        <v>114</v>
      </c>
      <c r="I9963">
        <v>2</v>
      </c>
    </row>
    <row r="9964" spans="1:9" x14ac:dyDescent="0.25">
      <c r="A9964" t="s">
        <v>110</v>
      </c>
      <c r="B9964" t="s">
        <v>34536</v>
      </c>
      <c r="C9964" s="57">
        <v>44342</v>
      </c>
      <c r="D9964" t="s">
        <v>34537</v>
      </c>
      <c r="E9964" s="58">
        <v>12488678000000</v>
      </c>
      <c r="F9964" t="s">
        <v>34538</v>
      </c>
      <c r="G9964" t="s">
        <v>114</v>
      </c>
      <c r="H9964" t="s">
        <v>114</v>
      </c>
      <c r="I9964">
        <v>2</v>
      </c>
    </row>
    <row r="9965" spans="1:9" x14ac:dyDescent="0.25">
      <c r="A9965" t="s">
        <v>110</v>
      </c>
      <c r="B9965" t="s">
        <v>34539</v>
      </c>
      <c r="C9965" s="57">
        <v>44342</v>
      </c>
      <c r="D9965" t="s">
        <v>34540</v>
      </c>
      <c r="E9965" s="58">
        <v>14895622000000</v>
      </c>
      <c r="F9965" t="s">
        <v>34541</v>
      </c>
      <c r="G9965" t="s">
        <v>114</v>
      </c>
      <c r="H9965" t="s">
        <v>34542</v>
      </c>
      <c r="I9965">
        <v>1</v>
      </c>
    </row>
    <row r="9966" spans="1:9" x14ac:dyDescent="0.25">
      <c r="A9966" t="s">
        <v>110</v>
      </c>
      <c r="B9966" t="s">
        <v>34543</v>
      </c>
      <c r="C9966" s="57">
        <v>44342</v>
      </c>
      <c r="D9966" t="s">
        <v>34544</v>
      </c>
      <c r="E9966" s="58">
        <v>12953521800000</v>
      </c>
      <c r="F9966" t="s">
        <v>34545</v>
      </c>
      <c r="G9966" t="s">
        <v>114</v>
      </c>
      <c r="H9966" t="s">
        <v>34546</v>
      </c>
      <c r="I9966">
        <v>1</v>
      </c>
    </row>
    <row r="9967" spans="1:9" x14ac:dyDescent="0.25">
      <c r="A9967" t="s">
        <v>110</v>
      </c>
      <c r="B9967" t="s">
        <v>34547</v>
      </c>
      <c r="C9967" s="57">
        <v>44342</v>
      </c>
      <c r="D9967" t="s">
        <v>34548</v>
      </c>
      <c r="E9967" s="58">
        <v>11533741900000</v>
      </c>
      <c r="F9967" t="s">
        <v>34549</v>
      </c>
      <c r="G9967" t="s">
        <v>114</v>
      </c>
      <c r="H9967" t="s">
        <v>34550</v>
      </c>
      <c r="I9967">
        <v>1</v>
      </c>
    </row>
    <row r="9968" spans="1:9" x14ac:dyDescent="0.25">
      <c r="A9968" t="s">
        <v>110</v>
      </c>
      <c r="B9968" t="s">
        <v>34551</v>
      </c>
      <c r="C9968" s="57">
        <v>44342</v>
      </c>
      <c r="D9968" t="s">
        <v>34552</v>
      </c>
      <c r="E9968" s="58">
        <v>12305301700000</v>
      </c>
      <c r="F9968" t="s">
        <v>34553</v>
      </c>
      <c r="G9968" t="s">
        <v>114</v>
      </c>
      <c r="H9968" t="s">
        <v>34554</v>
      </c>
      <c r="I9968">
        <v>534</v>
      </c>
    </row>
    <row r="9969" spans="1:9" x14ac:dyDescent="0.25">
      <c r="A9969" t="s">
        <v>110</v>
      </c>
      <c r="B9969" t="s">
        <v>34555</v>
      </c>
      <c r="C9969" s="57">
        <v>44342</v>
      </c>
      <c r="D9969" t="s">
        <v>34556</v>
      </c>
      <c r="E9969" s="58">
        <v>13650780300000</v>
      </c>
      <c r="F9969" t="s">
        <v>34557</v>
      </c>
      <c r="G9969" t="s">
        <v>114</v>
      </c>
      <c r="H9969" t="s">
        <v>114</v>
      </c>
      <c r="I9969">
        <v>1</v>
      </c>
    </row>
    <row r="9970" spans="1:9" x14ac:dyDescent="0.25">
      <c r="A9970" t="s">
        <v>110</v>
      </c>
      <c r="B9970" t="s">
        <v>34558</v>
      </c>
      <c r="C9970" s="57">
        <v>44342</v>
      </c>
      <c r="D9970" t="s">
        <v>34559</v>
      </c>
      <c r="E9970" s="58">
        <v>9836613900000</v>
      </c>
      <c r="F9970" t="s">
        <v>34560</v>
      </c>
      <c r="G9970" t="s">
        <v>114</v>
      </c>
      <c r="H9970" t="s">
        <v>114</v>
      </c>
      <c r="I9970">
        <v>1</v>
      </c>
    </row>
    <row r="9971" spans="1:9" x14ac:dyDescent="0.25">
      <c r="A9971" t="s">
        <v>110</v>
      </c>
      <c r="B9971" t="s">
        <v>34561</v>
      </c>
      <c r="C9971" s="57">
        <v>44342</v>
      </c>
      <c r="D9971" t="s">
        <v>34562</v>
      </c>
      <c r="E9971" s="58">
        <v>13040564100000</v>
      </c>
      <c r="F9971" t="s">
        <v>34563</v>
      </c>
      <c r="G9971" t="s">
        <v>114</v>
      </c>
      <c r="H9971" t="s">
        <v>114</v>
      </c>
      <c r="I9971">
        <v>2</v>
      </c>
    </row>
    <row r="9972" spans="1:9" x14ac:dyDescent="0.25">
      <c r="A9972" t="s">
        <v>110</v>
      </c>
      <c r="B9972" t="s">
        <v>34564</v>
      </c>
      <c r="C9972" s="57">
        <v>44342</v>
      </c>
      <c r="D9972" t="s">
        <v>34565</v>
      </c>
      <c r="E9972" s="58">
        <v>11094231300000</v>
      </c>
      <c r="F9972" t="s">
        <v>34566</v>
      </c>
      <c r="G9972" t="s">
        <v>114</v>
      </c>
      <c r="H9972" t="s">
        <v>114</v>
      </c>
      <c r="I9972">
        <v>1</v>
      </c>
    </row>
    <row r="9973" spans="1:9" x14ac:dyDescent="0.25">
      <c r="A9973" t="s">
        <v>110</v>
      </c>
      <c r="B9973" t="s">
        <v>34567</v>
      </c>
      <c r="C9973" s="57">
        <v>44342</v>
      </c>
      <c r="D9973" t="s">
        <v>34568</v>
      </c>
      <c r="E9973" s="58">
        <v>11818137600000</v>
      </c>
      <c r="F9973" t="s">
        <v>34569</v>
      </c>
      <c r="G9973" t="s">
        <v>114</v>
      </c>
      <c r="H9973" t="s">
        <v>114</v>
      </c>
      <c r="I9973">
        <v>1</v>
      </c>
    </row>
    <row r="9974" spans="1:9" x14ac:dyDescent="0.25">
      <c r="A9974" t="s">
        <v>110</v>
      </c>
      <c r="B9974" t="s">
        <v>34570</v>
      </c>
      <c r="C9974" s="57">
        <v>44342</v>
      </c>
      <c r="D9974" t="s">
        <v>34571</v>
      </c>
      <c r="E9974" s="58">
        <v>10437966400000</v>
      </c>
      <c r="F9974" t="s">
        <v>34572</v>
      </c>
      <c r="G9974" t="s">
        <v>114</v>
      </c>
      <c r="H9974" t="s">
        <v>114</v>
      </c>
      <c r="I9974">
        <v>1</v>
      </c>
    </row>
    <row r="9975" spans="1:9" x14ac:dyDescent="0.25">
      <c r="A9975" t="s">
        <v>110</v>
      </c>
      <c r="B9975" t="s">
        <v>34573</v>
      </c>
      <c r="C9975" s="57">
        <v>44342</v>
      </c>
      <c r="D9975" t="s">
        <v>34574</v>
      </c>
      <c r="E9975" s="58">
        <v>10425053100000</v>
      </c>
      <c r="F9975" t="s">
        <v>34575</v>
      </c>
      <c r="G9975" t="s">
        <v>114</v>
      </c>
      <c r="H9975" t="s">
        <v>114</v>
      </c>
      <c r="I9975">
        <v>1</v>
      </c>
    </row>
    <row r="9976" spans="1:9" x14ac:dyDescent="0.25">
      <c r="A9976" t="s">
        <v>110</v>
      </c>
      <c r="B9976" t="s">
        <v>34576</v>
      </c>
      <c r="C9976" s="57">
        <v>44342</v>
      </c>
      <c r="D9976" t="s">
        <v>34577</v>
      </c>
      <c r="E9976" s="58">
        <v>1520792480000</v>
      </c>
      <c r="F9976" t="s">
        <v>34578</v>
      </c>
      <c r="G9976" t="s">
        <v>114</v>
      </c>
      <c r="H9976" t="s">
        <v>114</v>
      </c>
      <c r="I9976">
        <v>38</v>
      </c>
    </row>
    <row r="9977" spans="1:9" x14ac:dyDescent="0.25">
      <c r="A9977" t="s">
        <v>110</v>
      </c>
      <c r="B9977" t="s">
        <v>34579</v>
      </c>
      <c r="C9977" s="57">
        <v>44342</v>
      </c>
      <c r="D9977" t="s">
        <v>34580</v>
      </c>
      <c r="E9977" s="58">
        <v>2308813180000</v>
      </c>
      <c r="F9977" t="s">
        <v>34581</v>
      </c>
      <c r="G9977" t="s">
        <v>114</v>
      </c>
      <c r="H9977" t="s">
        <v>114</v>
      </c>
      <c r="I9977">
        <v>17</v>
      </c>
    </row>
    <row r="9978" spans="1:9" x14ac:dyDescent="0.25">
      <c r="A9978" t="s">
        <v>110</v>
      </c>
      <c r="B9978" t="s">
        <v>34582</v>
      </c>
      <c r="C9978" s="57">
        <v>44342</v>
      </c>
      <c r="D9978" t="s">
        <v>34583</v>
      </c>
      <c r="E9978" s="58">
        <v>1346630900000</v>
      </c>
      <c r="F9978" t="s">
        <v>34584</v>
      </c>
      <c r="G9978" t="s">
        <v>114</v>
      </c>
      <c r="H9978" t="s">
        <v>114</v>
      </c>
      <c r="I9978">
        <v>1</v>
      </c>
    </row>
    <row r="9979" spans="1:9" x14ac:dyDescent="0.25">
      <c r="A9979" t="s">
        <v>110</v>
      </c>
      <c r="B9979" t="s">
        <v>34585</v>
      </c>
      <c r="C9979" s="57">
        <v>44342</v>
      </c>
      <c r="D9979" t="s">
        <v>34586</v>
      </c>
      <c r="E9979" s="58">
        <v>1229520340000</v>
      </c>
      <c r="F9979" t="s">
        <v>34587</v>
      </c>
      <c r="G9979" t="s">
        <v>34588</v>
      </c>
      <c r="H9979" t="s">
        <v>34589</v>
      </c>
      <c r="I9979">
        <v>2216</v>
      </c>
    </row>
    <row r="9980" spans="1:9" x14ac:dyDescent="0.25">
      <c r="A9980" t="s">
        <v>110</v>
      </c>
      <c r="B9980" t="s">
        <v>34590</v>
      </c>
      <c r="C9980" s="57">
        <v>44342</v>
      </c>
      <c r="D9980" t="s">
        <v>34591</v>
      </c>
      <c r="E9980" s="58">
        <v>1632827480000</v>
      </c>
      <c r="F9980" t="s">
        <v>34592</v>
      </c>
      <c r="G9980" t="s">
        <v>34593</v>
      </c>
      <c r="H9980" t="s">
        <v>114</v>
      </c>
      <c r="I9980">
        <v>4</v>
      </c>
    </row>
    <row r="9981" spans="1:9" x14ac:dyDescent="0.25">
      <c r="A9981" t="s">
        <v>110</v>
      </c>
      <c r="B9981" t="s">
        <v>34594</v>
      </c>
      <c r="C9981" s="57">
        <v>44342</v>
      </c>
      <c r="D9981" t="s">
        <v>34595</v>
      </c>
      <c r="E9981" s="58">
        <v>276268024640000</v>
      </c>
      <c r="F9981" t="s">
        <v>34596</v>
      </c>
      <c r="G9981" t="s">
        <v>114</v>
      </c>
      <c r="H9981" t="s">
        <v>114</v>
      </c>
      <c r="I9981">
        <v>10</v>
      </c>
    </row>
    <row r="9982" spans="1:9" x14ac:dyDescent="0.25">
      <c r="A9982" t="s">
        <v>110</v>
      </c>
      <c r="B9982" t="s">
        <v>34597</v>
      </c>
      <c r="C9982" s="57">
        <v>44342</v>
      </c>
      <c r="D9982" t="s">
        <v>34598</v>
      </c>
      <c r="E9982" s="58">
        <v>1176898370000</v>
      </c>
      <c r="F9982" t="s">
        <v>34599</v>
      </c>
      <c r="G9982" t="s">
        <v>114</v>
      </c>
      <c r="H9982" t="s">
        <v>114</v>
      </c>
      <c r="I9982">
        <v>1</v>
      </c>
    </row>
    <row r="9983" spans="1:9" x14ac:dyDescent="0.25">
      <c r="A9983" t="s">
        <v>110</v>
      </c>
      <c r="B9983" t="s">
        <v>34600</v>
      </c>
      <c r="C9983" s="57">
        <v>44342</v>
      </c>
      <c r="D9983" t="s">
        <v>34601</v>
      </c>
      <c r="E9983" s="58">
        <v>1807216020000</v>
      </c>
      <c r="F9983" t="s">
        <v>34602</v>
      </c>
      <c r="G9983" t="s">
        <v>114</v>
      </c>
      <c r="H9983" t="s">
        <v>114</v>
      </c>
      <c r="I9983">
        <v>42</v>
      </c>
    </row>
    <row r="9984" spans="1:9" x14ac:dyDescent="0.25">
      <c r="A9984" t="s">
        <v>110</v>
      </c>
      <c r="B9984" t="s">
        <v>34603</v>
      </c>
      <c r="C9984" s="57">
        <v>44342</v>
      </c>
      <c r="D9984" t="s">
        <v>34604</v>
      </c>
      <c r="E9984" s="58">
        <v>2566758120000</v>
      </c>
      <c r="F9984" t="s">
        <v>34605</v>
      </c>
      <c r="G9984" t="s">
        <v>114</v>
      </c>
      <c r="H9984" t="s">
        <v>114</v>
      </c>
      <c r="I9984">
        <v>2</v>
      </c>
    </row>
    <row r="9985" spans="1:9" x14ac:dyDescent="0.25">
      <c r="A9985" t="s">
        <v>110</v>
      </c>
      <c r="B9985" t="s">
        <v>34606</v>
      </c>
      <c r="C9985" s="57">
        <v>44342</v>
      </c>
      <c r="D9985" t="s">
        <v>34607</v>
      </c>
      <c r="E9985" s="58">
        <v>1286732200000</v>
      </c>
      <c r="F9985" t="s">
        <v>34608</v>
      </c>
      <c r="G9985" t="s">
        <v>114</v>
      </c>
      <c r="H9985" t="s">
        <v>114</v>
      </c>
      <c r="I9985">
        <v>1</v>
      </c>
    </row>
    <row r="9986" spans="1:9" x14ac:dyDescent="0.25">
      <c r="A9986" t="s">
        <v>110</v>
      </c>
      <c r="B9986" t="s">
        <v>34609</v>
      </c>
      <c r="C9986" s="57">
        <v>44342</v>
      </c>
      <c r="D9986" t="s">
        <v>34610</v>
      </c>
      <c r="E9986" s="58">
        <v>138284729160000</v>
      </c>
      <c r="F9986" t="s">
        <v>34611</v>
      </c>
      <c r="G9986" t="s">
        <v>1227</v>
      </c>
      <c r="H9986" t="s">
        <v>34612</v>
      </c>
      <c r="I9986">
        <v>36</v>
      </c>
    </row>
    <row r="9987" spans="1:9" x14ac:dyDescent="0.25">
      <c r="A9987" t="s">
        <v>110</v>
      </c>
      <c r="B9987" t="s">
        <v>34613</v>
      </c>
      <c r="C9987" s="57">
        <v>44342</v>
      </c>
      <c r="D9987" t="s">
        <v>34614</v>
      </c>
      <c r="E9987" s="58">
        <v>3428722700000</v>
      </c>
      <c r="F9987" t="s">
        <v>34615</v>
      </c>
      <c r="G9987" t="s">
        <v>114</v>
      </c>
      <c r="H9987" t="s">
        <v>114</v>
      </c>
      <c r="I9987">
        <v>1</v>
      </c>
    </row>
    <row r="9988" spans="1:9" x14ac:dyDescent="0.25">
      <c r="A9988" t="s">
        <v>110</v>
      </c>
      <c r="B9988" t="s">
        <v>34616</v>
      </c>
      <c r="C9988" s="57">
        <v>44342</v>
      </c>
      <c r="D9988" t="s">
        <v>34617</v>
      </c>
      <c r="E9988" s="58">
        <v>2267184600000</v>
      </c>
      <c r="F9988" t="s">
        <v>34618</v>
      </c>
      <c r="G9988" t="s">
        <v>114</v>
      </c>
      <c r="H9988" t="s">
        <v>114</v>
      </c>
      <c r="I9988">
        <v>1</v>
      </c>
    </row>
    <row r="9989" spans="1:9" x14ac:dyDescent="0.25">
      <c r="A9989" t="s">
        <v>110</v>
      </c>
      <c r="B9989" t="s">
        <v>34619</v>
      </c>
      <c r="C9989" s="57">
        <v>44342</v>
      </c>
      <c r="D9989" t="s">
        <v>34620</v>
      </c>
      <c r="E9989" s="58">
        <v>5.186933338663E+16</v>
      </c>
      <c r="F9989" t="s">
        <v>34621</v>
      </c>
      <c r="G9989" t="s">
        <v>114</v>
      </c>
      <c r="H9989" t="s">
        <v>114</v>
      </c>
      <c r="I9989">
        <v>1</v>
      </c>
    </row>
    <row r="9990" spans="1:9" x14ac:dyDescent="0.25">
      <c r="A9990" t="s">
        <v>110</v>
      </c>
      <c r="B9990" t="s">
        <v>34622</v>
      </c>
      <c r="C9990" s="57">
        <v>44342</v>
      </c>
      <c r="D9990" t="s">
        <v>34623</v>
      </c>
      <c r="E9990" t="s">
        <v>595</v>
      </c>
      <c r="F9990" t="s">
        <v>114</v>
      </c>
      <c r="G9990" t="s">
        <v>114</v>
      </c>
      <c r="H9990" t="s">
        <v>114</v>
      </c>
      <c r="I9990">
        <v>1</v>
      </c>
    </row>
    <row r="9991" spans="1:9" x14ac:dyDescent="0.25">
      <c r="A9991" t="s">
        <v>110</v>
      </c>
      <c r="B9991" t="s">
        <v>34624</v>
      </c>
      <c r="C9991" s="57">
        <v>44342</v>
      </c>
      <c r="D9991" t="s">
        <v>34625</v>
      </c>
      <c r="E9991" s="58">
        <v>1860428340000</v>
      </c>
      <c r="F9991" t="s">
        <v>34626</v>
      </c>
      <c r="G9991" t="s">
        <v>114</v>
      </c>
      <c r="H9991" t="s">
        <v>114</v>
      </c>
      <c r="I9991">
        <v>7</v>
      </c>
    </row>
    <row r="9992" spans="1:9" x14ac:dyDescent="0.25">
      <c r="A9992" t="s">
        <v>110</v>
      </c>
      <c r="B9992" t="s">
        <v>34627</v>
      </c>
      <c r="C9992" s="57">
        <v>44342</v>
      </c>
      <c r="D9992" t="s">
        <v>34628</v>
      </c>
      <c r="E9992" s="58">
        <v>1129127147534000</v>
      </c>
      <c r="F9992" t="s">
        <v>34629</v>
      </c>
      <c r="G9992" t="s">
        <v>114</v>
      </c>
      <c r="H9992" t="s">
        <v>114</v>
      </c>
      <c r="I9992">
        <v>7</v>
      </c>
    </row>
    <row r="9993" spans="1:9" x14ac:dyDescent="0.25">
      <c r="A9993" t="s">
        <v>110</v>
      </c>
      <c r="B9993" t="s">
        <v>34630</v>
      </c>
      <c r="C9993" s="57">
        <v>44342</v>
      </c>
      <c r="D9993" t="s">
        <v>34631</v>
      </c>
      <c r="E9993" s="58">
        <v>1388414099300</v>
      </c>
      <c r="F9993" t="s">
        <v>34632</v>
      </c>
      <c r="G9993" t="s">
        <v>114</v>
      </c>
      <c r="H9993" t="s">
        <v>114</v>
      </c>
      <c r="I9993">
        <v>4</v>
      </c>
    </row>
    <row r="9994" spans="1:9" x14ac:dyDescent="0.25">
      <c r="A9994" t="s">
        <v>110</v>
      </c>
      <c r="B9994" t="s">
        <v>34633</v>
      </c>
      <c r="C9994" s="57">
        <v>44342</v>
      </c>
      <c r="D9994" t="s">
        <v>34634</v>
      </c>
      <c r="E9994" s="58">
        <v>2338941600000</v>
      </c>
      <c r="F9994" t="s">
        <v>34635</v>
      </c>
      <c r="G9994" t="s">
        <v>114</v>
      </c>
      <c r="H9994" t="s">
        <v>114</v>
      </c>
      <c r="I9994">
        <v>14</v>
      </c>
    </row>
    <row r="9995" spans="1:9" x14ac:dyDescent="0.25">
      <c r="A9995" t="s">
        <v>110</v>
      </c>
      <c r="B9995" t="s">
        <v>34636</v>
      </c>
      <c r="C9995" s="57">
        <v>44342</v>
      </c>
      <c r="D9995" t="s">
        <v>34637</v>
      </c>
      <c r="E9995" s="58">
        <v>1852260400000</v>
      </c>
      <c r="F9995" t="s">
        <v>34638</v>
      </c>
      <c r="G9995" t="s">
        <v>114</v>
      </c>
      <c r="H9995" t="s">
        <v>114</v>
      </c>
      <c r="I9995">
        <v>1</v>
      </c>
    </row>
    <row r="9996" spans="1:9" x14ac:dyDescent="0.25">
      <c r="A9996" t="s">
        <v>110</v>
      </c>
      <c r="B9996" t="s">
        <v>34639</v>
      </c>
      <c r="C9996" s="57">
        <v>44342</v>
      </c>
      <c r="D9996" t="s">
        <v>34640</v>
      </c>
      <c r="E9996" s="58">
        <v>1072441950290000</v>
      </c>
      <c r="F9996" t="s">
        <v>34641</v>
      </c>
      <c r="G9996" t="s">
        <v>114</v>
      </c>
      <c r="H9996" t="s">
        <v>114</v>
      </c>
      <c r="I9996">
        <v>1</v>
      </c>
    </row>
    <row r="9997" spans="1:9" x14ac:dyDescent="0.25">
      <c r="A9997" t="s">
        <v>110</v>
      </c>
      <c r="B9997" t="s">
        <v>34642</v>
      </c>
      <c r="C9997" s="57">
        <v>44342</v>
      </c>
      <c r="D9997" t="s">
        <v>34643</v>
      </c>
      <c r="E9997" s="58">
        <v>1614726700000</v>
      </c>
      <c r="F9997" t="s">
        <v>34644</v>
      </c>
      <c r="G9997" t="s">
        <v>114</v>
      </c>
      <c r="H9997" t="s">
        <v>114</v>
      </c>
      <c r="I9997">
        <v>1</v>
      </c>
    </row>
    <row r="9998" spans="1:9" x14ac:dyDescent="0.25">
      <c r="A9998" t="s">
        <v>110</v>
      </c>
      <c r="B9998" t="s">
        <v>34645</v>
      </c>
      <c r="C9998" s="57">
        <v>44342</v>
      </c>
      <c r="D9998" t="s">
        <v>34646</v>
      </c>
      <c r="E9998" s="58">
        <v>1439087000000</v>
      </c>
      <c r="F9998" t="s">
        <v>34647</v>
      </c>
      <c r="G9998" t="s">
        <v>114</v>
      </c>
      <c r="H9998" t="s">
        <v>114</v>
      </c>
      <c r="I9998">
        <v>2</v>
      </c>
    </row>
    <row r="9999" spans="1:9" x14ac:dyDescent="0.25">
      <c r="A9999" t="s">
        <v>110</v>
      </c>
      <c r="B9999" t="s">
        <v>34648</v>
      </c>
      <c r="C9999" s="57">
        <v>44342</v>
      </c>
      <c r="D9999" t="s">
        <v>34649</v>
      </c>
      <c r="E9999" s="58">
        <v>16161624000000</v>
      </c>
      <c r="F9999" t="s">
        <v>34650</v>
      </c>
      <c r="G9999" t="s">
        <v>34651</v>
      </c>
      <c r="H9999" t="s">
        <v>1781</v>
      </c>
      <c r="I9999">
        <v>256</v>
      </c>
    </row>
    <row r="10000" spans="1:9" x14ac:dyDescent="0.25">
      <c r="A10000" t="s">
        <v>110</v>
      </c>
      <c r="B10000" t="s">
        <v>34652</v>
      </c>
      <c r="C10000" s="57">
        <v>44342</v>
      </c>
      <c r="D10000" t="s">
        <v>34653</v>
      </c>
      <c r="E10000" s="58">
        <v>12827365000000</v>
      </c>
      <c r="F10000" t="s">
        <v>34654</v>
      </c>
      <c r="G10000" t="s">
        <v>114</v>
      </c>
      <c r="H10000" t="s">
        <v>114</v>
      </c>
      <c r="I10000">
        <v>3042</v>
      </c>
    </row>
    <row r="10001" spans="1:9" x14ac:dyDescent="0.25">
      <c r="A10001" t="s">
        <v>110</v>
      </c>
      <c r="B10001" t="s">
        <v>34655</v>
      </c>
      <c r="C10001" s="57">
        <v>44342</v>
      </c>
      <c r="D10001" t="s">
        <v>34656</v>
      </c>
      <c r="E10001" s="58">
        <v>1969124800000</v>
      </c>
      <c r="F10001" t="s">
        <v>34657</v>
      </c>
      <c r="G10001" t="s">
        <v>114</v>
      </c>
      <c r="H10001" t="s">
        <v>22282</v>
      </c>
      <c r="I10001">
        <v>1</v>
      </c>
    </row>
    <row r="10002" spans="1:9" x14ac:dyDescent="0.25">
      <c r="A10002" t="s">
        <v>110</v>
      </c>
      <c r="B10002" t="s">
        <v>34658</v>
      </c>
      <c r="C10002" s="57">
        <v>44342</v>
      </c>
      <c r="D10002" t="s">
        <v>34659</v>
      </c>
      <c r="E10002" s="58">
        <v>1322854900000</v>
      </c>
      <c r="F10002" t="s">
        <v>34660</v>
      </c>
      <c r="G10002" t="s">
        <v>114</v>
      </c>
      <c r="H10002" t="s">
        <v>114</v>
      </c>
      <c r="I10002">
        <v>1</v>
      </c>
    </row>
    <row r="10003" spans="1:9" x14ac:dyDescent="0.25">
      <c r="A10003" t="s">
        <v>110</v>
      </c>
      <c r="B10003" t="s">
        <v>34661</v>
      </c>
      <c r="C10003" s="57">
        <v>44342</v>
      </c>
      <c r="D10003" t="s">
        <v>34662</v>
      </c>
      <c r="E10003" s="58">
        <v>1205861000000</v>
      </c>
      <c r="F10003" t="s">
        <v>34663</v>
      </c>
      <c r="G10003" t="s">
        <v>114</v>
      </c>
      <c r="H10003" t="s">
        <v>34664</v>
      </c>
      <c r="I10003">
        <v>85</v>
      </c>
    </row>
    <row r="10004" spans="1:9" x14ac:dyDescent="0.25">
      <c r="A10004" t="s">
        <v>110</v>
      </c>
      <c r="B10004" t="s">
        <v>34665</v>
      </c>
      <c r="C10004" s="57">
        <v>44342</v>
      </c>
      <c r="D10004" t="s">
        <v>34666</v>
      </c>
      <c r="E10004" s="58">
        <v>2033835500000</v>
      </c>
      <c r="F10004" t="s">
        <v>34667</v>
      </c>
      <c r="G10004" t="s">
        <v>12020</v>
      </c>
      <c r="H10004" t="s">
        <v>114</v>
      </c>
      <c r="I10004">
        <v>2</v>
      </c>
    </row>
    <row r="10005" spans="1:9" x14ac:dyDescent="0.25">
      <c r="A10005" t="s">
        <v>110</v>
      </c>
      <c r="B10005" t="s">
        <v>34668</v>
      </c>
      <c r="C10005" s="57">
        <v>44342</v>
      </c>
      <c r="D10005" t="s">
        <v>34669</v>
      </c>
      <c r="E10005" s="58">
        <v>1725518000000</v>
      </c>
      <c r="F10005" t="s">
        <v>34670</v>
      </c>
      <c r="G10005" t="s">
        <v>114</v>
      </c>
      <c r="H10005" t="s">
        <v>114</v>
      </c>
      <c r="I10005">
        <v>1</v>
      </c>
    </row>
    <row r="10006" spans="1:9" x14ac:dyDescent="0.25">
      <c r="A10006" t="s">
        <v>110</v>
      </c>
      <c r="B10006" t="s">
        <v>34671</v>
      </c>
      <c r="C10006" s="57">
        <v>44342</v>
      </c>
      <c r="D10006" t="s">
        <v>34672</v>
      </c>
      <c r="E10006" s="58">
        <v>1645627200000</v>
      </c>
      <c r="F10006" t="s">
        <v>34673</v>
      </c>
      <c r="G10006" t="s">
        <v>114</v>
      </c>
      <c r="H10006" t="s">
        <v>34674</v>
      </c>
      <c r="I10006">
        <v>79</v>
      </c>
    </row>
    <row r="10007" spans="1:9" x14ac:dyDescent="0.25">
      <c r="A10007" t="s">
        <v>110</v>
      </c>
      <c r="B10007" t="s">
        <v>34675</v>
      </c>
      <c r="C10007" s="57">
        <v>44342</v>
      </c>
      <c r="D10007" t="s">
        <v>34676</v>
      </c>
      <c r="E10007" s="58">
        <v>1266444900000</v>
      </c>
      <c r="F10007" t="s">
        <v>34677</v>
      </c>
      <c r="G10007" t="s">
        <v>34678</v>
      </c>
      <c r="H10007" t="s">
        <v>114</v>
      </c>
      <c r="I10007">
        <v>6</v>
      </c>
    </row>
    <row r="10008" spans="1:9" x14ac:dyDescent="0.25">
      <c r="A10008" t="s">
        <v>110</v>
      </c>
      <c r="B10008" t="s">
        <v>34679</v>
      </c>
      <c r="C10008" s="57">
        <v>44342</v>
      </c>
      <c r="D10008" t="s">
        <v>34680</v>
      </c>
      <c r="E10008" s="58">
        <v>1306355000000</v>
      </c>
      <c r="F10008" t="s">
        <v>34681</v>
      </c>
      <c r="G10008" t="s">
        <v>114</v>
      </c>
      <c r="H10008" t="s">
        <v>114</v>
      </c>
      <c r="I10008">
        <v>1</v>
      </c>
    </row>
    <row r="10009" spans="1:9" x14ac:dyDescent="0.25">
      <c r="A10009" t="s">
        <v>110</v>
      </c>
      <c r="B10009" t="s">
        <v>34682</v>
      </c>
      <c r="C10009" s="57">
        <v>44342</v>
      </c>
      <c r="D10009" t="s">
        <v>34683</v>
      </c>
      <c r="E10009" s="58">
        <v>8.219121387236E+16</v>
      </c>
      <c r="F10009" t="s">
        <v>34684</v>
      </c>
      <c r="G10009" t="s">
        <v>114</v>
      </c>
      <c r="H10009" t="s">
        <v>114</v>
      </c>
      <c r="I10009">
        <v>15</v>
      </c>
    </row>
    <row r="10010" spans="1:9" x14ac:dyDescent="0.25">
      <c r="A10010" t="s">
        <v>110</v>
      </c>
      <c r="B10010" t="s">
        <v>34685</v>
      </c>
      <c r="C10010" s="57">
        <v>44342</v>
      </c>
      <c r="D10010" t="s">
        <v>34686</v>
      </c>
      <c r="E10010" s="58">
        <v>112662501000000</v>
      </c>
      <c r="F10010" t="s">
        <v>34687</v>
      </c>
      <c r="G10010" t="s">
        <v>114</v>
      </c>
      <c r="H10010" t="s">
        <v>114</v>
      </c>
      <c r="I10010">
        <v>1</v>
      </c>
    </row>
    <row r="10011" spans="1:9" x14ac:dyDescent="0.25">
      <c r="A10011" t="s">
        <v>110</v>
      </c>
      <c r="B10011" t="s">
        <v>34688</v>
      </c>
      <c r="C10011" s="57">
        <v>44342</v>
      </c>
      <c r="D10011" t="s">
        <v>34689</v>
      </c>
      <c r="E10011" t="s">
        <v>34690</v>
      </c>
      <c r="F10011" t="s">
        <v>34691</v>
      </c>
      <c r="G10011" t="s">
        <v>114</v>
      </c>
      <c r="H10011" t="s">
        <v>114</v>
      </c>
      <c r="I10011">
        <v>7</v>
      </c>
    </row>
    <row r="10012" spans="1:9" x14ac:dyDescent="0.25">
      <c r="A10012" t="s">
        <v>110</v>
      </c>
      <c r="B10012" t="s">
        <v>34692</v>
      </c>
      <c r="C10012" s="57">
        <v>44342</v>
      </c>
      <c r="D10012" t="s">
        <v>34693</v>
      </c>
      <c r="E10012" s="58">
        <v>1265590900000</v>
      </c>
      <c r="F10012" t="s">
        <v>34694</v>
      </c>
      <c r="G10012" t="s">
        <v>114</v>
      </c>
      <c r="H10012" t="s">
        <v>114</v>
      </c>
      <c r="I10012">
        <v>1</v>
      </c>
    </row>
    <row r="10013" spans="1:9" x14ac:dyDescent="0.25">
      <c r="A10013" t="s">
        <v>110</v>
      </c>
      <c r="B10013" t="s">
        <v>34695</v>
      </c>
      <c r="C10013" s="57">
        <v>44342</v>
      </c>
      <c r="D10013" t="s">
        <v>34696</v>
      </c>
      <c r="E10013" s="58">
        <v>1367488100000</v>
      </c>
      <c r="F10013" t="s">
        <v>34697</v>
      </c>
      <c r="G10013" t="s">
        <v>114</v>
      </c>
      <c r="H10013" t="s">
        <v>114</v>
      </c>
      <c r="I10013">
        <v>1</v>
      </c>
    </row>
    <row r="10014" spans="1:9" x14ac:dyDescent="0.25">
      <c r="A10014" t="s">
        <v>110</v>
      </c>
      <c r="B10014" t="s">
        <v>34698</v>
      </c>
      <c r="C10014" s="57">
        <v>44342</v>
      </c>
      <c r="D10014" t="s">
        <v>34699</v>
      </c>
      <c r="E10014" s="58">
        <v>1296440400000</v>
      </c>
      <c r="F10014" t="s">
        <v>34700</v>
      </c>
      <c r="G10014" t="s">
        <v>1024</v>
      </c>
      <c r="H10014" t="s">
        <v>34701</v>
      </c>
      <c r="I10014">
        <v>7</v>
      </c>
    </row>
    <row r="10015" spans="1:9" x14ac:dyDescent="0.25">
      <c r="A10015" t="s">
        <v>110</v>
      </c>
      <c r="B10015" t="s">
        <v>34702</v>
      </c>
      <c r="C10015" s="57">
        <v>44342</v>
      </c>
      <c r="D10015" t="s">
        <v>34703</v>
      </c>
      <c r="E10015" s="58">
        <v>1945177300000</v>
      </c>
      <c r="F10015" t="s">
        <v>34704</v>
      </c>
      <c r="G10015" t="s">
        <v>114</v>
      </c>
      <c r="H10015" t="s">
        <v>114</v>
      </c>
      <c r="I10015">
        <v>4</v>
      </c>
    </row>
    <row r="10016" spans="1:9" x14ac:dyDescent="0.25">
      <c r="A10016" t="s">
        <v>110</v>
      </c>
      <c r="B10016" t="s">
        <v>34705</v>
      </c>
      <c r="C10016" s="57">
        <v>44342</v>
      </c>
      <c r="D10016" t="s">
        <v>34706</v>
      </c>
      <c r="E10016" s="58">
        <v>1541437140000</v>
      </c>
      <c r="F10016" t="s">
        <v>34707</v>
      </c>
      <c r="G10016" t="s">
        <v>114</v>
      </c>
      <c r="H10016" t="s">
        <v>114</v>
      </c>
      <c r="I10016">
        <v>41</v>
      </c>
    </row>
    <row r="10017" spans="1:9" x14ac:dyDescent="0.25">
      <c r="A10017" t="s">
        <v>110</v>
      </c>
      <c r="B10017" t="s">
        <v>34708</v>
      </c>
      <c r="C10017" s="57">
        <v>44342</v>
      </c>
      <c r="D10017" t="s">
        <v>34709</v>
      </c>
      <c r="E10017" s="58">
        <v>1762603000000</v>
      </c>
      <c r="F10017" t="s">
        <v>34710</v>
      </c>
      <c r="G10017" t="s">
        <v>114</v>
      </c>
      <c r="H10017" t="s">
        <v>114</v>
      </c>
      <c r="I10017">
        <v>1</v>
      </c>
    </row>
    <row r="10018" spans="1:9" x14ac:dyDescent="0.25">
      <c r="A10018" t="s">
        <v>110</v>
      </c>
      <c r="B10018" t="s">
        <v>34711</v>
      </c>
      <c r="C10018" s="57">
        <v>44342</v>
      </c>
      <c r="D10018" t="s">
        <v>34712</v>
      </c>
      <c r="E10018" s="58">
        <v>11538230800000</v>
      </c>
      <c r="F10018" t="s">
        <v>34713</v>
      </c>
      <c r="G10018" t="s">
        <v>34714</v>
      </c>
      <c r="H10018" t="s">
        <v>34715</v>
      </c>
      <c r="I10018">
        <v>1</v>
      </c>
    </row>
    <row r="10019" spans="1:9" x14ac:dyDescent="0.25">
      <c r="A10019" t="s">
        <v>110</v>
      </c>
      <c r="B10019" t="s">
        <v>34716</v>
      </c>
      <c r="C10019" s="57">
        <v>44342</v>
      </c>
      <c r="D10019" t="s">
        <v>34717</v>
      </c>
      <c r="E10019" s="58">
        <v>12371753500000</v>
      </c>
      <c r="F10019" t="s">
        <v>34718</v>
      </c>
      <c r="G10019" t="s">
        <v>34719</v>
      </c>
      <c r="H10019" t="s">
        <v>34720</v>
      </c>
      <c r="I10019">
        <v>13</v>
      </c>
    </row>
    <row r="10020" spans="1:9" x14ac:dyDescent="0.25">
      <c r="A10020" t="s">
        <v>110</v>
      </c>
      <c r="B10020" t="s">
        <v>34721</v>
      </c>
      <c r="C10020" s="57">
        <v>44342</v>
      </c>
      <c r="D10020" t="s">
        <v>34722</v>
      </c>
      <c r="E10020" s="58">
        <v>1216164100000</v>
      </c>
      <c r="F10020" t="s">
        <v>34723</v>
      </c>
      <c r="G10020" t="s">
        <v>114</v>
      </c>
      <c r="H10020" t="s">
        <v>114</v>
      </c>
      <c r="I10020">
        <v>374</v>
      </c>
    </row>
    <row r="10021" spans="1:9" x14ac:dyDescent="0.25">
      <c r="A10021" t="s">
        <v>110</v>
      </c>
      <c r="B10021" t="s">
        <v>34724</v>
      </c>
      <c r="C10021" s="57">
        <v>44342</v>
      </c>
      <c r="D10021" t="s">
        <v>34725</v>
      </c>
      <c r="E10021" s="58">
        <v>1194571000000</v>
      </c>
      <c r="F10021" t="s">
        <v>34726</v>
      </c>
      <c r="G10021" t="s">
        <v>114</v>
      </c>
      <c r="H10021" t="s">
        <v>114</v>
      </c>
      <c r="I10021">
        <v>28</v>
      </c>
    </row>
    <row r="10022" spans="1:9" x14ac:dyDescent="0.25">
      <c r="A10022" t="s">
        <v>110</v>
      </c>
      <c r="B10022" t="s">
        <v>34727</v>
      </c>
      <c r="C10022" s="57">
        <v>44342</v>
      </c>
      <c r="D10022" t="s">
        <v>34728</v>
      </c>
      <c r="E10022" s="58">
        <v>1986670500000</v>
      </c>
      <c r="F10022" t="s">
        <v>34729</v>
      </c>
      <c r="G10022" t="s">
        <v>34730</v>
      </c>
      <c r="H10022" t="s">
        <v>34731</v>
      </c>
      <c r="I10022">
        <v>12</v>
      </c>
    </row>
    <row r="10023" spans="1:9" x14ac:dyDescent="0.25">
      <c r="A10023" t="s">
        <v>110</v>
      </c>
      <c r="B10023" t="s">
        <v>34732</v>
      </c>
      <c r="C10023" s="57">
        <v>44342</v>
      </c>
      <c r="D10023" t="s">
        <v>34733</v>
      </c>
      <c r="E10023" s="58">
        <v>11313703700000</v>
      </c>
      <c r="F10023" t="s">
        <v>34734</v>
      </c>
      <c r="G10023" t="s">
        <v>34735</v>
      </c>
      <c r="H10023" t="s">
        <v>34736</v>
      </c>
      <c r="I10023">
        <v>1</v>
      </c>
    </row>
    <row r="10024" spans="1:9" x14ac:dyDescent="0.25">
      <c r="A10024" t="s">
        <v>110</v>
      </c>
      <c r="B10024" t="s">
        <v>34737</v>
      </c>
      <c r="C10024" s="57">
        <v>44342</v>
      </c>
      <c r="D10024" t="s">
        <v>34738</v>
      </c>
      <c r="E10024" s="58">
        <v>1321670870000</v>
      </c>
      <c r="F10024" t="s">
        <v>34739</v>
      </c>
      <c r="G10024" t="s">
        <v>34740</v>
      </c>
      <c r="H10024" t="s">
        <v>34741</v>
      </c>
      <c r="I10024">
        <v>1</v>
      </c>
    </row>
    <row r="10025" spans="1:9" x14ac:dyDescent="0.25">
      <c r="A10025" t="s">
        <v>110</v>
      </c>
      <c r="B10025" t="s">
        <v>34742</v>
      </c>
      <c r="C10025" s="57">
        <v>44342</v>
      </c>
      <c r="D10025" t="s">
        <v>34743</v>
      </c>
      <c r="E10025" s="58">
        <v>15115995100000</v>
      </c>
      <c r="F10025" t="s">
        <v>34744</v>
      </c>
      <c r="G10025" t="s">
        <v>114</v>
      </c>
      <c r="H10025" t="s">
        <v>114</v>
      </c>
      <c r="I10025">
        <v>1</v>
      </c>
    </row>
    <row r="10026" spans="1:9" x14ac:dyDescent="0.25">
      <c r="A10026" t="s">
        <v>110</v>
      </c>
      <c r="B10026" t="s">
        <v>34745</v>
      </c>
      <c r="C10026" s="57">
        <v>44342</v>
      </c>
      <c r="D10026" t="s">
        <v>34746</v>
      </c>
      <c r="E10026" s="58">
        <v>15839718800000</v>
      </c>
      <c r="F10026" t="s">
        <v>34747</v>
      </c>
      <c r="G10026" t="s">
        <v>114</v>
      </c>
      <c r="H10026" t="s">
        <v>114</v>
      </c>
      <c r="I10026">
        <v>1</v>
      </c>
    </row>
    <row r="10027" spans="1:9" x14ac:dyDescent="0.25">
      <c r="A10027" t="s">
        <v>110</v>
      </c>
      <c r="B10027" t="s">
        <v>34748</v>
      </c>
      <c r="C10027" s="57">
        <v>44342</v>
      </c>
      <c r="D10027" t="s">
        <v>34749</v>
      </c>
      <c r="E10027" s="58">
        <v>13604611000000</v>
      </c>
      <c r="F10027" t="s">
        <v>34750</v>
      </c>
      <c r="G10027" t="s">
        <v>114</v>
      </c>
      <c r="H10027" t="s">
        <v>114</v>
      </c>
      <c r="I10027">
        <v>1</v>
      </c>
    </row>
    <row r="10028" spans="1:9" x14ac:dyDescent="0.25">
      <c r="A10028" t="s">
        <v>110</v>
      </c>
      <c r="B10028" t="s">
        <v>34751</v>
      </c>
      <c r="C10028" s="57">
        <v>44342</v>
      </c>
      <c r="D10028" t="s">
        <v>34752</v>
      </c>
      <c r="E10028" s="58">
        <v>13181400000000</v>
      </c>
      <c r="F10028" t="s">
        <v>34753</v>
      </c>
      <c r="G10028" t="s">
        <v>114</v>
      </c>
      <c r="H10028" t="s">
        <v>114</v>
      </c>
      <c r="I10028">
        <v>1</v>
      </c>
    </row>
    <row r="10029" spans="1:9" x14ac:dyDescent="0.25">
      <c r="A10029" t="s">
        <v>110</v>
      </c>
      <c r="B10029" t="s">
        <v>34754</v>
      </c>
      <c r="C10029" s="57">
        <v>44342</v>
      </c>
      <c r="D10029" t="s">
        <v>34755</v>
      </c>
      <c r="E10029" s="58">
        <v>12486481000000</v>
      </c>
      <c r="F10029" t="s">
        <v>34756</v>
      </c>
      <c r="G10029" t="s">
        <v>114</v>
      </c>
      <c r="H10029" t="s">
        <v>114</v>
      </c>
      <c r="I10029">
        <v>1</v>
      </c>
    </row>
    <row r="10030" spans="1:9" x14ac:dyDescent="0.25">
      <c r="A10030" t="s">
        <v>110</v>
      </c>
      <c r="B10030" t="s">
        <v>34757</v>
      </c>
      <c r="C10030" s="57">
        <v>44342</v>
      </c>
      <c r="D10030" t="s">
        <v>34758</v>
      </c>
      <c r="E10030" s="58">
        <v>13258046200000</v>
      </c>
      <c r="F10030" t="s">
        <v>34759</v>
      </c>
      <c r="G10030" t="s">
        <v>114</v>
      </c>
      <c r="H10030" t="s">
        <v>114</v>
      </c>
      <c r="I10030">
        <v>2</v>
      </c>
    </row>
    <row r="10031" spans="1:9" x14ac:dyDescent="0.25">
      <c r="A10031" t="s">
        <v>110</v>
      </c>
      <c r="B10031" t="s">
        <v>34760</v>
      </c>
      <c r="C10031" s="57">
        <v>44342</v>
      </c>
      <c r="D10031" t="s">
        <v>34761</v>
      </c>
      <c r="E10031" s="58">
        <v>11598025800000</v>
      </c>
      <c r="F10031" t="s">
        <v>34762</v>
      </c>
      <c r="G10031" t="s">
        <v>34763</v>
      </c>
      <c r="H10031" t="s">
        <v>114</v>
      </c>
      <c r="I10031">
        <v>1</v>
      </c>
    </row>
    <row r="10032" spans="1:9" x14ac:dyDescent="0.25">
      <c r="A10032" t="s">
        <v>110</v>
      </c>
      <c r="B10032" t="s">
        <v>34764</v>
      </c>
      <c r="C10032" s="57">
        <v>44342</v>
      </c>
      <c r="D10032" t="s">
        <v>34765</v>
      </c>
      <c r="E10032" s="58">
        <v>13480745400000</v>
      </c>
      <c r="F10032" t="s">
        <v>34766</v>
      </c>
      <c r="G10032" t="s">
        <v>114</v>
      </c>
      <c r="H10032" t="s">
        <v>114</v>
      </c>
      <c r="I10032">
        <v>1</v>
      </c>
    </row>
    <row r="10033" spans="1:9" x14ac:dyDescent="0.25">
      <c r="A10033" t="s">
        <v>110</v>
      </c>
      <c r="B10033" t="s">
        <v>34767</v>
      </c>
      <c r="C10033" s="57">
        <v>44342</v>
      </c>
      <c r="D10033" t="s">
        <v>34768</v>
      </c>
      <c r="E10033" s="58">
        <v>12861921476700</v>
      </c>
      <c r="F10033" t="s">
        <v>34769</v>
      </c>
      <c r="G10033" t="s">
        <v>114</v>
      </c>
      <c r="H10033" t="s">
        <v>114</v>
      </c>
      <c r="I10033">
        <v>4</v>
      </c>
    </row>
    <row r="10034" spans="1:9" x14ac:dyDescent="0.25">
      <c r="A10034" t="s">
        <v>110</v>
      </c>
      <c r="B10034" t="s">
        <v>34770</v>
      </c>
      <c r="C10034" s="57">
        <v>44342</v>
      </c>
      <c r="D10034" t="s">
        <v>34771</v>
      </c>
      <c r="E10034" s="58">
        <v>13454923500000</v>
      </c>
      <c r="F10034" t="s">
        <v>34772</v>
      </c>
      <c r="G10034" t="s">
        <v>114</v>
      </c>
      <c r="H10034" t="s">
        <v>114</v>
      </c>
      <c r="I10034">
        <v>1</v>
      </c>
    </row>
    <row r="10035" spans="1:9" x14ac:dyDescent="0.25">
      <c r="A10035" t="s">
        <v>110</v>
      </c>
      <c r="B10035" t="s">
        <v>34773</v>
      </c>
      <c r="C10035" s="57">
        <v>44342</v>
      </c>
      <c r="D10035" t="s">
        <v>34774</v>
      </c>
      <c r="E10035" s="58">
        <v>12255665200000</v>
      </c>
      <c r="F10035" t="s">
        <v>34775</v>
      </c>
      <c r="G10035" t="s">
        <v>34776</v>
      </c>
      <c r="H10035" t="s">
        <v>34777</v>
      </c>
      <c r="I10035">
        <v>31730</v>
      </c>
    </row>
    <row r="10036" spans="1:9" x14ac:dyDescent="0.25">
      <c r="A10036" t="s">
        <v>110</v>
      </c>
      <c r="B10036" t="s">
        <v>34778</v>
      </c>
      <c r="C10036" s="57">
        <v>44342</v>
      </c>
      <c r="D10036" t="s">
        <v>34779</v>
      </c>
      <c r="E10036" s="58">
        <v>12869696800000</v>
      </c>
      <c r="F10036" t="s">
        <v>34780</v>
      </c>
      <c r="G10036" t="s">
        <v>114</v>
      </c>
      <c r="H10036" t="s">
        <v>34781</v>
      </c>
      <c r="I10036">
        <v>105</v>
      </c>
    </row>
    <row r="10037" spans="1:9" x14ac:dyDescent="0.25">
      <c r="A10037" t="s">
        <v>110</v>
      </c>
      <c r="B10037" t="s">
        <v>34782</v>
      </c>
      <c r="C10037" s="57">
        <v>44342</v>
      </c>
      <c r="D10037" t="s">
        <v>34783</v>
      </c>
      <c r="E10037" s="58">
        <v>12862937700000</v>
      </c>
      <c r="F10037" t="s">
        <v>34784</v>
      </c>
      <c r="G10037" t="s">
        <v>114</v>
      </c>
      <c r="H10037" t="s">
        <v>114</v>
      </c>
      <c r="I10037">
        <v>1</v>
      </c>
    </row>
    <row r="10038" spans="1:9" x14ac:dyDescent="0.25">
      <c r="A10038" t="s">
        <v>110</v>
      </c>
      <c r="B10038" t="s">
        <v>34785</v>
      </c>
      <c r="C10038" s="57">
        <v>44342</v>
      </c>
      <c r="D10038" t="s">
        <v>34786</v>
      </c>
      <c r="E10038" s="58">
        <v>12513453700000</v>
      </c>
      <c r="F10038" t="s">
        <v>34787</v>
      </c>
      <c r="G10038" t="s">
        <v>114</v>
      </c>
      <c r="H10038" t="s">
        <v>114</v>
      </c>
      <c r="I10038">
        <v>1</v>
      </c>
    </row>
    <row r="10039" spans="1:9" x14ac:dyDescent="0.25">
      <c r="A10039" t="s">
        <v>110</v>
      </c>
      <c r="B10039" t="s">
        <v>34788</v>
      </c>
      <c r="C10039" s="57">
        <v>44342</v>
      </c>
      <c r="D10039" t="s">
        <v>34789</v>
      </c>
      <c r="E10039" s="58">
        <v>10748211200000</v>
      </c>
      <c r="F10039" t="s">
        <v>34790</v>
      </c>
      <c r="G10039" t="s">
        <v>34791</v>
      </c>
      <c r="H10039" t="s">
        <v>34792</v>
      </c>
      <c r="I10039">
        <v>1</v>
      </c>
    </row>
    <row r="10040" spans="1:9" x14ac:dyDescent="0.25">
      <c r="A10040" t="s">
        <v>110</v>
      </c>
      <c r="B10040" t="s">
        <v>34793</v>
      </c>
      <c r="C10040" s="57">
        <v>44342</v>
      </c>
      <c r="D10040" t="s">
        <v>34794</v>
      </c>
      <c r="E10040" s="58">
        <v>1363101670000</v>
      </c>
      <c r="F10040" t="s">
        <v>34795</v>
      </c>
      <c r="G10040" t="s">
        <v>114</v>
      </c>
      <c r="H10040" t="s">
        <v>114</v>
      </c>
      <c r="I10040">
        <v>2</v>
      </c>
    </row>
    <row r="10041" spans="1:9" x14ac:dyDescent="0.25">
      <c r="A10041" t="s">
        <v>110</v>
      </c>
      <c r="B10041" t="s">
        <v>34796</v>
      </c>
      <c r="C10041" s="57">
        <v>44342</v>
      </c>
      <c r="D10041" t="s">
        <v>34797</v>
      </c>
      <c r="E10041" s="58">
        <v>1711263670000</v>
      </c>
      <c r="F10041" t="s">
        <v>34798</v>
      </c>
      <c r="G10041" t="s">
        <v>114</v>
      </c>
      <c r="H10041" t="s">
        <v>114</v>
      </c>
      <c r="I10041">
        <v>27</v>
      </c>
    </row>
    <row r="10042" spans="1:9" x14ac:dyDescent="0.25">
      <c r="A10042" t="s">
        <v>110</v>
      </c>
      <c r="B10042" t="s">
        <v>34799</v>
      </c>
      <c r="C10042" s="57">
        <v>44342</v>
      </c>
      <c r="D10042" t="s">
        <v>34800</v>
      </c>
      <c r="E10042" s="58">
        <v>1519356530000</v>
      </c>
      <c r="F10042" t="s">
        <v>34801</v>
      </c>
      <c r="G10042" t="s">
        <v>114</v>
      </c>
      <c r="H10042" t="s">
        <v>114</v>
      </c>
      <c r="I10042">
        <v>2</v>
      </c>
    </row>
    <row r="10043" spans="1:9" x14ac:dyDescent="0.25">
      <c r="A10043" t="s">
        <v>110</v>
      </c>
      <c r="B10043" t="s">
        <v>34802</v>
      </c>
      <c r="C10043" s="57">
        <v>44342</v>
      </c>
      <c r="D10043" t="s">
        <v>34803</v>
      </c>
      <c r="E10043" s="58">
        <v>130826839970000</v>
      </c>
      <c r="F10043" t="s">
        <v>34804</v>
      </c>
      <c r="G10043" t="s">
        <v>114</v>
      </c>
      <c r="H10043" t="s">
        <v>114</v>
      </c>
      <c r="I10043">
        <v>42</v>
      </c>
    </row>
    <row r="10044" spans="1:9" x14ac:dyDescent="0.25">
      <c r="A10044" t="s">
        <v>110</v>
      </c>
      <c r="B10044" t="s">
        <v>34805</v>
      </c>
      <c r="C10044" s="57">
        <v>44342</v>
      </c>
      <c r="D10044" t="s">
        <v>34806</v>
      </c>
      <c r="E10044" s="58">
        <v>1260719260000</v>
      </c>
      <c r="F10044" t="s">
        <v>34807</v>
      </c>
      <c r="G10044" t="s">
        <v>114</v>
      </c>
      <c r="H10044" t="s">
        <v>6506</v>
      </c>
      <c r="I10044">
        <v>61</v>
      </c>
    </row>
    <row r="10045" spans="1:9" x14ac:dyDescent="0.25">
      <c r="A10045" t="s">
        <v>110</v>
      </c>
      <c r="B10045" t="s">
        <v>34808</v>
      </c>
      <c r="C10045" s="57">
        <v>44342</v>
      </c>
      <c r="D10045" t="s">
        <v>34809</v>
      </c>
      <c r="E10045" s="58">
        <v>1357667740000</v>
      </c>
      <c r="F10045" t="s">
        <v>34810</v>
      </c>
      <c r="G10045" t="s">
        <v>114</v>
      </c>
      <c r="H10045" t="s">
        <v>114</v>
      </c>
      <c r="I10045">
        <v>1</v>
      </c>
    </row>
    <row r="10046" spans="1:9" x14ac:dyDescent="0.25">
      <c r="A10046" t="s">
        <v>110</v>
      </c>
      <c r="B10046" t="s">
        <v>34811</v>
      </c>
      <c r="C10046" s="57">
        <v>44342</v>
      </c>
      <c r="D10046" t="s">
        <v>34812</v>
      </c>
      <c r="E10046" s="58">
        <v>1604575610000</v>
      </c>
      <c r="F10046" t="s">
        <v>34813</v>
      </c>
      <c r="G10046" t="s">
        <v>34814</v>
      </c>
      <c r="H10046" t="s">
        <v>34815</v>
      </c>
      <c r="I10046">
        <v>1020</v>
      </c>
    </row>
    <row r="10047" spans="1:9" x14ac:dyDescent="0.25">
      <c r="A10047" t="s">
        <v>110</v>
      </c>
      <c r="B10047" t="s">
        <v>34816</v>
      </c>
      <c r="C10047" s="57">
        <v>44342</v>
      </c>
      <c r="D10047" t="s">
        <v>34817</v>
      </c>
      <c r="E10047" s="58">
        <v>1765345040000</v>
      </c>
      <c r="F10047" t="s">
        <v>34818</v>
      </c>
      <c r="G10047" t="s">
        <v>114</v>
      </c>
      <c r="H10047" t="s">
        <v>114</v>
      </c>
      <c r="I10047">
        <v>2</v>
      </c>
    </row>
    <row r="10048" spans="1:9" x14ac:dyDescent="0.25">
      <c r="A10048" t="s">
        <v>110</v>
      </c>
      <c r="B10048" t="s">
        <v>34819</v>
      </c>
      <c r="C10048" s="57">
        <v>44342</v>
      </c>
      <c r="D10048" t="s">
        <v>34820</v>
      </c>
      <c r="E10048" s="58">
        <v>1463216900000</v>
      </c>
      <c r="F10048" t="s">
        <v>34821</v>
      </c>
      <c r="G10048" t="s">
        <v>34822</v>
      </c>
      <c r="H10048" t="s">
        <v>34823</v>
      </c>
      <c r="I10048">
        <v>1</v>
      </c>
    </row>
    <row r="10049" spans="1:9" x14ac:dyDescent="0.25">
      <c r="A10049" t="s">
        <v>110</v>
      </c>
      <c r="B10049" t="s">
        <v>34824</v>
      </c>
      <c r="C10049" s="57">
        <v>44342</v>
      </c>
      <c r="D10049" t="s">
        <v>34825</v>
      </c>
      <c r="E10049" s="58">
        <v>1348806630000</v>
      </c>
      <c r="F10049" t="s">
        <v>34826</v>
      </c>
      <c r="G10049" t="s">
        <v>34827</v>
      </c>
      <c r="H10049" t="s">
        <v>34828</v>
      </c>
      <c r="I10049">
        <v>11651</v>
      </c>
    </row>
    <row r="10050" spans="1:9" x14ac:dyDescent="0.25">
      <c r="A10050" t="s">
        <v>110</v>
      </c>
      <c r="B10050" t="s">
        <v>34829</v>
      </c>
      <c r="C10050" s="57">
        <v>44342</v>
      </c>
      <c r="D10050" t="s">
        <v>34830</v>
      </c>
      <c r="E10050" s="58">
        <v>1310108971000</v>
      </c>
      <c r="F10050" t="s">
        <v>34831</v>
      </c>
      <c r="G10050" t="s">
        <v>114</v>
      </c>
      <c r="H10050" t="s">
        <v>114</v>
      </c>
      <c r="I10050">
        <v>3</v>
      </c>
    </row>
    <row r="10051" spans="1:9" x14ac:dyDescent="0.25">
      <c r="A10051" t="s">
        <v>110</v>
      </c>
      <c r="B10051" t="s">
        <v>34832</v>
      </c>
      <c r="C10051" s="57">
        <v>44342</v>
      </c>
      <c r="D10051" t="s">
        <v>34833</v>
      </c>
      <c r="E10051" s="58">
        <v>1328395029000</v>
      </c>
      <c r="F10051" t="s">
        <v>34834</v>
      </c>
      <c r="G10051" t="s">
        <v>114</v>
      </c>
      <c r="H10051" t="s">
        <v>114</v>
      </c>
      <c r="I10051">
        <v>0</v>
      </c>
    </row>
    <row r="10052" spans="1:9" x14ac:dyDescent="0.25">
      <c r="A10052" t="s">
        <v>110</v>
      </c>
      <c r="B10052" t="s">
        <v>34835</v>
      </c>
      <c r="C10052" s="57">
        <v>44342</v>
      </c>
      <c r="D10052" t="s">
        <v>34836</v>
      </c>
      <c r="E10052" s="58">
        <v>1300250700000</v>
      </c>
      <c r="F10052" t="s">
        <v>34837</v>
      </c>
      <c r="G10052" t="s">
        <v>114</v>
      </c>
      <c r="H10052" t="s">
        <v>114</v>
      </c>
      <c r="I10052">
        <v>1</v>
      </c>
    </row>
    <row r="10053" spans="1:9" x14ac:dyDescent="0.25">
      <c r="A10053" t="s">
        <v>110</v>
      </c>
      <c r="B10053" t="s">
        <v>34838</v>
      </c>
      <c r="C10053" s="57">
        <v>44342</v>
      </c>
      <c r="D10053" t="s">
        <v>34839</v>
      </c>
      <c r="E10053" s="58">
        <v>1300176200000</v>
      </c>
      <c r="F10053" t="s">
        <v>34840</v>
      </c>
      <c r="G10053" t="s">
        <v>114</v>
      </c>
      <c r="H10053" t="s">
        <v>114</v>
      </c>
      <c r="I10053">
        <v>1</v>
      </c>
    </row>
    <row r="10054" spans="1:9" x14ac:dyDescent="0.25">
      <c r="A10054" t="s">
        <v>110</v>
      </c>
      <c r="B10054" t="s">
        <v>34841</v>
      </c>
      <c r="C10054" s="57">
        <v>44342</v>
      </c>
      <c r="D10054" t="s">
        <v>34842</v>
      </c>
      <c r="E10054" s="58">
        <v>5994365480000</v>
      </c>
      <c r="F10054" t="s">
        <v>34843</v>
      </c>
      <c r="G10054" t="s">
        <v>114</v>
      </c>
      <c r="H10054" t="s">
        <v>114</v>
      </c>
      <c r="I10054">
        <v>6</v>
      </c>
    </row>
    <row r="10055" spans="1:9" x14ac:dyDescent="0.25">
      <c r="A10055" t="s">
        <v>110</v>
      </c>
      <c r="B10055" t="s">
        <v>34844</v>
      </c>
      <c r="C10055" s="57">
        <v>44342</v>
      </c>
      <c r="D10055" t="s">
        <v>34845</v>
      </c>
      <c r="E10055" s="58">
        <v>1222088100000</v>
      </c>
      <c r="F10055" t="s">
        <v>34846</v>
      </c>
      <c r="G10055" t="s">
        <v>114</v>
      </c>
      <c r="H10055" t="s">
        <v>114</v>
      </c>
      <c r="I10055">
        <v>1</v>
      </c>
    </row>
    <row r="10056" spans="1:9" x14ac:dyDescent="0.25">
      <c r="A10056" t="s">
        <v>110</v>
      </c>
      <c r="B10056" t="s">
        <v>34847</v>
      </c>
      <c r="C10056" s="57">
        <v>44342</v>
      </c>
      <c r="D10056" t="s">
        <v>34848</v>
      </c>
      <c r="E10056" s="58">
        <v>1210436770000</v>
      </c>
      <c r="F10056" t="s">
        <v>34849</v>
      </c>
      <c r="G10056" t="s">
        <v>114</v>
      </c>
      <c r="H10056" t="s">
        <v>114</v>
      </c>
      <c r="I10056">
        <v>1</v>
      </c>
    </row>
    <row r="10057" spans="1:9" x14ac:dyDescent="0.25">
      <c r="A10057" t="s">
        <v>110</v>
      </c>
      <c r="B10057" t="s">
        <v>34850</v>
      </c>
      <c r="C10057" s="57">
        <v>44342</v>
      </c>
      <c r="D10057" t="s">
        <v>34851</v>
      </c>
      <c r="E10057" s="58">
        <v>1274411700000</v>
      </c>
      <c r="F10057" t="s">
        <v>34852</v>
      </c>
      <c r="G10057" t="s">
        <v>34853</v>
      </c>
      <c r="H10057" t="s">
        <v>34854</v>
      </c>
      <c r="I10057">
        <v>48574</v>
      </c>
    </row>
    <row r="10058" spans="1:9" x14ac:dyDescent="0.25">
      <c r="A10058" t="s">
        <v>110</v>
      </c>
      <c r="B10058" t="s">
        <v>34855</v>
      </c>
      <c r="C10058" s="57">
        <v>44342</v>
      </c>
      <c r="D10058" t="s">
        <v>34856</v>
      </c>
      <c r="E10058" s="58">
        <v>1413671940000</v>
      </c>
      <c r="F10058" t="s">
        <v>34857</v>
      </c>
      <c r="G10058" t="s">
        <v>114</v>
      </c>
      <c r="H10058" t="s">
        <v>114</v>
      </c>
      <c r="I10058">
        <v>1</v>
      </c>
    </row>
    <row r="10059" spans="1:9" x14ac:dyDescent="0.25">
      <c r="A10059" t="s">
        <v>110</v>
      </c>
      <c r="B10059" t="s">
        <v>34858</v>
      </c>
      <c r="C10059" s="57">
        <v>44342</v>
      </c>
      <c r="D10059" t="s">
        <v>34859</v>
      </c>
      <c r="E10059" s="58">
        <v>1095492500000</v>
      </c>
      <c r="F10059" t="s">
        <v>34860</v>
      </c>
      <c r="G10059" t="s">
        <v>114</v>
      </c>
      <c r="H10059" t="s">
        <v>114</v>
      </c>
      <c r="I10059">
        <v>1</v>
      </c>
    </row>
    <row r="10060" spans="1:9" x14ac:dyDescent="0.25">
      <c r="A10060" t="s">
        <v>110</v>
      </c>
      <c r="B10060" t="s">
        <v>34861</v>
      </c>
      <c r="C10060" s="57">
        <v>44342</v>
      </c>
      <c r="D10060" t="s">
        <v>34862</v>
      </c>
      <c r="E10060" s="58">
        <v>1195465800000</v>
      </c>
      <c r="F10060" t="s">
        <v>34863</v>
      </c>
      <c r="G10060" t="s">
        <v>34864</v>
      </c>
      <c r="H10060" t="s">
        <v>114</v>
      </c>
      <c r="I10060">
        <v>1</v>
      </c>
    </row>
    <row r="10061" spans="1:9" x14ac:dyDescent="0.25">
      <c r="A10061" t="s">
        <v>110</v>
      </c>
      <c r="B10061" t="s">
        <v>34865</v>
      </c>
      <c r="C10061" s="57">
        <v>44342</v>
      </c>
      <c r="D10061" t="s">
        <v>34866</v>
      </c>
      <c r="E10061" s="58">
        <v>1344347900000</v>
      </c>
      <c r="F10061" t="s">
        <v>34867</v>
      </c>
      <c r="G10061" t="s">
        <v>29225</v>
      </c>
      <c r="H10061" t="s">
        <v>114</v>
      </c>
      <c r="I10061">
        <v>1</v>
      </c>
    </row>
    <row r="10062" spans="1:9" x14ac:dyDescent="0.25">
      <c r="A10062" t="s">
        <v>110</v>
      </c>
      <c r="B10062" t="s">
        <v>34868</v>
      </c>
      <c r="C10062" s="57">
        <v>44342</v>
      </c>
      <c r="D10062" t="s">
        <v>34869</v>
      </c>
      <c r="E10062" s="58">
        <v>1585695200000</v>
      </c>
      <c r="F10062" t="s">
        <v>34870</v>
      </c>
      <c r="G10062" t="s">
        <v>114</v>
      </c>
      <c r="H10062" t="s">
        <v>114</v>
      </c>
      <c r="I10062">
        <v>1</v>
      </c>
    </row>
    <row r="10063" spans="1:9" x14ac:dyDescent="0.25">
      <c r="A10063" t="s">
        <v>110</v>
      </c>
      <c r="B10063" t="s">
        <v>34871</v>
      </c>
      <c r="C10063" s="57">
        <v>44342</v>
      </c>
      <c r="D10063" t="s">
        <v>34872</v>
      </c>
      <c r="E10063" s="58">
        <v>1237845100000</v>
      </c>
      <c r="F10063" t="s">
        <v>34873</v>
      </c>
      <c r="G10063" t="s">
        <v>114</v>
      </c>
      <c r="H10063" t="s">
        <v>114</v>
      </c>
      <c r="I10063">
        <v>4</v>
      </c>
    </row>
    <row r="10064" spans="1:9" x14ac:dyDescent="0.25">
      <c r="A10064" t="s">
        <v>110</v>
      </c>
      <c r="B10064" t="s">
        <v>34874</v>
      </c>
      <c r="C10064" s="57">
        <v>44342</v>
      </c>
      <c r="D10064" t="s">
        <v>34875</v>
      </c>
      <c r="E10064" s="58">
        <v>1476119500000</v>
      </c>
      <c r="F10064" t="s">
        <v>34876</v>
      </c>
      <c r="G10064" t="s">
        <v>114</v>
      </c>
      <c r="H10064" t="s">
        <v>114</v>
      </c>
      <c r="I10064">
        <v>4</v>
      </c>
    </row>
    <row r="10065" spans="1:9" x14ac:dyDescent="0.25">
      <c r="A10065" t="s">
        <v>110</v>
      </c>
      <c r="B10065" t="s">
        <v>34877</v>
      </c>
      <c r="C10065" s="57">
        <v>44342</v>
      </c>
      <c r="D10065" t="s">
        <v>34878</v>
      </c>
      <c r="E10065" s="58">
        <v>1415737500000</v>
      </c>
      <c r="F10065" t="s">
        <v>34879</v>
      </c>
      <c r="G10065" t="s">
        <v>114</v>
      </c>
      <c r="H10065" t="s">
        <v>114</v>
      </c>
      <c r="I10065">
        <v>1</v>
      </c>
    </row>
    <row r="10066" spans="1:9" x14ac:dyDescent="0.25">
      <c r="A10066" t="s">
        <v>110</v>
      </c>
      <c r="B10066" t="s">
        <v>34880</v>
      </c>
      <c r="C10066" s="57">
        <v>44342</v>
      </c>
      <c r="D10066" t="s">
        <v>34881</v>
      </c>
      <c r="E10066" s="58">
        <v>1249485700000</v>
      </c>
      <c r="F10066" t="s">
        <v>34882</v>
      </c>
      <c r="G10066" t="s">
        <v>114</v>
      </c>
      <c r="H10066" t="s">
        <v>34883</v>
      </c>
      <c r="I10066">
        <v>1</v>
      </c>
    </row>
    <row r="10067" spans="1:9" x14ac:dyDescent="0.25">
      <c r="A10067" t="s">
        <v>110</v>
      </c>
      <c r="B10067" t="s">
        <v>34884</v>
      </c>
      <c r="C10067" s="57">
        <v>44342</v>
      </c>
      <c r="D10067" t="s">
        <v>34885</v>
      </c>
      <c r="E10067" s="58">
        <v>9.3092184031900006E+17</v>
      </c>
      <c r="F10067" t="s">
        <v>34886</v>
      </c>
      <c r="G10067" t="s">
        <v>114</v>
      </c>
      <c r="H10067" t="s">
        <v>114</v>
      </c>
      <c r="I10067">
        <v>1</v>
      </c>
    </row>
    <row r="10068" spans="1:9" x14ac:dyDescent="0.25">
      <c r="A10068" t="s">
        <v>110</v>
      </c>
      <c r="B10068" t="s">
        <v>34887</v>
      </c>
      <c r="C10068" s="57">
        <v>44342</v>
      </c>
      <c r="D10068" t="s">
        <v>34888</v>
      </c>
      <c r="E10068" s="58">
        <v>131186703000000</v>
      </c>
      <c r="F10068" t="s">
        <v>34889</v>
      </c>
      <c r="G10068" t="s">
        <v>114</v>
      </c>
      <c r="H10068" t="s">
        <v>114</v>
      </c>
      <c r="I10068">
        <v>1</v>
      </c>
    </row>
    <row r="10069" spans="1:9" x14ac:dyDescent="0.25">
      <c r="A10069" t="s">
        <v>110</v>
      </c>
      <c r="B10069" t="s">
        <v>34890</v>
      </c>
      <c r="C10069" s="57">
        <v>44342</v>
      </c>
      <c r="D10069" t="s">
        <v>34891</v>
      </c>
      <c r="E10069" s="58">
        <v>133315447000000</v>
      </c>
      <c r="F10069" t="s">
        <v>34892</v>
      </c>
      <c r="G10069" t="s">
        <v>114</v>
      </c>
      <c r="H10069" t="s">
        <v>114</v>
      </c>
      <c r="I10069">
        <v>25</v>
      </c>
    </row>
    <row r="10070" spans="1:9" x14ac:dyDescent="0.25">
      <c r="A10070" t="s">
        <v>110</v>
      </c>
      <c r="B10070" t="s">
        <v>34893</v>
      </c>
      <c r="C10070" s="57">
        <v>44342</v>
      </c>
      <c r="D10070" t="s">
        <v>34894</v>
      </c>
      <c r="E10070" s="58">
        <v>1447372340000</v>
      </c>
      <c r="F10070" t="s">
        <v>34895</v>
      </c>
      <c r="G10070" t="s">
        <v>114</v>
      </c>
      <c r="H10070" t="s">
        <v>114</v>
      </c>
      <c r="I10070">
        <v>1</v>
      </c>
    </row>
    <row r="10071" spans="1:9" x14ac:dyDescent="0.25">
      <c r="A10071" t="s">
        <v>110</v>
      </c>
      <c r="B10071" t="s">
        <v>34896</v>
      </c>
      <c r="C10071" s="57">
        <v>44342</v>
      </c>
      <c r="D10071" t="s">
        <v>34897</v>
      </c>
      <c r="E10071" s="58">
        <v>144902336890000</v>
      </c>
      <c r="F10071" t="s">
        <v>34898</v>
      </c>
      <c r="G10071" t="s">
        <v>114</v>
      </c>
      <c r="H10071" t="s">
        <v>114</v>
      </c>
      <c r="I10071">
        <v>1</v>
      </c>
    </row>
    <row r="10072" spans="1:9" x14ac:dyDescent="0.25">
      <c r="A10072" t="s">
        <v>110</v>
      </c>
      <c r="B10072" t="s">
        <v>34899</v>
      </c>
      <c r="C10072" s="57">
        <v>44342</v>
      </c>
      <c r="D10072" t="s">
        <v>34900</v>
      </c>
      <c r="E10072" s="58">
        <v>140364377000000</v>
      </c>
      <c r="F10072" t="s">
        <v>34901</v>
      </c>
      <c r="G10072" t="s">
        <v>114</v>
      </c>
      <c r="H10072" t="s">
        <v>114</v>
      </c>
      <c r="I10072">
        <v>1</v>
      </c>
    </row>
    <row r="10073" spans="1:9" x14ac:dyDescent="0.25">
      <c r="A10073" t="s">
        <v>110</v>
      </c>
      <c r="B10073" t="s">
        <v>34902</v>
      </c>
      <c r="C10073" s="57">
        <v>44342</v>
      </c>
      <c r="D10073" t="s">
        <v>34903</v>
      </c>
      <c r="E10073" s="58">
        <v>139515720000000</v>
      </c>
      <c r="F10073" t="s">
        <v>34904</v>
      </c>
      <c r="G10073" t="s">
        <v>114</v>
      </c>
      <c r="H10073" t="s">
        <v>114</v>
      </c>
      <c r="I10073">
        <v>2</v>
      </c>
    </row>
    <row r="10074" spans="1:9" x14ac:dyDescent="0.25">
      <c r="A10074" t="s">
        <v>110</v>
      </c>
      <c r="B10074" t="s">
        <v>34905</v>
      </c>
      <c r="C10074" s="57">
        <v>44342</v>
      </c>
      <c r="D10074" t="s">
        <v>34906</v>
      </c>
      <c r="E10074" s="58">
        <v>132143461300000</v>
      </c>
      <c r="F10074" t="s">
        <v>34907</v>
      </c>
      <c r="G10074" t="s">
        <v>114</v>
      </c>
      <c r="H10074" t="s">
        <v>114</v>
      </c>
      <c r="I10074">
        <v>1</v>
      </c>
    </row>
    <row r="10075" spans="1:9" x14ac:dyDescent="0.25">
      <c r="A10075" t="s">
        <v>110</v>
      </c>
      <c r="B10075" t="s">
        <v>34908</v>
      </c>
      <c r="C10075" s="57">
        <v>44342</v>
      </c>
      <c r="D10075" t="s">
        <v>34909</v>
      </c>
      <c r="E10075" t="s">
        <v>34910</v>
      </c>
      <c r="F10075" t="s">
        <v>34911</v>
      </c>
      <c r="G10075" t="s">
        <v>114</v>
      </c>
      <c r="H10075" t="s">
        <v>114</v>
      </c>
      <c r="I10075">
        <v>1</v>
      </c>
    </row>
    <row r="10076" spans="1:9" x14ac:dyDescent="0.25">
      <c r="A10076" t="s">
        <v>110</v>
      </c>
      <c r="B10076" t="s">
        <v>34912</v>
      </c>
      <c r="C10076" s="57">
        <v>44342</v>
      </c>
      <c r="D10076" t="s">
        <v>34913</v>
      </c>
      <c r="E10076" s="58">
        <v>1367884000000</v>
      </c>
      <c r="F10076" t="s">
        <v>34914</v>
      </c>
      <c r="G10076" t="s">
        <v>114</v>
      </c>
      <c r="H10076" t="s">
        <v>114</v>
      </c>
      <c r="I10076">
        <v>8</v>
      </c>
    </row>
    <row r="10077" spans="1:9" x14ac:dyDescent="0.25">
      <c r="A10077" t="s">
        <v>110</v>
      </c>
      <c r="B10077" t="s">
        <v>34915</v>
      </c>
      <c r="C10077" s="57">
        <v>44342</v>
      </c>
      <c r="D10077" t="s">
        <v>34916</v>
      </c>
      <c r="E10077" s="58">
        <v>1873405000000</v>
      </c>
      <c r="F10077" t="s">
        <v>34917</v>
      </c>
      <c r="G10077" t="s">
        <v>114</v>
      </c>
      <c r="H10077" t="s">
        <v>114</v>
      </c>
      <c r="I10077">
        <v>44</v>
      </c>
    </row>
    <row r="10078" spans="1:9" x14ac:dyDescent="0.25">
      <c r="A10078" t="s">
        <v>110</v>
      </c>
      <c r="B10078" t="s">
        <v>34918</v>
      </c>
      <c r="C10078" s="57">
        <v>44342</v>
      </c>
      <c r="D10078" t="s">
        <v>34919</v>
      </c>
      <c r="E10078" s="58">
        <v>1167982700000</v>
      </c>
      <c r="F10078" t="s">
        <v>34920</v>
      </c>
      <c r="G10078" t="s">
        <v>114</v>
      </c>
      <c r="H10078" t="s">
        <v>114</v>
      </c>
      <c r="I10078">
        <v>1</v>
      </c>
    </row>
    <row r="10079" spans="1:9" x14ac:dyDescent="0.25">
      <c r="A10079" t="s">
        <v>110</v>
      </c>
      <c r="B10079" t="s">
        <v>34921</v>
      </c>
      <c r="C10079" s="57">
        <v>44342</v>
      </c>
      <c r="D10079" t="s">
        <v>34922</v>
      </c>
      <c r="E10079" s="58">
        <v>1766658800000</v>
      </c>
      <c r="F10079" t="s">
        <v>34923</v>
      </c>
      <c r="G10079" t="s">
        <v>114</v>
      </c>
      <c r="H10079" t="s">
        <v>114</v>
      </c>
      <c r="I10079">
        <v>1</v>
      </c>
    </row>
    <row r="10080" spans="1:9" x14ac:dyDescent="0.25">
      <c r="A10080" t="s">
        <v>110</v>
      </c>
      <c r="B10080" t="s">
        <v>34924</v>
      </c>
      <c r="C10080" s="57">
        <v>44342</v>
      </c>
      <c r="D10080" t="s">
        <v>34925</v>
      </c>
      <c r="E10080" s="58">
        <v>1322327200000</v>
      </c>
      <c r="F10080" t="s">
        <v>34926</v>
      </c>
      <c r="G10080" t="s">
        <v>114</v>
      </c>
      <c r="H10080" t="s">
        <v>114</v>
      </c>
      <c r="I10080">
        <v>1</v>
      </c>
    </row>
    <row r="10081" spans="1:9" x14ac:dyDescent="0.25">
      <c r="A10081" t="s">
        <v>110</v>
      </c>
      <c r="B10081" t="s">
        <v>34927</v>
      </c>
      <c r="C10081" s="57">
        <v>44342</v>
      </c>
      <c r="D10081" t="s">
        <v>34928</v>
      </c>
      <c r="E10081" s="58">
        <v>1131613400000</v>
      </c>
      <c r="F10081" t="s">
        <v>34929</v>
      </c>
      <c r="G10081" t="s">
        <v>114</v>
      </c>
      <c r="H10081" t="s">
        <v>114</v>
      </c>
      <c r="I10081">
        <v>1</v>
      </c>
    </row>
    <row r="10082" spans="1:9" x14ac:dyDescent="0.25">
      <c r="A10082" t="s">
        <v>110</v>
      </c>
      <c r="B10082" t="s">
        <v>34930</v>
      </c>
      <c r="C10082" s="57">
        <v>44342</v>
      </c>
      <c r="D10082" t="s">
        <v>34931</v>
      </c>
      <c r="E10082" s="58">
        <v>1257510620000</v>
      </c>
      <c r="F10082" t="s">
        <v>34932</v>
      </c>
      <c r="G10082" t="s">
        <v>114</v>
      </c>
      <c r="H10082" t="s">
        <v>114</v>
      </c>
      <c r="I10082">
        <v>2</v>
      </c>
    </row>
    <row r="10083" spans="1:9" x14ac:dyDescent="0.25">
      <c r="A10083" t="s">
        <v>110</v>
      </c>
      <c r="B10083" t="s">
        <v>34933</v>
      </c>
      <c r="C10083" s="57">
        <v>44342</v>
      </c>
      <c r="D10083" t="s">
        <v>34934</v>
      </c>
      <c r="E10083" s="58">
        <v>1929527800000</v>
      </c>
      <c r="F10083" t="s">
        <v>34935</v>
      </c>
      <c r="G10083" t="s">
        <v>34936</v>
      </c>
      <c r="H10083" t="s">
        <v>34937</v>
      </c>
      <c r="I10083">
        <v>512</v>
      </c>
    </row>
    <row r="10084" spans="1:9" x14ac:dyDescent="0.25">
      <c r="A10084" t="s">
        <v>110</v>
      </c>
      <c r="B10084" t="s">
        <v>34938</v>
      </c>
      <c r="C10084" s="57">
        <v>44342</v>
      </c>
      <c r="D10084" t="s">
        <v>34939</v>
      </c>
      <c r="E10084" s="58">
        <v>223323561900000</v>
      </c>
      <c r="F10084" t="s">
        <v>34940</v>
      </c>
      <c r="G10084" t="s">
        <v>114</v>
      </c>
      <c r="H10084" t="s">
        <v>114</v>
      </c>
      <c r="I10084">
        <v>1</v>
      </c>
    </row>
    <row r="10085" spans="1:9" x14ac:dyDescent="0.25">
      <c r="A10085" t="s">
        <v>110</v>
      </c>
      <c r="B10085" t="s">
        <v>34941</v>
      </c>
      <c r="C10085" s="57">
        <v>44342</v>
      </c>
      <c r="D10085" t="s">
        <v>34942</v>
      </c>
      <c r="E10085" s="58">
        <v>1186421230000</v>
      </c>
      <c r="F10085" t="s">
        <v>34943</v>
      </c>
      <c r="G10085" t="s">
        <v>34944</v>
      </c>
      <c r="H10085" t="s">
        <v>114</v>
      </c>
      <c r="I10085">
        <v>138</v>
      </c>
    </row>
    <row r="10086" spans="1:9" x14ac:dyDescent="0.25">
      <c r="A10086" t="s">
        <v>110</v>
      </c>
      <c r="B10086" t="s">
        <v>34945</v>
      </c>
      <c r="C10086" s="57">
        <v>44342</v>
      </c>
      <c r="D10086" t="s">
        <v>34946</v>
      </c>
      <c r="E10086" s="58">
        <v>1388967660000</v>
      </c>
      <c r="F10086" t="s">
        <v>34947</v>
      </c>
      <c r="G10086" t="s">
        <v>114</v>
      </c>
      <c r="H10086" t="s">
        <v>114</v>
      </c>
      <c r="I10086">
        <v>1</v>
      </c>
    </row>
    <row r="10087" spans="1:9" x14ac:dyDescent="0.25">
      <c r="A10087" t="s">
        <v>110</v>
      </c>
      <c r="B10087" t="s">
        <v>34948</v>
      </c>
      <c r="C10087" s="57">
        <v>44342</v>
      </c>
      <c r="D10087" t="s">
        <v>34949</v>
      </c>
      <c r="E10087" s="58">
        <v>1346121299200</v>
      </c>
      <c r="F10087" t="s">
        <v>34950</v>
      </c>
      <c r="G10087" t="s">
        <v>114</v>
      </c>
      <c r="H10087" t="s">
        <v>114</v>
      </c>
      <c r="I10087">
        <v>1</v>
      </c>
    </row>
    <row r="10088" spans="1:9" x14ac:dyDescent="0.25">
      <c r="A10088" t="s">
        <v>110</v>
      </c>
      <c r="B10088" t="s">
        <v>34951</v>
      </c>
      <c r="C10088" s="57">
        <v>44342</v>
      </c>
      <c r="D10088" t="s">
        <v>34952</v>
      </c>
      <c r="E10088" s="58">
        <v>1973084900000</v>
      </c>
      <c r="F10088" t="s">
        <v>34953</v>
      </c>
      <c r="G10088" t="s">
        <v>114</v>
      </c>
      <c r="H10088" t="s">
        <v>114</v>
      </c>
      <c r="I10088">
        <v>1</v>
      </c>
    </row>
    <row r="10089" spans="1:9" x14ac:dyDescent="0.25">
      <c r="A10089" t="s">
        <v>110</v>
      </c>
      <c r="B10089" t="s">
        <v>34954</v>
      </c>
      <c r="C10089" s="57">
        <v>44342</v>
      </c>
      <c r="D10089" t="s">
        <v>34955</v>
      </c>
      <c r="E10089" s="58">
        <v>1000600900000</v>
      </c>
      <c r="F10089" t="s">
        <v>34956</v>
      </c>
      <c r="G10089" t="s">
        <v>114</v>
      </c>
      <c r="H10089" t="s">
        <v>114</v>
      </c>
      <c r="I10089">
        <v>1</v>
      </c>
    </row>
    <row r="10090" spans="1:9" x14ac:dyDescent="0.25">
      <c r="A10090" t="s">
        <v>110</v>
      </c>
      <c r="B10090" t="s">
        <v>34957</v>
      </c>
      <c r="C10090" s="57">
        <v>44342</v>
      </c>
      <c r="D10090" t="s">
        <v>34958</v>
      </c>
      <c r="E10090" s="58">
        <v>1246574700000</v>
      </c>
      <c r="F10090" t="s">
        <v>34959</v>
      </c>
      <c r="G10090" t="s">
        <v>114</v>
      </c>
      <c r="H10090" t="s">
        <v>114</v>
      </c>
      <c r="I10090">
        <v>84</v>
      </c>
    </row>
    <row r="10091" spans="1:9" x14ac:dyDescent="0.25">
      <c r="A10091" t="s">
        <v>110</v>
      </c>
      <c r="B10091" t="s">
        <v>34960</v>
      </c>
      <c r="C10091" s="57">
        <v>44342</v>
      </c>
      <c r="D10091" t="s">
        <v>34961</v>
      </c>
      <c r="E10091" s="58">
        <v>12004619800000</v>
      </c>
      <c r="F10091" t="s">
        <v>34962</v>
      </c>
      <c r="G10091" t="s">
        <v>114</v>
      </c>
      <c r="H10091" t="s">
        <v>114</v>
      </c>
      <c r="I10091">
        <v>1</v>
      </c>
    </row>
    <row r="10092" spans="1:9" x14ac:dyDescent="0.25">
      <c r="A10092" t="s">
        <v>110</v>
      </c>
      <c r="B10092" t="s">
        <v>34963</v>
      </c>
      <c r="C10092" s="57">
        <v>44342</v>
      </c>
      <c r="D10092" t="s">
        <v>34964</v>
      </c>
      <c r="E10092" s="58">
        <v>9714008900000</v>
      </c>
      <c r="F10092" t="s">
        <v>34965</v>
      </c>
      <c r="G10092" t="s">
        <v>114</v>
      </c>
      <c r="H10092" t="s">
        <v>114</v>
      </c>
      <c r="I10092">
        <v>3</v>
      </c>
    </row>
    <row r="10093" spans="1:9" x14ac:dyDescent="0.25">
      <c r="A10093" t="s">
        <v>110</v>
      </c>
      <c r="B10093" t="s">
        <v>34966</v>
      </c>
      <c r="C10093" s="57">
        <v>44342</v>
      </c>
      <c r="D10093" t="s">
        <v>34967</v>
      </c>
      <c r="E10093" s="58">
        <v>13814036100000</v>
      </c>
      <c r="F10093" t="s">
        <v>34968</v>
      </c>
      <c r="G10093" t="s">
        <v>114</v>
      </c>
      <c r="H10093" t="s">
        <v>114</v>
      </c>
      <c r="I10093">
        <v>556</v>
      </c>
    </row>
    <row r="10094" spans="1:9" x14ac:dyDescent="0.25">
      <c r="A10094" t="s">
        <v>110</v>
      </c>
      <c r="B10094" t="s">
        <v>34969</v>
      </c>
      <c r="C10094" s="57">
        <v>44342</v>
      </c>
      <c r="D10094" t="s">
        <v>34970</v>
      </c>
      <c r="E10094" s="58">
        <v>17589431900000</v>
      </c>
      <c r="F10094" t="s">
        <v>34971</v>
      </c>
      <c r="G10094" t="s">
        <v>114</v>
      </c>
      <c r="H10094" t="s">
        <v>114</v>
      </c>
      <c r="I10094">
        <v>7</v>
      </c>
    </row>
    <row r="10095" spans="1:9" x14ac:dyDescent="0.25">
      <c r="A10095" t="s">
        <v>110</v>
      </c>
      <c r="B10095" t="s">
        <v>34972</v>
      </c>
      <c r="C10095" s="57">
        <v>44342</v>
      </c>
      <c r="D10095" t="s">
        <v>34973</v>
      </c>
      <c r="E10095" s="58">
        <v>13342350600000</v>
      </c>
      <c r="F10095" t="s">
        <v>34974</v>
      </c>
      <c r="G10095" t="s">
        <v>114</v>
      </c>
      <c r="H10095" t="s">
        <v>114</v>
      </c>
      <c r="I10095">
        <v>1</v>
      </c>
    </row>
    <row r="10096" spans="1:9" x14ac:dyDescent="0.25">
      <c r="A10096" t="s">
        <v>110</v>
      </c>
      <c r="B10096" t="s">
        <v>34975</v>
      </c>
      <c r="C10096" s="57">
        <v>44342</v>
      </c>
      <c r="D10096" t="s">
        <v>34976</v>
      </c>
      <c r="E10096" s="58">
        <v>8236197880000</v>
      </c>
      <c r="F10096" t="s">
        <v>34977</v>
      </c>
      <c r="G10096" t="s">
        <v>114</v>
      </c>
      <c r="H10096" t="s">
        <v>114</v>
      </c>
      <c r="I10096">
        <v>1</v>
      </c>
    </row>
    <row r="10097" spans="1:9" x14ac:dyDescent="0.25">
      <c r="A10097" t="s">
        <v>110</v>
      </c>
      <c r="B10097" t="s">
        <v>34978</v>
      </c>
      <c r="C10097" s="57">
        <v>44342</v>
      </c>
      <c r="D10097" t="s">
        <v>34979</v>
      </c>
      <c r="E10097" s="58">
        <v>13266050000000</v>
      </c>
      <c r="F10097" t="s">
        <v>34980</v>
      </c>
      <c r="G10097" t="s">
        <v>114</v>
      </c>
      <c r="H10097" t="s">
        <v>114</v>
      </c>
      <c r="I10097">
        <v>3</v>
      </c>
    </row>
    <row r="10098" spans="1:9" x14ac:dyDescent="0.25">
      <c r="A10098" t="s">
        <v>110</v>
      </c>
      <c r="B10098" t="s">
        <v>34981</v>
      </c>
      <c r="C10098" s="57">
        <v>44342</v>
      </c>
      <c r="D10098" t="s">
        <v>34982</v>
      </c>
      <c r="E10098" s="58">
        <v>14542761300000</v>
      </c>
      <c r="F10098" t="s">
        <v>34983</v>
      </c>
      <c r="G10098" t="s">
        <v>34984</v>
      </c>
      <c r="H10098" t="s">
        <v>34985</v>
      </c>
      <c r="I10098">
        <v>1</v>
      </c>
    </row>
    <row r="10099" spans="1:9" x14ac:dyDescent="0.25">
      <c r="A10099" t="s">
        <v>110</v>
      </c>
      <c r="B10099" t="s">
        <v>34986</v>
      </c>
      <c r="C10099" s="57">
        <v>44342</v>
      </c>
      <c r="D10099" t="s">
        <v>34987</v>
      </c>
      <c r="E10099" s="58">
        <v>13539109900000</v>
      </c>
      <c r="F10099" t="s">
        <v>34988</v>
      </c>
      <c r="G10099" t="s">
        <v>114</v>
      </c>
      <c r="H10099" t="s">
        <v>114</v>
      </c>
      <c r="I10099">
        <v>3</v>
      </c>
    </row>
    <row r="10100" spans="1:9" x14ac:dyDescent="0.25">
      <c r="A10100" t="s">
        <v>110</v>
      </c>
      <c r="B10100" t="s">
        <v>34989</v>
      </c>
      <c r="C10100" s="57">
        <v>44342</v>
      </c>
      <c r="D10100" t="s">
        <v>34990</v>
      </c>
      <c r="E10100" s="58">
        <v>12479910200000</v>
      </c>
      <c r="F10100" t="s">
        <v>34991</v>
      </c>
      <c r="G10100" t="s">
        <v>114</v>
      </c>
      <c r="H10100" t="s">
        <v>114</v>
      </c>
      <c r="I10100">
        <v>1</v>
      </c>
    </row>
    <row r="10101" spans="1:9" x14ac:dyDescent="0.25">
      <c r="A10101" t="s">
        <v>110</v>
      </c>
      <c r="B10101" t="s">
        <v>34992</v>
      </c>
      <c r="C10101" s="57">
        <v>44342</v>
      </c>
      <c r="D10101" t="s">
        <v>34993</v>
      </c>
      <c r="E10101" s="58">
        <v>13740700300000</v>
      </c>
      <c r="F10101" t="s">
        <v>34994</v>
      </c>
      <c r="G10101" t="s">
        <v>114</v>
      </c>
      <c r="H10101" t="s">
        <v>114</v>
      </c>
      <c r="I10101">
        <v>1</v>
      </c>
    </row>
    <row r="10102" spans="1:9" x14ac:dyDescent="0.25">
      <c r="A10102" t="s">
        <v>110</v>
      </c>
      <c r="B10102" t="s">
        <v>34995</v>
      </c>
      <c r="C10102" s="57">
        <v>44342</v>
      </c>
      <c r="D10102" t="s">
        <v>34996</v>
      </c>
      <c r="E10102" s="58">
        <v>12987087000000</v>
      </c>
      <c r="F10102" t="s">
        <v>34997</v>
      </c>
      <c r="G10102" t="s">
        <v>114</v>
      </c>
      <c r="H10102" t="s">
        <v>114</v>
      </c>
      <c r="I10102">
        <v>1</v>
      </c>
    </row>
    <row r="10103" spans="1:9" x14ac:dyDescent="0.25">
      <c r="A10103" t="s">
        <v>110</v>
      </c>
      <c r="B10103" t="s">
        <v>34998</v>
      </c>
      <c r="C10103" s="57">
        <v>44342</v>
      </c>
      <c r="D10103" t="s">
        <v>34999</v>
      </c>
      <c r="E10103" s="58">
        <v>1413033700000</v>
      </c>
      <c r="F10103" t="s">
        <v>35000</v>
      </c>
      <c r="G10103" t="s">
        <v>35001</v>
      </c>
      <c r="H10103" t="s">
        <v>114</v>
      </c>
      <c r="I10103">
        <v>869</v>
      </c>
    </row>
    <row r="10104" spans="1:9" x14ac:dyDescent="0.25">
      <c r="A10104" t="s">
        <v>110</v>
      </c>
      <c r="B10104" t="s">
        <v>35002</v>
      </c>
      <c r="C10104" s="57">
        <v>44342</v>
      </c>
      <c r="D10104" t="s">
        <v>35003</v>
      </c>
      <c r="E10104" s="58">
        <v>2228399300000</v>
      </c>
      <c r="F10104" t="s">
        <v>35004</v>
      </c>
      <c r="G10104" t="s">
        <v>35005</v>
      </c>
      <c r="H10104" t="s">
        <v>35006</v>
      </c>
      <c r="I10104">
        <v>1046</v>
      </c>
    </row>
    <row r="10105" spans="1:9" x14ac:dyDescent="0.25">
      <c r="A10105" t="s">
        <v>110</v>
      </c>
      <c r="B10105" t="s">
        <v>35007</v>
      </c>
      <c r="C10105" s="57">
        <v>44342</v>
      </c>
      <c r="D10105" t="s">
        <v>35008</v>
      </c>
      <c r="E10105" s="58">
        <v>1281529600000</v>
      </c>
      <c r="F10105" t="s">
        <v>35009</v>
      </c>
      <c r="G10105" t="s">
        <v>114</v>
      </c>
      <c r="H10105" t="s">
        <v>114</v>
      </c>
      <c r="I10105">
        <v>15</v>
      </c>
    </row>
    <row r="10106" spans="1:9" x14ac:dyDescent="0.25">
      <c r="A10106" t="s">
        <v>110</v>
      </c>
      <c r="B10106" t="s">
        <v>35010</v>
      </c>
      <c r="C10106" s="57">
        <v>44342</v>
      </c>
      <c r="D10106" t="s">
        <v>35011</v>
      </c>
      <c r="E10106" t="s">
        <v>595</v>
      </c>
      <c r="F10106" t="s">
        <v>114</v>
      </c>
      <c r="G10106" t="s">
        <v>114</v>
      </c>
      <c r="H10106" t="s">
        <v>114</v>
      </c>
      <c r="I10106">
        <v>1</v>
      </c>
    </row>
    <row r="10107" spans="1:9" x14ac:dyDescent="0.25">
      <c r="A10107" t="s">
        <v>110</v>
      </c>
      <c r="B10107" t="s">
        <v>35012</v>
      </c>
      <c r="C10107" s="57">
        <v>44342</v>
      </c>
      <c r="D10107" t="s">
        <v>35013</v>
      </c>
      <c r="E10107" s="58">
        <v>1542066400000</v>
      </c>
      <c r="F10107" t="s">
        <v>35014</v>
      </c>
      <c r="G10107" t="s">
        <v>114</v>
      </c>
      <c r="H10107" t="s">
        <v>114</v>
      </c>
      <c r="I10107">
        <v>2</v>
      </c>
    </row>
    <row r="10108" spans="1:9" x14ac:dyDescent="0.25">
      <c r="A10108" t="s">
        <v>110</v>
      </c>
      <c r="B10108" t="s">
        <v>35015</v>
      </c>
      <c r="C10108" s="57">
        <v>44342</v>
      </c>
      <c r="D10108" t="s">
        <v>35016</v>
      </c>
      <c r="E10108" s="58">
        <v>1369772400000</v>
      </c>
      <c r="F10108" t="s">
        <v>35017</v>
      </c>
      <c r="G10108" t="s">
        <v>114</v>
      </c>
      <c r="H10108" t="s">
        <v>114</v>
      </c>
      <c r="I10108">
        <v>1</v>
      </c>
    </row>
    <row r="10109" spans="1:9" x14ac:dyDescent="0.25">
      <c r="A10109" t="s">
        <v>110</v>
      </c>
      <c r="B10109" t="s">
        <v>35018</v>
      </c>
      <c r="C10109" s="57">
        <v>44342</v>
      </c>
      <c r="D10109" t="s">
        <v>35019</v>
      </c>
      <c r="E10109" s="58">
        <v>1362169000000</v>
      </c>
      <c r="F10109" t="s">
        <v>35020</v>
      </c>
      <c r="G10109" t="s">
        <v>114</v>
      </c>
      <c r="H10109" t="s">
        <v>114</v>
      </c>
      <c r="I10109">
        <v>2</v>
      </c>
    </row>
    <row r="10110" spans="1:9" x14ac:dyDescent="0.25">
      <c r="A10110" t="s">
        <v>110</v>
      </c>
      <c r="B10110" t="s">
        <v>35021</v>
      </c>
      <c r="C10110" s="57">
        <v>44342</v>
      </c>
      <c r="D10110" t="s">
        <v>35022</v>
      </c>
      <c r="E10110" s="58">
        <v>1295043300000</v>
      </c>
      <c r="F10110" t="s">
        <v>35023</v>
      </c>
      <c r="G10110" t="s">
        <v>114</v>
      </c>
      <c r="H10110" t="s">
        <v>114</v>
      </c>
      <c r="I10110">
        <v>43</v>
      </c>
    </row>
    <row r="10111" spans="1:9" x14ac:dyDescent="0.25">
      <c r="A10111" t="s">
        <v>110</v>
      </c>
      <c r="B10111" t="s">
        <v>35024</v>
      </c>
      <c r="C10111" s="57">
        <v>44342</v>
      </c>
      <c r="D10111" t="s">
        <v>35025</v>
      </c>
      <c r="E10111" s="58">
        <v>1778366500000</v>
      </c>
      <c r="F10111" t="s">
        <v>35026</v>
      </c>
      <c r="G10111" t="s">
        <v>35027</v>
      </c>
      <c r="H10111" t="s">
        <v>35028</v>
      </c>
      <c r="I10111">
        <v>37282</v>
      </c>
    </row>
    <row r="10112" spans="1:9" x14ac:dyDescent="0.25">
      <c r="A10112" t="s">
        <v>110</v>
      </c>
      <c r="B10112" t="s">
        <v>35029</v>
      </c>
      <c r="C10112" s="57">
        <v>44342</v>
      </c>
      <c r="D10112" t="s">
        <v>35030</v>
      </c>
      <c r="E10112" s="58">
        <v>1190825800000</v>
      </c>
      <c r="F10112" t="s">
        <v>35031</v>
      </c>
      <c r="G10112" t="s">
        <v>114</v>
      </c>
      <c r="H10112" t="s">
        <v>114</v>
      </c>
      <c r="I10112">
        <v>1</v>
      </c>
    </row>
    <row r="10113" spans="1:9" x14ac:dyDescent="0.25">
      <c r="A10113" t="s">
        <v>110</v>
      </c>
      <c r="B10113" t="s">
        <v>35032</v>
      </c>
      <c r="C10113" s="57">
        <v>44342</v>
      </c>
      <c r="D10113" t="s">
        <v>35033</v>
      </c>
      <c r="E10113" s="58">
        <v>1472702600000</v>
      </c>
      <c r="F10113" t="s">
        <v>35034</v>
      </c>
      <c r="G10113" t="s">
        <v>114</v>
      </c>
      <c r="H10113" t="s">
        <v>114</v>
      </c>
      <c r="I10113">
        <v>2</v>
      </c>
    </row>
    <row r="10114" spans="1:9" x14ac:dyDescent="0.25">
      <c r="A10114" t="s">
        <v>110</v>
      </c>
      <c r="B10114" t="s">
        <v>35035</v>
      </c>
      <c r="C10114" s="57">
        <v>44342</v>
      </c>
      <c r="D10114" t="s">
        <v>35036</v>
      </c>
      <c r="E10114" s="58">
        <v>1535526800000</v>
      </c>
      <c r="F10114" t="s">
        <v>35037</v>
      </c>
      <c r="G10114" t="s">
        <v>114</v>
      </c>
      <c r="H10114" t="s">
        <v>35038</v>
      </c>
      <c r="I10114">
        <v>34</v>
      </c>
    </row>
    <row r="10115" spans="1:9" x14ac:dyDescent="0.25">
      <c r="A10115" t="s">
        <v>110</v>
      </c>
      <c r="B10115" t="s">
        <v>35039</v>
      </c>
      <c r="C10115" s="57">
        <v>44342</v>
      </c>
      <c r="D10115" t="s">
        <v>35040</v>
      </c>
      <c r="E10115" s="58">
        <v>1781487680000</v>
      </c>
      <c r="F10115" t="s">
        <v>35041</v>
      </c>
      <c r="G10115" t="s">
        <v>114</v>
      </c>
      <c r="H10115" t="s">
        <v>114</v>
      </c>
      <c r="I10115">
        <v>26</v>
      </c>
    </row>
    <row r="10116" spans="1:9" x14ac:dyDescent="0.25">
      <c r="A10116" t="s">
        <v>110</v>
      </c>
      <c r="B10116" t="s">
        <v>35042</v>
      </c>
      <c r="C10116" s="57">
        <v>44342</v>
      </c>
      <c r="D10116" t="s">
        <v>35043</v>
      </c>
      <c r="E10116" s="58">
        <v>1081311300000</v>
      </c>
      <c r="F10116" t="s">
        <v>35044</v>
      </c>
      <c r="G10116" t="s">
        <v>114</v>
      </c>
      <c r="H10116" t="s">
        <v>114</v>
      </c>
      <c r="I10116">
        <v>2</v>
      </c>
    </row>
    <row r="10117" spans="1:9" x14ac:dyDescent="0.25">
      <c r="A10117" t="s">
        <v>110</v>
      </c>
      <c r="B10117" t="s">
        <v>35045</v>
      </c>
      <c r="C10117" s="57">
        <v>44342</v>
      </c>
      <c r="D10117" t="s">
        <v>35046</v>
      </c>
      <c r="E10117" s="58">
        <v>1389314190000</v>
      </c>
      <c r="F10117" t="s">
        <v>35047</v>
      </c>
      <c r="G10117" t="s">
        <v>114</v>
      </c>
      <c r="H10117" t="s">
        <v>35048</v>
      </c>
      <c r="I10117">
        <v>1616</v>
      </c>
    </row>
    <row r="10118" spans="1:9" x14ac:dyDescent="0.25">
      <c r="A10118" t="s">
        <v>110</v>
      </c>
      <c r="B10118" t="s">
        <v>35049</v>
      </c>
      <c r="C10118" s="57">
        <v>44342</v>
      </c>
      <c r="D10118" t="s">
        <v>35050</v>
      </c>
      <c r="E10118" s="58">
        <v>3826074680000</v>
      </c>
      <c r="F10118" t="s">
        <v>35051</v>
      </c>
      <c r="G10118" t="s">
        <v>114</v>
      </c>
      <c r="H10118" t="s">
        <v>114</v>
      </c>
      <c r="I10118">
        <v>3</v>
      </c>
    </row>
    <row r="10119" spans="1:9" x14ac:dyDescent="0.25">
      <c r="A10119" t="s">
        <v>110</v>
      </c>
      <c r="B10119" t="s">
        <v>35052</v>
      </c>
      <c r="C10119" s="57">
        <v>44342</v>
      </c>
      <c r="D10119" t="s">
        <v>35053</v>
      </c>
      <c r="E10119" s="58">
        <v>2803360900000</v>
      </c>
      <c r="F10119" t="s">
        <v>35054</v>
      </c>
      <c r="G10119" t="s">
        <v>35055</v>
      </c>
      <c r="H10119" t="s">
        <v>35056</v>
      </c>
      <c r="I10119">
        <v>99389</v>
      </c>
    </row>
    <row r="10120" spans="1:9" x14ac:dyDescent="0.25">
      <c r="A10120" t="s">
        <v>110</v>
      </c>
      <c r="B10120" t="s">
        <v>35057</v>
      </c>
      <c r="C10120" s="57">
        <v>44342</v>
      </c>
      <c r="D10120" t="s">
        <v>35058</v>
      </c>
      <c r="E10120" s="58">
        <v>1221850600000</v>
      </c>
      <c r="F10120" t="s">
        <v>35059</v>
      </c>
      <c r="G10120" t="s">
        <v>114</v>
      </c>
      <c r="H10120" t="s">
        <v>114</v>
      </c>
      <c r="I10120">
        <v>4</v>
      </c>
    </row>
    <row r="10121" spans="1:9" x14ac:dyDescent="0.25">
      <c r="A10121" t="s">
        <v>110</v>
      </c>
      <c r="B10121" t="s">
        <v>35060</v>
      </c>
      <c r="C10121" s="57">
        <v>44342</v>
      </c>
      <c r="D10121" t="s">
        <v>35061</v>
      </c>
      <c r="E10121" s="58">
        <v>1520801200000</v>
      </c>
      <c r="F10121" t="s">
        <v>35062</v>
      </c>
      <c r="G10121" t="s">
        <v>35063</v>
      </c>
      <c r="H10121" t="s">
        <v>114</v>
      </c>
      <c r="I10121">
        <v>1</v>
      </c>
    </row>
    <row r="10122" spans="1:9" x14ac:dyDescent="0.25">
      <c r="A10122" t="s">
        <v>110</v>
      </c>
      <c r="B10122" t="s">
        <v>35064</v>
      </c>
      <c r="C10122" s="57">
        <v>44342</v>
      </c>
      <c r="D10122" t="s">
        <v>35065</v>
      </c>
      <c r="E10122" s="58">
        <v>2319652500000</v>
      </c>
      <c r="F10122" t="s">
        <v>35066</v>
      </c>
      <c r="G10122" t="s">
        <v>114</v>
      </c>
      <c r="H10122" t="s">
        <v>114</v>
      </c>
      <c r="I10122">
        <v>473</v>
      </c>
    </row>
    <row r="10123" spans="1:9" x14ac:dyDescent="0.25">
      <c r="A10123" t="s">
        <v>110</v>
      </c>
      <c r="B10123" t="s">
        <v>35067</v>
      </c>
      <c r="C10123" s="57">
        <v>44342</v>
      </c>
      <c r="D10123" t="s">
        <v>35068</v>
      </c>
      <c r="E10123" s="58">
        <v>179788481836500</v>
      </c>
      <c r="F10123" t="s">
        <v>35069</v>
      </c>
      <c r="G10123" t="s">
        <v>114</v>
      </c>
      <c r="H10123" t="s">
        <v>114</v>
      </c>
      <c r="I10123">
        <v>2</v>
      </c>
    </row>
    <row r="10124" spans="1:9" x14ac:dyDescent="0.25">
      <c r="A10124" t="s">
        <v>110</v>
      </c>
      <c r="B10124" t="s">
        <v>35070</v>
      </c>
      <c r="C10124" s="57">
        <v>44342</v>
      </c>
      <c r="D10124" t="s">
        <v>35071</v>
      </c>
      <c r="E10124" s="58">
        <v>152621885674600</v>
      </c>
      <c r="F10124" t="s">
        <v>35072</v>
      </c>
      <c r="G10124" t="s">
        <v>114</v>
      </c>
      <c r="H10124" t="s">
        <v>114</v>
      </c>
      <c r="I10124">
        <v>1</v>
      </c>
    </row>
    <row r="10125" spans="1:9" x14ac:dyDescent="0.25">
      <c r="A10125" t="s">
        <v>110</v>
      </c>
      <c r="B10125" t="s">
        <v>35073</v>
      </c>
      <c r="C10125" s="57">
        <v>44342</v>
      </c>
      <c r="D10125" t="s">
        <v>35074</v>
      </c>
      <c r="E10125" s="58">
        <v>142601180438900</v>
      </c>
      <c r="F10125" t="s">
        <v>35075</v>
      </c>
      <c r="G10125" t="s">
        <v>114</v>
      </c>
      <c r="H10125" t="s">
        <v>114</v>
      </c>
      <c r="I10125">
        <v>3</v>
      </c>
    </row>
    <row r="10126" spans="1:9" x14ac:dyDescent="0.25">
      <c r="A10126" t="s">
        <v>110</v>
      </c>
      <c r="B10126" t="s">
        <v>35076</v>
      </c>
      <c r="C10126" s="57">
        <v>44342</v>
      </c>
      <c r="D10126" t="s">
        <v>35077</v>
      </c>
      <c r="E10126" s="58">
        <v>136535125000000</v>
      </c>
      <c r="F10126" t="s">
        <v>35078</v>
      </c>
      <c r="G10126" t="s">
        <v>114</v>
      </c>
      <c r="H10126" t="s">
        <v>114</v>
      </c>
      <c r="I10126">
        <v>1</v>
      </c>
    </row>
    <row r="10127" spans="1:9" x14ac:dyDescent="0.25">
      <c r="A10127" t="s">
        <v>110</v>
      </c>
      <c r="B10127" t="s">
        <v>35079</v>
      </c>
      <c r="C10127" s="57">
        <v>44342</v>
      </c>
      <c r="D10127" t="s">
        <v>35080</v>
      </c>
      <c r="E10127" t="s">
        <v>35081</v>
      </c>
      <c r="F10127" t="s">
        <v>35082</v>
      </c>
      <c r="G10127" t="s">
        <v>114</v>
      </c>
      <c r="H10127" t="s">
        <v>114</v>
      </c>
      <c r="I10127">
        <v>1</v>
      </c>
    </row>
    <row r="10128" spans="1:9" x14ac:dyDescent="0.25">
      <c r="A10128" t="s">
        <v>110</v>
      </c>
      <c r="B10128" t="s">
        <v>35083</v>
      </c>
      <c r="C10128" s="57">
        <v>44342</v>
      </c>
      <c r="D10128" t="s">
        <v>35084</v>
      </c>
      <c r="E10128" t="s">
        <v>35085</v>
      </c>
      <c r="F10128" t="s">
        <v>35086</v>
      </c>
      <c r="G10128" t="s">
        <v>114</v>
      </c>
      <c r="H10128" t="s">
        <v>114</v>
      </c>
      <c r="I10128">
        <v>5</v>
      </c>
    </row>
    <row r="10129" spans="1:9" x14ac:dyDescent="0.25">
      <c r="A10129" t="s">
        <v>110</v>
      </c>
      <c r="B10129" t="s">
        <v>35087</v>
      </c>
      <c r="C10129" s="57">
        <v>44342</v>
      </c>
      <c r="D10129" t="s">
        <v>35088</v>
      </c>
      <c r="E10129" s="58">
        <v>1792919400000</v>
      </c>
      <c r="F10129" t="s">
        <v>35089</v>
      </c>
      <c r="G10129" t="s">
        <v>114</v>
      </c>
      <c r="H10129" t="s">
        <v>114</v>
      </c>
      <c r="I10129">
        <v>13</v>
      </c>
    </row>
    <row r="10130" spans="1:9" x14ac:dyDescent="0.25">
      <c r="A10130" t="s">
        <v>110</v>
      </c>
      <c r="B10130" t="s">
        <v>35090</v>
      </c>
      <c r="C10130" s="57">
        <v>44342</v>
      </c>
      <c r="D10130" t="s">
        <v>35091</v>
      </c>
      <c r="E10130" s="58">
        <v>1530756300000</v>
      </c>
      <c r="F10130" t="s">
        <v>35092</v>
      </c>
      <c r="G10130" t="s">
        <v>114</v>
      </c>
      <c r="H10130" t="s">
        <v>114</v>
      </c>
      <c r="I10130">
        <v>1</v>
      </c>
    </row>
    <row r="10131" spans="1:9" x14ac:dyDescent="0.25">
      <c r="A10131" t="s">
        <v>110</v>
      </c>
      <c r="B10131" t="s">
        <v>35093</v>
      </c>
      <c r="C10131" s="57">
        <v>44342</v>
      </c>
      <c r="D10131" t="s">
        <v>35094</v>
      </c>
      <c r="E10131" s="58">
        <v>984388897530000</v>
      </c>
      <c r="F10131" t="s">
        <v>35095</v>
      </c>
      <c r="G10131" t="s">
        <v>114</v>
      </c>
      <c r="H10131" t="s">
        <v>114</v>
      </c>
      <c r="I10131">
        <v>1</v>
      </c>
    </row>
    <row r="10132" spans="1:9" x14ac:dyDescent="0.25">
      <c r="A10132" t="s">
        <v>110</v>
      </c>
      <c r="B10132" t="s">
        <v>35096</v>
      </c>
      <c r="C10132" s="57">
        <v>44342</v>
      </c>
      <c r="D10132" t="s">
        <v>35097</v>
      </c>
      <c r="E10132" s="58">
        <v>141039057000000</v>
      </c>
      <c r="F10132" t="s">
        <v>35098</v>
      </c>
      <c r="G10132" t="s">
        <v>114</v>
      </c>
      <c r="H10132" t="s">
        <v>114</v>
      </c>
      <c r="I10132">
        <v>2</v>
      </c>
    </row>
    <row r="10133" spans="1:9" x14ac:dyDescent="0.25">
      <c r="A10133" t="s">
        <v>110</v>
      </c>
      <c r="B10133" t="s">
        <v>35099</v>
      </c>
      <c r="C10133" s="57">
        <v>44342</v>
      </c>
      <c r="D10133" t="s">
        <v>35100</v>
      </c>
      <c r="E10133" s="58">
        <v>139235765000000</v>
      </c>
      <c r="F10133" t="s">
        <v>35101</v>
      </c>
      <c r="G10133" t="s">
        <v>114</v>
      </c>
      <c r="H10133" t="s">
        <v>114</v>
      </c>
      <c r="I10133">
        <v>1</v>
      </c>
    </row>
    <row r="10134" spans="1:9" x14ac:dyDescent="0.25">
      <c r="A10134" t="s">
        <v>110</v>
      </c>
      <c r="B10134" t="s">
        <v>35102</v>
      </c>
      <c r="C10134" s="57">
        <v>44342</v>
      </c>
      <c r="D10134" t="s">
        <v>35103</v>
      </c>
      <c r="E10134" s="58">
        <v>126112092000000</v>
      </c>
      <c r="F10134" t="s">
        <v>35104</v>
      </c>
      <c r="G10134" t="s">
        <v>114</v>
      </c>
      <c r="H10134" t="s">
        <v>114</v>
      </c>
      <c r="I10134">
        <v>4</v>
      </c>
    </row>
    <row r="10135" spans="1:9" x14ac:dyDescent="0.25">
      <c r="A10135" t="s">
        <v>110</v>
      </c>
      <c r="B10135" t="s">
        <v>35105</v>
      </c>
      <c r="C10135" s="57">
        <v>44342</v>
      </c>
      <c r="D10135" t="s">
        <v>35106</v>
      </c>
      <c r="E10135" s="58">
        <v>117929916000000</v>
      </c>
      <c r="F10135" t="s">
        <v>35107</v>
      </c>
      <c r="G10135" t="s">
        <v>114</v>
      </c>
      <c r="H10135" t="s">
        <v>114</v>
      </c>
      <c r="I10135">
        <v>14</v>
      </c>
    </row>
    <row r="10136" spans="1:9" x14ac:dyDescent="0.25">
      <c r="A10136" t="s">
        <v>110</v>
      </c>
      <c r="B10136" t="s">
        <v>35108</v>
      </c>
      <c r="C10136" s="57">
        <v>44342</v>
      </c>
      <c r="D10136" t="s">
        <v>35109</v>
      </c>
      <c r="E10136" s="58">
        <v>2.44948745125762E+18</v>
      </c>
      <c r="F10136" t="s">
        <v>35110</v>
      </c>
      <c r="G10136" t="s">
        <v>114</v>
      </c>
      <c r="H10136" t="s">
        <v>114</v>
      </c>
      <c r="I10136">
        <v>1</v>
      </c>
    </row>
    <row r="10137" spans="1:9" x14ac:dyDescent="0.25">
      <c r="A10137" t="s">
        <v>110</v>
      </c>
      <c r="B10137" t="s">
        <v>35111</v>
      </c>
      <c r="C10137" s="57">
        <v>44342</v>
      </c>
      <c r="D10137" t="s">
        <v>35112</v>
      </c>
      <c r="E10137" s="58">
        <v>1532164384830000</v>
      </c>
      <c r="F10137" t="s">
        <v>35113</v>
      </c>
      <c r="G10137" t="s">
        <v>114</v>
      </c>
      <c r="H10137" t="s">
        <v>114</v>
      </c>
      <c r="I10137">
        <v>1</v>
      </c>
    </row>
    <row r="10138" spans="1:9" x14ac:dyDescent="0.25">
      <c r="A10138" t="s">
        <v>110</v>
      </c>
      <c r="B10138" t="s">
        <v>35114</v>
      </c>
      <c r="C10138" s="57">
        <v>44342</v>
      </c>
      <c r="D10138" t="s">
        <v>35115</v>
      </c>
      <c r="E10138" s="58">
        <v>2.45052905258543E+18</v>
      </c>
      <c r="F10138" t="s">
        <v>35116</v>
      </c>
      <c r="G10138" t="s">
        <v>114</v>
      </c>
      <c r="H10138" t="s">
        <v>114</v>
      </c>
      <c r="I10138">
        <v>1</v>
      </c>
    </row>
    <row r="10139" spans="1:9" x14ac:dyDescent="0.25">
      <c r="A10139" t="s">
        <v>110</v>
      </c>
      <c r="B10139" t="s">
        <v>35117</v>
      </c>
      <c r="C10139" s="57">
        <v>44342</v>
      </c>
      <c r="D10139" t="s">
        <v>35118</v>
      </c>
      <c r="E10139" s="58">
        <v>1473481000000</v>
      </c>
      <c r="F10139" t="s">
        <v>35119</v>
      </c>
      <c r="G10139" t="s">
        <v>114</v>
      </c>
      <c r="H10139" t="s">
        <v>114</v>
      </c>
      <c r="I10139">
        <v>2</v>
      </c>
    </row>
    <row r="10140" spans="1:9" x14ac:dyDescent="0.25">
      <c r="A10140" t="s">
        <v>110</v>
      </c>
      <c r="B10140" t="s">
        <v>35120</v>
      </c>
      <c r="C10140" s="57">
        <v>44342</v>
      </c>
      <c r="D10140" t="s">
        <v>35121</v>
      </c>
      <c r="E10140" s="58">
        <v>1571030510000</v>
      </c>
      <c r="F10140" t="s">
        <v>35122</v>
      </c>
      <c r="G10140" t="s">
        <v>114</v>
      </c>
      <c r="H10140" t="s">
        <v>114</v>
      </c>
      <c r="I10140">
        <v>1</v>
      </c>
    </row>
    <row r="10141" spans="1:9" x14ac:dyDescent="0.25">
      <c r="A10141" t="s">
        <v>110</v>
      </c>
      <c r="B10141" t="s">
        <v>35123</v>
      </c>
      <c r="C10141" s="57">
        <v>44342</v>
      </c>
      <c r="D10141" t="s">
        <v>35124</v>
      </c>
      <c r="E10141" s="58">
        <v>138701655920000</v>
      </c>
      <c r="F10141" t="s">
        <v>35125</v>
      </c>
      <c r="G10141" t="s">
        <v>114</v>
      </c>
      <c r="H10141" t="s">
        <v>114</v>
      </c>
      <c r="I10141">
        <v>1</v>
      </c>
    </row>
    <row r="10142" spans="1:9" x14ac:dyDescent="0.25">
      <c r="A10142" t="s">
        <v>110</v>
      </c>
      <c r="B10142" t="s">
        <v>35126</v>
      </c>
      <c r="C10142" s="57">
        <v>44342</v>
      </c>
      <c r="D10142" t="s">
        <v>35127</v>
      </c>
      <c r="E10142" s="58">
        <v>1620103300000</v>
      </c>
      <c r="F10142" t="s">
        <v>35128</v>
      </c>
      <c r="G10142" t="s">
        <v>114</v>
      </c>
      <c r="H10142" t="s">
        <v>114</v>
      </c>
      <c r="I10142">
        <v>1</v>
      </c>
    </row>
    <row r="10143" spans="1:9" x14ac:dyDescent="0.25">
      <c r="A10143" t="s">
        <v>110</v>
      </c>
      <c r="B10143" t="s">
        <v>35129</v>
      </c>
      <c r="C10143" s="57">
        <v>44342</v>
      </c>
      <c r="D10143" t="s">
        <v>35130</v>
      </c>
      <c r="E10143" s="58">
        <v>1561600500000</v>
      </c>
      <c r="F10143" t="s">
        <v>35131</v>
      </c>
      <c r="G10143" t="s">
        <v>114</v>
      </c>
      <c r="H10143" t="s">
        <v>114</v>
      </c>
      <c r="I10143">
        <v>3</v>
      </c>
    </row>
    <row r="10144" spans="1:9" x14ac:dyDescent="0.25">
      <c r="A10144" t="s">
        <v>110</v>
      </c>
      <c r="B10144" t="s">
        <v>35132</v>
      </c>
      <c r="C10144" s="57">
        <v>44342</v>
      </c>
      <c r="D10144" t="s">
        <v>35133</v>
      </c>
      <c r="E10144" s="58">
        <v>1411251340000</v>
      </c>
      <c r="F10144" t="s">
        <v>35134</v>
      </c>
      <c r="G10144" t="s">
        <v>114</v>
      </c>
      <c r="H10144" t="s">
        <v>114</v>
      </c>
      <c r="I10144">
        <v>1</v>
      </c>
    </row>
    <row r="10145" spans="1:9" x14ac:dyDescent="0.25">
      <c r="A10145" t="s">
        <v>110</v>
      </c>
      <c r="B10145" t="s">
        <v>35135</v>
      </c>
      <c r="C10145" s="57">
        <v>44342</v>
      </c>
      <c r="D10145" t="s">
        <v>35136</v>
      </c>
      <c r="E10145" s="58">
        <v>1403697100000</v>
      </c>
      <c r="F10145" t="s">
        <v>35137</v>
      </c>
      <c r="G10145" t="s">
        <v>114</v>
      </c>
      <c r="H10145" t="s">
        <v>114</v>
      </c>
      <c r="I10145">
        <v>4</v>
      </c>
    </row>
    <row r="10146" spans="1:9" x14ac:dyDescent="0.25">
      <c r="A10146" t="s">
        <v>110</v>
      </c>
      <c r="B10146" t="s">
        <v>35138</v>
      </c>
      <c r="C10146" s="57">
        <v>44342</v>
      </c>
      <c r="D10146" t="s">
        <v>35139</v>
      </c>
      <c r="E10146" s="58">
        <v>1355722700000</v>
      </c>
      <c r="F10146" t="s">
        <v>35140</v>
      </c>
      <c r="G10146" t="s">
        <v>114</v>
      </c>
      <c r="H10146" t="s">
        <v>114</v>
      </c>
      <c r="I10146">
        <v>1</v>
      </c>
    </row>
    <row r="10147" spans="1:9" x14ac:dyDescent="0.25">
      <c r="A10147" t="s">
        <v>110</v>
      </c>
      <c r="B10147" t="s">
        <v>35141</v>
      </c>
      <c r="C10147" s="57">
        <v>44342</v>
      </c>
      <c r="D10147" t="s">
        <v>35142</v>
      </c>
      <c r="E10147" s="58">
        <v>1408167900000</v>
      </c>
      <c r="F10147" t="s">
        <v>35143</v>
      </c>
      <c r="G10147" t="s">
        <v>114</v>
      </c>
      <c r="H10147" t="s">
        <v>114</v>
      </c>
      <c r="I10147">
        <v>2</v>
      </c>
    </row>
    <row r="10148" spans="1:9" x14ac:dyDescent="0.25">
      <c r="A10148" t="s">
        <v>110</v>
      </c>
      <c r="B10148" t="s">
        <v>35144</v>
      </c>
      <c r="C10148" s="57">
        <v>44342</v>
      </c>
      <c r="D10148" t="s">
        <v>35145</v>
      </c>
      <c r="E10148" s="58">
        <v>1877888300000</v>
      </c>
      <c r="F10148" t="s">
        <v>35146</v>
      </c>
      <c r="G10148" t="s">
        <v>114</v>
      </c>
      <c r="H10148" t="s">
        <v>114</v>
      </c>
      <c r="I10148">
        <v>39</v>
      </c>
    </row>
    <row r="10149" spans="1:9" x14ac:dyDescent="0.25">
      <c r="A10149" t="s">
        <v>110</v>
      </c>
      <c r="B10149" t="s">
        <v>35147</v>
      </c>
      <c r="C10149" s="57">
        <v>44342</v>
      </c>
      <c r="D10149" t="s">
        <v>35148</v>
      </c>
      <c r="E10149" s="58">
        <v>1679291600000</v>
      </c>
      <c r="F10149" t="s">
        <v>35149</v>
      </c>
      <c r="G10149" t="s">
        <v>114</v>
      </c>
      <c r="H10149" t="s">
        <v>114</v>
      </c>
      <c r="I10149">
        <v>3</v>
      </c>
    </row>
    <row r="10150" spans="1:9" x14ac:dyDescent="0.25">
      <c r="A10150" t="s">
        <v>110</v>
      </c>
      <c r="B10150" t="s">
        <v>35150</v>
      </c>
      <c r="C10150" s="57">
        <v>44342</v>
      </c>
      <c r="D10150" t="s">
        <v>35151</v>
      </c>
      <c r="E10150" s="58">
        <v>1320052000000</v>
      </c>
      <c r="F10150" t="s">
        <v>35152</v>
      </c>
      <c r="G10150" t="s">
        <v>114</v>
      </c>
      <c r="H10150" t="s">
        <v>114</v>
      </c>
      <c r="I10150">
        <v>1</v>
      </c>
    </row>
    <row r="10151" spans="1:9" x14ac:dyDescent="0.25">
      <c r="A10151" t="s">
        <v>110</v>
      </c>
      <c r="B10151" t="s">
        <v>35153</v>
      </c>
      <c r="C10151" s="57">
        <v>44342</v>
      </c>
      <c r="D10151" t="s">
        <v>35154</v>
      </c>
      <c r="E10151" s="58">
        <v>1381606900000</v>
      </c>
      <c r="F10151" t="s">
        <v>35155</v>
      </c>
      <c r="G10151" t="s">
        <v>114</v>
      </c>
      <c r="H10151" t="s">
        <v>114</v>
      </c>
      <c r="I10151">
        <v>3</v>
      </c>
    </row>
    <row r="10152" spans="1:9" x14ac:dyDescent="0.25">
      <c r="A10152" t="s">
        <v>110</v>
      </c>
      <c r="B10152" t="s">
        <v>35156</v>
      </c>
      <c r="C10152" s="57">
        <v>44342</v>
      </c>
      <c r="D10152" t="s">
        <v>35157</v>
      </c>
      <c r="E10152" s="58">
        <v>1451772300000</v>
      </c>
      <c r="F10152" t="s">
        <v>35158</v>
      </c>
      <c r="G10152" t="s">
        <v>114</v>
      </c>
      <c r="H10152" t="s">
        <v>114</v>
      </c>
      <c r="I10152">
        <v>1</v>
      </c>
    </row>
    <row r="10153" spans="1:9" x14ac:dyDescent="0.25">
      <c r="A10153" t="s">
        <v>110</v>
      </c>
      <c r="B10153" t="s">
        <v>35159</v>
      </c>
      <c r="C10153" s="57">
        <v>44342</v>
      </c>
      <c r="D10153" t="s">
        <v>35160</v>
      </c>
      <c r="E10153" s="58">
        <v>1250473500000</v>
      </c>
      <c r="F10153" t="s">
        <v>35161</v>
      </c>
      <c r="G10153" t="s">
        <v>114</v>
      </c>
      <c r="H10153" t="s">
        <v>114</v>
      </c>
      <c r="I10153">
        <v>2</v>
      </c>
    </row>
    <row r="10154" spans="1:9" x14ac:dyDescent="0.25">
      <c r="A10154" t="s">
        <v>110</v>
      </c>
      <c r="B10154" t="s">
        <v>35162</v>
      </c>
      <c r="C10154" s="57">
        <v>44342</v>
      </c>
      <c r="D10154" t="s">
        <v>35163</v>
      </c>
      <c r="E10154" s="58">
        <v>1354387200000</v>
      </c>
      <c r="F10154" t="s">
        <v>35164</v>
      </c>
      <c r="G10154" t="s">
        <v>114</v>
      </c>
      <c r="H10154" t="s">
        <v>114</v>
      </c>
      <c r="I10154">
        <v>1</v>
      </c>
    </row>
    <row r="10155" spans="1:9" x14ac:dyDescent="0.25">
      <c r="A10155" t="s">
        <v>110</v>
      </c>
      <c r="B10155" t="s">
        <v>35165</v>
      </c>
      <c r="C10155" s="57">
        <v>44342</v>
      </c>
      <c r="D10155" t="s">
        <v>35166</v>
      </c>
      <c r="E10155" s="58">
        <v>1406983600000</v>
      </c>
      <c r="F10155" t="s">
        <v>35167</v>
      </c>
      <c r="G10155" t="s">
        <v>114</v>
      </c>
      <c r="H10155" t="s">
        <v>114</v>
      </c>
      <c r="I10155">
        <v>2</v>
      </c>
    </row>
    <row r="10156" spans="1:9" x14ac:dyDescent="0.25">
      <c r="A10156" t="s">
        <v>110</v>
      </c>
      <c r="B10156" t="s">
        <v>35168</v>
      </c>
      <c r="C10156" s="57">
        <v>44342</v>
      </c>
      <c r="D10156" t="s">
        <v>35169</v>
      </c>
      <c r="E10156" s="58">
        <v>1286934200000</v>
      </c>
      <c r="F10156" t="s">
        <v>35170</v>
      </c>
      <c r="G10156" t="s">
        <v>114</v>
      </c>
      <c r="H10156" t="s">
        <v>114</v>
      </c>
      <c r="I10156">
        <v>1</v>
      </c>
    </row>
    <row r="10157" spans="1:9" x14ac:dyDescent="0.25">
      <c r="A10157" t="s">
        <v>110</v>
      </c>
      <c r="B10157" t="s">
        <v>35171</v>
      </c>
      <c r="C10157" s="57">
        <v>44342</v>
      </c>
      <c r="D10157" t="s">
        <v>35172</v>
      </c>
      <c r="E10157" s="58">
        <v>1430828600000</v>
      </c>
      <c r="F10157" t="s">
        <v>35173</v>
      </c>
      <c r="G10157" t="s">
        <v>114</v>
      </c>
      <c r="H10157" t="s">
        <v>114</v>
      </c>
      <c r="I10157">
        <v>1</v>
      </c>
    </row>
    <row r="10158" spans="1:9" x14ac:dyDescent="0.25">
      <c r="A10158" t="s">
        <v>110</v>
      </c>
      <c r="B10158" t="s">
        <v>35174</v>
      </c>
      <c r="C10158" s="57">
        <v>44342</v>
      </c>
      <c r="D10158" t="s">
        <v>35175</v>
      </c>
      <c r="E10158" s="58">
        <v>1441328100000</v>
      </c>
      <c r="F10158" t="s">
        <v>35176</v>
      </c>
      <c r="G10158" t="s">
        <v>114</v>
      </c>
      <c r="H10158" t="s">
        <v>114</v>
      </c>
      <c r="I10158">
        <v>1</v>
      </c>
    </row>
    <row r="10159" spans="1:9" x14ac:dyDescent="0.25">
      <c r="A10159" t="s">
        <v>110</v>
      </c>
      <c r="B10159" t="s">
        <v>35177</v>
      </c>
      <c r="C10159" s="57">
        <v>44342</v>
      </c>
      <c r="D10159" t="s">
        <v>35178</v>
      </c>
      <c r="E10159" s="58">
        <v>1400753000000</v>
      </c>
      <c r="F10159" t="s">
        <v>35179</v>
      </c>
      <c r="G10159" t="s">
        <v>114</v>
      </c>
      <c r="H10159" t="s">
        <v>35180</v>
      </c>
      <c r="I10159">
        <v>5</v>
      </c>
    </row>
    <row r="10160" spans="1:9" x14ac:dyDescent="0.25">
      <c r="A10160" t="s">
        <v>110</v>
      </c>
      <c r="B10160" t="s">
        <v>35181</v>
      </c>
      <c r="C10160" s="57">
        <v>44342</v>
      </c>
      <c r="D10160" t="s">
        <v>35182</v>
      </c>
      <c r="E10160" s="58">
        <v>1320036500000</v>
      </c>
      <c r="F10160" t="s">
        <v>35183</v>
      </c>
      <c r="G10160" t="s">
        <v>1024</v>
      </c>
      <c r="H10160" t="s">
        <v>114</v>
      </c>
      <c r="I10160">
        <v>24</v>
      </c>
    </row>
    <row r="10161" spans="1:9" x14ac:dyDescent="0.25">
      <c r="A10161" t="s">
        <v>110</v>
      </c>
      <c r="B10161" t="s">
        <v>35184</v>
      </c>
      <c r="C10161" s="57">
        <v>44342</v>
      </c>
      <c r="D10161" t="s">
        <v>35185</v>
      </c>
      <c r="E10161" s="58">
        <v>1401448700000</v>
      </c>
      <c r="F10161" t="s">
        <v>35186</v>
      </c>
      <c r="G10161" t="s">
        <v>114</v>
      </c>
      <c r="H10161" t="s">
        <v>114</v>
      </c>
      <c r="I10161">
        <v>1</v>
      </c>
    </row>
    <row r="10162" spans="1:9" x14ac:dyDescent="0.25">
      <c r="A10162" t="s">
        <v>110</v>
      </c>
      <c r="B10162" t="s">
        <v>35187</v>
      </c>
      <c r="C10162" s="57">
        <v>44342</v>
      </c>
      <c r="D10162" t="s">
        <v>35188</v>
      </c>
      <c r="E10162" s="58">
        <v>1248607200000</v>
      </c>
      <c r="F10162" t="s">
        <v>35189</v>
      </c>
      <c r="G10162" t="s">
        <v>114</v>
      </c>
      <c r="H10162" t="s">
        <v>35190</v>
      </c>
      <c r="I10162">
        <v>4</v>
      </c>
    </row>
    <row r="10163" spans="1:9" x14ac:dyDescent="0.25">
      <c r="A10163" t="s">
        <v>110</v>
      </c>
      <c r="B10163" t="s">
        <v>35191</v>
      </c>
      <c r="C10163" s="57">
        <v>44342</v>
      </c>
      <c r="D10163" t="s">
        <v>35192</v>
      </c>
      <c r="E10163" s="58">
        <v>1482601300000</v>
      </c>
      <c r="F10163" t="s">
        <v>35193</v>
      </c>
      <c r="G10163" t="s">
        <v>114</v>
      </c>
      <c r="H10163" t="s">
        <v>114</v>
      </c>
      <c r="I10163">
        <v>4</v>
      </c>
    </row>
    <row r="10164" spans="1:9" x14ac:dyDescent="0.25">
      <c r="A10164" t="s">
        <v>110</v>
      </c>
      <c r="B10164" t="s">
        <v>35194</v>
      </c>
      <c r="C10164" s="57">
        <v>44342</v>
      </c>
      <c r="D10164" t="s">
        <v>35195</v>
      </c>
      <c r="E10164" s="58">
        <v>9653955300000</v>
      </c>
      <c r="F10164" t="s">
        <v>35196</v>
      </c>
      <c r="G10164" t="s">
        <v>114</v>
      </c>
      <c r="H10164" t="s">
        <v>114</v>
      </c>
      <c r="I10164">
        <v>4</v>
      </c>
    </row>
    <row r="10165" spans="1:9" x14ac:dyDescent="0.25">
      <c r="A10165" t="s">
        <v>110</v>
      </c>
      <c r="B10165" t="s">
        <v>35197</v>
      </c>
      <c r="C10165" s="57">
        <v>44342</v>
      </c>
      <c r="D10165" t="s">
        <v>35198</v>
      </c>
      <c r="E10165" s="58">
        <v>1433459900000</v>
      </c>
      <c r="F10165" t="s">
        <v>35199</v>
      </c>
      <c r="G10165" t="s">
        <v>114</v>
      </c>
      <c r="H10165" t="s">
        <v>114</v>
      </c>
      <c r="I10165">
        <v>4</v>
      </c>
    </row>
    <row r="10166" spans="1:9" x14ac:dyDescent="0.25">
      <c r="A10166" t="s">
        <v>110</v>
      </c>
      <c r="B10166" t="s">
        <v>35200</v>
      </c>
      <c r="C10166" s="57">
        <v>44342</v>
      </c>
      <c r="D10166" t="s">
        <v>35201</v>
      </c>
      <c r="E10166" s="58">
        <v>1416076870000</v>
      </c>
      <c r="F10166" t="s">
        <v>35202</v>
      </c>
      <c r="G10166" t="s">
        <v>114</v>
      </c>
      <c r="H10166" t="s">
        <v>114</v>
      </c>
      <c r="I10166">
        <v>3</v>
      </c>
    </row>
    <row r="10167" spans="1:9" x14ac:dyDescent="0.25">
      <c r="A10167" t="s">
        <v>110</v>
      </c>
      <c r="B10167" t="s">
        <v>35203</v>
      </c>
      <c r="C10167" s="57">
        <v>44342</v>
      </c>
      <c r="D10167" t="s">
        <v>35204</v>
      </c>
      <c r="E10167" s="58">
        <v>2197186410000</v>
      </c>
      <c r="F10167" t="s">
        <v>35205</v>
      </c>
      <c r="G10167" t="s">
        <v>160</v>
      </c>
      <c r="H10167" t="s">
        <v>35206</v>
      </c>
      <c r="I10167">
        <v>2</v>
      </c>
    </row>
    <row r="10168" spans="1:9" x14ac:dyDescent="0.25">
      <c r="A10168" t="s">
        <v>110</v>
      </c>
      <c r="B10168" t="s">
        <v>35207</v>
      </c>
      <c r="C10168" s="57">
        <v>44342</v>
      </c>
      <c r="D10168" t="s">
        <v>35208</v>
      </c>
      <c r="E10168" s="58">
        <v>1282085400000</v>
      </c>
      <c r="F10168" t="s">
        <v>35209</v>
      </c>
      <c r="G10168" t="s">
        <v>114</v>
      </c>
      <c r="H10168" t="s">
        <v>114</v>
      </c>
      <c r="I10168">
        <v>1</v>
      </c>
    </row>
    <row r="10169" spans="1:9" x14ac:dyDescent="0.25">
      <c r="A10169" t="s">
        <v>110</v>
      </c>
      <c r="B10169" t="s">
        <v>35210</v>
      </c>
      <c r="C10169" s="57">
        <v>44342</v>
      </c>
      <c r="D10169" t="s">
        <v>35211</v>
      </c>
      <c r="E10169" s="58">
        <v>1541836400000</v>
      </c>
      <c r="F10169" t="s">
        <v>35212</v>
      </c>
      <c r="G10169" t="s">
        <v>114</v>
      </c>
      <c r="H10169" t="s">
        <v>114</v>
      </c>
      <c r="I10169">
        <v>1</v>
      </c>
    </row>
    <row r="10170" spans="1:9" x14ac:dyDescent="0.25">
      <c r="A10170" t="s">
        <v>110</v>
      </c>
      <c r="B10170" t="s">
        <v>35213</v>
      </c>
      <c r="C10170" s="57">
        <v>44342</v>
      </c>
      <c r="D10170" t="s">
        <v>35214</v>
      </c>
      <c r="E10170" s="58">
        <v>1373336409990000</v>
      </c>
      <c r="F10170" t="s">
        <v>35215</v>
      </c>
      <c r="G10170" t="s">
        <v>114</v>
      </c>
      <c r="H10170" t="s">
        <v>114</v>
      </c>
      <c r="I10170">
        <v>1</v>
      </c>
    </row>
    <row r="10171" spans="1:9" x14ac:dyDescent="0.25">
      <c r="A10171" t="s">
        <v>110</v>
      </c>
      <c r="B10171" t="s">
        <v>35216</v>
      </c>
      <c r="C10171" s="57">
        <v>44342</v>
      </c>
      <c r="D10171" t="s">
        <v>35217</v>
      </c>
      <c r="E10171" s="58">
        <v>1231524910000</v>
      </c>
      <c r="F10171" t="s">
        <v>35218</v>
      </c>
      <c r="G10171" t="s">
        <v>35219</v>
      </c>
      <c r="H10171" t="s">
        <v>35220</v>
      </c>
      <c r="I10171">
        <v>1</v>
      </c>
    </row>
    <row r="10172" spans="1:9" x14ac:dyDescent="0.25">
      <c r="A10172" t="s">
        <v>110</v>
      </c>
      <c r="B10172" t="s">
        <v>35221</v>
      </c>
      <c r="C10172" s="57">
        <v>44342</v>
      </c>
      <c r="D10172" t="s">
        <v>35222</v>
      </c>
      <c r="E10172" s="58">
        <v>1333664870000</v>
      </c>
      <c r="F10172" t="s">
        <v>35223</v>
      </c>
      <c r="G10172" t="s">
        <v>114</v>
      </c>
      <c r="H10172" t="s">
        <v>114</v>
      </c>
      <c r="I10172">
        <v>1</v>
      </c>
    </row>
    <row r="10173" spans="1:9" x14ac:dyDescent="0.25">
      <c r="A10173" t="s">
        <v>110</v>
      </c>
      <c r="B10173" t="s">
        <v>35224</v>
      </c>
      <c r="C10173" s="57">
        <v>44342</v>
      </c>
      <c r="D10173" t="s">
        <v>35225</v>
      </c>
      <c r="E10173" s="58">
        <v>1081133810000</v>
      </c>
      <c r="F10173" t="s">
        <v>35226</v>
      </c>
      <c r="G10173" t="s">
        <v>114</v>
      </c>
      <c r="H10173" t="s">
        <v>114</v>
      </c>
      <c r="I10173">
        <v>4</v>
      </c>
    </row>
    <row r="10174" spans="1:9" x14ac:dyDescent="0.25">
      <c r="A10174" t="s">
        <v>110</v>
      </c>
      <c r="B10174" t="s">
        <v>35227</v>
      </c>
      <c r="C10174" s="57">
        <v>44342</v>
      </c>
      <c r="D10174" t="s">
        <v>35228</v>
      </c>
      <c r="E10174" s="58">
        <v>2073183280000</v>
      </c>
      <c r="F10174" t="s">
        <v>35229</v>
      </c>
      <c r="G10174" t="s">
        <v>114</v>
      </c>
      <c r="H10174" t="s">
        <v>35230</v>
      </c>
      <c r="I10174">
        <v>2950</v>
      </c>
    </row>
    <row r="10175" spans="1:9" x14ac:dyDescent="0.25">
      <c r="A10175" t="s">
        <v>110</v>
      </c>
      <c r="B10175" t="s">
        <v>35231</v>
      </c>
      <c r="C10175" s="57">
        <v>44342</v>
      </c>
      <c r="D10175" t="s">
        <v>35232</v>
      </c>
      <c r="E10175" s="58">
        <v>1271259610000</v>
      </c>
      <c r="F10175" t="s">
        <v>35233</v>
      </c>
      <c r="G10175" t="s">
        <v>35234</v>
      </c>
      <c r="H10175" t="s">
        <v>114</v>
      </c>
      <c r="I10175">
        <v>159</v>
      </c>
    </row>
    <row r="10176" spans="1:9" x14ac:dyDescent="0.25">
      <c r="A10176" t="s">
        <v>110</v>
      </c>
      <c r="B10176" t="s">
        <v>35235</v>
      </c>
      <c r="C10176" s="57">
        <v>44342</v>
      </c>
      <c r="D10176" t="s">
        <v>35236</v>
      </c>
      <c r="E10176" s="58">
        <v>1551996400000</v>
      </c>
      <c r="F10176" t="s">
        <v>35237</v>
      </c>
      <c r="G10176" t="s">
        <v>114</v>
      </c>
      <c r="H10176" t="s">
        <v>114</v>
      </c>
      <c r="I10176">
        <v>51</v>
      </c>
    </row>
    <row r="10177" spans="1:9" x14ac:dyDescent="0.25">
      <c r="A10177" t="s">
        <v>110</v>
      </c>
      <c r="B10177" t="s">
        <v>35238</v>
      </c>
      <c r="C10177" s="57">
        <v>44342</v>
      </c>
      <c r="D10177" t="s">
        <v>35239</v>
      </c>
      <c r="E10177" s="58">
        <v>1354800950000</v>
      </c>
      <c r="F10177" t="s">
        <v>35240</v>
      </c>
      <c r="G10177" t="s">
        <v>114</v>
      </c>
      <c r="H10177" t="s">
        <v>114</v>
      </c>
      <c r="I10177">
        <v>1</v>
      </c>
    </row>
    <row r="10178" spans="1:9" x14ac:dyDescent="0.25">
      <c r="A10178" t="s">
        <v>110</v>
      </c>
      <c r="B10178" t="s">
        <v>35241</v>
      </c>
      <c r="C10178" s="57">
        <v>44342</v>
      </c>
      <c r="D10178" t="s">
        <v>35242</v>
      </c>
      <c r="E10178" s="58">
        <v>1262210997000</v>
      </c>
      <c r="F10178" t="s">
        <v>35243</v>
      </c>
      <c r="G10178" t="s">
        <v>114</v>
      </c>
      <c r="H10178" t="s">
        <v>27537</v>
      </c>
      <c r="I10178">
        <v>2</v>
      </c>
    </row>
    <row r="10179" spans="1:9" x14ac:dyDescent="0.25">
      <c r="A10179" t="s">
        <v>110</v>
      </c>
      <c r="B10179" t="s">
        <v>35244</v>
      </c>
      <c r="C10179" s="57">
        <v>44342</v>
      </c>
      <c r="D10179" t="s">
        <v>35245</v>
      </c>
      <c r="E10179" s="58">
        <v>1462072110000</v>
      </c>
      <c r="F10179" t="s">
        <v>35246</v>
      </c>
      <c r="G10179" t="s">
        <v>114</v>
      </c>
      <c r="H10179" t="s">
        <v>114</v>
      </c>
      <c r="I10179">
        <v>1</v>
      </c>
    </row>
    <row r="10180" spans="1:9" x14ac:dyDescent="0.25">
      <c r="A10180" t="s">
        <v>110</v>
      </c>
      <c r="B10180" t="s">
        <v>35247</v>
      </c>
      <c r="C10180" s="57">
        <v>44342</v>
      </c>
      <c r="D10180" t="s">
        <v>35248</v>
      </c>
      <c r="E10180" s="58">
        <v>133579703100000</v>
      </c>
      <c r="F10180" t="s">
        <v>35249</v>
      </c>
      <c r="G10180" t="s">
        <v>114</v>
      </c>
      <c r="H10180" t="s">
        <v>114</v>
      </c>
      <c r="I10180">
        <v>2</v>
      </c>
    </row>
    <row r="10181" spans="1:9" x14ac:dyDescent="0.25">
      <c r="A10181" t="s">
        <v>110</v>
      </c>
      <c r="B10181" t="s">
        <v>35250</v>
      </c>
      <c r="C10181" s="57">
        <v>44342</v>
      </c>
      <c r="D10181" t="s">
        <v>35251</v>
      </c>
      <c r="E10181" s="58">
        <v>145070490239500</v>
      </c>
      <c r="F10181" t="s">
        <v>35252</v>
      </c>
      <c r="G10181" t="s">
        <v>114</v>
      </c>
      <c r="H10181" t="s">
        <v>114</v>
      </c>
      <c r="I10181">
        <v>2</v>
      </c>
    </row>
    <row r="10182" spans="1:9" x14ac:dyDescent="0.25">
      <c r="A10182" t="s">
        <v>110</v>
      </c>
      <c r="B10182" t="s">
        <v>35253</v>
      </c>
      <c r="C10182" s="57">
        <v>44342</v>
      </c>
      <c r="D10182" t="s">
        <v>35254</v>
      </c>
      <c r="E10182" s="58">
        <v>156128612700000</v>
      </c>
      <c r="F10182" t="s">
        <v>35255</v>
      </c>
      <c r="G10182" t="s">
        <v>114</v>
      </c>
      <c r="H10182" t="s">
        <v>114</v>
      </c>
      <c r="I10182">
        <v>1</v>
      </c>
    </row>
    <row r="10183" spans="1:9" x14ac:dyDescent="0.25">
      <c r="A10183" t="s">
        <v>110</v>
      </c>
      <c r="B10183" t="s">
        <v>35256</v>
      </c>
      <c r="C10183" s="57">
        <v>44342</v>
      </c>
      <c r="D10183" t="s">
        <v>35257</v>
      </c>
      <c r="E10183" s="58">
        <v>142804967375100</v>
      </c>
      <c r="F10183" t="s">
        <v>35258</v>
      </c>
      <c r="G10183" t="s">
        <v>114</v>
      </c>
      <c r="H10183" t="s">
        <v>114</v>
      </c>
      <c r="I10183">
        <v>1</v>
      </c>
    </row>
    <row r="10184" spans="1:9" x14ac:dyDescent="0.25">
      <c r="A10184" t="s">
        <v>110</v>
      </c>
      <c r="B10184" t="s">
        <v>35259</v>
      </c>
      <c r="C10184" s="57">
        <v>44342</v>
      </c>
      <c r="D10184" t="s">
        <v>35260</v>
      </c>
      <c r="E10184" s="58">
        <v>152168626400000</v>
      </c>
      <c r="F10184" t="s">
        <v>35261</v>
      </c>
      <c r="G10184" t="s">
        <v>35262</v>
      </c>
      <c r="H10184" t="s">
        <v>35263</v>
      </c>
      <c r="I10184">
        <v>749</v>
      </c>
    </row>
    <row r="10185" spans="1:9" x14ac:dyDescent="0.25">
      <c r="A10185" t="s">
        <v>110</v>
      </c>
      <c r="B10185" t="s">
        <v>35264</v>
      </c>
      <c r="C10185" s="57">
        <v>44342</v>
      </c>
      <c r="D10185" t="s">
        <v>35265</v>
      </c>
      <c r="E10185" s="58">
        <v>1718202100000</v>
      </c>
      <c r="F10185" t="s">
        <v>35266</v>
      </c>
      <c r="G10185" t="s">
        <v>1781</v>
      </c>
      <c r="H10185" t="s">
        <v>114</v>
      </c>
      <c r="I10185">
        <v>1</v>
      </c>
    </row>
    <row r="10186" spans="1:9" x14ac:dyDescent="0.25">
      <c r="A10186" t="s">
        <v>110</v>
      </c>
      <c r="B10186" t="s">
        <v>35267</v>
      </c>
      <c r="C10186" s="57">
        <v>44342</v>
      </c>
      <c r="D10186" t="s">
        <v>35268</v>
      </c>
      <c r="E10186" s="58">
        <v>128631636615200</v>
      </c>
      <c r="F10186" t="s">
        <v>35269</v>
      </c>
      <c r="G10186" t="s">
        <v>114</v>
      </c>
      <c r="H10186" t="s">
        <v>114</v>
      </c>
      <c r="I10186">
        <v>2</v>
      </c>
    </row>
    <row r="10187" spans="1:9" x14ac:dyDescent="0.25">
      <c r="A10187" t="s">
        <v>110</v>
      </c>
      <c r="B10187" t="s">
        <v>35270</v>
      </c>
      <c r="C10187" s="57">
        <v>44342</v>
      </c>
      <c r="D10187" t="s">
        <v>35271</v>
      </c>
      <c r="E10187" s="58">
        <v>162164042500000</v>
      </c>
      <c r="F10187" t="s">
        <v>35272</v>
      </c>
      <c r="G10187" t="s">
        <v>114</v>
      </c>
      <c r="H10187" t="s">
        <v>114</v>
      </c>
      <c r="I10187">
        <v>1</v>
      </c>
    </row>
    <row r="10188" spans="1:9" x14ac:dyDescent="0.25">
      <c r="A10188" t="s">
        <v>110</v>
      </c>
      <c r="B10188" t="s">
        <v>35273</v>
      </c>
      <c r="C10188" s="57">
        <v>44342</v>
      </c>
      <c r="D10188" t="s">
        <v>35274</v>
      </c>
      <c r="E10188" s="58">
        <v>123868749600000</v>
      </c>
      <c r="F10188" t="s">
        <v>35275</v>
      </c>
      <c r="G10188" t="s">
        <v>114</v>
      </c>
      <c r="H10188" t="s">
        <v>114</v>
      </c>
      <c r="I10188">
        <v>1</v>
      </c>
    </row>
    <row r="10189" spans="1:9" x14ac:dyDescent="0.25">
      <c r="A10189" t="s">
        <v>110</v>
      </c>
      <c r="B10189" t="s">
        <v>35276</v>
      </c>
      <c r="C10189" s="57">
        <v>44342</v>
      </c>
      <c r="D10189" t="s">
        <v>35277</v>
      </c>
      <c r="E10189" s="58">
        <v>133433274500000</v>
      </c>
      <c r="F10189" t="s">
        <v>35278</v>
      </c>
      <c r="G10189" t="s">
        <v>114</v>
      </c>
      <c r="H10189" t="s">
        <v>114</v>
      </c>
      <c r="I10189">
        <v>1</v>
      </c>
    </row>
    <row r="10190" spans="1:9" x14ac:dyDescent="0.25">
      <c r="A10190" t="s">
        <v>110</v>
      </c>
      <c r="B10190" t="s">
        <v>35279</v>
      </c>
      <c r="C10190" s="57">
        <v>44342</v>
      </c>
      <c r="D10190" t="s">
        <v>35280</v>
      </c>
      <c r="E10190" s="58">
        <v>1500383500000</v>
      </c>
      <c r="F10190" t="s">
        <v>35281</v>
      </c>
      <c r="G10190" t="s">
        <v>114</v>
      </c>
      <c r="H10190" t="s">
        <v>114</v>
      </c>
      <c r="I10190">
        <v>3</v>
      </c>
    </row>
    <row r="10191" spans="1:9" x14ac:dyDescent="0.25">
      <c r="A10191" t="s">
        <v>110</v>
      </c>
      <c r="B10191" t="s">
        <v>35282</v>
      </c>
      <c r="C10191" s="57">
        <v>44342</v>
      </c>
      <c r="D10191" t="s">
        <v>35283</v>
      </c>
      <c r="E10191" s="58">
        <v>1936256800000</v>
      </c>
      <c r="F10191" t="s">
        <v>35284</v>
      </c>
      <c r="G10191" t="s">
        <v>1710</v>
      </c>
      <c r="H10191" t="s">
        <v>114</v>
      </c>
      <c r="I10191">
        <v>11</v>
      </c>
    </row>
    <row r="10192" spans="1:9" x14ac:dyDescent="0.25">
      <c r="A10192" t="s">
        <v>110</v>
      </c>
      <c r="B10192" t="s">
        <v>35285</v>
      </c>
      <c r="C10192" s="57">
        <v>44342</v>
      </c>
      <c r="D10192" t="s">
        <v>35286</v>
      </c>
      <c r="E10192" s="58">
        <v>83211914631500</v>
      </c>
      <c r="F10192" t="s">
        <v>35287</v>
      </c>
      <c r="G10192" t="s">
        <v>114</v>
      </c>
      <c r="H10192" t="s">
        <v>114</v>
      </c>
      <c r="I10192">
        <v>2</v>
      </c>
    </row>
    <row r="10193" spans="1:9" x14ac:dyDescent="0.25">
      <c r="A10193" t="s">
        <v>110</v>
      </c>
      <c r="B10193" t="s">
        <v>35288</v>
      </c>
      <c r="C10193" s="57">
        <v>44342</v>
      </c>
      <c r="D10193" t="s">
        <v>35289</v>
      </c>
      <c r="E10193" s="58">
        <v>123540566400000</v>
      </c>
      <c r="F10193" t="s">
        <v>35290</v>
      </c>
      <c r="G10193" t="s">
        <v>114</v>
      </c>
      <c r="H10193" t="s">
        <v>114</v>
      </c>
      <c r="I10193">
        <v>1</v>
      </c>
    </row>
    <row r="10194" spans="1:9" x14ac:dyDescent="0.25">
      <c r="A10194" t="s">
        <v>110</v>
      </c>
      <c r="B10194" t="s">
        <v>35291</v>
      </c>
      <c r="C10194" s="57">
        <v>44342</v>
      </c>
      <c r="D10194" t="s">
        <v>35292</v>
      </c>
      <c r="E10194" t="s">
        <v>35293</v>
      </c>
      <c r="F10194" t="s">
        <v>35294</v>
      </c>
      <c r="G10194" t="s">
        <v>114</v>
      </c>
      <c r="H10194" t="s">
        <v>114</v>
      </c>
      <c r="I10194">
        <v>2</v>
      </c>
    </row>
    <row r="10195" spans="1:9" x14ac:dyDescent="0.25">
      <c r="A10195" t="s">
        <v>110</v>
      </c>
      <c r="B10195" t="s">
        <v>35295</v>
      </c>
      <c r="C10195" s="57">
        <v>44342</v>
      </c>
      <c r="D10195" t="s">
        <v>35296</v>
      </c>
      <c r="E10195" s="58">
        <v>1420637346000</v>
      </c>
      <c r="F10195" t="s">
        <v>35297</v>
      </c>
      <c r="G10195" t="s">
        <v>114</v>
      </c>
      <c r="H10195" t="s">
        <v>114</v>
      </c>
      <c r="I10195">
        <v>0</v>
      </c>
    </row>
    <row r="10196" spans="1:9" x14ac:dyDescent="0.25">
      <c r="A10196" t="s">
        <v>110</v>
      </c>
      <c r="B10196" t="s">
        <v>35298</v>
      </c>
      <c r="C10196" s="57">
        <v>44342</v>
      </c>
      <c r="D10196" t="s">
        <v>35299</v>
      </c>
      <c r="E10196" s="58">
        <v>1407810515000</v>
      </c>
      <c r="F10196" t="s">
        <v>35300</v>
      </c>
      <c r="G10196" t="s">
        <v>114</v>
      </c>
      <c r="H10196" t="s">
        <v>114</v>
      </c>
      <c r="I10196">
        <v>0</v>
      </c>
    </row>
    <row r="10197" spans="1:9" x14ac:dyDescent="0.25">
      <c r="A10197" t="s">
        <v>110</v>
      </c>
      <c r="B10197" t="s">
        <v>35301</v>
      </c>
      <c r="C10197" s="57">
        <v>44342</v>
      </c>
      <c r="D10197" t="s">
        <v>35302</v>
      </c>
      <c r="E10197" s="58">
        <v>1343019265000</v>
      </c>
      <c r="F10197" t="s">
        <v>35303</v>
      </c>
      <c r="G10197" t="s">
        <v>114</v>
      </c>
      <c r="H10197" t="s">
        <v>114</v>
      </c>
      <c r="I10197">
        <v>0</v>
      </c>
    </row>
    <row r="10198" spans="1:9" x14ac:dyDescent="0.25">
      <c r="A10198" t="s">
        <v>110</v>
      </c>
      <c r="B10198" t="s">
        <v>35304</v>
      </c>
      <c r="C10198" s="57">
        <v>44342</v>
      </c>
      <c r="D10198" t="s">
        <v>35305</v>
      </c>
      <c r="E10198" s="58">
        <v>1481686380000</v>
      </c>
      <c r="F10198" t="s">
        <v>35306</v>
      </c>
      <c r="G10198" t="s">
        <v>114</v>
      </c>
      <c r="H10198" t="s">
        <v>114</v>
      </c>
      <c r="I10198">
        <v>1</v>
      </c>
    </row>
    <row r="10199" spans="1:9" x14ac:dyDescent="0.25">
      <c r="A10199" t="s">
        <v>110</v>
      </c>
      <c r="B10199" t="s">
        <v>35307</v>
      </c>
      <c r="C10199" s="57">
        <v>44342</v>
      </c>
      <c r="D10199" t="s">
        <v>35308</v>
      </c>
      <c r="E10199" s="58">
        <v>1232383132000</v>
      </c>
      <c r="F10199" t="s">
        <v>35308</v>
      </c>
      <c r="G10199" t="s">
        <v>35309</v>
      </c>
      <c r="H10199" t="s">
        <v>35310</v>
      </c>
      <c r="I10199">
        <v>554</v>
      </c>
    </row>
    <row r="10200" spans="1:9" x14ac:dyDescent="0.25">
      <c r="A10200" t="s">
        <v>110</v>
      </c>
      <c r="B10200" t="s">
        <v>35311</v>
      </c>
      <c r="C10200" s="57">
        <v>44342</v>
      </c>
      <c r="D10200" t="s">
        <v>35312</v>
      </c>
      <c r="E10200" t="s">
        <v>35313</v>
      </c>
      <c r="F10200" t="s">
        <v>35314</v>
      </c>
      <c r="G10200" t="s">
        <v>114</v>
      </c>
      <c r="H10200" t="s">
        <v>114</v>
      </c>
      <c r="I10200">
        <v>2</v>
      </c>
    </row>
    <row r="10201" spans="1:9" x14ac:dyDescent="0.25">
      <c r="A10201" t="s">
        <v>110</v>
      </c>
      <c r="B10201" t="s">
        <v>35315</v>
      </c>
      <c r="C10201" s="57">
        <v>44342</v>
      </c>
      <c r="D10201" t="s">
        <v>35316</v>
      </c>
      <c r="E10201" s="58">
        <v>83230808000000</v>
      </c>
      <c r="F10201" t="s">
        <v>35317</v>
      </c>
      <c r="G10201" t="s">
        <v>114</v>
      </c>
      <c r="H10201" t="s">
        <v>114</v>
      </c>
      <c r="I10201">
        <v>1</v>
      </c>
    </row>
    <row r="10202" spans="1:9" x14ac:dyDescent="0.25">
      <c r="A10202" t="s">
        <v>110</v>
      </c>
      <c r="B10202" t="s">
        <v>35318</v>
      </c>
      <c r="C10202" s="57">
        <v>44342</v>
      </c>
      <c r="D10202" t="s">
        <v>35319</v>
      </c>
      <c r="E10202" s="58">
        <v>135603059000000</v>
      </c>
      <c r="F10202" t="s">
        <v>35320</v>
      </c>
      <c r="G10202" t="s">
        <v>114</v>
      </c>
      <c r="H10202" t="s">
        <v>114</v>
      </c>
      <c r="I10202">
        <v>1</v>
      </c>
    </row>
    <row r="10203" spans="1:9" x14ac:dyDescent="0.25">
      <c r="A10203" t="s">
        <v>110</v>
      </c>
      <c r="B10203" t="s">
        <v>35321</v>
      </c>
      <c r="C10203" s="57">
        <v>44342</v>
      </c>
      <c r="D10203" t="s">
        <v>35322</v>
      </c>
      <c r="E10203" s="58">
        <v>130890880000000</v>
      </c>
      <c r="F10203" t="s">
        <v>35323</v>
      </c>
      <c r="G10203" t="s">
        <v>114</v>
      </c>
      <c r="H10203" t="s">
        <v>114</v>
      </c>
      <c r="I10203">
        <v>1</v>
      </c>
    </row>
    <row r="10204" spans="1:9" x14ac:dyDescent="0.25">
      <c r="A10204" t="s">
        <v>110</v>
      </c>
      <c r="B10204" t="s">
        <v>35324</v>
      </c>
      <c r="C10204" s="57">
        <v>44342</v>
      </c>
      <c r="D10204" t="s">
        <v>35325</v>
      </c>
      <c r="E10204" s="58">
        <v>1445918400000</v>
      </c>
      <c r="F10204" t="s">
        <v>35326</v>
      </c>
      <c r="G10204" t="s">
        <v>114</v>
      </c>
      <c r="H10204" t="s">
        <v>114</v>
      </c>
      <c r="I10204">
        <v>4</v>
      </c>
    </row>
    <row r="10205" spans="1:9" x14ac:dyDescent="0.25">
      <c r="A10205" t="s">
        <v>110</v>
      </c>
      <c r="B10205" t="s">
        <v>35327</v>
      </c>
      <c r="C10205" s="57">
        <v>44342</v>
      </c>
      <c r="D10205" t="s">
        <v>35328</v>
      </c>
      <c r="E10205" s="58">
        <v>1078106300000</v>
      </c>
      <c r="F10205" t="s">
        <v>35329</v>
      </c>
      <c r="G10205" t="s">
        <v>114</v>
      </c>
      <c r="H10205" t="s">
        <v>114</v>
      </c>
      <c r="I10205">
        <v>3</v>
      </c>
    </row>
    <row r="10206" spans="1:9" x14ac:dyDescent="0.25">
      <c r="A10206" t="s">
        <v>110</v>
      </c>
      <c r="B10206" t="s">
        <v>35330</v>
      </c>
      <c r="C10206" s="57">
        <v>44342</v>
      </c>
      <c r="D10206" t="s">
        <v>35331</v>
      </c>
      <c r="E10206" s="58">
        <v>1419996500000</v>
      </c>
      <c r="F10206" t="s">
        <v>35332</v>
      </c>
      <c r="G10206" t="s">
        <v>114</v>
      </c>
      <c r="H10206" t="s">
        <v>114</v>
      </c>
      <c r="I10206">
        <v>1</v>
      </c>
    </row>
    <row r="10207" spans="1:9" x14ac:dyDescent="0.25">
      <c r="A10207" t="s">
        <v>110</v>
      </c>
      <c r="B10207" t="s">
        <v>35333</v>
      </c>
      <c r="C10207" s="57">
        <v>44342</v>
      </c>
      <c r="D10207" t="s">
        <v>35334</v>
      </c>
      <c r="E10207" s="58">
        <v>1439782200000</v>
      </c>
      <c r="F10207" t="s">
        <v>35335</v>
      </c>
      <c r="G10207" t="s">
        <v>35336</v>
      </c>
      <c r="H10207" t="s">
        <v>35337</v>
      </c>
      <c r="I10207">
        <v>12</v>
      </c>
    </row>
    <row r="10208" spans="1:9" x14ac:dyDescent="0.25">
      <c r="A10208" t="s">
        <v>110</v>
      </c>
      <c r="B10208" t="s">
        <v>35338</v>
      </c>
      <c r="C10208" s="57">
        <v>44342</v>
      </c>
      <c r="D10208" t="s">
        <v>35339</v>
      </c>
      <c r="E10208" s="58">
        <v>1617975800000</v>
      </c>
      <c r="F10208" t="s">
        <v>35340</v>
      </c>
      <c r="G10208" t="s">
        <v>114</v>
      </c>
      <c r="H10208" t="s">
        <v>35341</v>
      </c>
      <c r="I10208">
        <v>1</v>
      </c>
    </row>
    <row r="10209" spans="1:9" x14ac:dyDescent="0.25">
      <c r="A10209" t="s">
        <v>110</v>
      </c>
      <c r="B10209" t="s">
        <v>35342</v>
      </c>
      <c r="C10209" s="57">
        <v>44342</v>
      </c>
      <c r="D10209" t="s">
        <v>35343</v>
      </c>
      <c r="E10209" s="58">
        <v>1213091739500</v>
      </c>
      <c r="F10209" t="s">
        <v>35344</v>
      </c>
      <c r="G10209" t="s">
        <v>114</v>
      </c>
      <c r="H10209" t="s">
        <v>114</v>
      </c>
      <c r="I10209">
        <v>1</v>
      </c>
    </row>
    <row r="10210" spans="1:9" x14ac:dyDescent="0.25">
      <c r="A10210" t="s">
        <v>110</v>
      </c>
      <c r="B10210" t="s">
        <v>35345</v>
      </c>
      <c r="C10210" s="57">
        <v>44342</v>
      </c>
      <c r="D10210" t="s">
        <v>35346</v>
      </c>
      <c r="E10210" s="58">
        <v>1335991500000</v>
      </c>
      <c r="F10210" t="s">
        <v>35347</v>
      </c>
      <c r="G10210" t="s">
        <v>114</v>
      </c>
      <c r="H10210" t="s">
        <v>114</v>
      </c>
      <c r="I10210">
        <v>1</v>
      </c>
    </row>
    <row r="10211" spans="1:9" x14ac:dyDescent="0.25">
      <c r="A10211" t="s">
        <v>110</v>
      </c>
      <c r="B10211" t="s">
        <v>35348</v>
      </c>
      <c r="C10211" s="57">
        <v>44342</v>
      </c>
      <c r="D10211" t="s">
        <v>35349</v>
      </c>
      <c r="E10211" s="58">
        <v>1309269800000</v>
      </c>
      <c r="F10211" t="s">
        <v>35350</v>
      </c>
      <c r="G10211" t="s">
        <v>114</v>
      </c>
      <c r="H10211" t="s">
        <v>35351</v>
      </c>
      <c r="I10211">
        <v>151</v>
      </c>
    </row>
    <row r="10212" spans="1:9" x14ac:dyDescent="0.25">
      <c r="A10212" t="s">
        <v>110</v>
      </c>
      <c r="B10212" t="s">
        <v>35352</v>
      </c>
      <c r="C10212" s="57">
        <v>44342</v>
      </c>
      <c r="D10212" t="s">
        <v>35353</v>
      </c>
      <c r="E10212" s="58">
        <v>1006363500000</v>
      </c>
      <c r="F10212" t="s">
        <v>35354</v>
      </c>
      <c r="G10212" t="s">
        <v>114</v>
      </c>
      <c r="H10212" t="s">
        <v>114</v>
      </c>
      <c r="I10212">
        <v>73</v>
      </c>
    </row>
    <row r="10213" spans="1:9" x14ac:dyDescent="0.25">
      <c r="A10213" t="s">
        <v>110</v>
      </c>
      <c r="B10213" t="s">
        <v>35355</v>
      </c>
      <c r="C10213" s="57">
        <v>44342</v>
      </c>
      <c r="D10213" t="s">
        <v>35356</v>
      </c>
      <c r="E10213" s="58">
        <v>1429961600000</v>
      </c>
      <c r="F10213" t="s">
        <v>35357</v>
      </c>
      <c r="G10213" t="s">
        <v>114</v>
      </c>
      <c r="H10213" t="s">
        <v>114</v>
      </c>
      <c r="I10213">
        <v>1</v>
      </c>
    </row>
    <row r="10214" spans="1:9" x14ac:dyDescent="0.25">
      <c r="A10214" t="s">
        <v>110</v>
      </c>
      <c r="B10214" t="s">
        <v>35358</v>
      </c>
      <c r="C10214" s="57">
        <v>44342</v>
      </c>
      <c r="D10214" t="s">
        <v>35359</v>
      </c>
      <c r="E10214" s="58">
        <v>1311196900000</v>
      </c>
      <c r="F10214" t="s">
        <v>35360</v>
      </c>
      <c r="G10214" t="s">
        <v>114</v>
      </c>
      <c r="H10214" t="s">
        <v>35361</v>
      </c>
      <c r="I10214">
        <v>1</v>
      </c>
    </row>
    <row r="10215" spans="1:9" x14ac:dyDescent="0.25">
      <c r="A10215" t="s">
        <v>110</v>
      </c>
      <c r="B10215" t="s">
        <v>35362</v>
      </c>
      <c r="C10215" s="57">
        <v>44342</v>
      </c>
      <c r="D10215" t="s">
        <v>35363</v>
      </c>
      <c r="E10215" s="58">
        <v>1391627300000</v>
      </c>
      <c r="F10215" t="s">
        <v>35364</v>
      </c>
      <c r="G10215" t="s">
        <v>114</v>
      </c>
      <c r="H10215" t="s">
        <v>114</v>
      </c>
      <c r="I10215">
        <v>3</v>
      </c>
    </row>
    <row r="10216" spans="1:9" x14ac:dyDescent="0.25">
      <c r="A10216" t="s">
        <v>110</v>
      </c>
      <c r="B10216" t="s">
        <v>35365</v>
      </c>
      <c r="C10216" s="57">
        <v>44342</v>
      </c>
      <c r="D10216" t="s">
        <v>35366</v>
      </c>
      <c r="E10216" s="58">
        <v>1048232100000</v>
      </c>
      <c r="F10216" t="s">
        <v>35367</v>
      </c>
      <c r="G10216" t="s">
        <v>6856</v>
      </c>
      <c r="H10216" t="s">
        <v>114</v>
      </c>
      <c r="I10216">
        <v>1</v>
      </c>
    </row>
    <row r="10217" spans="1:9" x14ac:dyDescent="0.25">
      <c r="A10217" t="s">
        <v>110</v>
      </c>
      <c r="B10217" t="s">
        <v>35368</v>
      </c>
      <c r="C10217" s="57">
        <v>44342</v>
      </c>
      <c r="D10217" t="s">
        <v>35369</v>
      </c>
      <c r="E10217" s="58">
        <v>2138364140000</v>
      </c>
      <c r="F10217" t="s">
        <v>35370</v>
      </c>
      <c r="G10217" t="s">
        <v>114</v>
      </c>
      <c r="H10217" t="s">
        <v>114</v>
      </c>
      <c r="I10217">
        <v>23</v>
      </c>
    </row>
    <row r="10218" spans="1:9" x14ac:dyDescent="0.25">
      <c r="A10218" t="s">
        <v>110</v>
      </c>
      <c r="B10218" t="s">
        <v>35371</v>
      </c>
      <c r="C10218" s="57">
        <v>44342</v>
      </c>
      <c r="D10218" t="s">
        <v>35372</v>
      </c>
      <c r="E10218" s="58">
        <v>1294322670000</v>
      </c>
      <c r="F10218" t="s">
        <v>35373</v>
      </c>
      <c r="G10218" t="s">
        <v>114</v>
      </c>
      <c r="H10218" t="s">
        <v>114</v>
      </c>
      <c r="I10218">
        <v>1</v>
      </c>
    </row>
    <row r="10219" spans="1:9" x14ac:dyDescent="0.25">
      <c r="A10219" t="s">
        <v>110</v>
      </c>
      <c r="B10219" t="s">
        <v>35374</v>
      </c>
      <c r="C10219" s="57">
        <v>44342</v>
      </c>
      <c r="D10219" t="s">
        <v>35375</v>
      </c>
      <c r="E10219" s="58">
        <v>1383414660000</v>
      </c>
      <c r="F10219" t="s">
        <v>35376</v>
      </c>
      <c r="G10219" t="s">
        <v>114</v>
      </c>
      <c r="H10219" t="s">
        <v>114</v>
      </c>
      <c r="I10219">
        <v>2</v>
      </c>
    </row>
    <row r="10220" spans="1:9" x14ac:dyDescent="0.25">
      <c r="A10220" t="s">
        <v>110</v>
      </c>
      <c r="B10220" t="s">
        <v>35377</v>
      </c>
      <c r="C10220" s="57">
        <v>44342</v>
      </c>
      <c r="D10220" t="s">
        <v>35378</v>
      </c>
      <c r="E10220" s="58">
        <v>1195534822160000</v>
      </c>
      <c r="F10220" t="s">
        <v>35379</v>
      </c>
      <c r="G10220" t="s">
        <v>35380</v>
      </c>
      <c r="H10220" t="s">
        <v>1518</v>
      </c>
      <c r="I10220">
        <v>2</v>
      </c>
    </row>
    <row r="10221" spans="1:9" x14ac:dyDescent="0.25">
      <c r="A10221" t="s">
        <v>110</v>
      </c>
      <c r="B10221" t="s">
        <v>35381</v>
      </c>
      <c r="C10221" s="57">
        <v>44342</v>
      </c>
      <c r="D10221" t="s">
        <v>35382</v>
      </c>
      <c r="E10221" s="58">
        <v>1326912396000</v>
      </c>
      <c r="F10221" t="s">
        <v>35383</v>
      </c>
      <c r="G10221" t="s">
        <v>114</v>
      </c>
      <c r="H10221" t="s">
        <v>114</v>
      </c>
      <c r="I10221">
        <v>0</v>
      </c>
    </row>
    <row r="10222" spans="1:9" x14ac:dyDescent="0.25">
      <c r="A10222" t="s">
        <v>110</v>
      </c>
      <c r="B10222" t="s">
        <v>35384</v>
      </c>
      <c r="C10222" s="57">
        <v>44342</v>
      </c>
      <c r="D10222" t="s">
        <v>35385</v>
      </c>
      <c r="E10222" s="58">
        <v>1939064778000</v>
      </c>
      <c r="F10222" t="s">
        <v>35386</v>
      </c>
      <c r="G10222" t="s">
        <v>409</v>
      </c>
      <c r="H10222" t="s">
        <v>35387</v>
      </c>
      <c r="I10222">
        <v>445</v>
      </c>
    </row>
    <row r="10223" spans="1:9" x14ac:dyDescent="0.25">
      <c r="A10223" t="s">
        <v>110</v>
      </c>
      <c r="B10223" t="s">
        <v>35388</v>
      </c>
      <c r="C10223" s="57">
        <v>44342</v>
      </c>
      <c r="D10223" t="s">
        <v>35389</v>
      </c>
      <c r="E10223" s="58">
        <v>1568710671000</v>
      </c>
      <c r="F10223" t="s">
        <v>35390</v>
      </c>
      <c r="G10223" t="s">
        <v>114</v>
      </c>
      <c r="H10223" t="s">
        <v>114</v>
      </c>
      <c r="I10223">
        <v>1</v>
      </c>
    </row>
    <row r="10224" spans="1:9" x14ac:dyDescent="0.25">
      <c r="A10224" t="s">
        <v>110</v>
      </c>
      <c r="B10224" t="s">
        <v>35391</v>
      </c>
      <c r="C10224" s="57">
        <v>44342</v>
      </c>
      <c r="D10224" t="s">
        <v>35392</v>
      </c>
      <c r="E10224" s="58">
        <v>41976110530000</v>
      </c>
      <c r="F10224" t="s">
        <v>35393</v>
      </c>
      <c r="G10224" t="s">
        <v>160</v>
      </c>
      <c r="H10224" t="s">
        <v>35394</v>
      </c>
      <c r="I10224">
        <v>3</v>
      </c>
    </row>
    <row r="10225" spans="1:9" x14ac:dyDescent="0.25">
      <c r="A10225" t="s">
        <v>110</v>
      </c>
      <c r="B10225" t="s">
        <v>35395</v>
      </c>
      <c r="C10225" s="57">
        <v>44342</v>
      </c>
      <c r="D10225" t="s">
        <v>35396</v>
      </c>
      <c r="E10225" s="58">
        <v>1321571420000</v>
      </c>
      <c r="F10225" t="s">
        <v>35397</v>
      </c>
      <c r="G10225" t="s">
        <v>114</v>
      </c>
      <c r="H10225" t="s">
        <v>114</v>
      </c>
      <c r="I10225">
        <v>1</v>
      </c>
    </row>
    <row r="10226" spans="1:9" x14ac:dyDescent="0.25">
      <c r="A10226" t="s">
        <v>110</v>
      </c>
      <c r="B10226" t="s">
        <v>35398</v>
      </c>
      <c r="C10226" s="57">
        <v>44342</v>
      </c>
      <c r="D10226" t="s">
        <v>35399</v>
      </c>
      <c r="E10226" s="58">
        <v>1345625022600</v>
      </c>
      <c r="F10226" t="s">
        <v>35400</v>
      </c>
      <c r="G10226" t="s">
        <v>114</v>
      </c>
      <c r="H10226" t="s">
        <v>114</v>
      </c>
      <c r="I10226">
        <v>1</v>
      </c>
    </row>
    <row r="10227" spans="1:9" x14ac:dyDescent="0.25">
      <c r="A10227" t="s">
        <v>110</v>
      </c>
      <c r="B10227" t="s">
        <v>35401</v>
      </c>
      <c r="C10227" s="57">
        <v>44342</v>
      </c>
      <c r="D10227" t="s">
        <v>35402</v>
      </c>
      <c r="E10227" s="58">
        <v>1233440300000</v>
      </c>
      <c r="F10227" t="s">
        <v>35403</v>
      </c>
      <c r="G10227" t="s">
        <v>114</v>
      </c>
      <c r="H10227" t="s">
        <v>114</v>
      </c>
      <c r="I10227">
        <v>1</v>
      </c>
    </row>
    <row r="10228" spans="1:9" x14ac:dyDescent="0.25">
      <c r="A10228" t="s">
        <v>110</v>
      </c>
      <c r="B10228" t="s">
        <v>35404</v>
      </c>
      <c r="C10228" s="57">
        <v>44342</v>
      </c>
      <c r="D10228" t="s">
        <v>35405</v>
      </c>
      <c r="E10228" s="58">
        <v>1237898300000</v>
      </c>
      <c r="F10228" t="s">
        <v>35406</v>
      </c>
      <c r="G10228" t="s">
        <v>114</v>
      </c>
      <c r="H10228" t="s">
        <v>114</v>
      </c>
      <c r="I10228">
        <v>1</v>
      </c>
    </row>
    <row r="10229" spans="1:9" x14ac:dyDescent="0.25">
      <c r="A10229" t="s">
        <v>110</v>
      </c>
      <c r="B10229" t="s">
        <v>35407</v>
      </c>
      <c r="C10229" s="57">
        <v>44342</v>
      </c>
      <c r="D10229" t="s">
        <v>35408</v>
      </c>
      <c r="E10229" s="58">
        <v>1225871600000</v>
      </c>
      <c r="F10229" t="s">
        <v>35409</v>
      </c>
      <c r="G10229" t="s">
        <v>114</v>
      </c>
      <c r="H10229" t="s">
        <v>114</v>
      </c>
      <c r="I10229">
        <v>1</v>
      </c>
    </row>
    <row r="10230" spans="1:9" x14ac:dyDescent="0.25">
      <c r="A10230" t="s">
        <v>110</v>
      </c>
      <c r="B10230" t="s">
        <v>35410</v>
      </c>
      <c r="C10230" s="57">
        <v>44342</v>
      </c>
      <c r="D10230" t="s">
        <v>35411</v>
      </c>
      <c r="E10230" s="58">
        <v>1307352600000</v>
      </c>
      <c r="F10230" t="s">
        <v>35412</v>
      </c>
      <c r="G10230" t="s">
        <v>114</v>
      </c>
      <c r="H10230" t="s">
        <v>114</v>
      </c>
      <c r="I10230">
        <v>1</v>
      </c>
    </row>
    <row r="10231" spans="1:9" x14ac:dyDescent="0.25">
      <c r="A10231" t="s">
        <v>110</v>
      </c>
      <c r="B10231" t="s">
        <v>35413</v>
      </c>
      <c r="C10231" s="57">
        <v>44342</v>
      </c>
      <c r="D10231" t="s">
        <v>35414</v>
      </c>
      <c r="E10231" s="58">
        <v>1300691400000</v>
      </c>
      <c r="F10231" t="s">
        <v>35415</v>
      </c>
      <c r="G10231" t="s">
        <v>114</v>
      </c>
      <c r="H10231" t="s">
        <v>114</v>
      </c>
      <c r="I10231">
        <v>1</v>
      </c>
    </row>
    <row r="10232" spans="1:9" x14ac:dyDescent="0.25">
      <c r="A10232" t="s">
        <v>110</v>
      </c>
      <c r="B10232" t="s">
        <v>35416</v>
      </c>
      <c r="C10232" s="57">
        <v>44342</v>
      </c>
      <c r="D10232" t="s">
        <v>35417</v>
      </c>
      <c r="E10232" s="58">
        <v>1286057400000</v>
      </c>
      <c r="F10232" t="s">
        <v>35418</v>
      </c>
      <c r="G10232" t="s">
        <v>114</v>
      </c>
      <c r="H10232" t="s">
        <v>114</v>
      </c>
      <c r="I10232">
        <v>1</v>
      </c>
    </row>
    <row r="10233" spans="1:9" x14ac:dyDescent="0.25">
      <c r="A10233" t="s">
        <v>110</v>
      </c>
      <c r="B10233" t="s">
        <v>35419</v>
      </c>
      <c r="C10233" s="57">
        <v>44342</v>
      </c>
      <c r="D10233" t="s">
        <v>35420</v>
      </c>
      <c r="E10233" s="58">
        <v>1182629300000</v>
      </c>
      <c r="F10233" t="s">
        <v>35421</v>
      </c>
      <c r="G10233" t="s">
        <v>114</v>
      </c>
      <c r="H10233" t="s">
        <v>114</v>
      </c>
      <c r="I10233">
        <v>1</v>
      </c>
    </row>
    <row r="10234" spans="1:9" x14ac:dyDescent="0.25">
      <c r="A10234" t="s">
        <v>110</v>
      </c>
      <c r="B10234" t="s">
        <v>35422</v>
      </c>
      <c r="C10234" s="57">
        <v>44342</v>
      </c>
      <c r="D10234" t="s">
        <v>35423</v>
      </c>
      <c r="E10234" s="58">
        <v>1177361200000</v>
      </c>
      <c r="F10234" t="s">
        <v>35424</v>
      </c>
      <c r="G10234" t="s">
        <v>114</v>
      </c>
      <c r="H10234" t="s">
        <v>114</v>
      </c>
      <c r="I10234">
        <v>1</v>
      </c>
    </row>
    <row r="10235" spans="1:9" x14ac:dyDescent="0.25">
      <c r="A10235" t="s">
        <v>110</v>
      </c>
      <c r="B10235" t="s">
        <v>35425</v>
      </c>
      <c r="C10235" s="57">
        <v>44342</v>
      </c>
      <c r="D10235" t="s">
        <v>35426</v>
      </c>
      <c r="E10235" s="58">
        <v>1197877200000</v>
      </c>
      <c r="F10235" t="s">
        <v>35427</v>
      </c>
      <c r="G10235" t="s">
        <v>114</v>
      </c>
      <c r="H10235" t="s">
        <v>114</v>
      </c>
      <c r="I10235">
        <v>1</v>
      </c>
    </row>
    <row r="10236" spans="1:9" x14ac:dyDescent="0.25">
      <c r="A10236" t="s">
        <v>110</v>
      </c>
      <c r="B10236" t="s">
        <v>35428</v>
      </c>
      <c r="C10236" s="57">
        <v>44342</v>
      </c>
      <c r="D10236" t="s">
        <v>35429</v>
      </c>
      <c r="E10236" s="58">
        <v>1272020600000</v>
      </c>
      <c r="F10236" t="s">
        <v>35430</v>
      </c>
      <c r="G10236" t="s">
        <v>114</v>
      </c>
      <c r="H10236" t="s">
        <v>114</v>
      </c>
      <c r="I10236">
        <v>1</v>
      </c>
    </row>
    <row r="10237" spans="1:9" x14ac:dyDescent="0.25">
      <c r="A10237" t="s">
        <v>110</v>
      </c>
      <c r="B10237" t="s">
        <v>35431</v>
      </c>
      <c r="C10237" s="57">
        <v>44342</v>
      </c>
      <c r="D10237" t="s">
        <v>35432</v>
      </c>
      <c r="E10237" s="58">
        <v>1631387400000</v>
      </c>
      <c r="F10237" t="s">
        <v>35433</v>
      </c>
      <c r="G10237" t="s">
        <v>114</v>
      </c>
      <c r="H10237" t="s">
        <v>114</v>
      </c>
      <c r="I10237">
        <v>1</v>
      </c>
    </row>
    <row r="10238" spans="1:9" x14ac:dyDescent="0.25">
      <c r="A10238" t="s">
        <v>110</v>
      </c>
      <c r="B10238" t="s">
        <v>35434</v>
      </c>
      <c r="C10238" s="57">
        <v>44342</v>
      </c>
      <c r="D10238" t="s">
        <v>35435</v>
      </c>
      <c r="E10238" s="58">
        <v>1320818200000</v>
      </c>
      <c r="F10238" t="s">
        <v>35436</v>
      </c>
      <c r="G10238" t="s">
        <v>35437</v>
      </c>
      <c r="H10238" t="s">
        <v>35438</v>
      </c>
      <c r="I10238">
        <v>5</v>
      </c>
    </row>
    <row r="10239" spans="1:9" x14ac:dyDescent="0.25">
      <c r="A10239" t="s">
        <v>110</v>
      </c>
      <c r="B10239" t="s">
        <v>35439</v>
      </c>
      <c r="C10239" s="57">
        <v>44342</v>
      </c>
      <c r="D10239" t="s">
        <v>35440</v>
      </c>
      <c r="E10239" s="58">
        <v>1011838700000</v>
      </c>
      <c r="F10239" t="s">
        <v>35441</v>
      </c>
      <c r="G10239" t="s">
        <v>35442</v>
      </c>
      <c r="H10239" t="s">
        <v>35443</v>
      </c>
      <c r="I10239">
        <v>1</v>
      </c>
    </row>
    <row r="10240" spans="1:9" x14ac:dyDescent="0.25">
      <c r="A10240" t="s">
        <v>110</v>
      </c>
      <c r="B10240" t="s">
        <v>35444</v>
      </c>
      <c r="C10240" s="57">
        <v>44342</v>
      </c>
      <c r="D10240" t="s">
        <v>35445</v>
      </c>
      <c r="E10240" s="58">
        <v>2169986800000</v>
      </c>
      <c r="F10240" t="s">
        <v>35446</v>
      </c>
      <c r="G10240" t="s">
        <v>114</v>
      </c>
      <c r="H10240" t="s">
        <v>114</v>
      </c>
      <c r="I10240">
        <v>1</v>
      </c>
    </row>
    <row r="10241" spans="1:9" x14ac:dyDescent="0.25">
      <c r="A10241" t="s">
        <v>110</v>
      </c>
      <c r="B10241" t="s">
        <v>35447</v>
      </c>
      <c r="C10241" s="57">
        <v>44342</v>
      </c>
      <c r="D10241" t="s">
        <v>35448</v>
      </c>
      <c r="E10241" s="58">
        <v>1166128108900</v>
      </c>
      <c r="F10241" t="s">
        <v>35449</v>
      </c>
      <c r="G10241" t="s">
        <v>114</v>
      </c>
      <c r="H10241" t="s">
        <v>114</v>
      </c>
      <c r="I10241">
        <v>3</v>
      </c>
    </row>
    <row r="10242" spans="1:9" x14ac:dyDescent="0.25">
      <c r="A10242" t="s">
        <v>110</v>
      </c>
      <c r="B10242" t="s">
        <v>35450</v>
      </c>
      <c r="C10242" s="57">
        <v>44342</v>
      </c>
      <c r="D10242" t="s">
        <v>35451</v>
      </c>
      <c r="E10242" s="58">
        <v>1261667140000</v>
      </c>
      <c r="F10242" t="s">
        <v>35452</v>
      </c>
      <c r="G10242" t="s">
        <v>35453</v>
      </c>
      <c r="H10242" t="s">
        <v>35454</v>
      </c>
      <c r="I10242">
        <v>4197</v>
      </c>
    </row>
    <row r="10243" spans="1:9" x14ac:dyDescent="0.25">
      <c r="A10243" t="s">
        <v>110</v>
      </c>
      <c r="B10243" t="s">
        <v>35455</v>
      </c>
      <c r="C10243" s="57">
        <v>44342</v>
      </c>
      <c r="D10243" t="s">
        <v>35456</v>
      </c>
      <c r="E10243" s="58">
        <v>1314279065000</v>
      </c>
      <c r="F10243" t="s">
        <v>35457</v>
      </c>
      <c r="G10243" t="s">
        <v>35458</v>
      </c>
      <c r="H10243" t="s">
        <v>35459</v>
      </c>
      <c r="I10243">
        <v>1</v>
      </c>
    </row>
    <row r="10244" spans="1:9" x14ac:dyDescent="0.25">
      <c r="A10244" t="s">
        <v>110</v>
      </c>
      <c r="B10244" t="s">
        <v>35460</v>
      </c>
      <c r="C10244" s="57">
        <v>44342</v>
      </c>
      <c r="D10244" t="s">
        <v>35461</v>
      </c>
      <c r="E10244" s="58">
        <v>3113073114000</v>
      </c>
      <c r="F10244" t="s">
        <v>35462</v>
      </c>
      <c r="G10244" t="s">
        <v>114</v>
      </c>
      <c r="H10244" t="s">
        <v>114</v>
      </c>
      <c r="I10244">
        <v>1</v>
      </c>
    </row>
    <row r="10245" spans="1:9" x14ac:dyDescent="0.25">
      <c r="A10245" t="s">
        <v>110</v>
      </c>
      <c r="B10245" t="s">
        <v>35463</v>
      </c>
      <c r="C10245" s="57">
        <v>44342</v>
      </c>
      <c r="D10245" t="s">
        <v>35464</v>
      </c>
      <c r="E10245" s="58">
        <v>1356066508000</v>
      </c>
      <c r="F10245" t="s">
        <v>35465</v>
      </c>
      <c r="G10245" t="s">
        <v>114</v>
      </c>
      <c r="H10245" t="s">
        <v>114</v>
      </c>
      <c r="I10245">
        <v>1</v>
      </c>
    </row>
    <row r="10246" spans="1:9" x14ac:dyDescent="0.25">
      <c r="A10246" t="s">
        <v>110</v>
      </c>
      <c r="B10246" t="s">
        <v>35466</v>
      </c>
      <c r="C10246" s="57">
        <v>44342</v>
      </c>
      <c r="D10246" t="s">
        <v>35467</v>
      </c>
      <c r="E10246" s="58">
        <v>184659648420000</v>
      </c>
      <c r="F10246" t="s">
        <v>35468</v>
      </c>
      <c r="G10246" t="s">
        <v>13493</v>
      </c>
      <c r="H10246" t="s">
        <v>5772</v>
      </c>
      <c r="I10246">
        <v>1</v>
      </c>
    </row>
    <row r="10247" spans="1:9" x14ac:dyDescent="0.25">
      <c r="A10247" t="s">
        <v>110</v>
      </c>
      <c r="B10247" t="s">
        <v>35469</v>
      </c>
      <c r="C10247" s="57">
        <v>44342</v>
      </c>
      <c r="D10247" t="s">
        <v>35470</v>
      </c>
      <c r="E10247" s="58">
        <v>1339865510000</v>
      </c>
      <c r="F10247" t="s">
        <v>35471</v>
      </c>
      <c r="G10247" t="s">
        <v>114</v>
      </c>
      <c r="H10247" t="s">
        <v>114</v>
      </c>
      <c r="I10247">
        <v>2</v>
      </c>
    </row>
    <row r="10248" spans="1:9" x14ac:dyDescent="0.25">
      <c r="A10248" t="s">
        <v>110</v>
      </c>
      <c r="B10248" t="s">
        <v>35472</v>
      </c>
      <c r="C10248" s="57">
        <v>44342</v>
      </c>
      <c r="D10248" t="s">
        <v>35473</v>
      </c>
      <c r="E10248" s="58">
        <v>221346245790000</v>
      </c>
      <c r="F10248" t="s">
        <v>35474</v>
      </c>
      <c r="G10248" t="s">
        <v>35475</v>
      </c>
      <c r="H10248" t="s">
        <v>35476</v>
      </c>
      <c r="I10248">
        <v>5068</v>
      </c>
    </row>
    <row r="10249" spans="1:9" x14ac:dyDescent="0.25">
      <c r="A10249" t="s">
        <v>110</v>
      </c>
      <c r="B10249" t="s">
        <v>35477</v>
      </c>
      <c r="C10249" s="57">
        <v>44342</v>
      </c>
      <c r="D10249" t="s">
        <v>35478</v>
      </c>
      <c r="E10249" s="58">
        <v>1556151200000</v>
      </c>
      <c r="F10249" t="s">
        <v>35479</v>
      </c>
      <c r="G10249" t="s">
        <v>114</v>
      </c>
      <c r="H10249" t="s">
        <v>114</v>
      </c>
      <c r="I10249">
        <v>1</v>
      </c>
    </row>
    <row r="10250" spans="1:9" x14ac:dyDescent="0.25">
      <c r="A10250" t="s">
        <v>110</v>
      </c>
      <c r="B10250" t="s">
        <v>35480</v>
      </c>
      <c r="C10250" s="57">
        <v>44342</v>
      </c>
      <c r="D10250" t="s">
        <v>35481</v>
      </c>
      <c r="E10250" s="58">
        <v>1683745330000</v>
      </c>
      <c r="F10250" t="s">
        <v>35482</v>
      </c>
      <c r="G10250" t="s">
        <v>114</v>
      </c>
      <c r="H10250" t="s">
        <v>35483</v>
      </c>
      <c r="I10250">
        <v>1443</v>
      </c>
    </row>
    <row r="10251" spans="1:9" x14ac:dyDescent="0.25">
      <c r="A10251" t="s">
        <v>110</v>
      </c>
      <c r="B10251" t="s">
        <v>35484</v>
      </c>
      <c r="C10251" s="57">
        <v>44342</v>
      </c>
      <c r="D10251" t="s">
        <v>35485</v>
      </c>
      <c r="E10251" s="58">
        <v>1935756230000</v>
      </c>
      <c r="F10251" t="s">
        <v>35486</v>
      </c>
      <c r="G10251" t="s">
        <v>114</v>
      </c>
      <c r="H10251" t="s">
        <v>114</v>
      </c>
      <c r="I10251">
        <v>1</v>
      </c>
    </row>
    <row r="10252" spans="1:9" x14ac:dyDescent="0.25">
      <c r="A10252" t="s">
        <v>110</v>
      </c>
      <c r="B10252" t="s">
        <v>35487</v>
      </c>
      <c r="C10252" s="57">
        <v>44342</v>
      </c>
      <c r="D10252" t="s">
        <v>35488</v>
      </c>
      <c r="E10252" s="58">
        <v>1293468460000</v>
      </c>
      <c r="F10252" t="s">
        <v>35489</v>
      </c>
      <c r="G10252" t="s">
        <v>32385</v>
      </c>
      <c r="H10252" t="s">
        <v>114</v>
      </c>
      <c r="I10252">
        <v>303</v>
      </c>
    </row>
    <row r="10253" spans="1:9" x14ac:dyDescent="0.25">
      <c r="A10253" t="s">
        <v>110</v>
      </c>
      <c r="B10253" t="s">
        <v>35490</v>
      </c>
      <c r="C10253" s="57">
        <v>44342</v>
      </c>
      <c r="D10253" t="s">
        <v>35491</v>
      </c>
      <c r="E10253" s="58">
        <v>1546568738000</v>
      </c>
      <c r="F10253" t="s">
        <v>35492</v>
      </c>
      <c r="G10253" t="s">
        <v>114</v>
      </c>
      <c r="H10253" t="s">
        <v>114</v>
      </c>
      <c r="I10253">
        <v>3</v>
      </c>
    </row>
    <row r="10254" spans="1:9" x14ac:dyDescent="0.25">
      <c r="A10254" t="s">
        <v>110</v>
      </c>
      <c r="B10254" t="s">
        <v>35493</v>
      </c>
      <c r="C10254" s="57">
        <v>44342</v>
      </c>
      <c r="D10254" t="s">
        <v>35494</v>
      </c>
      <c r="E10254" s="58">
        <v>1848652000000</v>
      </c>
      <c r="F10254" t="s">
        <v>35495</v>
      </c>
      <c r="G10254" t="s">
        <v>114</v>
      </c>
      <c r="H10254" t="s">
        <v>114</v>
      </c>
      <c r="I10254">
        <v>6</v>
      </c>
    </row>
    <row r="10255" spans="1:9" x14ac:dyDescent="0.25">
      <c r="A10255" t="s">
        <v>110</v>
      </c>
      <c r="B10255" t="s">
        <v>35496</v>
      </c>
      <c r="C10255" s="57">
        <v>44342</v>
      </c>
      <c r="D10255" t="s">
        <v>35497</v>
      </c>
      <c r="E10255" s="58">
        <v>5295886500000</v>
      </c>
      <c r="F10255" t="s">
        <v>35498</v>
      </c>
      <c r="G10255" t="s">
        <v>114</v>
      </c>
      <c r="H10255" t="s">
        <v>114</v>
      </c>
      <c r="I10255">
        <v>1</v>
      </c>
    </row>
    <row r="10256" spans="1:9" x14ac:dyDescent="0.25">
      <c r="A10256" t="s">
        <v>110</v>
      </c>
      <c r="B10256" t="s">
        <v>35499</v>
      </c>
      <c r="C10256" s="57">
        <v>44342</v>
      </c>
      <c r="D10256" t="s">
        <v>35500</v>
      </c>
      <c r="E10256" s="58">
        <v>1692381300000</v>
      </c>
      <c r="F10256" t="s">
        <v>35501</v>
      </c>
      <c r="G10256" t="s">
        <v>114</v>
      </c>
      <c r="H10256" t="s">
        <v>114</v>
      </c>
      <c r="I10256">
        <v>1</v>
      </c>
    </row>
    <row r="10257" spans="1:9" x14ac:dyDescent="0.25">
      <c r="A10257" t="s">
        <v>110</v>
      </c>
      <c r="B10257" t="s">
        <v>35502</v>
      </c>
      <c r="C10257" s="57">
        <v>44342</v>
      </c>
      <c r="D10257" t="s">
        <v>35503</v>
      </c>
      <c r="E10257" s="58">
        <v>1221092800000</v>
      </c>
      <c r="F10257" t="s">
        <v>35504</v>
      </c>
      <c r="G10257" t="s">
        <v>114</v>
      </c>
      <c r="H10257" t="s">
        <v>114</v>
      </c>
      <c r="I10257">
        <v>3</v>
      </c>
    </row>
    <row r="10258" spans="1:9" x14ac:dyDescent="0.25">
      <c r="A10258" t="s">
        <v>110</v>
      </c>
      <c r="B10258" t="s">
        <v>35505</v>
      </c>
      <c r="C10258" s="57">
        <v>44342</v>
      </c>
      <c r="D10258" t="s">
        <v>35506</v>
      </c>
      <c r="E10258" s="58">
        <v>2420622070000</v>
      </c>
      <c r="F10258" t="s">
        <v>35507</v>
      </c>
      <c r="G10258" t="s">
        <v>114</v>
      </c>
      <c r="H10258" t="s">
        <v>35508</v>
      </c>
      <c r="I10258">
        <v>2</v>
      </c>
    </row>
    <row r="10259" spans="1:9" x14ac:dyDescent="0.25">
      <c r="A10259" t="s">
        <v>110</v>
      </c>
      <c r="B10259" t="s">
        <v>35509</v>
      </c>
      <c r="C10259" s="57">
        <v>44342</v>
      </c>
      <c r="D10259" t="s">
        <v>35510</v>
      </c>
      <c r="E10259" s="58">
        <v>1943899800000</v>
      </c>
      <c r="F10259" t="s">
        <v>35511</v>
      </c>
      <c r="G10259" t="s">
        <v>114</v>
      </c>
      <c r="H10259" t="s">
        <v>114</v>
      </c>
      <c r="I10259">
        <v>1</v>
      </c>
    </row>
    <row r="10260" spans="1:9" x14ac:dyDescent="0.25">
      <c r="A10260" t="s">
        <v>110</v>
      </c>
      <c r="B10260" t="s">
        <v>35512</v>
      </c>
      <c r="C10260" s="57">
        <v>44342</v>
      </c>
      <c r="D10260" t="s">
        <v>35513</v>
      </c>
      <c r="E10260" s="58">
        <v>1075462300000</v>
      </c>
      <c r="F10260" t="s">
        <v>35514</v>
      </c>
      <c r="G10260" t="s">
        <v>114</v>
      </c>
      <c r="H10260" t="s">
        <v>114</v>
      </c>
      <c r="I10260">
        <v>1</v>
      </c>
    </row>
    <row r="10261" spans="1:9" x14ac:dyDescent="0.25">
      <c r="A10261" t="s">
        <v>110</v>
      </c>
      <c r="B10261" t="s">
        <v>35515</v>
      </c>
      <c r="C10261" s="57">
        <v>44342</v>
      </c>
      <c r="D10261" t="s">
        <v>35516</v>
      </c>
      <c r="E10261" s="58">
        <v>1693138640000</v>
      </c>
      <c r="F10261" t="s">
        <v>35517</v>
      </c>
      <c r="G10261" t="s">
        <v>114</v>
      </c>
      <c r="H10261" t="s">
        <v>114</v>
      </c>
      <c r="I10261">
        <v>3</v>
      </c>
    </row>
    <row r="10262" spans="1:9" x14ac:dyDescent="0.25">
      <c r="A10262" t="s">
        <v>110</v>
      </c>
      <c r="B10262" t="s">
        <v>35518</v>
      </c>
      <c r="C10262" s="57">
        <v>44342</v>
      </c>
      <c r="D10262" t="s">
        <v>35519</v>
      </c>
      <c r="E10262" s="58">
        <v>1003446600000</v>
      </c>
      <c r="F10262" t="s">
        <v>35520</v>
      </c>
      <c r="G10262" t="s">
        <v>114</v>
      </c>
      <c r="H10262" t="s">
        <v>114</v>
      </c>
      <c r="I10262">
        <v>3</v>
      </c>
    </row>
    <row r="10263" spans="1:9" x14ac:dyDescent="0.25">
      <c r="A10263" t="s">
        <v>110</v>
      </c>
      <c r="B10263" t="s">
        <v>35521</v>
      </c>
      <c r="C10263" s="57">
        <v>44342</v>
      </c>
      <c r="D10263" t="s">
        <v>35522</v>
      </c>
      <c r="E10263" s="58">
        <v>1215545100000</v>
      </c>
      <c r="F10263" t="s">
        <v>35523</v>
      </c>
      <c r="G10263" t="s">
        <v>35524</v>
      </c>
      <c r="H10263" t="s">
        <v>35525</v>
      </c>
      <c r="I10263">
        <v>121</v>
      </c>
    </row>
    <row r="10264" spans="1:9" x14ac:dyDescent="0.25">
      <c r="A10264" t="s">
        <v>110</v>
      </c>
      <c r="B10264" t="s">
        <v>35526</v>
      </c>
      <c r="C10264" s="57">
        <v>44342</v>
      </c>
      <c r="D10264" t="s">
        <v>35527</v>
      </c>
      <c r="E10264" s="58">
        <v>1801763500000</v>
      </c>
      <c r="F10264" t="s">
        <v>35528</v>
      </c>
      <c r="G10264" t="s">
        <v>114</v>
      </c>
      <c r="H10264" t="s">
        <v>114</v>
      </c>
      <c r="I10264">
        <v>1</v>
      </c>
    </row>
    <row r="10265" spans="1:9" x14ac:dyDescent="0.25">
      <c r="A10265" t="s">
        <v>110</v>
      </c>
      <c r="B10265" t="s">
        <v>35529</v>
      </c>
      <c r="C10265" s="57">
        <v>44342</v>
      </c>
      <c r="D10265" t="s">
        <v>35530</v>
      </c>
      <c r="E10265" s="58">
        <v>1419239644000</v>
      </c>
      <c r="F10265" t="s">
        <v>35531</v>
      </c>
      <c r="G10265" t="s">
        <v>35532</v>
      </c>
      <c r="H10265" t="s">
        <v>35533</v>
      </c>
      <c r="I10265">
        <v>1638</v>
      </c>
    </row>
    <row r="10266" spans="1:9" x14ac:dyDescent="0.25">
      <c r="A10266" t="s">
        <v>110</v>
      </c>
      <c r="B10266" t="s">
        <v>35534</v>
      </c>
      <c r="C10266" s="57">
        <v>44342</v>
      </c>
      <c r="D10266" t="s">
        <v>35535</v>
      </c>
      <c r="E10266" s="58">
        <v>1212223079000</v>
      </c>
      <c r="F10266" t="s">
        <v>35536</v>
      </c>
      <c r="G10266" t="s">
        <v>35537</v>
      </c>
      <c r="H10266" t="s">
        <v>35538</v>
      </c>
      <c r="I10266">
        <v>5468</v>
      </c>
    </row>
    <row r="10267" spans="1:9" x14ac:dyDescent="0.25">
      <c r="A10267" t="s">
        <v>110</v>
      </c>
      <c r="B10267" t="s">
        <v>35539</v>
      </c>
      <c r="C10267" s="57">
        <v>44342</v>
      </c>
      <c r="D10267" t="s">
        <v>35540</v>
      </c>
      <c r="E10267" s="58">
        <v>2178438300000</v>
      </c>
      <c r="F10267" t="s">
        <v>35541</v>
      </c>
      <c r="G10267" t="s">
        <v>114</v>
      </c>
      <c r="H10267" t="s">
        <v>114</v>
      </c>
      <c r="I10267">
        <v>5</v>
      </c>
    </row>
    <row r="10268" spans="1:9" x14ac:dyDescent="0.25">
      <c r="A10268" t="s">
        <v>110</v>
      </c>
      <c r="B10268" t="s">
        <v>35542</v>
      </c>
      <c r="C10268" s="57">
        <v>44342</v>
      </c>
      <c r="D10268" t="s">
        <v>35543</v>
      </c>
      <c r="E10268" s="58">
        <v>1324806270000</v>
      </c>
      <c r="F10268" t="s">
        <v>35544</v>
      </c>
      <c r="G10268" t="s">
        <v>114</v>
      </c>
      <c r="H10268" t="s">
        <v>114</v>
      </c>
      <c r="I10268">
        <v>1</v>
      </c>
    </row>
    <row r="10269" spans="1:9" x14ac:dyDescent="0.25">
      <c r="A10269" t="s">
        <v>110</v>
      </c>
      <c r="B10269" t="s">
        <v>35545</v>
      </c>
      <c r="C10269" s="57">
        <v>44342</v>
      </c>
      <c r="D10269" t="s">
        <v>35546</v>
      </c>
      <c r="E10269" s="58">
        <v>1325114953000</v>
      </c>
      <c r="F10269" t="s">
        <v>35547</v>
      </c>
      <c r="G10269" t="s">
        <v>114</v>
      </c>
      <c r="H10269" t="s">
        <v>114</v>
      </c>
      <c r="I10269">
        <v>1</v>
      </c>
    </row>
    <row r="10270" spans="1:9" x14ac:dyDescent="0.25">
      <c r="A10270" t="s">
        <v>110</v>
      </c>
      <c r="B10270" t="s">
        <v>35548</v>
      </c>
      <c r="C10270" s="57">
        <v>44342</v>
      </c>
      <c r="D10270" t="s">
        <v>35549</v>
      </c>
      <c r="E10270" s="58">
        <v>1648613040000</v>
      </c>
      <c r="F10270" t="s">
        <v>35550</v>
      </c>
      <c r="G10270" t="s">
        <v>114</v>
      </c>
      <c r="H10270" t="s">
        <v>114</v>
      </c>
      <c r="I10270">
        <v>1</v>
      </c>
    </row>
    <row r="10271" spans="1:9" x14ac:dyDescent="0.25">
      <c r="A10271" t="s">
        <v>110</v>
      </c>
      <c r="B10271" t="s">
        <v>35551</v>
      </c>
      <c r="C10271" s="57">
        <v>44342</v>
      </c>
      <c r="D10271" t="s">
        <v>35552</v>
      </c>
      <c r="E10271" s="58">
        <v>1060256400000</v>
      </c>
      <c r="F10271" t="s">
        <v>35553</v>
      </c>
      <c r="G10271" t="s">
        <v>114</v>
      </c>
      <c r="H10271" t="s">
        <v>114</v>
      </c>
      <c r="I10271">
        <v>3</v>
      </c>
    </row>
    <row r="10272" spans="1:9" x14ac:dyDescent="0.25">
      <c r="A10272" t="s">
        <v>110</v>
      </c>
      <c r="B10272" t="s">
        <v>35554</v>
      </c>
      <c r="C10272" s="57">
        <v>44342</v>
      </c>
      <c r="D10272" t="s">
        <v>35555</v>
      </c>
      <c r="E10272" s="58">
        <v>2.10083879998E+16</v>
      </c>
      <c r="F10272" t="s">
        <v>35556</v>
      </c>
      <c r="G10272" t="s">
        <v>114</v>
      </c>
      <c r="H10272" t="s">
        <v>114</v>
      </c>
      <c r="I10272">
        <v>51</v>
      </c>
    </row>
    <row r="10273" spans="1:9" x14ac:dyDescent="0.25">
      <c r="A10273" t="s">
        <v>110</v>
      </c>
      <c r="B10273" t="s">
        <v>35557</v>
      </c>
      <c r="C10273" s="57">
        <v>44342</v>
      </c>
      <c r="D10273" t="s">
        <v>35558</v>
      </c>
      <c r="E10273" t="s">
        <v>35559</v>
      </c>
      <c r="F10273" t="s">
        <v>35560</v>
      </c>
      <c r="G10273" t="s">
        <v>114</v>
      </c>
      <c r="H10273" t="s">
        <v>114</v>
      </c>
      <c r="I10273">
        <v>10</v>
      </c>
    </row>
    <row r="10274" spans="1:9" x14ac:dyDescent="0.25">
      <c r="A10274" t="s">
        <v>110</v>
      </c>
      <c r="B10274" t="s">
        <v>35561</v>
      </c>
      <c r="C10274" s="57">
        <v>44342</v>
      </c>
      <c r="D10274" t="s">
        <v>35562</v>
      </c>
      <c r="E10274" s="58">
        <v>1110684900000</v>
      </c>
      <c r="F10274" t="s">
        <v>35563</v>
      </c>
      <c r="G10274" t="s">
        <v>114</v>
      </c>
      <c r="H10274" t="s">
        <v>114</v>
      </c>
      <c r="I10274">
        <v>1</v>
      </c>
    </row>
    <row r="10275" spans="1:9" x14ac:dyDescent="0.25">
      <c r="A10275" t="s">
        <v>110</v>
      </c>
      <c r="B10275" t="s">
        <v>35564</v>
      </c>
      <c r="C10275" s="57">
        <v>44342</v>
      </c>
      <c r="D10275" t="s">
        <v>35565</v>
      </c>
      <c r="E10275" s="58">
        <v>1379313210000</v>
      </c>
      <c r="F10275" t="s">
        <v>35566</v>
      </c>
      <c r="G10275" t="s">
        <v>114</v>
      </c>
      <c r="H10275" t="s">
        <v>114</v>
      </c>
      <c r="I10275">
        <v>6</v>
      </c>
    </row>
    <row r="10276" spans="1:9" x14ac:dyDescent="0.25">
      <c r="A10276" t="s">
        <v>110</v>
      </c>
      <c r="B10276" t="s">
        <v>35567</v>
      </c>
      <c r="C10276" s="57">
        <v>44342</v>
      </c>
      <c r="D10276" t="s">
        <v>35568</v>
      </c>
      <c r="E10276" t="s">
        <v>35569</v>
      </c>
      <c r="F10276" t="s">
        <v>35570</v>
      </c>
      <c r="G10276" t="s">
        <v>114</v>
      </c>
      <c r="H10276" t="s">
        <v>114</v>
      </c>
      <c r="I10276">
        <v>1</v>
      </c>
    </row>
    <row r="10277" spans="1:9" x14ac:dyDescent="0.25">
      <c r="A10277" t="s">
        <v>110</v>
      </c>
      <c r="B10277" t="s">
        <v>35571</v>
      </c>
      <c r="C10277" s="57">
        <v>44342</v>
      </c>
      <c r="D10277" t="s">
        <v>35572</v>
      </c>
      <c r="E10277" s="58">
        <v>1161529940000</v>
      </c>
      <c r="F10277" t="s">
        <v>35573</v>
      </c>
      <c r="G10277" t="s">
        <v>35574</v>
      </c>
      <c r="H10277" t="s">
        <v>114</v>
      </c>
      <c r="I10277">
        <v>1386</v>
      </c>
    </row>
    <row r="10278" spans="1:9" x14ac:dyDescent="0.25">
      <c r="A10278" t="s">
        <v>110</v>
      </c>
      <c r="B10278" t="s">
        <v>35575</v>
      </c>
      <c r="C10278" s="57">
        <v>44342</v>
      </c>
      <c r="D10278" t="s">
        <v>35576</v>
      </c>
      <c r="E10278" s="58">
        <v>260019868740000</v>
      </c>
      <c r="F10278" t="s">
        <v>35577</v>
      </c>
      <c r="G10278" t="s">
        <v>114</v>
      </c>
      <c r="H10278" t="s">
        <v>114</v>
      </c>
      <c r="I10278">
        <v>34</v>
      </c>
    </row>
    <row r="10279" spans="1:9" x14ac:dyDescent="0.25">
      <c r="A10279" t="s">
        <v>110</v>
      </c>
      <c r="B10279" t="s">
        <v>35578</v>
      </c>
      <c r="C10279" s="57">
        <v>44342</v>
      </c>
      <c r="D10279" t="s">
        <v>35579</v>
      </c>
      <c r="E10279" s="58">
        <v>1557553400000</v>
      </c>
      <c r="F10279" t="s">
        <v>35580</v>
      </c>
      <c r="G10279" t="s">
        <v>114</v>
      </c>
      <c r="H10279" t="s">
        <v>114</v>
      </c>
      <c r="I10279">
        <v>1</v>
      </c>
    </row>
    <row r="10280" spans="1:9" x14ac:dyDescent="0.25">
      <c r="A10280" t="s">
        <v>110</v>
      </c>
      <c r="B10280" t="s">
        <v>35581</v>
      </c>
      <c r="C10280" s="57">
        <v>44342</v>
      </c>
      <c r="D10280" t="s">
        <v>35582</v>
      </c>
      <c r="E10280" s="58">
        <v>1499943800000</v>
      </c>
      <c r="F10280" t="s">
        <v>35583</v>
      </c>
      <c r="G10280" t="s">
        <v>114</v>
      </c>
      <c r="H10280" t="s">
        <v>114</v>
      </c>
      <c r="I10280">
        <v>6</v>
      </c>
    </row>
    <row r="10281" spans="1:9" x14ac:dyDescent="0.25">
      <c r="A10281" t="s">
        <v>110</v>
      </c>
      <c r="B10281" t="s">
        <v>35584</v>
      </c>
      <c r="C10281" s="57">
        <v>44342</v>
      </c>
      <c r="D10281" t="s">
        <v>35585</v>
      </c>
      <c r="E10281" s="58">
        <v>1484387800000</v>
      </c>
      <c r="F10281" t="s">
        <v>35586</v>
      </c>
      <c r="G10281" t="s">
        <v>114</v>
      </c>
      <c r="H10281" t="s">
        <v>114</v>
      </c>
      <c r="I10281">
        <v>1</v>
      </c>
    </row>
    <row r="10282" spans="1:9" x14ac:dyDescent="0.25">
      <c r="A10282" t="s">
        <v>110</v>
      </c>
      <c r="B10282" t="s">
        <v>35587</v>
      </c>
      <c r="C10282" s="57">
        <v>44342</v>
      </c>
      <c r="D10282" t="s">
        <v>35588</v>
      </c>
      <c r="E10282" s="58">
        <v>1095848400000</v>
      </c>
      <c r="F10282" t="s">
        <v>35589</v>
      </c>
      <c r="G10282" t="s">
        <v>114</v>
      </c>
      <c r="H10282" t="s">
        <v>114</v>
      </c>
      <c r="I10282">
        <v>1</v>
      </c>
    </row>
    <row r="10283" spans="1:9" x14ac:dyDescent="0.25">
      <c r="A10283" t="s">
        <v>110</v>
      </c>
      <c r="B10283" t="s">
        <v>35590</v>
      </c>
      <c r="C10283" s="57">
        <v>44342</v>
      </c>
      <c r="D10283" t="s">
        <v>35591</v>
      </c>
      <c r="E10283" s="58">
        <v>3232850600000</v>
      </c>
      <c r="F10283" t="s">
        <v>35592</v>
      </c>
      <c r="G10283" t="s">
        <v>114</v>
      </c>
      <c r="H10283" t="s">
        <v>114</v>
      </c>
      <c r="I10283">
        <v>1</v>
      </c>
    </row>
    <row r="10284" spans="1:9" x14ac:dyDescent="0.25">
      <c r="A10284" t="s">
        <v>110</v>
      </c>
      <c r="B10284" t="s">
        <v>35593</v>
      </c>
      <c r="C10284" s="57">
        <v>44342</v>
      </c>
      <c r="D10284" t="s">
        <v>35594</v>
      </c>
      <c r="E10284" s="58">
        <v>1283898800000</v>
      </c>
      <c r="F10284" t="s">
        <v>35595</v>
      </c>
      <c r="G10284" t="s">
        <v>114</v>
      </c>
      <c r="H10284" t="s">
        <v>114</v>
      </c>
      <c r="I10284">
        <v>5</v>
      </c>
    </row>
    <row r="10285" spans="1:9" x14ac:dyDescent="0.25">
      <c r="A10285" t="s">
        <v>110</v>
      </c>
      <c r="B10285" t="s">
        <v>35596</v>
      </c>
      <c r="C10285" s="57">
        <v>44342</v>
      </c>
      <c r="D10285" t="s">
        <v>35597</v>
      </c>
      <c r="E10285" s="58">
        <v>2047390804060000</v>
      </c>
      <c r="F10285" t="s">
        <v>35598</v>
      </c>
      <c r="G10285" t="s">
        <v>114</v>
      </c>
      <c r="H10285" t="s">
        <v>114</v>
      </c>
      <c r="I10285">
        <v>1</v>
      </c>
    </row>
    <row r="10286" spans="1:9" x14ac:dyDescent="0.25">
      <c r="A10286" t="s">
        <v>110</v>
      </c>
      <c r="B10286" t="s">
        <v>35599</v>
      </c>
      <c r="C10286" s="57">
        <v>44342</v>
      </c>
      <c r="D10286" t="s">
        <v>35600</v>
      </c>
      <c r="E10286" t="s">
        <v>35601</v>
      </c>
      <c r="F10286" t="s">
        <v>35602</v>
      </c>
      <c r="G10286" t="s">
        <v>114</v>
      </c>
      <c r="H10286" t="s">
        <v>114</v>
      </c>
      <c r="I10286">
        <v>1</v>
      </c>
    </row>
    <row r="10287" spans="1:9" x14ac:dyDescent="0.25">
      <c r="A10287" t="s">
        <v>110</v>
      </c>
      <c r="B10287" t="s">
        <v>35603</v>
      </c>
      <c r="C10287" s="57">
        <v>44342</v>
      </c>
      <c r="D10287" t="s">
        <v>35604</v>
      </c>
      <c r="E10287" s="58">
        <v>3.122231093347E+16</v>
      </c>
      <c r="F10287" t="s">
        <v>35605</v>
      </c>
      <c r="G10287" t="s">
        <v>114</v>
      </c>
      <c r="H10287" t="s">
        <v>114</v>
      </c>
      <c r="I10287">
        <v>3</v>
      </c>
    </row>
    <row r="10288" spans="1:9" x14ac:dyDescent="0.25">
      <c r="A10288" t="s">
        <v>110</v>
      </c>
      <c r="B10288" t="s">
        <v>35606</v>
      </c>
      <c r="C10288" s="57">
        <v>44342</v>
      </c>
      <c r="D10288" t="s">
        <v>35607</v>
      </c>
      <c r="E10288" s="58">
        <v>1106714483530000</v>
      </c>
      <c r="F10288" t="s">
        <v>35608</v>
      </c>
      <c r="G10288" t="s">
        <v>114</v>
      </c>
      <c r="H10288" t="s">
        <v>114</v>
      </c>
      <c r="I10288">
        <v>1</v>
      </c>
    </row>
    <row r="10289" spans="1:9" x14ac:dyDescent="0.25">
      <c r="A10289" t="s">
        <v>110</v>
      </c>
      <c r="B10289" t="s">
        <v>35609</v>
      </c>
      <c r="C10289" s="57">
        <v>44342</v>
      </c>
      <c r="D10289" t="s">
        <v>35610</v>
      </c>
      <c r="E10289" s="58">
        <v>1031261534700000</v>
      </c>
      <c r="F10289" t="s">
        <v>35611</v>
      </c>
      <c r="G10289" t="s">
        <v>114</v>
      </c>
      <c r="H10289" t="s">
        <v>114</v>
      </c>
      <c r="I10289">
        <v>3</v>
      </c>
    </row>
    <row r="10290" spans="1:9" x14ac:dyDescent="0.25">
      <c r="A10290" t="s">
        <v>110</v>
      </c>
      <c r="B10290" t="s">
        <v>35612</v>
      </c>
      <c r="C10290" s="57">
        <v>44342</v>
      </c>
      <c r="D10290" t="s">
        <v>35613</v>
      </c>
      <c r="E10290" s="58">
        <v>3422039700000</v>
      </c>
      <c r="F10290" t="s">
        <v>35614</v>
      </c>
      <c r="G10290" t="s">
        <v>114</v>
      </c>
      <c r="H10290" t="s">
        <v>114</v>
      </c>
      <c r="I10290">
        <v>22</v>
      </c>
    </row>
    <row r="10291" spans="1:9" x14ac:dyDescent="0.25">
      <c r="A10291" t="s">
        <v>110</v>
      </c>
      <c r="B10291" t="s">
        <v>35615</v>
      </c>
      <c r="C10291" s="57">
        <v>44342</v>
      </c>
      <c r="D10291" t="s">
        <v>35616</v>
      </c>
      <c r="E10291" s="58">
        <v>1634694300000</v>
      </c>
      <c r="F10291" t="s">
        <v>35617</v>
      </c>
      <c r="G10291" t="s">
        <v>114</v>
      </c>
      <c r="H10291" t="s">
        <v>566</v>
      </c>
      <c r="I10291">
        <v>393</v>
      </c>
    </row>
    <row r="10292" spans="1:9" x14ac:dyDescent="0.25">
      <c r="A10292" t="s">
        <v>110</v>
      </c>
      <c r="B10292" t="s">
        <v>35618</v>
      </c>
      <c r="C10292" s="57">
        <v>44342</v>
      </c>
      <c r="D10292" t="s">
        <v>35619</v>
      </c>
      <c r="E10292" s="58">
        <v>1812801200000</v>
      </c>
      <c r="F10292" t="s">
        <v>35620</v>
      </c>
      <c r="G10292" t="s">
        <v>114</v>
      </c>
      <c r="H10292" t="s">
        <v>114</v>
      </c>
      <c r="I10292">
        <v>198</v>
      </c>
    </row>
    <row r="10293" spans="1:9" x14ac:dyDescent="0.25">
      <c r="A10293" t="s">
        <v>110</v>
      </c>
      <c r="B10293" t="s">
        <v>35621</v>
      </c>
      <c r="C10293" s="57">
        <v>44342</v>
      </c>
      <c r="D10293" t="s">
        <v>35622</v>
      </c>
      <c r="E10293" s="58">
        <v>1337191400000</v>
      </c>
      <c r="F10293" t="s">
        <v>35623</v>
      </c>
      <c r="G10293" t="s">
        <v>114</v>
      </c>
      <c r="H10293" t="s">
        <v>35624</v>
      </c>
      <c r="I10293">
        <v>11</v>
      </c>
    </row>
    <row r="10294" spans="1:9" x14ac:dyDescent="0.25">
      <c r="A10294" t="s">
        <v>110</v>
      </c>
      <c r="B10294" t="s">
        <v>35625</v>
      </c>
      <c r="C10294" s="57">
        <v>44342</v>
      </c>
      <c r="D10294" t="s">
        <v>35626</v>
      </c>
      <c r="E10294" s="58">
        <v>1437052100000</v>
      </c>
      <c r="F10294" t="s">
        <v>35627</v>
      </c>
      <c r="G10294" t="s">
        <v>114</v>
      </c>
      <c r="H10294" t="s">
        <v>114</v>
      </c>
      <c r="I10294">
        <v>114</v>
      </c>
    </row>
    <row r="10295" spans="1:9" x14ac:dyDescent="0.25">
      <c r="A10295" t="s">
        <v>110</v>
      </c>
      <c r="B10295" t="s">
        <v>35628</v>
      </c>
      <c r="C10295" s="57">
        <v>44342</v>
      </c>
      <c r="D10295" t="s">
        <v>35629</v>
      </c>
      <c r="E10295" s="58">
        <v>1453377400000</v>
      </c>
      <c r="F10295" t="s">
        <v>35630</v>
      </c>
      <c r="G10295" t="s">
        <v>114</v>
      </c>
      <c r="H10295" t="s">
        <v>35631</v>
      </c>
      <c r="I10295">
        <v>198</v>
      </c>
    </row>
    <row r="10296" spans="1:9" x14ac:dyDescent="0.25">
      <c r="A10296" t="s">
        <v>110</v>
      </c>
      <c r="B10296" t="s">
        <v>35632</v>
      </c>
      <c r="C10296" s="57">
        <v>44342</v>
      </c>
      <c r="D10296" t="s">
        <v>35633</v>
      </c>
      <c r="E10296" s="58">
        <v>1338870500000</v>
      </c>
      <c r="F10296" t="s">
        <v>35634</v>
      </c>
      <c r="G10296" t="s">
        <v>114</v>
      </c>
      <c r="H10296" t="s">
        <v>114</v>
      </c>
      <c r="I10296">
        <v>1</v>
      </c>
    </row>
    <row r="10297" spans="1:9" x14ac:dyDescent="0.25">
      <c r="A10297" t="s">
        <v>110</v>
      </c>
      <c r="B10297" t="s">
        <v>35635</v>
      </c>
      <c r="C10297" s="57">
        <v>44342</v>
      </c>
      <c r="D10297" t="s">
        <v>35636</v>
      </c>
      <c r="E10297" s="58">
        <v>1624932000000</v>
      </c>
      <c r="F10297" t="s">
        <v>35637</v>
      </c>
      <c r="G10297" t="s">
        <v>114</v>
      </c>
      <c r="H10297" t="s">
        <v>114</v>
      </c>
      <c r="I10297">
        <v>3</v>
      </c>
    </row>
    <row r="10298" spans="1:9" x14ac:dyDescent="0.25">
      <c r="A10298" t="s">
        <v>110</v>
      </c>
      <c r="B10298" t="s">
        <v>35638</v>
      </c>
      <c r="C10298" s="57">
        <v>44342</v>
      </c>
      <c r="D10298" t="s">
        <v>35639</v>
      </c>
      <c r="E10298" s="58">
        <v>1333639900000</v>
      </c>
      <c r="F10298" t="s">
        <v>35640</v>
      </c>
      <c r="G10298" t="s">
        <v>114</v>
      </c>
      <c r="H10298" t="s">
        <v>114</v>
      </c>
      <c r="I10298">
        <v>1</v>
      </c>
    </row>
    <row r="10299" spans="1:9" x14ac:dyDescent="0.25">
      <c r="A10299" t="s">
        <v>110</v>
      </c>
      <c r="B10299" t="s">
        <v>35641</v>
      </c>
      <c r="C10299" s="57">
        <v>44342</v>
      </c>
      <c r="D10299" t="s">
        <v>35642</v>
      </c>
      <c r="E10299" s="58">
        <v>2784739500000</v>
      </c>
      <c r="F10299" t="s">
        <v>35643</v>
      </c>
      <c r="G10299" t="s">
        <v>114</v>
      </c>
      <c r="H10299" t="s">
        <v>114</v>
      </c>
      <c r="I10299">
        <v>4</v>
      </c>
    </row>
    <row r="10300" spans="1:9" x14ac:dyDescent="0.25">
      <c r="A10300" t="s">
        <v>110</v>
      </c>
      <c r="B10300" t="s">
        <v>35644</v>
      </c>
      <c r="C10300" s="57">
        <v>44342</v>
      </c>
      <c r="D10300" t="s">
        <v>35645</v>
      </c>
      <c r="E10300" s="58">
        <v>18672287600000</v>
      </c>
      <c r="F10300" t="s">
        <v>35646</v>
      </c>
      <c r="G10300" t="s">
        <v>114</v>
      </c>
      <c r="H10300" t="s">
        <v>114</v>
      </c>
      <c r="I10300">
        <v>4</v>
      </c>
    </row>
    <row r="10301" spans="1:9" x14ac:dyDescent="0.25">
      <c r="A10301" t="s">
        <v>110</v>
      </c>
      <c r="B10301" t="s">
        <v>35647</v>
      </c>
      <c r="C10301" s="57">
        <v>44342</v>
      </c>
      <c r="D10301" t="s">
        <v>35648</v>
      </c>
      <c r="E10301" s="58">
        <v>18654553900000</v>
      </c>
      <c r="F10301" t="s">
        <v>35649</v>
      </c>
      <c r="G10301" t="s">
        <v>114</v>
      </c>
      <c r="H10301" t="s">
        <v>114</v>
      </c>
      <c r="I10301">
        <v>10</v>
      </c>
    </row>
    <row r="10302" spans="1:9" x14ac:dyDescent="0.25">
      <c r="A10302" t="s">
        <v>110</v>
      </c>
      <c r="B10302" t="s">
        <v>35650</v>
      </c>
      <c r="C10302" s="57">
        <v>44342</v>
      </c>
      <c r="D10302" t="s">
        <v>35651</v>
      </c>
      <c r="E10302" s="58">
        <v>1309931600000</v>
      </c>
      <c r="F10302" t="s">
        <v>35652</v>
      </c>
      <c r="G10302" t="s">
        <v>114</v>
      </c>
      <c r="H10302" t="s">
        <v>114</v>
      </c>
      <c r="I10302">
        <v>1</v>
      </c>
    </row>
    <row r="10303" spans="1:9" x14ac:dyDescent="0.25">
      <c r="A10303" t="s">
        <v>110</v>
      </c>
      <c r="B10303" t="s">
        <v>35653</v>
      </c>
      <c r="C10303" s="57">
        <v>44342</v>
      </c>
      <c r="D10303" t="s">
        <v>35654</v>
      </c>
      <c r="E10303" s="58">
        <v>1294106900000</v>
      </c>
      <c r="F10303" t="s">
        <v>35655</v>
      </c>
      <c r="G10303" t="s">
        <v>114</v>
      </c>
      <c r="H10303" t="s">
        <v>114</v>
      </c>
      <c r="I10303">
        <v>32</v>
      </c>
    </row>
    <row r="10304" spans="1:9" x14ac:dyDescent="0.25">
      <c r="A10304" t="s">
        <v>110</v>
      </c>
      <c r="B10304" t="s">
        <v>35656</v>
      </c>
      <c r="C10304" s="57">
        <v>44342</v>
      </c>
      <c r="D10304" t="s">
        <v>35657</v>
      </c>
      <c r="E10304" s="58">
        <v>1310296000000</v>
      </c>
      <c r="F10304" t="s">
        <v>35658</v>
      </c>
      <c r="G10304" t="s">
        <v>114</v>
      </c>
      <c r="H10304" t="s">
        <v>114</v>
      </c>
      <c r="I10304">
        <v>1</v>
      </c>
    </row>
    <row r="10305" spans="1:9" x14ac:dyDescent="0.25">
      <c r="A10305" t="s">
        <v>110</v>
      </c>
      <c r="B10305" t="s">
        <v>35659</v>
      </c>
      <c r="C10305" s="57">
        <v>44342</v>
      </c>
      <c r="D10305" t="s">
        <v>35660</v>
      </c>
      <c r="E10305" s="58">
        <v>5884298051920000</v>
      </c>
      <c r="F10305" t="s">
        <v>35661</v>
      </c>
      <c r="G10305" t="s">
        <v>114</v>
      </c>
      <c r="H10305" t="s">
        <v>114</v>
      </c>
      <c r="I10305">
        <v>4</v>
      </c>
    </row>
    <row r="10306" spans="1:9" x14ac:dyDescent="0.25">
      <c r="A10306" t="s">
        <v>110</v>
      </c>
      <c r="B10306" t="s">
        <v>35662</v>
      </c>
      <c r="C10306" s="57">
        <v>44342</v>
      </c>
      <c r="D10306" t="s">
        <v>35663</v>
      </c>
      <c r="E10306" t="s">
        <v>35664</v>
      </c>
      <c r="F10306" t="s">
        <v>35665</v>
      </c>
      <c r="G10306" t="s">
        <v>114</v>
      </c>
      <c r="H10306" t="s">
        <v>114</v>
      </c>
      <c r="I10306">
        <v>13</v>
      </c>
    </row>
    <row r="10307" spans="1:9" x14ac:dyDescent="0.25">
      <c r="A10307" t="s">
        <v>110</v>
      </c>
      <c r="B10307" t="s">
        <v>35666</v>
      </c>
      <c r="C10307" s="57">
        <v>44342</v>
      </c>
      <c r="D10307" t="s">
        <v>35667</v>
      </c>
      <c r="E10307" s="58">
        <v>124358579800000</v>
      </c>
      <c r="F10307" t="s">
        <v>35668</v>
      </c>
      <c r="G10307" t="s">
        <v>35669</v>
      </c>
      <c r="H10307" t="s">
        <v>114</v>
      </c>
      <c r="I10307">
        <v>122</v>
      </c>
    </row>
    <row r="10308" spans="1:9" x14ac:dyDescent="0.25">
      <c r="A10308" t="s">
        <v>110</v>
      </c>
      <c r="B10308" t="s">
        <v>35670</v>
      </c>
      <c r="C10308" s="57">
        <v>44342</v>
      </c>
      <c r="D10308" t="s">
        <v>35671</v>
      </c>
      <c r="E10308" s="58">
        <v>114421769800000</v>
      </c>
      <c r="F10308" t="s">
        <v>35672</v>
      </c>
      <c r="G10308" t="s">
        <v>114</v>
      </c>
      <c r="H10308" t="s">
        <v>114</v>
      </c>
      <c r="I10308">
        <v>16</v>
      </c>
    </row>
    <row r="10309" spans="1:9" x14ac:dyDescent="0.25">
      <c r="A10309" t="s">
        <v>110</v>
      </c>
      <c r="B10309" t="s">
        <v>35673</v>
      </c>
      <c r="C10309" s="57">
        <v>44342</v>
      </c>
      <c r="D10309" t="s">
        <v>35674</v>
      </c>
      <c r="E10309" s="58">
        <v>105952442700000</v>
      </c>
      <c r="F10309" t="s">
        <v>35675</v>
      </c>
      <c r="G10309" t="s">
        <v>114</v>
      </c>
      <c r="H10309" t="s">
        <v>35676</v>
      </c>
      <c r="I10309">
        <v>2</v>
      </c>
    </row>
    <row r="10310" spans="1:9" x14ac:dyDescent="0.25">
      <c r="A10310" t="s">
        <v>110</v>
      </c>
      <c r="B10310" t="s">
        <v>35677</v>
      </c>
      <c r="C10310" s="57">
        <v>44342</v>
      </c>
      <c r="D10310" t="s">
        <v>35678</v>
      </c>
      <c r="E10310" s="58">
        <v>3082191942500</v>
      </c>
      <c r="F10310" t="s">
        <v>35679</v>
      </c>
      <c r="G10310" t="s">
        <v>880</v>
      </c>
      <c r="H10310" t="s">
        <v>114</v>
      </c>
      <c r="I10310">
        <v>103</v>
      </c>
    </row>
    <row r="10311" spans="1:9" x14ac:dyDescent="0.25">
      <c r="A10311" t="s">
        <v>110</v>
      </c>
      <c r="B10311" t="s">
        <v>35680</v>
      </c>
      <c r="C10311" s="57">
        <v>44342</v>
      </c>
      <c r="D10311" t="s">
        <v>35681</v>
      </c>
      <c r="E10311" s="58">
        <v>2751945500000</v>
      </c>
      <c r="F10311" t="s">
        <v>35682</v>
      </c>
      <c r="G10311" t="s">
        <v>114</v>
      </c>
      <c r="H10311" t="s">
        <v>114</v>
      </c>
      <c r="I10311">
        <v>5</v>
      </c>
    </row>
    <row r="10312" spans="1:9" x14ac:dyDescent="0.25">
      <c r="A10312" t="s">
        <v>110</v>
      </c>
      <c r="B10312" t="s">
        <v>35683</v>
      </c>
      <c r="C10312" s="57">
        <v>44342</v>
      </c>
      <c r="D10312" t="s">
        <v>35684</v>
      </c>
      <c r="E10312" s="58">
        <v>1222651000000</v>
      </c>
      <c r="F10312" t="s">
        <v>35685</v>
      </c>
      <c r="G10312" t="s">
        <v>114</v>
      </c>
      <c r="H10312" t="s">
        <v>114</v>
      </c>
      <c r="I10312">
        <v>3</v>
      </c>
    </row>
    <row r="10313" spans="1:9" x14ac:dyDescent="0.25">
      <c r="A10313" t="s">
        <v>110</v>
      </c>
      <c r="B10313" t="s">
        <v>35686</v>
      </c>
      <c r="C10313" s="57">
        <v>44342</v>
      </c>
      <c r="D10313" t="s">
        <v>35687</v>
      </c>
      <c r="E10313" s="58">
        <v>1435700400000</v>
      </c>
      <c r="F10313" t="s">
        <v>35688</v>
      </c>
      <c r="G10313" t="s">
        <v>114</v>
      </c>
      <c r="H10313" t="s">
        <v>114</v>
      </c>
      <c r="I10313">
        <v>1</v>
      </c>
    </row>
    <row r="10314" spans="1:9" x14ac:dyDescent="0.25">
      <c r="A10314" t="s">
        <v>110</v>
      </c>
      <c r="B10314" t="s">
        <v>35689</v>
      </c>
      <c r="C10314" s="57">
        <v>44342</v>
      </c>
      <c r="D10314" t="s">
        <v>35690</v>
      </c>
      <c r="E10314" s="58">
        <v>1373452100000</v>
      </c>
      <c r="F10314" t="s">
        <v>35691</v>
      </c>
      <c r="G10314" t="s">
        <v>114</v>
      </c>
      <c r="H10314" t="s">
        <v>114</v>
      </c>
      <c r="I10314">
        <v>1</v>
      </c>
    </row>
    <row r="10315" spans="1:9" x14ac:dyDescent="0.25">
      <c r="A10315" t="s">
        <v>110</v>
      </c>
      <c r="B10315" t="s">
        <v>35692</v>
      </c>
      <c r="C10315" s="57">
        <v>44342</v>
      </c>
      <c r="D10315" t="s">
        <v>35693</v>
      </c>
      <c r="E10315" s="58">
        <v>1332529260000</v>
      </c>
      <c r="F10315" t="s">
        <v>35694</v>
      </c>
      <c r="G10315" t="s">
        <v>35695</v>
      </c>
      <c r="H10315" t="s">
        <v>22282</v>
      </c>
      <c r="I10315">
        <v>9</v>
      </c>
    </row>
    <row r="10316" spans="1:9" x14ac:dyDescent="0.25">
      <c r="A10316" t="s">
        <v>110</v>
      </c>
      <c r="B10316" t="s">
        <v>35696</v>
      </c>
      <c r="C10316" s="57">
        <v>44342</v>
      </c>
      <c r="D10316" t="s">
        <v>35697</v>
      </c>
      <c r="E10316" s="58">
        <v>1554080600000</v>
      </c>
      <c r="F10316" t="s">
        <v>35698</v>
      </c>
      <c r="G10316" t="s">
        <v>114</v>
      </c>
      <c r="H10316" t="s">
        <v>114</v>
      </c>
      <c r="I10316">
        <v>1</v>
      </c>
    </row>
    <row r="10317" spans="1:9" x14ac:dyDescent="0.25">
      <c r="A10317" t="s">
        <v>110</v>
      </c>
      <c r="B10317" t="s">
        <v>35699</v>
      </c>
      <c r="C10317" s="57">
        <v>44342</v>
      </c>
      <c r="D10317" t="s">
        <v>35700</v>
      </c>
      <c r="E10317" s="58">
        <v>1716696500000</v>
      </c>
      <c r="F10317" t="s">
        <v>35701</v>
      </c>
      <c r="G10317" t="s">
        <v>114</v>
      </c>
      <c r="H10317" t="s">
        <v>114</v>
      </c>
      <c r="I10317">
        <v>2</v>
      </c>
    </row>
    <row r="10318" spans="1:9" x14ac:dyDescent="0.25">
      <c r="A10318" t="s">
        <v>110</v>
      </c>
      <c r="B10318" t="s">
        <v>35702</v>
      </c>
      <c r="C10318" s="57">
        <v>44342</v>
      </c>
      <c r="D10318" t="s">
        <v>35703</v>
      </c>
      <c r="E10318" s="58">
        <v>1502789400000</v>
      </c>
      <c r="F10318" t="s">
        <v>35704</v>
      </c>
      <c r="G10318" t="s">
        <v>114</v>
      </c>
      <c r="H10318" t="s">
        <v>114</v>
      </c>
      <c r="I10318">
        <v>8</v>
      </c>
    </row>
    <row r="10319" spans="1:9" x14ac:dyDescent="0.25">
      <c r="A10319" t="s">
        <v>110</v>
      </c>
      <c r="B10319" t="s">
        <v>35705</v>
      </c>
      <c r="C10319" s="57">
        <v>44342</v>
      </c>
      <c r="D10319" t="s">
        <v>35706</v>
      </c>
      <c r="E10319" s="58">
        <v>1050473500000</v>
      </c>
      <c r="F10319" t="s">
        <v>35707</v>
      </c>
      <c r="G10319" t="s">
        <v>114</v>
      </c>
      <c r="H10319" t="s">
        <v>114</v>
      </c>
      <c r="I10319">
        <v>2</v>
      </c>
    </row>
    <row r="10320" spans="1:9" x14ac:dyDescent="0.25">
      <c r="A10320" t="s">
        <v>110</v>
      </c>
      <c r="B10320" t="s">
        <v>35708</v>
      </c>
      <c r="C10320" s="57">
        <v>44342</v>
      </c>
      <c r="D10320" t="s">
        <v>35709</v>
      </c>
      <c r="E10320" s="58">
        <v>1631164900000</v>
      </c>
      <c r="F10320" t="s">
        <v>35710</v>
      </c>
      <c r="G10320" t="s">
        <v>114</v>
      </c>
      <c r="H10320" t="s">
        <v>35711</v>
      </c>
      <c r="I10320">
        <v>12</v>
      </c>
    </row>
    <row r="10321" spans="1:9" x14ac:dyDescent="0.25">
      <c r="A10321" t="s">
        <v>110</v>
      </c>
      <c r="B10321" t="s">
        <v>35712</v>
      </c>
      <c r="C10321" s="57">
        <v>44342</v>
      </c>
      <c r="D10321" t="s">
        <v>35713</v>
      </c>
      <c r="E10321" s="58">
        <v>2744732000000</v>
      </c>
      <c r="F10321" t="s">
        <v>35714</v>
      </c>
      <c r="G10321" t="s">
        <v>35715</v>
      </c>
      <c r="H10321" t="s">
        <v>114</v>
      </c>
      <c r="I10321">
        <v>3</v>
      </c>
    </row>
    <row r="10322" spans="1:9" x14ac:dyDescent="0.25">
      <c r="A10322" t="s">
        <v>110</v>
      </c>
      <c r="B10322" t="s">
        <v>35716</v>
      </c>
      <c r="C10322" s="57">
        <v>44342</v>
      </c>
      <c r="D10322" t="s">
        <v>35717</v>
      </c>
      <c r="E10322" s="58">
        <v>1325163000000</v>
      </c>
      <c r="F10322" t="s">
        <v>35718</v>
      </c>
      <c r="G10322" t="s">
        <v>114</v>
      </c>
      <c r="H10322" t="s">
        <v>114</v>
      </c>
      <c r="I10322">
        <v>198</v>
      </c>
    </row>
    <row r="10323" spans="1:9" x14ac:dyDescent="0.25">
      <c r="A10323" t="s">
        <v>110</v>
      </c>
      <c r="B10323" t="s">
        <v>35719</v>
      </c>
      <c r="C10323" s="57">
        <v>44342</v>
      </c>
      <c r="D10323" t="s">
        <v>35720</v>
      </c>
      <c r="E10323" s="58">
        <v>1445409300000</v>
      </c>
      <c r="F10323" t="s">
        <v>35721</v>
      </c>
      <c r="G10323" t="s">
        <v>114</v>
      </c>
      <c r="H10323" t="s">
        <v>114</v>
      </c>
      <c r="I10323">
        <v>2</v>
      </c>
    </row>
    <row r="10324" spans="1:9" x14ac:dyDescent="0.25">
      <c r="A10324" t="s">
        <v>110</v>
      </c>
      <c r="B10324" t="s">
        <v>35722</v>
      </c>
      <c r="C10324" s="57">
        <v>44342</v>
      </c>
      <c r="D10324" t="s">
        <v>35723</v>
      </c>
      <c r="E10324" s="58">
        <v>2666544600000</v>
      </c>
      <c r="F10324" t="s">
        <v>35724</v>
      </c>
      <c r="G10324" t="s">
        <v>114</v>
      </c>
      <c r="H10324" t="s">
        <v>114</v>
      </c>
      <c r="I10324">
        <v>113</v>
      </c>
    </row>
    <row r="10325" spans="1:9" x14ac:dyDescent="0.25">
      <c r="A10325" t="s">
        <v>110</v>
      </c>
      <c r="B10325" t="s">
        <v>35725</v>
      </c>
      <c r="C10325" s="57">
        <v>44342</v>
      </c>
      <c r="D10325" t="s">
        <v>35726</v>
      </c>
      <c r="E10325" s="58">
        <v>2995618600000</v>
      </c>
      <c r="F10325" t="s">
        <v>35727</v>
      </c>
      <c r="G10325" t="s">
        <v>114</v>
      </c>
      <c r="H10325" t="s">
        <v>35728</v>
      </c>
      <c r="I10325">
        <v>11</v>
      </c>
    </row>
    <row r="10326" spans="1:9" x14ac:dyDescent="0.25">
      <c r="A10326" t="s">
        <v>110</v>
      </c>
      <c r="B10326" t="s">
        <v>35729</v>
      </c>
      <c r="C10326" s="57">
        <v>44342</v>
      </c>
      <c r="D10326" t="s">
        <v>35730</v>
      </c>
      <c r="E10326" s="58">
        <v>1959020900000</v>
      </c>
      <c r="F10326" t="s">
        <v>35731</v>
      </c>
      <c r="G10326" t="s">
        <v>114</v>
      </c>
      <c r="H10326" t="s">
        <v>801</v>
      </c>
      <c r="I10326">
        <v>20</v>
      </c>
    </row>
    <row r="10327" spans="1:9" x14ac:dyDescent="0.25">
      <c r="A10327" t="s">
        <v>110</v>
      </c>
      <c r="B10327" t="s">
        <v>35732</v>
      </c>
      <c r="C10327" s="57">
        <v>44342</v>
      </c>
      <c r="D10327" t="s">
        <v>35733</v>
      </c>
      <c r="E10327" s="58">
        <v>2418115100000</v>
      </c>
      <c r="F10327" t="s">
        <v>35734</v>
      </c>
      <c r="G10327" t="s">
        <v>114</v>
      </c>
      <c r="H10327" t="s">
        <v>114</v>
      </c>
      <c r="I10327">
        <v>3</v>
      </c>
    </row>
    <row r="10328" spans="1:9" x14ac:dyDescent="0.25">
      <c r="A10328" t="s">
        <v>110</v>
      </c>
      <c r="B10328" t="s">
        <v>35735</v>
      </c>
      <c r="C10328" s="57">
        <v>44342</v>
      </c>
      <c r="D10328" t="s">
        <v>35736</v>
      </c>
      <c r="E10328" s="58">
        <v>1919853300000</v>
      </c>
      <c r="F10328" t="s">
        <v>35737</v>
      </c>
      <c r="G10328" t="s">
        <v>114</v>
      </c>
      <c r="H10328" t="s">
        <v>114</v>
      </c>
      <c r="I10328">
        <v>33</v>
      </c>
    </row>
    <row r="10329" spans="1:9" x14ac:dyDescent="0.25">
      <c r="A10329" t="s">
        <v>110</v>
      </c>
      <c r="B10329" t="s">
        <v>35738</v>
      </c>
      <c r="C10329" s="57">
        <v>44342</v>
      </c>
      <c r="D10329" t="s">
        <v>35739</v>
      </c>
      <c r="E10329" s="58">
        <v>1327459300000</v>
      </c>
      <c r="F10329" t="s">
        <v>35740</v>
      </c>
      <c r="G10329" t="s">
        <v>114</v>
      </c>
      <c r="H10329" t="s">
        <v>114</v>
      </c>
      <c r="I10329">
        <v>1</v>
      </c>
    </row>
    <row r="10330" spans="1:9" x14ac:dyDescent="0.25">
      <c r="A10330" t="s">
        <v>110</v>
      </c>
      <c r="B10330" t="s">
        <v>35741</v>
      </c>
      <c r="C10330" s="57">
        <v>44342</v>
      </c>
      <c r="D10330" t="s">
        <v>35742</v>
      </c>
      <c r="E10330" s="58">
        <v>1608523700000</v>
      </c>
      <c r="F10330" t="s">
        <v>35743</v>
      </c>
      <c r="G10330" t="s">
        <v>35744</v>
      </c>
      <c r="H10330" t="s">
        <v>114</v>
      </c>
      <c r="I10330">
        <v>1103</v>
      </c>
    </row>
    <row r="10331" spans="1:9" x14ac:dyDescent="0.25">
      <c r="A10331" t="s">
        <v>110</v>
      </c>
      <c r="B10331" t="s">
        <v>35745</v>
      </c>
      <c r="C10331" s="57">
        <v>44342</v>
      </c>
      <c r="D10331" t="s">
        <v>35746</v>
      </c>
      <c r="E10331" s="58">
        <v>1439160100000</v>
      </c>
      <c r="F10331" t="s">
        <v>35747</v>
      </c>
      <c r="G10331" t="s">
        <v>114</v>
      </c>
      <c r="H10331" t="s">
        <v>114</v>
      </c>
      <c r="I10331">
        <v>13</v>
      </c>
    </row>
    <row r="10332" spans="1:9" x14ac:dyDescent="0.25">
      <c r="A10332" t="s">
        <v>110</v>
      </c>
      <c r="B10332" t="s">
        <v>35748</v>
      </c>
      <c r="C10332" s="57">
        <v>44342</v>
      </c>
      <c r="D10332" t="s">
        <v>35749</v>
      </c>
      <c r="E10332" s="58">
        <v>1445516500000</v>
      </c>
      <c r="F10332" t="s">
        <v>35750</v>
      </c>
      <c r="G10332" t="s">
        <v>114</v>
      </c>
      <c r="H10332" t="s">
        <v>35751</v>
      </c>
      <c r="I10332">
        <v>6</v>
      </c>
    </row>
    <row r="10333" spans="1:9" x14ac:dyDescent="0.25">
      <c r="A10333" t="s">
        <v>110</v>
      </c>
      <c r="B10333" t="s">
        <v>35752</v>
      </c>
      <c r="C10333" s="57">
        <v>44342</v>
      </c>
      <c r="D10333" t="s">
        <v>35753</v>
      </c>
      <c r="E10333" s="58">
        <v>2677055000000</v>
      </c>
      <c r="F10333" t="s">
        <v>35754</v>
      </c>
      <c r="G10333" t="s">
        <v>114</v>
      </c>
      <c r="H10333" t="s">
        <v>114</v>
      </c>
      <c r="I10333">
        <v>1</v>
      </c>
    </row>
    <row r="10334" spans="1:9" x14ac:dyDescent="0.25">
      <c r="A10334" t="s">
        <v>110</v>
      </c>
      <c r="B10334" t="s">
        <v>35755</v>
      </c>
      <c r="C10334" s="57">
        <v>44342</v>
      </c>
      <c r="D10334" t="s">
        <v>35756</v>
      </c>
      <c r="E10334" s="58">
        <v>1460574300000</v>
      </c>
      <c r="F10334" t="s">
        <v>35757</v>
      </c>
      <c r="G10334" t="s">
        <v>35758</v>
      </c>
      <c r="H10334" t="s">
        <v>35759</v>
      </c>
      <c r="I10334">
        <v>10</v>
      </c>
    </row>
    <row r="10335" spans="1:9" x14ac:dyDescent="0.25">
      <c r="A10335" t="s">
        <v>110</v>
      </c>
      <c r="B10335" t="s">
        <v>35760</v>
      </c>
      <c r="C10335" s="57">
        <v>44342</v>
      </c>
      <c r="D10335" t="s">
        <v>35761</v>
      </c>
      <c r="E10335" s="58">
        <v>1628527300000</v>
      </c>
      <c r="F10335" t="s">
        <v>35762</v>
      </c>
      <c r="G10335" t="s">
        <v>114</v>
      </c>
      <c r="H10335" t="s">
        <v>114</v>
      </c>
      <c r="I10335">
        <v>1</v>
      </c>
    </row>
    <row r="10336" spans="1:9" x14ac:dyDescent="0.25">
      <c r="A10336" t="s">
        <v>110</v>
      </c>
      <c r="B10336" t="s">
        <v>35763</v>
      </c>
      <c r="C10336" s="57">
        <v>44342</v>
      </c>
      <c r="D10336" t="s">
        <v>35764</v>
      </c>
      <c r="E10336" s="58">
        <v>3491690700000</v>
      </c>
      <c r="F10336" t="s">
        <v>35765</v>
      </c>
      <c r="G10336" t="s">
        <v>35766</v>
      </c>
      <c r="H10336" t="s">
        <v>35767</v>
      </c>
      <c r="I10336">
        <v>6</v>
      </c>
    </row>
    <row r="10337" spans="1:9" x14ac:dyDescent="0.25">
      <c r="A10337" t="s">
        <v>110</v>
      </c>
      <c r="B10337" t="s">
        <v>35768</v>
      </c>
      <c r="C10337" s="57">
        <v>44342</v>
      </c>
      <c r="D10337" t="s">
        <v>35769</v>
      </c>
      <c r="E10337" s="58">
        <v>2412583200000</v>
      </c>
      <c r="F10337" t="s">
        <v>35770</v>
      </c>
      <c r="G10337" t="s">
        <v>114</v>
      </c>
      <c r="H10337" t="s">
        <v>114</v>
      </c>
      <c r="I10337">
        <v>58</v>
      </c>
    </row>
    <row r="10338" spans="1:9" x14ac:dyDescent="0.25">
      <c r="A10338" t="s">
        <v>110</v>
      </c>
      <c r="B10338" t="s">
        <v>35771</v>
      </c>
      <c r="C10338" s="57">
        <v>44342</v>
      </c>
      <c r="D10338" t="s">
        <v>35772</v>
      </c>
      <c r="E10338" s="58">
        <v>1274839900000</v>
      </c>
      <c r="F10338" t="s">
        <v>35773</v>
      </c>
      <c r="G10338" t="s">
        <v>114</v>
      </c>
      <c r="H10338" t="s">
        <v>114</v>
      </c>
      <c r="I10338">
        <v>1</v>
      </c>
    </row>
    <row r="10339" spans="1:9" x14ac:dyDescent="0.25">
      <c r="A10339" t="s">
        <v>110</v>
      </c>
      <c r="B10339" t="s">
        <v>35774</v>
      </c>
      <c r="C10339" s="57">
        <v>44342</v>
      </c>
      <c r="D10339" t="s">
        <v>35775</v>
      </c>
      <c r="E10339" s="58">
        <v>1333616500000</v>
      </c>
      <c r="F10339" t="s">
        <v>35776</v>
      </c>
      <c r="G10339" t="s">
        <v>114</v>
      </c>
      <c r="H10339" t="s">
        <v>114</v>
      </c>
      <c r="I10339">
        <v>35</v>
      </c>
    </row>
    <row r="10340" spans="1:9" x14ac:dyDescent="0.25">
      <c r="A10340" t="s">
        <v>110</v>
      </c>
      <c r="B10340" t="s">
        <v>35777</v>
      </c>
      <c r="C10340" s="57">
        <v>44342</v>
      </c>
      <c r="D10340" t="s">
        <v>35778</v>
      </c>
      <c r="E10340" t="s">
        <v>35779</v>
      </c>
      <c r="F10340" t="s">
        <v>35780</v>
      </c>
      <c r="G10340" t="s">
        <v>114</v>
      </c>
      <c r="H10340" t="s">
        <v>114</v>
      </c>
      <c r="I10340">
        <v>1</v>
      </c>
    </row>
    <row r="10341" spans="1:9" x14ac:dyDescent="0.25">
      <c r="A10341" t="s">
        <v>110</v>
      </c>
      <c r="B10341" t="s">
        <v>35781</v>
      </c>
      <c r="C10341" s="57">
        <v>44342</v>
      </c>
      <c r="D10341" t="s">
        <v>35782</v>
      </c>
      <c r="E10341" s="58">
        <v>1410917200000</v>
      </c>
      <c r="F10341" t="s">
        <v>35783</v>
      </c>
      <c r="G10341" t="s">
        <v>114</v>
      </c>
      <c r="H10341" t="s">
        <v>114</v>
      </c>
      <c r="I10341">
        <v>1</v>
      </c>
    </row>
    <row r="10342" spans="1:9" x14ac:dyDescent="0.25">
      <c r="A10342" t="s">
        <v>110</v>
      </c>
      <c r="B10342" t="s">
        <v>35784</v>
      </c>
      <c r="C10342" s="57">
        <v>44342</v>
      </c>
      <c r="D10342" t="s">
        <v>35785</v>
      </c>
      <c r="E10342" s="58">
        <v>1540562900000</v>
      </c>
      <c r="F10342" t="s">
        <v>35786</v>
      </c>
      <c r="G10342" t="s">
        <v>114</v>
      </c>
      <c r="H10342" t="s">
        <v>114</v>
      </c>
      <c r="I10342">
        <v>4</v>
      </c>
    </row>
    <row r="10343" spans="1:9" x14ac:dyDescent="0.25">
      <c r="A10343" t="s">
        <v>110</v>
      </c>
      <c r="B10343" t="s">
        <v>35787</v>
      </c>
      <c r="C10343" s="57">
        <v>44342</v>
      </c>
      <c r="D10343" t="s">
        <v>35788</v>
      </c>
      <c r="E10343" s="58">
        <v>1484893600000</v>
      </c>
      <c r="F10343" t="s">
        <v>35789</v>
      </c>
      <c r="G10343" t="s">
        <v>114</v>
      </c>
      <c r="H10343" t="s">
        <v>114</v>
      </c>
      <c r="I10343">
        <v>21</v>
      </c>
    </row>
    <row r="10344" spans="1:9" x14ac:dyDescent="0.25">
      <c r="A10344" t="s">
        <v>110</v>
      </c>
      <c r="B10344" t="s">
        <v>35790</v>
      </c>
      <c r="C10344" s="57">
        <v>44342</v>
      </c>
      <c r="D10344" t="s">
        <v>35791</v>
      </c>
      <c r="E10344" s="58">
        <v>1326862800000</v>
      </c>
      <c r="F10344" t="s">
        <v>35792</v>
      </c>
      <c r="G10344" t="s">
        <v>114</v>
      </c>
      <c r="H10344" t="s">
        <v>114</v>
      </c>
      <c r="I10344">
        <v>1</v>
      </c>
    </row>
    <row r="10345" spans="1:9" x14ac:dyDescent="0.25">
      <c r="A10345" t="s">
        <v>110</v>
      </c>
      <c r="B10345" t="s">
        <v>35793</v>
      </c>
      <c r="C10345" s="57">
        <v>44342</v>
      </c>
      <c r="D10345" t="s">
        <v>35794</v>
      </c>
      <c r="E10345" s="58">
        <v>1440610800000</v>
      </c>
      <c r="F10345" t="s">
        <v>35795</v>
      </c>
      <c r="G10345" t="s">
        <v>35796</v>
      </c>
      <c r="H10345" t="s">
        <v>35797</v>
      </c>
      <c r="I10345">
        <v>6</v>
      </c>
    </row>
    <row r="10346" spans="1:9" x14ac:dyDescent="0.25">
      <c r="A10346" t="s">
        <v>110</v>
      </c>
      <c r="B10346" t="s">
        <v>35798</v>
      </c>
      <c r="C10346" s="57">
        <v>44342</v>
      </c>
      <c r="D10346" t="s">
        <v>35799</v>
      </c>
      <c r="E10346" s="58">
        <v>1326357800000</v>
      </c>
      <c r="F10346" t="s">
        <v>35800</v>
      </c>
      <c r="G10346" t="s">
        <v>114</v>
      </c>
      <c r="H10346" t="s">
        <v>114</v>
      </c>
      <c r="I10346">
        <v>1</v>
      </c>
    </row>
    <row r="10347" spans="1:9" x14ac:dyDescent="0.25">
      <c r="A10347" t="s">
        <v>110</v>
      </c>
      <c r="B10347" t="s">
        <v>35801</v>
      </c>
      <c r="C10347" s="57">
        <v>44342</v>
      </c>
      <c r="D10347" t="s">
        <v>35802</v>
      </c>
      <c r="E10347" s="58">
        <v>1524512380000</v>
      </c>
      <c r="F10347" t="s">
        <v>35803</v>
      </c>
      <c r="G10347" t="s">
        <v>114</v>
      </c>
      <c r="H10347" t="s">
        <v>114</v>
      </c>
      <c r="I10347">
        <v>1</v>
      </c>
    </row>
    <row r="10348" spans="1:9" x14ac:dyDescent="0.25">
      <c r="A10348" t="s">
        <v>110</v>
      </c>
      <c r="B10348" t="s">
        <v>35804</v>
      </c>
      <c r="C10348" s="57">
        <v>44342</v>
      </c>
      <c r="D10348" t="s">
        <v>35805</v>
      </c>
      <c r="E10348" s="58">
        <v>1221967600000</v>
      </c>
      <c r="F10348" t="s">
        <v>35806</v>
      </c>
      <c r="G10348" t="s">
        <v>35807</v>
      </c>
      <c r="H10348" t="s">
        <v>114</v>
      </c>
      <c r="I10348">
        <v>5</v>
      </c>
    </row>
    <row r="10349" spans="1:9" x14ac:dyDescent="0.25">
      <c r="A10349" t="s">
        <v>110</v>
      </c>
      <c r="B10349" t="s">
        <v>35808</v>
      </c>
      <c r="C10349" s="57">
        <v>44342</v>
      </c>
      <c r="D10349" t="s">
        <v>35809</v>
      </c>
      <c r="E10349" s="58">
        <v>1335156500000</v>
      </c>
      <c r="F10349" t="s">
        <v>35810</v>
      </c>
      <c r="G10349" t="s">
        <v>114</v>
      </c>
      <c r="H10349" t="s">
        <v>114</v>
      </c>
      <c r="I10349">
        <v>1</v>
      </c>
    </row>
    <row r="10350" spans="1:9" x14ac:dyDescent="0.25">
      <c r="A10350" t="s">
        <v>110</v>
      </c>
      <c r="B10350" t="s">
        <v>35811</v>
      </c>
      <c r="C10350" s="57">
        <v>44342</v>
      </c>
      <c r="D10350" t="s">
        <v>35812</v>
      </c>
      <c r="E10350" s="58">
        <v>1856009600000</v>
      </c>
      <c r="F10350" t="s">
        <v>35813</v>
      </c>
      <c r="G10350" t="s">
        <v>35744</v>
      </c>
      <c r="H10350" t="s">
        <v>114</v>
      </c>
      <c r="I10350">
        <v>57</v>
      </c>
    </row>
    <row r="10351" spans="1:9" x14ac:dyDescent="0.25">
      <c r="A10351" t="s">
        <v>110</v>
      </c>
      <c r="B10351" t="s">
        <v>35814</v>
      </c>
      <c r="C10351" s="57">
        <v>44342</v>
      </c>
      <c r="D10351" t="s">
        <v>35815</v>
      </c>
      <c r="E10351" s="58">
        <v>1356780400000</v>
      </c>
      <c r="F10351" t="s">
        <v>35816</v>
      </c>
      <c r="G10351" t="s">
        <v>114</v>
      </c>
      <c r="H10351" t="s">
        <v>114</v>
      </c>
      <c r="I10351">
        <v>2</v>
      </c>
    </row>
    <row r="10352" spans="1:9" x14ac:dyDescent="0.25">
      <c r="A10352" t="s">
        <v>110</v>
      </c>
      <c r="B10352" t="s">
        <v>35817</v>
      </c>
      <c r="C10352" s="57">
        <v>44342</v>
      </c>
      <c r="D10352" t="s">
        <v>35818</v>
      </c>
      <c r="E10352" s="58">
        <v>1186599100000</v>
      </c>
      <c r="F10352" t="s">
        <v>35819</v>
      </c>
      <c r="G10352" t="s">
        <v>114</v>
      </c>
      <c r="H10352" t="s">
        <v>114</v>
      </c>
      <c r="I10352">
        <v>1</v>
      </c>
    </row>
    <row r="10353" spans="1:9" x14ac:dyDescent="0.25">
      <c r="A10353" t="s">
        <v>110</v>
      </c>
      <c r="B10353" t="s">
        <v>35820</v>
      </c>
      <c r="C10353" s="57">
        <v>44342</v>
      </c>
      <c r="D10353" t="s">
        <v>35821</v>
      </c>
      <c r="E10353" s="58">
        <v>1322752800000</v>
      </c>
      <c r="F10353" t="s">
        <v>35822</v>
      </c>
      <c r="G10353" t="s">
        <v>114</v>
      </c>
      <c r="H10353" t="s">
        <v>114</v>
      </c>
      <c r="I10353">
        <v>2</v>
      </c>
    </row>
    <row r="10354" spans="1:9" x14ac:dyDescent="0.25">
      <c r="A10354" t="s">
        <v>110</v>
      </c>
      <c r="B10354" t="s">
        <v>35823</v>
      </c>
      <c r="C10354" s="57">
        <v>44342</v>
      </c>
      <c r="D10354" t="s">
        <v>35824</v>
      </c>
      <c r="E10354" s="58">
        <v>1407887300000</v>
      </c>
      <c r="F10354" t="s">
        <v>35825</v>
      </c>
      <c r="G10354" t="s">
        <v>114</v>
      </c>
      <c r="H10354" t="s">
        <v>114</v>
      </c>
      <c r="I10354">
        <v>3</v>
      </c>
    </row>
    <row r="10355" spans="1:9" x14ac:dyDescent="0.25">
      <c r="A10355" t="s">
        <v>110</v>
      </c>
      <c r="B10355" t="s">
        <v>35826</v>
      </c>
      <c r="C10355" s="57">
        <v>44342</v>
      </c>
      <c r="D10355" t="s">
        <v>35827</v>
      </c>
      <c r="E10355" t="s">
        <v>35828</v>
      </c>
      <c r="F10355" t="s">
        <v>35829</v>
      </c>
      <c r="G10355" t="s">
        <v>114</v>
      </c>
      <c r="H10355" t="s">
        <v>114</v>
      </c>
      <c r="I10355">
        <v>2</v>
      </c>
    </row>
    <row r="10356" spans="1:9" x14ac:dyDescent="0.25">
      <c r="A10356" t="s">
        <v>110</v>
      </c>
      <c r="B10356" t="s">
        <v>35830</v>
      </c>
      <c r="C10356" s="57">
        <v>44342</v>
      </c>
      <c r="D10356" t="s">
        <v>35831</v>
      </c>
      <c r="E10356" s="58">
        <v>1409211300000</v>
      </c>
      <c r="F10356" t="s">
        <v>35832</v>
      </c>
      <c r="G10356" t="s">
        <v>114</v>
      </c>
      <c r="H10356" t="s">
        <v>114</v>
      </c>
      <c r="I10356">
        <v>1</v>
      </c>
    </row>
    <row r="10357" spans="1:9" x14ac:dyDescent="0.25">
      <c r="A10357" t="s">
        <v>110</v>
      </c>
      <c r="B10357" t="s">
        <v>35833</v>
      </c>
      <c r="C10357" s="57">
        <v>44342</v>
      </c>
      <c r="D10357" t="s">
        <v>35834</v>
      </c>
      <c r="E10357" s="58">
        <v>1976442100000</v>
      </c>
      <c r="F10357" t="s">
        <v>35835</v>
      </c>
      <c r="G10357" t="s">
        <v>35836</v>
      </c>
      <c r="H10357" t="s">
        <v>35837</v>
      </c>
      <c r="I10357">
        <v>5</v>
      </c>
    </row>
    <row r="10358" spans="1:9" x14ac:dyDescent="0.25">
      <c r="A10358" t="s">
        <v>110</v>
      </c>
      <c r="B10358" t="s">
        <v>35838</v>
      </c>
      <c r="C10358" s="57">
        <v>44342</v>
      </c>
      <c r="D10358" t="s">
        <v>35839</v>
      </c>
      <c r="E10358" s="58">
        <v>1693719200000</v>
      </c>
      <c r="F10358" t="s">
        <v>35840</v>
      </c>
      <c r="G10358" t="s">
        <v>114</v>
      </c>
      <c r="H10358" t="s">
        <v>114</v>
      </c>
      <c r="I10358">
        <v>1</v>
      </c>
    </row>
    <row r="10359" spans="1:9" x14ac:dyDescent="0.25">
      <c r="A10359" t="s">
        <v>110</v>
      </c>
      <c r="B10359" t="s">
        <v>35841</v>
      </c>
      <c r="C10359" s="57">
        <v>44342</v>
      </c>
      <c r="D10359" t="s">
        <v>35842</v>
      </c>
      <c r="E10359" s="58">
        <v>1238005800000</v>
      </c>
      <c r="F10359" t="s">
        <v>35843</v>
      </c>
      <c r="G10359" t="s">
        <v>114</v>
      </c>
      <c r="H10359" t="s">
        <v>114</v>
      </c>
      <c r="I10359">
        <v>1</v>
      </c>
    </row>
    <row r="10360" spans="1:9" x14ac:dyDescent="0.25">
      <c r="A10360" t="s">
        <v>110</v>
      </c>
      <c r="B10360" t="s">
        <v>35844</v>
      </c>
      <c r="C10360" s="57">
        <v>44342</v>
      </c>
      <c r="D10360" t="s">
        <v>35845</v>
      </c>
      <c r="E10360" s="58">
        <v>1344255100000</v>
      </c>
      <c r="F10360" t="s">
        <v>35846</v>
      </c>
      <c r="G10360" t="s">
        <v>114</v>
      </c>
      <c r="H10360" t="s">
        <v>114</v>
      </c>
      <c r="I10360">
        <v>4</v>
      </c>
    </row>
    <row r="10361" spans="1:9" x14ac:dyDescent="0.25">
      <c r="A10361" t="s">
        <v>110</v>
      </c>
      <c r="B10361" t="s">
        <v>35847</v>
      </c>
      <c r="C10361" s="57">
        <v>44342</v>
      </c>
      <c r="D10361" t="s">
        <v>35848</v>
      </c>
      <c r="E10361" s="58">
        <v>1386247300000</v>
      </c>
      <c r="F10361" t="s">
        <v>35849</v>
      </c>
      <c r="G10361" t="s">
        <v>114</v>
      </c>
      <c r="H10361" t="s">
        <v>114</v>
      </c>
      <c r="I10361">
        <v>1</v>
      </c>
    </row>
    <row r="10362" spans="1:9" x14ac:dyDescent="0.25">
      <c r="A10362" t="s">
        <v>110</v>
      </c>
      <c r="B10362" t="s">
        <v>35850</v>
      </c>
      <c r="C10362" s="57">
        <v>44342</v>
      </c>
      <c r="D10362" t="s">
        <v>35851</v>
      </c>
      <c r="E10362" s="58">
        <v>1397900500000</v>
      </c>
      <c r="F10362" t="s">
        <v>35852</v>
      </c>
      <c r="G10362" t="s">
        <v>114</v>
      </c>
      <c r="H10362" t="s">
        <v>114</v>
      </c>
      <c r="I10362">
        <v>1</v>
      </c>
    </row>
    <row r="10363" spans="1:9" x14ac:dyDescent="0.25">
      <c r="A10363" t="s">
        <v>110</v>
      </c>
      <c r="B10363" t="s">
        <v>35853</v>
      </c>
      <c r="C10363" s="57">
        <v>44342</v>
      </c>
      <c r="D10363" t="s">
        <v>35854</v>
      </c>
      <c r="E10363" s="58">
        <v>1607928100000</v>
      </c>
      <c r="F10363" t="s">
        <v>35855</v>
      </c>
      <c r="G10363" t="s">
        <v>114</v>
      </c>
      <c r="H10363" t="s">
        <v>114</v>
      </c>
      <c r="I10363">
        <v>7</v>
      </c>
    </row>
    <row r="10364" spans="1:9" x14ac:dyDescent="0.25">
      <c r="A10364" t="s">
        <v>110</v>
      </c>
      <c r="B10364" t="s">
        <v>35856</v>
      </c>
      <c r="C10364" s="57">
        <v>44342</v>
      </c>
      <c r="D10364" t="s">
        <v>35857</v>
      </c>
      <c r="E10364" s="58">
        <v>1652652380000</v>
      </c>
      <c r="F10364" t="s">
        <v>35858</v>
      </c>
      <c r="G10364" t="s">
        <v>114</v>
      </c>
      <c r="H10364" t="s">
        <v>114</v>
      </c>
      <c r="I10364">
        <v>15</v>
      </c>
    </row>
    <row r="10365" spans="1:9" x14ac:dyDescent="0.25">
      <c r="A10365" t="s">
        <v>110</v>
      </c>
      <c r="B10365" t="s">
        <v>35859</v>
      </c>
      <c r="C10365" s="57">
        <v>44342</v>
      </c>
      <c r="D10365" t="s">
        <v>35860</v>
      </c>
      <c r="E10365" s="58">
        <v>1317685100000</v>
      </c>
      <c r="F10365" t="s">
        <v>35861</v>
      </c>
      <c r="G10365" t="s">
        <v>35862</v>
      </c>
      <c r="H10365" t="s">
        <v>35863</v>
      </c>
      <c r="I10365">
        <v>362</v>
      </c>
    </row>
    <row r="10366" spans="1:9" x14ac:dyDescent="0.25">
      <c r="A10366" t="s">
        <v>110</v>
      </c>
      <c r="B10366" t="s">
        <v>35864</v>
      </c>
      <c r="C10366" s="57">
        <v>44342</v>
      </c>
      <c r="D10366" t="s">
        <v>35865</v>
      </c>
      <c r="E10366" s="58">
        <v>135440614000000</v>
      </c>
      <c r="F10366" t="s">
        <v>35866</v>
      </c>
      <c r="G10366" t="s">
        <v>114</v>
      </c>
      <c r="H10366" t="s">
        <v>114</v>
      </c>
      <c r="I10366">
        <v>2</v>
      </c>
    </row>
    <row r="10367" spans="1:9" x14ac:dyDescent="0.25">
      <c r="A10367" t="s">
        <v>110</v>
      </c>
      <c r="B10367" t="s">
        <v>35867</v>
      </c>
      <c r="C10367" s="57">
        <v>44342</v>
      </c>
      <c r="D10367" t="s">
        <v>35868</v>
      </c>
      <c r="E10367" s="58">
        <v>215751794000000</v>
      </c>
      <c r="F10367" t="s">
        <v>35869</v>
      </c>
      <c r="G10367" t="s">
        <v>114</v>
      </c>
      <c r="H10367" t="s">
        <v>114</v>
      </c>
      <c r="I10367">
        <v>1</v>
      </c>
    </row>
    <row r="10368" spans="1:9" x14ac:dyDescent="0.25">
      <c r="A10368" t="s">
        <v>110</v>
      </c>
      <c r="B10368" t="s">
        <v>35870</v>
      </c>
      <c r="C10368" s="57">
        <v>44342</v>
      </c>
      <c r="D10368" t="s">
        <v>35871</v>
      </c>
      <c r="E10368" s="58">
        <v>134055663000000</v>
      </c>
      <c r="F10368" t="s">
        <v>35872</v>
      </c>
      <c r="G10368" t="s">
        <v>114</v>
      </c>
      <c r="H10368" t="s">
        <v>114</v>
      </c>
      <c r="I10368">
        <v>3</v>
      </c>
    </row>
    <row r="10369" spans="1:9" x14ac:dyDescent="0.25">
      <c r="A10369" t="s">
        <v>110</v>
      </c>
      <c r="B10369" t="s">
        <v>35873</v>
      </c>
      <c r="C10369" s="57">
        <v>44342</v>
      </c>
      <c r="D10369" t="s">
        <v>35874</v>
      </c>
      <c r="E10369" s="58">
        <v>1833195440000</v>
      </c>
      <c r="F10369" t="s">
        <v>35875</v>
      </c>
      <c r="G10369" t="s">
        <v>114</v>
      </c>
      <c r="H10369" t="s">
        <v>114</v>
      </c>
      <c r="I10369">
        <v>7</v>
      </c>
    </row>
    <row r="10370" spans="1:9" x14ac:dyDescent="0.25">
      <c r="A10370" t="s">
        <v>110</v>
      </c>
      <c r="B10370" t="s">
        <v>35876</v>
      </c>
      <c r="C10370" s="57">
        <v>44342</v>
      </c>
      <c r="D10370" t="s">
        <v>35877</v>
      </c>
      <c r="E10370" s="58">
        <v>2341422370000</v>
      </c>
      <c r="F10370" t="s">
        <v>35878</v>
      </c>
      <c r="G10370" t="s">
        <v>24787</v>
      </c>
      <c r="H10370" t="s">
        <v>7264</v>
      </c>
      <c r="I10370">
        <v>2</v>
      </c>
    </row>
    <row r="10371" spans="1:9" x14ac:dyDescent="0.25">
      <c r="A10371" t="s">
        <v>110</v>
      </c>
      <c r="B10371" t="s">
        <v>35879</v>
      </c>
      <c r="C10371" s="57">
        <v>44342</v>
      </c>
      <c r="D10371" t="s">
        <v>35880</v>
      </c>
      <c r="E10371" s="58">
        <v>1330046650000</v>
      </c>
      <c r="F10371" t="s">
        <v>35881</v>
      </c>
      <c r="G10371" t="s">
        <v>114</v>
      </c>
      <c r="H10371" t="s">
        <v>114</v>
      </c>
      <c r="I10371">
        <v>1</v>
      </c>
    </row>
    <row r="10372" spans="1:9" x14ac:dyDescent="0.25">
      <c r="A10372" t="s">
        <v>110</v>
      </c>
      <c r="B10372" t="s">
        <v>35882</v>
      </c>
      <c r="C10372" s="57">
        <v>44342</v>
      </c>
      <c r="D10372" t="s">
        <v>35883</v>
      </c>
      <c r="E10372" s="58">
        <v>5556115400000</v>
      </c>
      <c r="F10372" t="s">
        <v>35884</v>
      </c>
      <c r="G10372" t="s">
        <v>114</v>
      </c>
      <c r="H10372" t="s">
        <v>114</v>
      </c>
      <c r="I10372">
        <v>19</v>
      </c>
    </row>
    <row r="10373" spans="1:9" x14ac:dyDescent="0.25">
      <c r="A10373" t="s">
        <v>110</v>
      </c>
      <c r="B10373" t="s">
        <v>35885</v>
      </c>
      <c r="C10373" s="57">
        <v>44342</v>
      </c>
      <c r="D10373" t="s">
        <v>35886</v>
      </c>
      <c r="E10373" s="58">
        <v>4.173524361112E+18</v>
      </c>
      <c r="F10373" t="s">
        <v>35887</v>
      </c>
      <c r="G10373" t="s">
        <v>114</v>
      </c>
      <c r="H10373" t="s">
        <v>114</v>
      </c>
      <c r="I10373">
        <v>4</v>
      </c>
    </row>
    <row r="10374" spans="1:9" x14ac:dyDescent="0.25">
      <c r="A10374" t="s">
        <v>110</v>
      </c>
      <c r="B10374" t="s">
        <v>35888</v>
      </c>
      <c r="C10374" s="57">
        <v>44342</v>
      </c>
      <c r="D10374" t="s">
        <v>35889</v>
      </c>
      <c r="E10374" s="58">
        <v>1446026200000</v>
      </c>
      <c r="F10374" t="s">
        <v>35890</v>
      </c>
      <c r="G10374" t="s">
        <v>114</v>
      </c>
      <c r="H10374" t="s">
        <v>114</v>
      </c>
      <c r="I10374">
        <v>10</v>
      </c>
    </row>
    <row r="10375" spans="1:9" x14ac:dyDescent="0.25">
      <c r="A10375" t="s">
        <v>110</v>
      </c>
      <c r="B10375" t="s">
        <v>35891</v>
      </c>
      <c r="C10375" s="57">
        <v>44342</v>
      </c>
      <c r="D10375" t="s">
        <v>35892</v>
      </c>
      <c r="E10375" s="58">
        <v>124569186854500</v>
      </c>
      <c r="F10375" t="s">
        <v>35893</v>
      </c>
      <c r="G10375" t="s">
        <v>114</v>
      </c>
      <c r="H10375" t="s">
        <v>114</v>
      </c>
      <c r="I10375">
        <v>1</v>
      </c>
    </row>
    <row r="10376" spans="1:9" x14ac:dyDescent="0.25">
      <c r="A10376" t="s">
        <v>110</v>
      </c>
      <c r="B10376" t="s">
        <v>35894</v>
      </c>
      <c r="C10376" s="57">
        <v>44342</v>
      </c>
      <c r="D10376" t="s">
        <v>35895</v>
      </c>
      <c r="E10376" s="58">
        <v>120764051731500</v>
      </c>
      <c r="F10376" t="s">
        <v>35896</v>
      </c>
      <c r="G10376" t="s">
        <v>114</v>
      </c>
      <c r="H10376" t="s">
        <v>114</v>
      </c>
      <c r="I10376">
        <v>1</v>
      </c>
    </row>
    <row r="10377" spans="1:9" x14ac:dyDescent="0.25">
      <c r="A10377" t="s">
        <v>110</v>
      </c>
      <c r="B10377" t="s">
        <v>35897</v>
      </c>
      <c r="C10377" s="57">
        <v>44342</v>
      </c>
      <c r="D10377" t="s">
        <v>35898</v>
      </c>
      <c r="E10377" s="58">
        <v>134012003300000</v>
      </c>
      <c r="F10377" t="s">
        <v>35899</v>
      </c>
      <c r="G10377" t="s">
        <v>114</v>
      </c>
      <c r="H10377" t="s">
        <v>114</v>
      </c>
      <c r="I10377">
        <v>1</v>
      </c>
    </row>
    <row r="10378" spans="1:9" x14ac:dyDescent="0.25">
      <c r="A10378" t="s">
        <v>110</v>
      </c>
      <c r="B10378" t="s">
        <v>35900</v>
      </c>
      <c r="C10378" s="57">
        <v>44342</v>
      </c>
      <c r="D10378" t="s">
        <v>35901</v>
      </c>
      <c r="E10378" s="58">
        <v>101588514700000</v>
      </c>
      <c r="F10378" t="s">
        <v>35902</v>
      </c>
      <c r="G10378" t="s">
        <v>114</v>
      </c>
      <c r="H10378" t="s">
        <v>114</v>
      </c>
      <c r="I10378">
        <v>1</v>
      </c>
    </row>
    <row r="10379" spans="1:9" x14ac:dyDescent="0.25">
      <c r="A10379" t="s">
        <v>110</v>
      </c>
      <c r="B10379" t="s">
        <v>35903</v>
      </c>
      <c r="C10379" s="57">
        <v>44342</v>
      </c>
      <c r="D10379" t="s">
        <v>35904</v>
      </c>
      <c r="E10379" s="58">
        <v>128961179300000</v>
      </c>
      <c r="F10379" t="s">
        <v>35905</v>
      </c>
      <c r="G10379" t="s">
        <v>114</v>
      </c>
      <c r="H10379" t="s">
        <v>114</v>
      </c>
      <c r="I10379">
        <v>1</v>
      </c>
    </row>
    <row r="10380" spans="1:9" x14ac:dyDescent="0.25">
      <c r="A10380" t="s">
        <v>110</v>
      </c>
      <c r="B10380" t="s">
        <v>35906</v>
      </c>
      <c r="C10380" s="57">
        <v>44342</v>
      </c>
      <c r="D10380" t="s">
        <v>35907</v>
      </c>
      <c r="E10380" s="58">
        <v>127581470900000</v>
      </c>
      <c r="F10380" t="s">
        <v>35908</v>
      </c>
      <c r="G10380" t="s">
        <v>114</v>
      </c>
      <c r="H10380" t="s">
        <v>114</v>
      </c>
      <c r="I10380">
        <v>1</v>
      </c>
    </row>
    <row r="10381" spans="1:9" x14ac:dyDescent="0.25">
      <c r="A10381" t="s">
        <v>110</v>
      </c>
      <c r="B10381" t="s">
        <v>35909</v>
      </c>
      <c r="C10381" s="57">
        <v>44342</v>
      </c>
      <c r="D10381" t="s">
        <v>35910</v>
      </c>
      <c r="E10381" s="58">
        <v>92676157700000</v>
      </c>
      <c r="F10381" t="s">
        <v>35911</v>
      </c>
      <c r="G10381" t="s">
        <v>114</v>
      </c>
      <c r="H10381" t="s">
        <v>114</v>
      </c>
      <c r="I10381">
        <v>2</v>
      </c>
    </row>
    <row r="10382" spans="1:9" x14ac:dyDescent="0.25">
      <c r="A10382" t="s">
        <v>110</v>
      </c>
      <c r="B10382" t="s">
        <v>35912</v>
      </c>
      <c r="C10382" s="57">
        <v>44342</v>
      </c>
      <c r="D10382" t="s">
        <v>35913</v>
      </c>
      <c r="E10382" s="58">
        <v>163505538240000</v>
      </c>
      <c r="F10382" t="s">
        <v>35914</v>
      </c>
      <c r="G10382" t="s">
        <v>114</v>
      </c>
      <c r="H10382" t="s">
        <v>114</v>
      </c>
      <c r="I10382">
        <v>5</v>
      </c>
    </row>
    <row r="10383" spans="1:9" x14ac:dyDescent="0.25">
      <c r="A10383" t="s">
        <v>110</v>
      </c>
      <c r="B10383" t="s">
        <v>35915</v>
      </c>
      <c r="C10383" s="57">
        <v>44342</v>
      </c>
      <c r="D10383" t="s">
        <v>35916</v>
      </c>
      <c r="E10383" s="58">
        <v>136833500600000</v>
      </c>
      <c r="F10383" t="s">
        <v>35917</v>
      </c>
      <c r="G10383" t="s">
        <v>114</v>
      </c>
      <c r="H10383" t="s">
        <v>114</v>
      </c>
      <c r="I10383">
        <v>1</v>
      </c>
    </row>
    <row r="10384" spans="1:9" x14ac:dyDescent="0.25">
      <c r="A10384" t="s">
        <v>110</v>
      </c>
      <c r="B10384" t="s">
        <v>35918</v>
      </c>
      <c r="C10384" s="57">
        <v>44342</v>
      </c>
      <c r="D10384" t="s">
        <v>35919</v>
      </c>
      <c r="E10384" s="58">
        <v>130619406600000</v>
      </c>
      <c r="F10384" t="s">
        <v>35920</v>
      </c>
      <c r="G10384" t="s">
        <v>114</v>
      </c>
      <c r="H10384" t="s">
        <v>114</v>
      </c>
      <c r="I10384">
        <v>2</v>
      </c>
    </row>
    <row r="10385" spans="1:9" x14ac:dyDescent="0.25">
      <c r="A10385" t="s">
        <v>110</v>
      </c>
      <c r="B10385" t="s">
        <v>35921</v>
      </c>
      <c r="C10385" s="57">
        <v>44342</v>
      </c>
      <c r="D10385" t="s">
        <v>35922</v>
      </c>
      <c r="E10385" s="58">
        <v>1421704200000</v>
      </c>
      <c r="F10385" t="s">
        <v>35923</v>
      </c>
      <c r="G10385" t="s">
        <v>114</v>
      </c>
      <c r="H10385" t="s">
        <v>114</v>
      </c>
      <c r="I10385">
        <v>1</v>
      </c>
    </row>
    <row r="10386" spans="1:9" x14ac:dyDescent="0.25">
      <c r="A10386" t="s">
        <v>110</v>
      </c>
      <c r="B10386" t="s">
        <v>35924</v>
      </c>
      <c r="C10386" s="57">
        <v>44342</v>
      </c>
      <c r="D10386" t="s">
        <v>35925</v>
      </c>
      <c r="E10386" s="58">
        <v>1368153300000</v>
      </c>
      <c r="F10386" t="s">
        <v>35926</v>
      </c>
      <c r="G10386" t="s">
        <v>35927</v>
      </c>
      <c r="H10386" t="s">
        <v>114</v>
      </c>
      <c r="I10386">
        <v>1</v>
      </c>
    </row>
    <row r="10387" spans="1:9" x14ac:dyDescent="0.25">
      <c r="A10387" t="s">
        <v>110</v>
      </c>
      <c r="B10387" t="s">
        <v>35928</v>
      </c>
      <c r="C10387" s="57">
        <v>44342</v>
      </c>
      <c r="D10387" t="s">
        <v>35929</v>
      </c>
      <c r="E10387" s="58">
        <v>128687767900000</v>
      </c>
      <c r="F10387" t="s">
        <v>35930</v>
      </c>
      <c r="G10387" t="s">
        <v>114</v>
      </c>
      <c r="H10387" t="s">
        <v>114</v>
      </c>
      <c r="I10387">
        <v>1</v>
      </c>
    </row>
    <row r="10388" spans="1:9" x14ac:dyDescent="0.25">
      <c r="A10388" t="s">
        <v>110</v>
      </c>
      <c r="B10388" t="s">
        <v>35931</v>
      </c>
      <c r="C10388" s="57">
        <v>44342</v>
      </c>
      <c r="D10388" t="s">
        <v>35932</v>
      </c>
      <c r="E10388" s="58">
        <v>1388808900000</v>
      </c>
      <c r="F10388" t="s">
        <v>35933</v>
      </c>
      <c r="G10388" t="s">
        <v>35934</v>
      </c>
      <c r="H10388" t="s">
        <v>35935</v>
      </c>
      <c r="I10388">
        <v>107</v>
      </c>
    </row>
    <row r="10389" spans="1:9" x14ac:dyDescent="0.25">
      <c r="A10389" t="s">
        <v>110</v>
      </c>
      <c r="B10389" t="s">
        <v>35936</v>
      </c>
      <c r="C10389" s="57">
        <v>44342</v>
      </c>
      <c r="D10389" t="s">
        <v>35937</v>
      </c>
      <c r="E10389" s="58">
        <v>140078771793800</v>
      </c>
      <c r="F10389" t="s">
        <v>35938</v>
      </c>
      <c r="G10389" t="s">
        <v>114</v>
      </c>
      <c r="H10389" t="s">
        <v>114</v>
      </c>
      <c r="I10389">
        <v>196</v>
      </c>
    </row>
    <row r="10390" spans="1:9" x14ac:dyDescent="0.25">
      <c r="A10390" t="s">
        <v>110</v>
      </c>
      <c r="B10390" t="s">
        <v>35939</v>
      </c>
      <c r="C10390" s="57">
        <v>44342</v>
      </c>
      <c r="D10390" t="s">
        <v>35940</v>
      </c>
      <c r="E10390" s="58">
        <v>143906281600000</v>
      </c>
      <c r="F10390" t="s">
        <v>35941</v>
      </c>
      <c r="G10390" t="s">
        <v>35942</v>
      </c>
      <c r="H10390" t="s">
        <v>35943</v>
      </c>
      <c r="I10390">
        <v>216</v>
      </c>
    </row>
    <row r="10391" spans="1:9" x14ac:dyDescent="0.25">
      <c r="A10391" t="s">
        <v>110</v>
      </c>
      <c r="B10391" t="s">
        <v>35944</v>
      </c>
      <c r="C10391" s="57">
        <v>44342</v>
      </c>
      <c r="D10391" t="s">
        <v>35945</v>
      </c>
      <c r="E10391" s="58">
        <v>1391993200000</v>
      </c>
      <c r="F10391" t="s">
        <v>35946</v>
      </c>
      <c r="G10391" t="s">
        <v>35947</v>
      </c>
      <c r="H10391" t="s">
        <v>35948</v>
      </c>
      <c r="I10391">
        <v>20706</v>
      </c>
    </row>
    <row r="10392" spans="1:9" x14ac:dyDescent="0.25">
      <c r="A10392" t="s">
        <v>110</v>
      </c>
      <c r="B10392" t="s">
        <v>35949</v>
      </c>
      <c r="C10392" s="57">
        <v>44342</v>
      </c>
      <c r="D10392" t="s">
        <v>35950</v>
      </c>
      <c r="E10392" s="58">
        <v>1157797500000</v>
      </c>
      <c r="F10392" t="s">
        <v>35951</v>
      </c>
      <c r="G10392" t="s">
        <v>35952</v>
      </c>
      <c r="H10392" t="s">
        <v>35953</v>
      </c>
      <c r="I10392">
        <v>16198</v>
      </c>
    </row>
    <row r="10393" spans="1:9" x14ac:dyDescent="0.25">
      <c r="A10393" t="s">
        <v>110</v>
      </c>
      <c r="B10393" t="s">
        <v>35954</v>
      </c>
      <c r="C10393" s="57">
        <v>44342</v>
      </c>
      <c r="D10393" t="s">
        <v>35955</v>
      </c>
      <c r="E10393" s="58">
        <v>1447524329810000</v>
      </c>
      <c r="F10393" t="s">
        <v>35956</v>
      </c>
      <c r="G10393" t="s">
        <v>114</v>
      </c>
      <c r="H10393" t="s">
        <v>114</v>
      </c>
      <c r="I10393">
        <v>1</v>
      </c>
    </row>
    <row r="10394" spans="1:9" x14ac:dyDescent="0.25">
      <c r="A10394" t="s">
        <v>110</v>
      </c>
      <c r="B10394" t="s">
        <v>35957</v>
      </c>
      <c r="C10394" s="57">
        <v>44342</v>
      </c>
      <c r="D10394" t="s">
        <v>35958</v>
      </c>
      <c r="E10394" s="58">
        <v>1335850470000</v>
      </c>
      <c r="F10394" t="s">
        <v>35959</v>
      </c>
      <c r="G10394" t="s">
        <v>114</v>
      </c>
      <c r="H10394" t="s">
        <v>114</v>
      </c>
      <c r="I10394">
        <v>1</v>
      </c>
    </row>
    <row r="10395" spans="1:9" x14ac:dyDescent="0.25">
      <c r="A10395" t="s">
        <v>110</v>
      </c>
      <c r="B10395" t="s">
        <v>35960</v>
      </c>
      <c r="C10395" s="57">
        <v>44342</v>
      </c>
      <c r="D10395" t="s">
        <v>35961</v>
      </c>
      <c r="E10395" s="58">
        <v>2410421394200</v>
      </c>
      <c r="F10395" t="s">
        <v>35962</v>
      </c>
      <c r="G10395" t="s">
        <v>532</v>
      </c>
      <c r="H10395" t="s">
        <v>35963</v>
      </c>
      <c r="I10395">
        <v>340</v>
      </c>
    </row>
    <row r="10396" spans="1:9" x14ac:dyDescent="0.25">
      <c r="A10396" t="s">
        <v>110</v>
      </c>
      <c r="B10396" t="s">
        <v>35964</v>
      </c>
      <c r="C10396" s="57">
        <v>44342</v>
      </c>
      <c r="D10396" t="s">
        <v>35965</v>
      </c>
      <c r="E10396" t="s">
        <v>35966</v>
      </c>
      <c r="F10396" t="s">
        <v>35967</v>
      </c>
      <c r="G10396" t="s">
        <v>114</v>
      </c>
      <c r="H10396" t="s">
        <v>114</v>
      </c>
      <c r="I10396">
        <v>2</v>
      </c>
    </row>
    <row r="10397" spans="1:9" x14ac:dyDescent="0.25">
      <c r="A10397" t="s">
        <v>110</v>
      </c>
      <c r="B10397" t="s">
        <v>35968</v>
      </c>
      <c r="C10397" s="57">
        <v>44342</v>
      </c>
      <c r="D10397" t="s">
        <v>35969</v>
      </c>
      <c r="E10397" s="58">
        <v>1618197904000</v>
      </c>
      <c r="F10397" t="s">
        <v>35970</v>
      </c>
      <c r="G10397" t="s">
        <v>114</v>
      </c>
      <c r="H10397" t="s">
        <v>21852</v>
      </c>
      <c r="I10397">
        <v>127</v>
      </c>
    </row>
    <row r="10398" spans="1:9" x14ac:dyDescent="0.25">
      <c r="A10398" t="s">
        <v>110</v>
      </c>
      <c r="B10398" t="s">
        <v>35971</v>
      </c>
      <c r="C10398" s="57">
        <v>44342</v>
      </c>
      <c r="D10398" t="s">
        <v>35972</v>
      </c>
      <c r="E10398" s="58">
        <v>35616194217300</v>
      </c>
      <c r="F10398" t="s">
        <v>35973</v>
      </c>
      <c r="G10398" t="s">
        <v>114</v>
      </c>
      <c r="H10398" t="s">
        <v>114</v>
      </c>
      <c r="I10398">
        <v>2</v>
      </c>
    </row>
    <row r="10399" spans="1:9" x14ac:dyDescent="0.25">
      <c r="A10399" t="s">
        <v>110</v>
      </c>
      <c r="B10399" t="s">
        <v>35974</v>
      </c>
      <c r="C10399" s="57">
        <v>44342</v>
      </c>
      <c r="D10399" t="s">
        <v>35975</v>
      </c>
      <c r="E10399" s="58">
        <v>113647619140700</v>
      </c>
      <c r="F10399" t="s">
        <v>35976</v>
      </c>
      <c r="G10399" t="s">
        <v>114</v>
      </c>
      <c r="H10399" t="s">
        <v>114</v>
      </c>
      <c r="I10399">
        <v>12</v>
      </c>
    </row>
    <row r="10400" spans="1:9" x14ac:dyDescent="0.25">
      <c r="A10400" t="s">
        <v>110</v>
      </c>
      <c r="B10400" t="s">
        <v>35977</v>
      </c>
      <c r="C10400" s="57">
        <v>44342</v>
      </c>
      <c r="D10400" t="s">
        <v>35978</v>
      </c>
      <c r="E10400" s="58">
        <v>3141657580790000</v>
      </c>
      <c r="F10400" t="s">
        <v>35979</v>
      </c>
      <c r="G10400" t="s">
        <v>114</v>
      </c>
      <c r="H10400" t="s">
        <v>114</v>
      </c>
      <c r="I10400">
        <v>2</v>
      </c>
    </row>
    <row r="10401" spans="1:9" x14ac:dyDescent="0.25">
      <c r="A10401" t="s">
        <v>110</v>
      </c>
      <c r="B10401" t="s">
        <v>35980</v>
      </c>
      <c r="C10401" s="57">
        <v>44342</v>
      </c>
      <c r="D10401" t="s">
        <v>35981</v>
      </c>
      <c r="E10401" s="58">
        <v>1233955300000</v>
      </c>
      <c r="F10401" t="s">
        <v>35982</v>
      </c>
      <c r="G10401" t="s">
        <v>35983</v>
      </c>
      <c r="H10401" t="s">
        <v>35984</v>
      </c>
      <c r="I10401">
        <v>716</v>
      </c>
    </row>
    <row r="10402" spans="1:9" x14ac:dyDescent="0.25">
      <c r="A10402" t="s">
        <v>110</v>
      </c>
      <c r="B10402" t="s">
        <v>35985</v>
      </c>
      <c r="C10402" s="57">
        <v>44342</v>
      </c>
      <c r="D10402" t="s">
        <v>35986</v>
      </c>
      <c r="E10402" s="58">
        <v>1326120400000</v>
      </c>
      <c r="F10402" t="s">
        <v>35987</v>
      </c>
      <c r="G10402" t="s">
        <v>114</v>
      </c>
      <c r="H10402" t="s">
        <v>114</v>
      </c>
      <c r="I10402">
        <v>1</v>
      </c>
    </row>
    <row r="10403" spans="1:9" x14ac:dyDescent="0.25">
      <c r="A10403" t="s">
        <v>110</v>
      </c>
      <c r="B10403" t="s">
        <v>35988</v>
      </c>
      <c r="C10403" s="57">
        <v>44342</v>
      </c>
      <c r="D10403" t="s">
        <v>35989</v>
      </c>
      <c r="E10403" s="58">
        <v>191240425053000</v>
      </c>
      <c r="F10403" t="s">
        <v>35990</v>
      </c>
      <c r="G10403" t="s">
        <v>114</v>
      </c>
      <c r="H10403" t="s">
        <v>114</v>
      </c>
      <c r="I10403">
        <v>4</v>
      </c>
    </row>
    <row r="10404" spans="1:9" x14ac:dyDescent="0.25">
      <c r="A10404" t="s">
        <v>110</v>
      </c>
      <c r="B10404" t="s">
        <v>35991</v>
      </c>
      <c r="C10404" s="57">
        <v>44342</v>
      </c>
      <c r="D10404" t="s">
        <v>35992</v>
      </c>
      <c r="E10404" s="58">
        <v>138691694350000</v>
      </c>
      <c r="F10404" t="s">
        <v>35993</v>
      </c>
      <c r="G10404" t="s">
        <v>114</v>
      </c>
      <c r="H10404" t="s">
        <v>114</v>
      </c>
      <c r="I10404">
        <v>1</v>
      </c>
    </row>
    <row r="10405" spans="1:9" x14ac:dyDescent="0.25">
      <c r="A10405" t="s">
        <v>110</v>
      </c>
      <c r="B10405" t="s">
        <v>35994</v>
      </c>
      <c r="C10405" s="57">
        <v>44342</v>
      </c>
      <c r="D10405" t="s">
        <v>35995</v>
      </c>
      <c r="E10405" s="58">
        <v>153301586249700</v>
      </c>
      <c r="F10405" t="s">
        <v>35996</v>
      </c>
      <c r="G10405" t="s">
        <v>114</v>
      </c>
      <c r="H10405" t="s">
        <v>114</v>
      </c>
      <c r="I10405">
        <v>1</v>
      </c>
    </row>
    <row r="10406" spans="1:9" x14ac:dyDescent="0.25">
      <c r="A10406" t="s">
        <v>110</v>
      </c>
      <c r="B10406" t="s">
        <v>35997</v>
      </c>
      <c r="C10406" s="57">
        <v>44342</v>
      </c>
      <c r="D10406" t="s">
        <v>35998</v>
      </c>
      <c r="E10406" s="58">
        <v>164599739300000</v>
      </c>
      <c r="F10406" t="s">
        <v>35999</v>
      </c>
      <c r="G10406" t="s">
        <v>114</v>
      </c>
      <c r="H10406" t="s">
        <v>114</v>
      </c>
      <c r="I10406">
        <v>1</v>
      </c>
    </row>
    <row r="10407" spans="1:9" x14ac:dyDescent="0.25">
      <c r="A10407" t="s">
        <v>110</v>
      </c>
      <c r="B10407" t="s">
        <v>36000</v>
      </c>
      <c r="C10407" s="57">
        <v>44342</v>
      </c>
      <c r="D10407" t="s">
        <v>36001</v>
      </c>
      <c r="E10407" s="58">
        <v>1272088900000</v>
      </c>
      <c r="F10407" t="s">
        <v>36002</v>
      </c>
      <c r="G10407" t="s">
        <v>114</v>
      </c>
      <c r="H10407" t="s">
        <v>114</v>
      </c>
      <c r="I10407">
        <v>1</v>
      </c>
    </row>
    <row r="10408" spans="1:9" x14ac:dyDescent="0.25">
      <c r="A10408" t="s">
        <v>110</v>
      </c>
      <c r="B10408" t="s">
        <v>36003</v>
      </c>
      <c r="C10408" s="57">
        <v>44342</v>
      </c>
      <c r="D10408" t="s">
        <v>36004</v>
      </c>
      <c r="E10408" s="58">
        <v>149656871000000</v>
      </c>
      <c r="F10408" t="s">
        <v>36005</v>
      </c>
      <c r="G10408" t="s">
        <v>114</v>
      </c>
      <c r="H10408" t="s">
        <v>114</v>
      </c>
      <c r="I10408">
        <v>5</v>
      </c>
    </row>
    <row r="10409" spans="1:9" x14ac:dyDescent="0.25">
      <c r="A10409" t="s">
        <v>110</v>
      </c>
      <c r="B10409" t="s">
        <v>36006</v>
      </c>
      <c r="C10409" s="57">
        <v>44342</v>
      </c>
      <c r="D10409" t="s">
        <v>36007</v>
      </c>
      <c r="E10409" s="58">
        <v>134005571269000</v>
      </c>
      <c r="F10409" t="s">
        <v>36008</v>
      </c>
      <c r="G10409" t="s">
        <v>114</v>
      </c>
      <c r="H10409" t="s">
        <v>114</v>
      </c>
      <c r="I10409">
        <v>1</v>
      </c>
    </row>
    <row r="10410" spans="1:9" x14ac:dyDescent="0.25">
      <c r="A10410" t="s">
        <v>110</v>
      </c>
      <c r="B10410" t="s">
        <v>36009</v>
      </c>
      <c r="C10410" s="57">
        <v>44342</v>
      </c>
      <c r="D10410" t="s">
        <v>36010</v>
      </c>
      <c r="E10410" s="58">
        <v>40718958900000</v>
      </c>
      <c r="F10410" t="s">
        <v>36011</v>
      </c>
      <c r="G10410" t="s">
        <v>114</v>
      </c>
      <c r="H10410" t="s">
        <v>114</v>
      </c>
      <c r="I10410">
        <v>4</v>
      </c>
    </row>
    <row r="10411" spans="1:9" x14ac:dyDescent="0.25">
      <c r="A10411" t="s">
        <v>110</v>
      </c>
      <c r="B10411" t="s">
        <v>36012</v>
      </c>
      <c r="C10411" s="57">
        <v>44342</v>
      </c>
      <c r="D10411" t="s">
        <v>36013</v>
      </c>
      <c r="E10411" s="58">
        <v>1164702800000</v>
      </c>
      <c r="F10411" t="s">
        <v>36014</v>
      </c>
      <c r="G10411" t="s">
        <v>114</v>
      </c>
      <c r="H10411" t="s">
        <v>114</v>
      </c>
      <c r="I10411">
        <v>3</v>
      </c>
    </row>
    <row r="10412" spans="1:9" x14ac:dyDescent="0.25">
      <c r="A10412" t="s">
        <v>110</v>
      </c>
      <c r="B10412" t="s">
        <v>36015</v>
      </c>
      <c r="C10412" s="57">
        <v>44342</v>
      </c>
      <c r="D10412" t="s">
        <v>36016</v>
      </c>
      <c r="E10412" s="58">
        <v>1876488960000</v>
      </c>
      <c r="F10412" t="s">
        <v>36017</v>
      </c>
      <c r="G10412" t="s">
        <v>114</v>
      </c>
      <c r="H10412" t="s">
        <v>114</v>
      </c>
      <c r="I10412">
        <v>4</v>
      </c>
    </row>
    <row r="10413" spans="1:9" x14ac:dyDescent="0.25">
      <c r="A10413" t="s">
        <v>110</v>
      </c>
      <c r="B10413" t="s">
        <v>36018</v>
      </c>
      <c r="C10413" s="57">
        <v>44342</v>
      </c>
      <c r="D10413" t="s">
        <v>36019</v>
      </c>
      <c r="E10413" s="58">
        <v>1359833460000</v>
      </c>
      <c r="F10413" t="s">
        <v>36020</v>
      </c>
      <c r="G10413" t="s">
        <v>114</v>
      </c>
      <c r="H10413" t="s">
        <v>114</v>
      </c>
      <c r="I10413">
        <v>1</v>
      </c>
    </row>
    <row r="10414" spans="1:9" x14ac:dyDescent="0.25">
      <c r="A10414" t="s">
        <v>110</v>
      </c>
      <c r="B10414" t="s">
        <v>36021</v>
      </c>
      <c r="C10414" s="57">
        <v>44342</v>
      </c>
      <c r="D10414" t="s">
        <v>36022</v>
      </c>
      <c r="E10414" s="58">
        <v>1451139740000</v>
      </c>
      <c r="F10414" t="s">
        <v>36023</v>
      </c>
      <c r="G10414" t="s">
        <v>114</v>
      </c>
      <c r="H10414" t="s">
        <v>114</v>
      </c>
      <c r="I10414">
        <v>1</v>
      </c>
    </row>
    <row r="10415" spans="1:9" x14ac:dyDescent="0.25">
      <c r="A10415" t="s">
        <v>110</v>
      </c>
      <c r="B10415" t="s">
        <v>36024</v>
      </c>
      <c r="C10415" s="57">
        <v>44342</v>
      </c>
      <c r="D10415" t="s">
        <v>114</v>
      </c>
      <c r="E10415" t="s">
        <v>595</v>
      </c>
      <c r="F10415" t="s">
        <v>114</v>
      </c>
      <c r="G10415" t="s">
        <v>114</v>
      </c>
      <c r="H10415" t="s">
        <v>114</v>
      </c>
      <c r="I10415">
        <v>0</v>
      </c>
    </row>
    <row r="10416" spans="1:9" x14ac:dyDescent="0.25">
      <c r="A10416" t="s">
        <v>110</v>
      </c>
      <c r="B10416" t="s">
        <v>36025</v>
      </c>
      <c r="C10416" s="57">
        <v>44342</v>
      </c>
      <c r="D10416" t="s">
        <v>36026</v>
      </c>
      <c r="E10416" s="58">
        <v>1040599850000</v>
      </c>
      <c r="F10416" t="s">
        <v>36027</v>
      </c>
      <c r="G10416" t="s">
        <v>3705</v>
      </c>
      <c r="H10416" t="s">
        <v>114</v>
      </c>
      <c r="I10416">
        <v>1</v>
      </c>
    </row>
    <row r="10417" spans="1:9" x14ac:dyDescent="0.25">
      <c r="A10417" t="s">
        <v>110</v>
      </c>
      <c r="B10417" t="s">
        <v>36028</v>
      </c>
      <c r="C10417" s="57">
        <v>44342</v>
      </c>
      <c r="D10417" t="s">
        <v>36029</v>
      </c>
      <c r="E10417" s="58">
        <v>1359266990000</v>
      </c>
      <c r="F10417" t="s">
        <v>36030</v>
      </c>
      <c r="G10417" t="s">
        <v>114</v>
      </c>
      <c r="H10417" t="s">
        <v>114</v>
      </c>
      <c r="I10417">
        <v>1</v>
      </c>
    </row>
    <row r="10418" spans="1:9" x14ac:dyDescent="0.25">
      <c r="A10418" t="s">
        <v>110</v>
      </c>
      <c r="B10418" t="s">
        <v>36031</v>
      </c>
      <c r="C10418" s="57">
        <v>44342</v>
      </c>
      <c r="D10418" t="s">
        <v>36032</v>
      </c>
      <c r="E10418" s="58">
        <v>3871544460000</v>
      </c>
      <c r="F10418" t="s">
        <v>36033</v>
      </c>
      <c r="G10418" t="s">
        <v>114</v>
      </c>
      <c r="H10418" t="s">
        <v>114</v>
      </c>
      <c r="I10418">
        <v>1</v>
      </c>
    </row>
    <row r="10419" spans="1:9" x14ac:dyDescent="0.25">
      <c r="A10419" t="s">
        <v>110</v>
      </c>
      <c r="B10419" t="s">
        <v>36034</v>
      </c>
      <c r="C10419" s="57">
        <v>44342</v>
      </c>
      <c r="D10419" t="s">
        <v>36035</v>
      </c>
      <c r="E10419" s="58">
        <v>3231836764200</v>
      </c>
      <c r="F10419" t="s">
        <v>36036</v>
      </c>
      <c r="G10419" t="s">
        <v>114</v>
      </c>
      <c r="H10419" t="s">
        <v>114</v>
      </c>
      <c r="I10419">
        <v>1</v>
      </c>
    </row>
    <row r="10420" spans="1:9" x14ac:dyDescent="0.25">
      <c r="A10420" t="s">
        <v>110</v>
      </c>
      <c r="B10420" t="s">
        <v>36037</v>
      </c>
      <c r="C10420" s="57">
        <v>44342</v>
      </c>
      <c r="D10420" t="s">
        <v>36038</v>
      </c>
      <c r="E10420" s="58">
        <v>138377260400000</v>
      </c>
      <c r="F10420" t="s">
        <v>36039</v>
      </c>
      <c r="G10420" t="s">
        <v>114</v>
      </c>
      <c r="H10420" t="s">
        <v>114</v>
      </c>
      <c r="I10420">
        <v>22</v>
      </c>
    </row>
    <row r="10421" spans="1:9" x14ac:dyDescent="0.25">
      <c r="A10421" t="s">
        <v>110</v>
      </c>
      <c r="B10421" t="s">
        <v>36040</v>
      </c>
      <c r="C10421" s="57">
        <v>44342</v>
      </c>
      <c r="D10421" t="s">
        <v>36041</v>
      </c>
      <c r="E10421" s="58">
        <v>124408233300000</v>
      </c>
      <c r="F10421" t="s">
        <v>36042</v>
      </c>
      <c r="G10421" t="s">
        <v>114</v>
      </c>
      <c r="H10421" t="s">
        <v>114</v>
      </c>
      <c r="I10421">
        <v>8</v>
      </c>
    </row>
    <row r="10422" spans="1:9" x14ac:dyDescent="0.25">
      <c r="A10422" t="s">
        <v>110</v>
      </c>
      <c r="B10422" t="s">
        <v>36043</v>
      </c>
      <c r="C10422" s="57">
        <v>44342</v>
      </c>
      <c r="D10422" t="s">
        <v>36044</v>
      </c>
      <c r="E10422" s="58">
        <v>1233370708000</v>
      </c>
      <c r="F10422" t="s">
        <v>36045</v>
      </c>
      <c r="G10422" t="s">
        <v>16820</v>
      </c>
      <c r="H10422" t="s">
        <v>36046</v>
      </c>
      <c r="I10422">
        <v>1</v>
      </c>
    </row>
    <row r="10423" spans="1:9" x14ac:dyDescent="0.25">
      <c r="A10423" t="s">
        <v>110</v>
      </c>
      <c r="B10423" t="s">
        <v>36047</v>
      </c>
      <c r="C10423" s="57">
        <v>44342</v>
      </c>
      <c r="D10423" t="s">
        <v>36048</v>
      </c>
      <c r="E10423" s="58">
        <v>1306086721000</v>
      </c>
      <c r="F10423" t="s">
        <v>36049</v>
      </c>
      <c r="G10423" t="s">
        <v>114</v>
      </c>
      <c r="H10423" t="s">
        <v>114</v>
      </c>
      <c r="I10423">
        <v>0</v>
      </c>
    </row>
    <row r="10424" spans="1:9" x14ac:dyDescent="0.25">
      <c r="A10424" t="s">
        <v>110</v>
      </c>
      <c r="B10424" t="s">
        <v>36050</v>
      </c>
      <c r="C10424" s="57">
        <v>44342</v>
      </c>
      <c r="D10424" t="s">
        <v>36051</v>
      </c>
      <c r="E10424" s="58">
        <v>98136865000000</v>
      </c>
      <c r="F10424" t="s">
        <v>36052</v>
      </c>
      <c r="G10424" t="s">
        <v>114</v>
      </c>
      <c r="H10424" t="s">
        <v>114</v>
      </c>
      <c r="I10424">
        <v>1</v>
      </c>
    </row>
    <row r="10425" spans="1:9" x14ac:dyDescent="0.25">
      <c r="A10425" t="s">
        <v>110</v>
      </c>
      <c r="B10425" t="s">
        <v>36053</v>
      </c>
      <c r="C10425" s="57">
        <v>44342</v>
      </c>
      <c r="D10425" t="s">
        <v>36054</v>
      </c>
      <c r="E10425" s="58">
        <v>134535731000000</v>
      </c>
      <c r="F10425" t="s">
        <v>36055</v>
      </c>
      <c r="G10425" t="s">
        <v>114</v>
      </c>
      <c r="H10425" t="s">
        <v>114</v>
      </c>
      <c r="I10425">
        <v>1</v>
      </c>
    </row>
    <row r="10426" spans="1:9" x14ac:dyDescent="0.25">
      <c r="A10426" t="s">
        <v>110</v>
      </c>
      <c r="B10426" t="s">
        <v>36056</v>
      </c>
      <c r="C10426" s="57">
        <v>44342</v>
      </c>
      <c r="D10426" t="s">
        <v>36057</v>
      </c>
      <c r="E10426" s="58">
        <v>139291673000000</v>
      </c>
      <c r="F10426" t="s">
        <v>36058</v>
      </c>
      <c r="G10426" t="s">
        <v>648</v>
      </c>
      <c r="H10426" t="s">
        <v>114</v>
      </c>
      <c r="I10426">
        <v>858</v>
      </c>
    </row>
    <row r="10427" spans="1:9" x14ac:dyDescent="0.25">
      <c r="A10427" t="s">
        <v>110</v>
      </c>
      <c r="B10427" t="s">
        <v>36059</v>
      </c>
      <c r="C10427" s="57">
        <v>44342</v>
      </c>
      <c r="D10427" t="s">
        <v>36060</v>
      </c>
      <c r="E10427" s="58">
        <v>137618649000000</v>
      </c>
      <c r="F10427" t="s">
        <v>36061</v>
      </c>
      <c r="G10427" t="s">
        <v>36062</v>
      </c>
      <c r="H10427" t="s">
        <v>114</v>
      </c>
      <c r="I10427">
        <v>579</v>
      </c>
    </row>
    <row r="10428" spans="1:9" x14ac:dyDescent="0.25">
      <c r="A10428" t="s">
        <v>110</v>
      </c>
      <c r="B10428" t="s">
        <v>36063</v>
      </c>
      <c r="C10428" s="57">
        <v>44342</v>
      </c>
      <c r="D10428" t="s">
        <v>36064</v>
      </c>
      <c r="E10428" s="58">
        <v>139116450000000</v>
      </c>
      <c r="F10428" t="s">
        <v>36065</v>
      </c>
      <c r="G10428" t="s">
        <v>36066</v>
      </c>
      <c r="H10428" t="s">
        <v>114</v>
      </c>
      <c r="I10428">
        <v>15</v>
      </c>
    </row>
    <row r="10429" spans="1:9" x14ac:dyDescent="0.25">
      <c r="A10429" t="s">
        <v>110</v>
      </c>
      <c r="B10429" t="s">
        <v>36067</v>
      </c>
      <c r="C10429" s="57">
        <v>44342</v>
      </c>
      <c r="D10429" t="s">
        <v>36068</v>
      </c>
      <c r="E10429" s="58">
        <v>127726342000000</v>
      </c>
      <c r="F10429" t="s">
        <v>36069</v>
      </c>
      <c r="G10429" t="s">
        <v>114</v>
      </c>
      <c r="H10429" t="s">
        <v>114</v>
      </c>
      <c r="I10429">
        <v>2</v>
      </c>
    </row>
    <row r="10430" spans="1:9" x14ac:dyDescent="0.25">
      <c r="A10430" t="s">
        <v>110</v>
      </c>
      <c r="B10430" t="s">
        <v>36070</v>
      </c>
      <c r="C10430" s="57">
        <v>44342</v>
      </c>
      <c r="D10430" t="s">
        <v>36071</v>
      </c>
      <c r="E10430" s="58">
        <v>139976811000000</v>
      </c>
      <c r="F10430" t="s">
        <v>36072</v>
      </c>
      <c r="G10430" t="s">
        <v>114</v>
      </c>
      <c r="H10430" t="s">
        <v>114</v>
      </c>
      <c r="I10430">
        <v>3</v>
      </c>
    </row>
    <row r="10431" spans="1:9" x14ac:dyDescent="0.25">
      <c r="A10431" t="s">
        <v>110</v>
      </c>
      <c r="B10431" t="s">
        <v>36073</v>
      </c>
      <c r="C10431" s="57">
        <v>44342</v>
      </c>
      <c r="D10431" t="s">
        <v>36074</v>
      </c>
      <c r="E10431" s="58">
        <v>134372774170000</v>
      </c>
      <c r="F10431" t="s">
        <v>36075</v>
      </c>
      <c r="G10431" t="s">
        <v>114</v>
      </c>
      <c r="H10431" t="s">
        <v>114</v>
      </c>
      <c r="I10431">
        <v>1</v>
      </c>
    </row>
    <row r="10432" spans="1:9" x14ac:dyDescent="0.25">
      <c r="A10432" t="s">
        <v>110</v>
      </c>
      <c r="B10432" t="s">
        <v>36076</v>
      </c>
      <c r="C10432" s="57">
        <v>44342</v>
      </c>
      <c r="D10432" t="s">
        <v>36077</v>
      </c>
      <c r="E10432" s="58">
        <v>1228143994000</v>
      </c>
      <c r="F10432" t="s">
        <v>36078</v>
      </c>
      <c r="G10432" t="s">
        <v>114</v>
      </c>
      <c r="H10432" t="s">
        <v>114</v>
      </c>
      <c r="I10432">
        <v>1</v>
      </c>
    </row>
    <row r="10433" spans="1:9" x14ac:dyDescent="0.25">
      <c r="A10433" t="s">
        <v>110</v>
      </c>
      <c r="B10433" t="s">
        <v>36079</v>
      </c>
      <c r="C10433" s="57">
        <v>44342</v>
      </c>
      <c r="D10433" t="s">
        <v>36080</v>
      </c>
      <c r="E10433" s="58">
        <v>1337187121000</v>
      </c>
      <c r="F10433" t="s">
        <v>36081</v>
      </c>
      <c r="G10433" t="s">
        <v>114</v>
      </c>
      <c r="H10433" t="s">
        <v>114</v>
      </c>
      <c r="I10433">
        <v>2</v>
      </c>
    </row>
    <row r="10434" spans="1:9" x14ac:dyDescent="0.25">
      <c r="A10434" t="s">
        <v>110</v>
      </c>
      <c r="B10434" t="s">
        <v>36082</v>
      </c>
      <c r="C10434" s="57">
        <v>44342</v>
      </c>
      <c r="D10434" t="s">
        <v>36083</v>
      </c>
      <c r="E10434" s="58">
        <v>1282676774000</v>
      </c>
      <c r="F10434" t="s">
        <v>36084</v>
      </c>
      <c r="G10434" t="s">
        <v>114</v>
      </c>
      <c r="H10434" t="s">
        <v>114</v>
      </c>
      <c r="I10434">
        <v>0</v>
      </c>
    </row>
    <row r="10435" spans="1:9" x14ac:dyDescent="0.25">
      <c r="A10435" t="s">
        <v>110</v>
      </c>
      <c r="B10435" t="s">
        <v>36085</v>
      </c>
      <c r="C10435" s="57">
        <v>44342</v>
      </c>
      <c r="D10435" t="s">
        <v>36086</v>
      </c>
      <c r="E10435" s="58">
        <v>1081407051000</v>
      </c>
      <c r="F10435" t="s">
        <v>36087</v>
      </c>
      <c r="G10435" t="s">
        <v>114</v>
      </c>
      <c r="H10435" t="s">
        <v>114</v>
      </c>
      <c r="I10435">
        <v>0</v>
      </c>
    </row>
    <row r="10436" spans="1:9" x14ac:dyDescent="0.25">
      <c r="A10436" t="s">
        <v>110</v>
      </c>
      <c r="B10436" t="s">
        <v>36088</v>
      </c>
      <c r="C10436" s="57">
        <v>44342</v>
      </c>
      <c r="D10436" t="s">
        <v>36089</v>
      </c>
      <c r="E10436" s="58">
        <v>1463695300000</v>
      </c>
      <c r="F10436" t="s">
        <v>36090</v>
      </c>
      <c r="G10436" t="s">
        <v>114</v>
      </c>
      <c r="H10436" t="s">
        <v>114</v>
      </c>
      <c r="I10436">
        <v>0</v>
      </c>
    </row>
    <row r="10437" spans="1:9" x14ac:dyDescent="0.25">
      <c r="A10437" t="s">
        <v>110</v>
      </c>
      <c r="B10437" t="s">
        <v>36091</v>
      </c>
      <c r="C10437" s="57">
        <v>44342</v>
      </c>
      <c r="D10437" t="s">
        <v>36092</v>
      </c>
      <c r="E10437" s="58">
        <v>181902130740000</v>
      </c>
      <c r="F10437" t="s">
        <v>36093</v>
      </c>
      <c r="G10437" t="s">
        <v>114</v>
      </c>
      <c r="H10437" t="s">
        <v>36094</v>
      </c>
      <c r="I10437">
        <v>924</v>
      </c>
    </row>
    <row r="10438" spans="1:9" x14ac:dyDescent="0.25">
      <c r="A10438" t="s">
        <v>110</v>
      </c>
      <c r="B10438" t="s">
        <v>36095</v>
      </c>
      <c r="C10438" s="57">
        <v>44342</v>
      </c>
      <c r="D10438" t="s">
        <v>36096</v>
      </c>
      <c r="E10438" s="58">
        <v>211055006530000</v>
      </c>
      <c r="F10438" t="s">
        <v>36097</v>
      </c>
      <c r="G10438" t="s">
        <v>36098</v>
      </c>
      <c r="H10438" t="s">
        <v>36099</v>
      </c>
      <c r="I10438">
        <v>1254</v>
      </c>
    </row>
    <row r="10439" spans="1:9" x14ac:dyDescent="0.25">
      <c r="A10439" t="s">
        <v>110</v>
      </c>
      <c r="B10439" t="s">
        <v>36100</v>
      </c>
      <c r="C10439" s="57">
        <v>44342</v>
      </c>
      <c r="D10439" t="s">
        <v>36101</v>
      </c>
      <c r="E10439" s="58">
        <v>1228749320000</v>
      </c>
      <c r="F10439" t="s">
        <v>36102</v>
      </c>
      <c r="G10439" t="s">
        <v>114</v>
      </c>
      <c r="H10439" t="s">
        <v>114</v>
      </c>
      <c r="I10439">
        <v>3</v>
      </c>
    </row>
    <row r="10440" spans="1:9" x14ac:dyDescent="0.25">
      <c r="A10440" t="s">
        <v>110</v>
      </c>
      <c r="B10440" t="s">
        <v>36103</v>
      </c>
      <c r="C10440" s="57">
        <v>44342</v>
      </c>
      <c r="D10440" t="s">
        <v>36104</v>
      </c>
      <c r="E10440" s="58">
        <v>1192046000000</v>
      </c>
      <c r="F10440" t="s">
        <v>36105</v>
      </c>
      <c r="G10440" t="s">
        <v>114</v>
      </c>
      <c r="H10440" t="s">
        <v>114</v>
      </c>
      <c r="I10440">
        <v>1</v>
      </c>
    </row>
    <row r="10441" spans="1:9" x14ac:dyDescent="0.25">
      <c r="A10441" t="s">
        <v>110</v>
      </c>
      <c r="B10441" t="s">
        <v>36106</v>
      </c>
      <c r="C10441" s="57">
        <v>44342</v>
      </c>
      <c r="D10441" t="s">
        <v>36107</v>
      </c>
      <c r="E10441" s="58">
        <v>1183505000000</v>
      </c>
      <c r="F10441" t="s">
        <v>36108</v>
      </c>
      <c r="G10441" t="s">
        <v>114</v>
      </c>
      <c r="H10441" t="s">
        <v>114</v>
      </c>
      <c r="I10441">
        <v>1</v>
      </c>
    </row>
    <row r="10442" spans="1:9" x14ac:dyDescent="0.25">
      <c r="A10442" t="s">
        <v>110</v>
      </c>
      <c r="B10442" t="s">
        <v>36109</v>
      </c>
      <c r="C10442" s="57">
        <v>44342</v>
      </c>
      <c r="D10442" t="s">
        <v>36110</v>
      </c>
      <c r="E10442" s="58">
        <v>141915373000000</v>
      </c>
      <c r="F10442" t="s">
        <v>36111</v>
      </c>
      <c r="G10442" t="s">
        <v>114</v>
      </c>
      <c r="H10442" t="s">
        <v>114</v>
      </c>
      <c r="I10442">
        <v>1</v>
      </c>
    </row>
    <row r="10443" spans="1:9" x14ac:dyDescent="0.25">
      <c r="A10443" t="s">
        <v>110</v>
      </c>
      <c r="B10443" t="s">
        <v>36112</v>
      </c>
      <c r="C10443" s="57">
        <v>44342</v>
      </c>
      <c r="D10443" t="s">
        <v>36113</v>
      </c>
      <c r="E10443" s="58">
        <v>135628109000000</v>
      </c>
      <c r="F10443" t="s">
        <v>36114</v>
      </c>
      <c r="G10443" t="s">
        <v>114</v>
      </c>
      <c r="H10443" t="s">
        <v>114</v>
      </c>
      <c r="I10443">
        <v>2</v>
      </c>
    </row>
    <row r="10444" spans="1:9" x14ac:dyDescent="0.25">
      <c r="A10444" t="s">
        <v>110</v>
      </c>
      <c r="B10444" t="s">
        <v>36115</v>
      </c>
      <c r="C10444" s="57">
        <v>44342</v>
      </c>
      <c r="D10444" t="s">
        <v>36116</v>
      </c>
      <c r="E10444" s="58">
        <v>135273486000000</v>
      </c>
      <c r="F10444" t="s">
        <v>36117</v>
      </c>
      <c r="G10444" t="s">
        <v>114</v>
      </c>
      <c r="H10444" t="s">
        <v>114</v>
      </c>
      <c r="I10444">
        <v>1</v>
      </c>
    </row>
    <row r="10445" spans="1:9" x14ac:dyDescent="0.25">
      <c r="A10445" t="s">
        <v>110</v>
      </c>
      <c r="B10445" t="s">
        <v>36118</v>
      </c>
      <c r="C10445" s="57">
        <v>44342</v>
      </c>
      <c r="D10445" t="s">
        <v>36119</v>
      </c>
      <c r="E10445" s="58">
        <v>135268704000000</v>
      </c>
      <c r="F10445" t="s">
        <v>36120</v>
      </c>
      <c r="G10445" t="s">
        <v>114</v>
      </c>
      <c r="H10445" t="s">
        <v>114</v>
      </c>
      <c r="I10445">
        <v>1</v>
      </c>
    </row>
    <row r="10446" spans="1:9" x14ac:dyDescent="0.25">
      <c r="A10446" t="s">
        <v>110</v>
      </c>
      <c r="B10446" t="s">
        <v>36121</v>
      </c>
      <c r="C10446" s="57">
        <v>44342</v>
      </c>
      <c r="D10446" t="s">
        <v>36122</v>
      </c>
      <c r="E10446" s="58">
        <v>135560358000000</v>
      </c>
      <c r="F10446" t="s">
        <v>36123</v>
      </c>
      <c r="G10446" t="s">
        <v>36124</v>
      </c>
      <c r="H10446" t="s">
        <v>114</v>
      </c>
      <c r="I10446">
        <v>2238</v>
      </c>
    </row>
    <row r="10447" spans="1:9" x14ac:dyDescent="0.25">
      <c r="A10447" t="s">
        <v>110</v>
      </c>
      <c r="B10447" t="s">
        <v>36125</v>
      </c>
      <c r="C10447" s="57">
        <v>44342</v>
      </c>
      <c r="D10447" t="s">
        <v>36126</v>
      </c>
      <c r="E10447" s="58">
        <v>129962945170000</v>
      </c>
      <c r="F10447" t="s">
        <v>36127</v>
      </c>
      <c r="G10447" t="s">
        <v>114</v>
      </c>
      <c r="H10447" t="s">
        <v>114</v>
      </c>
      <c r="I10447">
        <v>1</v>
      </c>
    </row>
    <row r="10448" spans="1:9" x14ac:dyDescent="0.25">
      <c r="A10448" t="s">
        <v>110</v>
      </c>
      <c r="B10448" t="s">
        <v>36128</v>
      </c>
      <c r="C10448" s="57">
        <v>44342</v>
      </c>
      <c r="D10448" t="s">
        <v>36129</v>
      </c>
      <c r="E10448" s="58">
        <v>76949218000000</v>
      </c>
      <c r="F10448" t="s">
        <v>36130</v>
      </c>
      <c r="G10448" t="s">
        <v>114</v>
      </c>
      <c r="H10448" t="s">
        <v>114</v>
      </c>
      <c r="I10448">
        <v>1</v>
      </c>
    </row>
    <row r="10449" spans="1:9" x14ac:dyDescent="0.25">
      <c r="A10449" t="s">
        <v>110</v>
      </c>
      <c r="B10449" t="s">
        <v>36131</v>
      </c>
      <c r="C10449" s="57">
        <v>44342</v>
      </c>
      <c r="D10449" t="s">
        <v>36132</v>
      </c>
      <c r="E10449" s="58">
        <v>143779822000000</v>
      </c>
      <c r="F10449" t="s">
        <v>36133</v>
      </c>
      <c r="G10449" t="s">
        <v>114</v>
      </c>
      <c r="H10449" t="s">
        <v>114</v>
      </c>
      <c r="I10449">
        <v>3</v>
      </c>
    </row>
    <row r="10450" spans="1:9" x14ac:dyDescent="0.25">
      <c r="A10450" t="s">
        <v>110</v>
      </c>
      <c r="B10450" t="s">
        <v>36134</v>
      </c>
      <c r="C10450" s="57">
        <v>44342</v>
      </c>
      <c r="D10450" t="s">
        <v>36135</v>
      </c>
      <c r="E10450" s="58">
        <v>129871025743500</v>
      </c>
      <c r="F10450" t="s">
        <v>36136</v>
      </c>
      <c r="G10450" t="s">
        <v>114</v>
      </c>
      <c r="H10450" t="s">
        <v>114</v>
      </c>
      <c r="I10450">
        <v>1</v>
      </c>
    </row>
    <row r="10451" spans="1:9" x14ac:dyDescent="0.25">
      <c r="A10451" t="s">
        <v>110</v>
      </c>
      <c r="B10451" t="s">
        <v>36137</v>
      </c>
      <c r="C10451" s="57">
        <v>44342</v>
      </c>
      <c r="D10451" t="s">
        <v>36138</v>
      </c>
      <c r="E10451" s="58">
        <v>1218302000000</v>
      </c>
      <c r="F10451" t="s">
        <v>36139</v>
      </c>
      <c r="G10451" t="s">
        <v>114</v>
      </c>
      <c r="H10451" t="s">
        <v>114</v>
      </c>
      <c r="I10451">
        <v>1</v>
      </c>
    </row>
    <row r="10452" spans="1:9" x14ac:dyDescent="0.25">
      <c r="A10452" t="s">
        <v>110</v>
      </c>
      <c r="B10452" t="s">
        <v>36140</v>
      </c>
      <c r="C10452" s="57">
        <v>44342</v>
      </c>
      <c r="D10452" t="s">
        <v>36141</v>
      </c>
      <c r="E10452" s="58">
        <v>1293234870000</v>
      </c>
      <c r="F10452" t="s">
        <v>36142</v>
      </c>
      <c r="G10452" t="s">
        <v>36143</v>
      </c>
      <c r="H10452" t="s">
        <v>114</v>
      </c>
      <c r="I10452">
        <v>4657</v>
      </c>
    </row>
    <row r="10453" spans="1:9" x14ac:dyDescent="0.25">
      <c r="A10453" t="s">
        <v>110</v>
      </c>
      <c r="B10453" t="s">
        <v>36144</v>
      </c>
      <c r="C10453" s="57">
        <v>44342</v>
      </c>
      <c r="D10453" t="s">
        <v>36145</v>
      </c>
      <c r="E10453" s="58">
        <v>2149542200000</v>
      </c>
      <c r="F10453" t="s">
        <v>36146</v>
      </c>
      <c r="G10453" t="s">
        <v>36147</v>
      </c>
      <c r="H10453" t="s">
        <v>114</v>
      </c>
      <c r="I10453">
        <v>9</v>
      </c>
    </row>
    <row r="10454" spans="1:9" x14ac:dyDescent="0.25">
      <c r="A10454" t="s">
        <v>110</v>
      </c>
      <c r="B10454" t="s">
        <v>36148</v>
      </c>
      <c r="C10454" s="57">
        <v>44342</v>
      </c>
      <c r="D10454" t="s">
        <v>36149</v>
      </c>
      <c r="E10454" s="58">
        <v>1187252890000</v>
      </c>
      <c r="F10454" t="s">
        <v>36150</v>
      </c>
      <c r="G10454" t="s">
        <v>114</v>
      </c>
      <c r="H10454" t="s">
        <v>114</v>
      </c>
      <c r="I10454">
        <v>19</v>
      </c>
    </row>
    <row r="10455" spans="1:9" x14ac:dyDescent="0.25">
      <c r="A10455" t="s">
        <v>110</v>
      </c>
      <c r="B10455" t="s">
        <v>36151</v>
      </c>
      <c r="C10455" s="57">
        <v>44342</v>
      </c>
      <c r="D10455" t="s">
        <v>36152</v>
      </c>
      <c r="E10455" s="58">
        <v>1229376000000</v>
      </c>
      <c r="F10455" t="s">
        <v>36153</v>
      </c>
      <c r="G10455" t="s">
        <v>114</v>
      </c>
      <c r="H10455" t="s">
        <v>114</v>
      </c>
      <c r="I10455">
        <v>1</v>
      </c>
    </row>
    <row r="10456" spans="1:9" x14ac:dyDescent="0.25">
      <c r="A10456" t="s">
        <v>110</v>
      </c>
      <c r="B10456" t="s">
        <v>36154</v>
      </c>
      <c r="C10456" s="57">
        <v>44342</v>
      </c>
      <c r="D10456" t="s">
        <v>36155</v>
      </c>
      <c r="E10456" s="58">
        <v>1264352000000</v>
      </c>
      <c r="F10456" t="s">
        <v>36156</v>
      </c>
      <c r="G10456" t="s">
        <v>114</v>
      </c>
      <c r="H10456" t="s">
        <v>114</v>
      </c>
      <c r="I10456">
        <v>1</v>
      </c>
    </row>
    <row r="10457" spans="1:9" x14ac:dyDescent="0.25">
      <c r="A10457" t="s">
        <v>110</v>
      </c>
      <c r="B10457" t="s">
        <v>36157</v>
      </c>
      <c r="C10457" s="57">
        <v>44342</v>
      </c>
      <c r="D10457" t="s">
        <v>36158</v>
      </c>
      <c r="E10457" s="58">
        <v>1500521000000</v>
      </c>
      <c r="F10457" t="s">
        <v>36159</v>
      </c>
      <c r="G10457" t="s">
        <v>36160</v>
      </c>
      <c r="H10457" t="s">
        <v>36161</v>
      </c>
      <c r="I10457">
        <v>1</v>
      </c>
    </row>
    <row r="10458" spans="1:9" x14ac:dyDescent="0.25">
      <c r="A10458" t="s">
        <v>110</v>
      </c>
      <c r="B10458" t="s">
        <v>36162</v>
      </c>
      <c r="C10458" s="57">
        <v>44342</v>
      </c>
      <c r="D10458" t="s">
        <v>36163</v>
      </c>
      <c r="E10458" s="58">
        <v>1318362700000</v>
      </c>
      <c r="F10458" t="s">
        <v>36164</v>
      </c>
      <c r="G10458" t="s">
        <v>36165</v>
      </c>
      <c r="H10458" t="s">
        <v>36166</v>
      </c>
      <c r="I10458">
        <v>1</v>
      </c>
    </row>
    <row r="10459" spans="1:9" x14ac:dyDescent="0.25">
      <c r="A10459" t="s">
        <v>110</v>
      </c>
      <c r="B10459" t="s">
        <v>36167</v>
      </c>
      <c r="C10459" s="57">
        <v>44342</v>
      </c>
      <c r="D10459" t="s">
        <v>36168</v>
      </c>
      <c r="E10459" s="58">
        <v>154186159000000</v>
      </c>
      <c r="F10459" t="s">
        <v>36169</v>
      </c>
      <c r="G10459" t="s">
        <v>36170</v>
      </c>
      <c r="H10459" t="s">
        <v>36171</v>
      </c>
      <c r="I10459">
        <v>1576</v>
      </c>
    </row>
    <row r="10460" spans="1:9" x14ac:dyDescent="0.25">
      <c r="A10460" t="s">
        <v>110</v>
      </c>
      <c r="B10460" t="s">
        <v>36172</v>
      </c>
      <c r="C10460" s="57">
        <v>44342</v>
      </c>
      <c r="D10460" t="s">
        <v>36173</v>
      </c>
      <c r="E10460" s="58">
        <v>565481797000000</v>
      </c>
      <c r="F10460" t="s">
        <v>36174</v>
      </c>
      <c r="G10460" t="s">
        <v>36175</v>
      </c>
      <c r="H10460" t="s">
        <v>36176</v>
      </c>
      <c r="I10460">
        <v>5</v>
      </c>
    </row>
    <row r="10461" spans="1:9" x14ac:dyDescent="0.25">
      <c r="A10461" t="s">
        <v>110</v>
      </c>
      <c r="B10461" t="s">
        <v>36177</v>
      </c>
      <c r="C10461" s="57">
        <v>44342</v>
      </c>
      <c r="D10461" t="s">
        <v>36178</v>
      </c>
      <c r="E10461" s="58">
        <v>132551412000000</v>
      </c>
      <c r="F10461" t="s">
        <v>36179</v>
      </c>
      <c r="G10461" t="s">
        <v>114</v>
      </c>
      <c r="H10461" t="s">
        <v>114</v>
      </c>
      <c r="I10461">
        <v>4</v>
      </c>
    </row>
    <row r="10462" spans="1:9" x14ac:dyDescent="0.25">
      <c r="A10462" t="s">
        <v>110</v>
      </c>
      <c r="B10462" t="s">
        <v>36180</v>
      </c>
      <c r="C10462" s="57">
        <v>44342</v>
      </c>
      <c r="D10462" t="s">
        <v>36181</v>
      </c>
      <c r="E10462" s="58">
        <v>111787333000000</v>
      </c>
      <c r="F10462" t="s">
        <v>36182</v>
      </c>
      <c r="G10462" t="s">
        <v>114</v>
      </c>
      <c r="H10462" t="s">
        <v>114</v>
      </c>
      <c r="I10462">
        <v>1</v>
      </c>
    </row>
    <row r="10463" spans="1:9" x14ac:dyDescent="0.25">
      <c r="A10463" t="s">
        <v>110</v>
      </c>
      <c r="B10463" t="s">
        <v>36183</v>
      </c>
      <c r="C10463" s="57">
        <v>44342</v>
      </c>
      <c r="D10463" t="s">
        <v>36184</v>
      </c>
      <c r="E10463" s="58">
        <v>1184195000000</v>
      </c>
      <c r="F10463" t="s">
        <v>36185</v>
      </c>
      <c r="G10463" t="s">
        <v>36186</v>
      </c>
      <c r="H10463" t="s">
        <v>36187</v>
      </c>
      <c r="I10463">
        <v>1</v>
      </c>
    </row>
    <row r="10464" spans="1:9" x14ac:dyDescent="0.25">
      <c r="A10464" t="s">
        <v>110</v>
      </c>
      <c r="B10464" t="s">
        <v>36188</v>
      </c>
      <c r="C10464" s="57">
        <v>44342</v>
      </c>
      <c r="D10464" t="s">
        <v>36189</v>
      </c>
      <c r="E10464" s="58">
        <v>1209421000000</v>
      </c>
      <c r="F10464" t="s">
        <v>36190</v>
      </c>
      <c r="G10464" t="s">
        <v>36191</v>
      </c>
      <c r="H10464" t="s">
        <v>36192</v>
      </c>
      <c r="I10464">
        <v>1</v>
      </c>
    </row>
    <row r="10465" spans="1:9" x14ac:dyDescent="0.25">
      <c r="A10465" t="s">
        <v>110</v>
      </c>
      <c r="B10465" t="s">
        <v>36193</v>
      </c>
      <c r="C10465" s="57">
        <v>44342</v>
      </c>
      <c r="D10465" t="s">
        <v>36194</v>
      </c>
      <c r="E10465" s="58">
        <v>1195510000000</v>
      </c>
      <c r="F10465" t="s">
        <v>36195</v>
      </c>
      <c r="G10465" t="s">
        <v>36196</v>
      </c>
      <c r="H10465" t="s">
        <v>36197</v>
      </c>
      <c r="I10465">
        <v>1</v>
      </c>
    </row>
    <row r="10466" spans="1:9" x14ac:dyDescent="0.25">
      <c r="A10466" t="s">
        <v>110</v>
      </c>
      <c r="B10466" t="s">
        <v>36198</v>
      </c>
      <c r="C10466" s="57">
        <v>44342</v>
      </c>
      <c r="D10466" t="s">
        <v>36199</v>
      </c>
      <c r="E10466" s="58">
        <v>1232172000000</v>
      </c>
      <c r="F10466" t="s">
        <v>36200</v>
      </c>
      <c r="G10466" t="s">
        <v>36201</v>
      </c>
      <c r="H10466" t="s">
        <v>36202</v>
      </c>
      <c r="I10466">
        <v>1</v>
      </c>
    </row>
    <row r="10467" spans="1:9" x14ac:dyDescent="0.25">
      <c r="A10467" t="s">
        <v>110</v>
      </c>
      <c r="B10467" t="s">
        <v>36203</v>
      </c>
      <c r="C10467" s="57">
        <v>44342</v>
      </c>
      <c r="D10467" t="s">
        <v>36204</v>
      </c>
      <c r="E10467" s="58">
        <v>125093997000000</v>
      </c>
      <c r="F10467" t="s">
        <v>36205</v>
      </c>
      <c r="G10467" t="s">
        <v>114</v>
      </c>
      <c r="H10467" t="s">
        <v>114</v>
      </c>
      <c r="I10467">
        <v>2</v>
      </c>
    </row>
    <row r="10468" spans="1:9" x14ac:dyDescent="0.25">
      <c r="A10468" t="s">
        <v>110</v>
      </c>
      <c r="B10468" t="s">
        <v>36206</v>
      </c>
      <c r="C10468" s="57">
        <v>44342</v>
      </c>
      <c r="D10468" t="s">
        <v>36207</v>
      </c>
      <c r="E10468" s="58">
        <v>146326745000000</v>
      </c>
      <c r="F10468" t="s">
        <v>36208</v>
      </c>
      <c r="G10468" t="s">
        <v>114</v>
      </c>
      <c r="H10468" t="s">
        <v>114</v>
      </c>
      <c r="I10468">
        <v>4</v>
      </c>
    </row>
    <row r="10469" spans="1:9" x14ac:dyDescent="0.25">
      <c r="A10469" t="s">
        <v>110</v>
      </c>
      <c r="B10469" t="s">
        <v>36209</v>
      </c>
      <c r="C10469" s="57">
        <v>44342</v>
      </c>
      <c r="D10469" t="s">
        <v>36210</v>
      </c>
      <c r="E10469" s="58">
        <v>512315026000000</v>
      </c>
      <c r="F10469" t="s">
        <v>36211</v>
      </c>
      <c r="G10469" t="s">
        <v>36212</v>
      </c>
      <c r="H10469" t="s">
        <v>114</v>
      </c>
      <c r="I10469">
        <v>23174</v>
      </c>
    </row>
    <row r="10470" spans="1:9" x14ac:dyDescent="0.25">
      <c r="A10470" t="s">
        <v>110</v>
      </c>
      <c r="B10470" t="s">
        <v>36213</v>
      </c>
      <c r="C10470" s="57">
        <v>44342</v>
      </c>
      <c r="D10470" t="s">
        <v>36214</v>
      </c>
      <c r="E10470" s="58">
        <v>512971171000000</v>
      </c>
      <c r="F10470" t="s">
        <v>36215</v>
      </c>
      <c r="G10470" t="s">
        <v>36216</v>
      </c>
      <c r="H10470" t="s">
        <v>114</v>
      </c>
      <c r="I10470">
        <v>3329</v>
      </c>
    </row>
    <row r="10471" spans="1:9" x14ac:dyDescent="0.25">
      <c r="A10471" t="s">
        <v>110</v>
      </c>
      <c r="B10471" t="s">
        <v>36217</v>
      </c>
      <c r="C10471" s="57">
        <v>44342</v>
      </c>
      <c r="D10471" t="s">
        <v>36218</v>
      </c>
      <c r="E10471" s="58">
        <v>512871522000000</v>
      </c>
      <c r="F10471" t="s">
        <v>36219</v>
      </c>
      <c r="G10471" t="s">
        <v>114</v>
      </c>
      <c r="H10471" t="s">
        <v>114</v>
      </c>
      <c r="I10471">
        <v>861</v>
      </c>
    </row>
    <row r="10472" spans="1:9" x14ac:dyDescent="0.25">
      <c r="A10472" t="s">
        <v>110</v>
      </c>
      <c r="B10472" t="s">
        <v>36220</v>
      </c>
      <c r="C10472" s="57">
        <v>44342</v>
      </c>
      <c r="D10472" t="s">
        <v>36221</v>
      </c>
      <c r="E10472" s="58">
        <v>130704422000000</v>
      </c>
      <c r="F10472" t="s">
        <v>36222</v>
      </c>
      <c r="G10472" t="s">
        <v>114</v>
      </c>
      <c r="H10472" t="s">
        <v>114</v>
      </c>
      <c r="I10472">
        <v>860</v>
      </c>
    </row>
    <row r="10473" spans="1:9" x14ac:dyDescent="0.25">
      <c r="A10473" t="s">
        <v>110</v>
      </c>
      <c r="B10473" t="s">
        <v>36223</v>
      </c>
      <c r="C10473" s="57">
        <v>44342</v>
      </c>
      <c r="D10473" t="s">
        <v>36224</v>
      </c>
      <c r="E10473" s="58">
        <v>1432657600000</v>
      </c>
      <c r="F10473" t="s">
        <v>36225</v>
      </c>
      <c r="G10473" t="s">
        <v>114</v>
      </c>
      <c r="H10473" t="s">
        <v>114</v>
      </c>
      <c r="I10473">
        <v>10</v>
      </c>
    </row>
    <row r="10474" spans="1:9" x14ac:dyDescent="0.25">
      <c r="A10474" t="s">
        <v>110</v>
      </c>
      <c r="B10474" t="s">
        <v>36226</v>
      </c>
      <c r="C10474" s="57">
        <v>44342</v>
      </c>
      <c r="D10474" t="s">
        <v>36227</v>
      </c>
      <c r="E10474" t="s">
        <v>36228</v>
      </c>
      <c r="F10474" t="s">
        <v>36229</v>
      </c>
      <c r="G10474" t="s">
        <v>114</v>
      </c>
      <c r="H10474" t="s">
        <v>114</v>
      </c>
      <c r="I10474">
        <v>1</v>
      </c>
    </row>
    <row r="10475" spans="1:9" x14ac:dyDescent="0.25">
      <c r="A10475" t="s">
        <v>110</v>
      </c>
      <c r="B10475" t="s">
        <v>36230</v>
      </c>
      <c r="C10475" s="57">
        <v>44342</v>
      </c>
      <c r="D10475" t="s">
        <v>36231</v>
      </c>
      <c r="E10475" s="58">
        <v>164652083007400</v>
      </c>
      <c r="F10475" t="s">
        <v>36232</v>
      </c>
      <c r="G10475" t="s">
        <v>114</v>
      </c>
      <c r="H10475" t="s">
        <v>114</v>
      </c>
      <c r="I10475">
        <v>8</v>
      </c>
    </row>
    <row r="10476" spans="1:9" x14ac:dyDescent="0.25">
      <c r="A10476" t="s">
        <v>110</v>
      </c>
      <c r="B10476" t="s">
        <v>36233</v>
      </c>
      <c r="C10476" s="57">
        <v>44342</v>
      </c>
      <c r="D10476" t="s">
        <v>36234</v>
      </c>
      <c r="E10476" s="58">
        <v>1571812100000</v>
      </c>
      <c r="F10476" t="s">
        <v>36235</v>
      </c>
      <c r="G10476" t="s">
        <v>114</v>
      </c>
      <c r="H10476" t="s">
        <v>114</v>
      </c>
      <c r="I10476">
        <v>6</v>
      </c>
    </row>
    <row r="10477" spans="1:9" x14ac:dyDescent="0.25">
      <c r="A10477" t="s">
        <v>110</v>
      </c>
      <c r="B10477" t="s">
        <v>36236</v>
      </c>
      <c r="C10477" s="57">
        <v>44342</v>
      </c>
      <c r="D10477" t="s">
        <v>36237</v>
      </c>
      <c r="E10477" s="58">
        <v>205793137300000</v>
      </c>
      <c r="F10477" t="s">
        <v>36238</v>
      </c>
      <c r="G10477" t="s">
        <v>14310</v>
      </c>
      <c r="H10477" t="s">
        <v>114</v>
      </c>
      <c r="I10477">
        <v>86</v>
      </c>
    </row>
    <row r="10478" spans="1:9" x14ac:dyDescent="0.25">
      <c r="A10478" t="s">
        <v>110</v>
      </c>
      <c r="B10478" t="s">
        <v>36239</v>
      </c>
      <c r="C10478" s="57">
        <v>44342</v>
      </c>
      <c r="D10478" t="s">
        <v>36240</v>
      </c>
      <c r="E10478" s="58">
        <v>159734826400000</v>
      </c>
      <c r="F10478" t="s">
        <v>36241</v>
      </c>
      <c r="G10478" t="s">
        <v>114</v>
      </c>
      <c r="H10478" t="s">
        <v>114</v>
      </c>
      <c r="I10478">
        <v>1</v>
      </c>
    </row>
    <row r="10479" spans="1:9" x14ac:dyDescent="0.25">
      <c r="A10479" t="s">
        <v>110</v>
      </c>
      <c r="B10479" t="s">
        <v>36242</v>
      </c>
      <c r="C10479" s="57">
        <v>44342</v>
      </c>
      <c r="D10479" t="s">
        <v>36243</v>
      </c>
      <c r="E10479" s="58">
        <v>1211136897000000</v>
      </c>
      <c r="F10479" t="s">
        <v>36244</v>
      </c>
      <c r="G10479" t="s">
        <v>36245</v>
      </c>
      <c r="H10479" t="s">
        <v>36246</v>
      </c>
      <c r="I10479">
        <v>3454</v>
      </c>
    </row>
    <row r="10480" spans="1:9" x14ac:dyDescent="0.25">
      <c r="A10480" t="s">
        <v>110</v>
      </c>
      <c r="B10480" t="s">
        <v>36247</v>
      </c>
      <c r="C10480" s="57">
        <v>44342</v>
      </c>
      <c r="D10480" t="s">
        <v>36248</v>
      </c>
      <c r="E10480" s="58">
        <v>143330611911700</v>
      </c>
      <c r="F10480" t="s">
        <v>36249</v>
      </c>
      <c r="G10480" t="s">
        <v>114</v>
      </c>
      <c r="H10480" t="s">
        <v>114</v>
      </c>
      <c r="I10480">
        <v>1</v>
      </c>
    </row>
    <row r="10481" spans="1:9" x14ac:dyDescent="0.25">
      <c r="A10481" t="s">
        <v>110</v>
      </c>
      <c r="B10481" t="s">
        <v>36250</v>
      </c>
      <c r="C10481" s="57">
        <v>44342</v>
      </c>
      <c r="D10481" t="s">
        <v>36251</v>
      </c>
      <c r="E10481" s="58">
        <v>134948346500000</v>
      </c>
      <c r="F10481" t="s">
        <v>36252</v>
      </c>
      <c r="G10481" t="s">
        <v>114</v>
      </c>
      <c r="H10481" t="s">
        <v>114</v>
      </c>
      <c r="I10481">
        <v>2</v>
      </c>
    </row>
    <row r="10482" spans="1:9" x14ac:dyDescent="0.25">
      <c r="A10482" t="s">
        <v>110</v>
      </c>
      <c r="B10482" t="s">
        <v>36253</v>
      </c>
      <c r="C10482" s="57">
        <v>44342</v>
      </c>
      <c r="D10482" t="s">
        <v>36254</v>
      </c>
      <c r="E10482" s="58">
        <v>1241353000000</v>
      </c>
      <c r="F10482" t="s">
        <v>36255</v>
      </c>
      <c r="G10482" t="s">
        <v>36256</v>
      </c>
      <c r="H10482" t="s">
        <v>36257</v>
      </c>
      <c r="I10482">
        <v>1</v>
      </c>
    </row>
    <row r="10483" spans="1:9" x14ac:dyDescent="0.25">
      <c r="A10483" t="s">
        <v>110</v>
      </c>
      <c r="B10483" t="s">
        <v>36258</v>
      </c>
      <c r="C10483" s="57">
        <v>44342</v>
      </c>
      <c r="D10483" t="s">
        <v>36259</v>
      </c>
      <c r="E10483" s="58">
        <v>1351357700000</v>
      </c>
      <c r="F10483" t="s">
        <v>36260</v>
      </c>
      <c r="G10483" t="s">
        <v>3625</v>
      </c>
      <c r="H10483" t="s">
        <v>114</v>
      </c>
      <c r="I10483">
        <v>2</v>
      </c>
    </row>
    <row r="10484" spans="1:9" x14ac:dyDescent="0.25">
      <c r="A10484" t="s">
        <v>110</v>
      </c>
      <c r="B10484" t="s">
        <v>36261</v>
      </c>
      <c r="C10484" s="57">
        <v>44342</v>
      </c>
      <c r="D10484" t="s">
        <v>36262</v>
      </c>
      <c r="E10484" s="58">
        <v>1546604150000</v>
      </c>
      <c r="F10484" t="s">
        <v>36263</v>
      </c>
      <c r="G10484" t="s">
        <v>114</v>
      </c>
      <c r="H10484" t="s">
        <v>114</v>
      </c>
      <c r="I10484">
        <v>1</v>
      </c>
    </row>
    <row r="10485" spans="1:9" x14ac:dyDescent="0.25">
      <c r="A10485" t="s">
        <v>110</v>
      </c>
      <c r="B10485" t="s">
        <v>36264</v>
      </c>
      <c r="C10485" s="57">
        <v>44342</v>
      </c>
      <c r="D10485" t="s">
        <v>36265</v>
      </c>
      <c r="E10485" s="58">
        <v>1445697090000</v>
      </c>
      <c r="F10485" t="s">
        <v>36266</v>
      </c>
      <c r="G10485" t="s">
        <v>114</v>
      </c>
      <c r="H10485" t="s">
        <v>36267</v>
      </c>
      <c r="I10485">
        <v>1</v>
      </c>
    </row>
    <row r="10486" spans="1:9" x14ac:dyDescent="0.25">
      <c r="A10486" t="s">
        <v>110</v>
      </c>
      <c r="B10486" t="s">
        <v>36268</v>
      </c>
      <c r="C10486" s="57">
        <v>44342</v>
      </c>
      <c r="D10486" t="s">
        <v>36269</v>
      </c>
      <c r="E10486" s="58">
        <v>1470771160000</v>
      </c>
      <c r="F10486" t="s">
        <v>36270</v>
      </c>
      <c r="G10486" t="s">
        <v>114</v>
      </c>
      <c r="H10486" t="s">
        <v>114</v>
      </c>
      <c r="I10486">
        <v>1</v>
      </c>
    </row>
    <row r="10487" spans="1:9" x14ac:dyDescent="0.25">
      <c r="A10487" t="s">
        <v>110</v>
      </c>
      <c r="B10487" t="s">
        <v>36271</v>
      </c>
      <c r="C10487" s="57">
        <v>44342</v>
      </c>
      <c r="D10487" t="s">
        <v>36272</v>
      </c>
      <c r="E10487" s="58">
        <v>1217393790000</v>
      </c>
      <c r="F10487" t="s">
        <v>36273</v>
      </c>
      <c r="G10487" t="s">
        <v>114</v>
      </c>
      <c r="H10487" t="s">
        <v>114</v>
      </c>
      <c r="I10487">
        <v>2</v>
      </c>
    </row>
    <row r="10488" spans="1:9" x14ac:dyDescent="0.25">
      <c r="A10488" t="s">
        <v>110</v>
      </c>
      <c r="B10488" t="s">
        <v>36274</v>
      </c>
      <c r="C10488" s="57">
        <v>44342</v>
      </c>
      <c r="D10488" t="s">
        <v>36275</v>
      </c>
      <c r="E10488" s="58">
        <v>1392455090000</v>
      </c>
      <c r="F10488" t="s">
        <v>36276</v>
      </c>
      <c r="G10488" t="s">
        <v>114</v>
      </c>
      <c r="H10488" t="s">
        <v>114</v>
      </c>
      <c r="I10488">
        <v>4</v>
      </c>
    </row>
    <row r="10489" spans="1:9" x14ac:dyDescent="0.25">
      <c r="A10489" t="s">
        <v>110</v>
      </c>
      <c r="B10489" t="s">
        <v>36277</v>
      </c>
      <c r="C10489" s="57">
        <v>44342</v>
      </c>
      <c r="D10489" t="s">
        <v>36278</v>
      </c>
      <c r="E10489" t="s">
        <v>36279</v>
      </c>
      <c r="F10489" t="s">
        <v>36280</v>
      </c>
      <c r="G10489" t="s">
        <v>114</v>
      </c>
      <c r="H10489" t="s">
        <v>114</v>
      </c>
      <c r="I10489">
        <v>6</v>
      </c>
    </row>
    <row r="10490" spans="1:9" x14ac:dyDescent="0.25">
      <c r="A10490" t="s">
        <v>110</v>
      </c>
      <c r="B10490" t="s">
        <v>36281</v>
      </c>
      <c r="C10490" s="57">
        <v>44342</v>
      </c>
      <c r="D10490" t="s">
        <v>36282</v>
      </c>
      <c r="E10490" s="58">
        <v>1384361790000</v>
      </c>
      <c r="F10490" t="s">
        <v>36283</v>
      </c>
      <c r="G10490" t="s">
        <v>114</v>
      </c>
      <c r="H10490" t="s">
        <v>114</v>
      </c>
      <c r="I10490">
        <v>61</v>
      </c>
    </row>
    <row r="10491" spans="1:9" x14ac:dyDescent="0.25">
      <c r="A10491" t="s">
        <v>110</v>
      </c>
      <c r="B10491" t="s">
        <v>36284</v>
      </c>
      <c r="C10491" s="57">
        <v>44342</v>
      </c>
      <c r="D10491" t="s">
        <v>36285</v>
      </c>
      <c r="E10491" s="58">
        <v>1189672500000</v>
      </c>
      <c r="F10491" t="s">
        <v>36286</v>
      </c>
      <c r="G10491" t="s">
        <v>114</v>
      </c>
      <c r="H10491" t="s">
        <v>114</v>
      </c>
      <c r="I10491">
        <v>33</v>
      </c>
    </row>
    <row r="10492" spans="1:9" x14ac:dyDescent="0.25">
      <c r="A10492" t="s">
        <v>110</v>
      </c>
      <c r="B10492" t="s">
        <v>36287</v>
      </c>
      <c r="C10492" s="57">
        <v>44342</v>
      </c>
      <c r="D10492" t="s">
        <v>36288</v>
      </c>
      <c r="E10492" s="58">
        <v>1224154400000</v>
      </c>
      <c r="F10492" t="s">
        <v>36289</v>
      </c>
      <c r="G10492" t="s">
        <v>114</v>
      </c>
      <c r="H10492" t="s">
        <v>114</v>
      </c>
      <c r="I10492">
        <v>1</v>
      </c>
    </row>
    <row r="10493" spans="1:9" x14ac:dyDescent="0.25">
      <c r="A10493" t="s">
        <v>110</v>
      </c>
      <c r="B10493" t="s">
        <v>36290</v>
      </c>
      <c r="C10493" s="57">
        <v>44342</v>
      </c>
      <c r="D10493" t="s">
        <v>36291</v>
      </c>
      <c r="E10493" s="58">
        <v>1333994350000</v>
      </c>
      <c r="F10493" t="s">
        <v>36292</v>
      </c>
      <c r="G10493" t="s">
        <v>114</v>
      </c>
      <c r="H10493" t="s">
        <v>114</v>
      </c>
      <c r="I10493">
        <v>1</v>
      </c>
    </row>
    <row r="10494" spans="1:9" x14ac:dyDescent="0.25">
      <c r="A10494" t="s">
        <v>110</v>
      </c>
      <c r="B10494" t="s">
        <v>36293</v>
      </c>
      <c r="C10494" s="57">
        <v>44342</v>
      </c>
      <c r="D10494" t="s">
        <v>36294</v>
      </c>
      <c r="E10494" s="58">
        <v>1651712300000</v>
      </c>
      <c r="F10494" t="s">
        <v>36295</v>
      </c>
      <c r="G10494" t="s">
        <v>114</v>
      </c>
      <c r="H10494" t="s">
        <v>114</v>
      </c>
      <c r="I10494">
        <v>96</v>
      </c>
    </row>
    <row r="10495" spans="1:9" x14ac:dyDescent="0.25">
      <c r="A10495" t="s">
        <v>110</v>
      </c>
      <c r="B10495" t="s">
        <v>36296</v>
      </c>
      <c r="C10495" s="57">
        <v>44342</v>
      </c>
      <c r="D10495" t="s">
        <v>36297</v>
      </c>
      <c r="E10495" s="58">
        <v>1308080740000</v>
      </c>
      <c r="F10495" t="s">
        <v>36298</v>
      </c>
      <c r="G10495" t="s">
        <v>114</v>
      </c>
      <c r="H10495" t="s">
        <v>114</v>
      </c>
      <c r="I10495">
        <v>5</v>
      </c>
    </row>
    <row r="10496" spans="1:9" x14ac:dyDescent="0.25">
      <c r="A10496" t="s">
        <v>110</v>
      </c>
      <c r="B10496" t="s">
        <v>36299</v>
      </c>
      <c r="C10496" s="57">
        <v>44342</v>
      </c>
      <c r="D10496" t="s">
        <v>36300</v>
      </c>
      <c r="E10496" t="s">
        <v>36301</v>
      </c>
      <c r="F10496" t="s">
        <v>36302</v>
      </c>
      <c r="G10496" t="s">
        <v>114</v>
      </c>
      <c r="H10496" t="s">
        <v>114</v>
      </c>
      <c r="I10496">
        <v>2</v>
      </c>
    </row>
    <row r="10497" spans="1:9" x14ac:dyDescent="0.25">
      <c r="A10497" t="s">
        <v>110</v>
      </c>
      <c r="B10497" t="s">
        <v>36303</v>
      </c>
      <c r="C10497" s="57">
        <v>44342</v>
      </c>
      <c r="D10497" t="s">
        <v>36304</v>
      </c>
      <c r="E10497" s="58">
        <v>1035243550000</v>
      </c>
      <c r="F10497" t="s">
        <v>36305</v>
      </c>
      <c r="G10497" t="s">
        <v>36306</v>
      </c>
      <c r="H10497" t="s">
        <v>114</v>
      </c>
      <c r="I10497">
        <v>17</v>
      </c>
    </row>
    <row r="10498" spans="1:9" x14ac:dyDescent="0.25">
      <c r="A10498" t="s">
        <v>110</v>
      </c>
      <c r="B10498" t="s">
        <v>36307</v>
      </c>
      <c r="C10498" s="57">
        <v>44342</v>
      </c>
      <c r="D10498" t="s">
        <v>36308</v>
      </c>
      <c r="E10498" s="58">
        <v>1319836700000</v>
      </c>
      <c r="F10498" t="s">
        <v>36309</v>
      </c>
      <c r="G10498" t="s">
        <v>114</v>
      </c>
      <c r="H10498" t="s">
        <v>114</v>
      </c>
      <c r="I10498">
        <v>6</v>
      </c>
    </row>
    <row r="10499" spans="1:9" x14ac:dyDescent="0.25">
      <c r="A10499" t="s">
        <v>110</v>
      </c>
      <c r="B10499" t="s">
        <v>36310</v>
      </c>
      <c r="C10499" s="57">
        <v>44342</v>
      </c>
      <c r="D10499" t="s">
        <v>36311</v>
      </c>
      <c r="E10499" s="58">
        <v>1245238000000</v>
      </c>
      <c r="F10499" t="s">
        <v>36312</v>
      </c>
      <c r="G10499" t="s">
        <v>36313</v>
      </c>
      <c r="H10499" t="s">
        <v>36314</v>
      </c>
      <c r="I10499">
        <v>1</v>
      </c>
    </row>
    <row r="10500" spans="1:9" x14ac:dyDescent="0.25">
      <c r="A10500" t="s">
        <v>110</v>
      </c>
      <c r="B10500" t="s">
        <v>36315</v>
      </c>
      <c r="C10500" s="57">
        <v>44342</v>
      </c>
      <c r="D10500" t="s">
        <v>36316</v>
      </c>
      <c r="E10500" s="58">
        <v>1681422180000</v>
      </c>
      <c r="F10500" t="s">
        <v>36317</v>
      </c>
      <c r="G10500" t="s">
        <v>114</v>
      </c>
      <c r="H10500" t="s">
        <v>114</v>
      </c>
      <c r="I10500">
        <v>18</v>
      </c>
    </row>
    <row r="10501" spans="1:9" x14ac:dyDescent="0.25">
      <c r="A10501" t="s">
        <v>110</v>
      </c>
      <c r="B10501" t="s">
        <v>36318</v>
      </c>
      <c r="C10501" s="57">
        <v>44342</v>
      </c>
      <c r="D10501" t="s">
        <v>36319</v>
      </c>
      <c r="E10501" s="58">
        <v>1402529410000</v>
      </c>
      <c r="F10501" t="s">
        <v>36320</v>
      </c>
      <c r="G10501" t="s">
        <v>114</v>
      </c>
      <c r="H10501" t="s">
        <v>114</v>
      </c>
      <c r="I10501">
        <v>550</v>
      </c>
    </row>
    <row r="10502" spans="1:9" x14ac:dyDescent="0.25">
      <c r="A10502" t="s">
        <v>110</v>
      </c>
      <c r="B10502" t="s">
        <v>36321</v>
      </c>
      <c r="C10502" s="57">
        <v>44342</v>
      </c>
      <c r="D10502" t="s">
        <v>36322</v>
      </c>
      <c r="E10502" s="58">
        <v>117954460500000</v>
      </c>
      <c r="F10502" t="s">
        <v>36323</v>
      </c>
      <c r="G10502" t="s">
        <v>114</v>
      </c>
      <c r="H10502" t="s">
        <v>114</v>
      </c>
      <c r="I10502">
        <v>4</v>
      </c>
    </row>
    <row r="10503" spans="1:9" x14ac:dyDescent="0.25">
      <c r="A10503" t="s">
        <v>110</v>
      </c>
      <c r="B10503" t="s">
        <v>36324</v>
      </c>
      <c r="C10503" s="57">
        <v>44342</v>
      </c>
      <c r="D10503" t="s">
        <v>36325</v>
      </c>
      <c r="E10503" s="58">
        <v>132856765358300</v>
      </c>
      <c r="F10503" t="s">
        <v>36326</v>
      </c>
      <c r="G10503" t="s">
        <v>114</v>
      </c>
      <c r="H10503" t="s">
        <v>114</v>
      </c>
      <c r="I10503">
        <v>2</v>
      </c>
    </row>
    <row r="10504" spans="1:9" x14ac:dyDescent="0.25">
      <c r="A10504" t="s">
        <v>110</v>
      </c>
      <c r="B10504" t="s">
        <v>36327</v>
      </c>
      <c r="C10504" s="57">
        <v>44342</v>
      </c>
      <c r="D10504" t="s">
        <v>36328</v>
      </c>
      <c r="E10504" s="58">
        <v>1608970100000</v>
      </c>
      <c r="F10504" t="s">
        <v>36329</v>
      </c>
      <c r="G10504" t="s">
        <v>114</v>
      </c>
      <c r="H10504" t="s">
        <v>114</v>
      </c>
      <c r="I10504">
        <v>2</v>
      </c>
    </row>
    <row r="10505" spans="1:9" x14ac:dyDescent="0.25">
      <c r="A10505" t="s">
        <v>110</v>
      </c>
      <c r="B10505" t="s">
        <v>36330</v>
      </c>
      <c r="C10505" s="57">
        <v>44342</v>
      </c>
      <c r="D10505" t="s">
        <v>36331</v>
      </c>
      <c r="E10505" s="58">
        <v>2009400284900</v>
      </c>
      <c r="F10505" t="s">
        <v>36332</v>
      </c>
      <c r="G10505" t="s">
        <v>114</v>
      </c>
      <c r="H10505" t="s">
        <v>114</v>
      </c>
      <c r="I10505">
        <v>1</v>
      </c>
    </row>
    <row r="10506" spans="1:9" x14ac:dyDescent="0.25">
      <c r="A10506" t="s">
        <v>110</v>
      </c>
      <c r="B10506" t="s">
        <v>36333</v>
      </c>
      <c r="C10506" s="57">
        <v>44342</v>
      </c>
      <c r="D10506" t="s">
        <v>36334</v>
      </c>
      <c r="E10506" s="58">
        <v>187397768400000</v>
      </c>
      <c r="F10506" t="s">
        <v>36335</v>
      </c>
      <c r="G10506" t="s">
        <v>114</v>
      </c>
      <c r="H10506" t="s">
        <v>114</v>
      </c>
      <c r="I10506">
        <v>1</v>
      </c>
    </row>
    <row r="10507" spans="1:9" x14ac:dyDescent="0.25">
      <c r="A10507" t="s">
        <v>110</v>
      </c>
      <c r="B10507" t="s">
        <v>36336</v>
      </c>
      <c r="C10507" s="57">
        <v>44342</v>
      </c>
      <c r="D10507" t="s">
        <v>36337</v>
      </c>
      <c r="E10507" s="58">
        <v>141812299700000</v>
      </c>
      <c r="F10507" t="s">
        <v>36338</v>
      </c>
      <c r="G10507" t="s">
        <v>114</v>
      </c>
      <c r="H10507" t="s">
        <v>114</v>
      </c>
      <c r="I10507">
        <v>1</v>
      </c>
    </row>
    <row r="10508" spans="1:9" x14ac:dyDescent="0.25">
      <c r="A10508" t="s">
        <v>110</v>
      </c>
      <c r="B10508" t="s">
        <v>36339</v>
      </c>
      <c r="C10508" s="57">
        <v>44342</v>
      </c>
      <c r="D10508" t="s">
        <v>36340</v>
      </c>
      <c r="E10508" s="58">
        <v>156510766700000</v>
      </c>
      <c r="F10508" t="s">
        <v>36341</v>
      </c>
      <c r="G10508" t="s">
        <v>114</v>
      </c>
      <c r="H10508" t="s">
        <v>114</v>
      </c>
      <c r="I10508">
        <v>1</v>
      </c>
    </row>
    <row r="10509" spans="1:9" x14ac:dyDescent="0.25">
      <c r="A10509" t="s">
        <v>110</v>
      </c>
      <c r="B10509" t="s">
        <v>36342</v>
      </c>
      <c r="C10509" s="57">
        <v>44342</v>
      </c>
      <c r="D10509" t="s">
        <v>36343</v>
      </c>
      <c r="E10509" s="58">
        <v>155606797300000</v>
      </c>
      <c r="F10509" t="s">
        <v>36344</v>
      </c>
      <c r="G10509" t="s">
        <v>114</v>
      </c>
      <c r="H10509" t="s">
        <v>114</v>
      </c>
      <c r="I10509">
        <v>1</v>
      </c>
    </row>
    <row r="10510" spans="1:9" x14ac:dyDescent="0.25">
      <c r="A10510" t="s">
        <v>110</v>
      </c>
      <c r="B10510" t="s">
        <v>36345</v>
      </c>
      <c r="C10510" s="57">
        <v>44342</v>
      </c>
      <c r="D10510" t="s">
        <v>36346</v>
      </c>
      <c r="E10510" s="58">
        <v>116705515800000</v>
      </c>
      <c r="F10510" t="s">
        <v>36347</v>
      </c>
      <c r="G10510" t="s">
        <v>114</v>
      </c>
      <c r="H10510" t="s">
        <v>114</v>
      </c>
      <c r="I10510">
        <v>1</v>
      </c>
    </row>
    <row r="10511" spans="1:9" x14ac:dyDescent="0.25">
      <c r="A10511" t="s">
        <v>110</v>
      </c>
      <c r="B10511" t="s">
        <v>36348</v>
      </c>
      <c r="C10511" s="57">
        <v>44342</v>
      </c>
      <c r="D10511" t="s">
        <v>36349</v>
      </c>
      <c r="E10511" s="58">
        <v>134214577997700</v>
      </c>
      <c r="F10511" t="s">
        <v>36350</v>
      </c>
      <c r="G10511" t="s">
        <v>114</v>
      </c>
      <c r="H10511" t="s">
        <v>114</v>
      </c>
      <c r="I10511">
        <v>2</v>
      </c>
    </row>
    <row r="10512" spans="1:9" x14ac:dyDescent="0.25">
      <c r="A10512" t="s">
        <v>110</v>
      </c>
      <c r="B10512" t="s">
        <v>36351</v>
      </c>
      <c r="C10512" s="57">
        <v>44342</v>
      </c>
      <c r="D10512" t="s">
        <v>36352</v>
      </c>
      <c r="E10512" s="58">
        <v>140803055100000</v>
      </c>
      <c r="F10512" t="s">
        <v>36353</v>
      </c>
      <c r="G10512" t="s">
        <v>114</v>
      </c>
      <c r="H10512" t="s">
        <v>114</v>
      </c>
      <c r="I10512">
        <v>2</v>
      </c>
    </row>
    <row r="10513" spans="1:9" x14ac:dyDescent="0.25">
      <c r="A10513" t="s">
        <v>110</v>
      </c>
      <c r="B10513" t="s">
        <v>36354</v>
      </c>
      <c r="C10513" s="57">
        <v>44342</v>
      </c>
      <c r="D10513" t="s">
        <v>36355</v>
      </c>
      <c r="E10513" s="58">
        <v>112789071600000</v>
      </c>
      <c r="F10513" t="s">
        <v>36356</v>
      </c>
      <c r="G10513" t="s">
        <v>114</v>
      </c>
      <c r="H10513" t="s">
        <v>114</v>
      </c>
      <c r="I10513">
        <v>1</v>
      </c>
    </row>
    <row r="10514" spans="1:9" x14ac:dyDescent="0.25">
      <c r="A10514" t="s">
        <v>110</v>
      </c>
      <c r="B10514" t="s">
        <v>36357</v>
      </c>
      <c r="C10514" s="57">
        <v>44342</v>
      </c>
      <c r="D10514" t="s">
        <v>36358</v>
      </c>
      <c r="E10514" t="s">
        <v>36359</v>
      </c>
      <c r="F10514" t="s">
        <v>36360</v>
      </c>
      <c r="G10514" t="s">
        <v>114</v>
      </c>
      <c r="H10514" t="s">
        <v>114</v>
      </c>
      <c r="I10514">
        <v>1</v>
      </c>
    </row>
    <row r="10515" spans="1:9" x14ac:dyDescent="0.25">
      <c r="A10515" t="s">
        <v>110</v>
      </c>
      <c r="B10515" t="s">
        <v>36361</v>
      </c>
      <c r="C10515" s="57">
        <v>44342</v>
      </c>
      <c r="D10515" t="s">
        <v>36362</v>
      </c>
      <c r="E10515" s="58">
        <v>1421923000000</v>
      </c>
      <c r="F10515" t="s">
        <v>36363</v>
      </c>
      <c r="G10515" t="s">
        <v>36364</v>
      </c>
      <c r="H10515" t="s">
        <v>114</v>
      </c>
      <c r="I10515">
        <v>1</v>
      </c>
    </row>
    <row r="10516" spans="1:9" x14ac:dyDescent="0.25">
      <c r="A10516" t="s">
        <v>110</v>
      </c>
      <c r="B10516" t="s">
        <v>36365</v>
      </c>
      <c r="C10516" s="57">
        <v>44342</v>
      </c>
      <c r="D10516" t="s">
        <v>36366</v>
      </c>
      <c r="E10516" s="58">
        <v>1470988100000</v>
      </c>
      <c r="F10516" t="s">
        <v>36367</v>
      </c>
      <c r="G10516" t="s">
        <v>36368</v>
      </c>
      <c r="H10516" t="s">
        <v>114</v>
      </c>
      <c r="I10516">
        <v>3</v>
      </c>
    </row>
    <row r="10517" spans="1:9" x14ac:dyDescent="0.25">
      <c r="A10517" t="s">
        <v>110</v>
      </c>
      <c r="B10517" t="s">
        <v>36369</v>
      </c>
      <c r="C10517" s="57">
        <v>44342</v>
      </c>
      <c r="D10517" t="s">
        <v>36370</v>
      </c>
      <c r="E10517" s="58">
        <v>139337432141100</v>
      </c>
      <c r="F10517" t="s">
        <v>36371</v>
      </c>
      <c r="G10517" t="s">
        <v>114</v>
      </c>
      <c r="H10517" t="s">
        <v>114</v>
      </c>
      <c r="I10517">
        <v>1</v>
      </c>
    </row>
    <row r="10518" spans="1:9" x14ac:dyDescent="0.25">
      <c r="A10518" t="s">
        <v>110</v>
      </c>
      <c r="B10518" t="s">
        <v>36372</v>
      </c>
      <c r="C10518" s="57">
        <v>44342</v>
      </c>
      <c r="D10518" t="s">
        <v>36373</v>
      </c>
      <c r="E10518" s="58">
        <v>1192185120000</v>
      </c>
      <c r="F10518" t="s">
        <v>36374</v>
      </c>
      <c r="G10518" t="s">
        <v>114</v>
      </c>
      <c r="H10518" t="s">
        <v>114</v>
      </c>
      <c r="I10518">
        <v>1</v>
      </c>
    </row>
    <row r="10519" spans="1:9" x14ac:dyDescent="0.25">
      <c r="A10519" t="s">
        <v>110</v>
      </c>
      <c r="B10519" t="s">
        <v>36375</v>
      </c>
      <c r="C10519" s="57">
        <v>44342</v>
      </c>
      <c r="D10519" t="s">
        <v>36376</v>
      </c>
      <c r="E10519" s="58">
        <v>1379568980000</v>
      </c>
      <c r="F10519" t="s">
        <v>36377</v>
      </c>
      <c r="G10519" t="s">
        <v>114</v>
      </c>
      <c r="H10519" t="s">
        <v>36378</v>
      </c>
      <c r="I10519">
        <v>1</v>
      </c>
    </row>
    <row r="10520" spans="1:9" x14ac:dyDescent="0.25">
      <c r="A10520" t="s">
        <v>110</v>
      </c>
      <c r="B10520" t="s">
        <v>36379</v>
      </c>
      <c r="C10520" s="57">
        <v>44342</v>
      </c>
      <c r="D10520" t="s">
        <v>36380</v>
      </c>
      <c r="E10520" s="58">
        <v>1390040280000</v>
      </c>
      <c r="F10520" t="s">
        <v>36381</v>
      </c>
      <c r="G10520" t="s">
        <v>114</v>
      </c>
      <c r="H10520" t="s">
        <v>36378</v>
      </c>
      <c r="I10520">
        <v>2</v>
      </c>
    </row>
    <row r="10521" spans="1:9" x14ac:dyDescent="0.25">
      <c r="A10521" t="s">
        <v>110</v>
      </c>
      <c r="B10521" t="s">
        <v>36382</v>
      </c>
      <c r="C10521" s="57">
        <v>44342</v>
      </c>
      <c r="D10521" t="s">
        <v>36383</v>
      </c>
      <c r="E10521" s="58">
        <v>1302002300000</v>
      </c>
      <c r="F10521" t="s">
        <v>36384</v>
      </c>
      <c r="G10521" t="s">
        <v>114</v>
      </c>
      <c r="H10521" t="s">
        <v>114</v>
      </c>
      <c r="I10521">
        <v>1</v>
      </c>
    </row>
    <row r="10522" spans="1:9" x14ac:dyDescent="0.25">
      <c r="A10522" t="s">
        <v>110</v>
      </c>
      <c r="B10522" t="s">
        <v>36385</v>
      </c>
      <c r="C10522" s="57">
        <v>44342</v>
      </c>
      <c r="D10522" t="s">
        <v>36386</v>
      </c>
      <c r="E10522" s="58">
        <v>1422603310000</v>
      </c>
      <c r="F10522" t="s">
        <v>36387</v>
      </c>
      <c r="G10522" t="s">
        <v>36388</v>
      </c>
      <c r="H10522" t="s">
        <v>114</v>
      </c>
      <c r="I10522">
        <v>5</v>
      </c>
    </row>
    <row r="10523" spans="1:9" x14ac:dyDescent="0.25">
      <c r="A10523" t="s">
        <v>110</v>
      </c>
      <c r="B10523" t="s">
        <v>36389</v>
      </c>
      <c r="C10523" s="57">
        <v>44342</v>
      </c>
      <c r="D10523" t="s">
        <v>36390</v>
      </c>
      <c r="E10523" s="58">
        <v>1389471400000</v>
      </c>
      <c r="F10523" t="s">
        <v>36391</v>
      </c>
      <c r="G10523" t="s">
        <v>114</v>
      </c>
      <c r="H10523" t="s">
        <v>114</v>
      </c>
      <c r="I10523">
        <v>3</v>
      </c>
    </row>
    <row r="10524" spans="1:9" x14ac:dyDescent="0.25">
      <c r="A10524" t="s">
        <v>110</v>
      </c>
      <c r="B10524" t="s">
        <v>36392</v>
      </c>
      <c r="C10524" s="57">
        <v>44342</v>
      </c>
      <c r="D10524" t="s">
        <v>36393</v>
      </c>
      <c r="E10524" s="58">
        <v>2141082040000</v>
      </c>
      <c r="F10524" t="s">
        <v>36394</v>
      </c>
      <c r="G10524" t="s">
        <v>36395</v>
      </c>
      <c r="H10524" t="s">
        <v>36396</v>
      </c>
      <c r="I10524">
        <v>3308</v>
      </c>
    </row>
    <row r="10525" spans="1:9" x14ac:dyDescent="0.25">
      <c r="A10525" t="s">
        <v>110</v>
      </c>
      <c r="B10525" t="s">
        <v>36397</v>
      </c>
      <c r="C10525" s="57">
        <v>44342</v>
      </c>
      <c r="D10525" t="s">
        <v>36398</v>
      </c>
      <c r="E10525" s="58">
        <v>1421110510000</v>
      </c>
      <c r="F10525" t="s">
        <v>36399</v>
      </c>
      <c r="G10525" t="s">
        <v>36400</v>
      </c>
      <c r="H10525" t="s">
        <v>114</v>
      </c>
      <c r="I10525">
        <v>3</v>
      </c>
    </row>
    <row r="10526" spans="1:9" x14ac:dyDescent="0.25">
      <c r="A10526" t="s">
        <v>110</v>
      </c>
      <c r="B10526" t="s">
        <v>36401</v>
      </c>
      <c r="C10526" s="57">
        <v>44342</v>
      </c>
      <c r="D10526" t="s">
        <v>36402</v>
      </c>
      <c r="E10526" s="58">
        <v>1144000000000</v>
      </c>
      <c r="F10526" t="s">
        <v>36403</v>
      </c>
      <c r="G10526" t="s">
        <v>36404</v>
      </c>
      <c r="H10526" t="s">
        <v>36405</v>
      </c>
      <c r="I10526">
        <v>2442</v>
      </c>
    </row>
    <row r="10527" spans="1:9" x14ac:dyDescent="0.25">
      <c r="A10527" t="s">
        <v>110</v>
      </c>
      <c r="B10527" t="s">
        <v>36406</v>
      </c>
      <c r="C10527" s="57">
        <v>44342</v>
      </c>
      <c r="D10527" t="s">
        <v>36407</v>
      </c>
      <c r="E10527" s="58">
        <v>1348289900000</v>
      </c>
      <c r="F10527" t="s">
        <v>36408</v>
      </c>
      <c r="G10527" t="s">
        <v>114</v>
      </c>
      <c r="H10527" t="s">
        <v>114</v>
      </c>
      <c r="I10527">
        <v>2</v>
      </c>
    </row>
    <row r="10528" spans="1:9" x14ac:dyDescent="0.25">
      <c r="A10528" t="s">
        <v>110</v>
      </c>
      <c r="B10528" t="s">
        <v>36409</v>
      </c>
      <c r="C10528" s="57">
        <v>44342</v>
      </c>
      <c r="D10528" t="s">
        <v>36410</v>
      </c>
      <c r="E10528" s="58">
        <v>1422447570000</v>
      </c>
      <c r="F10528" t="s">
        <v>36411</v>
      </c>
      <c r="G10528" t="s">
        <v>114</v>
      </c>
      <c r="H10528" t="s">
        <v>114</v>
      </c>
      <c r="I10528">
        <v>3</v>
      </c>
    </row>
    <row r="10529" spans="1:9" x14ac:dyDescent="0.25">
      <c r="A10529" t="s">
        <v>110</v>
      </c>
      <c r="B10529" t="s">
        <v>36412</v>
      </c>
      <c r="C10529" s="57">
        <v>44342</v>
      </c>
      <c r="D10529" t="s">
        <v>36413</v>
      </c>
      <c r="E10529" s="58">
        <v>1422451350000</v>
      </c>
      <c r="F10529" t="s">
        <v>36414</v>
      </c>
      <c r="G10529" t="s">
        <v>114</v>
      </c>
      <c r="H10529" t="s">
        <v>114</v>
      </c>
      <c r="I10529">
        <v>3</v>
      </c>
    </row>
    <row r="10530" spans="1:9" x14ac:dyDescent="0.25">
      <c r="A10530" t="s">
        <v>110</v>
      </c>
      <c r="B10530" t="s">
        <v>36415</v>
      </c>
      <c r="C10530" s="57">
        <v>44342</v>
      </c>
      <c r="D10530" t="s">
        <v>36416</v>
      </c>
      <c r="E10530" s="58">
        <v>1192538180000</v>
      </c>
      <c r="F10530" t="s">
        <v>36417</v>
      </c>
      <c r="G10530" t="s">
        <v>114</v>
      </c>
      <c r="H10530" t="s">
        <v>114</v>
      </c>
      <c r="I10530">
        <v>3</v>
      </c>
    </row>
    <row r="10531" spans="1:9" x14ac:dyDescent="0.25">
      <c r="A10531" t="s">
        <v>110</v>
      </c>
      <c r="B10531" t="s">
        <v>36418</v>
      </c>
      <c r="C10531" s="57">
        <v>44342</v>
      </c>
      <c r="D10531" t="s">
        <v>36419</v>
      </c>
      <c r="E10531" s="58">
        <v>1182711470000</v>
      </c>
      <c r="F10531" t="s">
        <v>36420</v>
      </c>
      <c r="G10531" t="s">
        <v>114</v>
      </c>
      <c r="H10531" t="s">
        <v>114</v>
      </c>
      <c r="I10531">
        <v>3</v>
      </c>
    </row>
    <row r="10532" spans="1:9" x14ac:dyDescent="0.25">
      <c r="A10532" t="s">
        <v>110</v>
      </c>
      <c r="B10532" t="s">
        <v>36421</v>
      </c>
      <c r="C10532" s="57">
        <v>44342</v>
      </c>
      <c r="D10532" t="s">
        <v>36422</v>
      </c>
      <c r="E10532" s="58">
        <v>1220623380000</v>
      </c>
      <c r="F10532" t="s">
        <v>36423</v>
      </c>
      <c r="G10532" t="s">
        <v>1781</v>
      </c>
      <c r="H10532" t="s">
        <v>114</v>
      </c>
      <c r="I10532">
        <v>15</v>
      </c>
    </row>
    <row r="10533" spans="1:9" x14ac:dyDescent="0.25">
      <c r="A10533" t="s">
        <v>110</v>
      </c>
      <c r="B10533" t="s">
        <v>36424</v>
      </c>
      <c r="C10533" s="57">
        <v>44342</v>
      </c>
      <c r="D10533" t="s">
        <v>36425</v>
      </c>
      <c r="E10533" s="58">
        <v>1752918760000</v>
      </c>
      <c r="F10533" t="s">
        <v>36426</v>
      </c>
      <c r="G10533" t="s">
        <v>114</v>
      </c>
      <c r="H10533" t="s">
        <v>114</v>
      </c>
      <c r="I10533">
        <v>5</v>
      </c>
    </row>
    <row r="10534" spans="1:9" x14ac:dyDescent="0.25">
      <c r="A10534" t="s">
        <v>110</v>
      </c>
      <c r="B10534" t="s">
        <v>36427</v>
      </c>
      <c r="C10534" s="57">
        <v>44342</v>
      </c>
      <c r="D10534" t="s">
        <v>36428</v>
      </c>
      <c r="E10534" s="58">
        <v>196602980710000</v>
      </c>
      <c r="F10534" t="s">
        <v>36429</v>
      </c>
      <c r="G10534" t="s">
        <v>114</v>
      </c>
      <c r="H10534" t="s">
        <v>114</v>
      </c>
      <c r="I10534">
        <v>5</v>
      </c>
    </row>
    <row r="10535" spans="1:9" x14ac:dyDescent="0.25">
      <c r="A10535" t="s">
        <v>110</v>
      </c>
      <c r="B10535" t="s">
        <v>36430</v>
      </c>
      <c r="C10535" s="57">
        <v>44342</v>
      </c>
      <c r="D10535" t="s">
        <v>36431</v>
      </c>
      <c r="E10535" s="58">
        <v>926767174960000</v>
      </c>
      <c r="F10535" t="s">
        <v>36432</v>
      </c>
      <c r="G10535" t="s">
        <v>114</v>
      </c>
      <c r="H10535" t="s">
        <v>114</v>
      </c>
      <c r="I10535">
        <v>1</v>
      </c>
    </row>
    <row r="10536" spans="1:9" x14ac:dyDescent="0.25">
      <c r="A10536" t="s">
        <v>110</v>
      </c>
      <c r="B10536" t="s">
        <v>36433</v>
      </c>
      <c r="C10536" s="57">
        <v>44342</v>
      </c>
      <c r="D10536" t="s">
        <v>36434</v>
      </c>
      <c r="E10536" s="58">
        <v>7029617885340000</v>
      </c>
      <c r="F10536" t="s">
        <v>36435</v>
      </c>
      <c r="G10536" t="s">
        <v>114</v>
      </c>
      <c r="H10536" t="s">
        <v>114</v>
      </c>
      <c r="I10536">
        <v>1</v>
      </c>
    </row>
    <row r="10537" spans="1:9" x14ac:dyDescent="0.25">
      <c r="A10537" t="s">
        <v>110</v>
      </c>
      <c r="B10537" t="s">
        <v>36436</v>
      </c>
      <c r="C10537" s="57">
        <v>44342</v>
      </c>
      <c r="D10537" t="s">
        <v>36437</v>
      </c>
      <c r="E10537" s="58">
        <v>151274535100000</v>
      </c>
      <c r="F10537" t="s">
        <v>36438</v>
      </c>
      <c r="G10537" t="s">
        <v>114</v>
      </c>
      <c r="H10537" t="s">
        <v>114</v>
      </c>
      <c r="I10537">
        <v>186</v>
      </c>
    </row>
    <row r="10538" spans="1:9" x14ac:dyDescent="0.25">
      <c r="A10538" t="s">
        <v>110</v>
      </c>
      <c r="B10538" t="s">
        <v>36439</v>
      </c>
      <c r="C10538" s="57">
        <v>44342</v>
      </c>
      <c r="D10538" t="s">
        <v>36440</v>
      </c>
      <c r="E10538" s="58">
        <v>143823293875300</v>
      </c>
      <c r="F10538" t="s">
        <v>36441</v>
      </c>
      <c r="G10538" t="s">
        <v>114</v>
      </c>
      <c r="H10538" t="s">
        <v>114</v>
      </c>
      <c r="I10538">
        <v>1</v>
      </c>
    </row>
    <row r="10539" spans="1:9" x14ac:dyDescent="0.25">
      <c r="A10539" t="s">
        <v>110</v>
      </c>
      <c r="B10539" t="s">
        <v>36442</v>
      </c>
      <c r="C10539" s="57">
        <v>44342</v>
      </c>
      <c r="D10539" t="s">
        <v>36443</v>
      </c>
      <c r="E10539" s="58">
        <v>139629005000000</v>
      </c>
      <c r="F10539" t="s">
        <v>36444</v>
      </c>
      <c r="G10539" t="s">
        <v>114</v>
      </c>
      <c r="H10539" t="s">
        <v>114</v>
      </c>
      <c r="I10539">
        <v>1</v>
      </c>
    </row>
    <row r="10540" spans="1:9" x14ac:dyDescent="0.25">
      <c r="A10540" t="s">
        <v>110</v>
      </c>
      <c r="B10540" t="s">
        <v>36445</v>
      </c>
      <c r="C10540" s="57">
        <v>44342</v>
      </c>
      <c r="D10540" t="s">
        <v>36446</v>
      </c>
      <c r="E10540" s="58">
        <v>129892570070000</v>
      </c>
      <c r="F10540" t="s">
        <v>36447</v>
      </c>
      <c r="G10540" t="s">
        <v>114</v>
      </c>
      <c r="H10540" t="s">
        <v>114</v>
      </c>
      <c r="I10540">
        <v>1</v>
      </c>
    </row>
    <row r="10541" spans="1:9" x14ac:dyDescent="0.25">
      <c r="A10541" t="s">
        <v>110</v>
      </c>
      <c r="B10541" t="s">
        <v>36448</v>
      </c>
      <c r="C10541" s="57">
        <v>44342</v>
      </c>
      <c r="D10541" t="s">
        <v>36449</v>
      </c>
      <c r="E10541" s="58">
        <v>128862191900000</v>
      </c>
      <c r="F10541" t="s">
        <v>36450</v>
      </c>
      <c r="G10541" t="s">
        <v>114</v>
      </c>
      <c r="H10541" t="s">
        <v>114</v>
      </c>
      <c r="I10541">
        <v>4</v>
      </c>
    </row>
    <row r="10542" spans="1:9" x14ac:dyDescent="0.25">
      <c r="A10542" t="s">
        <v>110</v>
      </c>
      <c r="B10542" t="s">
        <v>36451</v>
      </c>
      <c r="C10542" s="57">
        <v>44342</v>
      </c>
      <c r="D10542" t="s">
        <v>36452</v>
      </c>
      <c r="E10542" s="58">
        <v>194879424400000</v>
      </c>
      <c r="F10542" t="s">
        <v>36453</v>
      </c>
      <c r="G10542" t="s">
        <v>114</v>
      </c>
      <c r="H10542" t="s">
        <v>114</v>
      </c>
      <c r="I10542">
        <v>119</v>
      </c>
    </row>
    <row r="10543" spans="1:9" x14ac:dyDescent="0.25">
      <c r="A10543" t="s">
        <v>110</v>
      </c>
      <c r="B10543" t="s">
        <v>36454</v>
      </c>
      <c r="C10543" s="57">
        <v>44342</v>
      </c>
      <c r="D10543" t="s">
        <v>36455</v>
      </c>
      <c r="E10543" s="58">
        <v>1451199429000</v>
      </c>
      <c r="F10543" t="s">
        <v>36456</v>
      </c>
      <c r="G10543" t="s">
        <v>114</v>
      </c>
      <c r="H10543" t="s">
        <v>114</v>
      </c>
      <c r="I10543">
        <v>1</v>
      </c>
    </row>
    <row r="10544" spans="1:9" x14ac:dyDescent="0.25">
      <c r="A10544" t="s">
        <v>110</v>
      </c>
      <c r="B10544" t="s">
        <v>36457</v>
      </c>
      <c r="C10544" s="57">
        <v>44342</v>
      </c>
      <c r="D10544" t="s">
        <v>36458</v>
      </c>
      <c r="E10544" t="s">
        <v>36459</v>
      </c>
      <c r="F10544" t="s">
        <v>36460</v>
      </c>
      <c r="G10544" t="s">
        <v>114</v>
      </c>
      <c r="H10544" t="s">
        <v>114</v>
      </c>
      <c r="I10544">
        <v>7</v>
      </c>
    </row>
    <row r="10545" spans="1:9" x14ac:dyDescent="0.25">
      <c r="A10545" t="s">
        <v>110</v>
      </c>
      <c r="B10545" t="s">
        <v>36461</v>
      </c>
      <c r="C10545" s="57">
        <v>44342</v>
      </c>
      <c r="D10545" t="s">
        <v>36462</v>
      </c>
      <c r="E10545" s="58">
        <v>1305491990000</v>
      </c>
      <c r="F10545" t="s">
        <v>36463</v>
      </c>
      <c r="G10545" t="s">
        <v>114</v>
      </c>
      <c r="H10545" t="s">
        <v>114</v>
      </c>
      <c r="I10545">
        <v>1</v>
      </c>
    </row>
    <row r="10546" spans="1:9" x14ac:dyDescent="0.25">
      <c r="A10546" t="s">
        <v>110</v>
      </c>
      <c r="B10546" t="s">
        <v>36464</v>
      </c>
      <c r="C10546" s="57">
        <v>44342</v>
      </c>
      <c r="D10546" t="s">
        <v>36465</v>
      </c>
      <c r="E10546" s="58">
        <v>1279844140000</v>
      </c>
      <c r="F10546" t="s">
        <v>36466</v>
      </c>
      <c r="G10546" t="s">
        <v>114</v>
      </c>
      <c r="H10546" t="s">
        <v>114</v>
      </c>
      <c r="I10546">
        <v>1</v>
      </c>
    </row>
    <row r="10547" spans="1:9" x14ac:dyDescent="0.25">
      <c r="A10547" t="s">
        <v>110</v>
      </c>
      <c r="B10547" t="s">
        <v>36467</v>
      </c>
      <c r="C10547" s="57">
        <v>44342</v>
      </c>
      <c r="D10547" t="s">
        <v>36468</v>
      </c>
      <c r="E10547" s="58">
        <v>2929640090000</v>
      </c>
      <c r="F10547" t="s">
        <v>36469</v>
      </c>
      <c r="G10547" t="s">
        <v>36470</v>
      </c>
      <c r="H10547" t="s">
        <v>1694</v>
      </c>
      <c r="I10547">
        <v>2</v>
      </c>
    </row>
    <row r="10548" spans="1:9" x14ac:dyDescent="0.25">
      <c r="A10548" t="s">
        <v>110</v>
      </c>
      <c r="B10548" t="s">
        <v>36471</v>
      </c>
      <c r="C10548" s="57">
        <v>44342</v>
      </c>
      <c r="D10548" t="s">
        <v>36472</v>
      </c>
      <c r="E10548" s="58">
        <v>11837129200000</v>
      </c>
      <c r="F10548" t="s">
        <v>36473</v>
      </c>
      <c r="G10548" t="s">
        <v>36474</v>
      </c>
      <c r="H10548" t="s">
        <v>114</v>
      </c>
      <c r="I10548">
        <v>1</v>
      </c>
    </row>
    <row r="10549" spans="1:9" x14ac:dyDescent="0.25">
      <c r="A10549" t="s">
        <v>110</v>
      </c>
      <c r="B10549" t="s">
        <v>36475</v>
      </c>
      <c r="C10549" s="57">
        <v>44342</v>
      </c>
      <c r="D10549" t="s">
        <v>36476</v>
      </c>
      <c r="E10549" s="58">
        <v>1100334000000</v>
      </c>
      <c r="F10549" t="s">
        <v>36477</v>
      </c>
      <c r="G10549" t="s">
        <v>114</v>
      </c>
      <c r="H10549" t="s">
        <v>114</v>
      </c>
      <c r="I10549">
        <v>1</v>
      </c>
    </row>
    <row r="10550" spans="1:9" x14ac:dyDescent="0.25">
      <c r="A10550" t="s">
        <v>110</v>
      </c>
      <c r="B10550" t="s">
        <v>36478</v>
      </c>
      <c r="C10550" s="57">
        <v>44342</v>
      </c>
      <c r="D10550" t="s">
        <v>36479</v>
      </c>
      <c r="E10550" s="58">
        <v>1183401550000</v>
      </c>
      <c r="F10550" t="s">
        <v>36480</v>
      </c>
      <c r="G10550" t="s">
        <v>114</v>
      </c>
      <c r="H10550" t="s">
        <v>114</v>
      </c>
      <c r="I10550">
        <v>1</v>
      </c>
    </row>
    <row r="10551" spans="1:9" x14ac:dyDescent="0.25">
      <c r="A10551" t="s">
        <v>110</v>
      </c>
      <c r="B10551" t="s">
        <v>36481</v>
      </c>
      <c r="C10551" s="57">
        <v>44342</v>
      </c>
      <c r="D10551" t="s">
        <v>36482</v>
      </c>
      <c r="E10551" s="58">
        <v>1357584400000</v>
      </c>
      <c r="F10551" t="s">
        <v>36483</v>
      </c>
      <c r="G10551" t="s">
        <v>114</v>
      </c>
      <c r="H10551" t="s">
        <v>114</v>
      </c>
      <c r="I10551">
        <v>1</v>
      </c>
    </row>
    <row r="10552" spans="1:9" x14ac:dyDescent="0.25">
      <c r="A10552" t="s">
        <v>110</v>
      </c>
      <c r="B10552" t="s">
        <v>36484</v>
      </c>
      <c r="C10552" s="57">
        <v>44342</v>
      </c>
      <c r="D10552" t="s">
        <v>36485</v>
      </c>
      <c r="E10552" s="58">
        <v>1248462480000</v>
      </c>
      <c r="F10552" t="s">
        <v>36486</v>
      </c>
      <c r="G10552" t="s">
        <v>36487</v>
      </c>
      <c r="H10552" t="s">
        <v>36488</v>
      </c>
      <c r="I10552">
        <v>274</v>
      </c>
    </row>
    <row r="10553" spans="1:9" x14ac:dyDescent="0.25">
      <c r="A10553" t="s">
        <v>110</v>
      </c>
      <c r="B10553" t="s">
        <v>36489</v>
      </c>
      <c r="C10553" s="57">
        <v>44342</v>
      </c>
      <c r="D10553" t="s">
        <v>36490</v>
      </c>
      <c r="E10553" s="58">
        <v>1169670390000</v>
      </c>
      <c r="F10553" t="s">
        <v>36491</v>
      </c>
      <c r="G10553" t="s">
        <v>114</v>
      </c>
      <c r="H10553" t="s">
        <v>114</v>
      </c>
      <c r="I10553">
        <v>2</v>
      </c>
    </row>
    <row r="10554" spans="1:9" x14ac:dyDescent="0.25">
      <c r="A10554" t="s">
        <v>110</v>
      </c>
      <c r="B10554" t="s">
        <v>36492</v>
      </c>
      <c r="C10554" s="57">
        <v>44342</v>
      </c>
      <c r="D10554" t="s">
        <v>36493</v>
      </c>
      <c r="E10554" t="s">
        <v>36494</v>
      </c>
      <c r="F10554" t="s">
        <v>36495</v>
      </c>
      <c r="G10554" t="s">
        <v>114</v>
      </c>
      <c r="H10554" t="s">
        <v>114</v>
      </c>
      <c r="I10554">
        <v>3</v>
      </c>
    </row>
    <row r="10555" spans="1:9" x14ac:dyDescent="0.25">
      <c r="A10555" t="s">
        <v>110</v>
      </c>
      <c r="B10555" t="s">
        <v>36496</v>
      </c>
      <c r="C10555" s="57">
        <v>44342</v>
      </c>
      <c r="D10555" t="s">
        <v>36497</v>
      </c>
      <c r="E10555" s="58">
        <v>1131030880000</v>
      </c>
      <c r="F10555" t="s">
        <v>36498</v>
      </c>
      <c r="G10555" t="s">
        <v>114</v>
      </c>
      <c r="H10555" t="s">
        <v>36499</v>
      </c>
      <c r="I10555">
        <v>4</v>
      </c>
    </row>
    <row r="10556" spans="1:9" x14ac:dyDescent="0.25">
      <c r="A10556" t="s">
        <v>110</v>
      </c>
      <c r="B10556" t="s">
        <v>36500</v>
      </c>
      <c r="C10556" s="57">
        <v>44342</v>
      </c>
      <c r="D10556" t="s">
        <v>36501</v>
      </c>
      <c r="E10556" s="58">
        <v>1191807320000</v>
      </c>
      <c r="F10556" t="s">
        <v>36502</v>
      </c>
      <c r="G10556" t="s">
        <v>114</v>
      </c>
      <c r="H10556" t="s">
        <v>114</v>
      </c>
      <c r="I10556">
        <v>1</v>
      </c>
    </row>
    <row r="10557" spans="1:9" x14ac:dyDescent="0.25">
      <c r="A10557" t="s">
        <v>110</v>
      </c>
      <c r="B10557" t="s">
        <v>36503</v>
      </c>
      <c r="C10557" s="57">
        <v>44342</v>
      </c>
      <c r="D10557" t="s">
        <v>36504</v>
      </c>
      <c r="E10557" s="58">
        <v>120586041700000</v>
      </c>
      <c r="F10557" t="s">
        <v>36505</v>
      </c>
      <c r="G10557" t="s">
        <v>36506</v>
      </c>
      <c r="H10557" t="s">
        <v>36507</v>
      </c>
      <c r="I10557">
        <v>1</v>
      </c>
    </row>
    <row r="10558" spans="1:9" x14ac:dyDescent="0.25">
      <c r="A10558" t="s">
        <v>110</v>
      </c>
      <c r="B10558" t="s">
        <v>36508</v>
      </c>
      <c r="C10558" s="57">
        <v>44342</v>
      </c>
      <c r="D10558" t="s">
        <v>36509</v>
      </c>
      <c r="E10558" s="58">
        <v>1202552292000000</v>
      </c>
      <c r="F10558" t="s">
        <v>36510</v>
      </c>
      <c r="G10558" t="s">
        <v>114</v>
      </c>
      <c r="H10558" t="s">
        <v>114</v>
      </c>
      <c r="I10558">
        <v>4</v>
      </c>
    </row>
    <row r="10559" spans="1:9" x14ac:dyDescent="0.25">
      <c r="A10559" t="s">
        <v>110</v>
      </c>
      <c r="B10559" t="s">
        <v>36511</v>
      </c>
      <c r="C10559" s="57">
        <v>44342</v>
      </c>
      <c r="D10559" t="s">
        <v>36512</v>
      </c>
      <c r="E10559" s="58">
        <v>1050983519000</v>
      </c>
      <c r="F10559" t="s">
        <v>36513</v>
      </c>
      <c r="G10559" t="s">
        <v>36514</v>
      </c>
      <c r="H10559" t="s">
        <v>114</v>
      </c>
      <c r="I10559">
        <v>1</v>
      </c>
    </row>
    <row r="10560" spans="1:9" x14ac:dyDescent="0.25">
      <c r="A10560" t="s">
        <v>110</v>
      </c>
      <c r="B10560" t="s">
        <v>36515</v>
      </c>
      <c r="C10560" s="57">
        <v>44342</v>
      </c>
      <c r="D10560" t="s">
        <v>36516</v>
      </c>
      <c r="E10560" s="58">
        <v>1200188377000000</v>
      </c>
      <c r="F10560" t="s">
        <v>36517</v>
      </c>
      <c r="G10560" t="s">
        <v>114</v>
      </c>
      <c r="H10560" t="s">
        <v>114</v>
      </c>
      <c r="I10560">
        <v>1</v>
      </c>
    </row>
    <row r="10561" spans="1:9" x14ac:dyDescent="0.25">
      <c r="A10561" t="s">
        <v>110</v>
      </c>
      <c r="B10561" t="s">
        <v>36518</v>
      </c>
      <c r="C10561" s="57">
        <v>44342</v>
      </c>
      <c r="D10561" t="s">
        <v>36519</v>
      </c>
      <c r="E10561" s="58">
        <v>1345820303000000</v>
      </c>
      <c r="F10561" t="s">
        <v>36520</v>
      </c>
      <c r="G10561" t="s">
        <v>36521</v>
      </c>
      <c r="H10561" t="s">
        <v>114</v>
      </c>
      <c r="I10561">
        <v>2</v>
      </c>
    </row>
    <row r="10562" spans="1:9" x14ac:dyDescent="0.25">
      <c r="A10562" t="s">
        <v>110</v>
      </c>
      <c r="B10562" t="s">
        <v>36522</v>
      </c>
      <c r="C10562" s="57">
        <v>44342</v>
      </c>
      <c r="D10562" t="s">
        <v>36523</v>
      </c>
      <c r="E10562" s="58">
        <v>1479961400000</v>
      </c>
      <c r="F10562" t="s">
        <v>36524</v>
      </c>
      <c r="G10562" t="s">
        <v>114</v>
      </c>
      <c r="H10562" t="s">
        <v>36525</v>
      </c>
      <c r="I10562">
        <v>1</v>
      </c>
    </row>
    <row r="10563" spans="1:9" x14ac:dyDescent="0.25">
      <c r="A10563" t="s">
        <v>110</v>
      </c>
      <c r="B10563" t="s">
        <v>36526</v>
      </c>
      <c r="C10563" s="57">
        <v>44342</v>
      </c>
      <c r="D10563" t="s">
        <v>36527</v>
      </c>
      <c r="E10563" s="58">
        <v>1463576300000</v>
      </c>
      <c r="F10563" t="s">
        <v>36528</v>
      </c>
      <c r="G10563" t="s">
        <v>114</v>
      </c>
      <c r="H10563" t="s">
        <v>114</v>
      </c>
      <c r="I10563">
        <v>1</v>
      </c>
    </row>
    <row r="10564" spans="1:9" x14ac:dyDescent="0.25">
      <c r="A10564" t="s">
        <v>110</v>
      </c>
      <c r="B10564" t="s">
        <v>36529</v>
      </c>
      <c r="C10564" s="57">
        <v>44342</v>
      </c>
      <c r="D10564" t="s">
        <v>36530</v>
      </c>
      <c r="E10564" s="58">
        <v>1478390000000</v>
      </c>
      <c r="F10564" t="s">
        <v>36531</v>
      </c>
      <c r="G10564" t="s">
        <v>114</v>
      </c>
      <c r="H10564" t="s">
        <v>532</v>
      </c>
      <c r="I10564">
        <v>1</v>
      </c>
    </row>
    <row r="10565" spans="1:9" x14ac:dyDescent="0.25">
      <c r="A10565" t="s">
        <v>110</v>
      </c>
      <c r="B10565" t="s">
        <v>36532</v>
      </c>
      <c r="C10565" s="57">
        <v>44342</v>
      </c>
      <c r="D10565" t="s">
        <v>36533</v>
      </c>
      <c r="E10565" s="58">
        <v>1477724400000</v>
      </c>
      <c r="F10565" t="s">
        <v>36534</v>
      </c>
      <c r="G10565" t="s">
        <v>114</v>
      </c>
      <c r="H10565" t="s">
        <v>114</v>
      </c>
      <c r="I10565">
        <v>1</v>
      </c>
    </row>
    <row r="10566" spans="1:9" x14ac:dyDescent="0.25">
      <c r="A10566" t="s">
        <v>110</v>
      </c>
      <c r="B10566" t="s">
        <v>36535</v>
      </c>
      <c r="C10566" s="57">
        <v>44342</v>
      </c>
      <c r="D10566" t="s">
        <v>36536</v>
      </c>
      <c r="E10566" s="58">
        <v>12265738000000</v>
      </c>
      <c r="F10566" t="s">
        <v>36537</v>
      </c>
      <c r="G10566" t="s">
        <v>114</v>
      </c>
      <c r="H10566" t="s">
        <v>114</v>
      </c>
      <c r="I10566">
        <v>1</v>
      </c>
    </row>
    <row r="10567" spans="1:9" x14ac:dyDescent="0.25">
      <c r="A10567" t="s">
        <v>110</v>
      </c>
      <c r="B10567" t="s">
        <v>36538</v>
      </c>
      <c r="C10567" s="57">
        <v>44342</v>
      </c>
      <c r="D10567" t="s">
        <v>36539</v>
      </c>
      <c r="E10567" s="58">
        <v>1365674000000</v>
      </c>
      <c r="F10567" t="s">
        <v>36540</v>
      </c>
      <c r="G10567" t="s">
        <v>114</v>
      </c>
      <c r="H10567" t="s">
        <v>114</v>
      </c>
      <c r="I10567">
        <v>9</v>
      </c>
    </row>
    <row r="10568" spans="1:9" x14ac:dyDescent="0.25">
      <c r="A10568" t="s">
        <v>110</v>
      </c>
      <c r="B10568" t="s">
        <v>36541</v>
      </c>
      <c r="C10568" s="57">
        <v>44342</v>
      </c>
      <c r="D10568" t="s">
        <v>36542</v>
      </c>
      <c r="E10568" s="58">
        <v>13778207000000</v>
      </c>
      <c r="F10568" t="s">
        <v>36543</v>
      </c>
      <c r="G10568" t="s">
        <v>114</v>
      </c>
      <c r="H10568" t="s">
        <v>114</v>
      </c>
      <c r="I10568">
        <v>6</v>
      </c>
    </row>
    <row r="10569" spans="1:9" x14ac:dyDescent="0.25">
      <c r="A10569" t="s">
        <v>110</v>
      </c>
      <c r="B10569" t="s">
        <v>36544</v>
      </c>
      <c r="C10569" s="57">
        <v>44342</v>
      </c>
      <c r="D10569" t="s">
        <v>36545</v>
      </c>
      <c r="E10569" s="58">
        <v>1479376000000</v>
      </c>
      <c r="F10569" t="s">
        <v>36546</v>
      </c>
      <c r="G10569" t="s">
        <v>114</v>
      </c>
      <c r="H10569" t="s">
        <v>114</v>
      </c>
      <c r="I10569">
        <v>1</v>
      </c>
    </row>
    <row r="10570" spans="1:9" x14ac:dyDescent="0.25">
      <c r="A10570" t="s">
        <v>110</v>
      </c>
      <c r="B10570" t="s">
        <v>36547</v>
      </c>
      <c r="C10570" s="57">
        <v>44342</v>
      </c>
      <c r="D10570" t="s">
        <v>36548</v>
      </c>
      <c r="E10570" s="58">
        <v>11911210000000</v>
      </c>
      <c r="F10570" t="s">
        <v>36549</v>
      </c>
      <c r="G10570" t="s">
        <v>36550</v>
      </c>
      <c r="H10570" t="s">
        <v>36551</v>
      </c>
      <c r="I10570">
        <v>5632</v>
      </c>
    </row>
    <row r="10571" spans="1:9" x14ac:dyDescent="0.25">
      <c r="A10571" t="s">
        <v>110</v>
      </c>
      <c r="B10571" t="s">
        <v>36552</v>
      </c>
      <c r="C10571" s="57">
        <v>44342</v>
      </c>
      <c r="D10571" t="s">
        <v>36553</v>
      </c>
      <c r="E10571" s="58">
        <v>1457358000000</v>
      </c>
      <c r="F10571" t="s">
        <v>36554</v>
      </c>
      <c r="G10571" t="s">
        <v>114</v>
      </c>
      <c r="H10571" t="s">
        <v>114</v>
      </c>
      <c r="I10571">
        <v>1</v>
      </c>
    </row>
    <row r="10572" spans="1:9" x14ac:dyDescent="0.25">
      <c r="A10572" t="s">
        <v>110</v>
      </c>
      <c r="B10572" t="s">
        <v>36555</v>
      </c>
      <c r="C10572" s="57">
        <v>44342</v>
      </c>
      <c r="D10572" t="s">
        <v>36556</v>
      </c>
      <c r="E10572" s="58">
        <v>12432565000000</v>
      </c>
      <c r="F10572" t="s">
        <v>36557</v>
      </c>
      <c r="G10572" t="s">
        <v>36558</v>
      </c>
      <c r="H10572" t="s">
        <v>36559</v>
      </c>
      <c r="I10572">
        <v>1</v>
      </c>
    </row>
    <row r="10573" spans="1:9" x14ac:dyDescent="0.25">
      <c r="A10573" t="s">
        <v>110</v>
      </c>
      <c r="B10573" t="s">
        <v>36560</v>
      </c>
      <c r="C10573" s="57">
        <v>44342</v>
      </c>
      <c r="D10573" t="s">
        <v>36561</v>
      </c>
      <c r="E10573" s="58">
        <v>1268681214500</v>
      </c>
      <c r="F10573" t="s">
        <v>36562</v>
      </c>
      <c r="G10573" t="s">
        <v>114</v>
      </c>
      <c r="H10573" t="s">
        <v>114</v>
      </c>
      <c r="I10573">
        <v>1</v>
      </c>
    </row>
    <row r="10574" spans="1:9" x14ac:dyDescent="0.25">
      <c r="A10574" t="s">
        <v>110</v>
      </c>
      <c r="B10574" t="s">
        <v>36563</v>
      </c>
      <c r="C10574" s="57">
        <v>44342</v>
      </c>
      <c r="D10574" t="s">
        <v>36564</v>
      </c>
      <c r="E10574" s="58">
        <v>132489236900000</v>
      </c>
      <c r="F10574" t="s">
        <v>36565</v>
      </c>
      <c r="G10574" t="s">
        <v>114</v>
      </c>
      <c r="H10574" t="s">
        <v>114</v>
      </c>
      <c r="I10574">
        <v>2</v>
      </c>
    </row>
    <row r="10575" spans="1:9" x14ac:dyDescent="0.25">
      <c r="A10575" t="s">
        <v>110</v>
      </c>
      <c r="B10575" t="s">
        <v>36566</v>
      </c>
      <c r="C10575" s="57">
        <v>44342</v>
      </c>
      <c r="D10575" t="s">
        <v>36567</v>
      </c>
      <c r="E10575" s="58">
        <v>122822069700000</v>
      </c>
      <c r="F10575" t="s">
        <v>36568</v>
      </c>
      <c r="G10575" t="s">
        <v>114</v>
      </c>
      <c r="H10575" t="s">
        <v>114</v>
      </c>
      <c r="I10575">
        <v>1</v>
      </c>
    </row>
    <row r="10576" spans="1:9" x14ac:dyDescent="0.25">
      <c r="A10576" t="s">
        <v>110</v>
      </c>
      <c r="B10576" t="s">
        <v>36569</v>
      </c>
      <c r="C10576" s="57">
        <v>44342</v>
      </c>
      <c r="D10576" t="s">
        <v>36570</v>
      </c>
      <c r="E10576" s="58">
        <v>153149489671300</v>
      </c>
      <c r="F10576" t="s">
        <v>36571</v>
      </c>
      <c r="G10576" t="s">
        <v>114</v>
      </c>
      <c r="H10576" t="s">
        <v>114</v>
      </c>
      <c r="I10576">
        <v>1</v>
      </c>
    </row>
    <row r="10577" spans="1:9" x14ac:dyDescent="0.25">
      <c r="A10577" t="s">
        <v>110</v>
      </c>
      <c r="B10577" t="s">
        <v>36572</v>
      </c>
      <c r="C10577" s="57">
        <v>44342</v>
      </c>
      <c r="D10577" t="s">
        <v>36573</v>
      </c>
      <c r="E10577" s="58">
        <v>136863977200000</v>
      </c>
      <c r="F10577" t="s">
        <v>36574</v>
      </c>
      <c r="G10577" t="s">
        <v>114</v>
      </c>
      <c r="H10577" t="s">
        <v>114</v>
      </c>
      <c r="I10577">
        <v>1</v>
      </c>
    </row>
    <row r="10578" spans="1:9" x14ac:dyDescent="0.25">
      <c r="A10578" t="s">
        <v>110</v>
      </c>
      <c r="B10578" t="s">
        <v>36575</v>
      </c>
      <c r="C10578" s="57">
        <v>44342</v>
      </c>
      <c r="D10578" t="s">
        <v>36576</v>
      </c>
      <c r="E10578" s="58">
        <v>132666338594600</v>
      </c>
      <c r="F10578" t="s">
        <v>36577</v>
      </c>
      <c r="G10578" t="s">
        <v>114</v>
      </c>
      <c r="H10578" t="s">
        <v>114</v>
      </c>
      <c r="I10578">
        <v>1</v>
      </c>
    </row>
    <row r="10579" spans="1:9" x14ac:dyDescent="0.25">
      <c r="A10579" t="s">
        <v>110</v>
      </c>
      <c r="B10579" t="s">
        <v>36578</v>
      </c>
      <c r="C10579" s="57">
        <v>44342</v>
      </c>
      <c r="D10579" t="s">
        <v>36579</v>
      </c>
      <c r="E10579" s="58">
        <v>131233010000000</v>
      </c>
      <c r="F10579" t="s">
        <v>36580</v>
      </c>
      <c r="G10579" t="s">
        <v>114</v>
      </c>
      <c r="H10579" t="s">
        <v>114</v>
      </c>
      <c r="I10579">
        <v>1</v>
      </c>
    </row>
    <row r="10580" spans="1:9" x14ac:dyDescent="0.25">
      <c r="A10580" t="s">
        <v>110</v>
      </c>
      <c r="B10580" t="s">
        <v>36581</v>
      </c>
      <c r="C10580" s="57">
        <v>44342</v>
      </c>
      <c r="D10580" t="s">
        <v>36582</v>
      </c>
      <c r="E10580" s="58">
        <v>143041784300000</v>
      </c>
      <c r="F10580" t="s">
        <v>36583</v>
      </c>
      <c r="G10580" t="s">
        <v>114</v>
      </c>
      <c r="H10580" t="s">
        <v>114</v>
      </c>
      <c r="I10580">
        <v>1</v>
      </c>
    </row>
    <row r="10581" spans="1:9" x14ac:dyDescent="0.25">
      <c r="A10581" t="s">
        <v>110</v>
      </c>
      <c r="B10581" t="s">
        <v>36584</v>
      </c>
      <c r="C10581" s="57">
        <v>44342</v>
      </c>
      <c r="D10581" t="s">
        <v>36585</v>
      </c>
      <c r="E10581" s="58">
        <v>1191284170000</v>
      </c>
      <c r="F10581" t="s">
        <v>36586</v>
      </c>
      <c r="G10581" t="s">
        <v>114</v>
      </c>
      <c r="H10581" t="s">
        <v>114</v>
      </c>
      <c r="I10581">
        <v>2</v>
      </c>
    </row>
    <row r="10582" spans="1:9" x14ac:dyDescent="0.25">
      <c r="A10582" t="s">
        <v>110</v>
      </c>
      <c r="B10582" t="s">
        <v>36587</v>
      </c>
      <c r="C10582" s="57">
        <v>44342</v>
      </c>
      <c r="D10582" t="s">
        <v>36588</v>
      </c>
      <c r="E10582" s="58">
        <v>1291177680000</v>
      </c>
      <c r="F10582" t="s">
        <v>36589</v>
      </c>
      <c r="G10582" t="s">
        <v>114</v>
      </c>
      <c r="H10582" t="s">
        <v>114</v>
      </c>
      <c r="I10582">
        <v>1</v>
      </c>
    </row>
    <row r="10583" spans="1:9" x14ac:dyDescent="0.25">
      <c r="A10583" t="s">
        <v>110</v>
      </c>
      <c r="B10583" t="s">
        <v>36590</v>
      </c>
      <c r="C10583" s="57">
        <v>44342</v>
      </c>
      <c r="D10583" t="s">
        <v>36591</v>
      </c>
      <c r="E10583" s="58">
        <v>1300306140000</v>
      </c>
      <c r="F10583" t="s">
        <v>36592</v>
      </c>
      <c r="G10583" t="s">
        <v>114</v>
      </c>
      <c r="H10583" t="s">
        <v>114</v>
      </c>
      <c r="I10583">
        <v>6</v>
      </c>
    </row>
    <row r="10584" spans="1:9" x14ac:dyDescent="0.25">
      <c r="A10584" t="s">
        <v>110</v>
      </c>
      <c r="B10584" t="s">
        <v>36593</v>
      </c>
      <c r="C10584" s="57">
        <v>44342</v>
      </c>
      <c r="D10584" t="s">
        <v>36594</v>
      </c>
      <c r="E10584" s="58">
        <v>2170875920000</v>
      </c>
      <c r="F10584" t="s">
        <v>36595</v>
      </c>
      <c r="G10584" t="s">
        <v>114</v>
      </c>
      <c r="H10584" t="s">
        <v>114</v>
      </c>
      <c r="I10584">
        <v>96</v>
      </c>
    </row>
    <row r="10585" spans="1:9" x14ac:dyDescent="0.25">
      <c r="A10585" t="s">
        <v>110</v>
      </c>
      <c r="B10585" t="s">
        <v>36596</v>
      </c>
      <c r="C10585" s="57">
        <v>44342</v>
      </c>
      <c r="D10585" t="s">
        <v>36597</v>
      </c>
      <c r="E10585" s="58">
        <v>1288909610000</v>
      </c>
      <c r="F10585" t="s">
        <v>36598</v>
      </c>
      <c r="G10585" t="s">
        <v>114</v>
      </c>
      <c r="H10585" t="s">
        <v>114</v>
      </c>
      <c r="I10585">
        <v>2</v>
      </c>
    </row>
    <row r="10586" spans="1:9" x14ac:dyDescent="0.25">
      <c r="A10586" t="s">
        <v>110</v>
      </c>
      <c r="B10586" t="s">
        <v>36599</v>
      </c>
      <c r="C10586" s="57">
        <v>44342</v>
      </c>
      <c r="D10586" t="s">
        <v>36600</v>
      </c>
      <c r="E10586" s="58">
        <v>1114215290000</v>
      </c>
      <c r="F10586" t="s">
        <v>36601</v>
      </c>
      <c r="G10586" t="s">
        <v>114</v>
      </c>
      <c r="H10586" t="s">
        <v>114</v>
      </c>
      <c r="I10586">
        <v>253</v>
      </c>
    </row>
    <row r="10587" spans="1:9" x14ac:dyDescent="0.25">
      <c r="A10587" t="s">
        <v>110</v>
      </c>
      <c r="B10587" t="s">
        <v>36602</v>
      </c>
      <c r="C10587" s="57">
        <v>44342</v>
      </c>
      <c r="D10587" t="s">
        <v>36603</v>
      </c>
      <c r="E10587" s="58">
        <v>1089816970000</v>
      </c>
      <c r="F10587" t="s">
        <v>36604</v>
      </c>
      <c r="G10587" t="s">
        <v>114</v>
      </c>
      <c r="H10587" t="s">
        <v>114</v>
      </c>
      <c r="I10587">
        <v>4</v>
      </c>
    </row>
    <row r="10588" spans="1:9" x14ac:dyDescent="0.25">
      <c r="A10588" t="s">
        <v>110</v>
      </c>
      <c r="B10588" t="s">
        <v>36605</v>
      </c>
      <c r="C10588" s="57">
        <v>44342</v>
      </c>
      <c r="D10588" t="s">
        <v>36606</v>
      </c>
      <c r="E10588" s="58">
        <v>1387967590000</v>
      </c>
      <c r="F10588" t="s">
        <v>36607</v>
      </c>
      <c r="G10588" t="s">
        <v>114</v>
      </c>
      <c r="H10588" t="s">
        <v>114</v>
      </c>
      <c r="I10588">
        <v>1</v>
      </c>
    </row>
    <row r="10589" spans="1:9" x14ac:dyDescent="0.25">
      <c r="A10589" t="s">
        <v>110</v>
      </c>
      <c r="B10589" t="s">
        <v>36608</v>
      </c>
      <c r="C10589" s="57">
        <v>44342</v>
      </c>
      <c r="D10589" t="s">
        <v>36609</v>
      </c>
      <c r="E10589" s="58">
        <v>1082549600000</v>
      </c>
      <c r="F10589" t="s">
        <v>36610</v>
      </c>
      <c r="G10589" t="s">
        <v>114</v>
      </c>
      <c r="H10589" t="s">
        <v>114</v>
      </c>
      <c r="I10589">
        <v>1</v>
      </c>
    </row>
    <row r="10590" spans="1:9" x14ac:dyDescent="0.25">
      <c r="A10590" t="s">
        <v>110</v>
      </c>
      <c r="B10590" t="s">
        <v>36611</v>
      </c>
      <c r="C10590" s="57">
        <v>44342</v>
      </c>
      <c r="D10590" t="s">
        <v>36612</v>
      </c>
      <c r="E10590" s="58">
        <v>1772076470000</v>
      </c>
      <c r="F10590" t="s">
        <v>36613</v>
      </c>
      <c r="G10590" t="s">
        <v>114</v>
      </c>
      <c r="H10590" t="s">
        <v>114</v>
      </c>
      <c r="I10590">
        <v>59</v>
      </c>
    </row>
    <row r="10591" spans="1:9" x14ac:dyDescent="0.25">
      <c r="A10591" t="s">
        <v>110</v>
      </c>
      <c r="B10591" t="s">
        <v>36614</v>
      </c>
      <c r="C10591" s="57">
        <v>44342</v>
      </c>
      <c r="D10591" t="s">
        <v>36615</v>
      </c>
      <c r="E10591" s="58">
        <v>978424295940000</v>
      </c>
      <c r="F10591" t="s">
        <v>36616</v>
      </c>
      <c r="G10591" t="s">
        <v>114</v>
      </c>
      <c r="H10591" t="s">
        <v>114</v>
      </c>
      <c r="I10591">
        <v>1</v>
      </c>
    </row>
    <row r="10592" spans="1:9" x14ac:dyDescent="0.25">
      <c r="A10592" t="s">
        <v>110</v>
      </c>
      <c r="B10592" t="s">
        <v>36617</v>
      </c>
      <c r="C10592" s="57">
        <v>44342</v>
      </c>
      <c r="D10592" t="s">
        <v>36618</v>
      </c>
      <c r="E10592" t="s">
        <v>36619</v>
      </c>
      <c r="F10592" t="s">
        <v>36620</v>
      </c>
      <c r="G10592" t="s">
        <v>114</v>
      </c>
      <c r="H10592" t="s">
        <v>114</v>
      </c>
      <c r="I10592">
        <v>14</v>
      </c>
    </row>
    <row r="10593" spans="1:9" x14ac:dyDescent="0.25">
      <c r="A10593" t="s">
        <v>110</v>
      </c>
      <c r="B10593" t="s">
        <v>36621</v>
      </c>
      <c r="C10593" s="57">
        <v>44342</v>
      </c>
      <c r="D10593" t="s">
        <v>36622</v>
      </c>
      <c r="E10593" t="s">
        <v>36623</v>
      </c>
      <c r="F10593" t="s">
        <v>36624</v>
      </c>
      <c r="G10593" t="s">
        <v>114</v>
      </c>
      <c r="H10593" t="s">
        <v>114</v>
      </c>
      <c r="I10593">
        <v>4</v>
      </c>
    </row>
    <row r="10594" spans="1:9" x14ac:dyDescent="0.25">
      <c r="A10594" t="s">
        <v>110</v>
      </c>
      <c r="B10594" t="s">
        <v>36625</v>
      </c>
      <c r="C10594" s="57">
        <v>44342</v>
      </c>
      <c r="D10594" t="s">
        <v>36626</v>
      </c>
      <c r="E10594" s="58">
        <v>1146903760000</v>
      </c>
      <c r="F10594" t="s">
        <v>36627</v>
      </c>
      <c r="G10594" t="s">
        <v>114</v>
      </c>
      <c r="H10594" t="s">
        <v>114</v>
      </c>
      <c r="I10594">
        <v>4</v>
      </c>
    </row>
    <row r="10595" spans="1:9" x14ac:dyDescent="0.25">
      <c r="A10595" t="s">
        <v>110</v>
      </c>
      <c r="B10595" t="s">
        <v>36628</v>
      </c>
      <c r="C10595" s="57">
        <v>44342</v>
      </c>
      <c r="D10595" t="s">
        <v>36629</v>
      </c>
      <c r="E10595" s="58">
        <v>1242271289200</v>
      </c>
      <c r="F10595" t="s">
        <v>36630</v>
      </c>
      <c r="G10595" t="s">
        <v>22690</v>
      </c>
      <c r="H10595" t="s">
        <v>114</v>
      </c>
      <c r="I10595">
        <v>20</v>
      </c>
    </row>
    <row r="10596" spans="1:9" x14ac:dyDescent="0.25">
      <c r="A10596" t="s">
        <v>110</v>
      </c>
      <c r="B10596" t="s">
        <v>36631</v>
      </c>
      <c r="C10596" s="57">
        <v>44342</v>
      </c>
      <c r="D10596" t="s">
        <v>36632</v>
      </c>
      <c r="E10596" s="58">
        <v>1127773433400</v>
      </c>
      <c r="F10596" t="s">
        <v>36633</v>
      </c>
      <c r="G10596" t="s">
        <v>114</v>
      </c>
      <c r="H10596" t="s">
        <v>114</v>
      </c>
      <c r="I10596">
        <v>22</v>
      </c>
    </row>
    <row r="10597" spans="1:9" x14ac:dyDescent="0.25">
      <c r="A10597" t="s">
        <v>110</v>
      </c>
      <c r="B10597" t="s">
        <v>36634</v>
      </c>
      <c r="C10597" s="57">
        <v>44342</v>
      </c>
      <c r="D10597" t="s">
        <v>36635</v>
      </c>
      <c r="E10597" t="s">
        <v>36636</v>
      </c>
      <c r="F10597" t="s">
        <v>36637</v>
      </c>
      <c r="G10597" t="s">
        <v>114</v>
      </c>
      <c r="H10597" t="s">
        <v>36638</v>
      </c>
      <c r="I10597">
        <v>265</v>
      </c>
    </row>
    <row r="10598" spans="1:9" x14ac:dyDescent="0.25">
      <c r="A10598" t="s">
        <v>110</v>
      </c>
      <c r="B10598" t="s">
        <v>36639</v>
      </c>
      <c r="C10598" s="57">
        <v>44342</v>
      </c>
      <c r="D10598" t="s">
        <v>36640</v>
      </c>
      <c r="E10598" s="58">
        <v>968442731390000</v>
      </c>
      <c r="F10598" t="s">
        <v>36641</v>
      </c>
      <c r="G10598" t="s">
        <v>114</v>
      </c>
      <c r="H10598" t="s">
        <v>114</v>
      </c>
      <c r="I10598">
        <v>2</v>
      </c>
    </row>
    <row r="10599" spans="1:9" x14ac:dyDescent="0.25">
      <c r="A10599" t="s">
        <v>110</v>
      </c>
      <c r="B10599" t="s">
        <v>36642</v>
      </c>
      <c r="C10599" s="57">
        <v>44342</v>
      </c>
      <c r="D10599" t="s">
        <v>36643</v>
      </c>
      <c r="E10599" s="58">
        <v>1010129798010000</v>
      </c>
      <c r="F10599" t="s">
        <v>36644</v>
      </c>
      <c r="G10599" t="s">
        <v>114</v>
      </c>
      <c r="H10599" t="s">
        <v>114</v>
      </c>
      <c r="I10599">
        <v>1</v>
      </c>
    </row>
    <row r="10600" spans="1:9" x14ac:dyDescent="0.25">
      <c r="A10600" t="s">
        <v>110</v>
      </c>
      <c r="B10600" t="s">
        <v>36645</v>
      </c>
      <c r="C10600" s="57">
        <v>44342</v>
      </c>
      <c r="D10600" t="s">
        <v>36646</v>
      </c>
      <c r="E10600" s="58">
        <v>1240839700000</v>
      </c>
      <c r="F10600" t="s">
        <v>36647</v>
      </c>
      <c r="G10600" t="s">
        <v>114</v>
      </c>
      <c r="H10600" t="s">
        <v>114</v>
      </c>
      <c r="I10600">
        <v>8</v>
      </c>
    </row>
    <row r="10601" spans="1:9" x14ac:dyDescent="0.25">
      <c r="A10601" t="s">
        <v>110</v>
      </c>
      <c r="B10601" t="s">
        <v>36648</v>
      </c>
      <c r="C10601" s="57">
        <v>44342</v>
      </c>
      <c r="D10601" t="s">
        <v>36649</v>
      </c>
      <c r="E10601" s="58">
        <v>1173027230000</v>
      </c>
      <c r="F10601" t="s">
        <v>36650</v>
      </c>
      <c r="G10601" t="s">
        <v>114</v>
      </c>
      <c r="H10601" t="s">
        <v>114</v>
      </c>
      <c r="I10601">
        <v>2</v>
      </c>
    </row>
    <row r="10602" spans="1:9" x14ac:dyDescent="0.25">
      <c r="A10602" t="s">
        <v>110</v>
      </c>
      <c r="B10602" t="s">
        <v>36651</v>
      </c>
      <c r="C10602" s="57">
        <v>44342</v>
      </c>
      <c r="D10602" t="s">
        <v>36652</v>
      </c>
      <c r="E10602" t="s">
        <v>36653</v>
      </c>
      <c r="F10602" t="s">
        <v>36654</v>
      </c>
      <c r="G10602" t="s">
        <v>114</v>
      </c>
      <c r="H10602" t="s">
        <v>114</v>
      </c>
      <c r="I10602">
        <v>36</v>
      </c>
    </row>
    <row r="10603" spans="1:9" x14ac:dyDescent="0.25">
      <c r="A10603" t="s">
        <v>110</v>
      </c>
      <c r="B10603" t="s">
        <v>36655</v>
      </c>
      <c r="C10603" s="57">
        <v>44342</v>
      </c>
      <c r="D10603" t="s">
        <v>36656</v>
      </c>
      <c r="E10603" s="58">
        <v>1327598470000</v>
      </c>
      <c r="F10603" t="s">
        <v>36657</v>
      </c>
      <c r="G10603" t="s">
        <v>114</v>
      </c>
      <c r="H10603" t="s">
        <v>17560</v>
      </c>
      <c r="I10603">
        <v>1</v>
      </c>
    </row>
    <row r="10604" spans="1:9" x14ac:dyDescent="0.25">
      <c r="A10604" t="s">
        <v>110</v>
      </c>
      <c r="B10604" t="s">
        <v>36658</v>
      </c>
      <c r="C10604" s="57">
        <v>44342</v>
      </c>
      <c r="D10604" t="s">
        <v>36659</v>
      </c>
      <c r="E10604" s="58">
        <v>1367047250000</v>
      </c>
      <c r="F10604" t="s">
        <v>36660</v>
      </c>
      <c r="G10604" t="s">
        <v>114</v>
      </c>
      <c r="H10604" t="s">
        <v>114</v>
      </c>
      <c r="I10604">
        <v>4</v>
      </c>
    </row>
    <row r="10605" spans="1:9" x14ac:dyDescent="0.25">
      <c r="A10605" t="s">
        <v>110</v>
      </c>
      <c r="B10605" t="s">
        <v>36661</v>
      </c>
      <c r="C10605" s="57">
        <v>44342</v>
      </c>
      <c r="D10605" t="s">
        <v>36662</v>
      </c>
      <c r="E10605" s="58">
        <v>1654926220000</v>
      </c>
      <c r="F10605" t="s">
        <v>36663</v>
      </c>
      <c r="G10605" t="s">
        <v>114</v>
      </c>
      <c r="H10605" t="s">
        <v>114</v>
      </c>
      <c r="I10605">
        <v>1</v>
      </c>
    </row>
    <row r="10606" spans="1:9" x14ac:dyDescent="0.25">
      <c r="A10606" t="s">
        <v>110</v>
      </c>
      <c r="B10606" t="s">
        <v>36664</v>
      </c>
      <c r="C10606" s="57">
        <v>44342</v>
      </c>
      <c r="D10606" t="s">
        <v>36665</v>
      </c>
      <c r="E10606" s="58">
        <v>1248324290000</v>
      </c>
      <c r="F10606" t="s">
        <v>36666</v>
      </c>
      <c r="G10606" t="s">
        <v>36667</v>
      </c>
      <c r="H10606" t="s">
        <v>114</v>
      </c>
      <c r="I10606">
        <v>177</v>
      </c>
    </row>
    <row r="10607" spans="1:9" x14ac:dyDescent="0.25">
      <c r="A10607" t="s">
        <v>110</v>
      </c>
      <c r="B10607" t="s">
        <v>36668</v>
      </c>
      <c r="C10607" s="57">
        <v>44342</v>
      </c>
      <c r="D10607" t="s">
        <v>36669</v>
      </c>
      <c r="E10607" s="58">
        <v>1459874510000</v>
      </c>
      <c r="F10607" t="s">
        <v>36670</v>
      </c>
      <c r="G10607" t="s">
        <v>36671</v>
      </c>
      <c r="H10607" t="s">
        <v>114</v>
      </c>
      <c r="I10607">
        <v>337</v>
      </c>
    </row>
    <row r="10608" spans="1:9" x14ac:dyDescent="0.25">
      <c r="A10608" t="s">
        <v>110</v>
      </c>
      <c r="B10608" t="s">
        <v>36672</v>
      </c>
      <c r="C10608" s="57">
        <v>44342</v>
      </c>
      <c r="D10608" t="s">
        <v>36673</v>
      </c>
      <c r="E10608" t="s">
        <v>36674</v>
      </c>
      <c r="F10608" t="s">
        <v>36675</v>
      </c>
      <c r="G10608" t="s">
        <v>114</v>
      </c>
      <c r="H10608" t="s">
        <v>114</v>
      </c>
      <c r="I10608">
        <v>147</v>
      </c>
    </row>
    <row r="10609" spans="1:9" x14ac:dyDescent="0.25">
      <c r="A10609" t="s">
        <v>110</v>
      </c>
      <c r="B10609" t="s">
        <v>36676</v>
      </c>
      <c r="C10609" s="57">
        <v>44342</v>
      </c>
      <c r="D10609" t="s">
        <v>36677</v>
      </c>
      <c r="E10609" s="58">
        <v>1043301250000</v>
      </c>
      <c r="F10609" t="s">
        <v>36678</v>
      </c>
      <c r="G10609" t="s">
        <v>36679</v>
      </c>
      <c r="H10609" t="s">
        <v>36680</v>
      </c>
      <c r="I10609">
        <v>468</v>
      </c>
    </row>
    <row r="10610" spans="1:9" x14ac:dyDescent="0.25">
      <c r="A10610" t="s">
        <v>110</v>
      </c>
      <c r="B10610" t="s">
        <v>36681</v>
      </c>
      <c r="C10610" s="57">
        <v>44342</v>
      </c>
      <c r="D10610" t="s">
        <v>36682</v>
      </c>
      <c r="E10610" s="58">
        <v>1291883970000</v>
      </c>
      <c r="F10610" t="s">
        <v>36683</v>
      </c>
      <c r="G10610" t="s">
        <v>36684</v>
      </c>
      <c r="H10610" t="s">
        <v>36685</v>
      </c>
      <c r="I10610">
        <v>15</v>
      </c>
    </row>
    <row r="10611" spans="1:9" x14ac:dyDescent="0.25">
      <c r="A10611" t="s">
        <v>110</v>
      </c>
      <c r="B10611" t="s">
        <v>36686</v>
      </c>
      <c r="C10611" s="57">
        <v>44342</v>
      </c>
      <c r="D10611" t="s">
        <v>36687</v>
      </c>
      <c r="E10611" s="58">
        <v>1452543790000</v>
      </c>
      <c r="F10611" t="s">
        <v>36688</v>
      </c>
      <c r="G10611" t="s">
        <v>114</v>
      </c>
      <c r="H10611" t="s">
        <v>114</v>
      </c>
      <c r="I10611">
        <v>1</v>
      </c>
    </row>
    <row r="10612" spans="1:9" x14ac:dyDescent="0.25">
      <c r="A10612" t="s">
        <v>110</v>
      </c>
      <c r="B10612" t="s">
        <v>36689</v>
      </c>
      <c r="C10612" s="57">
        <v>44342</v>
      </c>
      <c r="D10612" t="s">
        <v>36690</v>
      </c>
      <c r="E10612" s="58">
        <v>1083274380000</v>
      </c>
      <c r="F10612" t="s">
        <v>36691</v>
      </c>
      <c r="G10612" t="s">
        <v>114</v>
      </c>
      <c r="H10612" t="s">
        <v>114</v>
      </c>
      <c r="I10612">
        <v>1</v>
      </c>
    </row>
    <row r="10613" spans="1:9" x14ac:dyDescent="0.25">
      <c r="A10613" t="s">
        <v>110</v>
      </c>
      <c r="B10613" t="s">
        <v>36692</v>
      </c>
      <c r="C10613" s="57">
        <v>44342</v>
      </c>
      <c r="D10613" t="s">
        <v>36693</v>
      </c>
      <c r="E10613" s="58">
        <v>1238662750000</v>
      </c>
      <c r="F10613" t="s">
        <v>36694</v>
      </c>
      <c r="G10613" t="s">
        <v>114</v>
      </c>
      <c r="H10613" t="s">
        <v>114</v>
      </c>
      <c r="I10613">
        <v>1</v>
      </c>
    </row>
    <row r="10614" spans="1:9" x14ac:dyDescent="0.25">
      <c r="A10614" t="s">
        <v>110</v>
      </c>
      <c r="B10614" t="s">
        <v>36695</v>
      </c>
      <c r="C10614" s="57">
        <v>44342</v>
      </c>
      <c r="D10614" t="s">
        <v>36696</v>
      </c>
      <c r="E10614" s="58">
        <v>1349722540000</v>
      </c>
      <c r="F10614" t="s">
        <v>36697</v>
      </c>
      <c r="G10614" t="s">
        <v>114</v>
      </c>
      <c r="H10614" t="s">
        <v>114</v>
      </c>
      <c r="I10614">
        <v>1</v>
      </c>
    </row>
    <row r="10615" spans="1:9" x14ac:dyDescent="0.25">
      <c r="A10615" t="s">
        <v>110</v>
      </c>
      <c r="B10615" t="s">
        <v>36698</v>
      </c>
      <c r="C10615" s="57">
        <v>44342</v>
      </c>
      <c r="D10615" t="s">
        <v>36699</v>
      </c>
      <c r="E10615" s="58">
        <v>1175637964000</v>
      </c>
      <c r="F10615" t="s">
        <v>36700</v>
      </c>
      <c r="G10615" t="s">
        <v>22577</v>
      </c>
      <c r="H10615" t="s">
        <v>36701</v>
      </c>
      <c r="I10615">
        <v>3293</v>
      </c>
    </row>
    <row r="10616" spans="1:9" x14ac:dyDescent="0.25">
      <c r="A10616" t="s">
        <v>110</v>
      </c>
      <c r="B10616" t="s">
        <v>36702</v>
      </c>
      <c r="C10616" s="57">
        <v>44342</v>
      </c>
      <c r="D10616" t="s">
        <v>36703</v>
      </c>
      <c r="E10616" s="58">
        <v>1917178480000</v>
      </c>
      <c r="F10616" t="s">
        <v>36704</v>
      </c>
      <c r="G10616" t="s">
        <v>114</v>
      </c>
      <c r="H10616" t="s">
        <v>114</v>
      </c>
      <c r="I10616">
        <v>0</v>
      </c>
    </row>
    <row r="10617" spans="1:9" x14ac:dyDescent="0.25">
      <c r="A10617" t="s">
        <v>110</v>
      </c>
      <c r="B10617" t="s">
        <v>36705</v>
      </c>
      <c r="C10617" s="57">
        <v>44342</v>
      </c>
      <c r="D10617" t="s">
        <v>36706</v>
      </c>
      <c r="E10617" s="58">
        <v>1243993000000</v>
      </c>
      <c r="F10617" t="s">
        <v>36707</v>
      </c>
      <c r="G10617" t="s">
        <v>114</v>
      </c>
      <c r="H10617" t="s">
        <v>114</v>
      </c>
      <c r="I10617">
        <v>3</v>
      </c>
    </row>
    <row r="10618" spans="1:9" x14ac:dyDescent="0.25">
      <c r="A10618" t="s">
        <v>110</v>
      </c>
      <c r="B10618" t="s">
        <v>36708</v>
      </c>
      <c r="C10618" s="57">
        <v>44342</v>
      </c>
      <c r="D10618" t="s">
        <v>36709</v>
      </c>
      <c r="E10618" s="58">
        <v>1365377670000</v>
      </c>
      <c r="F10618" t="s">
        <v>36710</v>
      </c>
      <c r="G10618" t="s">
        <v>114</v>
      </c>
      <c r="H10618" t="s">
        <v>114</v>
      </c>
      <c r="I10618">
        <v>2</v>
      </c>
    </row>
    <row r="10619" spans="1:9" x14ac:dyDescent="0.25">
      <c r="A10619" t="s">
        <v>110</v>
      </c>
      <c r="B10619" t="s">
        <v>36711</v>
      </c>
      <c r="C10619" s="57">
        <v>44342</v>
      </c>
      <c r="D10619" t="s">
        <v>36712</v>
      </c>
      <c r="E10619" s="58">
        <v>1133745180000</v>
      </c>
      <c r="F10619" t="s">
        <v>36713</v>
      </c>
      <c r="G10619" t="s">
        <v>114</v>
      </c>
      <c r="H10619" t="s">
        <v>114</v>
      </c>
      <c r="I10619">
        <v>1</v>
      </c>
    </row>
    <row r="10620" spans="1:9" x14ac:dyDescent="0.25">
      <c r="A10620" t="s">
        <v>110</v>
      </c>
      <c r="B10620" t="s">
        <v>36714</v>
      </c>
      <c r="C10620" s="57">
        <v>44342</v>
      </c>
      <c r="D10620" t="s">
        <v>36715</v>
      </c>
      <c r="E10620" s="58">
        <v>1185761000000</v>
      </c>
      <c r="F10620" t="s">
        <v>36716</v>
      </c>
      <c r="G10620" t="s">
        <v>114</v>
      </c>
      <c r="H10620" t="s">
        <v>114</v>
      </c>
      <c r="I10620">
        <v>1</v>
      </c>
    </row>
    <row r="10621" spans="1:9" x14ac:dyDescent="0.25">
      <c r="A10621" t="s">
        <v>110</v>
      </c>
      <c r="B10621" t="s">
        <v>36717</v>
      </c>
      <c r="C10621" s="57">
        <v>44342</v>
      </c>
      <c r="D10621" t="s">
        <v>36718</v>
      </c>
      <c r="E10621" s="58">
        <v>1253618680000</v>
      </c>
      <c r="F10621" t="s">
        <v>36719</v>
      </c>
      <c r="G10621" t="s">
        <v>114</v>
      </c>
      <c r="H10621" t="s">
        <v>114</v>
      </c>
      <c r="I10621">
        <v>1</v>
      </c>
    </row>
    <row r="10622" spans="1:9" x14ac:dyDescent="0.25">
      <c r="A10622" t="s">
        <v>110</v>
      </c>
      <c r="B10622" t="s">
        <v>36720</v>
      </c>
      <c r="C10622" s="57">
        <v>44342</v>
      </c>
      <c r="D10622" t="s">
        <v>36721</v>
      </c>
      <c r="E10622" s="58">
        <v>1263536146970000</v>
      </c>
      <c r="F10622" t="s">
        <v>36722</v>
      </c>
      <c r="G10622" t="s">
        <v>114</v>
      </c>
      <c r="H10622" t="s">
        <v>114</v>
      </c>
      <c r="I10622">
        <v>1</v>
      </c>
    </row>
    <row r="10623" spans="1:9" x14ac:dyDescent="0.25">
      <c r="A10623" t="s">
        <v>110</v>
      </c>
      <c r="B10623" t="s">
        <v>36723</v>
      </c>
      <c r="C10623" s="57">
        <v>44342</v>
      </c>
      <c r="D10623" t="s">
        <v>36724</v>
      </c>
      <c r="E10623" s="58">
        <v>1065068370000</v>
      </c>
      <c r="F10623" t="s">
        <v>36725</v>
      </c>
      <c r="G10623" t="s">
        <v>114</v>
      </c>
      <c r="H10623" t="s">
        <v>114</v>
      </c>
      <c r="I10623">
        <v>1</v>
      </c>
    </row>
    <row r="10624" spans="1:9" x14ac:dyDescent="0.25">
      <c r="A10624" t="s">
        <v>110</v>
      </c>
      <c r="B10624" t="s">
        <v>36726</v>
      </c>
      <c r="C10624" s="57">
        <v>44342</v>
      </c>
      <c r="D10624" t="s">
        <v>36727</v>
      </c>
      <c r="E10624" s="58">
        <v>1099544240000</v>
      </c>
      <c r="F10624" t="s">
        <v>36728</v>
      </c>
      <c r="G10624" t="s">
        <v>36729</v>
      </c>
      <c r="H10624" t="s">
        <v>114</v>
      </c>
      <c r="I10624">
        <v>1</v>
      </c>
    </row>
    <row r="10625" spans="1:9" x14ac:dyDescent="0.25">
      <c r="A10625" t="s">
        <v>110</v>
      </c>
      <c r="B10625" t="s">
        <v>36730</v>
      </c>
      <c r="C10625" s="57">
        <v>44342</v>
      </c>
      <c r="D10625" t="s">
        <v>36731</v>
      </c>
      <c r="E10625" s="58">
        <v>1329282230000</v>
      </c>
      <c r="F10625" t="s">
        <v>36732</v>
      </c>
      <c r="G10625" t="s">
        <v>114</v>
      </c>
      <c r="H10625" t="s">
        <v>114</v>
      </c>
      <c r="I10625">
        <v>1</v>
      </c>
    </row>
    <row r="10626" spans="1:9" x14ac:dyDescent="0.25">
      <c r="A10626" t="s">
        <v>110</v>
      </c>
      <c r="B10626" t="s">
        <v>36733</v>
      </c>
      <c r="C10626" s="57">
        <v>44342</v>
      </c>
      <c r="D10626" t="s">
        <v>36734</v>
      </c>
      <c r="E10626" s="58">
        <v>1233697300000</v>
      </c>
      <c r="F10626" t="s">
        <v>36735</v>
      </c>
      <c r="G10626" t="s">
        <v>114</v>
      </c>
      <c r="H10626" t="s">
        <v>114</v>
      </c>
      <c r="I10626">
        <v>4</v>
      </c>
    </row>
    <row r="10627" spans="1:9" x14ac:dyDescent="0.25">
      <c r="A10627" t="s">
        <v>110</v>
      </c>
      <c r="B10627" t="s">
        <v>36736</v>
      </c>
      <c r="C10627" s="57">
        <v>44342</v>
      </c>
      <c r="D10627" t="s">
        <v>36737</v>
      </c>
      <c r="E10627" s="58">
        <v>110005213080000</v>
      </c>
      <c r="F10627" t="s">
        <v>36738</v>
      </c>
      <c r="G10627" t="s">
        <v>114</v>
      </c>
      <c r="H10627" t="s">
        <v>114</v>
      </c>
      <c r="I10627">
        <v>1</v>
      </c>
    </row>
    <row r="10628" spans="1:9" x14ac:dyDescent="0.25">
      <c r="A10628" t="s">
        <v>110</v>
      </c>
      <c r="B10628" t="s">
        <v>36739</v>
      </c>
      <c r="C10628" s="57">
        <v>44342</v>
      </c>
      <c r="D10628" t="s">
        <v>36740</v>
      </c>
      <c r="E10628" s="58">
        <v>1237819979470000</v>
      </c>
      <c r="F10628" t="s">
        <v>36741</v>
      </c>
      <c r="G10628" t="s">
        <v>114</v>
      </c>
      <c r="H10628" t="s">
        <v>114</v>
      </c>
      <c r="I10628">
        <v>5</v>
      </c>
    </row>
    <row r="10629" spans="1:9" x14ac:dyDescent="0.25">
      <c r="A10629" t="s">
        <v>110</v>
      </c>
      <c r="B10629" t="s">
        <v>36742</v>
      </c>
      <c r="C10629" s="57">
        <v>44342</v>
      </c>
      <c r="D10629" t="s">
        <v>36743</v>
      </c>
      <c r="E10629" s="58">
        <v>1833241600000</v>
      </c>
      <c r="F10629" t="s">
        <v>36744</v>
      </c>
      <c r="G10629" t="s">
        <v>114</v>
      </c>
      <c r="H10629" t="s">
        <v>114</v>
      </c>
      <c r="I10629">
        <v>45</v>
      </c>
    </row>
    <row r="10630" spans="1:9" x14ac:dyDescent="0.25">
      <c r="A10630" t="s">
        <v>110</v>
      </c>
      <c r="B10630" t="s">
        <v>36745</v>
      </c>
      <c r="C10630" s="57">
        <v>44342</v>
      </c>
      <c r="D10630" t="s">
        <v>36746</v>
      </c>
      <c r="E10630" s="58">
        <v>113945980000000</v>
      </c>
      <c r="F10630" t="s">
        <v>36747</v>
      </c>
      <c r="G10630" t="s">
        <v>114</v>
      </c>
      <c r="H10630" t="s">
        <v>114</v>
      </c>
      <c r="I10630">
        <v>2</v>
      </c>
    </row>
    <row r="10631" spans="1:9" x14ac:dyDescent="0.25">
      <c r="A10631" t="s">
        <v>110</v>
      </c>
      <c r="B10631" t="s">
        <v>36748</v>
      </c>
      <c r="C10631" s="57">
        <v>44342</v>
      </c>
      <c r="D10631" t="s">
        <v>36749</v>
      </c>
      <c r="E10631" s="58">
        <v>107574786000000</v>
      </c>
      <c r="F10631" t="s">
        <v>36750</v>
      </c>
      <c r="G10631" t="s">
        <v>114</v>
      </c>
      <c r="H10631" t="s">
        <v>114</v>
      </c>
      <c r="I10631">
        <v>1</v>
      </c>
    </row>
    <row r="10632" spans="1:9" x14ac:dyDescent="0.25">
      <c r="A10632" t="s">
        <v>110</v>
      </c>
      <c r="B10632" t="s">
        <v>36751</v>
      </c>
      <c r="C10632" s="57">
        <v>44342</v>
      </c>
      <c r="D10632" t="s">
        <v>36752</v>
      </c>
      <c r="E10632" s="58">
        <v>124285163000000</v>
      </c>
      <c r="F10632" t="s">
        <v>36753</v>
      </c>
      <c r="G10632" t="s">
        <v>114</v>
      </c>
      <c r="H10632" t="s">
        <v>114</v>
      </c>
      <c r="I10632">
        <v>96</v>
      </c>
    </row>
    <row r="10633" spans="1:9" x14ac:dyDescent="0.25">
      <c r="A10633" t="s">
        <v>110</v>
      </c>
      <c r="B10633" t="s">
        <v>36754</v>
      </c>
      <c r="C10633" s="57">
        <v>44342</v>
      </c>
      <c r="D10633" t="s">
        <v>36755</v>
      </c>
      <c r="E10633" s="58">
        <v>144726580000000</v>
      </c>
      <c r="F10633" t="s">
        <v>36756</v>
      </c>
      <c r="G10633" t="s">
        <v>114</v>
      </c>
      <c r="H10633" t="s">
        <v>114</v>
      </c>
      <c r="I10633">
        <v>55</v>
      </c>
    </row>
    <row r="10634" spans="1:9" x14ac:dyDescent="0.25">
      <c r="A10634" t="s">
        <v>110</v>
      </c>
      <c r="B10634" t="s">
        <v>36757</v>
      </c>
      <c r="C10634" s="57">
        <v>44342</v>
      </c>
      <c r="D10634" t="s">
        <v>36758</v>
      </c>
      <c r="E10634" s="58">
        <v>128860094000000</v>
      </c>
      <c r="F10634" t="s">
        <v>36759</v>
      </c>
      <c r="G10634" t="s">
        <v>36760</v>
      </c>
      <c r="H10634" t="s">
        <v>114</v>
      </c>
      <c r="I10634">
        <v>406</v>
      </c>
    </row>
    <row r="10635" spans="1:9" x14ac:dyDescent="0.25">
      <c r="A10635" t="s">
        <v>110</v>
      </c>
      <c r="B10635" t="s">
        <v>36761</v>
      </c>
      <c r="C10635" s="57">
        <v>44342</v>
      </c>
      <c r="D10635" t="s">
        <v>36762</v>
      </c>
      <c r="E10635" s="58">
        <v>1204317064000</v>
      </c>
      <c r="F10635" t="s">
        <v>36763</v>
      </c>
      <c r="G10635" t="s">
        <v>36764</v>
      </c>
      <c r="H10635" t="s">
        <v>114</v>
      </c>
      <c r="I10635">
        <v>3</v>
      </c>
    </row>
    <row r="10636" spans="1:9" x14ac:dyDescent="0.25">
      <c r="A10636" t="s">
        <v>110</v>
      </c>
      <c r="B10636" t="s">
        <v>36765</v>
      </c>
      <c r="C10636" s="57">
        <v>44342</v>
      </c>
      <c r="D10636" t="s">
        <v>36766</v>
      </c>
      <c r="E10636" s="58">
        <v>17471374000000</v>
      </c>
      <c r="F10636" t="s">
        <v>36767</v>
      </c>
      <c r="G10636" t="s">
        <v>21852</v>
      </c>
      <c r="H10636" t="s">
        <v>36768</v>
      </c>
      <c r="I10636">
        <v>1926</v>
      </c>
    </row>
    <row r="10637" spans="1:9" x14ac:dyDescent="0.25">
      <c r="A10637" t="s">
        <v>110</v>
      </c>
      <c r="B10637" t="s">
        <v>36769</v>
      </c>
      <c r="C10637" s="57">
        <v>44342</v>
      </c>
      <c r="D10637" t="s">
        <v>36770</v>
      </c>
      <c r="E10637" s="58">
        <v>14037385000000</v>
      </c>
      <c r="F10637" t="s">
        <v>36771</v>
      </c>
      <c r="G10637" t="s">
        <v>880</v>
      </c>
      <c r="H10637" t="s">
        <v>36772</v>
      </c>
      <c r="I10637">
        <v>9430</v>
      </c>
    </row>
    <row r="10638" spans="1:9" x14ac:dyDescent="0.25">
      <c r="A10638" t="s">
        <v>110</v>
      </c>
      <c r="B10638" t="s">
        <v>36773</v>
      </c>
      <c r="C10638" s="57">
        <v>44342</v>
      </c>
      <c r="D10638" t="s">
        <v>36774</v>
      </c>
      <c r="E10638" s="58">
        <v>14756323000000</v>
      </c>
      <c r="F10638" t="s">
        <v>36775</v>
      </c>
      <c r="G10638" t="s">
        <v>114</v>
      </c>
      <c r="H10638" t="s">
        <v>114</v>
      </c>
      <c r="I10638">
        <v>1</v>
      </c>
    </row>
    <row r="10639" spans="1:9" x14ac:dyDescent="0.25">
      <c r="A10639" t="s">
        <v>110</v>
      </c>
      <c r="B10639" t="s">
        <v>36776</v>
      </c>
      <c r="C10639" s="57">
        <v>44342</v>
      </c>
      <c r="D10639" t="s">
        <v>36777</v>
      </c>
      <c r="E10639" s="58">
        <v>14830067000000</v>
      </c>
      <c r="F10639" t="s">
        <v>36778</v>
      </c>
      <c r="G10639" t="s">
        <v>33728</v>
      </c>
      <c r="H10639" t="s">
        <v>33729</v>
      </c>
      <c r="I10639">
        <v>1</v>
      </c>
    </row>
    <row r="10640" spans="1:9" x14ac:dyDescent="0.25">
      <c r="A10640" t="s">
        <v>110</v>
      </c>
      <c r="B10640" t="s">
        <v>36779</v>
      </c>
      <c r="C10640" s="57">
        <v>44342</v>
      </c>
      <c r="D10640" t="s">
        <v>36780</v>
      </c>
      <c r="E10640" s="58">
        <v>1165915000000</v>
      </c>
      <c r="F10640" t="s">
        <v>36781</v>
      </c>
      <c r="G10640" t="s">
        <v>114</v>
      </c>
      <c r="H10640" t="s">
        <v>114</v>
      </c>
      <c r="I10640">
        <v>1</v>
      </c>
    </row>
    <row r="10641" spans="1:9" x14ac:dyDescent="0.25">
      <c r="A10641" t="s">
        <v>110</v>
      </c>
      <c r="B10641" t="s">
        <v>36782</v>
      </c>
      <c r="C10641" s="57">
        <v>44342</v>
      </c>
      <c r="D10641" t="s">
        <v>36783</v>
      </c>
      <c r="E10641" s="58">
        <v>2114037770000</v>
      </c>
      <c r="F10641" t="s">
        <v>36784</v>
      </c>
      <c r="G10641" t="s">
        <v>114</v>
      </c>
      <c r="H10641" t="s">
        <v>114</v>
      </c>
      <c r="I10641">
        <v>4</v>
      </c>
    </row>
    <row r="10642" spans="1:9" x14ac:dyDescent="0.25">
      <c r="A10642" t="s">
        <v>110</v>
      </c>
      <c r="B10642" t="s">
        <v>36785</v>
      </c>
      <c r="C10642" s="57">
        <v>44342</v>
      </c>
      <c r="D10642" t="s">
        <v>36786</v>
      </c>
      <c r="E10642" s="58">
        <v>1353643752000</v>
      </c>
      <c r="F10642" t="s">
        <v>36787</v>
      </c>
      <c r="G10642" t="s">
        <v>114</v>
      </c>
      <c r="H10642" t="s">
        <v>114</v>
      </c>
      <c r="I10642">
        <v>0</v>
      </c>
    </row>
    <row r="10643" spans="1:9" x14ac:dyDescent="0.25">
      <c r="A10643" t="s">
        <v>110</v>
      </c>
      <c r="B10643" t="s">
        <v>36788</v>
      </c>
      <c r="C10643" s="57">
        <v>44342</v>
      </c>
      <c r="D10643" t="s">
        <v>36789</v>
      </c>
      <c r="E10643" s="58">
        <v>2197206496000</v>
      </c>
      <c r="F10643" t="s">
        <v>36790</v>
      </c>
      <c r="G10643" t="s">
        <v>114</v>
      </c>
      <c r="H10643" t="s">
        <v>114</v>
      </c>
      <c r="I10643">
        <v>7</v>
      </c>
    </row>
    <row r="10644" spans="1:9" x14ac:dyDescent="0.25">
      <c r="A10644" t="s">
        <v>110</v>
      </c>
      <c r="B10644" t="s">
        <v>36791</v>
      </c>
      <c r="C10644" s="57">
        <v>44342</v>
      </c>
      <c r="D10644" t="s">
        <v>36792</v>
      </c>
      <c r="E10644" s="58">
        <v>1305914580000</v>
      </c>
      <c r="F10644" t="s">
        <v>36793</v>
      </c>
      <c r="G10644" t="s">
        <v>114</v>
      </c>
      <c r="H10644" t="s">
        <v>114</v>
      </c>
      <c r="I10644">
        <v>1</v>
      </c>
    </row>
    <row r="10645" spans="1:9" x14ac:dyDescent="0.25">
      <c r="A10645" t="s">
        <v>110</v>
      </c>
      <c r="B10645" t="s">
        <v>36794</v>
      </c>
      <c r="C10645" s="57">
        <v>44342</v>
      </c>
      <c r="D10645" t="s">
        <v>36795</v>
      </c>
      <c r="E10645" s="58">
        <v>12967798000000</v>
      </c>
      <c r="F10645" t="s">
        <v>36796</v>
      </c>
      <c r="G10645" t="s">
        <v>683</v>
      </c>
      <c r="H10645" t="s">
        <v>36797</v>
      </c>
      <c r="I10645">
        <v>3546</v>
      </c>
    </row>
    <row r="10646" spans="1:9" x14ac:dyDescent="0.25">
      <c r="A10646" t="s">
        <v>110</v>
      </c>
      <c r="B10646" t="s">
        <v>36798</v>
      </c>
      <c r="C10646" s="57">
        <v>44342</v>
      </c>
      <c r="D10646" t="s">
        <v>36799</v>
      </c>
      <c r="E10646" s="58">
        <v>122244672000000</v>
      </c>
      <c r="F10646" t="s">
        <v>36800</v>
      </c>
      <c r="G10646" t="s">
        <v>114</v>
      </c>
      <c r="H10646" t="s">
        <v>114</v>
      </c>
      <c r="I10646">
        <v>1</v>
      </c>
    </row>
    <row r="10647" spans="1:9" x14ac:dyDescent="0.25">
      <c r="A10647" t="s">
        <v>110</v>
      </c>
      <c r="B10647" t="s">
        <v>36801</v>
      </c>
      <c r="C10647" s="57">
        <v>44342</v>
      </c>
      <c r="D10647" t="s">
        <v>36802</v>
      </c>
      <c r="E10647" s="58">
        <v>136493920000000</v>
      </c>
      <c r="F10647" t="s">
        <v>36803</v>
      </c>
      <c r="G10647" t="s">
        <v>114</v>
      </c>
      <c r="H10647" t="s">
        <v>114</v>
      </c>
      <c r="I10647">
        <v>1</v>
      </c>
    </row>
    <row r="10648" spans="1:9" x14ac:dyDescent="0.25">
      <c r="A10648" t="s">
        <v>110</v>
      </c>
      <c r="B10648" t="s">
        <v>36804</v>
      </c>
      <c r="C10648" s="57">
        <v>44342</v>
      </c>
      <c r="D10648" t="s">
        <v>36805</v>
      </c>
      <c r="E10648" s="58">
        <v>134347411000000</v>
      </c>
      <c r="F10648" t="s">
        <v>36806</v>
      </c>
      <c r="G10648" t="s">
        <v>114</v>
      </c>
      <c r="H10648" t="s">
        <v>114</v>
      </c>
      <c r="I10648">
        <v>3</v>
      </c>
    </row>
    <row r="10649" spans="1:9" x14ac:dyDescent="0.25">
      <c r="A10649" t="s">
        <v>110</v>
      </c>
      <c r="B10649" t="s">
        <v>36807</v>
      </c>
      <c r="C10649" s="57">
        <v>44342</v>
      </c>
      <c r="D10649" t="s">
        <v>36808</v>
      </c>
      <c r="E10649" s="58">
        <v>1450705840000</v>
      </c>
      <c r="F10649" t="s">
        <v>36809</v>
      </c>
      <c r="G10649" t="s">
        <v>36810</v>
      </c>
      <c r="H10649" t="s">
        <v>114</v>
      </c>
      <c r="I10649">
        <v>1</v>
      </c>
    </row>
    <row r="10650" spans="1:9" x14ac:dyDescent="0.25">
      <c r="A10650" t="s">
        <v>110</v>
      </c>
      <c r="B10650" t="s">
        <v>36811</v>
      </c>
      <c r="C10650" s="57">
        <v>44342</v>
      </c>
      <c r="D10650" t="s">
        <v>36812</v>
      </c>
      <c r="E10650" s="58">
        <v>1293393270000</v>
      </c>
      <c r="F10650" t="s">
        <v>36813</v>
      </c>
      <c r="G10650" t="s">
        <v>114</v>
      </c>
      <c r="H10650" t="s">
        <v>114</v>
      </c>
      <c r="I10650">
        <v>457</v>
      </c>
    </row>
    <row r="10651" spans="1:9" x14ac:dyDescent="0.25">
      <c r="A10651" t="s">
        <v>110</v>
      </c>
      <c r="B10651" t="s">
        <v>36814</v>
      </c>
      <c r="C10651" s="57">
        <v>44342</v>
      </c>
      <c r="D10651" t="s">
        <v>36815</v>
      </c>
      <c r="E10651" s="58">
        <v>1388039890000</v>
      </c>
      <c r="F10651" t="s">
        <v>36816</v>
      </c>
      <c r="G10651" t="s">
        <v>36810</v>
      </c>
      <c r="H10651" t="s">
        <v>114</v>
      </c>
      <c r="I10651">
        <v>22</v>
      </c>
    </row>
    <row r="10652" spans="1:9" x14ac:dyDescent="0.25">
      <c r="A10652" t="s">
        <v>110</v>
      </c>
      <c r="B10652" t="s">
        <v>36817</v>
      </c>
      <c r="C10652" s="57">
        <v>44342</v>
      </c>
      <c r="D10652" t="s">
        <v>36818</v>
      </c>
      <c r="E10652" s="58">
        <v>1338706000000</v>
      </c>
      <c r="F10652" t="s">
        <v>36819</v>
      </c>
      <c r="G10652" t="s">
        <v>36820</v>
      </c>
      <c r="H10652" t="s">
        <v>36821</v>
      </c>
      <c r="I10652">
        <v>1</v>
      </c>
    </row>
    <row r="10653" spans="1:9" x14ac:dyDescent="0.25">
      <c r="A10653" t="s">
        <v>110</v>
      </c>
      <c r="B10653" t="s">
        <v>36822</v>
      </c>
      <c r="C10653" s="57">
        <v>44342</v>
      </c>
      <c r="D10653" t="s">
        <v>36823</v>
      </c>
      <c r="E10653" s="58">
        <v>1072951200000</v>
      </c>
      <c r="F10653" t="s">
        <v>36824</v>
      </c>
      <c r="G10653" t="s">
        <v>114</v>
      </c>
      <c r="H10653" t="s">
        <v>114</v>
      </c>
      <c r="I10653">
        <v>1</v>
      </c>
    </row>
    <row r="10654" spans="1:9" x14ac:dyDescent="0.25">
      <c r="A10654" t="s">
        <v>110</v>
      </c>
      <c r="B10654" t="s">
        <v>36825</v>
      </c>
      <c r="C10654" s="57">
        <v>44342</v>
      </c>
      <c r="D10654" t="s">
        <v>36826</v>
      </c>
      <c r="E10654" s="58">
        <v>1017603470000</v>
      </c>
      <c r="F10654" t="s">
        <v>36827</v>
      </c>
      <c r="G10654" t="s">
        <v>114</v>
      </c>
      <c r="H10654" t="s">
        <v>114</v>
      </c>
      <c r="I10654">
        <v>1</v>
      </c>
    </row>
    <row r="10655" spans="1:9" x14ac:dyDescent="0.25">
      <c r="A10655" t="s">
        <v>110</v>
      </c>
      <c r="B10655" t="s">
        <v>36828</v>
      </c>
      <c r="C10655" s="57">
        <v>44342</v>
      </c>
      <c r="D10655" t="s">
        <v>36829</v>
      </c>
      <c r="E10655" s="58">
        <v>1072986589000</v>
      </c>
      <c r="F10655" t="s">
        <v>36830</v>
      </c>
      <c r="G10655" t="s">
        <v>114</v>
      </c>
      <c r="H10655" t="s">
        <v>114</v>
      </c>
      <c r="I10655">
        <v>90</v>
      </c>
    </row>
    <row r="10656" spans="1:9" x14ac:dyDescent="0.25">
      <c r="A10656" t="s">
        <v>110</v>
      </c>
      <c r="B10656" t="s">
        <v>36831</v>
      </c>
      <c r="C10656" s="57">
        <v>44342</v>
      </c>
      <c r="D10656" t="s">
        <v>36832</v>
      </c>
      <c r="E10656" s="58">
        <v>1516024740000</v>
      </c>
      <c r="F10656" t="s">
        <v>36833</v>
      </c>
      <c r="G10656" t="s">
        <v>114</v>
      </c>
      <c r="H10656" t="s">
        <v>114</v>
      </c>
      <c r="I10656">
        <v>1</v>
      </c>
    </row>
    <row r="10657" spans="1:9" x14ac:dyDescent="0.25">
      <c r="A10657" t="s">
        <v>110</v>
      </c>
      <c r="B10657" t="s">
        <v>36834</v>
      </c>
      <c r="C10657" s="57">
        <v>44342</v>
      </c>
      <c r="D10657" t="s">
        <v>36835</v>
      </c>
      <c r="E10657" s="58">
        <v>1531429473000</v>
      </c>
      <c r="F10657" t="s">
        <v>36836</v>
      </c>
      <c r="G10657" t="s">
        <v>114</v>
      </c>
      <c r="H10657" t="s">
        <v>114</v>
      </c>
      <c r="I10657">
        <v>1</v>
      </c>
    </row>
    <row r="10658" spans="1:9" x14ac:dyDescent="0.25">
      <c r="A10658" t="s">
        <v>110</v>
      </c>
      <c r="B10658" t="s">
        <v>36837</v>
      </c>
      <c r="C10658" s="57">
        <v>44342</v>
      </c>
      <c r="D10658" t="s">
        <v>36838</v>
      </c>
      <c r="E10658" s="58">
        <v>1103193630000</v>
      </c>
      <c r="F10658" t="s">
        <v>36839</v>
      </c>
      <c r="G10658" t="s">
        <v>114</v>
      </c>
      <c r="H10658" t="s">
        <v>114</v>
      </c>
      <c r="I10658">
        <v>7</v>
      </c>
    </row>
    <row r="10659" spans="1:9" x14ac:dyDescent="0.25">
      <c r="A10659" t="s">
        <v>110</v>
      </c>
      <c r="B10659" t="s">
        <v>36840</v>
      </c>
      <c r="C10659" s="57">
        <v>44342</v>
      </c>
      <c r="D10659" t="s">
        <v>36841</v>
      </c>
      <c r="E10659" s="58">
        <v>1175201500000</v>
      </c>
      <c r="F10659" t="s">
        <v>36842</v>
      </c>
      <c r="G10659" t="s">
        <v>114</v>
      </c>
      <c r="H10659" t="s">
        <v>114</v>
      </c>
      <c r="I10659">
        <v>1</v>
      </c>
    </row>
    <row r="10660" spans="1:9" x14ac:dyDescent="0.25">
      <c r="A10660" t="s">
        <v>110</v>
      </c>
      <c r="B10660" t="s">
        <v>36843</v>
      </c>
      <c r="C10660" s="57">
        <v>44342</v>
      </c>
      <c r="D10660" t="s">
        <v>36844</v>
      </c>
      <c r="E10660" s="58">
        <v>1126836557000</v>
      </c>
      <c r="F10660" t="s">
        <v>36845</v>
      </c>
      <c r="G10660" t="s">
        <v>114</v>
      </c>
      <c r="H10660" t="s">
        <v>114</v>
      </c>
      <c r="I10660">
        <v>25</v>
      </c>
    </row>
    <row r="10661" spans="1:9" x14ac:dyDescent="0.25">
      <c r="A10661" t="s">
        <v>110</v>
      </c>
      <c r="B10661" t="s">
        <v>36846</v>
      </c>
      <c r="C10661" s="57">
        <v>44342</v>
      </c>
      <c r="D10661" t="s">
        <v>36847</v>
      </c>
      <c r="E10661" s="58">
        <v>1144903460000</v>
      </c>
      <c r="F10661" t="s">
        <v>36848</v>
      </c>
      <c r="G10661" t="s">
        <v>114</v>
      </c>
      <c r="H10661" t="s">
        <v>114</v>
      </c>
      <c r="I10661">
        <v>1</v>
      </c>
    </row>
    <row r="10662" spans="1:9" x14ac:dyDescent="0.25">
      <c r="A10662" t="s">
        <v>110</v>
      </c>
      <c r="B10662" t="s">
        <v>36849</v>
      </c>
      <c r="C10662" s="57">
        <v>44342</v>
      </c>
      <c r="D10662" t="s">
        <v>36850</v>
      </c>
      <c r="E10662" s="58">
        <v>1164680316800</v>
      </c>
      <c r="F10662" t="s">
        <v>36851</v>
      </c>
      <c r="G10662" t="s">
        <v>114</v>
      </c>
      <c r="H10662" t="s">
        <v>114</v>
      </c>
      <c r="I10662">
        <v>4</v>
      </c>
    </row>
    <row r="10663" spans="1:9" x14ac:dyDescent="0.25">
      <c r="A10663" t="s">
        <v>110</v>
      </c>
      <c r="B10663" t="s">
        <v>36852</v>
      </c>
      <c r="C10663" s="57">
        <v>44342</v>
      </c>
      <c r="D10663" t="s">
        <v>36853</v>
      </c>
      <c r="E10663" s="58">
        <v>1019126446000</v>
      </c>
      <c r="F10663" t="s">
        <v>36854</v>
      </c>
      <c r="G10663" t="s">
        <v>114</v>
      </c>
      <c r="H10663" t="s">
        <v>114</v>
      </c>
      <c r="I10663">
        <v>27</v>
      </c>
    </row>
    <row r="10664" spans="1:9" x14ac:dyDescent="0.25">
      <c r="A10664" t="s">
        <v>110</v>
      </c>
      <c r="B10664" t="s">
        <v>36855</v>
      </c>
      <c r="C10664" s="57">
        <v>44342</v>
      </c>
      <c r="D10664" t="s">
        <v>36856</v>
      </c>
      <c r="E10664" s="58">
        <v>1160675130000</v>
      </c>
      <c r="F10664" t="s">
        <v>36857</v>
      </c>
      <c r="G10664" t="s">
        <v>114</v>
      </c>
      <c r="H10664" t="s">
        <v>114</v>
      </c>
      <c r="I10664">
        <v>3</v>
      </c>
    </row>
    <row r="10665" spans="1:9" x14ac:dyDescent="0.25">
      <c r="A10665" t="s">
        <v>110</v>
      </c>
      <c r="B10665" t="s">
        <v>36858</v>
      </c>
      <c r="C10665" s="57">
        <v>44342</v>
      </c>
      <c r="D10665" t="s">
        <v>36859</v>
      </c>
      <c r="E10665" s="58">
        <v>1144869444000</v>
      </c>
      <c r="F10665" t="s">
        <v>36860</v>
      </c>
      <c r="G10665" t="s">
        <v>114</v>
      </c>
      <c r="H10665" t="s">
        <v>114</v>
      </c>
      <c r="I10665">
        <v>85</v>
      </c>
    </row>
    <row r="10666" spans="1:9" x14ac:dyDescent="0.25">
      <c r="A10666" t="s">
        <v>110</v>
      </c>
      <c r="B10666" t="s">
        <v>36861</v>
      </c>
      <c r="C10666" s="57">
        <v>44342</v>
      </c>
      <c r="D10666" t="s">
        <v>36862</v>
      </c>
      <c r="E10666" s="58">
        <v>1029348940000</v>
      </c>
      <c r="F10666" t="s">
        <v>36863</v>
      </c>
      <c r="G10666" t="s">
        <v>114</v>
      </c>
      <c r="H10666" t="s">
        <v>114</v>
      </c>
      <c r="I10666">
        <v>1</v>
      </c>
    </row>
    <row r="10667" spans="1:9" x14ac:dyDescent="0.25">
      <c r="A10667" t="s">
        <v>110</v>
      </c>
      <c r="B10667" t="s">
        <v>36864</v>
      </c>
      <c r="C10667" s="57">
        <v>44342</v>
      </c>
      <c r="D10667" t="s">
        <v>36865</v>
      </c>
      <c r="E10667" s="58">
        <v>1368331000000</v>
      </c>
      <c r="F10667" t="s">
        <v>36866</v>
      </c>
      <c r="G10667" t="s">
        <v>36867</v>
      </c>
      <c r="H10667" t="s">
        <v>36868</v>
      </c>
      <c r="I10667">
        <v>1</v>
      </c>
    </row>
    <row r="10668" spans="1:9" x14ac:dyDescent="0.25">
      <c r="A10668" t="s">
        <v>110</v>
      </c>
      <c r="B10668" t="s">
        <v>36869</v>
      </c>
      <c r="C10668" s="57">
        <v>44342</v>
      </c>
      <c r="D10668" t="s">
        <v>36870</v>
      </c>
      <c r="E10668" s="58">
        <v>1353062000000</v>
      </c>
      <c r="F10668" t="s">
        <v>36871</v>
      </c>
      <c r="G10668" t="s">
        <v>36872</v>
      </c>
      <c r="H10668" t="s">
        <v>36873</v>
      </c>
      <c r="I10668">
        <v>1</v>
      </c>
    </row>
    <row r="10669" spans="1:9" x14ac:dyDescent="0.25">
      <c r="A10669" t="s">
        <v>110</v>
      </c>
      <c r="B10669" t="s">
        <v>36874</v>
      </c>
      <c r="C10669" s="57">
        <v>44342</v>
      </c>
      <c r="D10669" t="s">
        <v>36875</v>
      </c>
      <c r="E10669" s="58">
        <v>1328980000000</v>
      </c>
      <c r="F10669" t="s">
        <v>36876</v>
      </c>
      <c r="G10669" t="s">
        <v>36877</v>
      </c>
      <c r="H10669" t="s">
        <v>36878</v>
      </c>
      <c r="I10669">
        <v>1</v>
      </c>
    </row>
    <row r="10670" spans="1:9" x14ac:dyDescent="0.25">
      <c r="A10670" t="s">
        <v>110</v>
      </c>
      <c r="B10670" t="s">
        <v>36879</v>
      </c>
      <c r="C10670" s="57">
        <v>44342</v>
      </c>
      <c r="D10670" t="s">
        <v>36880</v>
      </c>
      <c r="E10670" s="58">
        <v>1392208000000</v>
      </c>
      <c r="F10670" t="s">
        <v>36881</v>
      </c>
      <c r="G10670" t="s">
        <v>36882</v>
      </c>
      <c r="H10670" t="s">
        <v>36883</v>
      </c>
      <c r="I10670">
        <v>1</v>
      </c>
    </row>
    <row r="10671" spans="1:9" x14ac:dyDescent="0.25">
      <c r="A10671" t="s">
        <v>110</v>
      </c>
      <c r="B10671" t="s">
        <v>36884</v>
      </c>
      <c r="C10671" s="57">
        <v>44342</v>
      </c>
      <c r="D10671" t="s">
        <v>36885</v>
      </c>
      <c r="E10671" s="58">
        <v>1354895000000</v>
      </c>
      <c r="F10671" t="s">
        <v>36886</v>
      </c>
      <c r="G10671" t="s">
        <v>36887</v>
      </c>
      <c r="H10671" t="s">
        <v>36888</v>
      </c>
      <c r="I10671">
        <v>1</v>
      </c>
    </row>
    <row r="10672" spans="1:9" x14ac:dyDescent="0.25">
      <c r="A10672" t="s">
        <v>110</v>
      </c>
      <c r="B10672" t="s">
        <v>36889</v>
      </c>
      <c r="C10672" s="57">
        <v>44342</v>
      </c>
      <c r="D10672" t="s">
        <v>36890</v>
      </c>
      <c r="E10672" s="58">
        <v>1371068000000</v>
      </c>
      <c r="F10672" t="s">
        <v>36891</v>
      </c>
      <c r="G10672" t="s">
        <v>36892</v>
      </c>
      <c r="H10672" t="s">
        <v>36893</v>
      </c>
      <c r="I10672">
        <v>1</v>
      </c>
    </row>
    <row r="10673" spans="1:9" x14ac:dyDescent="0.25">
      <c r="A10673" t="s">
        <v>110</v>
      </c>
      <c r="B10673" t="s">
        <v>36894</v>
      </c>
      <c r="C10673" s="57">
        <v>44342</v>
      </c>
      <c r="D10673" t="s">
        <v>36895</v>
      </c>
      <c r="E10673" s="58">
        <v>1410888000000</v>
      </c>
      <c r="F10673" t="s">
        <v>36896</v>
      </c>
      <c r="G10673" t="s">
        <v>36897</v>
      </c>
      <c r="H10673" t="s">
        <v>36898</v>
      </c>
      <c r="I10673">
        <v>1</v>
      </c>
    </row>
    <row r="10674" spans="1:9" x14ac:dyDescent="0.25">
      <c r="A10674" t="s">
        <v>110</v>
      </c>
      <c r="B10674" t="s">
        <v>36899</v>
      </c>
      <c r="C10674" s="57">
        <v>44342</v>
      </c>
      <c r="D10674" t="s">
        <v>36900</v>
      </c>
      <c r="E10674" s="58">
        <v>409287434140000</v>
      </c>
      <c r="F10674" t="s">
        <v>36901</v>
      </c>
      <c r="G10674" t="s">
        <v>114</v>
      </c>
      <c r="H10674" t="s">
        <v>114</v>
      </c>
      <c r="I10674">
        <v>1</v>
      </c>
    </row>
    <row r="10675" spans="1:9" x14ac:dyDescent="0.25">
      <c r="A10675" t="s">
        <v>110</v>
      </c>
      <c r="B10675" t="s">
        <v>36902</v>
      </c>
      <c r="C10675" s="57">
        <v>44342</v>
      </c>
      <c r="D10675" t="s">
        <v>36903</v>
      </c>
      <c r="E10675" s="58">
        <v>1384568000000</v>
      </c>
      <c r="F10675" t="s">
        <v>36904</v>
      </c>
      <c r="G10675" t="s">
        <v>36905</v>
      </c>
      <c r="H10675" t="s">
        <v>36906</v>
      </c>
      <c r="I10675">
        <v>1</v>
      </c>
    </row>
    <row r="10676" spans="1:9" x14ac:dyDescent="0.25">
      <c r="A10676" t="s">
        <v>110</v>
      </c>
      <c r="B10676" t="s">
        <v>36907</v>
      </c>
      <c r="C10676" s="57">
        <v>44342</v>
      </c>
      <c r="D10676" t="s">
        <v>36908</v>
      </c>
      <c r="E10676" s="58">
        <v>1386949000000</v>
      </c>
      <c r="F10676" t="s">
        <v>36909</v>
      </c>
      <c r="G10676" t="s">
        <v>36910</v>
      </c>
      <c r="H10676" t="s">
        <v>36911</v>
      </c>
      <c r="I10676">
        <v>1</v>
      </c>
    </row>
    <row r="10677" spans="1:9" x14ac:dyDescent="0.25">
      <c r="A10677" t="s">
        <v>110</v>
      </c>
      <c r="B10677" t="s">
        <v>36912</v>
      </c>
      <c r="C10677" s="57">
        <v>44342</v>
      </c>
      <c r="D10677" t="s">
        <v>36913</v>
      </c>
      <c r="E10677" s="58">
        <v>1385892000000</v>
      </c>
      <c r="F10677" t="s">
        <v>36914</v>
      </c>
      <c r="G10677" t="s">
        <v>36915</v>
      </c>
      <c r="H10677" t="s">
        <v>36916</v>
      </c>
      <c r="I10677">
        <v>1</v>
      </c>
    </row>
    <row r="10678" spans="1:9" x14ac:dyDescent="0.25">
      <c r="A10678" t="s">
        <v>110</v>
      </c>
      <c r="B10678" t="s">
        <v>36917</v>
      </c>
      <c r="C10678" s="57">
        <v>44342</v>
      </c>
      <c r="D10678" t="s">
        <v>36918</v>
      </c>
      <c r="E10678" s="58">
        <v>1194672842400</v>
      </c>
      <c r="F10678" t="s">
        <v>36919</v>
      </c>
      <c r="G10678" t="s">
        <v>114</v>
      </c>
      <c r="H10678" t="s">
        <v>114</v>
      </c>
      <c r="I10678">
        <v>11</v>
      </c>
    </row>
    <row r="10679" spans="1:9" x14ac:dyDescent="0.25">
      <c r="A10679" t="s">
        <v>110</v>
      </c>
      <c r="B10679" t="s">
        <v>36920</v>
      </c>
      <c r="C10679" s="57">
        <v>44342</v>
      </c>
      <c r="D10679" t="s">
        <v>36921</v>
      </c>
      <c r="E10679" s="58">
        <v>106452930750000</v>
      </c>
      <c r="F10679" t="s">
        <v>36922</v>
      </c>
      <c r="G10679" t="s">
        <v>114</v>
      </c>
      <c r="H10679" t="s">
        <v>114</v>
      </c>
      <c r="I10679">
        <v>1</v>
      </c>
    </row>
    <row r="10680" spans="1:9" x14ac:dyDescent="0.25">
      <c r="A10680" t="s">
        <v>110</v>
      </c>
      <c r="B10680" t="s">
        <v>36923</v>
      </c>
      <c r="C10680" s="57">
        <v>44342</v>
      </c>
      <c r="D10680" t="s">
        <v>36924</v>
      </c>
      <c r="E10680" s="58">
        <v>1243649000000</v>
      </c>
      <c r="F10680" t="s">
        <v>36925</v>
      </c>
      <c r="G10680" t="s">
        <v>114</v>
      </c>
      <c r="H10680" t="s">
        <v>114</v>
      </c>
      <c r="I10680">
        <v>1</v>
      </c>
    </row>
    <row r="10681" spans="1:9" x14ac:dyDescent="0.25">
      <c r="A10681" t="s">
        <v>110</v>
      </c>
      <c r="B10681" t="s">
        <v>36926</v>
      </c>
      <c r="C10681" s="57">
        <v>44342</v>
      </c>
      <c r="D10681" t="s">
        <v>36927</v>
      </c>
      <c r="E10681" s="58">
        <v>1216575000000</v>
      </c>
      <c r="F10681" t="s">
        <v>36928</v>
      </c>
      <c r="G10681" t="s">
        <v>114</v>
      </c>
      <c r="H10681" t="s">
        <v>114</v>
      </c>
      <c r="I10681">
        <v>1</v>
      </c>
    </row>
    <row r="10682" spans="1:9" x14ac:dyDescent="0.25">
      <c r="A10682" t="s">
        <v>110</v>
      </c>
      <c r="B10682" t="s">
        <v>36929</v>
      </c>
      <c r="C10682" s="57">
        <v>44342</v>
      </c>
      <c r="D10682" t="s">
        <v>36930</v>
      </c>
      <c r="E10682" s="58">
        <v>1533538400000</v>
      </c>
      <c r="F10682" t="s">
        <v>36931</v>
      </c>
      <c r="G10682" t="s">
        <v>114</v>
      </c>
      <c r="H10682" t="s">
        <v>114</v>
      </c>
      <c r="I10682">
        <v>107</v>
      </c>
    </row>
    <row r="10683" spans="1:9" x14ac:dyDescent="0.25">
      <c r="A10683" t="s">
        <v>110</v>
      </c>
      <c r="B10683" t="s">
        <v>36932</v>
      </c>
      <c r="C10683" s="57">
        <v>44342</v>
      </c>
      <c r="D10683" t="s">
        <v>36933</v>
      </c>
      <c r="E10683" s="58">
        <v>1397337400000</v>
      </c>
      <c r="F10683" t="s">
        <v>36934</v>
      </c>
      <c r="G10683" t="s">
        <v>114</v>
      </c>
      <c r="H10683" t="s">
        <v>114</v>
      </c>
      <c r="I10683">
        <v>1</v>
      </c>
    </row>
    <row r="10684" spans="1:9" x14ac:dyDescent="0.25">
      <c r="A10684" t="s">
        <v>110</v>
      </c>
      <c r="B10684" t="s">
        <v>36935</v>
      </c>
      <c r="C10684" s="57">
        <v>44342</v>
      </c>
      <c r="D10684" t="s">
        <v>36936</v>
      </c>
      <c r="E10684" s="58">
        <v>1358566300000</v>
      </c>
      <c r="F10684" t="s">
        <v>36937</v>
      </c>
      <c r="G10684" t="s">
        <v>114</v>
      </c>
      <c r="H10684" t="s">
        <v>114</v>
      </c>
      <c r="I10684">
        <v>1</v>
      </c>
    </row>
    <row r="10685" spans="1:9" x14ac:dyDescent="0.25">
      <c r="A10685" t="s">
        <v>110</v>
      </c>
      <c r="B10685" t="s">
        <v>36938</v>
      </c>
      <c r="C10685" s="57">
        <v>44342</v>
      </c>
      <c r="D10685" t="s">
        <v>36939</v>
      </c>
      <c r="E10685" s="58">
        <v>1422044000000</v>
      </c>
      <c r="F10685" t="s">
        <v>36940</v>
      </c>
      <c r="G10685" t="s">
        <v>36941</v>
      </c>
      <c r="H10685" t="s">
        <v>221</v>
      </c>
      <c r="I10685">
        <v>1</v>
      </c>
    </row>
    <row r="10686" spans="1:9" x14ac:dyDescent="0.25">
      <c r="A10686" t="s">
        <v>110</v>
      </c>
      <c r="B10686" t="s">
        <v>36942</v>
      </c>
      <c r="C10686" s="57">
        <v>44342</v>
      </c>
      <c r="D10686" t="s">
        <v>36943</v>
      </c>
      <c r="E10686" s="58">
        <v>1417049000000</v>
      </c>
      <c r="F10686" t="s">
        <v>36944</v>
      </c>
      <c r="G10686" t="s">
        <v>36945</v>
      </c>
      <c r="H10686" t="s">
        <v>36946</v>
      </c>
      <c r="I10686">
        <v>1</v>
      </c>
    </row>
    <row r="10687" spans="1:9" x14ac:dyDescent="0.25">
      <c r="A10687" t="s">
        <v>110</v>
      </c>
      <c r="B10687" t="s">
        <v>36947</v>
      </c>
      <c r="C10687" s="57">
        <v>44342</v>
      </c>
      <c r="D10687" t="s">
        <v>36948</v>
      </c>
      <c r="E10687" s="58">
        <v>1371743000000</v>
      </c>
      <c r="F10687" t="s">
        <v>36949</v>
      </c>
      <c r="G10687" t="s">
        <v>36950</v>
      </c>
      <c r="H10687" t="s">
        <v>36951</v>
      </c>
      <c r="I10687">
        <v>1</v>
      </c>
    </row>
    <row r="10688" spans="1:9" x14ac:dyDescent="0.25">
      <c r="A10688" t="s">
        <v>110</v>
      </c>
      <c r="B10688" t="s">
        <v>36952</v>
      </c>
      <c r="C10688" s="57">
        <v>44342</v>
      </c>
      <c r="D10688" t="s">
        <v>36953</v>
      </c>
      <c r="E10688" s="58">
        <v>1089921900000</v>
      </c>
      <c r="F10688" t="s">
        <v>36954</v>
      </c>
      <c r="G10688" t="s">
        <v>114</v>
      </c>
      <c r="H10688" t="s">
        <v>114</v>
      </c>
      <c r="I10688">
        <v>1</v>
      </c>
    </row>
    <row r="10689" spans="1:9" x14ac:dyDescent="0.25">
      <c r="A10689" t="s">
        <v>110</v>
      </c>
      <c r="B10689" t="s">
        <v>36955</v>
      </c>
      <c r="C10689" s="57">
        <v>44342</v>
      </c>
      <c r="D10689" t="s">
        <v>36956</v>
      </c>
      <c r="E10689" s="58">
        <v>122376145400000</v>
      </c>
      <c r="F10689" t="s">
        <v>36957</v>
      </c>
      <c r="G10689" t="s">
        <v>114</v>
      </c>
      <c r="H10689" t="s">
        <v>36958</v>
      </c>
      <c r="I10689">
        <v>2</v>
      </c>
    </row>
    <row r="10690" spans="1:9" x14ac:dyDescent="0.25">
      <c r="A10690" t="s">
        <v>110</v>
      </c>
      <c r="B10690" t="s">
        <v>36959</v>
      </c>
      <c r="C10690" s="57">
        <v>44342</v>
      </c>
      <c r="D10690" t="s">
        <v>36960</v>
      </c>
      <c r="E10690" s="58">
        <v>2144362600000</v>
      </c>
      <c r="F10690" t="s">
        <v>36961</v>
      </c>
      <c r="G10690" t="s">
        <v>114</v>
      </c>
      <c r="H10690" t="s">
        <v>114</v>
      </c>
      <c r="I10690">
        <v>1</v>
      </c>
    </row>
    <row r="10691" spans="1:9" x14ac:dyDescent="0.25">
      <c r="A10691" t="s">
        <v>110</v>
      </c>
      <c r="B10691" t="s">
        <v>36962</v>
      </c>
      <c r="C10691" s="57">
        <v>44342</v>
      </c>
      <c r="D10691" t="s">
        <v>36963</v>
      </c>
      <c r="E10691" s="58">
        <v>1691911400000</v>
      </c>
      <c r="F10691" t="s">
        <v>36964</v>
      </c>
      <c r="G10691" t="s">
        <v>36965</v>
      </c>
      <c r="H10691" t="s">
        <v>114</v>
      </c>
      <c r="I10691">
        <v>197</v>
      </c>
    </row>
    <row r="10692" spans="1:9" x14ac:dyDescent="0.25">
      <c r="A10692" t="s">
        <v>110</v>
      </c>
      <c r="B10692" t="s">
        <v>36966</v>
      </c>
      <c r="C10692" s="57">
        <v>44342</v>
      </c>
      <c r="D10692" t="s">
        <v>36967</v>
      </c>
      <c r="E10692" s="58">
        <v>1176694543440000</v>
      </c>
      <c r="F10692" t="s">
        <v>36968</v>
      </c>
      <c r="G10692" t="s">
        <v>36969</v>
      </c>
      <c r="H10692" t="s">
        <v>36970</v>
      </c>
      <c r="I10692">
        <v>4405</v>
      </c>
    </row>
    <row r="10693" spans="1:9" x14ac:dyDescent="0.25">
      <c r="A10693" t="s">
        <v>110</v>
      </c>
      <c r="B10693" t="s">
        <v>36971</v>
      </c>
      <c r="C10693" s="57">
        <v>44342</v>
      </c>
      <c r="D10693" t="s">
        <v>36972</v>
      </c>
      <c r="E10693" s="58">
        <v>1223034770000</v>
      </c>
      <c r="F10693" t="s">
        <v>36973</v>
      </c>
      <c r="G10693" t="s">
        <v>114</v>
      </c>
      <c r="H10693" t="s">
        <v>114</v>
      </c>
      <c r="I10693">
        <v>1</v>
      </c>
    </row>
    <row r="10694" spans="1:9" x14ac:dyDescent="0.25">
      <c r="A10694" t="s">
        <v>110</v>
      </c>
      <c r="B10694" t="s">
        <v>36974</v>
      </c>
      <c r="C10694" s="57">
        <v>44342</v>
      </c>
      <c r="D10694" t="s">
        <v>36975</v>
      </c>
      <c r="E10694" s="58">
        <v>2207419900000</v>
      </c>
      <c r="F10694" t="s">
        <v>36976</v>
      </c>
      <c r="G10694" t="s">
        <v>114</v>
      </c>
      <c r="H10694" t="s">
        <v>114</v>
      </c>
      <c r="I10694">
        <v>1317</v>
      </c>
    </row>
    <row r="10695" spans="1:9" x14ac:dyDescent="0.25">
      <c r="A10695" t="s">
        <v>110</v>
      </c>
      <c r="B10695" t="s">
        <v>36977</v>
      </c>
      <c r="C10695" s="57">
        <v>44342</v>
      </c>
      <c r="D10695" t="s">
        <v>36978</v>
      </c>
      <c r="E10695" s="58">
        <v>2031900500000</v>
      </c>
      <c r="F10695" t="s">
        <v>36979</v>
      </c>
      <c r="G10695" t="s">
        <v>36980</v>
      </c>
      <c r="H10695" t="s">
        <v>36981</v>
      </c>
      <c r="I10695">
        <v>1525</v>
      </c>
    </row>
    <row r="10696" spans="1:9" x14ac:dyDescent="0.25">
      <c r="A10696" t="s">
        <v>110</v>
      </c>
      <c r="B10696" t="s">
        <v>36982</v>
      </c>
      <c r="C10696" s="57">
        <v>44342</v>
      </c>
      <c r="D10696" t="s">
        <v>36983</v>
      </c>
      <c r="E10696" s="58">
        <v>5447251600000</v>
      </c>
      <c r="F10696" t="s">
        <v>36984</v>
      </c>
      <c r="G10696" t="s">
        <v>114</v>
      </c>
      <c r="H10696" t="s">
        <v>114</v>
      </c>
      <c r="I10696">
        <v>3</v>
      </c>
    </row>
    <row r="10697" spans="1:9" x14ac:dyDescent="0.25">
      <c r="A10697" t="s">
        <v>110</v>
      </c>
      <c r="B10697" t="s">
        <v>36985</v>
      </c>
      <c r="C10697" s="57">
        <v>44342</v>
      </c>
      <c r="D10697" t="s">
        <v>36986</v>
      </c>
      <c r="E10697" s="58">
        <v>1119396600000</v>
      </c>
      <c r="F10697" t="s">
        <v>36987</v>
      </c>
      <c r="G10697" t="s">
        <v>114</v>
      </c>
      <c r="H10697" t="s">
        <v>114</v>
      </c>
      <c r="I10697">
        <v>5</v>
      </c>
    </row>
    <row r="10698" spans="1:9" x14ac:dyDescent="0.25">
      <c r="A10698" t="s">
        <v>110</v>
      </c>
      <c r="B10698" t="s">
        <v>36988</v>
      </c>
      <c r="C10698" s="57">
        <v>44342</v>
      </c>
      <c r="D10698" t="s">
        <v>36989</v>
      </c>
      <c r="E10698" s="58">
        <v>1191878000000</v>
      </c>
      <c r="F10698" t="s">
        <v>36990</v>
      </c>
      <c r="G10698" t="s">
        <v>114</v>
      </c>
      <c r="H10698" t="s">
        <v>36991</v>
      </c>
      <c r="I10698">
        <v>1</v>
      </c>
    </row>
    <row r="10699" spans="1:9" x14ac:dyDescent="0.25">
      <c r="A10699" t="s">
        <v>110</v>
      </c>
      <c r="B10699" t="s">
        <v>36992</v>
      </c>
      <c r="C10699" s="57">
        <v>44342</v>
      </c>
      <c r="D10699" t="s">
        <v>36993</v>
      </c>
      <c r="E10699" s="58">
        <v>1204785000000</v>
      </c>
      <c r="F10699" t="s">
        <v>36994</v>
      </c>
      <c r="G10699" t="s">
        <v>114</v>
      </c>
      <c r="H10699" t="s">
        <v>114</v>
      </c>
      <c r="I10699">
        <v>1</v>
      </c>
    </row>
    <row r="10700" spans="1:9" x14ac:dyDescent="0.25">
      <c r="A10700" t="s">
        <v>110</v>
      </c>
      <c r="B10700" t="s">
        <v>36995</v>
      </c>
      <c r="C10700" s="57">
        <v>44342</v>
      </c>
      <c r="D10700" t="s">
        <v>36996</v>
      </c>
      <c r="E10700" s="58">
        <v>1797924200000</v>
      </c>
      <c r="F10700" t="s">
        <v>36997</v>
      </c>
      <c r="G10700" t="s">
        <v>36998</v>
      </c>
      <c r="H10700" t="s">
        <v>36999</v>
      </c>
      <c r="I10700">
        <v>2</v>
      </c>
    </row>
    <row r="10701" spans="1:9" x14ac:dyDescent="0.25">
      <c r="A10701" t="s">
        <v>110</v>
      </c>
      <c r="B10701" t="s">
        <v>37000</v>
      </c>
      <c r="C10701" s="57">
        <v>44342</v>
      </c>
      <c r="D10701" t="s">
        <v>37001</v>
      </c>
      <c r="E10701" s="58">
        <v>1493268600000</v>
      </c>
      <c r="F10701" t="s">
        <v>37002</v>
      </c>
      <c r="G10701" t="s">
        <v>37003</v>
      </c>
      <c r="H10701" t="s">
        <v>37004</v>
      </c>
      <c r="I10701">
        <v>1</v>
      </c>
    </row>
    <row r="10702" spans="1:9" x14ac:dyDescent="0.25">
      <c r="A10702" t="s">
        <v>110</v>
      </c>
      <c r="B10702" t="s">
        <v>37005</v>
      </c>
      <c r="C10702" s="57">
        <v>44342</v>
      </c>
      <c r="D10702" t="s">
        <v>37006</v>
      </c>
      <c r="E10702" s="58">
        <v>1611307700000</v>
      </c>
      <c r="F10702" t="s">
        <v>37007</v>
      </c>
      <c r="G10702" t="s">
        <v>114</v>
      </c>
      <c r="H10702" t="s">
        <v>114</v>
      </c>
      <c r="I10702">
        <v>1</v>
      </c>
    </row>
    <row r="10703" spans="1:9" x14ac:dyDescent="0.25">
      <c r="A10703" t="s">
        <v>110</v>
      </c>
      <c r="B10703" t="s">
        <v>37008</v>
      </c>
      <c r="C10703" s="57">
        <v>44342</v>
      </c>
      <c r="D10703" t="s">
        <v>37009</v>
      </c>
      <c r="E10703" s="58">
        <v>1555499200000</v>
      </c>
      <c r="F10703" t="s">
        <v>37010</v>
      </c>
      <c r="G10703" t="s">
        <v>114</v>
      </c>
      <c r="H10703" t="s">
        <v>114</v>
      </c>
      <c r="I10703">
        <v>1</v>
      </c>
    </row>
    <row r="10704" spans="1:9" x14ac:dyDescent="0.25">
      <c r="A10704" t="s">
        <v>110</v>
      </c>
      <c r="B10704" t="s">
        <v>37011</v>
      </c>
      <c r="C10704" s="57">
        <v>44342</v>
      </c>
      <c r="D10704" t="s">
        <v>37012</v>
      </c>
      <c r="E10704" s="58">
        <v>1301778380000</v>
      </c>
      <c r="F10704" t="s">
        <v>37013</v>
      </c>
      <c r="G10704" t="s">
        <v>114</v>
      </c>
      <c r="H10704" t="s">
        <v>114</v>
      </c>
      <c r="I10704">
        <v>4</v>
      </c>
    </row>
    <row r="10705" spans="1:9" x14ac:dyDescent="0.25">
      <c r="A10705" t="s">
        <v>110</v>
      </c>
      <c r="B10705" t="s">
        <v>37014</v>
      </c>
      <c r="C10705" s="57">
        <v>44342</v>
      </c>
      <c r="D10705" t="s">
        <v>37015</v>
      </c>
      <c r="E10705" s="58">
        <v>1357524000000</v>
      </c>
      <c r="F10705" t="s">
        <v>37016</v>
      </c>
      <c r="G10705" t="s">
        <v>114</v>
      </c>
      <c r="H10705" t="s">
        <v>114</v>
      </c>
      <c r="I10705">
        <v>24</v>
      </c>
    </row>
    <row r="10706" spans="1:9" x14ac:dyDescent="0.25">
      <c r="A10706" t="s">
        <v>110</v>
      </c>
      <c r="B10706" t="s">
        <v>37017</v>
      </c>
      <c r="C10706" s="57">
        <v>44342</v>
      </c>
      <c r="D10706" t="s">
        <v>37018</v>
      </c>
      <c r="E10706" s="58">
        <v>1285160500000</v>
      </c>
      <c r="F10706" t="s">
        <v>37019</v>
      </c>
      <c r="G10706" t="s">
        <v>114</v>
      </c>
      <c r="H10706" t="s">
        <v>114</v>
      </c>
      <c r="I10706">
        <v>182</v>
      </c>
    </row>
    <row r="10707" spans="1:9" x14ac:dyDescent="0.25">
      <c r="A10707" t="s">
        <v>110</v>
      </c>
      <c r="B10707" t="s">
        <v>37020</v>
      </c>
      <c r="C10707" s="57">
        <v>44342</v>
      </c>
      <c r="D10707" t="s">
        <v>37021</v>
      </c>
      <c r="E10707" s="58">
        <v>1206409600000</v>
      </c>
      <c r="F10707" t="s">
        <v>37022</v>
      </c>
      <c r="G10707" t="s">
        <v>114</v>
      </c>
      <c r="H10707" t="s">
        <v>114</v>
      </c>
      <c r="I10707">
        <v>26</v>
      </c>
    </row>
    <row r="10708" spans="1:9" x14ac:dyDescent="0.25">
      <c r="A10708" t="s">
        <v>110</v>
      </c>
      <c r="B10708" t="s">
        <v>37023</v>
      </c>
      <c r="C10708" s="57">
        <v>44342</v>
      </c>
      <c r="D10708" t="s">
        <v>37024</v>
      </c>
      <c r="E10708" s="58">
        <v>1307727000000</v>
      </c>
      <c r="F10708" t="s">
        <v>37025</v>
      </c>
      <c r="G10708" t="s">
        <v>37026</v>
      </c>
      <c r="H10708" t="s">
        <v>37027</v>
      </c>
      <c r="I10708">
        <v>924</v>
      </c>
    </row>
    <row r="10709" spans="1:9" x14ac:dyDescent="0.25">
      <c r="A10709" t="s">
        <v>110</v>
      </c>
      <c r="B10709" t="s">
        <v>37028</v>
      </c>
      <c r="C10709" s="57">
        <v>44342</v>
      </c>
      <c r="D10709" t="s">
        <v>37029</v>
      </c>
      <c r="E10709" s="58">
        <v>1219427800000</v>
      </c>
      <c r="F10709" t="s">
        <v>37030</v>
      </c>
      <c r="G10709" t="s">
        <v>114</v>
      </c>
      <c r="H10709" t="s">
        <v>114</v>
      </c>
      <c r="I10709">
        <v>2</v>
      </c>
    </row>
    <row r="10710" spans="1:9" x14ac:dyDescent="0.25">
      <c r="A10710" t="s">
        <v>110</v>
      </c>
      <c r="B10710" t="s">
        <v>37031</v>
      </c>
      <c r="C10710" s="57">
        <v>44342</v>
      </c>
      <c r="D10710" t="s">
        <v>37032</v>
      </c>
      <c r="E10710" s="58">
        <v>1319244000000</v>
      </c>
      <c r="F10710" t="s">
        <v>37033</v>
      </c>
      <c r="G10710" t="s">
        <v>114</v>
      </c>
      <c r="H10710" t="s">
        <v>114</v>
      </c>
      <c r="I10710">
        <v>2</v>
      </c>
    </row>
    <row r="10711" spans="1:9" x14ac:dyDescent="0.25">
      <c r="A10711" t="s">
        <v>110</v>
      </c>
      <c r="B10711" t="s">
        <v>37034</v>
      </c>
      <c r="C10711" s="57">
        <v>44342</v>
      </c>
      <c r="D10711" t="s">
        <v>37035</v>
      </c>
      <c r="E10711" t="s">
        <v>37036</v>
      </c>
      <c r="F10711" t="s">
        <v>37037</v>
      </c>
      <c r="G10711" t="s">
        <v>114</v>
      </c>
      <c r="H10711" t="s">
        <v>114</v>
      </c>
      <c r="I10711">
        <v>3</v>
      </c>
    </row>
    <row r="10712" spans="1:9" x14ac:dyDescent="0.25">
      <c r="A10712" t="s">
        <v>110</v>
      </c>
      <c r="B10712" t="s">
        <v>37038</v>
      </c>
      <c r="C10712" s="57">
        <v>44342</v>
      </c>
      <c r="D10712" t="s">
        <v>37039</v>
      </c>
      <c r="E10712" s="58">
        <v>1204521550000</v>
      </c>
      <c r="F10712" t="s">
        <v>37040</v>
      </c>
      <c r="G10712" t="s">
        <v>114</v>
      </c>
      <c r="H10712" t="s">
        <v>114</v>
      </c>
      <c r="I10712">
        <v>161</v>
      </c>
    </row>
    <row r="10713" spans="1:9" x14ac:dyDescent="0.25">
      <c r="A10713" t="s">
        <v>110</v>
      </c>
      <c r="B10713" t="s">
        <v>37041</v>
      </c>
      <c r="C10713" s="57">
        <v>44342</v>
      </c>
      <c r="D10713" t="s">
        <v>37042</v>
      </c>
      <c r="E10713" s="58">
        <v>1257149990000</v>
      </c>
      <c r="F10713" t="s">
        <v>37043</v>
      </c>
      <c r="G10713" t="s">
        <v>114</v>
      </c>
      <c r="H10713" t="s">
        <v>114</v>
      </c>
      <c r="I10713">
        <v>1</v>
      </c>
    </row>
    <row r="10714" spans="1:9" x14ac:dyDescent="0.25">
      <c r="A10714" t="s">
        <v>110</v>
      </c>
      <c r="B10714" t="s">
        <v>37044</v>
      </c>
      <c r="C10714" s="57">
        <v>44342</v>
      </c>
      <c r="D10714" t="s">
        <v>37045</v>
      </c>
      <c r="E10714" s="58">
        <v>1561962350000</v>
      </c>
      <c r="F10714" t="s">
        <v>37046</v>
      </c>
      <c r="G10714" t="s">
        <v>221</v>
      </c>
      <c r="H10714" t="s">
        <v>114</v>
      </c>
      <c r="I10714">
        <v>128</v>
      </c>
    </row>
    <row r="10715" spans="1:9" x14ac:dyDescent="0.25">
      <c r="A10715" t="s">
        <v>110</v>
      </c>
      <c r="B10715" t="s">
        <v>37047</v>
      </c>
      <c r="C10715" s="57">
        <v>44342</v>
      </c>
      <c r="D10715" t="s">
        <v>37048</v>
      </c>
      <c r="E10715" s="58">
        <v>119247881400000</v>
      </c>
      <c r="F10715" t="s">
        <v>25081</v>
      </c>
      <c r="G10715" t="s">
        <v>114</v>
      </c>
      <c r="H10715" t="s">
        <v>114</v>
      </c>
      <c r="I10715">
        <v>1</v>
      </c>
    </row>
    <row r="10716" spans="1:9" x14ac:dyDescent="0.25">
      <c r="A10716" t="s">
        <v>110</v>
      </c>
      <c r="B10716" t="s">
        <v>37049</v>
      </c>
      <c r="C10716" s="57">
        <v>44342</v>
      </c>
      <c r="D10716" t="s">
        <v>37050</v>
      </c>
      <c r="E10716" s="58">
        <v>1548301320000</v>
      </c>
      <c r="F10716" t="s">
        <v>37051</v>
      </c>
      <c r="G10716" t="s">
        <v>114</v>
      </c>
      <c r="H10716" t="s">
        <v>114</v>
      </c>
      <c r="I10716">
        <v>4</v>
      </c>
    </row>
    <row r="10717" spans="1:9" x14ac:dyDescent="0.25">
      <c r="A10717" t="s">
        <v>110</v>
      </c>
      <c r="B10717" t="s">
        <v>37052</v>
      </c>
      <c r="C10717" s="57">
        <v>44342</v>
      </c>
      <c r="D10717" t="s">
        <v>37053</v>
      </c>
      <c r="E10717" s="58">
        <v>1364912300000</v>
      </c>
      <c r="F10717" t="s">
        <v>37054</v>
      </c>
      <c r="G10717" t="s">
        <v>114</v>
      </c>
      <c r="H10717" t="s">
        <v>114</v>
      </c>
      <c r="I10717">
        <v>2</v>
      </c>
    </row>
    <row r="10718" spans="1:9" x14ac:dyDescent="0.25">
      <c r="A10718" t="s">
        <v>110</v>
      </c>
      <c r="B10718" t="s">
        <v>37055</v>
      </c>
      <c r="C10718" s="57">
        <v>44342</v>
      </c>
      <c r="D10718" t="s">
        <v>37056</v>
      </c>
      <c r="E10718" s="58">
        <v>1097300400000</v>
      </c>
      <c r="F10718" t="s">
        <v>37057</v>
      </c>
      <c r="G10718" t="s">
        <v>114</v>
      </c>
      <c r="H10718" t="s">
        <v>114</v>
      </c>
      <c r="I10718">
        <v>1</v>
      </c>
    </row>
    <row r="10719" spans="1:9" x14ac:dyDescent="0.25">
      <c r="A10719" t="s">
        <v>110</v>
      </c>
      <c r="B10719" t="s">
        <v>37058</v>
      </c>
      <c r="C10719" s="57">
        <v>44342</v>
      </c>
      <c r="D10719" t="s">
        <v>37059</v>
      </c>
      <c r="E10719" s="58">
        <v>1315764900000</v>
      </c>
      <c r="F10719" t="s">
        <v>37060</v>
      </c>
      <c r="G10719" t="s">
        <v>114</v>
      </c>
      <c r="H10719" t="s">
        <v>37061</v>
      </c>
      <c r="I10719">
        <v>408</v>
      </c>
    </row>
    <row r="10720" spans="1:9" x14ac:dyDescent="0.25">
      <c r="A10720" t="s">
        <v>110</v>
      </c>
      <c r="B10720" t="s">
        <v>37062</v>
      </c>
      <c r="C10720" s="57">
        <v>44342</v>
      </c>
      <c r="D10720" t="s">
        <v>37063</v>
      </c>
      <c r="E10720" t="s">
        <v>37064</v>
      </c>
      <c r="F10720" t="s">
        <v>37065</v>
      </c>
      <c r="G10720" t="s">
        <v>114</v>
      </c>
      <c r="H10720" t="s">
        <v>37066</v>
      </c>
      <c r="I10720">
        <v>382</v>
      </c>
    </row>
    <row r="10721" spans="1:9" x14ac:dyDescent="0.25">
      <c r="A10721" t="s">
        <v>110</v>
      </c>
      <c r="B10721" t="s">
        <v>37067</v>
      </c>
      <c r="C10721" s="57">
        <v>44342</v>
      </c>
      <c r="D10721" t="s">
        <v>37068</v>
      </c>
      <c r="E10721" s="58">
        <v>1625844000000</v>
      </c>
      <c r="F10721" t="s">
        <v>37069</v>
      </c>
      <c r="G10721" t="s">
        <v>37070</v>
      </c>
      <c r="H10721" t="s">
        <v>114</v>
      </c>
      <c r="I10721">
        <v>1</v>
      </c>
    </row>
    <row r="10722" spans="1:9" x14ac:dyDescent="0.25">
      <c r="A10722" t="s">
        <v>110</v>
      </c>
      <c r="B10722" t="s">
        <v>37071</v>
      </c>
      <c r="C10722" s="57">
        <v>44342</v>
      </c>
      <c r="D10722" t="s">
        <v>37072</v>
      </c>
      <c r="E10722" s="58">
        <v>1219640900000</v>
      </c>
      <c r="F10722" t="s">
        <v>37073</v>
      </c>
      <c r="G10722" t="s">
        <v>114</v>
      </c>
      <c r="H10722" t="s">
        <v>114</v>
      </c>
      <c r="I10722">
        <v>44</v>
      </c>
    </row>
    <row r="10723" spans="1:9" x14ac:dyDescent="0.25">
      <c r="A10723" t="s">
        <v>110</v>
      </c>
      <c r="B10723" t="s">
        <v>37074</v>
      </c>
      <c r="C10723" s="57">
        <v>44342</v>
      </c>
      <c r="D10723" t="s">
        <v>37075</v>
      </c>
      <c r="E10723" s="58">
        <v>1293542700000</v>
      </c>
      <c r="F10723" t="s">
        <v>37076</v>
      </c>
      <c r="G10723" t="s">
        <v>114</v>
      </c>
      <c r="H10723" t="s">
        <v>114</v>
      </c>
      <c r="I10723">
        <v>1</v>
      </c>
    </row>
    <row r="10724" spans="1:9" x14ac:dyDescent="0.25">
      <c r="A10724" t="s">
        <v>110</v>
      </c>
      <c r="B10724" t="s">
        <v>37077</v>
      </c>
      <c r="C10724" s="57">
        <v>44342</v>
      </c>
      <c r="D10724" t="s">
        <v>37078</v>
      </c>
      <c r="E10724" s="58">
        <v>2.33922774772E+16</v>
      </c>
      <c r="F10724" t="s">
        <v>37079</v>
      </c>
      <c r="G10724" t="s">
        <v>114</v>
      </c>
      <c r="H10724" t="s">
        <v>114</v>
      </c>
      <c r="I10724">
        <v>9</v>
      </c>
    </row>
    <row r="10725" spans="1:9" x14ac:dyDescent="0.25">
      <c r="A10725" t="s">
        <v>110</v>
      </c>
      <c r="B10725" t="s">
        <v>37080</v>
      </c>
      <c r="C10725" s="57">
        <v>44342</v>
      </c>
      <c r="D10725" t="s">
        <v>37081</v>
      </c>
      <c r="E10725" s="58">
        <v>1452580500000</v>
      </c>
      <c r="F10725" t="s">
        <v>37082</v>
      </c>
      <c r="G10725" t="s">
        <v>37083</v>
      </c>
      <c r="H10725" t="s">
        <v>37084</v>
      </c>
      <c r="I10725">
        <v>1</v>
      </c>
    </row>
    <row r="10726" spans="1:9" x14ac:dyDescent="0.25">
      <c r="A10726" t="s">
        <v>110</v>
      </c>
      <c r="B10726" t="s">
        <v>37085</v>
      </c>
      <c r="C10726" s="57">
        <v>44342</v>
      </c>
      <c r="D10726" t="s">
        <v>37086</v>
      </c>
      <c r="E10726" s="58">
        <v>119980378240000</v>
      </c>
      <c r="F10726" t="s">
        <v>37087</v>
      </c>
      <c r="G10726" t="s">
        <v>114</v>
      </c>
      <c r="H10726" t="s">
        <v>37088</v>
      </c>
      <c r="I10726">
        <v>155</v>
      </c>
    </row>
    <row r="10727" spans="1:9" x14ac:dyDescent="0.25">
      <c r="A10727" t="s">
        <v>110</v>
      </c>
      <c r="B10727" t="s">
        <v>37089</v>
      </c>
      <c r="C10727" s="57">
        <v>44342</v>
      </c>
      <c r="D10727" t="s">
        <v>37090</v>
      </c>
      <c r="E10727" s="58">
        <v>3.502946536045E+16</v>
      </c>
      <c r="F10727" t="s">
        <v>37091</v>
      </c>
      <c r="G10727" t="s">
        <v>114</v>
      </c>
      <c r="H10727" t="s">
        <v>114</v>
      </c>
      <c r="I10727">
        <v>1</v>
      </c>
    </row>
    <row r="10728" spans="1:9" x14ac:dyDescent="0.25">
      <c r="A10728" t="s">
        <v>110</v>
      </c>
      <c r="B10728" t="s">
        <v>37092</v>
      </c>
      <c r="C10728" s="57">
        <v>44342</v>
      </c>
      <c r="D10728" t="s">
        <v>37093</v>
      </c>
      <c r="E10728" s="58">
        <v>1133586936700000</v>
      </c>
      <c r="F10728" t="s">
        <v>37094</v>
      </c>
      <c r="G10728" t="s">
        <v>114</v>
      </c>
      <c r="H10728" t="s">
        <v>114</v>
      </c>
      <c r="I10728">
        <v>2</v>
      </c>
    </row>
    <row r="10729" spans="1:9" x14ac:dyDescent="0.25">
      <c r="A10729" t="s">
        <v>110</v>
      </c>
      <c r="B10729" t="s">
        <v>37095</v>
      </c>
      <c r="C10729" s="57">
        <v>44342</v>
      </c>
      <c r="D10729" t="s">
        <v>37096</v>
      </c>
      <c r="E10729" s="58">
        <v>1357336300000</v>
      </c>
      <c r="F10729" t="s">
        <v>37097</v>
      </c>
      <c r="G10729" t="s">
        <v>114</v>
      </c>
      <c r="H10729" t="s">
        <v>114</v>
      </c>
      <c r="I10729">
        <v>4</v>
      </c>
    </row>
    <row r="10730" spans="1:9" x14ac:dyDescent="0.25">
      <c r="A10730" t="s">
        <v>110</v>
      </c>
      <c r="B10730" t="s">
        <v>37098</v>
      </c>
      <c r="C10730" s="57">
        <v>44342</v>
      </c>
      <c r="D10730" t="s">
        <v>37099</v>
      </c>
      <c r="E10730" s="58">
        <v>1135134800000</v>
      </c>
      <c r="F10730" t="s">
        <v>37100</v>
      </c>
      <c r="G10730" t="s">
        <v>114</v>
      </c>
      <c r="H10730" t="s">
        <v>37101</v>
      </c>
      <c r="I10730">
        <v>2130</v>
      </c>
    </row>
    <row r="10731" spans="1:9" x14ac:dyDescent="0.25">
      <c r="A10731" t="s">
        <v>110</v>
      </c>
      <c r="B10731" t="s">
        <v>37102</v>
      </c>
      <c r="C10731" s="57">
        <v>44342</v>
      </c>
      <c r="D10731" t="s">
        <v>37103</v>
      </c>
      <c r="E10731" s="58">
        <v>1236017500000</v>
      </c>
      <c r="F10731" t="s">
        <v>37104</v>
      </c>
      <c r="G10731" t="s">
        <v>114</v>
      </c>
      <c r="H10731" t="s">
        <v>114</v>
      </c>
      <c r="I10731">
        <v>2</v>
      </c>
    </row>
    <row r="10732" spans="1:9" x14ac:dyDescent="0.25">
      <c r="A10732" t="s">
        <v>110</v>
      </c>
      <c r="B10732" t="s">
        <v>37105</v>
      </c>
      <c r="C10732" s="57">
        <v>44342</v>
      </c>
      <c r="D10732" t="s">
        <v>37106</v>
      </c>
      <c r="E10732" s="58">
        <v>1738597000000</v>
      </c>
      <c r="F10732" t="s">
        <v>37107</v>
      </c>
      <c r="G10732" t="s">
        <v>114</v>
      </c>
      <c r="H10732" t="s">
        <v>114</v>
      </c>
      <c r="I10732">
        <v>2</v>
      </c>
    </row>
    <row r="10733" spans="1:9" x14ac:dyDescent="0.25">
      <c r="A10733" t="s">
        <v>110</v>
      </c>
      <c r="B10733" t="s">
        <v>37108</v>
      </c>
      <c r="C10733" s="57">
        <v>44342</v>
      </c>
      <c r="D10733" t="s">
        <v>37109</v>
      </c>
      <c r="E10733" s="58">
        <v>156616268000000</v>
      </c>
      <c r="F10733" t="s">
        <v>37110</v>
      </c>
      <c r="G10733" t="s">
        <v>37111</v>
      </c>
      <c r="H10733" t="s">
        <v>114</v>
      </c>
      <c r="I10733">
        <v>350</v>
      </c>
    </row>
    <row r="10734" spans="1:9" x14ac:dyDescent="0.25">
      <c r="A10734" t="s">
        <v>110</v>
      </c>
      <c r="B10734" t="s">
        <v>37112</v>
      </c>
      <c r="C10734" s="57">
        <v>44342</v>
      </c>
      <c r="D10734" t="s">
        <v>37113</v>
      </c>
      <c r="E10734" s="58">
        <v>135226168000000</v>
      </c>
      <c r="F10734" t="s">
        <v>37114</v>
      </c>
      <c r="G10734" t="s">
        <v>114</v>
      </c>
      <c r="H10734" t="s">
        <v>114</v>
      </c>
      <c r="I10734">
        <v>1</v>
      </c>
    </row>
    <row r="10735" spans="1:9" x14ac:dyDescent="0.25">
      <c r="A10735" t="s">
        <v>110</v>
      </c>
      <c r="B10735" t="s">
        <v>37115</v>
      </c>
      <c r="C10735" s="57">
        <v>44342</v>
      </c>
      <c r="D10735" t="s">
        <v>37116</v>
      </c>
      <c r="E10735" s="58">
        <v>136501008000000</v>
      </c>
      <c r="F10735" t="s">
        <v>37117</v>
      </c>
      <c r="G10735" t="s">
        <v>114</v>
      </c>
      <c r="H10735" t="s">
        <v>114</v>
      </c>
      <c r="I10735">
        <v>1</v>
      </c>
    </row>
    <row r="10736" spans="1:9" x14ac:dyDescent="0.25">
      <c r="A10736" t="s">
        <v>110</v>
      </c>
      <c r="B10736" t="s">
        <v>37118</v>
      </c>
      <c r="C10736" s="57">
        <v>44342</v>
      </c>
      <c r="D10736" t="s">
        <v>37119</v>
      </c>
      <c r="E10736" s="58">
        <v>137441038000000</v>
      </c>
      <c r="F10736" t="s">
        <v>37120</v>
      </c>
      <c r="G10736" t="s">
        <v>114</v>
      </c>
      <c r="H10736" t="s">
        <v>114</v>
      </c>
      <c r="I10736">
        <v>163</v>
      </c>
    </row>
    <row r="10737" spans="1:9" x14ac:dyDescent="0.25">
      <c r="A10737" t="s">
        <v>110</v>
      </c>
      <c r="B10737" t="s">
        <v>37121</v>
      </c>
      <c r="C10737" s="57">
        <v>44342</v>
      </c>
      <c r="D10737" t="s">
        <v>37122</v>
      </c>
      <c r="E10737" s="58">
        <v>144950411000000</v>
      </c>
      <c r="F10737" t="s">
        <v>37123</v>
      </c>
      <c r="G10737" t="s">
        <v>114</v>
      </c>
      <c r="H10737" t="s">
        <v>114</v>
      </c>
      <c r="I10737">
        <v>1</v>
      </c>
    </row>
    <row r="10738" spans="1:9" x14ac:dyDescent="0.25">
      <c r="A10738" t="s">
        <v>110</v>
      </c>
      <c r="B10738" t="s">
        <v>37124</v>
      </c>
      <c r="C10738" s="57">
        <v>44342</v>
      </c>
      <c r="D10738" t="s">
        <v>37125</v>
      </c>
      <c r="E10738" s="58">
        <v>131490634000000</v>
      </c>
      <c r="F10738" t="s">
        <v>37126</v>
      </c>
      <c r="G10738" t="s">
        <v>37127</v>
      </c>
      <c r="H10738" t="s">
        <v>114</v>
      </c>
      <c r="I10738">
        <v>2515</v>
      </c>
    </row>
    <row r="10739" spans="1:9" x14ac:dyDescent="0.25">
      <c r="A10739" t="s">
        <v>110</v>
      </c>
      <c r="B10739" t="s">
        <v>37128</v>
      </c>
      <c r="C10739" s="57">
        <v>44342</v>
      </c>
      <c r="D10739" t="s">
        <v>37129</v>
      </c>
      <c r="E10739" s="58">
        <v>126710536900000</v>
      </c>
      <c r="F10739" t="s">
        <v>37130</v>
      </c>
      <c r="G10739" t="s">
        <v>114</v>
      </c>
      <c r="H10739" t="s">
        <v>114</v>
      </c>
      <c r="I10739">
        <v>1</v>
      </c>
    </row>
    <row r="10740" spans="1:9" x14ac:dyDescent="0.25">
      <c r="A10740" t="s">
        <v>110</v>
      </c>
      <c r="B10740" t="s">
        <v>37131</v>
      </c>
      <c r="C10740" s="57">
        <v>44342</v>
      </c>
      <c r="D10740" t="s">
        <v>37132</v>
      </c>
      <c r="E10740" s="58">
        <v>130693644000000</v>
      </c>
      <c r="F10740" t="s">
        <v>37133</v>
      </c>
      <c r="G10740" t="s">
        <v>114</v>
      </c>
      <c r="H10740" t="s">
        <v>114</v>
      </c>
      <c r="I10740">
        <v>3</v>
      </c>
    </row>
    <row r="10741" spans="1:9" x14ac:dyDescent="0.25">
      <c r="A10741" t="s">
        <v>110</v>
      </c>
      <c r="B10741" t="s">
        <v>37134</v>
      </c>
      <c r="C10741" s="57">
        <v>44342</v>
      </c>
      <c r="D10741" t="s">
        <v>37135</v>
      </c>
      <c r="E10741" s="58">
        <v>131919892964400</v>
      </c>
      <c r="F10741" t="s">
        <v>37136</v>
      </c>
      <c r="G10741" t="s">
        <v>114</v>
      </c>
      <c r="H10741" t="s">
        <v>114</v>
      </c>
      <c r="I10741">
        <v>1</v>
      </c>
    </row>
    <row r="10742" spans="1:9" x14ac:dyDescent="0.25">
      <c r="A10742" t="s">
        <v>110</v>
      </c>
      <c r="B10742" t="s">
        <v>37137</v>
      </c>
      <c r="C10742" s="57">
        <v>44342</v>
      </c>
      <c r="D10742" t="s">
        <v>37138</v>
      </c>
      <c r="E10742" s="58">
        <v>123565277000000</v>
      </c>
      <c r="F10742" t="s">
        <v>37139</v>
      </c>
      <c r="G10742" t="s">
        <v>114</v>
      </c>
      <c r="H10742" t="s">
        <v>114</v>
      </c>
      <c r="I10742">
        <v>3</v>
      </c>
    </row>
    <row r="10743" spans="1:9" x14ac:dyDescent="0.25">
      <c r="A10743" t="s">
        <v>110</v>
      </c>
      <c r="B10743" t="s">
        <v>37140</v>
      </c>
      <c r="C10743" s="57">
        <v>44342</v>
      </c>
      <c r="D10743" t="s">
        <v>37141</v>
      </c>
      <c r="E10743" s="58">
        <v>183496462000000</v>
      </c>
      <c r="F10743" t="s">
        <v>37142</v>
      </c>
      <c r="G10743" t="s">
        <v>37143</v>
      </c>
      <c r="H10743" t="s">
        <v>114</v>
      </c>
      <c r="I10743">
        <v>3428</v>
      </c>
    </row>
    <row r="10744" spans="1:9" x14ac:dyDescent="0.25">
      <c r="A10744" t="s">
        <v>110</v>
      </c>
      <c r="B10744" t="s">
        <v>37144</v>
      </c>
      <c r="C10744" s="57">
        <v>44342</v>
      </c>
      <c r="D10744" t="s">
        <v>37145</v>
      </c>
      <c r="E10744" s="58">
        <v>124268201000000</v>
      </c>
      <c r="F10744" t="s">
        <v>37146</v>
      </c>
      <c r="G10744" t="s">
        <v>114</v>
      </c>
      <c r="H10744" t="s">
        <v>114</v>
      </c>
      <c r="I10744">
        <v>1</v>
      </c>
    </row>
    <row r="10745" spans="1:9" x14ac:dyDescent="0.25">
      <c r="A10745" t="s">
        <v>110</v>
      </c>
      <c r="B10745" t="s">
        <v>37147</v>
      </c>
      <c r="C10745" s="57">
        <v>44342</v>
      </c>
      <c r="D10745" t="s">
        <v>37148</v>
      </c>
      <c r="E10745" s="58">
        <v>1151394110000</v>
      </c>
      <c r="F10745" t="s">
        <v>37149</v>
      </c>
      <c r="G10745" t="s">
        <v>114</v>
      </c>
      <c r="H10745" t="s">
        <v>114</v>
      </c>
      <c r="I10745">
        <v>1</v>
      </c>
    </row>
    <row r="10746" spans="1:9" x14ac:dyDescent="0.25">
      <c r="A10746" t="s">
        <v>110</v>
      </c>
      <c r="B10746" t="s">
        <v>37150</v>
      </c>
      <c r="C10746" s="57">
        <v>44342</v>
      </c>
      <c r="D10746" t="s">
        <v>37151</v>
      </c>
      <c r="E10746" s="58">
        <v>1266079500000</v>
      </c>
      <c r="F10746" t="s">
        <v>37152</v>
      </c>
      <c r="G10746" t="s">
        <v>114</v>
      </c>
      <c r="H10746" t="s">
        <v>114</v>
      </c>
      <c r="I10746">
        <v>1</v>
      </c>
    </row>
    <row r="10747" spans="1:9" x14ac:dyDescent="0.25">
      <c r="A10747" t="s">
        <v>110</v>
      </c>
      <c r="B10747" t="s">
        <v>37153</v>
      </c>
      <c r="C10747" s="57">
        <v>44342</v>
      </c>
      <c r="D10747" t="s">
        <v>37154</v>
      </c>
      <c r="E10747" s="58">
        <v>1777601700000</v>
      </c>
      <c r="F10747" t="s">
        <v>37155</v>
      </c>
      <c r="G10747" t="s">
        <v>37156</v>
      </c>
      <c r="H10747" t="s">
        <v>114</v>
      </c>
      <c r="I10747">
        <v>193</v>
      </c>
    </row>
    <row r="10748" spans="1:9" x14ac:dyDescent="0.25">
      <c r="A10748" t="s">
        <v>110</v>
      </c>
      <c r="B10748" t="s">
        <v>37157</v>
      </c>
      <c r="C10748" s="57">
        <v>44342</v>
      </c>
      <c r="D10748" t="s">
        <v>37158</v>
      </c>
      <c r="E10748" s="58">
        <v>1097933650000</v>
      </c>
      <c r="F10748" t="s">
        <v>37159</v>
      </c>
      <c r="G10748" t="s">
        <v>114</v>
      </c>
      <c r="H10748" t="s">
        <v>114</v>
      </c>
      <c r="I10748">
        <v>1</v>
      </c>
    </row>
    <row r="10749" spans="1:9" x14ac:dyDescent="0.25">
      <c r="A10749" t="s">
        <v>110</v>
      </c>
      <c r="B10749" t="s">
        <v>37160</v>
      </c>
      <c r="C10749" s="57">
        <v>44342</v>
      </c>
      <c r="D10749" t="s">
        <v>37161</v>
      </c>
      <c r="E10749" s="58">
        <v>120061316720000</v>
      </c>
      <c r="F10749" t="s">
        <v>37162</v>
      </c>
      <c r="G10749" t="s">
        <v>37163</v>
      </c>
      <c r="H10749" t="s">
        <v>37164</v>
      </c>
      <c r="I10749">
        <v>1</v>
      </c>
    </row>
    <row r="10750" spans="1:9" x14ac:dyDescent="0.25">
      <c r="A10750" t="s">
        <v>110</v>
      </c>
      <c r="B10750" t="s">
        <v>37165</v>
      </c>
      <c r="C10750" s="57">
        <v>44342</v>
      </c>
      <c r="D10750" t="s">
        <v>37166</v>
      </c>
      <c r="E10750" s="58">
        <v>1359480380000</v>
      </c>
      <c r="F10750" t="s">
        <v>37167</v>
      </c>
      <c r="G10750" t="s">
        <v>114</v>
      </c>
      <c r="H10750" t="s">
        <v>114</v>
      </c>
      <c r="I10750">
        <v>1</v>
      </c>
    </row>
    <row r="10751" spans="1:9" x14ac:dyDescent="0.25">
      <c r="A10751" t="s">
        <v>110</v>
      </c>
      <c r="B10751" t="s">
        <v>37168</v>
      </c>
      <c r="C10751" s="57">
        <v>44342</v>
      </c>
      <c r="D10751" t="s">
        <v>37169</v>
      </c>
      <c r="E10751" s="58">
        <v>1241709320000</v>
      </c>
      <c r="F10751" t="s">
        <v>37170</v>
      </c>
      <c r="G10751" t="s">
        <v>114</v>
      </c>
      <c r="H10751" t="s">
        <v>114</v>
      </c>
      <c r="I10751">
        <v>56</v>
      </c>
    </row>
    <row r="10752" spans="1:9" x14ac:dyDescent="0.25">
      <c r="A10752" t="s">
        <v>110</v>
      </c>
      <c r="B10752" t="s">
        <v>37171</v>
      </c>
      <c r="C10752" s="57">
        <v>44342</v>
      </c>
      <c r="D10752" t="s">
        <v>37172</v>
      </c>
      <c r="E10752" s="58">
        <v>1765399810000</v>
      </c>
      <c r="F10752" t="s">
        <v>37173</v>
      </c>
      <c r="G10752" t="s">
        <v>114</v>
      </c>
      <c r="H10752" t="s">
        <v>114</v>
      </c>
      <c r="I10752">
        <v>28</v>
      </c>
    </row>
    <row r="10753" spans="1:9" x14ac:dyDescent="0.25">
      <c r="A10753" t="s">
        <v>110</v>
      </c>
      <c r="B10753" t="s">
        <v>37174</v>
      </c>
      <c r="C10753" s="57">
        <v>44342</v>
      </c>
      <c r="D10753" t="s">
        <v>37175</v>
      </c>
      <c r="E10753" s="58">
        <v>154082217000000</v>
      </c>
      <c r="F10753" t="s">
        <v>37176</v>
      </c>
      <c r="G10753" t="s">
        <v>114</v>
      </c>
      <c r="H10753" t="s">
        <v>114</v>
      </c>
      <c r="I10753">
        <v>2</v>
      </c>
    </row>
    <row r="10754" spans="1:9" x14ac:dyDescent="0.25">
      <c r="A10754" t="s">
        <v>110</v>
      </c>
      <c r="B10754" t="s">
        <v>37177</v>
      </c>
      <c r="C10754" s="57">
        <v>44342</v>
      </c>
      <c r="D10754" t="s">
        <v>37178</v>
      </c>
      <c r="E10754" s="58">
        <v>242172995420000</v>
      </c>
      <c r="F10754" t="s">
        <v>37179</v>
      </c>
      <c r="G10754" t="s">
        <v>114</v>
      </c>
      <c r="H10754" t="s">
        <v>114</v>
      </c>
      <c r="I10754">
        <v>10</v>
      </c>
    </row>
    <row r="10755" spans="1:9" x14ac:dyDescent="0.25">
      <c r="A10755" t="s">
        <v>110</v>
      </c>
      <c r="B10755" t="s">
        <v>37180</v>
      </c>
      <c r="C10755" s="57">
        <v>44342</v>
      </c>
      <c r="D10755" t="s">
        <v>37181</v>
      </c>
      <c r="E10755" s="58">
        <v>127371422824000</v>
      </c>
      <c r="F10755" t="s">
        <v>37182</v>
      </c>
      <c r="G10755" t="s">
        <v>114</v>
      </c>
      <c r="H10755" t="s">
        <v>114</v>
      </c>
      <c r="I10755">
        <v>2</v>
      </c>
    </row>
    <row r="10756" spans="1:9" x14ac:dyDescent="0.25">
      <c r="A10756" t="s">
        <v>110</v>
      </c>
      <c r="B10756" t="s">
        <v>37183</v>
      </c>
      <c r="C10756" s="57">
        <v>44342</v>
      </c>
      <c r="D10756" t="s">
        <v>37184</v>
      </c>
      <c r="E10756" s="58">
        <v>1186447300000</v>
      </c>
      <c r="F10756" t="s">
        <v>37185</v>
      </c>
      <c r="G10756" t="s">
        <v>37186</v>
      </c>
      <c r="H10756" t="s">
        <v>114</v>
      </c>
      <c r="I10756">
        <v>1</v>
      </c>
    </row>
    <row r="10757" spans="1:9" x14ac:dyDescent="0.25">
      <c r="A10757" t="s">
        <v>110</v>
      </c>
      <c r="B10757" t="s">
        <v>37187</v>
      </c>
      <c r="C10757" s="57">
        <v>44342</v>
      </c>
      <c r="D10757" t="s">
        <v>37188</v>
      </c>
      <c r="E10757" s="58">
        <v>1534327100000</v>
      </c>
      <c r="F10757" t="s">
        <v>37189</v>
      </c>
      <c r="G10757" t="s">
        <v>114</v>
      </c>
      <c r="H10757" t="s">
        <v>114</v>
      </c>
      <c r="I10757">
        <v>2</v>
      </c>
    </row>
    <row r="10758" spans="1:9" x14ac:dyDescent="0.25">
      <c r="A10758" t="s">
        <v>110</v>
      </c>
      <c r="B10758" t="s">
        <v>37190</v>
      </c>
      <c r="C10758" s="57">
        <v>44342</v>
      </c>
      <c r="D10758" t="s">
        <v>37191</v>
      </c>
      <c r="E10758" s="58">
        <v>91624923800000</v>
      </c>
      <c r="F10758" t="s">
        <v>37192</v>
      </c>
      <c r="G10758" t="s">
        <v>114</v>
      </c>
      <c r="H10758" t="s">
        <v>114</v>
      </c>
      <c r="I10758">
        <v>1</v>
      </c>
    </row>
    <row r="10759" spans="1:9" x14ac:dyDescent="0.25">
      <c r="A10759" t="s">
        <v>110</v>
      </c>
      <c r="B10759" t="s">
        <v>37193</v>
      </c>
      <c r="C10759" s="57">
        <v>44342</v>
      </c>
      <c r="D10759" t="s">
        <v>37194</v>
      </c>
      <c r="E10759" s="58">
        <v>60909140100000</v>
      </c>
      <c r="F10759" t="s">
        <v>37195</v>
      </c>
      <c r="G10759" t="s">
        <v>114</v>
      </c>
      <c r="H10759" t="s">
        <v>114</v>
      </c>
      <c r="I10759">
        <v>1</v>
      </c>
    </row>
    <row r="10760" spans="1:9" x14ac:dyDescent="0.25">
      <c r="A10760" t="s">
        <v>110</v>
      </c>
      <c r="B10760" t="s">
        <v>37196</v>
      </c>
      <c r="C10760" s="57">
        <v>44342</v>
      </c>
      <c r="D10760" t="s">
        <v>37197</v>
      </c>
      <c r="E10760" s="58">
        <v>165933535500000</v>
      </c>
      <c r="F10760" t="s">
        <v>37198</v>
      </c>
      <c r="G10760" t="s">
        <v>114</v>
      </c>
      <c r="H10760" t="s">
        <v>37199</v>
      </c>
      <c r="I10760">
        <v>32</v>
      </c>
    </row>
    <row r="10761" spans="1:9" x14ac:dyDescent="0.25">
      <c r="A10761" t="s">
        <v>110</v>
      </c>
      <c r="B10761" t="s">
        <v>37200</v>
      </c>
      <c r="C10761" s="57">
        <v>44342</v>
      </c>
      <c r="D10761" t="s">
        <v>37201</v>
      </c>
      <c r="E10761" t="s">
        <v>37202</v>
      </c>
      <c r="F10761" t="s">
        <v>37203</v>
      </c>
      <c r="G10761" t="s">
        <v>114</v>
      </c>
      <c r="H10761" t="s">
        <v>114</v>
      </c>
      <c r="I10761">
        <v>1</v>
      </c>
    </row>
    <row r="10762" spans="1:9" x14ac:dyDescent="0.25">
      <c r="A10762" t="s">
        <v>110</v>
      </c>
      <c r="B10762" t="s">
        <v>37204</v>
      </c>
      <c r="C10762" s="57">
        <v>44342</v>
      </c>
      <c r="D10762" t="s">
        <v>37205</v>
      </c>
      <c r="E10762" s="58">
        <v>141973443700000</v>
      </c>
      <c r="F10762" t="s">
        <v>37206</v>
      </c>
      <c r="G10762" t="s">
        <v>114</v>
      </c>
      <c r="H10762" t="s">
        <v>114</v>
      </c>
      <c r="I10762">
        <v>1</v>
      </c>
    </row>
    <row r="10763" spans="1:9" x14ac:dyDescent="0.25">
      <c r="A10763" t="s">
        <v>110</v>
      </c>
      <c r="B10763" t="s">
        <v>37207</v>
      </c>
      <c r="C10763" s="57">
        <v>44342</v>
      </c>
      <c r="D10763" t="s">
        <v>37208</v>
      </c>
      <c r="E10763" s="58">
        <v>1177276900000</v>
      </c>
      <c r="F10763" t="s">
        <v>37209</v>
      </c>
      <c r="G10763" t="s">
        <v>114</v>
      </c>
      <c r="H10763" t="s">
        <v>114</v>
      </c>
      <c r="I10763">
        <v>1</v>
      </c>
    </row>
    <row r="10764" spans="1:9" x14ac:dyDescent="0.25">
      <c r="A10764" t="s">
        <v>110</v>
      </c>
      <c r="B10764" t="s">
        <v>37210</v>
      </c>
      <c r="C10764" s="57">
        <v>44342</v>
      </c>
      <c r="D10764" t="s">
        <v>37211</v>
      </c>
      <c r="E10764" s="58">
        <v>1514513490000</v>
      </c>
      <c r="F10764" t="s">
        <v>37212</v>
      </c>
      <c r="G10764" t="s">
        <v>114</v>
      </c>
      <c r="H10764" t="s">
        <v>37213</v>
      </c>
      <c r="I10764">
        <v>559</v>
      </c>
    </row>
    <row r="10765" spans="1:9" x14ac:dyDescent="0.25">
      <c r="A10765" t="s">
        <v>110</v>
      </c>
      <c r="B10765" t="s">
        <v>37214</v>
      </c>
      <c r="C10765" s="57">
        <v>44342</v>
      </c>
      <c r="D10765" t="s">
        <v>37215</v>
      </c>
      <c r="E10765" s="58">
        <v>1974384340000</v>
      </c>
      <c r="F10765" t="s">
        <v>37216</v>
      </c>
      <c r="G10765" t="s">
        <v>1160</v>
      </c>
      <c r="H10765" t="s">
        <v>37217</v>
      </c>
      <c r="I10765">
        <v>1</v>
      </c>
    </row>
    <row r="10766" spans="1:9" x14ac:dyDescent="0.25">
      <c r="A10766" t="s">
        <v>110</v>
      </c>
      <c r="B10766" t="s">
        <v>37218</v>
      </c>
      <c r="C10766" s="57">
        <v>44342</v>
      </c>
      <c r="D10766" t="s">
        <v>37219</v>
      </c>
      <c r="E10766" s="58">
        <v>1145411230000</v>
      </c>
      <c r="F10766" t="s">
        <v>37220</v>
      </c>
      <c r="G10766" t="s">
        <v>114</v>
      </c>
      <c r="H10766" t="s">
        <v>37221</v>
      </c>
      <c r="I10766">
        <v>3645</v>
      </c>
    </row>
    <row r="10767" spans="1:9" x14ac:dyDescent="0.25">
      <c r="A10767" t="s">
        <v>110</v>
      </c>
      <c r="B10767" t="s">
        <v>37222</v>
      </c>
      <c r="C10767" s="57">
        <v>44342</v>
      </c>
      <c r="D10767" t="s">
        <v>37223</v>
      </c>
      <c r="E10767" s="58">
        <v>9638047000000</v>
      </c>
      <c r="F10767" t="s">
        <v>37224</v>
      </c>
      <c r="G10767" t="s">
        <v>114</v>
      </c>
      <c r="H10767" t="s">
        <v>37225</v>
      </c>
      <c r="I10767">
        <v>648</v>
      </c>
    </row>
    <row r="10768" spans="1:9" x14ac:dyDescent="0.25">
      <c r="A10768" t="s">
        <v>110</v>
      </c>
      <c r="B10768" t="s">
        <v>37226</v>
      </c>
      <c r="C10768" s="57">
        <v>44342</v>
      </c>
      <c r="D10768" t="s">
        <v>37227</v>
      </c>
      <c r="E10768" s="58">
        <v>1245520170000</v>
      </c>
      <c r="F10768" t="s">
        <v>37228</v>
      </c>
      <c r="G10768" t="s">
        <v>114</v>
      </c>
      <c r="H10768" t="s">
        <v>114</v>
      </c>
      <c r="I10768">
        <v>1</v>
      </c>
    </row>
    <row r="10769" spans="1:9" x14ac:dyDescent="0.25">
      <c r="A10769" t="s">
        <v>110</v>
      </c>
      <c r="B10769" t="s">
        <v>37229</v>
      </c>
      <c r="C10769" s="57">
        <v>44342</v>
      </c>
      <c r="D10769" t="s">
        <v>37230</v>
      </c>
      <c r="E10769" s="58">
        <v>140194050400000</v>
      </c>
      <c r="F10769" t="s">
        <v>37231</v>
      </c>
      <c r="G10769" t="s">
        <v>114</v>
      </c>
      <c r="H10769" t="s">
        <v>114</v>
      </c>
      <c r="I10769">
        <v>1</v>
      </c>
    </row>
    <row r="10770" spans="1:9" x14ac:dyDescent="0.25">
      <c r="A10770" t="s">
        <v>110</v>
      </c>
      <c r="B10770" t="s">
        <v>37232</v>
      </c>
      <c r="C10770" s="57">
        <v>44342</v>
      </c>
      <c r="D10770" t="s">
        <v>37233</v>
      </c>
      <c r="E10770" s="58">
        <v>1557473500000</v>
      </c>
      <c r="F10770" t="s">
        <v>37234</v>
      </c>
      <c r="G10770" t="s">
        <v>114</v>
      </c>
      <c r="H10770" t="s">
        <v>114</v>
      </c>
      <c r="I10770">
        <v>54</v>
      </c>
    </row>
    <row r="10771" spans="1:9" x14ac:dyDescent="0.25">
      <c r="A10771" t="s">
        <v>110</v>
      </c>
      <c r="B10771" t="s">
        <v>37235</v>
      </c>
      <c r="C10771" s="57">
        <v>44342</v>
      </c>
      <c r="D10771" t="s">
        <v>37236</v>
      </c>
      <c r="E10771" s="58">
        <v>1348636900000</v>
      </c>
      <c r="F10771" t="s">
        <v>37237</v>
      </c>
      <c r="G10771" t="s">
        <v>114</v>
      </c>
      <c r="H10771" t="s">
        <v>37238</v>
      </c>
      <c r="I10771">
        <v>104</v>
      </c>
    </row>
    <row r="10772" spans="1:9" x14ac:dyDescent="0.25">
      <c r="A10772" t="s">
        <v>110</v>
      </c>
      <c r="B10772" t="s">
        <v>37239</v>
      </c>
      <c r="C10772" s="57">
        <v>44342</v>
      </c>
      <c r="D10772" t="s">
        <v>37240</v>
      </c>
      <c r="E10772" s="58">
        <v>169966308700000</v>
      </c>
      <c r="F10772" t="s">
        <v>37241</v>
      </c>
      <c r="G10772" t="s">
        <v>114</v>
      </c>
      <c r="H10772" t="s">
        <v>114</v>
      </c>
      <c r="I10772">
        <v>1</v>
      </c>
    </row>
    <row r="10773" spans="1:9" x14ac:dyDescent="0.25">
      <c r="A10773" t="s">
        <v>110</v>
      </c>
      <c r="B10773" t="s">
        <v>37242</v>
      </c>
      <c r="C10773" s="57">
        <v>44342</v>
      </c>
      <c r="D10773" t="s">
        <v>37243</v>
      </c>
      <c r="E10773" s="58">
        <v>137499710000000</v>
      </c>
      <c r="F10773" t="s">
        <v>37244</v>
      </c>
      <c r="G10773" t="s">
        <v>114</v>
      </c>
      <c r="H10773" t="s">
        <v>114</v>
      </c>
      <c r="I10773">
        <v>1</v>
      </c>
    </row>
    <row r="10774" spans="1:9" x14ac:dyDescent="0.25">
      <c r="A10774" t="s">
        <v>110</v>
      </c>
      <c r="B10774" t="s">
        <v>37245</v>
      </c>
      <c r="C10774" s="57">
        <v>44342</v>
      </c>
      <c r="D10774" t="s">
        <v>37246</v>
      </c>
      <c r="E10774" s="58">
        <v>127856268047900</v>
      </c>
      <c r="F10774" t="s">
        <v>37247</v>
      </c>
      <c r="G10774" t="s">
        <v>114</v>
      </c>
      <c r="H10774" t="s">
        <v>114</v>
      </c>
      <c r="I10774">
        <v>1</v>
      </c>
    </row>
    <row r="10775" spans="1:9" x14ac:dyDescent="0.25">
      <c r="A10775" t="s">
        <v>110</v>
      </c>
      <c r="B10775" t="s">
        <v>37248</v>
      </c>
      <c r="C10775" s="57">
        <v>44342</v>
      </c>
      <c r="D10775" t="s">
        <v>37249</v>
      </c>
      <c r="E10775" s="58">
        <v>1660252200000</v>
      </c>
      <c r="F10775" t="s">
        <v>37250</v>
      </c>
      <c r="G10775" t="s">
        <v>114</v>
      </c>
      <c r="H10775" t="s">
        <v>114</v>
      </c>
      <c r="I10775">
        <v>34</v>
      </c>
    </row>
    <row r="10776" spans="1:9" x14ac:dyDescent="0.25">
      <c r="A10776" t="s">
        <v>110</v>
      </c>
      <c r="B10776" t="s">
        <v>37251</v>
      </c>
      <c r="C10776" s="57">
        <v>44342</v>
      </c>
      <c r="D10776" t="s">
        <v>37252</v>
      </c>
      <c r="E10776" s="58">
        <v>201507873000000</v>
      </c>
      <c r="F10776" t="s">
        <v>37253</v>
      </c>
      <c r="G10776" t="s">
        <v>114</v>
      </c>
      <c r="H10776" t="s">
        <v>114</v>
      </c>
      <c r="I10776">
        <v>1</v>
      </c>
    </row>
    <row r="10777" spans="1:9" x14ac:dyDescent="0.25">
      <c r="A10777" t="s">
        <v>110</v>
      </c>
      <c r="B10777" t="s">
        <v>37254</v>
      </c>
      <c r="C10777" s="57">
        <v>44342</v>
      </c>
      <c r="D10777" t="s">
        <v>37255</v>
      </c>
      <c r="E10777" s="58">
        <v>135927704576300</v>
      </c>
      <c r="F10777" t="s">
        <v>37256</v>
      </c>
      <c r="G10777" t="s">
        <v>114</v>
      </c>
      <c r="H10777" t="s">
        <v>114</v>
      </c>
      <c r="I10777">
        <v>1</v>
      </c>
    </row>
    <row r="10778" spans="1:9" x14ac:dyDescent="0.25">
      <c r="A10778" t="s">
        <v>110</v>
      </c>
      <c r="B10778" t="s">
        <v>37257</v>
      </c>
      <c r="C10778" s="57">
        <v>44342</v>
      </c>
      <c r="D10778" t="s">
        <v>37258</v>
      </c>
      <c r="E10778" s="58">
        <v>128547183910900</v>
      </c>
      <c r="F10778" t="s">
        <v>37259</v>
      </c>
      <c r="G10778" t="s">
        <v>114</v>
      </c>
      <c r="H10778" t="s">
        <v>114</v>
      </c>
      <c r="I10778">
        <v>1</v>
      </c>
    </row>
    <row r="10779" spans="1:9" x14ac:dyDescent="0.25">
      <c r="A10779" t="s">
        <v>110</v>
      </c>
      <c r="B10779" t="s">
        <v>37260</v>
      </c>
      <c r="C10779" s="57">
        <v>44342</v>
      </c>
      <c r="D10779" t="s">
        <v>37261</v>
      </c>
      <c r="E10779" s="58">
        <v>135512821034200</v>
      </c>
      <c r="F10779" t="s">
        <v>37262</v>
      </c>
      <c r="G10779" t="s">
        <v>114</v>
      </c>
      <c r="H10779" t="s">
        <v>114</v>
      </c>
      <c r="I10779">
        <v>1</v>
      </c>
    </row>
    <row r="10780" spans="1:9" x14ac:dyDescent="0.25">
      <c r="A10780" t="s">
        <v>110</v>
      </c>
      <c r="B10780" t="s">
        <v>37263</v>
      </c>
      <c r="C10780" s="57">
        <v>44342</v>
      </c>
      <c r="D10780" t="s">
        <v>37264</v>
      </c>
      <c r="E10780" s="58">
        <v>151579196242200</v>
      </c>
      <c r="F10780" t="s">
        <v>37265</v>
      </c>
      <c r="G10780" t="s">
        <v>114</v>
      </c>
      <c r="H10780" t="s">
        <v>114</v>
      </c>
      <c r="I10780">
        <v>2</v>
      </c>
    </row>
    <row r="10781" spans="1:9" x14ac:dyDescent="0.25">
      <c r="A10781" t="s">
        <v>110</v>
      </c>
      <c r="B10781" t="s">
        <v>37266</v>
      </c>
      <c r="C10781" s="57">
        <v>44342</v>
      </c>
      <c r="D10781" t="s">
        <v>37267</v>
      </c>
      <c r="E10781" s="58">
        <v>129146632300000</v>
      </c>
      <c r="F10781" t="s">
        <v>37268</v>
      </c>
      <c r="G10781" t="s">
        <v>114</v>
      </c>
      <c r="H10781" t="s">
        <v>37269</v>
      </c>
      <c r="I10781">
        <v>206</v>
      </c>
    </row>
    <row r="10782" spans="1:9" x14ac:dyDescent="0.25">
      <c r="A10782" t="s">
        <v>110</v>
      </c>
      <c r="B10782" t="s">
        <v>37270</v>
      </c>
      <c r="C10782" s="57">
        <v>44342</v>
      </c>
      <c r="D10782" t="s">
        <v>37271</v>
      </c>
      <c r="E10782" s="58">
        <v>125242616100000</v>
      </c>
      <c r="F10782" t="s">
        <v>37272</v>
      </c>
      <c r="G10782" t="s">
        <v>114</v>
      </c>
      <c r="H10782" t="s">
        <v>114</v>
      </c>
      <c r="I10782">
        <v>50</v>
      </c>
    </row>
    <row r="10783" spans="1:9" x14ac:dyDescent="0.25">
      <c r="A10783" t="s">
        <v>110</v>
      </c>
      <c r="B10783" t="s">
        <v>37273</v>
      </c>
      <c r="C10783" s="57">
        <v>44342</v>
      </c>
      <c r="D10783" t="s">
        <v>37274</v>
      </c>
      <c r="E10783" s="58">
        <v>155854942300000</v>
      </c>
      <c r="F10783" t="s">
        <v>37275</v>
      </c>
      <c r="G10783" t="s">
        <v>114</v>
      </c>
      <c r="H10783" t="s">
        <v>114</v>
      </c>
      <c r="I10783">
        <v>2</v>
      </c>
    </row>
    <row r="10784" spans="1:9" x14ac:dyDescent="0.25">
      <c r="A10784" t="s">
        <v>110</v>
      </c>
      <c r="B10784" t="s">
        <v>37276</v>
      </c>
      <c r="C10784" s="57">
        <v>44342</v>
      </c>
      <c r="D10784" t="s">
        <v>37277</v>
      </c>
      <c r="E10784" s="58">
        <v>148107718685200</v>
      </c>
      <c r="F10784" t="s">
        <v>37278</v>
      </c>
      <c r="G10784" t="s">
        <v>114</v>
      </c>
      <c r="H10784" t="s">
        <v>114</v>
      </c>
      <c r="I10784">
        <v>1</v>
      </c>
    </row>
    <row r="10785" spans="1:9" x14ac:dyDescent="0.25">
      <c r="A10785" t="s">
        <v>110</v>
      </c>
      <c r="B10785" t="s">
        <v>37279</v>
      </c>
      <c r="C10785" s="57">
        <v>44342</v>
      </c>
      <c r="D10785" t="s">
        <v>37280</v>
      </c>
      <c r="E10785" s="58">
        <v>15227855000000</v>
      </c>
      <c r="F10785" t="s">
        <v>37281</v>
      </c>
      <c r="G10785" t="s">
        <v>345</v>
      </c>
      <c r="H10785" t="s">
        <v>37282</v>
      </c>
      <c r="I10785">
        <v>375</v>
      </c>
    </row>
    <row r="10786" spans="1:9" x14ac:dyDescent="0.25">
      <c r="A10786" t="s">
        <v>110</v>
      </c>
      <c r="B10786" t="s">
        <v>37283</v>
      </c>
      <c r="C10786" s="57">
        <v>44342</v>
      </c>
      <c r="D10786" t="s">
        <v>37284</v>
      </c>
      <c r="E10786" s="58">
        <v>12955443000000</v>
      </c>
      <c r="F10786" t="s">
        <v>37285</v>
      </c>
      <c r="G10786" t="s">
        <v>37286</v>
      </c>
      <c r="H10786" t="s">
        <v>37287</v>
      </c>
      <c r="I10786">
        <v>3</v>
      </c>
    </row>
    <row r="10787" spans="1:9" x14ac:dyDescent="0.25">
      <c r="A10787" t="s">
        <v>110</v>
      </c>
      <c r="B10787" t="s">
        <v>37288</v>
      </c>
      <c r="C10787" s="57">
        <v>44342</v>
      </c>
      <c r="D10787" t="s">
        <v>37289</v>
      </c>
      <c r="E10787" s="58">
        <v>12846758000000</v>
      </c>
      <c r="F10787" t="s">
        <v>37290</v>
      </c>
      <c r="G10787" t="s">
        <v>37291</v>
      </c>
      <c r="H10787" t="s">
        <v>37292</v>
      </c>
      <c r="I10787">
        <v>2</v>
      </c>
    </row>
    <row r="10788" spans="1:9" x14ac:dyDescent="0.25">
      <c r="A10788" t="s">
        <v>110</v>
      </c>
      <c r="B10788" t="s">
        <v>37293</v>
      </c>
      <c r="C10788" s="57">
        <v>44342</v>
      </c>
      <c r="D10788" t="s">
        <v>37294</v>
      </c>
      <c r="E10788" s="58">
        <v>12186033000000</v>
      </c>
      <c r="F10788" t="s">
        <v>37295</v>
      </c>
      <c r="G10788" t="s">
        <v>37296</v>
      </c>
      <c r="H10788" t="s">
        <v>37297</v>
      </c>
      <c r="I10788">
        <v>3</v>
      </c>
    </row>
    <row r="10789" spans="1:9" x14ac:dyDescent="0.25">
      <c r="A10789" t="s">
        <v>110</v>
      </c>
      <c r="B10789" t="s">
        <v>37298</v>
      </c>
      <c r="C10789" s="57">
        <v>44342</v>
      </c>
      <c r="D10789" t="s">
        <v>37299</v>
      </c>
      <c r="E10789" s="58">
        <v>1460795000000</v>
      </c>
      <c r="F10789" t="s">
        <v>37300</v>
      </c>
      <c r="G10789" t="s">
        <v>114</v>
      </c>
      <c r="H10789" t="s">
        <v>114</v>
      </c>
      <c r="I10789">
        <v>1</v>
      </c>
    </row>
    <row r="10790" spans="1:9" x14ac:dyDescent="0.25">
      <c r="A10790" t="s">
        <v>110</v>
      </c>
      <c r="B10790" t="s">
        <v>37301</v>
      </c>
      <c r="C10790" s="57">
        <v>44342</v>
      </c>
      <c r="D10790" t="s">
        <v>37302</v>
      </c>
      <c r="E10790" s="58">
        <v>1240352000000</v>
      </c>
      <c r="F10790" t="s">
        <v>37303</v>
      </c>
      <c r="G10790" t="s">
        <v>114</v>
      </c>
      <c r="H10790" t="s">
        <v>114</v>
      </c>
      <c r="I10790">
        <v>2</v>
      </c>
    </row>
    <row r="10791" spans="1:9" x14ac:dyDescent="0.25">
      <c r="A10791" t="s">
        <v>110</v>
      </c>
      <c r="B10791" t="s">
        <v>37304</v>
      </c>
      <c r="C10791" s="57">
        <v>44342</v>
      </c>
      <c r="D10791" t="s">
        <v>37305</v>
      </c>
      <c r="E10791" s="58">
        <v>1416451000000</v>
      </c>
      <c r="F10791" t="s">
        <v>37306</v>
      </c>
      <c r="G10791" t="s">
        <v>114</v>
      </c>
      <c r="H10791" t="s">
        <v>114</v>
      </c>
      <c r="I10791">
        <v>6</v>
      </c>
    </row>
    <row r="10792" spans="1:9" x14ac:dyDescent="0.25">
      <c r="A10792" t="s">
        <v>110</v>
      </c>
      <c r="B10792" t="s">
        <v>37307</v>
      </c>
      <c r="C10792" s="57">
        <v>44342</v>
      </c>
      <c r="D10792" t="s">
        <v>37308</v>
      </c>
      <c r="E10792" s="58">
        <v>11387918000000</v>
      </c>
      <c r="F10792" t="s">
        <v>37309</v>
      </c>
      <c r="G10792" t="s">
        <v>37310</v>
      </c>
      <c r="H10792" t="s">
        <v>37311</v>
      </c>
      <c r="I10792">
        <v>161</v>
      </c>
    </row>
    <row r="10793" spans="1:9" x14ac:dyDescent="0.25">
      <c r="A10793" t="s">
        <v>110</v>
      </c>
      <c r="B10793" t="s">
        <v>37312</v>
      </c>
      <c r="C10793" s="57">
        <v>44342</v>
      </c>
      <c r="D10793" t="s">
        <v>37313</v>
      </c>
      <c r="E10793" s="58">
        <v>1242314270000</v>
      </c>
      <c r="F10793" t="s">
        <v>37314</v>
      </c>
      <c r="G10793" t="s">
        <v>114</v>
      </c>
      <c r="H10793" t="s">
        <v>114</v>
      </c>
      <c r="I10793">
        <v>2</v>
      </c>
    </row>
    <row r="10794" spans="1:9" x14ac:dyDescent="0.25">
      <c r="A10794" t="s">
        <v>110</v>
      </c>
      <c r="B10794" t="s">
        <v>37315</v>
      </c>
      <c r="C10794" s="57">
        <v>44342</v>
      </c>
      <c r="D10794" t="s">
        <v>37316</v>
      </c>
      <c r="E10794" s="58">
        <v>1332491290000</v>
      </c>
      <c r="F10794" t="s">
        <v>37317</v>
      </c>
      <c r="G10794" t="s">
        <v>114</v>
      </c>
      <c r="H10794" t="s">
        <v>114</v>
      </c>
      <c r="I10794">
        <v>4</v>
      </c>
    </row>
    <row r="10795" spans="1:9" x14ac:dyDescent="0.25">
      <c r="A10795" t="s">
        <v>110</v>
      </c>
      <c r="B10795" t="s">
        <v>37318</v>
      </c>
      <c r="C10795" s="57">
        <v>44342</v>
      </c>
      <c r="D10795" t="s">
        <v>37319</v>
      </c>
      <c r="E10795" s="58">
        <v>1225440330000</v>
      </c>
      <c r="F10795" t="s">
        <v>37320</v>
      </c>
      <c r="G10795" t="s">
        <v>3705</v>
      </c>
      <c r="H10795" t="s">
        <v>114</v>
      </c>
      <c r="I10795">
        <v>1</v>
      </c>
    </row>
    <row r="10796" spans="1:9" x14ac:dyDescent="0.25">
      <c r="A10796" t="s">
        <v>110</v>
      </c>
      <c r="B10796" t="s">
        <v>37321</v>
      </c>
      <c r="C10796" s="57">
        <v>44342</v>
      </c>
      <c r="D10796" t="s">
        <v>37322</v>
      </c>
      <c r="E10796" s="58">
        <v>1195300000000</v>
      </c>
      <c r="F10796" t="s">
        <v>37323</v>
      </c>
      <c r="G10796" t="s">
        <v>114</v>
      </c>
      <c r="H10796" t="s">
        <v>114</v>
      </c>
      <c r="I10796">
        <v>1</v>
      </c>
    </row>
    <row r="10797" spans="1:9" x14ac:dyDescent="0.25">
      <c r="A10797" t="s">
        <v>110</v>
      </c>
      <c r="B10797" t="s">
        <v>37324</v>
      </c>
      <c r="C10797" s="57">
        <v>44342</v>
      </c>
      <c r="D10797" t="s">
        <v>37325</v>
      </c>
      <c r="E10797" s="58">
        <v>943066291530000</v>
      </c>
      <c r="F10797" t="s">
        <v>37326</v>
      </c>
      <c r="G10797" t="s">
        <v>114</v>
      </c>
      <c r="H10797" t="s">
        <v>114</v>
      </c>
      <c r="I10797">
        <v>3</v>
      </c>
    </row>
    <row r="10798" spans="1:9" x14ac:dyDescent="0.25">
      <c r="A10798" t="s">
        <v>110</v>
      </c>
      <c r="B10798" t="s">
        <v>37327</v>
      </c>
      <c r="C10798" s="57">
        <v>44342</v>
      </c>
      <c r="D10798" t="s">
        <v>37328</v>
      </c>
      <c r="E10798" s="58">
        <v>2731024300000</v>
      </c>
      <c r="F10798" t="s">
        <v>37329</v>
      </c>
      <c r="G10798" t="s">
        <v>114</v>
      </c>
      <c r="H10798" t="s">
        <v>114</v>
      </c>
      <c r="I10798">
        <v>3</v>
      </c>
    </row>
    <row r="10799" spans="1:9" x14ac:dyDescent="0.25">
      <c r="A10799" t="s">
        <v>110</v>
      </c>
      <c r="B10799" t="s">
        <v>37330</v>
      </c>
      <c r="C10799" s="57">
        <v>44342</v>
      </c>
      <c r="D10799" t="s">
        <v>37331</v>
      </c>
      <c r="E10799" s="58">
        <v>1207638516000</v>
      </c>
      <c r="F10799" t="s">
        <v>37332</v>
      </c>
      <c r="G10799" t="s">
        <v>114</v>
      </c>
      <c r="H10799" t="s">
        <v>114</v>
      </c>
      <c r="I10799">
        <v>3</v>
      </c>
    </row>
    <row r="10800" spans="1:9" x14ac:dyDescent="0.25">
      <c r="A10800" t="s">
        <v>110</v>
      </c>
      <c r="B10800" t="s">
        <v>37333</v>
      </c>
      <c r="C10800" s="57">
        <v>44342</v>
      </c>
      <c r="D10800" t="s">
        <v>37334</v>
      </c>
      <c r="E10800" t="s">
        <v>37335</v>
      </c>
      <c r="F10800" t="s">
        <v>37336</v>
      </c>
      <c r="G10800" t="s">
        <v>114</v>
      </c>
      <c r="H10800" t="s">
        <v>114</v>
      </c>
      <c r="I10800">
        <v>1</v>
      </c>
    </row>
    <row r="10801" spans="1:9" x14ac:dyDescent="0.25">
      <c r="A10801" t="s">
        <v>110</v>
      </c>
      <c r="B10801" t="s">
        <v>37337</v>
      </c>
      <c r="C10801" s="57">
        <v>44342</v>
      </c>
      <c r="D10801" t="s">
        <v>37338</v>
      </c>
      <c r="E10801" s="58">
        <v>120376712700000</v>
      </c>
      <c r="F10801" t="s">
        <v>37339</v>
      </c>
      <c r="G10801" t="s">
        <v>114</v>
      </c>
      <c r="H10801" t="s">
        <v>114</v>
      </c>
      <c r="I10801">
        <v>33</v>
      </c>
    </row>
    <row r="10802" spans="1:9" x14ac:dyDescent="0.25">
      <c r="A10802" t="s">
        <v>110</v>
      </c>
      <c r="B10802" t="s">
        <v>37340</v>
      </c>
      <c r="C10802" s="57">
        <v>44342</v>
      </c>
      <c r="D10802" t="s">
        <v>37341</v>
      </c>
      <c r="E10802" s="58">
        <v>135188623423300</v>
      </c>
      <c r="F10802" t="s">
        <v>37342</v>
      </c>
      <c r="G10802" t="s">
        <v>114</v>
      </c>
      <c r="H10802" t="s">
        <v>114</v>
      </c>
      <c r="I10802">
        <v>1</v>
      </c>
    </row>
    <row r="10803" spans="1:9" x14ac:dyDescent="0.25">
      <c r="A10803" t="s">
        <v>110</v>
      </c>
      <c r="B10803" t="s">
        <v>37343</v>
      </c>
      <c r="C10803" s="57">
        <v>44342</v>
      </c>
      <c r="D10803" t="s">
        <v>37344</v>
      </c>
      <c r="E10803" s="58">
        <v>134333101400000</v>
      </c>
      <c r="F10803" t="s">
        <v>37345</v>
      </c>
      <c r="G10803" t="s">
        <v>114</v>
      </c>
      <c r="H10803" t="s">
        <v>114</v>
      </c>
      <c r="I10803">
        <v>10</v>
      </c>
    </row>
    <row r="10804" spans="1:9" x14ac:dyDescent="0.25">
      <c r="A10804" t="s">
        <v>110</v>
      </c>
      <c r="B10804" t="s">
        <v>37346</v>
      </c>
      <c r="C10804" s="57">
        <v>44342</v>
      </c>
      <c r="D10804" t="s">
        <v>37347</v>
      </c>
      <c r="E10804" s="58">
        <v>115388533800000</v>
      </c>
      <c r="F10804" t="s">
        <v>37348</v>
      </c>
      <c r="G10804" t="s">
        <v>114</v>
      </c>
      <c r="H10804" t="s">
        <v>114</v>
      </c>
      <c r="I10804">
        <v>26</v>
      </c>
    </row>
    <row r="10805" spans="1:9" x14ac:dyDescent="0.25">
      <c r="A10805" t="s">
        <v>110</v>
      </c>
      <c r="B10805" t="s">
        <v>37349</v>
      </c>
      <c r="C10805" s="57">
        <v>44342</v>
      </c>
      <c r="D10805" t="s">
        <v>37350</v>
      </c>
      <c r="E10805" s="58">
        <v>124786172600000</v>
      </c>
      <c r="F10805" t="s">
        <v>37351</v>
      </c>
      <c r="G10805" t="s">
        <v>114</v>
      </c>
      <c r="H10805" t="s">
        <v>114</v>
      </c>
      <c r="I10805">
        <v>3</v>
      </c>
    </row>
    <row r="10806" spans="1:9" x14ac:dyDescent="0.25">
      <c r="A10806" t="s">
        <v>110</v>
      </c>
      <c r="B10806" t="s">
        <v>37352</v>
      </c>
      <c r="C10806" s="57">
        <v>44342</v>
      </c>
      <c r="D10806" t="s">
        <v>37353</v>
      </c>
      <c r="E10806" s="58">
        <v>142867631700000</v>
      </c>
      <c r="F10806" t="s">
        <v>37354</v>
      </c>
      <c r="G10806" t="s">
        <v>37355</v>
      </c>
      <c r="H10806" t="s">
        <v>37356</v>
      </c>
      <c r="I10806">
        <v>764</v>
      </c>
    </row>
    <row r="10807" spans="1:9" x14ac:dyDescent="0.25">
      <c r="A10807" t="s">
        <v>110</v>
      </c>
      <c r="B10807" t="s">
        <v>37357</v>
      </c>
      <c r="C10807" s="57">
        <v>44342</v>
      </c>
      <c r="D10807" t="s">
        <v>37358</v>
      </c>
      <c r="E10807" s="58">
        <v>130932410180000</v>
      </c>
      <c r="F10807" t="s">
        <v>37359</v>
      </c>
      <c r="G10807" t="s">
        <v>114</v>
      </c>
      <c r="H10807" t="s">
        <v>114</v>
      </c>
      <c r="I10807">
        <v>1</v>
      </c>
    </row>
    <row r="10808" spans="1:9" x14ac:dyDescent="0.25">
      <c r="A10808" t="s">
        <v>110</v>
      </c>
      <c r="B10808" t="s">
        <v>37360</v>
      </c>
      <c r="C10808" s="57">
        <v>44342</v>
      </c>
      <c r="D10808" t="s">
        <v>37361</v>
      </c>
      <c r="E10808" s="58">
        <v>148103602900000</v>
      </c>
      <c r="F10808" t="s">
        <v>37362</v>
      </c>
      <c r="G10808" t="s">
        <v>114</v>
      </c>
      <c r="H10808" t="s">
        <v>114</v>
      </c>
      <c r="I10808">
        <v>8</v>
      </c>
    </row>
    <row r="10809" spans="1:9" x14ac:dyDescent="0.25">
      <c r="A10809" t="s">
        <v>110</v>
      </c>
      <c r="B10809" t="s">
        <v>37363</v>
      </c>
      <c r="C10809" s="57">
        <v>44342</v>
      </c>
      <c r="D10809" t="s">
        <v>37364</v>
      </c>
      <c r="E10809" s="58">
        <v>1104743910000</v>
      </c>
      <c r="F10809" t="s">
        <v>37365</v>
      </c>
      <c r="G10809" t="s">
        <v>114</v>
      </c>
      <c r="H10809" t="s">
        <v>114</v>
      </c>
      <c r="I10809">
        <v>49</v>
      </c>
    </row>
    <row r="10810" spans="1:9" x14ac:dyDescent="0.25">
      <c r="A10810" t="s">
        <v>110</v>
      </c>
      <c r="B10810" t="s">
        <v>37366</v>
      </c>
      <c r="C10810" s="57">
        <v>44342</v>
      </c>
      <c r="D10810" t="s">
        <v>37367</v>
      </c>
      <c r="E10810" s="58">
        <v>3030148020000</v>
      </c>
      <c r="F10810" t="s">
        <v>37368</v>
      </c>
      <c r="G10810" t="s">
        <v>114</v>
      </c>
      <c r="H10810" t="s">
        <v>114</v>
      </c>
      <c r="I10810">
        <v>135</v>
      </c>
    </row>
    <row r="10811" spans="1:9" x14ac:dyDescent="0.25">
      <c r="A10811" t="s">
        <v>110</v>
      </c>
      <c r="B10811" t="s">
        <v>37369</v>
      </c>
      <c r="C10811" s="57">
        <v>44342</v>
      </c>
      <c r="D10811" t="s">
        <v>37370</v>
      </c>
      <c r="E10811" s="58">
        <v>1294775370000</v>
      </c>
      <c r="F10811" t="s">
        <v>37371</v>
      </c>
      <c r="G10811" t="s">
        <v>114</v>
      </c>
      <c r="H10811" t="s">
        <v>114</v>
      </c>
      <c r="I10811">
        <v>4</v>
      </c>
    </row>
    <row r="10812" spans="1:9" x14ac:dyDescent="0.25">
      <c r="A10812" t="s">
        <v>110</v>
      </c>
      <c r="B10812" t="s">
        <v>37372</v>
      </c>
      <c r="C10812" s="57">
        <v>44342</v>
      </c>
      <c r="D10812" t="s">
        <v>37373</v>
      </c>
      <c r="E10812" s="58">
        <v>1513106150000</v>
      </c>
      <c r="F10812" t="s">
        <v>37374</v>
      </c>
      <c r="G10812" t="s">
        <v>114</v>
      </c>
      <c r="H10812" t="s">
        <v>114</v>
      </c>
      <c r="I10812">
        <v>1</v>
      </c>
    </row>
    <row r="10813" spans="1:9" x14ac:dyDescent="0.25">
      <c r="A10813" t="s">
        <v>110</v>
      </c>
      <c r="B10813" t="s">
        <v>37375</v>
      </c>
      <c r="C10813" s="57">
        <v>44342</v>
      </c>
      <c r="D10813" t="s">
        <v>37376</v>
      </c>
      <c r="E10813" s="58">
        <v>2121954910000</v>
      </c>
      <c r="F10813" t="s">
        <v>37377</v>
      </c>
      <c r="G10813" t="s">
        <v>114</v>
      </c>
      <c r="H10813" t="s">
        <v>114</v>
      </c>
      <c r="I10813">
        <v>1</v>
      </c>
    </row>
    <row r="10814" spans="1:9" x14ac:dyDescent="0.25">
      <c r="A10814" t="s">
        <v>110</v>
      </c>
      <c r="B10814" t="s">
        <v>37378</v>
      </c>
      <c r="C10814" s="57">
        <v>44342</v>
      </c>
      <c r="D10814" t="s">
        <v>37379</v>
      </c>
      <c r="E10814" s="58">
        <v>1090187370000</v>
      </c>
      <c r="F10814" t="s">
        <v>37380</v>
      </c>
      <c r="G10814" t="s">
        <v>114</v>
      </c>
      <c r="H10814" t="s">
        <v>114</v>
      </c>
      <c r="I10814">
        <v>4</v>
      </c>
    </row>
    <row r="10815" spans="1:9" x14ac:dyDescent="0.25">
      <c r="A10815" t="s">
        <v>110</v>
      </c>
      <c r="B10815" t="s">
        <v>37381</v>
      </c>
      <c r="C10815" s="57">
        <v>44342</v>
      </c>
      <c r="D10815" t="s">
        <v>37382</v>
      </c>
      <c r="E10815" s="58">
        <v>2266533770000</v>
      </c>
      <c r="F10815" t="s">
        <v>37383</v>
      </c>
      <c r="G10815" t="s">
        <v>114</v>
      </c>
      <c r="H10815" t="s">
        <v>114</v>
      </c>
      <c r="I10815">
        <v>1</v>
      </c>
    </row>
    <row r="10816" spans="1:9" x14ac:dyDescent="0.25">
      <c r="A10816" t="s">
        <v>110</v>
      </c>
      <c r="B10816" t="s">
        <v>37384</v>
      </c>
      <c r="C10816" s="57">
        <v>44342</v>
      </c>
      <c r="D10816" t="s">
        <v>37385</v>
      </c>
      <c r="E10816" s="58">
        <v>1208470146000</v>
      </c>
      <c r="F10816" t="s">
        <v>37385</v>
      </c>
      <c r="G10816" t="s">
        <v>37386</v>
      </c>
      <c r="H10816" t="s">
        <v>37387</v>
      </c>
      <c r="I10816">
        <v>6</v>
      </c>
    </row>
    <row r="10817" spans="1:9" x14ac:dyDescent="0.25">
      <c r="A10817" t="s">
        <v>110</v>
      </c>
      <c r="B10817" t="s">
        <v>37388</v>
      </c>
      <c r="C10817" s="57">
        <v>44342</v>
      </c>
      <c r="D10817" t="s">
        <v>37389</v>
      </c>
      <c r="E10817" s="58">
        <v>1455071399000</v>
      </c>
      <c r="F10817" t="s">
        <v>37389</v>
      </c>
      <c r="G10817" t="s">
        <v>114</v>
      </c>
      <c r="H10817" t="s">
        <v>114</v>
      </c>
      <c r="I10817">
        <v>1</v>
      </c>
    </row>
    <row r="10818" spans="1:9" x14ac:dyDescent="0.25">
      <c r="A10818" t="s">
        <v>110</v>
      </c>
      <c r="B10818" t="s">
        <v>37390</v>
      </c>
      <c r="C10818" s="57">
        <v>44342</v>
      </c>
      <c r="D10818" t="s">
        <v>37391</v>
      </c>
      <c r="E10818" s="58">
        <v>149153717020000</v>
      </c>
      <c r="F10818" t="s">
        <v>37392</v>
      </c>
      <c r="G10818" t="s">
        <v>114</v>
      </c>
      <c r="H10818" t="s">
        <v>114</v>
      </c>
      <c r="I10818">
        <v>13</v>
      </c>
    </row>
    <row r="10819" spans="1:9" x14ac:dyDescent="0.25">
      <c r="A10819" t="s">
        <v>110</v>
      </c>
      <c r="B10819" t="s">
        <v>37393</v>
      </c>
      <c r="C10819" s="57">
        <v>44342</v>
      </c>
      <c r="D10819" t="s">
        <v>37394</v>
      </c>
      <c r="E10819" s="58">
        <v>1065213495310000</v>
      </c>
      <c r="F10819" t="s">
        <v>37395</v>
      </c>
      <c r="G10819" t="s">
        <v>114</v>
      </c>
      <c r="H10819" t="s">
        <v>114</v>
      </c>
      <c r="I10819">
        <v>5</v>
      </c>
    </row>
    <row r="10820" spans="1:9" x14ac:dyDescent="0.25">
      <c r="A10820" t="s">
        <v>110</v>
      </c>
      <c r="B10820" t="s">
        <v>37396</v>
      </c>
      <c r="C10820" s="57">
        <v>44342</v>
      </c>
      <c r="D10820" t="s">
        <v>37397</v>
      </c>
      <c r="E10820" s="58">
        <v>1556969080000</v>
      </c>
      <c r="F10820" t="s">
        <v>37398</v>
      </c>
      <c r="G10820" t="s">
        <v>114</v>
      </c>
      <c r="H10820" t="s">
        <v>114</v>
      </c>
      <c r="I10820">
        <v>6</v>
      </c>
    </row>
    <row r="10821" spans="1:9" x14ac:dyDescent="0.25">
      <c r="A10821" t="s">
        <v>110</v>
      </c>
      <c r="B10821" t="s">
        <v>37399</v>
      </c>
      <c r="C10821" s="57">
        <v>44342</v>
      </c>
      <c r="D10821" t="s">
        <v>37400</v>
      </c>
      <c r="E10821" s="58">
        <v>2284700890000</v>
      </c>
      <c r="F10821" t="s">
        <v>37401</v>
      </c>
      <c r="G10821" t="s">
        <v>114</v>
      </c>
      <c r="H10821" t="s">
        <v>114</v>
      </c>
      <c r="I10821">
        <v>1</v>
      </c>
    </row>
    <row r="10822" spans="1:9" x14ac:dyDescent="0.25">
      <c r="A10822" t="s">
        <v>110</v>
      </c>
      <c r="B10822" t="s">
        <v>37402</v>
      </c>
      <c r="C10822" s="57">
        <v>44342</v>
      </c>
      <c r="D10822" t="s">
        <v>37403</v>
      </c>
      <c r="E10822" s="58">
        <v>128094153500000</v>
      </c>
      <c r="F10822" t="s">
        <v>37404</v>
      </c>
      <c r="G10822" t="s">
        <v>114</v>
      </c>
      <c r="H10822" t="s">
        <v>114</v>
      </c>
      <c r="I10822">
        <v>1</v>
      </c>
    </row>
    <row r="10823" spans="1:9" x14ac:dyDescent="0.25">
      <c r="A10823" t="s">
        <v>110</v>
      </c>
      <c r="B10823" t="s">
        <v>37405</v>
      </c>
      <c r="C10823" s="57">
        <v>44342</v>
      </c>
      <c r="D10823" t="s">
        <v>37406</v>
      </c>
      <c r="E10823" s="58">
        <v>1195414910000</v>
      </c>
      <c r="F10823" t="s">
        <v>37407</v>
      </c>
      <c r="G10823" t="s">
        <v>5167</v>
      </c>
      <c r="H10823" t="s">
        <v>114</v>
      </c>
      <c r="I10823">
        <v>14</v>
      </c>
    </row>
    <row r="10824" spans="1:9" x14ac:dyDescent="0.25">
      <c r="A10824" t="s">
        <v>110</v>
      </c>
      <c r="B10824" t="s">
        <v>37408</v>
      </c>
      <c r="C10824" s="57">
        <v>44342</v>
      </c>
      <c r="D10824" t="s">
        <v>37409</v>
      </c>
      <c r="E10824" s="58">
        <v>1105790170000</v>
      </c>
      <c r="F10824" t="s">
        <v>37410</v>
      </c>
      <c r="G10824" t="s">
        <v>37411</v>
      </c>
      <c r="H10824" t="s">
        <v>114</v>
      </c>
      <c r="I10824">
        <v>6045</v>
      </c>
    </row>
    <row r="10825" spans="1:9" x14ac:dyDescent="0.25">
      <c r="A10825" t="s">
        <v>110</v>
      </c>
      <c r="B10825" t="s">
        <v>37412</v>
      </c>
      <c r="C10825" s="57">
        <v>44342</v>
      </c>
      <c r="D10825" t="s">
        <v>37413</v>
      </c>
      <c r="E10825" s="58">
        <v>142039704700000</v>
      </c>
      <c r="F10825" t="s">
        <v>37414</v>
      </c>
      <c r="G10825" t="s">
        <v>114</v>
      </c>
      <c r="H10825" t="s">
        <v>114</v>
      </c>
      <c r="I10825">
        <v>21</v>
      </c>
    </row>
    <row r="10826" spans="1:9" x14ac:dyDescent="0.25">
      <c r="A10826" t="s">
        <v>110</v>
      </c>
      <c r="B10826" t="s">
        <v>37415</v>
      </c>
      <c r="C10826" s="57">
        <v>44342</v>
      </c>
      <c r="D10826" t="s">
        <v>37416</v>
      </c>
      <c r="E10826" s="58">
        <v>123266220300000</v>
      </c>
      <c r="F10826" t="s">
        <v>37417</v>
      </c>
      <c r="G10826" t="s">
        <v>114</v>
      </c>
      <c r="H10826" t="s">
        <v>114</v>
      </c>
      <c r="I10826">
        <v>40</v>
      </c>
    </row>
    <row r="10827" spans="1:9" x14ac:dyDescent="0.25">
      <c r="A10827" t="s">
        <v>110</v>
      </c>
      <c r="B10827" t="s">
        <v>37418</v>
      </c>
      <c r="C10827" s="57">
        <v>44342</v>
      </c>
      <c r="D10827" t="s">
        <v>37419</v>
      </c>
      <c r="E10827" s="58">
        <v>103631702700000</v>
      </c>
      <c r="F10827" t="s">
        <v>37420</v>
      </c>
      <c r="G10827" t="s">
        <v>114</v>
      </c>
      <c r="H10827" t="s">
        <v>114</v>
      </c>
      <c r="I10827">
        <v>4</v>
      </c>
    </row>
    <row r="10828" spans="1:9" x14ac:dyDescent="0.25">
      <c r="A10828" t="s">
        <v>110</v>
      </c>
      <c r="B10828" t="s">
        <v>37421</v>
      </c>
      <c r="C10828" s="57">
        <v>44342</v>
      </c>
      <c r="D10828" t="s">
        <v>37422</v>
      </c>
      <c r="E10828" s="58">
        <v>1545363858800000</v>
      </c>
      <c r="F10828" t="s">
        <v>37423</v>
      </c>
      <c r="G10828" t="s">
        <v>114</v>
      </c>
      <c r="H10828" t="s">
        <v>114</v>
      </c>
      <c r="I10828">
        <v>3</v>
      </c>
    </row>
    <row r="10829" spans="1:9" x14ac:dyDescent="0.25">
      <c r="A10829" t="s">
        <v>110</v>
      </c>
      <c r="B10829" t="s">
        <v>37424</v>
      </c>
      <c r="C10829" s="57">
        <v>44342</v>
      </c>
      <c r="D10829" t="s">
        <v>37425</v>
      </c>
      <c r="E10829" s="58">
        <v>1303776700000</v>
      </c>
      <c r="F10829" t="s">
        <v>37426</v>
      </c>
      <c r="G10829" t="s">
        <v>114</v>
      </c>
      <c r="H10829" t="s">
        <v>114</v>
      </c>
      <c r="I10829">
        <v>1</v>
      </c>
    </row>
    <row r="10830" spans="1:9" x14ac:dyDescent="0.25">
      <c r="A10830" t="s">
        <v>110</v>
      </c>
      <c r="B10830" t="s">
        <v>37427</v>
      </c>
      <c r="C10830" s="57">
        <v>44342</v>
      </c>
      <c r="D10830" t="s">
        <v>37428</v>
      </c>
      <c r="E10830" s="58">
        <v>1170924400000</v>
      </c>
      <c r="F10830" t="s">
        <v>37429</v>
      </c>
      <c r="G10830" t="s">
        <v>37430</v>
      </c>
      <c r="H10830" t="s">
        <v>37431</v>
      </c>
      <c r="I10830">
        <v>8383</v>
      </c>
    </row>
    <row r="10831" spans="1:9" x14ac:dyDescent="0.25">
      <c r="A10831" t="s">
        <v>110</v>
      </c>
      <c r="B10831" t="s">
        <v>37432</v>
      </c>
      <c r="C10831" s="57">
        <v>44342</v>
      </c>
      <c r="D10831" t="s">
        <v>37433</v>
      </c>
      <c r="E10831" s="58">
        <v>1369139800000</v>
      </c>
      <c r="F10831" t="s">
        <v>37434</v>
      </c>
      <c r="G10831" t="s">
        <v>114</v>
      </c>
      <c r="H10831" t="s">
        <v>114</v>
      </c>
      <c r="I10831">
        <v>1</v>
      </c>
    </row>
    <row r="10832" spans="1:9" x14ac:dyDescent="0.25">
      <c r="A10832" t="s">
        <v>110</v>
      </c>
      <c r="B10832" t="s">
        <v>37435</v>
      </c>
      <c r="C10832" s="57">
        <v>44342</v>
      </c>
      <c r="D10832" t="s">
        <v>37436</v>
      </c>
      <c r="E10832" s="58">
        <v>1218614100000</v>
      </c>
      <c r="F10832" t="s">
        <v>37437</v>
      </c>
      <c r="G10832" t="s">
        <v>648</v>
      </c>
      <c r="H10832" t="s">
        <v>114</v>
      </c>
      <c r="I10832">
        <v>365</v>
      </c>
    </row>
    <row r="10833" spans="1:9" x14ac:dyDescent="0.25">
      <c r="A10833" t="s">
        <v>110</v>
      </c>
      <c r="B10833" t="s">
        <v>37438</v>
      </c>
      <c r="C10833" s="57">
        <v>44342</v>
      </c>
      <c r="D10833" t="s">
        <v>37439</v>
      </c>
      <c r="E10833" s="58">
        <v>1343965300000</v>
      </c>
      <c r="F10833" t="s">
        <v>37440</v>
      </c>
      <c r="G10833" t="s">
        <v>114</v>
      </c>
      <c r="H10833" t="s">
        <v>114</v>
      </c>
      <c r="I10833">
        <v>12</v>
      </c>
    </row>
    <row r="10834" spans="1:9" x14ac:dyDescent="0.25">
      <c r="A10834" t="s">
        <v>110</v>
      </c>
      <c r="B10834" t="s">
        <v>37441</v>
      </c>
      <c r="C10834" s="57">
        <v>44342</v>
      </c>
      <c r="D10834" t="s">
        <v>37442</v>
      </c>
      <c r="E10834" s="58">
        <v>1386152100000</v>
      </c>
      <c r="F10834" t="s">
        <v>37443</v>
      </c>
      <c r="G10834" t="s">
        <v>114</v>
      </c>
      <c r="H10834" t="s">
        <v>114</v>
      </c>
      <c r="I10834">
        <v>1</v>
      </c>
    </row>
    <row r="10835" spans="1:9" x14ac:dyDescent="0.25">
      <c r="A10835" t="s">
        <v>110</v>
      </c>
      <c r="B10835" t="s">
        <v>37444</v>
      </c>
      <c r="C10835" s="57">
        <v>44342</v>
      </c>
      <c r="D10835" t="s">
        <v>37445</v>
      </c>
      <c r="E10835" s="58">
        <v>1263283600000</v>
      </c>
      <c r="F10835" t="s">
        <v>37446</v>
      </c>
      <c r="G10835" t="s">
        <v>37447</v>
      </c>
      <c r="H10835" t="s">
        <v>114</v>
      </c>
      <c r="I10835">
        <v>3</v>
      </c>
    </row>
    <row r="10836" spans="1:9" x14ac:dyDescent="0.25">
      <c r="A10836" t="s">
        <v>110</v>
      </c>
      <c r="B10836" t="s">
        <v>37448</v>
      </c>
      <c r="C10836" s="57">
        <v>44342</v>
      </c>
      <c r="D10836" t="s">
        <v>37449</v>
      </c>
      <c r="E10836" s="58">
        <v>1511693100000</v>
      </c>
      <c r="F10836" t="s">
        <v>37450</v>
      </c>
      <c r="G10836" t="s">
        <v>114</v>
      </c>
      <c r="H10836" t="s">
        <v>114</v>
      </c>
      <c r="I10836">
        <v>108</v>
      </c>
    </row>
    <row r="10837" spans="1:9" x14ac:dyDescent="0.25">
      <c r="A10837" t="s">
        <v>110</v>
      </c>
      <c r="B10837" t="s">
        <v>37451</v>
      </c>
      <c r="C10837" s="57">
        <v>44342</v>
      </c>
      <c r="D10837" t="s">
        <v>37452</v>
      </c>
      <c r="E10837" s="58">
        <v>1520947600000</v>
      </c>
      <c r="F10837" t="s">
        <v>37453</v>
      </c>
      <c r="G10837" t="s">
        <v>114</v>
      </c>
      <c r="H10837" t="s">
        <v>114</v>
      </c>
      <c r="I10837">
        <v>1</v>
      </c>
    </row>
    <row r="10838" spans="1:9" x14ac:dyDescent="0.25">
      <c r="A10838" t="s">
        <v>110</v>
      </c>
      <c r="B10838" t="s">
        <v>37454</v>
      </c>
      <c r="C10838" s="57">
        <v>44342</v>
      </c>
      <c r="D10838" t="s">
        <v>37455</v>
      </c>
      <c r="E10838" s="58">
        <v>14040063000000</v>
      </c>
      <c r="F10838" t="s">
        <v>37456</v>
      </c>
      <c r="G10838" t="s">
        <v>37457</v>
      </c>
      <c r="H10838" t="s">
        <v>114</v>
      </c>
      <c r="I10838">
        <v>2</v>
      </c>
    </row>
    <row r="10839" spans="1:9" x14ac:dyDescent="0.25">
      <c r="A10839" t="s">
        <v>110</v>
      </c>
      <c r="B10839" t="s">
        <v>37458</v>
      </c>
      <c r="C10839" s="57">
        <v>44342</v>
      </c>
      <c r="D10839" t="s">
        <v>37459</v>
      </c>
      <c r="E10839" s="58">
        <v>12856007000000</v>
      </c>
      <c r="F10839" t="s">
        <v>37460</v>
      </c>
      <c r="G10839" t="s">
        <v>114</v>
      </c>
      <c r="H10839" t="s">
        <v>114</v>
      </c>
      <c r="I10839">
        <v>1032</v>
      </c>
    </row>
    <row r="10840" spans="1:9" x14ac:dyDescent="0.25">
      <c r="A10840" t="s">
        <v>110</v>
      </c>
      <c r="B10840" t="s">
        <v>37461</v>
      </c>
      <c r="C10840" s="57">
        <v>44342</v>
      </c>
      <c r="D10840" t="s">
        <v>37462</v>
      </c>
      <c r="E10840" s="58">
        <v>13996956000000</v>
      </c>
      <c r="F10840" t="s">
        <v>37463</v>
      </c>
      <c r="G10840" t="s">
        <v>114</v>
      </c>
      <c r="H10840" t="s">
        <v>114</v>
      </c>
      <c r="I10840">
        <v>1</v>
      </c>
    </row>
    <row r="10841" spans="1:9" x14ac:dyDescent="0.25">
      <c r="A10841" t="s">
        <v>110</v>
      </c>
      <c r="B10841" t="s">
        <v>37464</v>
      </c>
      <c r="C10841" s="57">
        <v>44342</v>
      </c>
      <c r="D10841" t="s">
        <v>37465</v>
      </c>
      <c r="E10841" s="58">
        <v>13936191000000</v>
      </c>
      <c r="F10841" t="s">
        <v>37466</v>
      </c>
      <c r="G10841" t="s">
        <v>37467</v>
      </c>
      <c r="H10841" t="s">
        <v>37468</v>
      </c>
      <c r="I10841">
        <v>1</v>
      </c>
    </row>
    <row r="10842" spans="1:9" x14ac:dyDescent="0.25">
      <c r="A10842" t="s">
        <v>110</v>
      </c>
      <c r="B10842" t="s">
        <v>37469</v>
      </c>
      <c r="C10842" s="57">
        <v>44342</v>
      </c>
      <c r="D10842" t="s">
        <v>37470</v>
      </c>
      <c r="E10842" s="58">
        <v>14375210000000</v>
      </c>
      <c r="F10842" t="s">
        <v>37471</v>
      </c>
      <c r="G10842" t="s">
        <v>37472</v>
      </c>
      <c r="H10842" t="s">
        <v>37473</v>
      </c>
      <c r="I10842">
        <v>4</v>
      </c>
    </row>
    <row r="10843" spans="1:9" x14ac:dyDescent="0.25">
      <c r="A10843" t="s">
        <v>110</v>
      </c>
      <c r="B10843" t="s">
        <v>37474</v>
      </c>
      <c r="C10843" s="57">
        <v>44342</v>
      </c>
      <c r="D10843" t="s">
        <v>37475</v>
      </c>
      <c r="E10843" s="58">
        <v>13971826000000</v>
      </c>
      <c r="F10843" t="s">
        <v>37476</v>
      </c>
      <c r="G10843" t="s">
        <v>37477</v>
      </c>
      <c r="H10843" t="s">
        <v>114</v>
      </c>
      <c r="I10843">
        <v>1</v>
      </c>
    </row>
    <row r="10844" spans="1:9" x14ac:dyDescent="0.25">
      <c r="A10844" t="s">
        <v>110</v>
      </c>
      <c r="B10844" t="s">
        <v>37478</v>
      </c>
      <c r="C10844" s="57">
        <v>44342</v>
      </c>
      <c r="D10844" t="s">
        <v>37479</v>
      </c>
      <c r="E10844" s="58">
        <v>13688224000000</v>
      </c>
      <c r="F10844" t="s">
        <v>37480</v>
      </c>
      <c r="G10844" t="s">
        <v>114</v>
      </c>
      <c r="H10844" t="s">
        <v>114</v>
      </c>
      <c r="I10844">
        <v>1</v>
      </c>
    </row>
    <row r="10845" spans="1:9" x14ac:dyDescent="0.25">
      <c r="A10845" t="s">
        <v>110</v>
      </c>
      <c r="B10845" t="s">
        <v>37481</v>
      </c>
      <c r="C10845" s="57">
        <v>44342</v>
      </c>
      <c r="D10845" t="s">
        <v>37482</v>
      </c>
      <c r="E10845" s="58">
        <v>1227797000000</v>
      </c>
      <c r="F10845" t="s">
        <v>37483</v>
      </c>
      <c r="G10845" t="s">
        <v>114</v>
      </c>
      <c r="H10845" t="s">
        <v>114</v>
      </c>
      <c r="I10845">
        <v>1</v>
      </c>
    </row>
    <row r="10846" spans="1:9" x14ac:dyDescent="0.25">
      <c r="A10846" t="s">
        <v>110</v>
      </c>
      <c r="B10846" t="s">
        <v>37484</v>
      </c>
      <c r="C10846" s="57">
        <v>44342</v>
      </c>
      <c r="D10846" t="s">
        <v>37485</v>
      </c>
      <c r="E10846" t="s">
        <v>37486</v>
      </c>
      <c r="F10846" t="s">
        <v>37487</v>
      </c>
      <c r="G10846" t="s">
        <v>114</v>
      </c>
      <c r="H10846" t="s">
        <v>114</v>
      </c>
      <c r="I10846">
        <v>1</v>
      </c>
    </row>
    <row r="10847" spans="1:9" x14ac:dyDescent="0.25">
      <c r="A10847" t="s">
        <v>110</v>
      </c>
      <c r="B10847" t="s">
        <v>37488</v>
      </c>
      <c r="C10847" s="57">
        <v>44342</v>
      </c>
      <c r="D10847" t="s">
        <v>37489</v>
      </c>
      <c r="E10847" s="58">
        <v>133819640600000</v>
      </c>
      <c r="F10847" t="s">
        <v>37490</v>
      </c>
      <c r="G10847" t="s">
        <v>114</v>
      </c>
      <c r="H10847" t="s">
        <v>114</v>
      </c>
      <c r="I10847">
        <v>2</v>
      </c>
    </row>
    <row r="10848" spans="1:9" x14ac:dyDescent="0.25">
      <c r="A10848" t="s">
        <v>110</v>
      </c>
      <c r="B10848" t="s">
        <v>37491</v>
      </c>
      <c r="C10848" s="57">
        <v>44342</v>
      </c>
      <c r="D10848" t="s">
        <v>37492</v>
      </c>
      <c r="E10848" s="58">
        <v>1238566519200</v>
      </c>
      <c r="F10848" t="s">
        <v>37493</v>
      </c>
      <c r="G10848" t="s">
        <v>114</v>
      </c>
      <c r="H10848" t="s">
        <v>114</v>
      </c>
      <c r="I10848">
        <v>1</v>
      </c>
    </row>
    <row r="10849" spans="1:9" x14ac:dyDescent="0.25">
      <c r="A10849" t="s">
        <v>110</v>
      </c>
      <c r="B10849" t="s">
        <v>37494</v>
      </c>
      <c r="C10849" s="57">
        <v>44342</v>
      </c>
      <c r="D10849" t="s">
        <v>37495</v>
      </c>
      <c r="E10849" s="58">
        <v>143864134500000</v>
      </c>
      <c r="F10849" t="s">
        <v>37496</v>
      </c>
      <c r="G10849" t="s">
        <v>3603</v>
      </c>
      <c r="H10849" t="s">
        <v>114</v>
      </c>
      <c r="I10849">
        <v>1</v>
      </c>
    </row>
    <row r="10850" spans="1:9" x14ac:dyDescent="0.25">
      <c r="A10850" t="s">
        <v>110</v>
      </c>
      <c r="B10850" t="s">
        <v>37497</v>
      </c>
      <c r="C10850" s="57">
        <v>44342</v>
      </c>
      <c r="D10850" t="s">
        <v>37498</v>
      </c>
      <c r="E10850" s="58">
        <v>121578546600000</v>
      </c>
      <c r="F10850" t="s">
        <v>37499</v>
      </c>
      <c r="G10850" t="s">
        <v>114</v>
      </c>
      <c r="H10850" t="s">
        <v>114</v>
      </c>
      <c r="I10850">
        <v>2</v>
      </c>
    </row>
    <row r="10851" spans="1:9" x14ac:dyDescent="0.25">
      <c r="A10851" t="s">
        <v>110</v>
      </c>
      <c r="B10851" t="s">
        <v>37500</v>
      </c>
      <c r="C10851" s="57">
        <v>44342</v>
      </c>
      <c r="D10851" t="s">
        <v>37501</v>
      </c>
      <c r="E10851" t="s">
        <v>37502</v>
      </c>
      <c r="F10851" t="s">
        <v>37503</v>
      </c>
      <c r="G10851" t="s">
        <v>114</v>
      </c>
      <c r="H10851" t="s">
        <v>114</v>
      </c>
      <c r="I10851">
        <v>1</v>
      </c>
    </row>
    <row r="10852" spans="1:9" x14ac:dyDescent="0.25">
      <c r="A10852" t="s">
        <v>110</v>
      </c>
      <c r="B10852" t="s">
        <v>37504</v>
      </c>
      <c r="C10852" s="57">
        <v>44342</v>
      </c>
      <c r="D10852" t="s">
        <v>37505</v>
      </c>
      <c r="E10852" s="58">
        <v>1322270424100</v>
      </c>
      <c r="F10852" t="s">
        <v>37506</v>
      </c>
      <c r="G10852" t="s">
        <v>114</v>
      </c>
      <c r="H10852" t="s">
        <v>114</v>
      </c>
      <c r="I10852">
        <v>1</v>
      </c>
    </row>
    <row r="10853" spans="1:9" x14ac:dyDescent="0.25">
      <c r="A10853" t="s">
        <v>110</v>
      </c>
      <c r="B10853" t="s">
        <v>37507</v>
      </c>
      <c r="C10853" s="57">
        <v>44342</v>
      </c>
      <c r="D10853" t="s">
        <v>37508</v>
      </c>
      <c r="E10853" s="58">
        <v>1182918200000</v>
      </c>
      <c r="F10853" t="s">
        <v>37509</v>
      </c>
      <c r="G10853" t="s">
        <v>114</v>
      </c>
      <c r="H10853" t="s">
        <v>114</v>
      </c>
      <c r="I10853">
        <v>1</v>
      </c>
    </row>
    <row r="10854" spans="1:9" x14ac:dyDescent="0.25">
      <c r="A10854" t="s">
        <v>110</v>
      </c>
      <c r="B10854" t="s">
        <v>37510</v>
      </c>
      <c r="C10854" s="57">
        <v>44342</v>
      </c>
      <c r="D10854" t="s">
        <v>37511</v>
      </c>
      <c r="E10854" s="58">
        <v>1207585100000</v>
      </c>
      <c r="F10854" t="s">
        <v>37512</v>
      </c>
      <c r="G10854" t="s">
        <v>114</v>
      </c>
      <c r="H10854" t="s">
        <v>114</v>
      </c>
      <c r="I10854">
        <v>1</v>
      </c>
    </row>
    <row r="10855" spans="1:9" x14ac:dyDescent="0.25">
      <c r="A10855" t="s">
        <v>110</v>
      </c>
      <c r="B10855" t="s">
        <v>37513</v>
      </c>
      <c r="C10855" s="57">
        <v>44342</v>
      </c>
      <c r="D10855" t="s">
        <v>37514</v>
      </c>
      <c r="E10855" s="58">
        <v>1126491900000</v>
      </c>
      <c r="F10855" t="s">
        <v>37515</v>
      </c>
      <c r="G10855" t="s">
        <v>114</v>
      </c>
      <c r="H10855" t="s">
        <v>114</v>
      </c>
      <c r="I10855">
        <v>1</v>
      </c>
    </row>
    <row r="10856" spans="1:9" x14ac:dyDescent="0.25">
      <c r="A10856" t="s">
        <v>110</v>
      </c>
      <c r="B10856" t="s">
        <v>37516</v>
      </c>
      <c r="C10856" s="57">
        <v>44342</v>
      </c>
      <c r="D10856" t="s">
        <v>37517</v>
      </c>
      <c r="E10856" s="58">
        <v>1134213900000</v>
      </c>
      <c r="F10856" t="s">
        <v>37518</v>
      </c>
      <c r="G10856" t="s">
        <v>114</v>
      </c>
      <c r="H10856" t="s">
        <v>114</v>
      </c>
      <c r="I10856">
        <v>1</v>
      </c>
    </row>
    <row r="10857" spans="1:9" x14ac:dyDescent="0.25">
      <c r="A10857" t="s">
        <v>110</v>
      </c>
      <c r="B10857" t="s">
        <v>37519</v>
      </c>
      <c r="C10857" s="57">
        <v>44342</v>
      </c>
      <c r="D10857" t="s">
        <v>37520</v>
      </c>
      <c r="E10857" s="58">
        <v>1242690400000</v>
      </c>
      <c r="F10857" t="s">
        <v>37521</v>
      </c>
      <c r="G10857" t="s">
        <v>114</v>
      </c>
      <c r="H10857" t="s">
        <v>114</v>
      </c>
      <c r="I10857">
        <v>1</v>
      </c>
    </row>
    <row r="10858" spans="1:9" x14ac:dyDescent="0.25">
      <c r="A10858" t="s">
        <v>110</v>
      </c>
      <c r="B10858" t="s">
        <v>37522</v>
      </c>
      <c r="C10858" s="57">
        <v>44342</v>
      </c>
      <c r="D10858" t="s">
        <v>37523</v>
      </c>
      <c r="E10858" s="58">
        <v>1149585900000</v>
      </c>
      <c r="F10858" t="s">
        <v>37524</v>
      </c>
      <c r="G10858" t="s">
        <v>114</v>
      </c>
      <c r="H10858" t="s">
        <v>114</v>
      </c>
      <c r="I10858">
        <v>1</v>
      </c>
    </row>
    <row r="10859" spans="1:9" x14ac:dyDescent="0.25">
      <c r="A10859" t="s">
        <v>110</v>
      </c>
      <c r="B10859" t="s">
        <v>37525</v>
      </c>
      <c r="C10859" s="57">
        <v>44342</v>
      </c>
      <c r="D10859" t="s">
        <v>37526</v>
      </c>
      <c r="E10859" s="58">
        <v>1170414900000</v>
      </c>
      <c r="F10859" t="s">
        <v>37527</v>
      </c>
      <c r="G10859" t="s">
        <v>114</v>
      </c>
      <c r="H10859" t="s">
        <v>114</v>
      </c>
      <c r="I10859">
        <v>1</v>
      </c>
    </row>
    <row r="10860" spans="1:9" x14ac:dyDescent="0.25">
      <c r="A10860" t="s">
        <v>110</v>
      </c>
      <c r="B10860" t="s">
        <v>37528</v>
      </c>
      <c r="C10860" s="57">
        <v>44342</v>
      </c>
      <c r="D10860" t="s">
        <v>37529</v>
      </c>
      <c r="E10860" s="58">
        <v>1253270600000</v>
      </c>
      <c r="F10860" t="s">
        <v>37530</v>
      </c>
      <c r="G10860" t="s">
        <v>37531</v>
      </c>
      <c r="H10860" t="s">
        <v>114</v>
      </c>
      <c r="I10860">
        <v>1</v>
      </c>
    </row>
    <row r="10861" spans="1:9" x14ac:dyDescent="0.25">
      <c r="A10861" t="s">
        <v>110</v>
      </c>
      <c r="B10861" t="s">
        <v>37532</v>
      </c>
      <c r="C10861" s="57">
        <v>44342</v>
      </c>
      <c r="D10861" t="s">
        <v>37533</v>
      </c>
      <c r="E10861" s="58">
        <v>1310761900000</v>
      </c>
      <c r="F10861" t="s">
        <v>37534</v>
      </c>
      <c r="G10861" t="s">
        <v>114</v>
      </c>
      <c r="H10861" t="s">
        <v>114</v>
      </c>
      <c r="I10861">
        <v>1</v>
      </c>
    </row>
    <row r="10862" spans="1:9" x14ac:dyDescent="0.25">
      <c r="A10862" t="s">
        <v>110</v>
      </c>
      <c r="B10862" t="s">
        <v>37535</v>
      </c>
      <c r="C10862" s="57">
        <v>44342</v>
      </c>
      <c r="D10862" t="s">
        <v>37536</v>
      </c>
      <c r="E10862" s="58">
        <v>1283130700000</v>
      </c>
      <c r="F10862" t="s">
        <v>37537</v>
      </c>
      <c r="G10862" t="s">
        <v>114</v>
      </c>
      <c r="H10862" t="s">
        <v>114</v>
      </c>
      <c r="I10862">
        <v>1</v>
      </c>
    </row>
    <row r="10863" spans="1:9" x14ac:dyDescent="0.25">
      <c r="A10863" t="s">
        <v>110</v>
      </c>
      <c r="B10863" t="s">
        <v>37538</v>
      </c>
      <c r="C10863" s="57">
        <v>44342</v>
      </c>
      <c r="D10863" t="s">
        <v>37539</v>
      </c>
      <c r="E10863" s="58">
        <v>1101333000000</v>
      </c>
      <c r="F10863" t="s">
        <v>37540</v>
      </c>
      <c r="G10863" t="s">
        <v>114</v>
      </c>
      <c r="H10863" t="s">
        <v>114</v>
      </c>
      <c r="I10863">
        <v>1</v>
      </c>
    </row>
    <row r="10864" spans="1:9" x14ac:dyDescent="0.25">
      <c r="A10864" t="s">
        <v>110</v>
      </c>
      <c r="B10864" t="s">
        <v>37541</v>
      </c>
      <c r="C10864" s="57">
        <v>44342</v>
      </c>
      <c r="D10864" t="s">
        <v>37542</v>
      </c>
      <c r="E10864" s="58">
        <v>1300113700000</v>
      </c>
      <c r="F10864" t="s">
        <v>37543</v>
      </c>
      <c r="G10864" t="s">
        <v>114</v>
      </c>
      <c r="H10864" t="s">
        <v>114</v>
      </c>
      <c r="I10864">
        <v>1</v>
      </c>
    </row>
    <row r="10865" spans="1:9" x14ac:dyDescent="0.25">
      <c r="A10865" t="s">
        <v>110</v>
      </c>
      <c r="B10865" t="s">
        <v>37544</v>
      </c>
      <c r="C10865" s="57">
        <v>44342</v>
      </c>
      <c r="D10865" t="s">
        <v>37545</v>
      </c>
      <c r="E10865" s="58">
        <v>1396846200000</v>
      </c>
      <c r="F10865" t="s">
        <v>37546</v>
      </c>
      <c r="G10865" t="s">
        <v>648</v>
      </c>
      <c r="H10865" t="s">
        <v>114</v>
      </c>
      <c r="I10865">
        <v>1</v>
      </c>
    </row>
    <row r="10866" spans="1:9" x14ac:dyDescent="0.25">
      <c r="A10866" t="s">
        <v>110</v>
      </c>
      <c r="B10866" t="s">
        <v>37547</v>
      </c>
      <c r="C10866" s="57">
        <v>44342</v>
      </c>
      <c r="D10866" t="s">
        <v>37548</v>
      </c>
      <c r="E10866" s="58">
        <v>1260768300000</v>
      </c>
      <c r="F10866" t="s">
        <v>37549</v>
      </c>
      <c r="G10866" t="s">
        <v>114</v>
      </c>
      <c r="H10866" t="s">
        <v>114</v>
      </c>
      <c r="I10866">
        <v>1</v>
      </c>
    </row>
    <row r="10867" spans="1:9" x14ac:dyDescent="0.25">
      <c r="A10867" t="s">
        <v>110</v>
      </c>
      <c r="B10867" t="s">
        <v>37550</v>
      </c>
      <c r="C10867" s="57">
        <v>44342</v>
      </c>
      <c r="D10867" t="s">
        <v>37551</v>
      </c>
      <c r="E10867" s="58">
        <v>1183864800000</v>
      </c>
      <c r="F10867" t="s">
        <v>37552</v>
      </c>
      <c r="G10867" t="s">
        <v>114</v>
      </c>
      <c r="H10867" t="s">
        <v>114</v>
      </c>
      <c r="I10867">
        <v>1</v>
      </c>
    </row>
    <row r="10868" spans="1:9" x14ac:dyDescent="0.25">
      <c r="A10868" t="s">
        <v>110</v>
      </c>
      <c r="B10868" t="s">
        <v>37553</v>
      </c>
      <c r="C10868" s="57">
        <v>44342</v>
      </c>
      <c r="D10868" t="s">
        <v>37554</v>
      </c>
      <c r="E10868" s="58">
        <v>1266167400000</v>
      </c>
      <c r="F10868" t="s">
        <v>37555</v>
      </c>
      <c r="G10868" t="s">
        <v>114</v>
      </c>
      <c r="H10868" t="s">
        <v>114</v>
      </c>
      <c r="I10868">
        <v>1</v>
      </c>
    </row>
    <row r="10869" spans="1:9" x14ac:dyDescent="0.25">
      <c r="A10869" t="s">
        <v>110</v>
      </c>
      <c r="B10869" t="s">
        <v>37556</v>
      </c>
      <c r="C10869" s="57">
        <v>44342</v>
      </c>
      <c r="D10869" t="s">
        <v>37557</v>
      </c>
      <c r="E10869" s="58">
        <v>1120821800000</v>
      </c>
      <c r="F10869" t="s">
        <v>37558</v>
      </c>
      <c r="G10869" t="s">
        <v>114</v>
      </c>
      <c r="H10869" t="s">
        <v>114</v>
      </c>
      <c r="I10869">
        <v>1</v>
      </c>
    </row>
    <row r="10870" spans="1:9" x14ac:dyDescent="0.25">
      <c r="A10870" t="s">
        <v>110</v>
      </c>
      <c r="B10870" t="s">
        <v>37559</v>
      </c>
      <c r="C10870" s="57">
        <v>44342</v>
      </c>
      <c r="D10870" t="s">
        <v>37560</v>
      </c>
      <c r="E10870" s="58">
        <v>1298727100000</v>
      </c>
      <c r="F10870" t="s">
        <v>37561</v>
      </c>
      <c r="G10870" t="s">
        <v>114</v>
      </c>
      <c r="H10870" t="s">
        <v>114</v>
      </c>
      <c r="I10870">
        <v>1</v>
      </c>
    </row>
    <row r="10871" spans="1:9" x14ac:dyDescent="0.25">
      <c r="A10871" t="s">
        <v>110</v>
      </c>
      <c r="B10871" t="s">
        <v>37562</v>
      </c>
      <c r="C10871" s="57">
        <v>44342</v>
      </c>
      <c r="D10871" t="s">
        <v>37563</v>
      </c>
      <c r="E10871" s="58">
        <v>1270696900000</v>
      </c>
      <c r="F10871" t="s">
        <v>37564</v>
      </c>
      <c r="G10871" t="s">
        <v>114</v>
      </c>
      <c r="H10871" t="s">
        <v>114</v>
      </c>
      <c r="I10871">
        <v>1</v>
      </c>
    </row>
    <row r="10872" spans="1:9" x14ac:dyDescent="0.25">
      <c r="A10872" t="s">
        <v>110</v>
      </c>
      <c r="B10872" t="s">
        <v>37565</v>
      </c>
      <c r="C10872" s="57">
        <v>44342</v>
      </c>
      <c r="D10872" t="s">
        <v>37566</v>
      </c>
      <c r="E10872" s="58">
        <v>1094821700000</v>
      </c>
      <c r="F10872" t="s">
        <v>37567</v>
      </c>
      <c r="G10872" t="s">
        <v>114</v>
      </c>
      <c r="H10872" t="s">
        <v>114</v>
      </c>
      <c r="I10872">
        <v>1</v>
      </c>
    </row>
    <row r="10873" spans="1:9" x14ac:dyDescent="0.25">
      <c r="A10873" t="s">
        <v>110</v>
      </c>
      <c r="B10873" t="s">
        <v>37568</v>
      </c>
      <c r="C10873" s="57">
        <v>44342</v>
      </c>
      <c r="D10873" t="s">
        <v>37569</v>
      </c>
      <c r="E10873" s="58">
        <v>1128611200000</v>
      </c>
      <c r="F10873" t="s">
        <v>37570</v>
      </c>
      <c r="G10873" t="s">
        <v>114</v>
      </c>
      <c r="H10873" t="s">
        <v>114</v>
      </c>
      <c r="I10873">
        <v>1</v>
      </c>
    </row>
    <row r="10874" spans="1:9" x14ac:dyDescent="0.25">
      <c r="A10874" t="s">
        <v>110</v>
      </c>
      <c r="B10874" t="s">
        <v>37571</v>
      </c>
      <c r="C10874" s="57">
        <v>44342</v>
      </c>
      <c r="D10874" t="s">
        <v>37572</v>
      </c>
      <c r="E10874" s="58">
        <v>1236763400000</v>
      </c>
      <c r="F10874" t="s">
        <v>37573</v>
      </c>
      <c r="G10874" t="s">
        <v>114</v>
      </c>
      <c r="H10874" t="s">
        <v>114</v>
      </c>
      <c r="I10874">
        <v>1</v>
      </c>
    </row>
    <row r="10875" spans="1:9" x14ac:dyDescent="0.25">
      <c r="A10875" t="s">
        <v>110</v>
      </c>
      <c r="B10875" t="s">
        <v>37574</v>
      </c>
      <c r="C10875" s="57">
        <v>44342</v>
      </c>
      <c r="D10875" t="s">
        <v>37575</v>
      </c>
      <c r="E10875" s="58">
        <v>1063140500000</v>
      </c>
      <c r="F10875" t="s">
        <v>37576</v>
      </c>
      <c r="G10875" t="s">
        <v>114</v>
      </c>
      <c r="H10875" t="s">
        <v>114</v>
      </c>
      <c r="I10875">
        <v>1</v>
      </c>
    </row>
    <row r="10876" spans="1:9" x14ac:dyDescent="0.25">
      <c r="A10876" t="s">
        <v>110</v>
      </c>
      <c r="B10876" t="s">
        <v>37577</v>
      </c>
      <c r="C10876" s="57">
        <v>44342</v>
      </c>
      <c r="D10876" t="s">
        <v>37578</v>
      </c>
      <c r="E10876" s="58">
        <v>1299103696000</v>
      </c>
      <c r="F10876" t="s">
        <v>37579</v>
      </c>
      <c r="G10876" t="s">
        <v>114</v>
      </c>
      <c r="H10876" t="s">
        <v>114</v>
      </c>
      <c r="I10876">
        <v>0</v>
      </c>
    </row>
    <row r="10877" spans="1:9" x14ac:dyDescent="0.25">
      <c r="A10877" t="s">
        <v>110</v>
      </c>
      <c r="B10877" t="s">
        <v>37580</v>
      </c>
      <c r="C10877" s="57">
        <v>44342</v>
      </c>
      <c r="D10877" t="s">
        <v>37581</v>
      </c>
      <c r="E10877" s="58">
        <v>1518241176000</v>
      </c>
      <c r="F10877" t="s">
        <v>37582</v>
      </c>
      <c r="G10877" t="s">
        <v>114</v>
      </c>
      <c r="H10877" t="s">
        <v>114</v>
      </c>
      <c r="I10877">
        <v>1</v>
      </c>
    </row>
    <row r="10878" spans="1:9" x14ac:dyDescent="0.25">
      <c r="A10878" t="s">
        <v>110</v>
      </c>
      <c r="B10878" t="s">
        <v>37583</v>
      </c>
      <c r="C10878" s="57">
        <v>44342</v>
      </c>
      <c r="D10878" t="s">
        <v>37584</v>
      </c>
      <c r="E10878" s="58">
        <v>1441559000000</v>
      </c>
      <c r="F10878" t="s">
        <v>37585</v>
      </c>
      <c r="G10878" t="s">
        <v>37586</v>
      </c>
      <c r="H10878" t="s">
        <v>37587</v>
      </c>
      <c r="I10878">
        <v>292</v>
      </c>
    </row>
    <row r="10879" spans="1:9" x14ac:dyDescent="0.25">
      <c r="A10879" t="s">
        <v>110</v>
      </c>
      <c r="B10879" t="s">
        <v>37588</v>
      </c>
      <c r="C10879" s="57">
        <v>44342</v>
      </c>
      <c r="D10879" t="s">
        <v>37589</v>
      </c>
      <c r="E10879" t="s">
        <v>37590</v>
      </c>
      <c r="F10879" t="s">
        <v>37591</v>
      </c>
      <c r="G10879" t="s">
        <v>114</v>
      </c>
      <c r="H10879" t="s">
        <v>114</v>
      </c>
      <c r="I10879">
        <v>1</v>
      </c>
    </row>
    <row r="10880" spans="1:9" x14ac:dyDescent="0.25">
      <c r="A10880" t="s">
        <v>110</v>
      </c>
      <c r="B10880" t="s">
        <v>37592</v>
      </c>
      <c r="C10880" s="57">
        <v>44342</v>
      </c>
      <c r="D10880" t="s">
        <v>37593</v>
      </c>
      <c r="E10880" s="58">
        <v>122153660000000</v>
      </c>
      <c r="F10880" t="s">
        <v>37594</v>
      </c>
      <c r="G10880" t="s">
        <v>114</v>
      </c>
      <c r="H10880" t="s">
        <v>114</v>
      </c>
      <c r="I10880">
        <v>1</v>
      </c>
    </row>
    <row r="10881" spans="1:9" x14ac:dyDescent="0.25">
      <c r="A10881" t="s">
        <v>110</v>
      </c>
      <c r="B10881" t="s">
        <v>37595</v>
      </c>
      <c r="C10881" s="57">
        <v>44342</v>
      </c>
      <c r="D10881" t="s">
        <v>37596</v>
      </c>
      <c r="E10881" s="58">
        <v>109264322000000</v>
      </c>
      <c r="F10881" t="s">
        <v>37597</v>
      </c>
      <c r="G10881" t="s">
        <v>114</v>
      </c>
      <c r="H10881" t="s">
        <v>114</v>
      </c>
      <c r="I10881">
        <v>1</v>
      </c>
    </row>
    <row r="10882" spans="1:9" x14ac:dyDescent="0.25">
      <c r="A10882" t="s">
        <v>110</v>
      </c>
      <c r="B10882" t="s">
        <v>37598</v>
      </c>
      <c r="C10882" s="57">
        <v>44342</v>
      </c>
      <c r="D10882" t="s">
        <v>37599</v>
      </c>
      <c r="E10882" s="58">
        <v>119203007445000</v>
      </c>
      <c r="F10882" t="s">
        <v>37600</v>
      </c>
      <c r="G10882" t="s">
        <v>114</v>
      </c>
      <c r="H10882" t="s">
        <v>114</v>
      </c>
      <c r="I10882">
        <v>1</v>
      </c>
    </row>
    <row r="10883" spans="1:9" x14ac:dyDescent="0.25">
      <c r="A10883" t="s">
        <v>110</v>
      </c>
      <c r="B10883" t="s">
        <v>37601</v>
      </c>
      <c r="C10883" s="57">
        <v>44342</v>
      </c>
      <c r="D10883" t="s">
        <v>37602</v>
      </c>
      <c r="E10883" s="58">
        <v>121857650000000</v>
      </c>
      <c r="F10883" t="s">
        <v>37603</v>
      </c>
      <c r="G10883" t="s">
        <v>114</v>
      </c>
      <c r="H10883" t="s">
        <v>114</v>
      </c>
      <c r="I10883">
        <v>1</v>
      </c>
    </row>
    <row r="10884" spans="1:9" x14ac:dyDescent="0.25">
      <c r="A10884" t="s">
        <v>110</v>
      </c>
      <c r="B10884" t="s">
        <v>37604</v>
      </c>
      <c r="C10884" s="57">
        <v>44342</v>
      </c>
      <c r="D10884" t="s">
        <v>37605</v>
      </c>
      <c r="E10884" s="58">
        <v>123143066000000</v>
      </c>
      <c r="F10884" t="s">
        <v>37606</v>
      </c>
      <c r="G10884" t="s">
        <v>114</v>
      </c>
      <c r="H10884" t="s">
        <v>114</v>
      </c>
      <c r="I10884">
        <v>1</v>
      </c>
    </row>
    <row r="10885" spans="1:9" x14ac:dyDescent="0.25">
      <c r="A10885" t="s">
        <v>110</v>
      </c>
      <c r="B10885" t="s">
        <v>37607</v>
      </c>
      <c r="C10885" s="57">
        <v>44342</v>
      </c>
      <c r="D10885" t="s">
        <v>37608</v>
      </c>
      <c r="E10885" s="58">
        <v>233293883000000</v>
      </c>
      <c r="F10885" t="s">
        <v>37609</v>
      </c>
      <c r="G10885" t="s">
        <v>114</v>
      </c>
      <c r="H10885" t="s">
        <v>114</v>
      </c>
      <c r="I10885">
        <v>295</v>
      </c>
    </row>
    <row r="10886" spans="1:9" x14ac:dyDescent="0.25">
      <c r="A10886" t="s">
        <v>110</v>
      </c>
      <c r="B10886" t="s">
        <v>37610</v>
      </c>
      <c r="C10886" s="57">
        <v>44342</v>
      </c>
      <c r="D10886" t="s">
        <v>37611</v>
      </c>
      <c r="E10886" s="58">
        <v>139232779000000</v>
      </c>
      <c r="F10886" t="s">
        <v>37612</v>
      </c>
      <c r="G10886" t="s">
        <v>114</v>
      </c>
      <c r="H10886" t="s">
        <v>114</v>
      </c>
      <c r="I10886">
        <v>1</v>
      </c>
    </row>
    <row r="10887" spans="1:9" x14ac:dyDescent="0.25">
      <c r="A10887" t="s">
        <v>110</v>
      </c>
      <c r="B10887" t="s">
        <v>37613</v>
      </c>
      <c r="C10887" s="57">
        <v>44342</v>
      </c>
      <c r="D10887" t="s">
        <v>37614</v>
      </c>
      <c r="E10887" s="58">
        <v>12393837900000</v>
      </c>
      <c r="F10887" t="s">
        <v>37615</v>
      </c>
      <c r="G10887" t="s">
        <v>114</v>
      </c>
      <c r="H10887" t="s">
        <v>114</v>
      </c>
      <c r="I10887">
        <v>4</v>
      </c>
    </row>
    <row r="10888" spans="1:9" x14ac:dyDescent="0.25">
      <c r="A10888" t="s">
        <v>110</v>
      </c>
      <c r="B10888" t="s">
        <v>37616</v>
      </c>
      <c r="C10888" s="57">
        <v>44342</v>
      </c>
      <c r="D10888" t="s">
        <v>37617</v>
      </c>
      <c r="E10888" s="58">
        <v>14815606400000</v>
      </c>
      <c r="F10888" t="s">
        <v>37618</v>
      </c>
      <c r="G10888" t="s">
        <v>114</v>
      </c>
      <c r="H10888" t="s">
        <v>37619</v>
      </c>
      <c r="I10888">
        <v>910</v>
      </c>
    </row>
    <row r="10889" spans="1:9" x14ac:dyDescent="0.25">
      <c r="A10889" t="s">
        <v>110</v>
      </c>
      <c r="B10889" t="s">
        <v>37620</v>
      </c>
      <c r="C10889" s="57">
        <v>44342</v>
      </c>
      <c r="D10889" t="s">
        <v>37621</v>
      </c>
      <c r="E10889" s="58">
        <v>10611021400000</v>
      </c>
      <c r="F10889" t="s">
        <v>37622</v>
      </c>
      <c r="G10889" t="s">
        <v>114</v>
      </c>
      <c r="H10889" t="s">
        <v>114</v>
      </c>
      <c r="I10889">
        <v>1</v>
      </c>
    </row>
    <row r="10890" spans="1:9" x14ac:dyDescent="0.25">
      <c r="A10890" t="s">
        <v>110</v>
      </c>
      <c r="B10890" t="s">
        <v>37623</v>
      </c>
      <c r="C10890" s="57">
        <v>44342</v>
      </c>
      <c r="D10890" t="s">
        <v>37624</v>
      </c>
      <c r="E10890" s="58">
        <v>12915388800000</v>
      </c>
      <c r="F10890" t="s">
        <v>37625</v>
      </c>
      <c r="G10890" t="s">
        <v>114</v>
      </c>
      <c r="H10890" t="s">
        <v>114</v>
      </c>
      <c r="I10890">
        <v>1</v>
      </c>
    </row>
    <row r="10891" spans="1:9" x14ac:dyDescent="0.25">
      <c r="A10891" t="s">
        <v>110</v>
      </c>
      <c r="B10891" t="s">
        <v>37626</v>
      </c>
      <c r="C10891" s="57">
        <v>44342</v>
      </c>
      <c r="D10891" t="s">
        <v>37627</v>
      </c>
      <c r="E10891" s="58">
        <v>11634144200000</v>
      </c>
      <c r="F10891" t="s">
        <v>37628</v>
      </c>
      <c r="G10891" t="s">
        <v>8694</v>
      </c>
      <c r="H10891" t="s">
        <v>114</v>
      </c>
      <c r="I10891">
        <v>8</v>
      </c>
    </row>
    <row r="10892" spans="1:9" x14ac:dyDescent="0.25">
      <c r="A10892" t="s">
        <v>110</v>
      </c>
      <c r="B10892" t="s">
        <v>37629</v>
      </c>
      <c r="C10892" s="57">
        <v>44342</v>
      </c>
      <c r="D10892" t="s">
        <v>37630</v>
      </c>
      <c r="E10892" s="58">
        <v>17693823680000</v>
      </c>
      <c r="F10892" t="s">
        <v>37631</v>
      </c>
      <c r="G10892" t="s">
        <v>114</v>
      </c>
      <c r="H10892" t="s">
        <v>114</v>
      </c>
      <c r="I10892">
        <v>1</v>
      </c>
    </row>
    <row r="10893" spans="1:9" x14ac:dyDescent="0.25">
      <c r="A10893" t="s">
        <v>110</v>
      </c>
      <c r="B10893" t="s">
        <v>37632</v>
      </c>
      <c r="C10893" s="57">
        <v>44342</v>
      </c>
      <c r="D10893" t="s">
        <v>37633</v>
      </c>
      <c r="E10893" s="58">
        <v>11976100700000</v>
      </c>
      <c r="F10893" t="s">
        <v>37634</v>
      </c>
      <c r="G10893" t="s">
        <v>114</v>
      </c>
      <c r="H10893" t="s">
        <v>114</v>
      </c>
      <c r="I10893">
        <v>1</v>
      </c>
    </row>
    <row r="10894" spans="1:9" x14ac:dyDescent="0.25">
      <c r="A10894" t="s">
        <v>110</v>
      </c>
      <c r="B10894" t="s">
        <v>37635</v>
      </c>
      <c r="C10894" s="57">
        <v>44342</v>
      </c>
      <c r="D10894" t="s">
        <v>37636</v>
      </c>
      <c r="E10894" s="58">
        <v>11441508100000</v>
      </c>
      <c r="F10894" t="s">
        <v>37637</v>
      </c>
      <c r="G10894" t="s">
        <v>114</v>
      </c>
      <c r="H10894" t="s">
        <v>114</v>
      </c>
      <c r="I10894">
        <v>276</v>
      </c>
    </row>
    <row r="10895" spans="1:9" x14ac:dyDescent="0.25">
      <c r="A10895" t="s">
        <v>110</v>
      </c>
      <c r="B10895" t="s">
        <v>37638</v>
      </c>
      <c r="C10895" s="57">
        <v>44342</v>
      </c>
      <c r="D10895" t="s">
        <v>37639</v>
      </c>
      <c r="E10895" s="58">
        <v>13270603400000</v>
      </c>
      <c r="F10895" t="s">
        <v>37640</v>
      </c>
      <c r="G10895" t="s">
        <v>114</v>
      </c>
      <c r="H10895" t="s">
        <v>114</v>
      </c>
      <c r="I10895">
        <v>6</v>
      </c>
    </row>
    <row r="10896" spans="1:9" x14ac:dyDescent="0.25">
      <c r="A10896" t="s">
        <v>110</v>
      </c>
      <c r="B10896" t="s">
        <v>37641</v>
      </c>
      <c r="C10896" s="57">
        <v>44342</v>
      </c>
      <c r="D10896" t="s">
        <v>37642</v>
      </c>
      <c r="E10896" s="58">
        <v>12002014400000</v>
      </c>
      <c r="F10896" t="s">
        <v>37643</v>
      </c>
      <c r="G10896" t="s">
        <v>114</v>
      </c>
      <c r="H10896" t="s">
        <v>114</v>
      </c>
      <c r="I10896">
        <v>1</v>
      </c>
    </row>
    <row r="10897" spans="1:9" x14ac:dyDescent="0.25">
      <c r="A10897" t="s">
        <v>110</v>
      </c>
      <c r="B10897" t="s">
        <v>37644</v>
      </c>
      <c r="C10897" s="57">
        <v>44342</v>
      </c>
      <c r="D10897" t="s">
        <v>37645</v>
      </c>
      <c r="E10897" s="58">
        <v>1140400544000</v>
      </c>
      <c r="F10897" t="s">
        <v>37646</v>
      </c>
      <c r="G10897" t="s">
        <v>114</v>
      </c>
      <c r="H10897" t="s">
        <v>37647</v>
      </c>
      <c r="I10897">
        <v>413</v>
      </c>
    </row>
    <row r="10898" spans="1:9" x14ac:dyDescent="0.25">
      <c r="A10898" t="s">
        <v>110</v>
      </c>
      <c r="B10898" t="s">
        <v>37648</v>
      </c>
      <c r="C10898" s="57">
        <v>44342</v>
      </c>
      <c r="D10898" t="s">
        <v>37649</v>
      </c>
      <c r="E10898" s="58">
        <v>1343868518000</v>
      </c>
      <c r="F10898" t="s">
        <v>37650</v>
      </c>
      <c r="G10898" t="s">
        <v>114</v>
      </c>
      <c r="H10898" t="s">
        <v>114</v>
      </c>
      <c r="I10898">
        <v>0</v>
      </c>
    </row>
    <row r="10899" spans="1:9" x14ac:dyDescent="0.25">
      <c r="A10899" t="s">
        <v>110</v>
      </c>
      <c r="B10899" t="s">
        <v>37651</v>
      </c>
      <c r="C10899" s="57">
        <v>44342</v>
      </c>
      <c r="D10899" t="s">
        <v>37652</v>
      </c>
      <c r="E10899" s="58">
        <v>1490801174000</v>
      </c>
      <c r="F10899" t="s">
        <v>37653</v>
      </c>
      <c r="G10899" t="s">
        <v>37654</v>
      </c>
      <c r="H10899" t="s">
        <v>37655</v>
      </c>
      <c r="I10899">
        <v>119</v>
      </c>
    </row>
    <row r="10900" spans="1:9" x14ac:dyDescent="0.25">
      <c r="A10900" t="s">
        <v>110</v>
      </c>
      <c r="B10900" t="s">
        <v>37656</v>
      </c>
      <c r="C10900" s="57">
        <v>44342</v>
      </c>
      <c r="D10900" t="s">
        <v>37657</v>
      </c>
      <c r="E10900" s="58">
        <v>1232113264000</v>
      </c>
      <c r="F10900" t="s">
        <v>37658</v>
      </c>
      <c r="G10900" t="s">
        <v>114</v>
      </c>
      <c r="H10900" t="s">
        <v>114</v>
      </c>
      <c r="I10900">
        <v>0</v>
      </c>
    </row>
    <row r="10901" spans="1:9" x14ac:dyDescent="0.25">
      <c r="A10901" t="s">
        <v>110</v>
      </c>
      <c r="B10901" t="s">
        <v>37659</v>
      </c>
      <c r="C10901" s="57">
        <v>44342</v>
      </c>
      <c r="D10901" t="s">
        <v>37660</v>
      </c>
      <c r="E10901" s="58">
        <v>1224031300000</v>
      </c>
      <c r="F10901" t="s">
        <v>37661</v>
      </c>
      <c r="G10901" t="s">
        <v>114</v>
      </c>
      <c r="H10901" t="s">
        <v>114</v>
      </c>
      <c r="I10901">
        <v>39</v>
      </c>
    </row>
    <row r="10902" spans="1:9" x14ac:dyDescent="0.25">
      <c r="A10902" t="s">
        <v>110</v>
      </c>
      <c r="B10902" t="s">
        <v>37662</v>
      </c>
      <c r="C10902" s="57">
        <v>44342</v>
      </c>
      <c r="D10902" t="s">
        <v>37663</v>
      </c>
      <c r="E10902" s="58">
        <v>2803001100000</v>
      </c>
      <c r="F10902" t="s">
        <v>37664</v>
      </c>
      <c r="G10902" t="s">
        <v>114</v>
      </c>
      <c r="H10902" t="s">
        <v>114</v>
      </c>
      <c r="I10902">
        <v>3</v>
      </c>
    </row>
    <row r="10903" spans="1:9" x14ac:dyDescent="0.25">
      <c r="A10903" t="s">
        <v>110</v>
      </c>
      <c r="B10903" t="s">
        <v>37665</v>
      </c>
      <c r="C10903" s="57">
        <v>44342</v>
      </c>
      <c r="D10903" t="s">
        <v>37666</v>
      </c>
      <c r="E10903" s="58">
        <v>1320646070000</v>
      </c>
      <c r="F10903" t="s">
        <v>37667</v>
      </c>
      <c r="G10903" t="s">
        <v>37668</v>
      </c>
      <c r="H10903" t="s">
        <v>114</v>
      </c>
      <c r="I10903">
        <v>3</v>
      </c>
    </row>
    <row r="10904" spans="1:9" x14ac:dyDescent="0.25">
      <c r="A10904" t="s">
        <v>110</v>
      </c>
      <c r="B10904" t="s">
        <v>37669</v>
      </c>
      <c r="C10904" s="57">
        <v>44342</v>
      </c>
      <c r="D10904" t="s">
        <v>37670</v>
      </c>
      <c r="E10904" s="58">
        <v>1269497800000</v>
      </c>
      <c r="F10904" t="s">
        <v>37671</v>
      </c>
      <c r="G10904" t="s">
        <v>114</v>
      </c>
      <c r="H10904" t="s">
        <v>114</v>
      </c>
      <c r="I10904">
        <v>28</v>
      </c>
    </row>
    <row r="10905" spans="1:9" x14ac:dyDescent="0.25">
      <c r="A10905" t="s">
        <v>110</v>
      </c>
      <c r="B10905" t="s">
        <v>37672</v>
      </c>
      <c r="C10905" s="57">
        <v>44342</v>
      </c>
      <c r="D10905" t="s">
        <v>37673</v>
      </c>
      <c r="E10905" s="58">
        <v>1363827700000</v>
      </c>
      <c r="F10905" t="s">
        <v>37674</v>
      </c>
      <c r="G10905" t="s">
        <v>24865</v>
      </c>
      <c r="H10905" t="s">
        <v>114</v>
      </c>
      <c r="I10905">
        <v>3</v>
      </c>
    </row>
    <row r="10906" spans="1:9" x14ac:dyDescent="0.25">
      <c r="A10906" t="s">
        <v>110</v>
      </c>
      <c r="B10906" t="s">
        <v>37675</v>
      </c>
      <c r="C10906" s="57">
        <v>44342</v>
      </c>
      <c r="D10906" t="s">
        <v>37676</v>
      </c>
      <c r="E10906" s="58">
        <v>1156683856000</v>
      </c>
      <c r="F10906" t="s">
        <v>37677</v>
      </c>
      <c r="G10906" t="s">
        <v>114</v>
      </c>
      <c r="H10906" t="s">
        <v>114</v>
      </c>
      <c r="I10906">
        <v>1</v>
      </c>
    </row>
    <row r="10907" spans="1:9" x14ac:dyDescent="0.25">
      <c r="A10907" t="s">
        <v>110</v>
      </c>
      <c r="B10907" t="s">
        <v>37678</v>
      </c>
      <c r="C10907" s="57">
        <v>44342</v>
      </c>
      <c r="D10907" t="s">
        <v>37679</v>
      </c>
      <c r="E10907" s="58">
        <v>1203017500000</v>
      </c>
      <c r="F10907" t="s">
        <v>37680</v>
      </c>
      <c r="G10907" t="s">
        <v>114</v>
      </c>
      <c r="H10907" t="s">
        <v>114</v>
      </c>
      <c r="I10907">
        <v>1</v>
      </c>
    </row>
    <row r="10908" spans="1:9" x14ac:dyDescent="0.25">
      <c r="A10908" t="s">
        <v>110</v>
      </c>
      <c r="B10908" t="s">
        <v>37681</v>
      </c>
      <c r="C10908" s="57">
        <v>44342</v>
      </c>
      <c r="D10908" t="s">
        <v>37682</v>
      </c>
      <c r="E10908" s="58">
        <v>18511439000000</v>
      </c>
      <c r="F10908" t="s">
        <v>37683</v>
      </c>
      <c r="G10908" t="s">
        <v>37684</v>
      </c>
      <c r="H10908" t="s">
        <v>37685</v>
      </c>
      <c r="I10908">
        <v>5</v>
      </c>
    </row>
    <row r="10909" spans="1:9" x14ac:dyDescent="0.25">
      <c r="A10909" t="s">
        <v>110</v>
      </c>
      <c r="B10909" t="s">
        <v>37686</v>
      </c>
      <c r="C10909" s="57">
        <v>44342</v>
      </c>
      <c r="D10909" t="s">
        <v>37687</v>
      </c>
      <c r="E10909" s="58">
        <v>13723035000000</v>
      </c>
      <c r="F10909" t="s">
        <v>37688</v>
      </c>
      <c r="G10909" t="s">
        <v>37457</v>
      </c>
      <c r="H10909" t="s">
        <v>114</v>
      </c>
      <c r="I10909">
        <v>1</v>
      </c>
    </row>
    <row r="10910" spans="1:9" x14ac:dyDescent="0.25">
      <c r="A10910" t="s">
        <v>110</v>
      </c>
      <c r="B10910" t="s">
        <v>37689</v>
      </c>
      <c r="C10910" s="57">
        <v>44342</v>
      </c>
      <c r="D10910" t="s">
        <v>37690</v>
      </c>
      <c r="E10910" s="58">
        <v>2421580000000</v>
      </c>
      <c r="F10910" t="s">
        <v>37691</v>
      </c>
      <c r="G10910" t="s">
        <v>114</v>
      </c>
      <c r="H10910" t="s">
        <v>114</v>
      </c>
      <c r="I10910">
        <v>1</v>
      </c>
    </row>
    <row r="10911" spans="1:9" x14ac:dyDescent="0.25">
      <c r="A10911" t="s">
        <v>110</v>
      </c>
      <c r="B10911" t="s">
        <v>37692</v>
      </c>
      <c r="C10911" s="57">
        <v>44342</v>
      </c>
      <c r="D10911" t="s">
        <v>37693</v>
      </c>
      <c r="E10911" s="58">
        <v>15052216000000</v>
      </c>
      <c r="F10911" t="s">
        <v>37694</v>
      </c>
      <c r="G10911" t="s">
        <v>114</v>
      </c>
      <c r="H10911" t="s">
        <v>114</v>
      </c>
      <c r="I10911">
        <v>1</v>
      </c>
    </row>
    <row r="10912" spans="1:9" x14ac:dyDescent="0.25">
      <c r="A10912" t="s">
        <v>110</v>
      </c>
      <c r="B10912" t="s">
        <v>37695</v>
      </c>
      <c r="C10912" s="57">
        <v>44342</v>
      </c>
      <c r="D10912" t="s">
        <v>37696</v>
      </c>
      <c r="E10912" s="58">
        <v>12936012000000</v>
      </c>
      <c r="F10912" t="s">
        <v>37697</v>
      </c>
      <c r="G10912" t="s">
        <v>114</v>
      </c>
      <c r="H10912" t="s">
        <v>114</v>
      </c>
      <c r="I10912">
        <v>1</v>
      </c>
    </row>
    <row r="10913" spans="1:9" x14ac:dyDescent="0.25">
      <c r="A10913" t="s">
        <v>110</v>
      </c>
      <c r="B10913" t="s">
        <v>37698</v>
      </c>
      <c r="C10913" s="57">
        <v>44342</v>
      </c>
      <c r="D10913" t="s">
        <v>37699</v>
      </c>
      <c r="E10913" s="58">
        <v>11968928000000</v>
      </c>
      <c r="F10913" t="s">
        <v>37700</v>
      </c>
      <c r="G10913" t="s">
        <v>37701</v>
      </c>
      <c r="H10913" t="s">
        <v>114</v>
      </c>
      <c r="I10913">
        <v>2</v>
      </c>
    </row>
    <row r="10914" spans="1:9" x14ac:dyDescent="0.25">
      <c r="A10914" t="s">
        <v>110</v>
      </c>
      <c r="B10914" t="s">
        <v>37702</v>
      </c>
      <c r="C10914" s="57">
        <v>44342</v>
      </c>
      <c r="D10914" t="s">
        <v>37703</v>
      </c>
      <c r="E10914" s="58">
        <v>13031422000000</v>
      </c>
      <c r="F10914" t="s">
        <v>37704</v>
      </c>
      <c r="G10914" t="s">
        <v>114</v>
      </c>
      <c r="H10914" t="s">
        <v>114</v>
      </c>
      <c r="I10914">
        <v>1</v>
      </c>
    </row>
    <row r="10915" spans="1:9" x14ac:dyDescent="0.25">
      <c r="A10915" t="s">
        <v>110</v>
      </c>
      <c r="B10915" t="s">
        <v>37705</v>
      </c>
      <c r="C10915" s="57">
        <v>44342</v>
      </c>
      <c r="D10915" t="s">
        <v>37706</v>
      </c>
      <c r="E10915" s="58">
        <v>12558167000000</v>
      </c>
      <c r="F10915" t="s">
        <v>37707</v>
      </c>
      <c r="G10915" t="s">
        <v>37708</v>
      </c>
      <c r="H10915" t="s">
        <v>37709</v>
      </c>
      <c r="I10915">
        <v>1</v>
      </c>
    </row>
    <row r="10916" spans="1:9" x14ac:dyDescent="0.25">
      <c r="A10916" t="s">
        <v>110</v>
      </c>
      <c r="B10916" t="s">
        <v>37710</v>
      </c>
      <c r="C10916" s="57">
        <v>44342</v>
      </c>
      <c r="D10916" t="s">
        <v>37711</v>
      </c>
      <c r="E10916" s="58">
        <v>10189236000000</v>
      </c>
      <c r="F10916" t="s">
        <v>37712</v>
      </c>
      <c r="G10916" t="s">
        <v>37713</v>
      </c>
      <c r="H10916" t="s">
        <v>37714</v>
      </c>
      <c r="I10916">
        <v>1</v>
      </c>
    </row>
    <row r="10917" spans="1:9" x14ac:dyDescent="0.25">
      <c r="A10917" t="s">
        <v>110</v>
      </c>
      <c r="B10917" t="s">
        <v>37715</v>
      </c>
      <c r="C10917" s="57">
        <v>44342</v>
      </c>
      <c r="D10917" t="s">
        <v>37716</v>
      </c>
      <c r="E10917" s="58">
        <v>13312344200000</v>
      </c>
      <c r="F10917" t="s">
        <v>37717</v>
      </c>
      <c r="G10917" t="s">
        <v>114</v>
      </c>
      <c r="H10917" t="s">
        <v>114</v>
      </c>
      <c r="I10917">
        <v>1</v>
      </c>
    </row>
    <row r="10918" spans="1:9" x14ac:dyDescent="0.25">
      <c r="A10918" t="s">
        <v>110</v>
      </c>
      <c r="B10918" t="s">
        <v>37718</v>
      </c>
      <c r="C10918" s="57">
        <v>44342</v>
      </c>
      <c r="D10918" t="s">
        <v>37719</v>
      </c>
      <c r="E10918" s="58">
        <v>10519602000000</v>
      </c>
      <c r="F10918" t="s">
        <v>37720</v>
      </c>
      <c r="G10918" t="s">
        <v>37713</v>
      </c>
      <c r="H10918" t="s">
        <v>37714</v>
      </c>
      <c r="I10918">
        <v>1</v>
      </c>
    </row>
    <row r="10919" spans="1:9" x14ac:dyDescent="0.25">
      <c r="A10919" t="s">
        <v>110</v>
      </c>
      <c r="B10919" t="s">
        <v>37721</v>
      </c>
      <c r="C10919" s="57">
        <v>44342</v>
      </c>
      <c r="D10919" t="s">
        <v>37722</v>
      </c>
      <c r="E10919" s="58">
        <v>5998106000000</v>
      </c>
      <c r="F10919" t="s">
        <v>37723</v>
      </c>
      <c r="G10919" t="s">
        <v>114</v>
      </c>
      <c r="H10919" t="s">
        <v>114</v>
      </c>
      <c r="I10919">
        <v>1</v>
      </c>
    </row>
    <row r="10920" spans="1:9" x14ac:dyDescent="0.25">
      <c r="A10920" t="s">
        <v>110</v>
      </c>
      <c r="B10920" t="s">
        <v>37724</v>
      </c>
      <c r="C10920" s="57">
        <v>44342</v>
      </c>
      <c r="D10920" t="s">
        <v>37725</v>
      </c>
      <c r="E10920" s="58">
        <v>11726239000000</v>
      </c>
      <c r="F10920" t="s">
        <v>37726</v>
      </c>
      <c r="G10920" t="s">
        <v>27537</v>
      </c>
      <c r="H10920" t="s">
        <v>114</v>
      </c>
      <c r="I10920">
        <v>1</v>
      </c>
    </row>
    <row r="10921" spans="1:9" x14ac:dyDescent="0.25">
      <c r="A10921" t="s">
        <v>110</v>
      </c>
      <c r="B10921" t="s">
        <v>37727</v>
      </c>
      <c r="C10921" s="57">
        <v>44342</v>
      </c>
      <c r="D10921" t="s">
        <v>37728</v>
      </c>
      <c r="E10921" s="58">
        <v>1055248640000</v>
      </c>
      <c r="F10921" t="s">
        <v>37729</v>
      </c>
      <c r="G10921" t="s">
        <v>114</v>
      </c>
      <c r="H10921" t="s">
        <v>114</v>
      </c>
      <c r="I10921">
        <v>1</v>
      </c>
    </row>
    <row r="10922" spans="1:9" x14ac:dyDescent="0.25">
      <c r="A10922" t="s">
        <v>110</v>
      </c>
      <c r="B10922" t="s">
        <v>37730</v>
      </c>
      <c r="C10922" s="57">
        <v>44342</v>
      </c>
      <c r="D10922" t="s">
        <v>37731</v>
      </c>
      <c r="E10922" s="58">
        <v>1046132032320000</v>
      </c>
      <c r="F10922" t="s">
        <v>37732</v>
      </c>
      <c r="G10922" t="s">
        <v>114</v>
      </c>
      <c r="H10922" t="s">
        <v>114</v>
      </c>
      <c r="I10922">
        <v>2</v>
      </c>
    </row>
    <row r="10923" spans="1:9" x14ac:dyDescent="0.25">
      <c r="A10923" t="s">
        <v>110</v>
      </c>
      <c r="B10923" t="s">
        <v>37733</v>
      </c>
      <c r="C10923" s="57">
        <v>44342</v>
      </c>
      <c r="D10923" t="s">
        <v>37734</v>
      </c>
      <c r="E10923" s="58">
        <v>11069531500000</v>
      </c>
      <c r="F10923" t="s">
        <v>37735</v>
      </c>
      <c r="G10923" t="s">
        <v>114</v>
      </c>
      <c r="H10923" t="s">
        <v>114</v>
      </c>
      <c r="I10923">
        <v>1</v>
      </c>
    </row>
    <row r="10924" spans="1:9" x14ac:dyDescent="0.25">
      <c r="A10924" t="s">
        <v>110</v>
      </c>
      <c r="B10924" t="s">
        <v>37736</v>
      </c>
      <c r="C10924" s="57">
        <v>44342</v>
      </c>
      <c r="D10924" t="s">
        <v>37737</v>
      </c>
      <c r="E10924" s="58">
        <v>11291346300000</v>
      </c>
      <c r="F10924" t="s">
        <v>37738</v>
      </c>
      <c r="G10924" t="s">
        <v>37739</v>
      </c>
      <c r="H10924" t="s">
        <v>114</v>
      </c>
      <c r="I10924">
        <v>2</v>
      </c>
    </row>
    <row r="10925" spans="1:9" x14ac:dyDescent="0.25">
      <c r="A10925" t="s">
        <v>110</v>
      </c>
      <c r="B10925" t="s">
        <v>37740</v>
      </c>
      <c r="C10925" s="57">
        <v>44342</v>
      </c>
      <c r="D10925" t="s">
        <v>37741</v>
      </c>
      <c r="E10925" s="58">
        <v>12276003800000</v>
      </c>
      <c r="F10925" t="s">
        <v>37742</v>
      </c>
      <c r="G10925" t="s">
        <v>114</v>
      </c>
      <c r="H10925" t="s">
        <v>114</v>
      </c>
      <c r="I10925">
        <v>1</v>
      </c>
    </row>
    <row r="10926" spans="1:9" x14ac:dyDescent="0.25">
      <c r="A10926" t="s">
        <v>110</v>
      </c>
      <c r="B10926" t="s">
        <v>37743</v>
      </c>
      <c r="C10926" s="57">
        <v>44342</v>
      </c>
      <c r="D10926" t="s">
        <v>37744</v>
      </c>
      <c r="E10926" s="58">
        <v>13389366500000</v>
      </c>
      <c r="F10926" t="s">
        <v>37745</v>
      </c>
      <c r="G10926" t="s">
        <v>114</v>
      </c>
      <c r="H10926" t="s">
        <v>114</v>
      </c>
      <c r="I10926">
        <v>4</v>
      </c>
    </row>
    <row r="10927" spans="1:9" x14ac:dyDescent="0.25">
      <c r="A10927" t="s">
        <v>110</v>
      </c>
      <c r="B10927" t="s">
        <v>37746</v>
      </c>
      <c r="C10927" s="57">
        <v>44342</v>
      </c>
      <c r="D10927" t="s">
        <v>37747</v>
      </c>
      <c r="E10927" s="58">
        <v>10092924200000</v>
      </c>
      <c r="F10927" t="s">
        <v>37748</v>
      </c>
      <c r="G10927" t="s">
        <v>114</v>
      </c>
      <c r="H10927" t="s">
        <v>114</v>
      </c>
      <c r="I10927">
        <v>1</v>
      </c>
    </row>
    <row r="10928" spans="1:9" x14ac:dyDescent="0.25">
      <c r="A10928" t="s">
        <v>110</v>
      </c>
      <c r="B10928" t="s">
        <v>37749</v>
      </c>
      <c r="C10928" s="57">
        <v>44342</v>
      </c>
      <c r="D10928" t="s">
        <v>37750</v>
      </c>
      <c r="E10928" s="58">
        <v>11005381300000</v>
      </c>
      <c r="F10928" t="s">
        <v>37751</v>
      </c>
      <c r="G10928" t="s">
        <v>114</v>
      </c>
      <c r="H10928" t="s">
        <v>114</v>
      </c>
      <c r="I10928">
        <v>1</v>
      </c>
    </row>
    <row r="10929" spans="1:9" x14ac:dyDescent="0.25">
      <c r="A10929" t="s">
        <v>110</v>
      </c>
      <c r="B10929" t="s">
        <v>37752</v>
      </c>
      <c r="C10929" s="57">
        <v>44342</v>
      </c>
      <c r="D10929" t="s">
        <v>37753</v>
      </c>
      <c r="E10929" s="58">
        <v>11188649300000</v>
      </c>
      <c r="F10929" t="s">
        <v>37754</v>
      </c>
      <c r="G10929" t="s">
        <v>114</v>
      </c>
      <c r="H10929" t="s">
        <v>114</v>
      </c>
      <c r="I10929">
        <v>722</v>
      </c>
    </row>
    <row r="10930" spans="1:9" x14ac:dyDescent="0.25">
      <c r="A10930" t="s">
        <v>110</v>
      </c>
      <c r="B10930" t="s">
        <v>37755</v>
      </c>
      <c r="C10930" s="57">
        <v>44342</v>
      </c>
      <c r="D10930" t="s">
        <v>37756</v>
      </c>
      <c r="E10930" s="58">
        <v>12174315100000</v>
      </c>
      <c r="F10930" t="s">
        <v>37757</v>
      </c>
      <c r="G10930" t="s">
        <v>37758</v>
      </c>
      <c r="H10930" t="s">
        <v>114</v>
      </c>
      <c r="I10930">
        <v>2</v>
      </c>
    </row>
    <row r="10931" spans="1:9" x14ac:dyDescent="0.25">
      <c r="A10931" t="s">
        <v>110</v>
      </c>
      <c r="B10931" t="s">
        <v>37759</v>
      </c>
      <c r="C10931" s="57">
        <v>44342</v>
      </c>
      <c r="D10931" t="s">
        <v>37760</v>
      </c>
      <c r="E10931" s="58">
        <v>11387913400000</v>
      </c>
      <c r="F10931" t="s">
        <v>37761</v>
      </c>
      <c r="G10931" t="s">
        <v>114</v>
      </c>
      <c r="H10931" t="s">
        <v>114</v>
      </c>
      <c r="I10931">
        <v>166</v>
      </c>
    </row>
    <row r="10932" spans="1:9" x14ac:dyDescent="0.25">
      <c r="A10932" t="s">
        <v>110</v>
      </c>
      <c r="B10932" t="s">
        <v>37762</v>
      </c>
      <c r="C10932" s="57">
        <v>44342</v>
      </c>
      <c r="D10932" t="s">
        <v>37763</v>
      </c>
      <c r="E10932" s="58">
        <v>13134892600000</v>
      </c>
      <c r="F10932" t="s">
        <v>37764</v>
      </c>
      <c r="G10932" t="s">
        <v>114</v>
      </c>
      <c r="H10932" t="s">
        <v>114</v>
      </c>
      <c r="I10932">
        <v>1</v>
      </c>
    </row>
    <row r="10933" spans="1:9" x14ac:dyDescent="0.25">
      <c r="A10933" t="s">
        <v>110</v>
      </c>
      <c r="B10933" t="s">
        <v>37765</v>
      </c>
      <c r="C10933" s="57">
        <v>44342</v>
      </c>
      <c r="D10933" t="s">
        <v>37766</v>
      </c>
      <c r="E10933" s="58">
        <v>12606471100000</v>
      </c>
      <c r="F10933" t="s">
        <v>37767</v>
      </c>
      <c r="G10933" t="s">
        <v>114</v>
      </c>
      <c r="H10933" t="s">
        <v>114</v>
      </c>
      <c r="I10933">
        <v>3</v>
      </c>
    </row>
    <row r="10934" spans="1:9" x14ac:dyDescent="0.25">
      <c r="A10934" t="s">
        <v>110</v>
      </c>
      <c r="B10934" t="s">
        <v>37768</v>
      </c>
      <c r="C10934" s="57">
        <v>44342</v>
      </c>
      <c r="D10934" t="s">
        <v>37769</v>
      </c>
      <c r="E10934" s="58">
        <v>10475845000000</v>
      </c>
      <c r="F10934" t="s">
        <v>37770</v>
      </c>
      <c r="G10934" t="s">
        <v>114</v>
      </c>
      <c r="H10934" t="s">
        <v>114</v>
      </c>
      <c r="I10934">
        <v>1</v>
      </c>
    </row>
    <row r="10935" spans="1:9" x14ac:dyDescent="0.25">
      <c r="A10935" t="s">
        <v>110</v>
      </c>
      <c r="B10935" t="s">
        <v>37771</v>
      </c>
      <c r="C10935" s="57">
        <v>44342</v>
      </c>
      <c r="D10935" t="s">
        <v>37772</v>
      </c>
      <c r="E10935" s="58">
        <v>1317367300000</v>
      </c>
      <c r="F10935" t="s">
        <v>37773</v>
      </c>
      <c r="G10935" t="s">
        <v>114</v>
      </c>
      <c r="H10935" t="s">
        <v>114</v>
      </c>
      <c r="I10935">
        <v>51</v>
      </c>
    </row>
    <row r="10936" spans="1:9" x14ac:dyDescent="0.25">
      <c r="A10936" t="s">
        <v>110</v>
      </c>
      <c r="B10936" t="s">
        <v>37774</v>
      </c>
      <c r="C10936" s="57">
        <v>44342</v>
      </c>
      <c r="D10936" t="s">
        <v>37775</v>
      </c>
      <c r="E10936" s="58">
        <v>1365524300000</v>
      </c>
      <c r="F10936" t="s">
        <v>37776</v>
      </c>
      <c r="G10936" t="s">
        <v>37777</v>
      </c>
      <c r="H10936" t="s">
        <v>37778</v>
      </c>
      <c r="I10936">
        <v>1201</v>
      </c>
    </row>
    <row r="10937" spans="1:9" x14ac:dyDescent="0.25">
      <c r="A10937" t="s">
        <v>110</v>
      </c>
      <c r="B10937" t="s">
        <v>37779</v>
      </c>
      <c r="C10937" s="57">
        <v>44342</v>
      </c>
      <c r="D10937" t="s">
        <v>37780</v>
      </c>
      <c r="E10937" s="58">
        <v>2428150320000</v>
      </c>
      <c r="F10937" t="s">
        <v>37781</v>
      </c>
      <c r="G10937" t="s">
        <v>37782</v>
      </c>
      <c r="H10937" t="s">
        <v>37783</v>
      </c>
      <c r="I10937">
        <v>18</v>
      </c>
    </row>
    <row r="10938" spans="1:9" x14ac:dyDescent="0.25">
      <c r="A10938" t="s">
        <v>110</v>
      </c>
      <c r="B10938" t="s">
        <v>37784</v>
      </c>
      <c r="C10938" s="57">
        <v>44342</v>
      </c>
      <c r="D10938" t="s">
        <v>37785</v>
      </c>
      <c r="E10938" s="58">
        <v>1978093300000</v>
      </c>
      <c r="F10938" t="s">
        <v>37786</v>
      </c>
      <c r="G10938" t="s">
        <v>114</v>
      </c>
      <c r="H10938" t="s">
        <v>114</v>
      </c>
      <c r="I10938">
        <v>11</v>
      </c>
    </row>
    <row r="10939" spans="1:9" x14ac:dyDescent="0.25">
      <c r="A10939" t="s">
        <v>110</v>
      </c>
      <c r="B10939" t="s">
        <v>37787</v>
      </c>
      <c r="C10939" s="57">
        <v>44342</v>
      </c>
      <c r="D10939" t="s">
        <v>37788</v>
      </c>
      <c r="E10939" s="58">
        <v>2038224500000</v>
      </c>
      <c r="F10939" t="s">
        <v>37789</v>
      </c>
      <c r="G10939" t="s">
        <v>114</v>
      </c>
      <c r="H10939" t="s">
        <v>37790</v>
      </c>
      <c r="I10939">
        <v>2</v>
      </c>
    </row>
    <row r="10940" spans="1:9" x14ac:dyDescent="0.25">
      <c r="A10940" t="s">
        <v>110</v>
      </c>
      <c r="B10940" t="s">
        <v>37791</v>
      </c>
      <c r="C10940" s="57">
        <v>44342</v>
      </c>
      <c r="D10940" t="s">
        <v>37792</v>
      </c>
      <c r="E10940" s="58">
        <v>2041072100000</v>
      </c>
      <c r="F10940" t="s">
        <v>37793</v>
      </c>
      <c r="G10940" t="s">
        <v>114</v>
      </c>
      <c r="H10940" t="s">
        <v>114</v>
      </c>
      <c r="I10940">
        <v>1</v>
      </c>
    </row>
    <row r="10941" spans="1:9" x14ac:dyDescent="0.25">
      <c r="A10941" t="s">
        <v>110</v>
      </c>
      <c r="B10941" t="s">
        <v>37794</v>
      </c>
      <c r="C10941" s="57">
        <v>44342</v>
      </c>
      <c r="D10941" t="s">
        <v>37795</v>
      </c>
      <c r="E10941" s="58">
        <v>2169982200000</v>
      </c>
      <c r="F10941" t="s">
        <v>37796</v>
      </c>
      <c r="G10941" t="s">
        <v>37797</v>
      </c>
      <c r="H10941" t="s">
        <v>37798</v>
      </c>
      <c r="I10941">
        <v>15</v>
      </c>
    </row>
    <row r="10942" spans="1:9" x14ac:dyDescent="0.25">
      <c r="A10942" t="s">
        <v>110</v>
      </c>
      <c r="B10942" t="s">
        <v>37799</v>
      </c>
      <c r="C10942" s="57">
        <v>44342</v>
      </c>
      <c r="D10942" t="s">
        <v>37800</v>
      </c>
      <c r="E10942" s="58">
        <v>1405765640000</v>
      </c>
      <c r="F10942" t="s">
        <v>37801</v>
      </c>
      <c r="G10942" t="s">
        <v>114</v>
      </c>
      <c r="H10942" t="s">
        <v>114</v>
      </c>
      <c r="I10942">
        <v>3</v>
      </c>
    </row>
    <row r="10943" spans="1:9" x14ac:dyDescent="0.25">
      <c r="A10943" t="s">
        <v>110</v>
      </c>
      <c r="B10943" t="s">
        <v>37802</v>
      </c>
      <c r="C10943" s="57">
        <v>44342</v>
      </c>
      <c r="D10943" t="s">
        <v>37803</v>
      </c>
      <c r="E10943" s="58">
        <v>11282629000000</v>
      </c>
      <c r="F10943" t="s">
        <v>37804</v>
      </c>
      <c r="G10943" t="s">
        <v>1478</v>
      </c>
      <c r="H10943" t="s">
        <v>1478</v>
      </c>
      <c r="I10943">
        <v>2</v>
      </c>
    </row>
    <row r="10944" spans="1:9" x14ac:dyDescent="0.25">
      <c r="A10944" t="s">
        <v>110</v>
      </c>
      <c r="B10944" t="s">
        <v>37805</v>
      </c>
      <c r="C10944" s="57">
        <v>44342</v>
      </c>
      <c r="D10944" t="s">
        <v>37806</v>
      </c>
      <c r="E10944" s="58">
        <v>13240257000000</v>
      </c>
      <c r="F10944" t="s">
        <v>37807</v>
      </c>
      <c r="G10944" t="s">
        <v>114</v>
      </c>
      <c r="H10944" t="s">
        <v>114</v>
      </c>
      <c r="I10944">
        <v>1</v>
      </c>
    </row>
    <row r="10945" spans="1:9" x14ac:dyDescent="0.25">
      <c r="A10945" t="s">
        <v>110</v>
      </c>
      <c r="B10945" t="s">
        <v>37808</v>
      </c>
      <c r="C10945" s="57">
        <v>44342</v>
      </c>
      <c r="D10945" t="s">
        <v>37809</v>
      </c>
      <c r="E10945" s="58">
        <v>12699278000000</v>
      </c>
      <c r="F10945" t="s">
        <v>37810</v>
      </c>
      <c r="G10945" t="s">
        <v>114</v>
      </c>
      <c r="H10945" t="s">
        <v>37811</v>
      </c>
      <c r="I10945">
        <v>1472</v>
      </c>
    </row>
    <row r="10946" spans="1:9" x14ac:dyDescent="0.25">
      <c r="A10946" t="s">
        <v>110</v>
      </c>
      <c r="B10946" t="s">
        <v>37812</v>
      </c>
      <c r="C10946" s="57">
        <v>44342</v>
      </c>
      <c r="D10946" t="s">
        <v>37813</v>
      </c>
      <c r="E10946" s="58">
        <v>12419690000000</v>
      </c>
      <c r="F10946" t="s">
        <v>37814</v>
      </c>
      <c r="G10946" t="s">
        <v>114</v>
      </c>
      <c r="H10946" t="s">
        <v>114</v>
      </c>
      <c r="I10946">
        <v>1</v>
      </c>
    </row>
    <row r="10947" spans="1:9" x14ac:dyDescent="0.25">
      <c r="A10947" t="s">
        <v>110</v>
      </c>
      <c r="B10947" t="s">
        <v>37815</v>
      </c>
      <c r="C10947" s="57">
        <v>44342</v>
      </c>
      <c r="D10947" t="s">
        <v>37816</v>
      </c>
      <c r="E10947" s="58">
        <v>11846205000000</v>
      </c>
      <c r="F10947" t="s">
        <v>37817</v>
      </c>
      <c r="G10947" t="s">
        <v>114</v>
      </c>
      <c r="H10947" t="s">
        <v>114</v>
      </c>
      <c r="I10947">
        <v>1</v>
      </c>
    </row>
    <row r="10948" spans="1:9" x14ac:dyDescent="0.25">
      <c r="A10948" t="s">
        <v>110</v>
      </c>
      <c r="B10948" t="s">
        <v>37818</v>
      </c>
      <c r="C10948" s="57">
        <v>44342</v>
      </c>
      <c r="D10948" t="s">
        <v>37819</v>
      </c>
      <c r="E10948" s="58">
        <v>13661082000000</v>
      </c>
      <c r="F10948" t="s">
        <v>37820</v>
      </c>
      <c r="G10948" t="s">
        <v>114</v>
      </c>
      <c r="H10948" t="s">
        <v>114</v>
      </c>
      <c r="I10948">
        <v>1</v>
      </c>
    </row>
    <row r="10949" spans="1:9" x14ac:dyDescent="0.25">
      <c r="A10949" t="s">
        <v>110</v>
      </c>
      <c r="B10949" t="s">
        <v>37821</v>
      </c>
      <c r="C10949" s="57">
        <v>44342</v>
      </c>
      <c r="D10949" t="s">
        <v>37822</v>
      </c>
      <c r="E10949" s="58">
        <v>1286450000000</v>
      </c>
      <c r="F10949" t="s">
        <v>37823</v>
      </c>
      <c r="G10949" t="s">
        <v>114</v>
      </c>
      <c r="H10949" t="s">
        <v>114</v>
      </c>
      <c r="I10949">
        <v>1</v>
      </c>
    </row>
    <row r="10950" spans="1:9" x14ac:dyDescent="0.25">
      <c r="A10950" t="s">
        <v>110</v>
      </c>
      <c r="B10950" t="s">
        <v>37824</v>
      </c>
      <c r="C10950" s="57">
        <v>44342</v>
      </c>
      <c r="D10950" t="s">
        <v>37825</v>
      </c>
      <c r="E10950" s="58">
        <v>1506619000000</v>
      </c>
      <c r="F10950" t="s">
        <v>37826</v>
      </c>
      <c r="G10950" t="s">
        <v>114</v>
      </c>
      <c r="H10950" t="s">
        <v>114</v>
      </c>
      <c r="I10950">
        <v>1</v>
      </c>
    </row>
    <row r="10951" spans="1:9" x14ac:dyDescent="0.25">
      <c r="A10951" t="s">
        <v>110</v>
      </c>
      <c r="B10951" t="s">
        <v>37827</v>
      </c>
      <c r="C10951" s="57">
        <v>44342</v>
      </c>
      <c r="D10951" t="s">
        <v>37828</v>
      </c>
      <c r="E10951" s="58">
        <v>12094006000000</v>
      </c>
      <c r="F10951" t="s">
        <v>37829</v>
      </c>
      <c r="G10951" t="s">
        <v>114</v>
      </c>
      <c r="H10951" t="s">
        <v>114</v>
      </c>
      <c r="I10951">
        <v>1</v>
      </c>
    </row>
    <row r="10952" spans="1:9" x14ac:dyDescent="0.25">
      <c r="A10952" t="s">
        <v>110</v>
      </c>
      <c r="B10952" t="s">
        <v>37830</v>
      </c>
      <c r="C10952" s="57">
        <v>44342</v>
      </c>
      <c r="D10952" t="s">
        <v>37831</v>
      </c>
      <c r="E10952" s="58">
        <v>10020875000000</v>
      </c>
      <c r="F10952" t="s">
        <v>37832</v>
      </c>
      <c r="G10952" t="s">
        <v>114</v>
      </c>
      <c r="H10952" t="s">
        <v>114</v>
      </c>
      <c r="I10952">
        <v>1</v>
      </c>
    </row>
    <row r="10953" spans="1:9" x14ac:dyDescent="0.25">
      <c r="A10953" t="s">
        <v>110</v>
      </c>
      <c r="B10953" t="s">
        <v>37833</v>
      </c>
      <c r="C10953" s="57">
        <v>44342</v>
      </c>
      <c r="D10953" t="s">
        <v>37834</v>
      </c>
      <c r="E10953" s="58">
        <v>130415271000000</v>
      </c>
      <c r="F10953" t="s">
        <v>37835</v>
      </c>
      <c r="G10953" t="s">
        <v>114</v>
      </c>
      <c r="H10953" t="s">
        <v>114</v>
      </c>
      <c r="I10953">
        <v>2</v>
      </c>
    </row>
    <row r="10954" spans="1:9" x14ac:dyDescent="0.25">
      <c r="A10954" t="s">
        <v>110</v>
      </c>
      <c r="B10954" t="s">
        <v>37836</v>
      </c>
      <c r="C10954" s="57">
        <v>44342</v>
      </c>
      <c r="D10954" t="s">
        <v>37837</v>
      </c>
      <c r="E10954" s="58">
        <v>127177552000000</v>
      </c>
      <c r="F10954" t="s">
        <v>37838</v>
      </c>
      <c r="G10954" t="s">
        <v>114</v>
      </c>
      <c r="H10954" t="s">
        <v>114</v>
      </c>
      <c r="I10954">
        <v>1</v>
      </c>
    </row>
    <row r="10955" spans="1:9" x14ac:dyDescent="0.25">
      <c r="A10955" t="s">
        <v>110</v>
      </c>
      <c r="B10955" t="s">
        <v>37839</v>
      </c>
      <c r="C10955" s="57">
        <v>44342</v>
      </c>
      <c r="D10955" t="s">
        <v>37840</v>
      </c>
      <c r="E10955" s="58">
        <v>1393247000000</v>
      </c>
      <c r="F10955" t="s">
        <v>37841</v>
      </c>
      <c r="G10955" t="s">
        <v>114</v>
      </c>
      <c r="H10955" t="s">
        <v>114</v>
      </c>
      <c r="I10955">
        <v>1</v>
      </c>
    </row>
    <row r="10956" spans="1:9" x14ac:dyDescent="0.25">
      <c r="A10956" t="s">
        <v>110</v>
      </c>
      <c r="B10956" t="s">
        <v>37842</v>
      </c>
      <c r="C10956" s="57">
        <v>44342</v>
      </c>
      <c r="D10956" t="s">
        <v>37843</v>
      </c>
      <c r="E10956" s="58">
        <v>11710115000000</v>
      </c>
      <c r="F10956" t="s">
        <v>37844</v>
      </c>
      <c r="G10956" t="s">
        <v>114</v>
      </c>
      <c r="H10956" t="s">
        <v>114</v>
      </c>
      <c r="I10956">
        <v>1</v>
      </c>
    </row>
    <row r="10957" spans="1:9" x14ac:dyDescent="0.25">
      <c r="A10957" t="s">
        <v>110</v>
      </c>
      <c r="B10957" t="s">
        <v>37845</v>
      </c>
      <c r="C10957" s="57">
        <v>44342</v>
      </c>
      <c r="D10957" t="s">
        <v>37846</v>
      </c>
      <c r="E10957" s="58">
        <v>1302758820000</v>
      </c>
      <c r="F10957" t="s">
        <v>37847</v>
      </c>
      <c r="G10957" t="s">
        <v>114</v>
      </c>
      <c r="H10957" t="s">
        <v>114</v>
      </c>
      <c r="I10957">
        <v>1</v>
      </c>
    </row>
    <row r="10958" spans="1:9" x14ac:dyDescent="0.25">
      <c r="A10958" t="s">
        <v>110</v>
      </c>
      <c r="B10958" t="s">
        <v>37848</v>
      </c>
      <c r="C10958" s="57">
        <v>44342</v>
      </c>
      <c r="D10958" t="s">
        <v>37849</v>
      </c>
      <c r="E10958" s="58">
        <v>10637500000000</v>
      </c>
      <c r="F10958" t="s">
        <v>37850</v>
      </c>
      <c r="G10958" t="s">
        <v>114</v>
      </c>
      <c r="H10958" t="s">
        <v>114</v>
      </c>
      <c r="I10958">
        <v>1</v>
      </c>
    </row>
    <row r="10959" spans="1:9" x14ac:dyDescent="0.25">
      <c r="A10959" t="s">
        <v>110</v>
      </c>
      <c r="B10959" t="s">
        <v>37851</v>
      </c>
      <c r="C10959" s="57">
        <v>44342</v>
      </c>
      <c r="D10959" t="s">
        <v>37852</v>
      </c>
      <c r="E10959" s="58">
        <v>2711890780000</v>
      </c>
      <c r="F10959" t="s">
        <v>37853</v>
      </c>
      <c r="G10959" t="s">
        <v>114</v>
      </c>
      <c r="H10959" t="s">
        <v>114</v>
      </c>
      <c r="I10959">
        <v>4</v>
      </c>
    </row>
    <row r="10960" spans="1:9" x14ac:dyDescent="0.25">
      <c r="A10960" t="s">
        <v>110</v>
      </c>
      <c r="B10960" t="s">
        <v>37854</v>
      </c>
      <c r="C10960" s="57">
        <v>44342</v>
      </c>
      <c r="D10960" t="s">
        <v>37855</v>
      </c>
      <c r="E10960" s="58">
        <v>1569639760000</v>
      </c>
      <c r="F10960" t="s">
        <v>37856</v>
      </c>
      <c r="G10960" t="s">
        <v>114</v>
      </c>
      <c r="H10960" t="s">
        <v>114</v>
      </c>
      <c r="I10960">
        <v>97</v>
      </c>
    </row>
    <row r="10961" spans="1:9" x14ac:dyDescent="0.25">
      <c r="A10961" t="s">
        <v>110</v>
      </c>
      <c r="B10961" t="s">
        <v>37857</v>
      </c>
      <c r="C10961" s="57">
        <v>44342</v>
      </c>
      <c r="D10961" t="s">
        <v>37858</v>
      </c>
      <c r="E10961" s="58">
        <v>1578185220000</v>
      </c>
      <c r="F10961" t="s">
        <v>37859</v>
      </c>
      <c r="G10961" t="s">
        <v>114</v>
      </c>
      <c r="H10961" t="s">
        <v>114</v>
      </c>
      <c r="I10961">
        <v>1</v>
      </c>
    </row>
    <row r="10962" spans="1:9" x14ac:dyDescent="0.25">
      <c r="A10962" t="s">
        <v>110</v>
      </c>
      <c r="B10962" t="s">
        <v>37860</v>
      </c>
      <c r="C10962" s="57">
        <v>44342</v>
      </c>
      <c r="D10962" t="s">
        <v>37861</v>
      </c>
      <c r="E10962" s="58">
        <v>15952041000000</v>
      </c>
      <c r="F10962" t="s">
        <v>37862</v>
      </c>
      <c r="G10962" t="s">
        <v>114</v>
      </c>
      <c r="H10962" t="s">
        <v>37863</v>
      </c>
      <c r="I10962">
        <v>23581</v>
      </c>
    </row>
    <row r="10963" spans="1:9" x14ac:dyDescent="0.25">
      <c r="A10963" t="s">
        <v>110</v>
      </c>
      <c r="B10963" t="s">
        <v>37864</v>
      </c>
      <c r="C10963" s="57">
        <v>44342</v>
      </c>
      <c r="D10963" t="s">
        <v>37865</v>
      </c>
      <c r="E10963" s="58">
        <v>11686854000000</v>
      </c>
      <c r="F10963" t="s">
        <v>37866</v>
      </c>
      <c r="G10963" t="s">
        <v>114</v>
      </c>
      <c r="H10963" t="s">
        <v>114</v>
      </c>
      <c r="I10963">
        <v>1</v>
      </c>
    </row>
    <row r="10964" spans="1:9" x14ac:dyDescent="0.25">
      <c r="A10964" t="s">
        <v>110</v>
      </c>
      <c r="B10964" t="s">
        <v>37867</v>
      </c>
      <c r="C10964" s="57">
        <v>44342</v>
      </c>
      <c r="D10964" t="s">
        <v>37868</v>
      </c>
      <c r="E10964" s="58">
        <v>1846329930000</v>
      </c>
      <c r="F10964" t="s">
        <v>37869</v>
      </c>
      <c r="G10964" t="s">
        <v>114</v>
      </c>
      <c r="H10964" t="s">
        <v>114</v>
      </c>
      <c r="I10964">
        <v>1</v>
      </c>
    </row>
    <row r="10965" spans="1:9" x14ac:dyDescent="0.25">
      <c r="A10965" t="s">
        <v>110</v>
      </c>
      <c r="B10965" t="s">
        <v>37870</v>
      </c>
      <c r="C10965" s="57">
        <v>44342</v>
      </c>
      <c r="D10965" t="s">
        <v>37871</v>
      </c>
      <c r="E10965" s="58">
        <v>2347079150000</v>
      </c>
      <c r="F10965" t="s">
        <v>37872</v>
      </c>
      <c r="G10965" t="s">
        <v>37873</v>
      </c>
      <c r="H10965" t="s">
        <v>114</v>
      </c>
      <c r="I10965">
        <v>1853</v>
      </c>
    </row>
    <row r="10966" spans="1:9" x14ac:dyDescent="0.25">
      <c r="A10966" t="s">
        <v>110</v>
      </c>
      <c r="B10966" t="s">
        <v>37874</v>
      </c>
      <c r="C10966" s="57">
        <v>44342</v>
      </c>
      <c r="D10966" t="s">
        <v>37875</v>
      </c>
      <c r="E10966" s="58">
        <v>1267118860000</v>
      </c>
      <c r="F10966" t="s">
        <v>37876</v>
      </c>
      <c r="G10966" t="s">
        <v>114</v>
      </c>
      <c r="H10966" t="s">
        <v>114</v>
      </c>
      <c r="I10966">
        <v>5</v>
      </c>
    </row>
    <row r="10967" spans="1:9" x14ac:dyDescent="0.25">
      <c r="A10967" t="s">
        <v>110</v>
      </c>
      <c r="B10967" t="s">
        <v>37877</v>
      </c>
      <c r="C10967" s="57">
        <v>44342</v>
      </c>
      <c r="D10967" t="s">
        <v>37878</v>
      </c>
      <c r="E10967" s="58">
        <v>1971345700000</v>
      </c>
      <c r="F10967" t="s">
        <v>37879</v>
      </c>
      <c r="G10967" t="s">
        <v>114</v>
      </c>
      <c r="H10967" t="s">
        <v>114</v>
      </c>
      <c r="I10967">
        <v>135</v>
      </c>
    </row>
    <row r="10968" spans="1:9" x14ac:dyDescent="0.25">
      <c r="A10968" t="s">
        <v>110</v>
      </c>
      <c r="B10968" t="s">
        <v>37880</v>
      </c>
      <c r="C10968" s="57">
        <v>44342</v>
      </c>
      <c r="D10968" t="s">
        <v>37881</v>
      </c>
      <c r="E10968" s="58">
        <v>2034853600000</v>
      </c>
      <c r="F10968" t="s">
        <v>37882</v>
      </c>
      <c r="G10968" t="s">
        <v>114</v>
      </c>
      <c r="H10968" t="s">
        <v>881</v>
      </c>
      <c r="I10968">
        <v>370</v>
      </c>
    </row>
    <row r="10969" spans="1:9" x14ac:dyDescent="0.25">
      <c r="A10969" t="s">
        <v>110</v>
      </c>
      <c r="B10969" t="s">
        <v>37883</v>
      </c>
      <c r="C10969" s="57">
        <v>44342</v>
      </c>
      <c r="D10969" t="s">
        <v>37884</v>
      </c>
      <c r="E10969" s="58">
        <v>1638918500000</v>
      </c>
      <c r="F10969" t="s">
        <v>37885</v>
      </c>
      <c r="G10969" t="s">
        <v>114</v>
      </c>
      <c r="H10969" t="s">
        <v>37886</v>
      </c>
      <c r="I10969">
        <v>144</v>
      </c>
    </row>
    <row r="10970" spans="1:9" x14ac:dyDescent="0.25">
      <c r="A10970" t="s">
        <v>110</v>
      </c>
      <c r="B10970" t="s">
        <v>37887</v>
      </c>
      <c r="C10970" s="57">
        <v>44342</v>
      </c>
      <c r="D10970" t="s">
        <v>37888</v>
      </c>
      <c r="E10970" s="58">
        <v>1252887967000000</v>
      </c>
      <c r="F10970" t="s">
        <v>37889</v>
      </c>
      <c r="G10970" t="s">
        <v>114</v>
      </c>
      <c r="H10970" t="s">
        <v>114</v>
      </c>
      <c r="I10970">
        <v>1</v>
      </c>
    </row>
    <row r="10971" spans="1:9" x14ac:dyDescent="0.25">
      <c r="A10971" t="s">
        <v>110</v>
      </c>
      <c r="B10971" t="s">
        <v>37890</v>
      </c>
      <c r="C10971" s="57">
        <v>44342</v>
      </c>
      <c r="D10971" t="s">
        <v>37891</v>
      </c>
      <c r="E10971" s="58">
        <v>1598452640000</v>
      </c>
      <c r="F10971" t="s">
        <v>37892</v>
      </c>
      <c r="G10971" t="s">
        <v>114</v>
      </c>
      <c r="H10971" t="s">
        <v>1781</v>
      </c>
      <c r="I10971">
        <v>17</v>
      </c>
    </row>
    <row r="10972" spans="1:9" x14ac:dyDescent="0.25">
      <c r="A10972" t="s">
        <v>110</v>
      </c>
      <c r="B10972" t="s">
        <v>37893</v>
      </c>
      <c r="C10972" s="57">
        <v>44342</v>
      </c>
      <c r="D10972" t="s">
        <v>37894</v>
      </c>
      <c r="E10972" s="58">
        <v>1493166000000</v>
      </c>
      <c r="F10972" t="s">
        <v>37895</v>
      </c>
      <c r="G10972" t="s">
        <v>114</v>
      </c>
      <c r="H10972" t="s">
        <v>114</v>
      </c>
      <c r="I10972">
        <v>4</v>
      </c>
    </row>
    <row r="10973" spans="1:9" x14ac:dyDescent="0.25">
      <c r="A10973" t="s">
        <v>110</v>
      </c>
      <c r="B10973" t="s">
        <v>37896</v>
      </c>
      <c r="C10973" s="57">
        <v>44342</v>
      </c>
      <c r="D10973" t="s">
        <v>37897</v>
      </c>
      <c r="E10973" s="58">
        <v>11540762000000</v>
      </c>
      <c r="F10973" t="s">
        <v>37898</v>
      </c>
      <c r="G10973" t="s">
        <v>37899</v>
      </c>
      <c r="H10973" t="s">
        <v>37900</v>
      </c>
      <c r="I10973">
        <v>12</v>
      </c>
    </row>
    <row r="10974" spans="1:9" x14ac:dyDescent="0.25">
      <c r="A10974" t="s">
        <v>110</v>
      </c>
      <c r="B10974" t="s">
        <v>37901</v>
      </c>
      <c r="C10974" s="57">
        <v>44342</v>
      </c>
      <c r="D10974" t="s">
        <v>37902</v>
      </c>
      <c r="E10974" s="58">
        <v>1340003000000</v>
      </c>
      <c r="F10974" t="s">
        <v>37903</v>
      </c>
      <c r="G10974" t="s">
        <v>114</v>
      </c>
      <c r="H10974" t="s">
        <v>114</v>
      </c>
      <c r="I10974">
        <v>4</v>
      </c>
    </row>
    <row r="10975" spans="1:9" x14ac:dyDescent="0.25">
      <c r="A10975" t="s">
        <v>110</v>
      </c>
      <c r="B10975" t="s">
        <v>37904</v>
      </c>
      <c r="C10975" s="57">
        <v>44342</v>
      </c>
      <c r="D10975" t="s">
        <v>37905</v>
      </c>
      <c r="E10975" s="58">
        <v>12960946000000</v>
      </c>
      <c r="F10975" t="s">
        <v>37906</v>
      </c>
      <c r="G10975" t="s">
        <v>37907</v>
      </c>
      <c r="H10975" t="s">
        <v>37908</v>
      </c>
      <c r="I10975">
        <v>2114</v>
      </c>
    </row>
    <row r="10976" spans="1:9" x14ac:dyDescent="0.25">
      <c r="A10976" t="s">
        <v>110</v>
      </c>
      <c r="B10976" t="s">
        <v>37909</v>
      </c>
      <c r="C10976" s="57">
        <v>44342</v>
      </c>
      <c r="D10976" t="s">
        <v>37910</v>
      </c>
      <c r="E10976" s="58">
        <v>12651315000000</v>
      </c>
      <c r="F10976" t="s">
        <v>37911</v>
      </c>
      <c r="G10976" t="s">
        <v>114</v>
      </c>
      <c r="H10976" t="s">
        <v>114</v>
      </c>
      <c r="I10976">
        <v>8</v>
      </c>
    </row>
    <row r="10977" spans="1:9" x14ac:dyDescent="0.25">
      <c r="A10977" t="s">
        <v>110</v>
      </c>
      <c r="B10977" t="s">
        <v>37912</v>
      </c>
      <c r="C10977" s="57">
        <v>44342</v>
      </c>
      <c r="D10977" t="s">
        <v>37913</v>
      </c>
      <c r="E10977" s="58">
        <v>2956289367900000</v>
      </c>
      <c r="F10977" t="s">
        <v>37914</v>
      </c>
      <c r="G10977" t="s">
        <v>114</v>
      </c>
      <c r="H10977" t="s">
        <v>114</v>
      </c>
      <c r="I10977">
        <v>2</v>
      </c>
    </row>
    <row r="10978" spans="1:9" x14ac:dyDescent="0.25">
      <c r="A10978" t="s">
        <v>110</v>
      </c>
      <c r="B10978" t="s">
        <v>37915</v>
      </c>
      <c r="C10978" s="57">
        <v>44342</v>
      </c>
      <c r="D10978" t="s">
        <v>37916</v>
      </c>
      <c r="E10978" s="58">
        <v>1847952200000</v>
      </c>
      <c r="F10978" t="s">
        <v>37917</v>
      </c>
      <c r="G10978" t="s">
        <v>114</v>
      </c>
      <c r="H10978" t="s">
        <v>114</v>
      </c>
      <c r="I10978">
        <v>1</v>
      </c>
    </row>
    <row r="10979" spans="1:9" x14ac:dyDescent="0.25">
      <c r="A10979" t="s">
        <v>110</v>
      </c>
      <c r="B10979" t="s">
        <v>37918</v>
      </c>
      <c r="C10979" s="57">
        <v>44342</v>
      </c>
      <c r="D10979" t="s">
        <v>37919</v>
      </c>
      <c r="E10979" s="58">
        <v>1749472300000</v>
      </c>
      <c r="F10979" t="s">
        <v>37920</v>
      </c>
      <c r="G10979" t="s">
        <v>114</v>
      </c>
      <c r="H10979" t="s">
        <v>114</v>
      </c>
      <c r="I10979">
        <v>3</v>
      </c>
    </row>
    <row r="10980" spans="1:9" x14ac:dyDescent="0.25">
      <c r="A10980" t="s">
        <v>110</v>
      </c>
      <c r="B10980" t="s">
        <v>37921</v>
      </c>
      <c r="C10980" s="57">
        <v>44342</v>
      </c>
      <c r="D10980" t="s">
        <v>37922</v>
      </c>
      <c r="E10980" s="58">
        <v>734227059200000</v>
      </c>
      <c r="F10980" t="s">
        <v>37923</v>
      </c>
      <c r="G10980" t="s">
        <v>114</v>
      </c>
      <c r="H10980" t="s">
        <v>114</v>
      </c>
      <c r="I10980">
        <v>3</v>
      </c>
    </row>
    <row r="10981" spans="1:9" x14ac:dyDescent="0.25">
      <c r="A10981" t="s">
        <v>110</v>
      </c>
      <c r="B10981" t="s">
        <v>37924</v>
      </c>
      <c r="C10981" s="57">
        <v>44342</v>
      </c>
      <c r="D10981" t="s">
        <v>37925</v>
      </c>
      <c r="E10981" s="58">
        <v>1323857800000</v>
      </c>
      <c r="F10981" t="s">
        <v>37926</v>
      </c>
      <c r="G10981" t="s">
        <v>114</v>
      </c>
      <c r="H10981" t="s">
        <v>114</v>
      </c>
      <c r="I10981">
        <v>3</v>
      </c>
    </row>
    <row r="10982" spans="1:9" x14ac:dyDescent="0.25">
      <c r="A10982" t="s">
        <v>110</v>
      </c>
      <c r="B10982" t="s">
        <v>37927</v>
      </c>
      <c r="C10982" s="57">
        <v>44342</v>
      </c>
      <c r="D10982" t="s">
        <v>37928</v>
      </c>
      <c r="E10982" s="58">
        <v>1717635600000</v>
      </c>
      <c r="F10982" t="s">
        <v>37929</v>
      </c>
      <c r="G10982" t="s">
        <v>114</v>
      </c>
      <c r="H10982" t="s">
        <v>114</v>
      </c>
      <c r="I10982">
        <v>5</v>
      </c>
    </row>
    <row r="10983" spans="1:9" x14ac:dyDescent="0.25">
      <c r="A10983" t="s">
        <v>110</v>
      </c>
      <c r="B10983" t="s">
        <v>37930</v>
      </c>
      <c r="C10983" s="57">
        <v>44342</v>
      </c>
      <c r="D10983" t="s">
        <v>37931</v>
      </c>
      <c r="E10983" s="58">
        <v>1754016300000</v>
      </c>
      <c r="F10983" t="s">
        <v>37932</v>
      </c>
      <c r="G10983" t="s">
        <v>114</v>
      </c>
      <c r="H10983" t="s">
        <v>114</v>
      </c>
      <c r="I10983">
        <v>5</v>
      </c>
    </row>
    <row r="10984" spans="1:9" x14ac:dyDescent="0.25">
      <c r="A10984" t="s">
        <v>110</v>
      </c>
      <c r="B10984" t="s">
        <v>37933</v>
      </c>
      <c r="C10984" s="57">
        <v>44342</v>
      </c>
      <c r="D10984" t="s">
        <v>37934</v>
      </c>
      <c r="E10984" s="58">
        <v>13986385800000</v>
      </c>
      <c r="F10984" t="s">
        <v>37935</v>
      </c>
      <c r="G10984" t="s">
        <v>37936</v>
      </c>
      <c r="H10984" t="s">
        <v>37937</v>
      </c>
      <c r="I10984">
        <v>9</v>
      </c>
    </row>
    <row r="10985" spans="1:9" x14ac:dyDescent="0.25">
      <c r="A10985" t="s">
        <v>110</v>
      </c>
      <c r="B10985" t="s">
        <v>37938</v>
      </c>
      <c r="C10985" s="57">
        <v>44342</v>
      </c>
      <c r="D10985" t="s">
        <v>37939</v>
      </c>
      <c r="E10985" s="58">
        <v>1031996400000</v>
      </c>
      <c r="F10985" t="s">
        <v>37940</v>
      </c>
      <c r="G10985" t="s">
        <v>114</v>
      </c>
      <c r="H10985" t="s">
        <v>114</v>
      </c>
      <c r="I10985">
        <v>1</v>
      </c>
    </row>
    <row r="10986" spans="1:9" x14ac:dyDescent="0.25">
      <c r="A10986" t="s">
        <v>110</v>
      </c>
      <c r="B10986" t="s">
        <v>37941</v>
      </c>
      <c r="C10986" s="57">
        <v>44342</v>
      </c>
      <c r="D10986" t="s">
        <v>37942</v>
      </c>
      <c r="E10986" s="58">
        <v>13040358100000</v>
      </c>
      <c r="F10986" t="s">
        <v>37943</v>
      </c>
      <c r="G10986" t="s">
        <v>37944</v>
      </c>
      <c r="H10986" t="s">
        <v>37945</v>
      </c>
      <c r="I10986">
        <v>1</v>
      </c>
    </row>
    <row r="10987" spans="1:9" x14ac:dyDescent="0.25">
      <c r="A10987" t="s">
        <v>110</v>
      </c>
      <c r="B10987" t="s">
        <v>37946</v>
      </c>
      <c r="C10987" s="57">
        <v>44342</v>
      </c>
      <c r="D10987" t="s">
        <v>37947</v>
      </c>
      <c r="E10987" s="58">
        <v>1695351000000</v>
      </c>
      <c r="F10987" t="s">
        <v>37948</v>
      </c>
      <c r="G10987" t="s">
        <v>114</v>
      </c>
      <c r="H10987" t="s">
        <v>114</v>
      </c>
      <c r="I10987">
        <v>2</v>
      </c>
    </row>
    <row r="10988" spans="1:9" x14ac:dyDescent="0.25">
      <c r="A10988" t="s">
        <v>110</v>
      </c>
      <c r="B10988" t="s">
        <v>37949</v>
      </c>
      <c r="C10988" s="57">
        <v>44342</v>
      </c>
      <c r="D10988" t="s">
        <v>37950</v>
      </c>
      <c r="E10988" s="58">
        <v>1781013700000</v>
      </c>
      <c r="F10988" t="s">
        <v>37951</v>
      </c>
      <c r="G10988" t="s">
        <v>114</v>
      </c>
      <c r="H10988" t="s">
        <v>114</v>
      </c>
      <c r="I10988">
        <v>2</v>
      </c>
    </row>
    <row r="10989" spans="1:9" x14ac:dyDescent="0.25">
      <c r="A10989" t="s">
        <v>110</v>
      </c>
      <c r="B10989" t="s">
        <v>37952</v>
      </c>
      <c r="C10989" s="57">
        <v>44342</v>
      </c>
      <c r="D10989" t="s">
        <v>37953</v>
      </c>
      <c r="E10989" s="58">
        <v>1911747510000</v>
      </c>
      <c r="F10989" t="s">
        <v>37954</v>
      </c>
      <c r="G10989" t="s">
        <v>114</v>
      </c>
      <c r="H10989" t="s">
        <v>114</v>
      </c>
      <c r="I10989">
        <v>3</v>
      </c>
    </row>
    <row r="10990" spans="1:9" x14ac:dyDescent="0.25">
      <c r="A10990" t="s">
        <v>110</v>
      </c>
      <c r="B10990" t="s">
        <v>37955</v>
      </c>
      <c r="C10990" s="57">
        <v>44342</v>
      </c>
      <c r="D10990" t="s">
        <v>37956</v>
      </c>
      <c r="E10990" s="58">
        <v>1743889700000</v>
      </c>
      <c r="F10990" t="s">
        <v>37957</v>
      </c>
      <c r="G10990" t="s">
        <v>114</v>
      </c>
      <c r="H10990" t="s">
        <v>114</v>
      </c>
      <c r="I10990">
        <v>1</v>
      </c>
    </row>
    <row r="10991" spans="1:9" x14ac:dyDescent="0.25">
      <c r="A10991" t="s">
        <v>110</v>
      </c>
      <c r="B10991" t="s">
        <v>37958</v>
      </c>
      <c r="C10991" s="57">
        <v>44342</v>
      </c>
      <c r="D10991" t="s">
        <v>37959</v>
      </c>
      <c r="E10991" s="58">
        <v>4323600100000</v>
      </c>
      <c r="F10991" t="s">
        <v>37960</v>
      </c>
      <c r="G10991" t="s">
        <v>114</v>
      </c>
      <c r="H10991" t="s">
        <v>114</v>
      </c>
      <c r="I10991">
        <v>4</v>
      </c>
    </row>
    <row r="10992" spans="1:9" x14ac:dyDescent="0.25">
      <c r="A10992" t="s">
        <v>110</v>
      </c>
      <c r="B10992" t="s">
        <v>37961</v>
      </c>
      <c r="C10992" s="57">
        <v>44342</v>
      </c>
      <c r="D10992" t="s">
        <v>37962</v>
      </c>
      <c r="E10992" s="58">
        <v>1810672600000</v>
      </c>
      <c r="F10992" t="s">
        <v>37963</v>
      </c>
      <c r="G10992" t="s">
        <v>114</v>
      </c>
      <c r="H10992" t="s">
        <v>114</v>
      </c>
      <c r="I10992">
        <v>1</v>
      </c>
    </row>
    <row r="10993" spans="1:9" x14ac:dyDescent="0.25">
      <c r="A10993" t="s">
        <v>110</v>
      </c>
      <c r="B10993" t="s">
        <v>37964</v>
      </c>
      <c r="C10993" s="57">
        <v>44342</v>
      </c>
      <c r="D10993" t="s">
        <v>37965</v>
      </c>
      <c r="E10993" s="58">
        <v>1828888800000</v>
      </c>
      <c r="F10993" t="s">
        <v>37966</v>
      </c>
      <c r="G10993" t="s">
        <v>114</v>
      </c>
      <c r="H10993" t="s">
        <v>114</v>
      </c>
      <c r="I10993">
        <v>2</v>
      </c>
    </row>
    <row r="10994" spans="1:9" x14ac:dyDescent="0.25">
      <c r="A10994" t="s">
        <v>110</v>
      </c>
      <c r="B10994" t="s">
        <v>37967</v>
      </c>
      <c r="C10994" s="57">
        <v>44342</v>
      </c>
      <c r="D10994" t="s">
        <v>37968</v>
      </c>
      <c r="E10994" s="58">
        <v>1900210100000</v>
      </c>
      <c r="F10994" t="s">
        <v>37969</v>
      </c>
      <c r="G10994" t="s">
        <v>114</v>
      </c>
      <c r="H10994" t="s">
        <v>114</v>
      </c>
      <c r="I10994">
        <v>1</v>
      </c>
    </row>
    <row r="10995" spans="1:9" x14ac:dyDescent="0.25">
      <c r="A10995" t="s">
        <v>110</v>
      </c>
      <c r="B10995" t="s">
        <v>37970</v>
      </c>
      <c r="C10995" s="57">
        <v>44342</v>
      </c>
      <c r="D10995" t="s">
        <v>37971</v>
      </c>
      <c r="E10995" s="58">
        <v>1291930357300000</v>
      </c>
      <c r="F10995" t="s">
        <v>37972</v>
      </c>
      <c r="G10995" t="s">
        <v>114</v>
      </c>
      <c r="H10995" t="s">
        <v>114</v>
      </c>
      <c r="I10995">
        <v>1</v>
      </c>
    </row>
    <row r="10996" spans="1:9" x14ac:dyDescent="0.25">
      <c r="A10996" t="s">
        <v>110</v>
      </c>
      <c r="B10996" t="s">
        <v>37973</v>
      </c>
      <c r="C10996" s="57">
        <v>44342</v>
      </c>
      <c r="D10996" t="s">
        <v>37974</v>
      </c>
      <c r="E10996" s="58">
        <v>1169331297800000</v>
      </c>
      <c r="F10996" t="s">
        <v>37975</v>
      </c>
      <c r="G10996" t="s">
        <v>114</v>
      </c>
      <c r="H10996" t="s">
        <v>114</v>
      </c>
      <c r="I10996">
        <v>6</v>
      </c>
    </row>
    <row r="10997" spans="1:9" x14ac:dyDescent="0.25">
      <c r="A10997" t="s">
        <v>110</v>
      </c>
      <c r="B10997" t="s">
        <v>37976</v>
      </c>
      <c r="C10997" s="57">
        <v>44342</v>
      </c>
      <c r="D10997" t="s">
        <v>37977</v>
      </c>
      <c r="E10997" s="58">
        <v>126192295120000</v>
      </c>
      <c r="F10997" t="s">
        <v>37978</v>
      </c>
      <c r="G10997" t="s">
        <v>114</v>
      </c>
      <c r="H10997" t="s">
        <v>114</v>
      </c>
      <c r="I10997">
        <v>66</v>
      </c>
    </row>
    <row r="10998" spans="1:9" x14ac:dyDescent="0.25">
      <c r="A10998" t="s">
        <v>110</v>
      </c>
      <c r="B10998" t="s">
        <v>37979</v>
      </c>
      <c r="C10998" s="57">
        <v>44342</v>
      </c>
      <c r="D10998" t="s">
        <v>37980</v>
      </c>
      <c r="E10998" s="58">
        <v>1270018600000</v>
      </c>
      <c r="F10998" t="s">
        <v>37981</v>
      </c>
      <c r="G10998" t="s">
        <v>14724</v>
      </c>
      <c r="H10998" t="s">
        <v>37982</v>
      </c>
      <c r="I10998">
        <v>1</v>
      </c>
    </row>
    <row r="10999" spans="1:9" x14ac:dyDescent="0.25">
      <c r="A10999" t="s">
        <v>110</v>
      </c>
      <c r="B10999" t="s">
        <v>37983</v>
      </c>
      <c r="C10999" s="57">
        <v>44342</v>
      </c>
      <c r="D10999" t="s">
        <v>37984</v>
      </c>
      <c r="E10999" s="58">
        <v>11673845340000</v>
      </c>
      <c r="F10999" t="s">
        <v>37985</v>
      </c>
      <c r="G10999" t="s">
        <v>114</v>
      </c>
      <c r="H10999" t="s">
        <v>114</v>
      </c>
      <c r="I10999">
        <v>1</v>
      </c>
    </row>
    <row r="11000" spans="1:9" x14ac:dyDescent="0.25">
      <c r="A11000" t="s">
        <v>110</v>
      </c>
      <c r="B11000" t="s">
        <v>37986</v>
      </c>
      <c r="C11000" s="57">
        <v>44342</v>
      </c>
      <c r="D11000" t="s">
        <v>37987</v>
      </c>
      <c r="E11000" s="58">
        <v>1233085710000</v>
      </c>
      <c r="F11000" t="s">
        <v>37988</v>
      </c>
      <c r="G11000" t="s">
        <v>114</v>
      </c>
      <c r="H11000" t="s">
        <v>114</v>
      </c>
      <c r="I11000">
        <v>1</v>
      </c>
    </row>
    <row r="11001" spans="1:9" x14ac:dyDescent="0.25">
      <c r="A11001" t="s">
        <v>110</v>
      </c>
      <c r="B11001" t="s">
        <v>37989</v>
      </c>
      <c r="C11001" s="57">
        <v>44342</v>
      </c>
      <c r="D11001" t="s">
        <v>37990</v>
      </c>
      <c r="E11001" s="58">
        <v>2426136170000</v>
      </c>
      <c r="F11001" t="s">
        <v>37991</v>
      </c>
      <c r="G11001" t="s">
        <v>114</v>
      </c>
      <c r="H11001" t="s">
        <v>114</v>
      </c>
      <c r="I11001">
        <v>20</v>
      </c>
    </row>
    <row r="11002" spans="1:9" x14ac:dyDescent="0.25">
      <c r="A11002" t="s">
        <v>110</v>
      </c>
      <c r="B11002" t="s">
        <v>37992</v>
      </c>
      <c r="C11002" s="57">
        <v>44342</v>
      </c>
      <c r="D11002" t="s">
        <v>37993</v>
      </c>
      <c r="E11002" s="58">
        <v>1289513000000</v>
      </c>
      <c r="F11002" t="s">
        <v>37994</v>
      </c>
      <c r="G11002" t="s">
        <v>37995</v>
      </c>
      <c r="H11002" t="s">
        <v>114</v>
      </c>
      <c r="I11002">
        <v>3</v>
      </c>
    </row>
    <row r="11003" spans="1:9" x14ac:dyDescent="0.25">
      <c r="A11003" t="s">
        <v>110</v>
      </c>
      <c r="B11003" t="s">
        <v>37996</v>
      </c>
      <c r="C11003" s="57">
        <v>44342</v>
      </c>
      <c r="D11003" t="s">
        <v>37997</v>
      </c>
      <c r="E11003" s="58">
        <v>1758193590000</v>
      </c>
      <c r="F11003" t="s">
        <v>37998</v>
      </c>
      <c r="G11003" t="s">
        <v>37999</v>
      </c>
      <c r="H11003" t="s">
        <v>38000</v>
      </c>
      <c r="I11003">
        <v>9333</v>
      </c>
    </row>
    <row r="11004" spans="1:9" x14ac:dyDescent="0.25">
      <c r="A11004" t="s">
        <v>110</v>
      </c>
      <c r="B11004" t="s">
        <v>38001</v>
      </c>
      <c r="C11004" s="57">
        <v>44342</v>
      </c>
      <c r="D11004" t="s">
        <v>38002</v>
      </c>
      <c r="E11004" s="58">
        <v>1372540650000</v>
      </c>
      <c r="F11004" t="s">
        <v>38003</v>
      </c>
      <c r="G11004" t="s">
        <v>114</v>
      </c>
      <c r="H11004" t="s">
        <v>114</v>
      </c>
      <c r="I11004">
        <v>3</v>
      </c>
    </row>
    <row r="11005" spans="1:9" x14ac:dyDescent="0.25">
      <c r="A11005" t="s">
        <v>110</v>
      </c>
      <c r="B11005" t="s">
        <v>38004</v>
      </c>
      <c r="C11005" s="57">
        <v>44342</v>
      </c>
      <c r="D11005" t="s">
        <v>38005</v>
      </c>
      <c r="E11005" s="58">
        <v>1226721380000</v>
      </c>
      <c r="F11005" t="s">
        <v>38006</v>
      </c>
      <c r="G11005" t="s">
        <v>114</v>
      </c>
      <c r="H11005" t="s">
        <v>114</v>
      </c>
      <c r="I11005">
        <v>108</v>
      </c>
    </row>
    <row r="11006" spans="1:9" x14ac:dyDescent="0.25">
      <c r="A11006" t="s">
        <v>110</v>
      </c>
      <c r="B11006" t="s">
        <v>38007</v>
      </c>
      <c r="C11006" s="57">
        <v>44342</v>
      </c>
      <c r="D11006" t="s">
        <v>38008</v>
      </c>
      <c r="E11006" s="58">
        <v>1366298200000</v>
      </c>
      <c r="F11006" t="s">
        <v>38009</v>
      </c>
      <c r="G11006" t="s">
        <v>114</v>
      </c>
      <c r="H11006" t="s">
        <v>114</v>
      </c>
      <c r="I11006">
        <v>2</v>
      </c>
    </row>
    <row r="11007" spans="1:9" x14ac:dyDescent="0.25">
      <c r="A11007" t="s">
        <v>110</v>
      </c>
      <c r="B11007" t="s">
        <v>38010</v>
      </c>
      <c r="C11007" s="57">
        <v>44342</v>
      </c>
      <c r="D11007" t="s">
        <v>38011</v>
      </c>
      <c r="E11007" s="58">
        <v>6510413740000</v>
      </c>
      <c r="F11007" t="s">
        <v>38012</v>
      </c>
      <c r="G11007" t="s">
        <v>114</v>
      </c>
      <c r="H11007" t="s">
        <v>114</v>
      </c>
      <c r="I11007">
        <v>4</v>
      </c>
    </row>
    <row r="11008" spans="1:9" x14ac:dyDescent="0.25">
      <c r="A11008" t="s">
        <v>110</v>
      </c>
      <c r="B11008" t="s">
        <v>38013</v>
      </c>
      <c r="C11008" s="57">
        <v>44342</v>
      </c>
      <c r="D11008" t="s">
        <v>38014</v>
      </c>
      <c r="E11008" s="58">
        <v>11438059000000</v>
      </c>
      <c r="F11008" t="s">
        <v>38015</v>
      </c>
      <c r="G11008" t="s">
        <v>26162</v>
      </c>
      <c r="H11008" t="s">
        <v>38016</v>
      </c>
      <c r="I11008">
        <v>849</v>
      </c>
    </row>
    <row r="11009" spans="1:9" x14ac:dyDescent="0.25">
      <c r="A11009" t="s">
        <v>110</v>
      </c>
      <c r="B11009" t="s">
        <v>38017</v>
      </c>
      <c r="C11009" s="57">
        <v>44342</v>
      </c>
      <c r="D11009" t="s">
        <v>38018</v>
      </c>
      <c r="E11009" s="58">
        <v>14807545000000</v>
      </c>
      <c r="F11009" t="s">
        <v>38019</v>
      </c>
      <c r="G11009" t="s">
        <v>114</v>
      </c>
      <c r="H11009" t="s">
        <v>114</v>
      </c>
      <c r="I11009">
        <v>2</v>
      </c>
    </row>
    <row r="11010" spans="1:9" x14ac:dyDescent="0.25">
      <c r="A11010" t="s">
        <v>110</v>
      </c>
      <c r="B11010" t="s">
        <v>38020</v>
      </c>
      <c r="C11010" s="57">
        <v>44342</v>
      </c>
      <c r="D11010" t="s">
        <v>38021</v>
      </c>
      <c r="E11010" s="58">
        <v>11368485000000</v>
      </c>
      <c r="F11010" t="s">
        <v>38022</v>
      </c>
      <c r="G11010" t="s">
        <v>114</v>
      </c>
      <c r="H11010" t="s">
        <v>114</v>
      </c>
      <c r="I11010">
        <v>1</v>
      </c>
    </row>
    <row r="11011" spans="1:9" x14ac:dyDescent="0.25">
      <c r="A11011" t="s">
        <v>110</v>
      </c>
      <c r="B11011" t="s">
        <v>38023</v>
      </c>
      <c r="C11011" s="57">
        <v>44342</v>
      </c>
      <c r="D11011" t="s">
        <v>38024</v>
      </c>
      <c r="E11011" s="58">
        <v>11554666000000</v>
      </c>
      <c r="F11011" t="s">
        <v>38025</v>
      </c>
      <c r="G11011" t="s">
        <v>15174</v>
      </c>
      <c r="H11011" t="s">
        <v>114</v>
      </c>
      <c r="I11011">
        <v>3</v>
      </c>
    </row>
    <row r="11012" spans="1:9" x14ac:dyDescent="0.25">
      <c r="A11012" t="s">
        <v>110</v>
      </c>
      <c r="B11012" t="s">
        <v>38026</v>
      </c>
      <c r="C11012" s="57">
        <v>44342</v>
      </c>
      <c r="D11012" t="s">
        <v>38027</v>
      </c>
      <c r="E11012" s="58">
        <v>11538012000000</v>
      </c>
      <c r="F11012" t="s">
        <v>38028</v>
      </c>
      <c r="G11012" t="s">
        <v>114</v>
      </c>
      <c r="H11012" t="s">
        <v>114</v>
      </c>
      <c r="I11012">
        <v>1</v>
      </c>
    </row>
    <row r="11013" spans="1:9" x14ac:dyDescent="0.25">
      <c r="A11013" t="s">
        <v>110</v>
      </c>
      <c r="B11013" t="s">
        <v>38029</v>
      </c>
      <c r="C11013" s="57">
        <v>44342</v>
      </c>
      <c r="D11013" t="s">
        <v>38030</v>
      </c>
      <c r="E11013" s="58">
        <v>12417878000000</v>
      </c>
      <c r="F11013" t="s">
        <v>38031</v>
      </c>
      <c r="G11013" t="s">
        <v>114</v>
      </c>
      <c r="H11013" t="s">
        <v>38032</v>
      </c>
      <c r="I11013">
        <v>649</v>
      </c>
    </row>
    <row r="11014" spans="1:9" x14ac:dyDescent="0.25">
      <c r="A11014" t="s">
        <v>110</v>
      </c>
      <c r="B11014" t="s">
        <v>38033</v>
      </c>
      <c r="C11014" s="57">
        <v>44342</v>
      </c>
      <c r="D11014" t="s">
        <v>38034</v>
      </c>
      <c r="E11014" s="58">
        <v>10309422400000</v>
      </c>
      <c r="F11014" t="s">
        <v>38035</v>
      </c>
      <c r="G11014" t="s">
        <v>114</v>
      </c>
      <c r="H11014" t="s">
        <v>114</v>
      </c>
      <c r="I11014">
        <v>1</v>
      </c>
    </row>
    <row r="11015" spans="1:9" x14ac:dyDescent="0.25">
      <c r="A11015" t="s">
        <v>110</v>
      </c>
      <c r="B11015" t="s">
        <v>38036</v>
      </c>
      <c r="C11015" s="57">
        <v>44342</v>
      </c>
      <c r="D11015" t="s">
        <v>38037</v>
      </c>
      <c r="E11015" s="58">
        <v>11437215000000</v>
      </c>
      <c r="F11015" t="s">
        <v>38038</v>
      </c>
      <c r="G11015" t="s">
        <v>114</v>
      </c>
      <c r="H11015" t="s">
        <v>114</v>
      </c>
      <c r="I11015">
        <v>1</v>
      </c>
    </row>
    <row r="11016" spans="1:9" x14ac:dyDescent="0.25">
      <c r="A11016" t="s">
        <v>110</v>
      </c>
      <c r="B11016" t="s">
        <v>38039</v>
      </c>
      <c r="C11016" s="57">
        <v>44342</v>
      </c>
      <c r="D11016" t="s">
        <v>38040</v>
      </c>
      <c r="E11016" s="58">
        <v>10394671000000</v>
      </c>
      <c r="F11016" t="s">
        <v>38041</v>
      </c>
      <c r="G11016" t="s">
        <v>114</v>
      </c>
      <c r="H11016" t="s">
        <v>114</v>
      </c>
      <c r="I11016">
        <v>1</v>
      </c>
    </row>
    <row r="11017" spans="1:9" x14ac:dyDescent="0.25">
      <c r="A11017" t="s">
        <v>110</v>
      </c>
      <c r="B11017" t="s">
        <v>38042</v>
      </c>
      <c r="C11017" s="57">
        <v>44342</v>
      </c>
      <c r="D11017" t="s">
        <v>38043</v>
      </c>
      <c r="E11017" s="58">
        <v>10700399000000</v>
      </c>
      <c r="F11017" t="s">
        <v>38044</v>
      </c>
      <c r="G11017" t="s">
        <v>114</v>
      </c>
      <c r="H11017" t="s">
        <v>114</v>
      </c>
      <c r="I11017">
        <v>1</v>
      </c>
    </row>
    <row r="11018" spans="1:9" x14ac:dyDescent="0.25">
      <c r="A11018" t="s">
        <v>110</v>
      </c>
      <c r="B11018" t="s">
        <v>38045</v>
      </c>
      <c r="C11018" s="57">
        <v>44342</v>
      </c>
      <c r="D11018" t="s">
        <v>38046</v>
      </c>
      <c r="E11018" s="58">
        <v>11386432000000</v>
      </c>
      <c r="F11018" t="s">
        <v>38047</v>
      </c>
      <c r="G11018" t="s">
        <v>114</v>
      </c>
      <c r="H11018" t="s">
        <v>114</v>
      </c>
      <c r="I11018">
        <v>1</v>
      </c>
    </row>
    <row r="11019" spans="1:9" x14ac:dyDescent="0.25">
      <c r="A11019" t="s">
        <v>110</v>
      </c>
      <c r="B11019" t="s">
        <v>38048</v>
      </c>
      <c r="C11019" s="57">
        <v>44342</v>
      </c>
      <c r="D11019" t="s">
        <v>38049</v>
      </c>
      <c r="E11019" s="58">
        <v>10442300000000</v>
      </c>
      <c r="F11019" t="s">
        <v>38050</v>
      </c>
      <c r="G11019" t="s">
        <v>114</v>
      </c>
      <c r="H11019" t="s">
        <v>114</v>
      </c>
      <c r="I11019">
        <v>1</v>
      </c>
    </row>
    <row r="11020" spans="1:9" x14ac:dyDescent="0.25">
      <c r="A11020" t="s">
        <v>110</v>
      </c>
      <c r="B11020" t="s">
        <v>38051</v>
      </c>
      <c r="C11020" s="57">
        <v>44342</v>
      </c>
      <c r="D11020" t="s">
        <v>38052</v>
      </c>
      <c r="E11020" s="58">
        <v>1263333000000</v>
      </c>
      <c r="F11020" t="s">
        <v>38053</v>
      </c>
      <c r="G11020" t="s">
        <v>114</v>
      </c>
      <c r="H11020" t="s">
        <v>114</v>
      </c>
      <c r="I11020">
        <v>1</v>
      </c>
    </row>
    <row r="11021" spans="1:9" x14ac:dyDescent="0.25">
      <c r="A11021" t="s">
        <v>110</v>
      </c>
      <c r="B11021" t="s">
        <v>38054</v>
      </c>
      <c r="C11021" s="57">
        <v>44342</v>
      </c>
      <c r="D11021" t="s">
        <v>38055</v>
      </c>
      <c r="E11021" s="58">
        <v>11758012000000</v>
      </c>
      <c r="F11021" t="s">
        <v>38056</v>
      </c>
      <c r="G11021" t="s">
        <v>114</v>
      </c>
      <c r="H11021" t="s">
        <v>114</v>
      </c>
      <c r="I11021">
        <v>1</v>
      </c>
    </row>
    <row r="11022" spans="1:9" x14ac:dyDescent="0.25">
      <c r="A11022" t="s">
        <v>110</v>
      </c>
      <c r="B11022" t="s">
        <v>38057</v>
      </c>
      <c r="C11022" s="57">
        <v>44342</v>
      </c>
      <c r="D11022" t="s">
        <v>38058</v>
      </c>
      <c r="E11022" s="58">
        <v>10330678000000</v>
      </c>
      <c r="F11022" t="s">
        <v>38059</v>
      </c>
      <c r="G11022" t="s">
        <v>114</v>
      </c>
      <c r="H11022" t="s">
        <v>114</v>
      </c>
      <c r="I11022">
        <v>1</v>
      </c>
    </row>
    <row r="11023" spans="1:9" x14ac:dyDescent="0.25">
      <c r="A11023" t="s">
        <v>110</v>
      </c>
      <c r="B11023" t="s">
        <v>38060</v>
      </c>
      <c r="C11023" s="57">
        <v>44342</v>
      </c>
      <c r="D11023" t="s">
        <v>38061</v>
      </c>
      <c r="E11023" s="58">
        <v>125258530000000</v>
      </c>
      <c r="F11023" t="s">
        <v>38062</v>
      </c>
      <c r="G11023" t="s">
        <v>114</v>
      </c>
      <c r="H11023" t="s">
        <v>114</v>
      </c>
      <c r="I11023">
        <v>1</v>
      </c>
    </row>
    <row r="11024" spans="1:9" x14ac:dyDescent="0.25">
      <c r="A11024" t="s">
        <v>110</v>
      </c>
      <c r="B11024" t="s">
        <v>38063</v>
      </c>
      <c r="C11024" s="57">
        <v>44342</v>
      </c>
      <c r="D11024" t="s">
        <v>38064</v>
      </c>
      <c r="E11024" s="58">
        <v>129552614000000</v>
      </c>
      <c r="F11024" t="s">
        <v>38065</v>
      </c>
      <c r="G11024" t="s">
        <v>114</v>
      </c>
      <c r="H11024" t="s">
        <v>114</v>
      </c>
      <c r="I11024">
        <v>1</v>
      </c>
    </row>
    <row r="11025" spans="1:9" x14ac:dyDescent="0.25">
      <c r="A11025" t="s">
        <v>110</v>
      </c>
      <c r="B11025" t="s">
        <v>38066</v>
      </c>
      <c r="C11025" s="57">
        <v>44342</v>
      </c>
      <c r="D11025" t="s">
        <v>38067</v>
      </c>
      <c r="E11025" s="58">
        <v>109601915130000</v>
      </c>
      <c r="F11025" t="s">
        <v>38068</v>
      </c>
      <c r="G11025" t="s">
        <v>114</v>
      </c>
      <c r="H11025" t="s">
        <v>114</v>
      </c>
      <c r="I11025">
        <v>6</v>
      </c>
    </row>
    <row r="11026" spans="1:9" x14ac:dyDescent="0.25">
      <c r="A11026" t="s">
        <v>110</v>
      </c>
      <c r="B11026" t="s">
        <v>38069</v>
      </c>
      <c r="C11026" s="57">
        <v>44342</v>
      </c>
      <c r="D11026" t="s">
        <v>38070</v>
      </c>
      <c r="E11026" s="58">
        <v>132199610000000</v>
      </c>
      <c r="F11026" t="s">
        <v>38071</v>
      </c>
      <c r="G11026" t="s">
        <v>114</v>
      </c>
      <c r="H11026" t="s">
        <v>114</v>
      </c>
      <c r="I11026">
        <v>4</v>
      </c>
    </row>
    <row r="11027" spans="1:9" x14ac:dyDescent="0.25">
      <c r="A11027" t="s">
        <v>110</v>
      </c>
      <c r="B11027" t="s">
        <v>38072</v>
      </c>
      <c r="C11027" s="57">
        <v>44342</v>
      </c>
      <c r="D11027" t="s">
        <v>38073</v>
      </c>
      <c r="E11027" s="58">
        <v>131184580000000</v>
      </c>
      <c r="F11027" t="s">
        <v>38074</v>
      </c>
      <c r="G11027" t="s">
        <v>114</v>
      </c>
      <c r="H11027" t="s">
        <v>114</v>
      </c>
      <c r="I11027">
        <v>2</v>
      </c>
    </row>
    <row r="11028" spans="1:9" x14ac:dyDescent="0.25">
      <c r="A11028" t="s">
        <v>110</v>
      </c>
      <c r="B11028" t="s">
        <v>38075</v>
      </c>
      <c r="C11028" s="57">
        <v>44342</v>
      </c>
      <c r="D11028" t="s">
        <v>38076</v>
      </c>
      <c r="E11028" s="58">
        <v>132409757200000</v>
      </c>
      <c r="F11028" t="s">
        <v>38077</v>
      </c>
      <c r="G11028" t="s">
        <v>114</v>
      </c>
      <c r="H11028" t="s">
        <v>114</v>
      </c>
      <c r="I11028">
        <v>1</v>
      </c>
    </row>
    <row r="11029" spans="1:9" x14ac:dyDescent="0.25">
      <c r="A11029" t="s">
        <v>110</v>
      </c>
      <c r="B11029" t="s">
        <v>38078</v>
      </c>
      <c r="C11029" s="57">
        <v>44342</v>
      </c>
      <c r="D11029" t="s">
        <v>38079</v>
      </c>
      <c r="E11029" s="58">
        <v>209919219000000</v>
      </c>
      <c r="F11029" t="s">
        <v>38080</v>
      </c>
      <c r="G11029" t="s">
        <v>38081</v>
      </c>
      <c r="H11029" t="s">
        <v>38082</v>
      </c>
      <c r="I11029">
        <v>2</v>
      </c>
    </row>
    <row r="11030" spans="1:9" x14ac:dyDescent="0.25">
      <c r="A11030" t="s">
        <v>110</v>
      </c>
      <c r="B11030" t="s">
        <v>38083</v>
      </c>
      <c r="C11030" s="57">
        <v>44342</v>
      </c>
      <c r="D11030" t="s">
        <v>38084</v>
      </c>
      <c r="E11030" s="58">
        <v>190276021000000</v>
      </c>
      <c r="F11030" t="s">
        <v>38085</v>
      </c>
      <c r="G11030" t="s">
        <v>38086</v>
      </c>
      <c r="H11030" t="s">
        <v>114</v>
      </c>
      <c r="I11030">
        <v>8358</v>
      </c>
    </row>
    <row r="11031" spans="1:9" x14ac:dyDescent="0.25">
      <c r="A11031" t="s">
        <v>110</v>
      </c>
      <c r="B11031" t="s">
        <v>38087</v>
      </c>
      <c r="C11031" s="57">
        <v>44342</v>
      </c>
      <c r="D11031" t="s">
        <v>38088</v>
      </c>
      <c r="E11031" s="58">
        <v>165745271000000</v>
      </c>
      <c r="F11031" t="s">
        <v>38089</v>
      </c>
      <c r="G11031" t="s">
        <v>114</v>
      </c>
      <c r="H11031" t="s">
        <v>114</v>
      </c>
      <c r="I11031">
        <v>109</v>
      </c>
    </row>
    <row r="11032" spans="1:9" x14ac:dyDescent="0.25">
      <c r="A11032" t="s">
        <v>110</v>
      </c>
      <c r="B11032" t="s">
        <v>38090</v>
      </c>
      <c r="C11032" s="57">
        <v>44342</v>
      </c>
      <c r="D11032" t="s">
        <v>38091</v>
      </c>
      <c r="E11032" s="58">
        <v>131824165000000</v>
      </c>
      <c r="F11032" t="s">
        <v>38092</v>
      </c>
      <c r="G11032" t="s">
        <v>114</v>
      </c>
      <c r="H11032" t="s">
        <v>114</v>
      </c>
      <c r="I11032">
        <v>2</v>
      </c>
    </row>
    <row r="11033" spans="1:9" x14ac:dyDescent="0.25">
      <c r="A11033" t="s">
        <v>110</v>
      </c>
      <c r="B11033" t="s">
        <v>38093</v>
      </c>
      <c r="C11033" s="57">
        <v>44342</v>
      </c>
      <c r="D11033" t="s">
        <v>38094</v>
      </c>
      <c r="E11033" s="58">
        <v>132306378000000</v>
      </c>
      <c r="F11033" t="s">
        <v>38095</v>
      </c>
      <c r="G11033" t="s">
        <v>114</v>
      </c>
      <c r="H11033" t="s">
        <v>114</v>
      </c>
      <c r="I11033">
        <v>1</v>
      </c>
    </row>
    <row r="11034" spans="1:9" x14ac:dyDescent="0.25">
      <c r="A11034" t="s">
        <v>110</v>
      </c>
      <c r="B11034" t="s">
        <v>38096</v>
      </c>
      <c r="C11034" s="57">
        <v>44342</v>
      </c>
      <c r="D11034" t="s">
        <v>38097</v>
      </c>
      <c r="E11034" s="58">
        <v>82431761000000</v>
      </c>
      <c r="F11034" t="s">
        <v>38098</v>
      </c>
      <c r="G11034" t="s">
        <v>114</v>
      </c>
      <c r="H11034" t="s">
        <v>114</v>
      </c>
      <c r="I11034">
        <v>1</v>
      </c>
    </row>
    <row r="11035" spans="1:9" x14ac:dyDescent="0.25">
      <c r="A11035" t="s">
        <v>110</v>
      </c>
      <c r="B11035" t="s">
        <v>38099</v>
      </c>
      <c r="C11035" s="57">
        <v>44342</v>
      </c>
      <c r="D11035" t="s">
        <v>38100</v>
      </c>
      <c r="E11035" s="58">
        <v>133333461000000</v>
      </c>
      <c r="F11035" t="s">
        <v>38101</v>
      </c>
      <c r="G11035" t="s">
        <v>114</v>
      </c>
      <c r="H11035" t="s">
        <v>114</v>
      </c>
      <c r="I11035">
        <v>5</v>
      </c>
    </row>
    <row r="11036" spans="1:9" x14ac:dyDescent="0.25">
      <c r="A11036" t="s">
        <v>110</v>
      </c>
      <c r="B11036" t="s">
        <v>38102</v>
      </c>
      <c r="C11036" s="57">
        <v>44342</v>
      </c>
      <c r="D11036" t="s">
        <v>38103</v>
      </c>
      <c r="E11036" s="58">
        <v>1282328000000</v>
      </c>
      <c r="F11036" t="s">
        <v>38104</v>
      </c>
      <c r="G11036" t="s">
        <v>114</v>
      </c>
      <c r="H11036" t="s">
        <v>114</v>
      </c>
      <c r="I11036">
        <v>6</v>
      </c>
    </row>
    <row r="11037" spans="1:9" x14ac:dyDescent="0.25">
      <c r="A11037" t="s">
        <v>110</v>
      </c>
      <c r="B11037" t="s">
        <v>38105</v>
      </c>
      <c r="C11037" s="57">
        <v>44342</v>
      </c>
      <c r="D11037" t="s">
        <v>38106</v>
      </c>
      <c r="E11037" s="58">
        <v>11228413000000</v>
      </c>
      <c r="F11037" t="s">
        <v>38107</v>
      </c>
      <c r="G11037" t="s">
        <v>114</v>
      </c>
      <c r="H11037" t="s">
        <v>114</v>
      </c>
      <c r="I11037">
        <v>1</v>
      </c>
    </row>
    <row r="11038" spans="1:9" x14ac:dyDescent="0.25">
      <c r="A11038" t="s">
        <v>110</v>
      </c>
      <c r="B11038" t="s">
        <v>38108</v>
      </c>
      <c r="C11038" s="57">
        <v>44342</v>
      </c>
      <c r="D11038" t="s">
        <v>38109</v>
      </c>
      <c r="E11038" s="58">
        <v>1164416931800000</v>
      </c>
      <c r="F11038" t="s">
        <v>38110</v>
      </c>
      <c r="G11038" t="s">
        <v>38111</v>
      </c>
      <c r="H11038" t="s">
        <v>38112</v>
      </c>
      <c r="I11038">
        <v>183</v>
      </c>
    </row>
    <row r="11039" spans="1:9" x14ac:dyDescent="0.25">
      <c r="A11039" t="s">
        <v>110</v>
      </c>
      <c r="B11039" t="s">
        <v>38113</v>
      </c>
      <c r="C11039" s="57">
        <v>44342</v>
      </c>
      <c r="D11039" t="s">
        <v>38114</v>
      </c>
      <c r="E11039" s="58">
        <v>2193936665600000</v>
      </c>
      <c r="F11039" t="s">
        <v>38115</v>
      </c>
      <c r="G11039" t="s">
        <v>114</v>
      </c>
      <c r="H11039" t="s">
        <v>114</v>
      </c>
      <c r="I11039">
        <v>1</v>
      </c>
    </row>
    <row r="11040" spans="1:9" x14ac:dyDescent="0.25">
      <c r="A11040" t="s">
        <v>110</v>
      </c>
      <c r="B11040" t="s">
        <v>38116</v>
      </c>
      <c r="C11040" s="57">
        <v>44342</v>
      </c>
      <c r="D11040" t="s">
        <v>38117</v>
      </c>
      <c r="E11040" s="58">
        <v>3.157939895566E+16</v>
      </c>
      <c r="F11040" t="s">
        <v>38118</v>
      </c>
      <c r="G11040" t="s">
        <v>114</v>
      </c>
      <c r="H11040" t="s">
        <v>114</v>
      </c>
      <c r="I11040">
        <v>37</v>
      </c>
    </row>
    <row r="11041" spans="1:9" x14ac:dyDescent="0.25">
      <c r="A11041" t="s">
        <v>110</v>
      </c>
      <c r="B11041" t="s">
        <v>38119</v>
      </c>
      <c r="C11041" s="57">
        <v>44342</v>
      </c>
      <c r="D11041" t="s">
        <v>38120</v>
      </c>
      <c r="E11041" s="58">
        <v>12980584800000</v>
      </c>
      <c r="F11041" t="s">
        <v>38121</v>
      </c>
      <c r="G11041" t="s">
        <v>114</v>
      </c>
      <c r="H11041" t="s">
        <v>114</v>
      </c>
      <c r="I11041">
        <v>1</v>
      </c>
    </row>
    <row r="11042" spans="1:9" x14ac:dyDescent="0.25">
      <c r="A11042" t="s">
        <v>110</v>
      </c>
      <c r="B11042" t="s">
        <v>38122</v>
      </c>
      <c r="C11042" s="57">
        <v>44342</v>
      </c>
      <c r="D11042" t="s">
        <v>38123</v>
      </c>
      <c r="E11042" s="58">
        <v>1340284363790000</v>
      </c>
      <c r="F11042" t="s">
        <v>38124</v>
      </c>
      <c r="G11042" t="s">
        <v>114</v>
      </c>
      <c r="H11042" t="s">
        <v>114</v>
      </c>
      <c r="I11042">
        <v>1</v>
      </c>
    </row>
    <row r="11043" spans="1:9" x14ac:dyDescent="0.25">
      <c r="A11043" t="s">
        <v>110</v>
      </c>
      <c r="B11043" t="s">
        <v>38125</v>
      </c>
      <c r="C11043" s="57">
        <v>44342</v>
      </c>
      <c r="D11043" t="s">
        <v>38126</v>
      </c>
      <c r="E11043" s="58">
        <v>11021645000000</v>
      </c>
      <c r="F11043" t="s">
        <v>38127</v>
      </c>
      <c r="G11043" t="s">
        <v>114</v>
      </c>
      <c r="H11043" t="s">
        <v>114</v>
      </c>
      <c r="I11043">
        <v>1</v>
      </c>
    </row>
    <row r="11044" spans="1:9" x14ac:dyDescent="0.25">
      <c r="A11044" t="s">
        <v>110</v>
      </c>
      <c r="B11044" t="s">
        <v>38128</v>
      </c>
      <c r="C11044" s="57">
        <v>44342</v>
      </c>
      <c r="D11044" t="s">
        <v>38129</v>
      </c>
      <c r="E11044" s="58">
        <v>11794017000000</v>
      </c>
      <c r="F11044" t="s">
        <v>38130</v>
      </c>
      <c r="G11044" t="s">
        <v>38131</v>
      </c>
      <c r="H11044" t="s">
        <v>38132</v>
      </c>
      <c r="I11044">
        <v>412</v>
      </c>
    </row>
    <row r="11045" spans="1:9" x14ac:dyDescent="0.25">
      <c r="A11045" t="s">
        <v>110</v>
      </c>
      <c r="B11045" t="s">
        <v>38133</v>
      </c>
      <c r="C11045" s="57">
        <v>44342</v>
      </c>
      <c r="D11045" t="s">
        <v>38134</v>
      </c>
      <c r="E11045" s="58">
        <v>10934704000000</v>
      </c>
      <c r="F11045" t="s">
        <v>38135</v>
      </c>
      <c r="G11045" t="s">
        <v>114</v>
      </c>
      <c r="H11045" t="s">
        <v>114</v>
      </c>
      <c r="I11045">
        <v>1</v>
      </c>
    </row>
    <row r="11046" spans="1:9" x14ac:dyDescent="0.25">
      <c r="A11046" t="s">
        <v>110</v>
      </c>
      <c r="B11046" t="s">
        <v>38136</v>
      </c>
      <c r="C11046" s="57">
        <v>44342</v>
      </c>
      <c r="D11046" t="s">
        <v>38137</v>
      </c>
      <c r="E11046" s="58">
        <v>1410558000000</v>
      </c>
      <c r="F11046" t="s">
        <v>38138</v>
      </c>
      <c r="G11046" t="s">
        <v>114</v>
      </c>
      <c r="H11046" t="s">
        <v>114</v>
      </c>
      <c r="I11046">
        <v>3</v>
      </c>
    </row>
    <row r="11047" spans="1:9" x14ac:dyDescent="0.25">
      <c r="A11047" t="s">
        <v>110</v>
      </c>
      <c r="B11047" t="s">
        <v>38139</v>
      </c>
      <c r="C11047" s="57">
        <v>44342</v>
      </c>
      <c r="D11047" t="s">
        <v>38140</v>
      </c>
      <c r="E11047" s="58">
        <v>16327405000000</v>
      </c>
      <c r="F11047" t="s">
        <v>38141</v>
      </c>
      <c r="G11047" t="s">
        <v>114</v>
      </c>
      <c r="H11047" t="s">
        <v>114</v>
      </c>
      <c r="I11047">
        <v>1</v>
      </c>
    </row>
    <row r="11048" spans="1:9" x14ac:dyDescent="0.25">
      <c r="A11048" t="s">
        <v>110</v>
      </c>
      <c r="B11048" t="s">
        <v>38142</v>
      </c>
      <c r="C11048" s="57">
        <v>44342</v>
      </c>
      <c r="D11048" t="s">
        <v>38143</v>
      </c>
      <c r="E11048" s="58">
        <v>10700103000000</v>
      </c>
      <c r="F11048" t="s">
        <v>38144</v>
      </c>
      <c r="G11048" t="s">
        <v>114</v>
      </c>
      <c r="H11048" t="s">
        <v>114</v>
      </c>
      <c r="I11048">
        <v>1</v>
      </c>
    </row>
    <row r="11049" spans="1:9" x14ac:dyDescent="0.25">
      <c r="A11049" t="s">
        <v>110</v>
      </c>
      <c r="B11049" t="s">
        <v>38145</v>
      </c>
      <c r="C11049" s="57">
        <v>44342</v>
      </c>
      <c r="D11049" t="s">
        <v>38146</v>
      </c>
      <c r="E11049" s="58">
        <v>1120064000000</v>
      </c>
      <c r="F11049" t="s">
        <v>38147</v>
      </c>
      <c r="G11049" t="s">
        <v>3625</v>
      </c>
      <c r="H11049" t="s">
        <v>38148</v>
      </c>
      <c r="I11049">
        <v>152</v>
      </c>
    </row>
    <row r="11050" spans="1:9" x14ac:dyDescent="0.25">
      <c r="A11050" t="s">
        <v>110</v>
      </c>
      <c r="B11050" t="s">
        <v>38149</v>
      </c>
      <c r="C11050" s="57">
        <v>44342</v>
      </c>
      <c r="D11050" t="s">
        <v>38150</v>
      </c>
      <c r="E11050" s="58">
        <v>1759330600000</v>
      </c>
      <c r="F11050" t="s">
        <v>38151</v>
      </c>
      <c r="G11050" t="s">
        <v>114</v>
      </c>
      <c r="H11050" t="s">
        <v>114</v>
      </c>
      <c r="I11050">
        <v>1</v>
      </c>
    </row>
    <row r="11051" spans="1:9" x14ac:dyDescent="0.25">
      <c r="A11051" t="s">
        <v>110</v>
      </c>
      <c r="B11051" t="s">
        <v>38152</v>
      </c>
      <c r="C11051" s="57">
        <v>44342</v>
      </c>
      <c r="D11051" t="s">
        <v>38153</v>
      </c>
      <c r="E11051" s="58">
        <v>3034500400000</v>
      </c>
      <c r="F11051" t="s">
        <v>38154</v>
      </c>
      <c r="G11051" t="s">
        <v>114</v>
      </c>
      <c r="H11051" t="s">
        <v>114</v>
      </c>
      <c r="I11051">
        <v>1</v>
      </c>
    </row>
    <row r="11052" spans="1:9" x14ac:dyDescent="0.25">
      <c r="A11052" t="s">
        <v>110</v>
      </c>
      <c r="B11052" t="s">
        <v>38155</v>
      </c>
      <c r="C11052" s="57">
        <v>44342</v>
      </c>
      <c r="D11052" t="s">
        <v>38156</v>
      </c>
      <c r="E11052" s="58">
        <v>183839964942200</v>
      </c>
      <c r="F11052" t="s">
        <v>38157</v>
      </c>
      <c r="G11052" t="s">
        <v>114</v>
      </c>
      <c r="H11052" t="s">
        <v>114</v>
      </c>
      <c r="I11052">
        <v>1</v>
      </c>
    </row>
    <row r="11053" spans="1:9" x14ac:dyDescent="0.25">
      <c r="A11053" t="s">
        <v>110</v>
      </c>
      <c r="B11053" t="s">
        <v>38158</v>
      </c>
      <c r="C11053" s="57">
        <v>44342</v>
      </c>
      <c r="D11053" t="s">
        <v>38159</v>
      </c>
      <c r="E11053" s="58">
        <v>127730589674300</v>
      </c>
      <c r="F11053" t="s">
        <v>38160</v>
      </c>
      <c r="G11053" t="s">
        <v>114</v>
      </c>
      <c r="H11053" t="s">
        <v>114</v>
      </c>
      <c r="I11053">
        <v>1</v>
      </c>
    </row>
    <row r="11054" spans="1:9" x14ac:dyDescent="0.25">
      <c r="A11054" t="s">
        <v>110</v>
      </c>
      <c r="B11054" t="s">
        <v>38161</v>
      </c>
      <c r="C11054" s="57">
        <v>44342</v>
      </c>
      <c r="D11054" t="s">
        <v>38162</v>
      </c>
      <c r="E11054" s="58">
        <v>133854933384100</v>
      </c>
      <c r="F11054" t="s">
        <v>38163</v>
      </c>
      <c r="G11054" t="s">
        <v>114</v>
      </c>
      <c r="H11054" t="s">
        <v>114</v>
      </c>
      <c r="I11054">
        <v>3</v>
      </c>
    </row>
    <row r="11055" spans="1:9" x14ac:dyDescent="0.25">
      <c r="A11055" t="s">
        <v>110</v>
      </c>
      <c r="B11055" t="s">
        <v>38164</v>
      </c>
      <c r="C11055" s="57">
        <v>44342</v>
      </c>
      <c r="D11055" t="s">
        <v>38165</v>
      </c>
      <c r="E11055" s="58">
        <v>135784093623600</v>
      </c>
      <c r="F11055" t="s">
        <v>38166</v>
      </c>
      <c r="G11055" t="s">
        <v>114</v>
      </c>
      <c r="H11055" t="s">
        <v>114</v>
      </c>
      <c r="I11055">
        <v>2</v>
      </c>
    </row>
    <row r="11056" spans="1:9" x14ac:dyDescent="0.25">
      <c r="A11056" t="s">
        <v>110</v>
      </c>
      <c r="B11056" t="s">
        <v>38167</v>
      </c>
      <c r="C11056" s="57">
        <v>44342</v>
      </c>
      <c r="D11056" t="s">
        <v>38168</v>
      </c>
      <c r="E11056" s="58">
        <v>125480134200000</v>
      </c>
      <c r="F11056" t="s">
        <v>38169</v>
      </c>
      <c r="G11056" t="s">
        <v>114</v>
      </c>
      <c r="H11056" t="s">
        <v>114</v>
      </c>
      <c r="I11056">
        <v>1</v>
      </c>
    </row>
    <row r="11057" spans="1:9" x14ac:dyDescent="0.25">
      <c r="A11057" t="s">
        <v>110</v>
      </c>
      <c r="B11057" t="s">
        <v>38170</v>
      </c>
      <c r="C11057" s="57">
        <v>44342</v>
      </c>
      <c r="D11057" t="s">
        <v>38171</v>
      </c>
      <c r="E11057" s="58">
        <v>1030821030000</v>
      </c>
      <c r="F11057" t="s">
        <v>38172</v>
      </c>
      <c r="G11057" t="s">
        <v>114</v>
      </c>
      <c r="H11057" t="s">
        <v>114</v>
      </c>
      <c r="I11057">
        <v>14</v>
      </c>
    </row>
    <row r="11058" spans="1:9" x14ac:dyDescent="0.25">
      <c r="A11058" t="s">
        <v>110</v>
      </c>
      <c r="B11058" t="s">
        <v>38173</v>
      </c>
      <c r="C11058" s="57">
        <v>44342</v>
      </c>
      <c r="D11058" t="s">
        <v>38174</v>
      </c>
      <c r="E11058" s="58">
        <v>1235670200000</v>
      </c>
      <c r="F11058" t="s">
        <v>38175</v>
      </c>
      <c r="G11058" t="s">
        <v>114</v>
      </c>
      <c r="H11058" t="s">
        <v>114</v>
      </c>
      <c r="I11058">
        <v>238</v>
      </c>
    </row>
    <row r="11059" spans="1:9" x14ac:dyDescent="0.25">
      <c r="A11059" t="s">
        <v>110</v>
      </c>
      <c r="B11059" t="s">
        <v>38176</v>
      </c>
      <c r="C11059" s="57">
        <v>44342</v>
      </c>
      <c r="D11059" t="s">
        <v>114</v>
      </c>
      <c r="E11059" t="s">
        <v>595</v>
      </c>
      <c r="F11059" t="s">
        <v>114</v>
      </c>
      <c r="G11059" t="s">
        <v>114</v>
      </c>
      <c r="H11059" t="s">
        <v>114</v>
      </c>
      <c r="I11059">
        <v>0</v>
      </c>
    </row>
    <row r="11060" spans="1:9" x14ac:dyDescent="0.25">
      <c r="A11060" t="s">
        <v>110</v>
      </c>
      <c r="B11060" t="s">
        <v>38177</v>
      </c>
      <c r="C11060" s="57">
        <v>44342</v>
      </c>
      <c r="D11060" t="s">
        <v>38178</v>
      </c>
      <c r="E11060" s="58">
        <v>1742501700000</v>
      </c>
      <c r="F11060" t="s">
        <v>38179</v>
      </c>
      <c r="G11060" t="s">
        <v>38180</v>
      </c>
      <c r="H11060" t="s">
        <v>114</v>
      </c>
      <c r="I11060">
        <v>299</v>
      </c>
    </row>
    <row r="11061" spans="1:9" x14ac:dyDescent="0.25">
      <c r="A11061" t="s">
        <v>110</v>
      </c>
      <c r="B11061" t="s">
        <v>38181</v>
      </c>
      <c r="C11061" s="57">
        <v>44342</v>
      </c>
      <c r="D11061" t="s">
        <v>38182</v>
      </c>
      <c r="E11061" s="58">
        <v>1078324490000</v>
      </c>
      <c r="F11061" t="s">
        <v>38183</v>
      </c>
      <c r="G11061" t="s">
        <v>114</v>
      </c>
      <c r="H11061" t="s">
        <v>114</v>
      </c>
      <c r="I11061">
        <v>1</v>
      </c>
    </row>
    <row r="11062" spans="1:9" x14ac:dyDescent="0.25">
      <c r="A11062" t="s">
        <v>110</v>
      </c>
      <c r="B11062" t="s">
        <v>38184</v>
      </c>
      <c r="C11062" s="57">
        <v>44342</v>
      </c>
      <c r="D11062" t="s">
        <v>38185</v>
      </c>
      <c r="E11062" s="58">
        <v>1252786560000</v>
      </c>
      <c r="F11062" t="s">
        <v>38186</v>
      </c>
      <c r="G11062" t="s">
        <v>114</v>
      </c>
      <c r="H11062" t="s">
        <v>114</v>
      </c>
      <c r="I11062">
        <v>4</v>
      </c>
    </row>
    <row r="11063" spans="1:9" x14ac:dyDescent="0.25">
      <c r="A11063" t="s">
        <v>110</v>
      </c>
      <c r="B11063" t="s">
        <v>38187</v>
      </c>
      <c r="C11063" s="57">
        <v>44342</v>
      </c>
      <c r="D11063" t="s">
        <v>38188</v>
      </c>
      <c r="E11063" s="58">
        <v>223177242940000</v>
      </c>
      <c r="F11063" t="s">
        <v>38189</v>
      </c>
      <c r="G11063" t="s">
        <v>15394</v>
      </c>
      <c r="H11063" t="s">
        <v>38190</v>
      </c>
      <c r="I11063">
        <v>1</v>
      </c>
    </row>
    <row r="11064" spans="1:9" x14ac:dyDescent="0.25">
      <c r="A11064" t="s">
        <v>110</v>
      </c>
      <c r="B11064" t="s">
        <v>38191</v>
      </c>
      <c r="C11064" s="57">
        <v>44342</v>
      </c>
      <c r="D11064" t="s">
        <v>38192</v>
      </c>
      <c r="E11064" s="58">
        <v>1589886230000</v>
      </c>
      <c r="F11064" t="s">
        <v>38193</v>
      </c>
      <c r="G11064" t="s">
        <v>114</v>
      </c>
      <c r="H11064" t="s">
        <v>38194</v>
      </c>
      <c r="I11064">
        <v>230</v>
      </c>
    </row>
    <row r="11065" spans="1:9" x14ac:dyDescent="0.25">
      <c r="A11065" t="s">
        <v>110</v>
      </c>
      <c r="B11065" t="s">
        <v>38195</v>
      </c>
      <c r="C11065" s="57">
        <v>44342</v>
      </c>
      <c r="D11065" t="s">
        <v>38196</v>
      </c>
      <c r="E11065" s="58">
        <v>126299279870000</v>
      </c>
      <c r="F11065" t="s">
        <v>38197</v>
      </c>
      <c r="G11065" t="s">
        <v>38198</v>
      </c>
      <c r="H11065" t="s">
        <v>38199</v>
      </c>
      <c r="I11065">
        <v>167</v>
      </c>
    </row>
    <row r="11066" spans="1:9" x14ac:dyDescent="0.25">
      <c r="A11066" t="s">
        <v>110</v>
      </c>
      <c r="B11066" t="s">
        <v>38200</v>
      </c>
      <c r="C11066" s="57">
        <v>44342</v>
      </c>
      <c r="D11066" t="s">
        <v>38201</v>
      </c>
      <c r="E11066" s="58">
        <v>24813778800000</v>
      </c>
      <c r="F11066" t="s">
        <v>38202</v>
      </c>
      <c r="G11066" t="s">
        <v>114</v>
      </c>
      <c r="H11066" t="s">
        <v>114</v>
      </c>
      <c r="I11066">
        <v>1</v>
      </c>
    </row>
    <row r="11067" spans="1:9" x14ac:dyDescent="0.25">
      <c r="A11067" t="s">
        <v>110</v>
      </c>
      <c r="B11067" t="s">
        <v>38203</v>
      </c>
      <c r="C11067" s="57">
        <v>44342</v>
      </c>
      <c r="D11067" t="s">
        <v>38204</v>
      </c>
      <c r="E11067" s="58">
        <v>1225471100000</v>
      </c>
      <c r="F11067" t="s">
        <v>38205</v>
      </c>
      <c r="G11067" t="s">
        <v>114</v>
      </c>
      <c r="H11067" t="s">
        <v>114</v>
      </c>
      <c r="I11067">
        <v>1</v>
      </c>
    </row>
    <row r="11068" spans="1:9" x14ac:dyDescent="0.25">
      <c r="A11068" t="s">
        <v>110</v>
      </c>
      <c r="B11068" t="s">
        <v>38206</v>
      </c>
      <c r="C11068" s="57">
        <v>44342</v>
      </c>
      <c r="D11068" t="s">
        <v>38207</v>
      </c>
      <c r="E11068" s="58">
        <v>1237985200000</v>
      </c>
      <c r="F11068" t="s">
        <v>38208</v>
      </c>
      <c r="G11068" t="s">
        <v>114</v>
      </c>
      <c r="H11068" t="s">
        <v>114</v>
      </c>
      <c r="I11068">
        <v>1</v>
      </c>
    </row>
    <row r="11069" spans="1:9" x14ac:dyDescent="0.25">
      <c r="A11069" t="s">
        <v>110</v>
      </c>
      <c r="B11069" t="s">
        <v>38209</v>
      </c>
      <c r="C11069" s="57">
        <v>44342</v>
      </c>
      <c r="D11069" t="s">
        <v>38210</v>
      </c>
      <c r="E11069" t="s">
        <v>38211</v>
      </c>
      <c r="F11069" t="s">
        <v>38212</v>
      </c>
      <c r="G11069" t="s">
        <v>114</v>
      </c>
      <c r="H11069" t="s">
        <v>114</v>
      </c>
      <c r="I11069">
        <v>1</v>
      </c>
    </row>
    <row r="11070" spans="1:9" x14ac:dyDescent="0.25">
      <c r="A11070" t="s">
        <v>110</v>
      </c>
      <c r="B11070" t="s">
        <v>38213</v>
      </c>
      <c r="C11070" s="57">
        <v>44342</v>
      </c>
      <c r="D11070" t="s">
        <v>38214</v>
      </c>
      <c r="E11070" s="58">
        <v>1286306200000</v>
      </c>
      <c r="F11070" t="s">
        <v>38215</v>
      </c>
      <c r="G11070" t="s">
        <v>114</v>
      </c>
      <c r="H11070" t="s">
        <v>114</v>
      </c>
      <c r="I11070">
        <v>1</v>
      </c>
    </row>
    <row r="11071" spans="1:9" x14ac:dyDescent="0.25">
      <c r="A11071" t="s">
        <v>110</v>
      </c>
      <c r="B11071" t="s">
        <v>38216</v>
      </c>
      <c r="C11071" s="57">
        <v>44342</v>
      </c>
      <c r="D11071" t="s">
        <v>38217</v>
      </c>
      <c r="E11071" s="58">
        <v>2891696270000</v>
      </c>
      <c r="F11071" t="s">
        <v>38218</v>
      </c>
      <c r="G11071" t="s">
        <v>114</v>
      </c>
      <c r="H11071" t="s">
        <v>114</v>
      </c>
      <c r="I11071">
        <v>1</v>
      </c>
    </row>
    <row r="11072" spans="1:9" x14ac:dyDescent="0.25">
      <c r="A11072" t="s">
        <v>110</v>
      </c>
      <c r="B11072" t="s">
        <v>38219</v>
      </c>
      <c r="C11072" s="57">
        <v>44342</v>
      </c>
      <c r="D11072" t="s">
        <v>38220</v>
      </c>
      <c r="E11072" s="58">
        <v>1205349700000</v>
      </c>
      <c r="F11072" t="s">
        <v>38221</v>
      </c>
      <c r="G11072" t="s">
        <v>114</v>
      </c>
      <c r="H11072" t="s">
        <v>114</v>
      </c>
      <c r="I11072">
        <v>1</v>
      </c>
    </row>
    <row r="11073" spans="1:9" x14ac:dyDescent="0.25">
      <c r="A11073" t="s">
        <v>110</v>
      </c>
      <c r="B11073" t="s">
        <v>38222</v>
      </c>
      <c r="C11073" s="57">
        <v>44342</v>
      </c>
      <c r="D11073" t="s">
        <v>38223</v>
      </c>
      <c r="E11073" s="58">
        <v>1202546900000</v>
      </c>
      <c r="F11073" t="s">
        <v>38224</v>
      </c>
      <c r="G11073" t="s">
        <v>114</v>
      </c>
      <c r="H11073" t="s">
        <v>114</v>
      </c>
      <c r="I11073">
        <v>1</v>
      </c>
    </row>
    <row r="11074" spans="1:9" x14ac:dyDescent="0.25">
      <c r="A11074" t="s">
        <v>110</v>
      </c>
      <c r="B11074" t="s">
        <v>38225</v>
      </c>
      <c r="C11074" s="57">
        <v>44342</v>
      </c>
      <c r="D11074" t="s">
        <v>38226</v>
      </c>
      <c r="E11074" s="58">
        <v>228682610300000</v>
      </c>
      <c r="F11074" t="s">
        <v>38227</v>
      </c>
      <c r="G11074" t="s">
        <v>114</v>
      </c>
      <c r="H11074" t="s">
        <v>114</v>
      </c>
      <c r="I11074">
        <v>54</v>
      </c>
    </row>
    <row r="11075" spans="1:9" x14ac:dyDescent="0.25">
      <c r="A11075" t="s">
        <v>110</v>
      </c>
      <c r="B11075" t="s">
        <v>38228</v>
      </c>
      <c r="C11075" s="57">
        <v>44342</v>
      </c>
      <c r="D11075" t="s">
        <v>38229</v>
      </c>
      <c r="E11075" s="58">
        <v>1208689500000</v>
      </c>
      <c r="F11075" t="s">
        <v>38230</v>
      </c>
      <c r="G11075" t="s">
        <v>114</v>
      </c>
      <c r="H11075" t="s">
        <v>114</v>
      </c>
      <c r="I11075">
        <v>1</v>
      </c>
    </row>
    <row r="11076" spans="1:9" x14ac:dyDescent="0.25">
      <c r="A11076" t="s">
        <v>110</v>
      </c>
      <c r="B11076" t="s">
        <v>38231</v>
      </c>
      <c r="C11076" s="57">
        <v>44342</v>
      </c>
      <c r="D11076" t="s">
        <v>38232</v>
      </c>
      <c r="E11076" s="58">
        <v>1188312800000</v>
      </c>
      <c r="F11076" t="s">
        <v>38233</v>
      </c>
      <c r="G11076" t="s">
        <v>114</v>
      </c>
      <c r="H11076" t="s">
        <v>114</v>
      </c>
      <c r="I11076">
        <v>1</v>
      </c>
    </row>
    <row r="11077" spans="1:9" x14ac:dyDescent="0.25">
      <c r="A11077" t="s">
        <v>110</v>
      </c>
      <c r="B11077" t="s">
        <v>38234</v>
      </c>
      <c r="C11077" s="57">
        <v>44342</v>
      </c>
      <c r="D11077" t="s">
        <v>38235</v>
      </c>
      <c r="E11077" s="58">
        <v>1204494800000</v>
      </c>
      <c r="F11077" t="s">
        <v>38236</v>
      </c>
      <c r="G11077" t="s">
        <v>114</v>
      </c>
      <c r="H11077" t="s">
        <v>114</v>
      </c>
      <c r="I11077">
        <v>1</v>
      </c>
    </row>
    <row r="11078" spans="1:9" x14ac:dyDescent="0.25">
      <c r="A11078" t="s">
        <v>110</v>
      </c>
      <c r="B11078" t="s">
        <v>38237</v>
      </c>
      <c r="C11078" s="57">
        <v>44342</v>
      </c>
      <c r="D11078" t="s">
        <v>38238</v>
      </c>
      <c r="E11078" s="58">
        <v>1191022400000</v>
      </c>
      <c r="F11078" t="s">
        <v>38239</v>
      </c>
      <c r="G11078" t="s">
        <v>114</v>
      </c>
      <c r="H11078" t="s">
        <v>114</v>
      </c>
      <c r="I11078">
        <v>1</v>
      </c>
    </row>
    <row r="11079" spans="1:9" x14ac:dyDescent="0.25">
      <c r="A11079" t="s">
        <v>110</v>
      </c>
      <c r="B11079" t="s">
        <v>38240</v>
      </c>
      <c r="C11079" s="57">
        <v>44342</v>
      </c>
      <c r="D11079" t="s">
        <v>38241</v>
      </c>
      <c r="E11079" s="58">
        <v>1323514000000</v>
      </c>
      <c r="F11079" t="s">
        <v>38242</v>
      </c>
      <c r="G11079" t="s">
        <v>114</v>
      </c>
      <c r="H11079" t="s">
        <v>114</v>
      </c>
      <c r="I11079">
        <v>1</v>
      </c>
    </row>
    <row r="11080" spans="1:9" x14ac:dyDescent="0.25">
      <c r="A11080" t="s">
        <v>110</v>
      </c>
      <c r="B11080" t="s">
        <v>38243</v>
      </c>
      <c r="C11080" s="57">
        <v>44342</v>
      </c>
      <c r="D11080" t="s">
        <v>38244</v>
      </c>
      <c r="E11080" s="58">
        <v>187874999300000</v>
      </c>
      <c r="F11080" t="s">
        <v>38245</v>
      </c>
      <c r="G11080" t="s">
        <v>114</v>
      </c>
      <c r="H11080" t="s">
        <v>8078</v>
      </c>
      <c r="I11080">
        <v>1</v>
      </c>
    </row>
    <row r="11081" spans="1:9" x14ac:dyDescent="0.25">
      <c r="A11081" t="s">
        <v>110</v>
      </c>
      <c r="B11081" t="s">
        <v>38246</v>
      </c>
      <c r="C11081" s="57">
        <v>44342</v>
      </c>
      <c r="D11081" t="s">
        <v>38247</v>
      </c>
      <c r="E11081" s="58">
        <v>4.64781549534E+16</v>
      </c>
      <c r="F11081" t="s">
        <v>38248</v>
      </c>
      <c r="G11081" t="s">
        <v>114</v>
      </c>
      <c r="H11081" t="s">
        <v>114</v>
      </c>
      <c r="I11081">
        <v>108</v>
      </c>
    </row>
    <row r="11082" spans="1:9" x14ac:dyDescent="0.25">
      <c r="A11082" t="s">
        <v>110</v>
      </c>
      <c r="B11082" t="s">
        <v>38249</v>
      </c>
      <c r="C11082" s="57">
        <v>44342</v>
      </c>
      <c r="D11082" t="s">
        <v>38250</v>
      </c>
      <c r="E11082" s="58">
        <v>1200604500000</v>
      </c>
      <c r="F11082" t="s">
        <v>38251</v>
      </c>
      <c r="G11082" t="s">
        <v>1781</v>
      </c>
      <c r="H11082" t="s">
        <v>114</v>
      </c>
      <c r="I11082">
        <v>8</v>
      </c>
    </row>
    <row r="11083" spans="1:9" x14ac:dyDescent="0.25">
      <c r="A11083" t="s">
        <v>110</v>
      </c>
      <c r="B11083" t="s">
        <v>38252</v>
      </c>
      <c r="C11083" s="57">
        <v>44342</v>
      </c>
      <c r="D11083" t="s">
        <v>38253</v>
      </c>
      <c r="E11083" s="58">
        <v>1839915700000</v>
      </c>
      <c r="F11083" t="s">
        <v>38254</v>
      </c>
      <c r="G11083" t="s">
        <v>114</v>
      </c>
      <c r="H11083" t="s">
        <v>114</v>
      </c>
      <c r="I11083">
        <v>1</v>
      </c>
    </row>
    <row r="11084" spans="1:9" x14ac:dyDescent="0.25">
      <c r="A11084" t="s">
        <v>110</v>
      </c>
      <c r="B11084" t="s">
        <v>38255</v>
      </c>
      <c r="C11084" s="57">
        <v>44342</v>
      </c>
      <c r="D11084" t="s">
        <v>38256</v>
      </c>
      <c r="E11084" s="58">
        <v>170564126151600</v>
      </c>
      <c r="F11084" t="s">
        <v>38257</v>
      </c>
      <c r="G11084" t="s">
        <v>114</v>
      </c>
      <c r="H11084" t="s">
        <v>114</v>
      </c>
      <c r="I11084">
        <v>1</v>
      </c>
    </row>
    <row r="11085" spans="1:9" x14ac:dyDescent="0.25">
      <c r="A11085" t="s">
        <v>110</v>
      </c>
      <c r="B11085" t="s">
        <v>38258</v>
      </c>
      <c r="C11085" s="57">
        <v>44342</v>
      </c>
      <c r="D11085" t="s">
        <v>38259</v>
      </c>
      <c r="E11085" s="58">
        <v>136296410000000</v>
      </c>
      <c r="F11085" t="s">
        <v>38260</v>
      </c>
      <c r="G11085" t="s">
        <v>5018</v>
      </c>
      <c r="H11085" t="s">
        <v>38261</v>
      </c>
      <c r="I11085">
        <v>340</v>
      </c>
    </row>
    <row r="11086" spans="1:9" x14ac:dyDescent="0.25">
      <c r="A11086" t="s">
        <v>110</v>
      </c>
      <c r="B11086" t="s">
        <v>38262</v>
      </c>
      <c r="C11086" s="57">
        <v>44342</v>
      </c>
      <c r="D11086" t="s">
        <v>38263</v>
      </c>
      <c r="E11086" s="58">
        <v>126055944900000</v>
      </c>
      <c r="F11086" t="s">
        <v>38264</v>
      </c>
      <c r="G11086" t="s">
        <v>114</v>
      </c>
      <c r="H11086" t="s">
        <v>114</v>
      </c>
      <c r="I11086">
        <v>1</v>
      </c>
    </row>
    <row r="11087" spans="1:9" x14ac:dyDescent="0.25">
      <c r="A11087" t="s">
        <v>110</v>
      </c>
      <c r="B11087" t="s">
        <v>38265</v>
      </c>
      <c r="C11087" s="57">
        <v>44342</v>
      </c>
      <c r="D11087" t="s">
        <v>38266</v>
      </c>
      <c r="E11087" s="58">
        <v>129172544500000</v>
      </c>
      <c r="F11087" t="s">
        <v>38267</v>
      </c>
      <c r="G11087" t="s">
        <v>114</v>
      </c>
      <c r="H11087" t="s">
        <v>114</v>
      </c>
      <c r="I11087">
        <v>1</v>
      </c>
    </row>
    <row r="11088" spans="1:9" x14ac:dyDescent="0.25">
      <c r="A11088" t="s">
        <v>110</v>
      </c>
      <c r="B11088" t="s">
        <v>38268</v>
      </c>
      <c r="C11088" s="57">
        <v>44342</v>
      </c>
      <c r="D11088" t="s">
        <v>38269</v>
      </c>
      <c r="E11088" s="58">
        <v>1571162000000</v>
      </c>
      <c r="F11088" t="s">
        <v>38270</v>
      </c>
      <c r="G11088" t="s">
        <v>114</v>
      </c>
      <c r="H11088" t="s">
        <v>114</v>
      </c>
      <c r="I11088">
        <v>1</v>
      </c>
    </row>
    <row r="11089" spans="1:9" x14ac:dyDescent="0.25">
      <c r="A11089" t="s">
        <v>110</v>
      </c>
      <c r="B11089" t="s">
        <v>38271</v>
      </c>
      <c r="C11089" s="57">
        <v>44342</v>
      </c>
      <c r="D11089" t="s">
        <v>38272</v>
      </c>
      <c r="E11089" s="58">
        <v>1697058200000</v>
      </c>
      <c r="F11089" t="s">
        <v>38273</v>
      </c>
      <c r="G11089" t="s">
        <v>114</v>
      </c>
      <c r="H11089" t="s">
        <v>114</v>
      </c>
      <c r="I11089">
        <v>1</v>
      </c>
    </row>
    <row r="11090" spans="1:9" x14ac:dyDescent="0.25">
      <c r="A11090" t="s">
        <v>110</v>
      </c>
      <c r="B11090" t="s">
        <v>38274</v>
      </c>
      <c r="C11090" s="57">
        <v>44342</v>
      </c>
      <c r="D11090" t="s">
        <v>38275</v>
      </c>
      <c r="E11090" s="58">
        <v>1615473300000</v>
      </c>
      <c r="F11090" t="s">
        <v>38276</v>
      </c>
      <c r="G11090" t="s">
        <v>114</v>
      </c>
      <c r="H11090" t="s">
        <v>114</v>
      </c>
      <c r="I11090">
        <v>1</v>
      </c>
    </row>
    <row r="11091" spans="1:9" x14ac:dyDescent="0.25">
      <c r="A11091" t="s">
        <v>110</v>
      </c>
      <c r="B11091" t="s">
        <v>38277</v>
      </c>
      <c r="C11091" s="57">
        <v>44342</v>
      </c>
      <c r="D11091" t="s">
        <v>38278</v>
      </c>
      <c r="E11091" s="58">
        <v>1636522800000</v>
      </c>
      <c r="F11091" t="s">
        <v>38279</v>
      </c>
      <c r="G11091" t="s">
        <v>114</v>
      </c>
      <c r="H11091" t="s">
        <v>114</v>
      </c>
      <c r="I11091">
        <v>1</v>
      </c>
    </row>
    <row r="11092" spans="1:9" x14ac:dyDescent="0.25">
      <c r="A11092" t="s">
        <v>110</v>
      </c>
      <c r="B11092" t="s">
        <v>38280</v>
      </c>
      <c r="C11092" s="57">
        <v>44342</v>
      </c>
      <c r="D11092" t="s">
        <v>38281</v>
      </c>
      <c r="E11092" s="58">
        <v>1247507810000</v>
      </c>
      <c r="F11092" t="s">
        <v>38282</v>
      </c>
      <c r="G11092" t="s">
        <v>114</v>
      </c>
      <c r="H11092" t="s">
        <v>114</v>
      </c>
      <c r="I11092">
        <v>1</v>
      </c>
    </row>
    <row r="11093" spans="1:9" x14ac:dyDescent="0.25">
      <c r="A11093" t="s">
        <v>110</v>
      </c>
      <c r="B11093" t="s">
        <v>38283</v>
      </c>
      <c r="C11093" s="57">
        <v>44342</v>
      </c>
      <c r="D11093" t="s">
        <v>38284</v>
      </c>
      <c r="E11093" s="58">
        <v>1181535350000</v>
      </c>
      <c r="F11093" t="s">
        <v>38285</v>
      </c>
      <c r="G11093" t="s">
        <v>38286</v>
      </c>
      <c r="H11093" t="s">
        <v>38287</v>
      </c>
      <c r="I11093">
        <v>1076</v>
      </c>
    </row>
    <row r="11094" spans="1:9" x14ac:dyDescent="0.25">
      <c r="A11094" t="s">
        <v>110</v>
      </c>
      <c r="B11094" t="s">
        <v>38288</v>
      </c>
      <c r="C11094" s="57">
        <v>44342</v>
      </c>
      <c r="D11094" t="s">
        <v>38289</v>
      </c>
      <c r="E11094" s="58">
        <v>2180765670000</v>
      </c>
      <c r="F11094" t="s">
        <v>38290</v>
      </c>
      <c r="G11094" t="s">
        <v>114</v>
      </c>
      <c r="H11094" t="s">
        <v>114</v>
      </c>
      <c r="I11094">
        <v>6</v>
      </c>
    </row>
    <row r="11095" spans="1:9" x14ac:dyDescent="0.25">
      <c r="A11095" t="s">
        <v>110</v>
      </c>
      <c r="B11095" t="s">
        <v>38291</v>
      </c>
      <c r="C11095" s="57">
        <v>44342</v>
      </c>
      <c r="D11095" t="s">
        <v>38292</v>
      </c>
      <c r="E11095" s="58">
        <v>2120761460000</v>
      </c>
      <c r="F11095" t="s">
        <v>38293</v>
      </c>
      <c r="G11095" t="s">
        <v>114</v>
      </c>
      <c r="H11095" t="s">
        <v>38294</v>
      </c>
      <c r="I11095">
        <v>367</v>
      </c>
    </row>
    <row r="11096" spans="1:9" x14ac:dyDescent="0.25">
      <c r="A11096" t="s">
        <v>110</v>
      </c>
      <c r="B11096" t="s">
        <v>38295</v>
      </c>
      <c r="C11096" s="57">
        <v>44342</v>
      </c>
      <c r="D11096" t="s">
        <v>38296</v>
      </c>
      <c r="E11096" s="58">
        <v>135133042940000</v>
      </c>
      <c r="F11096" t="s">
        <v>38297</v>
      </c>
      <c r="G11096" t="s">
        <v>114</v>
      </c>
      <c r="H11096" t="s">
        <v>114</v>
      </c>
      <c r="I11096">
        <v>1</v>
      </c>
    </row>
    <row r="11097" spans="1:9" x14ac:dyDescent="0.25">
      <c r="A11097" t="s">
        <v>110</v>
      </c>
      <c r="B11097" t="s">
        <v>38298</v>
      </c>
      <c r="C11097" s="57">
        <v>44342</v>
      </c>
      <c r="D11097" t="s">
        <v>38299</v>
      </c>
      <c r="E11097" s="58">
        <v>1142571520000</v>
      </c>
      <c r="F11097" t="s">
        <v>38300</v>
      </c>
      <c r="G11097" t="s">
        <v>114</v>
      </c>
      <c r="H11097" t="s">
        <v>114</v>
      </c>
      <c r="I11097">
        <v>3</v>
      </c>
    </row>
    <row r="11098" spans="1:9" x14ac:dyDescent="0.25">
      <c r="A11098" t="s">
        <v>110</v>
      </c>
      <c r="B11098" t="s">
        <v>38301</v>
      </c>
      <c r="C11098" s="57">
        <v>44342</v>
      </c>
      <c r="D11098" t="s">
        <v>38302</v>
      </c>
      <c r="E11098" s="58">
        <v>1288852550000</v>
      </c>
      <c r="F11098" t="s">
        <v>38303</v>
      </c>
      <c r="G11098" t="s">
        <v>114</v>
      </c>
      <c r="H11098" t="s">
        <v>114</v>
      </c>
      <c r="I11098">
        <v>7</v>
      </c>
    </row>
    <row r="11099" spans="1:9" x14ac:dyDescent="0.25">
      <c r="A11099" t="s">
        <v>110</v>
      </c>
      <c r="B11099" t="s">
        <v>38304</v>
      </c>
      <c r="C11099" s="57">
        <v>44342</v>
      </c>
      <c r="D11099" t="s">
        <v>38305</v>
      </c>
      <c r="E11099" s="58">
        <v>11495039000000</v>
      </c>
      <c r="F11099" t="s">
        <v>38306</v>
      </c>
      <c r="G11099" t="s">
        <v>114</v>
      </c>
      <c r="H11099" t="s">
        <v>114</v>
      </c>
      <c r="I11099">
        <v>1</v>
      </c>
    </row>
    <row r="11100" spans="1:9" x14ac:dyDescent="0.25">
      <c r="A11100" t="s">
        <v>110</v>
      </c>
      <c r="B11100" t="s">
        <v>38307</v>
      </c>
      <c r="C11100" s="57">
        <v>44342</v>
      </c>
      <c r="D11100" t="s">
        <v>38308</v>
      </c>
      <c r="E11100" s="58">
        <v>10287789000000</v>
      </c>
      <c r="F11100" t="s">
        <v>38309</v>
      </c>
      <c r="G11100" t="s">
        <v>114</v>
      </c>
      <c r="H11100" t="s">
        <v>38310</v>
      </c>
      <c r="I11100">
        <v>77</v>
      </c>
    </row>
    <row r="11101" spans="1:9" x14ac:dyDescent="0.25">
      <c r="A11101" t="s">
        <v>110</v>
      </c>
      <c r="B11101" t="s">
        <v>38311</v>
      </c>
      <c r="C11101" s="57">
        <v>44342</v>
      </c>
      <c r="D11101" t="s">
        <v>38312</v>
      </c>
      <c r="E11101" s="58">
        <v>2686572000000</v>
      </c>
      <c r="F11101" t="s">
        <v>38313</v>
      </c>
      <c r="G11101" t="s">
        <v>114</v>
      </c>
      <c r="H11101" t="s">
        <v>114</v>
      </c>
      <c r="I11101">
        <v>3</v>
      </c>
    </row>
    <row r="11102" spans="1:9" x14ac:dyDescent="0.25">
      <c r="A11102" t="s">
        <v>110</v>
      </c>
      <c r="B11102" t="s">
        <v>38314</v>
      </c>
      <c r="C11102" s="57">
        <v>44342</v>
      </c>
      <c r="D11102" t="s">
        <v>38315</v>
      </c>
      <c r="E11102" s="58">
        <v>2695479000000</v>
      </c>
      <c r="F11102" t="s">
        <v>38316</v>
      </c>
      <c r="G11102" t="s">
        <v>114</v>
      </c>
      <c r="H11102" t="s">
        <v>114</v>
      </c>
      <c r="I11102">
        <v>3</v>
      </c>
    </row>
    <row r="11103" spans="1:9" x14ac:dyDescent="0.25">
      <c r="A11103" t="s">
        <v>110</v>
      </c>
      <c r="B11103" t="s">
        <v>38317</v>
      </c>
      <c r="C11103" s="57">
        <v>44342</v>
      </c>
      <c r="D11103" t="s">
        <v>38318</v>
      </c>
      <c r="E11103" s="58">
        <v>11490867000000</v>
      </c>
      <c r="F11103" t="s">
        <v>38319</v>
      </c>
      <c r="G11103" t="s">
        <v>38320</v>
      </c>
      <c r="H11103" t="s">
        <v>114</v>
      </c>
      <c r="I11103">
        <v>150</v>
      </c>
    </row>
    <row r="11104" spans="1:9" x14ac:dyDescent="0.25">
      <c r="A11104" t="s">
        <v>110</v>
      </c>
      <c r="B11104" t="s">
        <v>38321</v>
      </c>
      <c r="C11104" s="57">
        <v>44342</v>
      </c>
      <c r="D11104" t="s">
        <v>38322</v>
      </c>
      <c r="E11104" s="58">
        <v>40656289000000</v>
      </c>
      <c r="F11104" t="s">
        <v>38323</v>
      </c>
      <c r="G11104" t="s">
        <v>114</v>
      </c>
      <c r="H11104" t="s">
        <v>114</v>
      </c>
      <c r="I11104">
        <v>1</v>
      </c>
    </row>
    <row r="11105" spans="1:9" x14ac:dyDescent="0.25">
      <c r="A11105" t="s">
        <v>110</v>
      </c>
      <c r="B11105" t="s">
        <v>38324</v>
      </c>
      <c r="C11105" s="57">
        <v>44342</v>
      </c>
      <c r="D11105" t="s">
        <v>38325</v>
      </c>
      <c r="E11105" s="58">
        <v>12272221000000</v>
      </c>
      <c r="F11105" t="s">
        <v>38326</v>
      </c>
      <c r="G11105" t="s">
        <v>38327</v>
      </c>
      <c r="H11105" t="s">
        <v>114</v>
      </c>
      <c r="I11105">
        <v>2057</v>
      </c>
    </row>
    <row r="11106" spans="1:9" x14ac:dyDescent="0.25">
      <c r="A11106" t="s">
        <v>110</v>
      </c>
      <c r="B11106" t="s">
        <v>38328</v>
      </c>
      <c r="C11106" s="57">
        <v>44342</v>
      </c>
      <c r="D11106" t="s">
        <v>38329</v>
      </c>
      <c r="E11106" s="58">
        <v>12632369000000</v>
      </c>
      <c r="F11106" t="s">
        <v>38330</v>
      </c>
      <c r="G11106" t="s">
        <v>38331</v>
      </c>
      <c r="H11106" t="s">
        <v>114</v>
      </c>
      <c r="I11106">
        <v>13</v>
      </c>
    </row>
    <row r="11107" spans="1:9" x14ac:dyDescent="0.25">
      <c r="A11107" t="s">
        <v>110</v>
      </c>
      <c r="B11107" t="s">
        <v>38332</v>
      </c>
      <c r="C11107" s="57">
        <v>44342</v>
      </c>
      <c r="D11107" t="s">
        <v>38333</v>
      </c>
      <c r="E11107" s="58">
        <v>18261920000000</v>
      </c>
      <c r="F11107" t="s">
        <v>38334</v>
      </c>
      <c r="G11107" t="s">
        <v>114</v>
      </c>
      <c r="H11107" t="s">
        <v>114</v>
      </c>
      <c r="I11107">
        <v>1</v>
      </c>
    </row>
    <row r="11108" spans="1:9" x14ac:dyDescent="0.25">
      <c r="A11108" t="s">
        <v>110</v>
      </c>
      <c r="B11108" t="s">
        <v>38335</v>
      </c>
      <c r="C11108" s="57">
        <v>44342</v>
      </c>
      <c r="D11108" t="s">
        <v>38336</v>
      </c>
      <c r="E11108" s="58">
        <v>20858213000000</v>
      </c>
      <c r="F11108" t="s">
        <v>38337</v>
      </c>
      <c r="G11108" t="s">
        <v>114</v>
      </c>
      <c r="H11108" t="s">
        <v>114</v>
      </c>
      <c r="I11108">
        <v>1</v>
      </c>
    </row>
    <row r="11109" spans="1:9" x14ac:dyDescent="0.25">
      <c r="A11109" t="s">
        <v>110</v>
      </c>
      <c r="B11109" t="s">
        <v>38338</v>
      </c>
      <c r="C11109" s="57">
        <v>44342</v>
      </c>
      <c r="D11109" t="s">
        <v>38339</v>
      </c>
      <c r="E11109" s="58">
        <v>11832125000000</v>
      </c>
      <c r="F11109" t="s">
        <v>38340</v>
      </c>
      <c r="G11109" t="s">
        <v>38341</v>
      </c>
      <c r="H11109" t="s">
        <v>38342</v>
      </c>
      <c r="I11109">
        <v>1</v>
      </c>
    </row>
    <row r="11110" spans="1:9" x14ac:dyDescent="0.25">
      <c r="A11110" t="s">
        <v>110</v>
      </c>
      <c r="B11110" t="s">
        <v>38343</v>
      </c>
      <c r="C11110" s="57">
        <v>44342</v>
      </c>
      <c r="D11110" t="s">
        <v>38344</v>
      </c>
      <c r="E11110" s="58">
        <v>1363726000000</v>
      </c>
      <c r="F11110" t="s">
        <v>38345</v>
      </c>
      <c r="G11110" t="s">
        <v>114</v>
      </c>
      <c r="H11110" t="s">
        <v>114</v>
      </c>
      <c r="I11110">
        <v>4</v>
      </c>
    </row>
    <row r="11111" spans="1:9" x14ac:dyDescent="0.25">
      <c r="A11111" t="s">
        <v>110</v>
      </c>
      <c r="B11111" t="s">
        <v>38346</v>
      </c>
      <c r="C11111" s="57">
        <v>44342</v>
      </c>
      <c r="D11111" t="s">
        <v>38347</v>
      </c>
      <c r="E11111" s="58">
        <v>11391120700000</v>
      </c>
      <c r="F11111" t="s">
        <v>38348</v>
      </c>
      <c r="G11111" t="s">
        <v>114</v>
      </c>
      <c r="H11111" t="s">
        <v>114</v>
      </c>
      <c r="I11111">
        <v>5</v>
      </c>
    </row>
    <row r="11112" spans="1:9" x14ac:dyDescent="0.25">
      <c r="A11112" t="s">
        <v>110</v>
      </c>
      <c r="B11112" t="s">
        <v>38349</v>
      </c>
      <c r="C11112" s="57">
        <v>44342</v>
      </c>
      <c r="D11112" t="s">
        <v>38350</v>
      </c>
      <c r="E11112" s="58">
        <v>135377245000000</v>
      </c>
      <c r="F11112" t="s">
        <v>38351</v>
      </c>
      <c r="G11112" t="s">
        <v>114</v>
      </c>
      <c r="H11112" t="s">
        <v>114</v>
      </c>
      <c r="I11112">
        <v>1</v>
      </c>
    </row>
    <row r="11113" spans="1:9" x14ac:dyDescent="0.25">
      <c r="A11113" t="s">
        <v>110</v>
      </c>
      <c r="B11113" t="s">
        <v>38352</v>
      </c>
      <c r="C11113" s="57">
        <v>44342</v>
      </c>
      <c r="D11113" t="s">
        <v>38353</v>
      </c>
      <c r="E11113" s="58">
        <v>134019601000000</v>
      </c>
      <c r="F11113" t="s">
        <v>38354</v>
      </c>
      <c r="G11113" t="s">
        <v>114</v>
      </c>
      <c r="H11113" t="s">
        <v>114</v>
      </c>
      <c r="I11113">
        <v>1</v>
      </c>
    </row>
    <row r="11114" spans="1:9" x14ac:dyDescent="0.25">
      <c r="A11114" t="s">
        <v>110</v>
      </c>
      <c r="B11114" t="s">
        <v>38355</v>
      </c>
      <c r="C11114" s="57">
        <v>44342</v>
      </c>
      <c r="D11114" t="s">
        <v>38356</v>
      </c>
      <c r="E11114" s="58">
        <v>129539805000000</v>
      </c>
      <c r="F11114" t="s">
        <v>38357</v>
      </c>
      <c r="G11114" t="s">
        <v>114</v>
      </c>
      <c r="H11114" t="s">
        <v>114</v>
      </c>
      <c r="I11114">
        <v>1</v>
      </c>
    </row>
    <row r="11115" spans="1:9" x14ac:dyDescent="0.25">
      <c r="A11115" t="s">
        <v>110</v>
      </c>
      <c r="B11115" t="s">
        <v>38358</v>
      </c>
      <c r="C11115" s="57">
        <v>44342</v>
      </c>
      <c r="D11115" t="s">
        <v>38359</v>
      </c>
      <c r="E11115" s="58">
        <v>130733095000000</v>
      </c>
      <c r="F11115" t="s">
        <v>38360</v>
      </c>
      <c r="G11115" t="s">
        <v>114</v>
      </c>
      <c r="H11115" t="s">
        <v>114</v>
      </c>
      <c r="I11115">
        <v>1</v>
      </c>
    </row>
    <row r="11116" spans="1:9" x14ac:dyDescent="0.25">
      <c r="A11116" t="s">
        <v>110</v>
      </c>
      <c r="B11116" t="s">
        <v>38361</v>
      </c>
      <c r="C11116" s="57">
        <v>44342</v>
      </c>
      <c r="D11116" t="s">
        <v>38362</v>
      </c>
      <c r="E11116" s="58">
        <v>131578117000000</v>
      </c>
      <c r="F11116" t="s">
        <v>38363</v>
      </c>
      <c r="G11116" t="s">
        <v>114</v>
      </c>
      <c r="H11116" t="s">
        <v>114</v>
      </c>
      <c r="I11116">
        <v>2</v>
      </c>
    </row>
    <row r="11117" spans="1:9" x14ac:dyDescent="0.25">
      <c r="A11117" t="s">
        <v>110</v>
      </c>
      <c r="B11117" t="s">
        <v>38364</v>
      </c>
      <c r="C11117" s="57">
        <v>44342</v>
      </c>
      <c r="D11117" t="s">
        <v>38365</v>
      </c>
      <c r="E11117" s="58">
        <v>166701351000000</v>
      </c>
      <c r="F11117" t="s">
        <v>38366</v>
      </c>
      <c r="G11117" t="s">
        <v>114</v>
      </c>
      <c r="H11117" t="s">
        <v>114</v>
      </c>
      <c r="I11117">
        <v>35</v>
      </c>
    </row>
    <row r="11118" spans="1:9" x14ac:dyDescent="0.25">
      <c r="A11118" t="s">
        <v>110</v>
      </c>
      <c r="B11118" t="s">
        <v>38367</v>
      </c>
      <c r="C11118" s="57">
        <v>44342</v>
      </c>
      <c r="D11118" t="s">
        <v>38368</v>
      </c>
      <c r="E11118" s="58">
        <v>46508967000000</v>
      </c>
      <c r="F11118" t="s">
        <v>38369</v>
      </c>
      <c r="G11118" t="s">
        <v>114</v>
      </c>
      <c r="H11118" t="s">
        <v>114</v>
      </c>
      <c r="I11118">
        <v>1</v>
      </c>
    </row>
    <row r="11119" spans="1:9" x14ac:dyDescent="0.25">
      <c r="A11119" t="s">
        <v>110</v>
      </c>
      <c r="B11119" t="s">
        <v>38370</v>
      </c>
      <c r="C11119" s="57">
        <v>44342</v>
      </c>
      <c r="D11119" t="s">
        <v>38371</v>
      </c>
      <c r="E11119" s="58">
        <v>123257818000000</v>
      </c>
      <c r="F11119" t="s">
        <v>38372</v>
      </c>
      <c r="G11119" t="s">
        <v>114</v>
      </c>
      <c r="H11119" t="s">
        <v>114</v>
      </c>
      <c r="I11119">
        <v>1</v>
      </c>
    </row>
    <row r="11120" spans="1:9" x14ac:dyDescent="0.25">
      <c r="A11120" t="s">
        <v>110</v>
      </c>
      <c r="B11120" t="s">
        <v>38373</v>
      </c>
      <c r="C11120" s="57">
        <v>44342</v>
      </c>
      <c r="D11120" t="s">
        <v>38374</v>
      </c>
      <c r="E11120" s="58">
        <v>124928568000000</v>
      </c>
      <c r="F11120" t="s">
        <v>38375</v>
      </c>
      <c r="G11120" t="s">
        <v>114</v>
      </c>
      <c r="H11120" t="s">
        <v>114</v>
      </c>
      <c r="I11120">
        <v>4</v>
      </c>
    </row>
    <row r="11121" spans="1:9" x14ac:dyDescent="0.25">
      <c r="A11121" t="s">
        <v>110</v>
      </c>
      <c r="B11121" t="s">
        <v>38376</v>
      </c>
      <c r="C11121" s="57">
        <v>44342</v>
      </c>
      <c r="D11121" t="s">
        <v>38377</v>
      </c>
      <c r="E11121" s="58">
        <v>726373034000000</v>
      </c>
      <c r="F11121" t="s">
        <v>38378</v>
      </c>
      <c r="G11121" t="s">
        <v>114</v>
      </c>
      <c r="H11121" t="s">
        <v>114</v>
      </c>
      <c r="I11121">
        <v>1</v>
      </c>
    </row>
    <row r="11122" spans="1:9" x14ac:dyDescent="0.25">
      <c r="A11122" t="s">
        <v>110</v>
      </c>
      <c r="B11122" t="s">
        <v>38379</v>
      </c>
      <c r="C11122" s="57">
        <v>44342</v>
      </c>
      <c r="D11122" t="s">
        <v>38380</v>
      </c>
      <c r="E11122" s="58">
        <v>142080225000000</v>
      </c>
      <c r="F11122" t="s">
        <v>38381</v>
      </c>
      <c r="G11122" t="s">
        <v>114</v>
      </c>
      <c r="H11122" t="s">
        <v>114</v>
      </c>
      <c r="I11122">
        <v>2</v>
      </c>
    </row>
    <row r="11123" spans="1:9" x14ac:dyDescent="0.25">
      <c r="A11123" t="s">
        <v>110</v>
      </c>
      <c r="B11123" t="s">
        <v>38382</v>
      </c>
      <c r="C11123" s="57">
        <v>44342</v>
      </c>
      <c r="D11123" t="s">
        <v>38383</v>
      </c>
      <c r="E11123" s="58">
        <v>128409896000000</v>
      </c>
      <c r="F11123" t="s">
        <v>38384</v>
      </c>
      <c r="G11123" t="s">
        <v>38385</v>
      </c>
      <c r="H11123" t="s">
        <v>114</v>
      </c>
      <c r="I11123">
        <v>3338</v>
      </c>
    </row>
    <row r="11124" spans="1:9" x14ac:dyDescent="0.25">
      <c r="A11124" t="s">
        <v>110</v>
      </c>
      <c r="B11124" t="s">
        <v>38386</v>
      </c>
      <c r="C11124" s="57">
        <v>44342</v>
      </c>
      <c r="D11124" t="s">
        <v>38387</v>
      </c>
      <c r="E11124" s="58">
        <v>1058662600000</v>
      </c>
      <c r="F11124" t="s">
        <v>38388</v>
      </c>
      <c r="G11124" t="s">
        <v>114</v>
      </c>
      <c r="H11124" t="s">
        <v>114</v>
      </c>
      <c r="I11124">
        <v>1</v>
      </c>
    </row>
    <row r="11125" spans="1:9" x14ac:dyDescent="0.25">
      <c r="A11125" t="s">
        <v>110</v>
      </c>
      <c r="B11125" t="s">
        <v>38389</v>
      </c>
      <c r="C11125" s="57">
        <v>44342</v>
      </c>
      <c r="D11125" t="s">
        <v>38390</v>
      </c>
      <c r="E11125" s="58">
        <v>1240651300000</v>
      </c>
      <c r="F11125" t="s">
        <v>38391</v>
      </c>
      <c r="G11125" t="s">
        <v>114</v>
      </c>
      <c r="H11125" t="s">
        <v>114</v>
      </c>
      <c r="I11125">
        <v>3</v>
      </c>
    </row>
    <row r="11126" spans="1:9" x14ac:dyDescent="0.25">
      <c r="A11126" t="s">
        <v>110</v>
      </c>
      <c r="B11126" t="s">
        <v>38392</v>
      </c>
      <c r="C11126" s="57">
        <v>44342</v>
      </c>
      <c r="D11126" t="s">
        <v>38393</v>
      </c>
      <c r="E11126" s="58">
        <v>1188036400000</v>
      </c>
      <c r="F11126" t="s">
        <v>38394</v>
      </c>
      <c r="G11126" t="s">
        <v>114</v>
      </c>
      <c r="H11126" t="s">
        <v>114</v>
      </c>
      <c r="I11126">
        <v>127</v>
      </c>
    </row>
    <row r="11127" spans="1:9" x14ac:dyDescent="0.25">
      <c r="A11127" t="s">
        <v>110</v>
      </c>
      <c r="B11127" t="s">
        <v>38395</v>
      </c>
      <c r="C11127" s="57">
        <v>44342</v>
      </c>
      <c r="D11127" t="s">
        <v>38396</v>
      </c>
      <c r="E11127" s="58">
        <v>3348502800000</v>
      </c>
      <c r="F11127" t="s">
        <v>38397</v>
      </c>
      <c r="G11127" t="s">
        <v>114</v>
      </c>
      <c r="H11127" t="s">
        <v>114</v>
      </c>
      <c r="I11127">
        <v>1</v>
      </c>
    </row>
    <row r="11128" spans="1:9" x14ac:dyDescent="0.25">
      <c r="A11128" t="s">
        <v>110</v>
      </c>
      <c r="B11128" t="s">
        <v>38398</v>
      </c>
      <c r="C11128" s="57">
        <v>44342</v>
      </c>
      <c r="D11128" t="s">
        <v>38399</v>
      </c>
      <c r="E11128" t="s">
        <v>38400</v>
      </c>
      <c r="F11128" t="s">
        <v>38401</v>
      </c>
      <c r="G11128" t="s">
        <v>114</v>
      </c>
      <c r="H11128" t="s">
        <v>114</v>
      </c>
      <c r="I11128">
        <v>22</v>
      </c>
    </row>
    <row r="11129" spans="1:9" x14ac:dyDescent="0.25">
      <c r="A11129" t="s">
        <v>110</v>
      </c>
      <c r="B11129" t="s">
        <v>38402</v>
      </c>
      <c r="C11129" s="57">
        <v>44342</v>
      </c>
      <c r="D11129" t="s">
        <v>38403</v>
      </c>
      <c r="E11129" s="58">
        <v>1801508422300000</v>
      </c>
      <c r="F11129" t="s">
        <v>38404</v>
      </c>
      <c r="G11129" t="s">
        <v>38405</v>
      </c>
      <c r="H11129" t="s">
        <v>38406</v>
      </c>
      <c r="I11129">
        <v>3578</v>
      </c>
    </row>
    <row r="11130" spans="1:9" x14ac:dyDescent="0.25">
      <c r="A11130" t="s">
        <v>110</v>
      </c>
      <c r="B11130" t="s">
        <v>38407</v>
      </c>
      <c r="C11130" s="57">
        <v>44342</v>
      </c>
      <c r="D11130" t="s">
        <v>38408</v>
      </c>
      <c r="E11130" s="58">
        <v>1562679609100000</v>
      </c>
      <c r="F11130" t="s">
        <v>38409</v>
      </c>
      <c r="G11130" t="s">
        <v>38410</v>
      </c>
      <c r="H11130" t="s">
        <v>38411</v>
      </c>
      <c r="I11130">
        <v>1659</v>
      </c>
    </row>
    <row r="11131" spans="1:9" x14ac:dyDescent="0.25">
      <c r="A11131" t="s">
        <v>110</v>
      </c>
      <c r="B11131" t="s">
        <v>38412</v>
      </c>
      <c r="C11131" s="57">
        <v>44342</v>
      </c>
      <c r="D11131" t="s">
        <v>38413</v>
      </c>
      <c r="E11131" s="58">
        <v>1573136360400000</v>
      </c>
      <c r="F11131" t="s">
        <v>38414</v>
      </c>
      <c r="G11131" t="s">
        <v>114</v>
      </c>
      <c r="H11131" t="s">
        <v>114</v>
      </c>
      <c r="I11131">
        <v>7</v>
      </c>
    </row>
    <row r="11132" spans="1:9" x14ac:dyDescent="0.25">
      <c r="A11132" t="s">
        <v>110</v>
      </c>
      <c r="B11132" t="s">
        <v>38415</v>
      </c>
      <c r="C11132" s="57">
        <v>44342</v>
      </c>
      <c r="D11132" t="s">
        <v>38416</v>
      </c>
      <c r="E11132" s="58">
        <v>2347390801500000</v>
      </c>
      <c r="F11132" t="s">
        <v>38417</v>
      </c>
      <c r="G11132" t="s">
        <v>114</v>
      </c>
      <c r="H11132" t="s">
        <v>114</v>
      </c>
      <c r="I11132">
        <v>1</v>
      </c>
    </row>
    <row r="11133" spans="1:9" x14ac:dyDescent="0.25">
      <c r="A11133" t="s">
        <v>110</v>
      </c>
      <c r="B11133" t="s">
        <v>38418</v>
      </c>
      <c r="C11133" s="57">
        <v>44342</v>
      </c>
      <c r="D11133" t="s">
        <v>38419</v>
      </c>
      <c r="E11133" s="58">
        <v>1085750054200000</v>
      </c>
      <c r="F11133" t="s">
        <v>38420</v>
      </c>
      <c r="G11133" t="s">
        <v>38421</v>
      </c>
      <c r="H11133" t="s">
        <v>38422</v>
      </c>
      <c r="I11133">
        <v>2214</v>
      </c>
    </row>
    <row r="11134" spans="1:9" x14ac:dyDescent="0.25">
      <c r="A11134" t="s">
        <v>110</v>
      </c>
      <c r="B11134" t="s">
        <v>38423</v>
      </c>
      <c r="C11134" s="57">
        <v>44342</v>
      </c>
      <c r="D11134" t="s">
        <v>38424</v>
      </c>
      <c r="E11134" s="58">
        <v>953089626500000</v>
      </c>
      <c r="F11134" t="s">
        <v>38425</v>
      </c>
      <c r="G11134" t="s">
        <v>114</v>
      </c>
      <c r="H11134" t="s">
        <v>114</v>
      </c>
      <c r="I11134">
        <v>27</v>
      </c>
    </row>
    <row r="11135" spans="1:9" x14ac:dyDescent="0.25">
      <c r="A11135" t="s">
        <v>110</v>
      </c>
      <c r="B11135" t="s">
        <v>38426</v>
      </c>
      <c r="C11135" s="57">
        <v>44342</v>
      </c>
      <c r="D11135" t="s">
        <v>38427</v>
      </c>
      <c r="E11135" s="58">
        <v>1079634142100000</v>
      </c>
      <c r="F11135" t="s">
        <v>38428</v>
      </c>
      <c r="G11135" t="s">
        <v>114</v>
      </c>
      <c r="H11135" t="s">
        <v>114</v>
      </c>
      <c r="I11135">
        <v>1</v>
      </c>
    </row>
    <row r="11136" spans="1:9" x14ac:dyDescent="0.25">
      <c r="A11136" t="s">
        <v>110</v>
      </c>
      <c r="B11136" t="s">
        <v>38429</v>
      </c>
      <c r="C11136" s="57">
        <v>44342</v>
      </c>
      <c r="D11136" t="s">
        <v>38430</v>
      </c>
      <c r="E11136" s="58">
        <v>1375122800000</v>
      </c>
      <c r="F11136" t="s">
        <v>38431</v>
      </c>
      <c r="G11136" t="s">
        <v>15459</v>
      </c>
      <c r="H11136" t="s">
        <v>114</v>
      </c>
      <c r="I11136">
        <v>2</v>
      </c>
    </row>
    <row r="11137" spans="1:9" x14ac:dyDescent="0.25">
      <c r="A11137" t="s">
        <v>110</v>
      </c>
      <c r="B11137" t="s">
        <v>38432</v>
      </c>
      <c r="C11137" s="57">
        <v>44342</v>
      </c>
      <c r="D11137" t="s">
        <v>38433</v>
      </c>
      <c r="E11137" s="58">
        <v>1007171500000</v>
      </c>
      <c r="F11137" t="s">
        <v>38434</v>
      </c>
      <c r="G11137" t="s">
        <v>1478</v>
      </c>
      <c r="H11137" t="s">
        <v>114</v>
      </c>
      <c r="I11137">
        <v>1</v>
      </c>
    </row>
    <row r="11138" spans="1:9" x14ac:dyDescent="0.25">
      <c r="A11138" t="s">
        <v>110</v>
      </c>
      <c r="B11138" t="s">
        <v>38435</v>
      </c>
      <c r="C11138" s="57">
        <v>44342</v>
      </c>
      <c r="D11138" t="s">
        <v>38436</v>
      </c>
      <c r="E11138" s="58">
        <v>1332405500000</v>
      </c>
      <c r="F11138" t="s">
        <v>38437</v>
      </c>
      <c r="G11138" t="s">
        <v>38438</v>
      </c>
      <c r="H11138" t="s">
        <v>114</v>
      </c>
      <c r="I11138">
        <v>1</v>
      </c>
    </row>
    <row r="11139" spans="1:9" x14ac:dyDescent="0.25">
      <c r="A11139" t="s">
        <v>110</v>
      </c>
      <c r="B11139" t="s">
        <v>38439</v>
      </c>
      <c r="C11139" s="57">
        <v>44342</v>
      </c>
      <c r="D11139" t="s">
        <v>38440</v>
      </c>
      <c r="E11139" s="58">
        <v>1153090400000</v>
      </c>
      <c r="F11139" t="s">
        <v>38441</v>
      </c>
      <c r="G11139" t="s">
        <v>38442</v>
      </c>
      <c r="H11139" t="s">
        <v>114</v>
      </c>
      <c r="I11139">
        <v>1</v>
      </c>
    </row>
    <row r="11140" spans="1:9" x14ac:dyDescent="0.25">
      <c r="A11140" t="s">
        <v>110</v>
      </c>
      <c r="B11140" t="s">
        <v>38443</v>
      </c>
      <c r="C11140" s="57">
        <v>44342</v>
      </c>
      <c r="D11140" t="s">
        <v>38444</v>
      </c>
      <c r="E11140" s="58">
        <v>1182877800000</v>
      </c>
      <c r="F11140" t="s">
        <v>38445</v>
      </c>
      <c r="G11140" t="s">
        <v>114</v>
      </c>
      <c r="H11140" t="s">
        <v>114</v>
      </c>
      <c r="I11140">
        <v>7</v>
      </c>
    </row>
    <row r="11141" spans="1:9" x14ac:dyDescent="0.25">
      <c r="A11141" t="s">
        <v>110</v>
      </c>
      <c r="B11141" t="s">
        <v>38446</v>
      </c>
      <c r="C11141" s="57">
        <v>44342</v>
      </c>
      <c r="D11141" t="s">
        <v>38447</v>
      </c>
      <c r="E11141" s="58">
        <v>122417901700000</v>
      </c>
      <c r="F11141" t="s">
        <v>38448</v>
      </c>
      <c r="G11141" t="s">
        <v>114</v>
      </c>
      <c r="H11141" t="s">
        <v>114</v>
      </c>
      <c r="I11141">
        <v>1</v>
      </c>
    </row>
    <row r="11142" spans="1:9" x14ac:dyDescent="0.25">
      <c r="A11142" t="s">
        <v>110</v>
      </c>
      <c r="B11142" t="s">
        <v>38449</v>
      </c>
      <c r="C11142" s="57">
        <v>44342</v>
      </c>
      <c r="D11142" t="s">
        <v>38450</v>
      </c>
      <c r="E11142" s="58">
        <v>131869997700000</v>
      </c>
      <c r="F11142" t="s">
        <v>38451</v>
      </c>
      <c r="G11142" t="s">
        <v>114</v>
      </c>
      <c r="H11142" t="s">
        <v>114</v>
      </c>
      <c r="I11142">
        <v>2</v>
      </c>
    </row>
    <row r="11143" spans="1:9" x14ac:dyDescent="0.25">
      <c r="A11143" t="s">
        <v>110</v>
      </c>
      <c r="B11143" t="s">
        <v>38452</v>
      </c>
      <c r="C11143" s="57">
        <v>44342</v>
      </c>
      <c r="D11143" t="s">
        <v>38453</v>
      </c>
      <c r="E11143" s="58">
        <v>115949651100000</v>
      </c>
      <c r="F11143" t="s">
        <v>38454</v>
      </c>
      <c r="G11143" t="s">
        <v>114</v>
      </c>
      <c r="H11143" t="s">
        <v>114</v>
      </c>
      <c r="I11143">
        <v>3</v>
      </c>
    </row>
    <row r="11144" spans="1:9" x14ac:dyDescent="0.25">
      <c r="A11144" t="s">
        <v>110</v>
      </c>
      <c r="B11144" t="s">
        <v>38455</v>
      </c>
      <c r="C11144" s="57">
        <v>44342</v>
      </c>
      <c r="D11144" t="s">
        <v>38456</v>
      </c>
      <c r="E11144" s="58">
        <v>131211461777700</v>
      </c>
      <c r="F11144" t="s">
        <v>38457</v>
      </c>
      <c r="G11144" t="s">
        <v>114</v>
      </c>
      <c r="H11144" t="s">
        <v>114</v>
      </c>
      <c r="I11144">
        <v>1</v>
      </c>
    </row>
    <row r="11145" spans="1:9" x14ac:dyDescent="0.25">
      <c r="A11145" t="s">
        <v>110</v>
      </c>
      <c r="B11145" t="s">
        <v>38458</v>
      </c>
      <c r="C11145" s="57">
        <v>44342</v>
      </c>
      <c r="D11145" t="s">
        <v>38459</v>
      </c>
      <c r="E11145" s="58">
        <v>137032003882500</v>
      </c>
      <c r="F11145" t="s">
        <v>38460</v>
      </c>
      <c r="G11145" t="s">
        <v>114</v>
      </c>
      <c r="H11145" t="s">
        <v>114</v>
      </c>
      <c r="I11145">
        <v>2</v>
      </c>
    </row>
    <row r="11146" spans="1:9" x14ac:dyDescent="0.25">
      <c r="A11146" t="s">
        <v>110</v>
      </c>
      <c r="B11146" t="s">
        <v>38461</v>
      </c>
      <c r="C11146" s="57">
        <v>44342</v>
      </c>
      <c r="D11146" t="s">
        <v>38462</v>
      </c>
      <c r="E11146" s="58">
        <v>161167741600000</v>
      </c>
      <c r="F11146" t="s">
        <v>38463</v>
      </c>
      <c r="G11146" t="s">
        <v>114</v>
      </c>
      <c r="H11146" t="s">
        <v>114</v>
      </c>
      <c r="I11146">
        <v>28</v>
      </c>
    </row>
    <row r="11147" spans="1:9" x14ac:dyDescent="0.25">
      <c r="A11147" t="s">
        <v>110</v>
      </c>
      <c r="B11147" t="s">
        <v>38464</v>
      </c>
      <c r="C11147" s="57">
        <v>44342</v>
      </c>
      <c r="D11147" t="s">
        <v>38465</v>
      </c>
      <c r="E11147" s="58">
        <v>117839482500000</v>
      </c>
      <c r="F11147" t="s">
        <v>38466</v>
      </c>
      <c r="G11147" t="s">
        <v>114</v>
      </c>
      <c r="H11147" t="s">
        <v>114</v>
      </c>
      <c r="I11147">
        <v>4</v>
      </c>
    </row>
    <row r="11148" spans="1:9" x14ac:dyDescent="0.25">
      <c r="A11148" t="s">
        <v>110</v>
      </c>
      <c r="B11148" t="s">
        <v>38467</v>
      </c>
      <c r="C11148" s="57">
        <v>44342</v>
      </c>
      <c r="D11148" t="s">
        <v>38468</v>
      </c>
      <c r="E11148" s="58">
        <v>122291361500000</v>
      </c>
      <c r="F11148" t="s">
        <v>38469</v>
      </c>
      <c r="G11148" t="s">
        <v>114</v>
      </c>
      <c r="H11148" t="s">
        <v>114</v>
      </c>
      <c r="I11148">
        <v>1</v>
      </c>
    </row>
    <row r="11149" spans="1:9" x14ac:dyDescent="0.25">
      <c r="A11149" t="s">
        <v>110</v>
      </c>
      <c r="B11149" t="s">
        <v>38470</v>
      </c>
      <c r="C11149" s="57">
        <v>44342</v>
      </c>
      <c r="D11149" t="s">
        <v>38471</v>
      </c>
      <c r="E11149" s="58">
        <v>1243332570000</v>
      </c>
      <c r="F11149" t="s">
        <v>38472</v>
      </c>
      <c r="G11149" t="s">
        <v>114</v>
      </c>
      <c r="H11149" t="s">
        <v>114</v>
      </c>
      <c r="I11149">
        <v>29</v>
      </c>
    </row>
    <row r="11150" spans="1:9" x14ac:dyDescent="0.25">
      <c r="A11150" t="s">
        <v>110</v>
      </c>
      <c r="B11150" t="s">
        <v>38473</v>
      </c>
      <c r="C11150" s="57">
        <v>44342</v>
      </c>
      <c r="D11150" t="s">
        <v>38474</v>
      </c>
      <c r="E11150" s="58">
        <v>1312477000000</v>
      </c>
      <c r="F11150" t="s">
        <v>38475</v>
      </c>
      <c r="G11150" t="s">
        <v>114</v>
      </c>
      <c r="H11150" t="s">
        <v>114</v>
      </c>
      <c r="I11150">
        <v>2</v>
      </c>
    </row>
    <row r="11151" spans="1:9" x14ac:dyDescent="0.25">
      <c r="A11151" t="s">
        <v>110</v>
      </c>
      <c r="B11151" t="s">
        <v>38476</v>
      </c>
      <c r="C11151" s="57">
        <v>44342</v>
      </c>
      <c r="D11151" t="s">
        <v>38477</v>
      </c>
      <c r="E11151" s="58">
        <v>2986653600000</v>
      </c>
      <c r="F11151" t="s">
        <v>38478</v>
      </c>
      <c r="G11151" t="s">
        <v>114</v>
      </c>
      <c r="H11151" t="s">
        <v>114</v>
      </c>
      <c r="I11151">
        <v>1</v>
      </c>
    </row>
    <row r="11152" spans="1:9" x14ac:dyDescent="0.25">
      <c r="A11152" t="s">
        <v>110</v>
      </c>
      <c r="B11152" t="s">
        <v>38479</v>
      </c>
      <c r="C11152" s="57">
        <v>44342</v>
      </c>
      <c r="D11152" t="s">
        <v>38480</v>
      </c>
      <c r="E11152" s="58">
        <v>1573105100000</v>
      </c>
      <c r="F11152" t="s">
        <v>38481</v>
      </c>
      <c r="G11152" t="s">
        <v>114</v>
      </c>
      <c r="H11152" t="s">
        <v>114</v>
      </c>
      <c r="I11152">
        <v>11</v>
      </c>
    </row>
    <row r="11153" spans="1:9" x14ac:dyDescent="0.25">
      <c r="A11153" t="s">
        <v>110</v>
      </c>
      <c r="B11153" t="s">
        <v>38482</v>
      </c>
      <c r="C11153" s="57">
        <v>44342</v>
      </c>
      <c r="D11153" t="s">
        <v>38483</v>
      </c>
      <c r="E11153" s="58">
        <v>1240378200000</v>
      </c>
      <c r="F11153" t="s">
        <v>38484</v>
      </c>
      <c r="G11153" t="s">
        <v>114</v>
      </c>
      <c r="H11153" t="s">
        <v>38485</v>
      </c>
      <c r="I11153">
        <v>26</v>
      </c>
    </row>
    <row r="11154" spans="1:9" x14ac:dyDescent="0.25">
      <c r="A11154" t="s">
        <v>110</v>
      </c>
      <c r="B11154" t="s">
        <v>38486</v>
      </c>
      <c r="C11154" s="57">
        <v>44342</v>
      </c>
      <c r="D11154" t="s">
        <v>38487</v>
      </c>
      <c r="E11154" s="58">
        <v>1875273600000</v>
      </c>
      <c r="F11154" t="s">
        <v>38488</v>
      </c>
      <c r="G11154" t="s">
        <v>114</v>
      </c>
      <c r="H11154" t="s">
        <v>38489</v>
      </c>
      <c r="I11154">
        <v>3</v>
      </c>
    </row>
    <row r="11155" spans="1:9" x14ac:dyDescent="0.25">
      <c r="A11155" t="s">
        <v>110</v>
      </c>
      <c r="B11155" t="s">
        <v>38490</v>
      </c>
      <c r="C11155" s="57">
        <v>44342</v>
      </c>
      <c r="D11155" t="s">
        <v>38491</v>
      </c>
      <c r="E11155" s="58">
        <v>1268969740000</v>
      </c>
      <c r="F11155" t="s">
        <v>38492</v>
      </c>
      <c r="G11155" t="s">
        <v>18642</v>
      </c>
      <c r="H11155" t="s">
        <v>114</v>
      </c>
      <c r="I11155">
        <v>36</v>
      </c>
    </row>
    <row r="11156" spans="1:9" x14ac:dyDescent="0.25">
      <c r="A11156" t="s">
        <v>110</v>
      </c>
      <c r="B11156" t="s">
        <v>38493</v>
      </c>
      <c r="C11156" s="57">
        <v>44342</v>
      </c>
      <c r="D11156" t="s">
        <v>38494</v>
      </c>
      <c r="E11156" s="58">
        <v>2018935900000</v>
      </c>
      <c r="F11156" t="s">
        <v>38495</v>
      </c>
      <c r="G11156" t="s">
        <v>114</v>
      </c>
      <c r="H11156" t="s">
        <v>114</v>
      </c>
      <c r="I11156">
        <v>1</v>
      </c>
    </row>
    <row r="11157" spans="1:9" x14ac:dyDescent="0.25">
      <c r="A11157" t="s">
        <v>110</v>
      </c>
      <c r="B11157" t="s">
        <v>38496</v>
      </c>
      <c r="C11157" s="57">
        <v>44342</v>
      </c>
      <c r="D11157" t="s">
        <v>38497</v>
      </c>
      <c r="E11157" s="58">
        <v>1284305500000</v>
      </c>
      <c r="F11157" t="s">
        <v>38498</v>
      </c>
      <c r="G11157" t="s">
        <v>114</v>
      </c>
      <c r="H11157" t="s">
        <v>114</v>
      </c>
      <c r="I11157">
        <v>1</v>
      </c>
    </row>
    <row r="11158" spans="1:9" x14ac:dyDescent="0.25">
      <c r="A11158" t="s">
        <v>110</v>
      </c>
      <c r="B11158" t="s">
        <v>38499</v>
      </c>
      <c r="C11158" s="57">
        <v>44342</v>
      </c>
      <c r="D11158" t="s">
        <v>38500</v>
      </c>
      <c r="E11158" s="58">
        <v>168530601450000</v>
      </c>
      <c r="F11158" t="s">
        <v>38501</v>
      </c>
      <c r="G11158" t="s">
        <v>114</v>
      </c>
      <c r="H11158" t="s">
        <v>114</v>
      </c>
      <c r="I11158">
        <v>1</v>
      </c>
    </row>
    <row r="11159" spans="1:9" x14ac:dyDescent="0.25">
      <c r="A11159" t="s">
        <v>110</v>
      </c>
      <c r="B11159" t="s">
        <v>38502</v>
      </c>
      <c r="C11159" s="57">
        <v>44342</v>
      </c>
      <c r="D11159" t="s">
        <v>38503</v>
      </c>
      <c r="E11159" s="58">
        <v>1439516510000</v>
      </c>
      <c r="F11159" t="s">
        <v>38504</v>
      </c>
      <c r="G11159" t="s">
        <v>114</v>
      </c>
      <c r="H11159" t="s">
        <v>114</v>
      </c>
      <c r="I11159">
        <v>19</v>
      </c>
    </row>
    <row r="11160" spans="1:9" x14ac:dyDescent="0.25">
      <c r="A11160" t="s">
        <v>110</v>
      </c>
      <c r="B11160" t="s">
        <v>38505</v>
      </c>
      <c r="C11160" s="57">
        <v>44342</v>
      </c>
      <c r="D11160" t="s">
        <v>38506</v>
      </c>
      <c r="E11160" s="58">
        <v>1783850820000</v>
      </c>
      <c r="F11160" t="s">
        <v>38507</v>
      </c>
      <c r="G11160" t="s">
        <v>114</v>
      </c>
      <c r="H11160" t="s">
        <v>114</v>
      </c>
      <c r="I11160">
        <v>22</v>
      </c>
    </row>
    <row r="11161" spans="1:9" x14ac:dyDescent="0.25">
      <c r="A11161" t="s">
        <v>110</v>
      </c>
      <c r="B11161" t="s">
        <v>38508</v>
      </c>
      <c r="C11161" s="57">
        <v>44342</v>
      </c>
      <c r="D11161" t="s">
        <v>38509</v>
      </c>
      <c r="E11161" t="s">
        <v>38510</v>
      </c>
      <c r="F11161" t="s">
        <v>38511</v>
      </c>
      <c r="G11161" t="s">
        <v>114</v>
      </c>
      <c r="H11161" t="s">
        <v>114</v>
      </c>
      <c r="I11161">
        <v>2</v>
      </c>
    </row>
    <row r="11162" spans="1:9" x14ac:dyDescent="0.25">
      <c r="A11162" t="s">
        <v>110</v>
      </c>
      <c r="B11162" t="s">
        <v>38512</v>
      </c>
      <c r="C11162" s="57">
        <v>44342</v>
      </c>
      <c r="D11162" t="s">
        <v>38513</v>
      </c>
      <c r="E11162" s="58">
        <v>1905431800000</v>
      </c>
      <c r="F11162" t="s">
        <v>38514</v>
      </c>
      <c r="G11162" t="s">
        <v>1284</v>
      </c>
      <c r="H11162" t="s">
        <v>114</v>
      </c>
      <c r="I11162">
        <v>246</v>
      </c>
    </row>
    <row r="11163" spans="1:9" x14ac:dyDescent="0.25">
      <c r="A11163" t="s">
        <v>110</v>
      </c>
      <c r="B11163" t="s">
        <v>38515</v>
      </c>
      <c r="C11163" s="57">
        <v>44342</v>
      </c>
      <c r="D11163" t="s">
        <v>38516</v>
      </c>
      <c r="E11163" s="58">
        <v>1178341330000</v>
      </c>
      <c r="F11163" t="s">
        <v>38517</v>
      </c>
      <c r="G11163" t="s">
        <v>114</v>
      </c>
      <c r="H11163" t="s">
        <v>38518</v>
      </c>
      <c r="I11163">
        <v>4</v>
      </c>
    </row>
    <row r="11164" spans="1:9" x14ac:dyDescent="0.25">
      <c r="A11164" t="s">
        <v>110</v>
      </c>
      <c r="B11164" t="s">
        <v>38519</v>
      </c>
      <c r="C11164" s="57">
        <v>44342</v>
      </c>
      <c r="D11164" t="s">
        <v>38520</v>
      </c>
      <c r="E11164" s="58">
        <v>1223038855000</v>
      </c>
      <c r="F11164" t="s">
        <v>38521</v>
      </c>
      <c r="G11164" t="s">
        <v>114</v>
      </c>
      <c r="H11164" t="s">
        <v>114</v>
      </c>
      <c r="I11164">
        <v>0</v>
      </c>
    </row>
    <row r="11165" spans="1:9" x14ac:dyDescent="0.25">
      <c r="A11165" t="s">
        <v>110</v>
      </c>
      <c r="B11165" t="s">
        <v>38522</v>
      </c>
      <c r="C11165" s="57">
        <v>44342</v>
      </c>
      <c r="D11165" t="s">
        <v>38523</v>
      </c>
      <c r="E11165" s="58">
        <v>1204192124000</v>
      </c>
      <c r="F11165" t="s">
        <v>38524</v>
      </c>
      <c r="G11165" t="s">
        <v>114</v>
      </c>
      <c r="H11165" t="s">
        <v>114</v>
      </c>
      <c r="I11165">
        <v>0</v>
      </c>
    </row>
    <row r="11166" spans="1:9" x14ac:dyDescent="0.25">
      <c r="A11166" t="s">
        <v>110</v>
      </c>
      <c r="B11166" t="s">
        <v>38525</v>
      </c>
      <c r="C11166" s="57">
        <v>44342</v>
      </c>
      <c r="D11166" t="s">
        <v>38526</v>
      </c>
      <c r="E11166" s="58">
        <v>1113554420000</v>
      </c>
      <c r="F11166" t="s">
        <v>38527</v>
      </c>
      <c r="G11166" t="s">
        <v>114</v>
      </c>
      <c r="H11166" t="s">
        <v>114</v>
      </c>
      <c r="I11166">
        <v>1</v>
      </c>
    </row>
    <row r="11167" spans="1:9" x14ac:dyDescent="0.25">
      <c r="A11167" t="s">
        <v>110</v>
      </c>
      <c r="B11167" t="s">
        <v>38528</v>
      </c>
      <c r="C11167" s="57">
        <v>44342</v>
      </c>
      <c r="D11167" t="s">
        <v>38529</v>
      </c>
      <c r="E11167" s="58">
        <v>1841461950000</v>
      </c>
      <c r="F11167" t="s">
        <v>38530</v>
      </c>
      <c r="G11167" t="s">
        <v>38531</v>
      </c>
      <c r="H11167" t="s">
        <v>38532</v>
      </c>
      <c r="I11167">
        <v>3</v>
      </c>
    </row>
    <row r="11168" spans="1:9" x14ac:dyDescent="0.25">
      <c r="A11168" t="s">
        <v>110</v>
      </c>
      <c r="B11168" t="s">
        <v>38533</v>
      </c>
      <c r="C11168" s="57">
        <v>44342</v>
      </c>
      <c r="D11168" t="s">
        <v>38534</v>
      </c>
      <c r="E11168" s="58">
        <v>1240346051000</v>
      </c>
      <c r="F11168" t="s">
        <v>38535</v>
      </c>
      <c r="G11168" t="s">
        <v>114</v>
      </c>
      <c r="H11168" t="s">
        <v>114</v>
      </c>
      <c r="I11168">
        <v>0</v>
      </c>
    </row>
    <row r="11169" spans="1:9" x14ac:dyDescent="0.25">
      <c r="A11169" t="s">
        <v>110</v>
      </c>
      <c r="B11169" t="s">
        <v>38536</v>
      </c>
      <c r="C11169" s="57">
        <v>44342</v>
      </c>
      <c r="D11169" t="s">
        <v>38537</v>
      </c>
      <c r="E11169" s="58">
        <v>1313737930000</v>
      </c>
      <c r="F11169" t="s">
        <v>38538</v>
      </c>
      <c r="G11169" t="s">
        <v>114</v>
      </c>
      <c r="H11169" t="s">
        <v>114</v>
      </c>
      <c r="I11169">
        <v>0</v>
      </c>
    </row>
    <row r="11170" spans="1:9" x14ac:dyDescent="0.25">
      <c r="A11170" t="s">
        <v>110</v>
      </c>
      <c r="B11170" t="s">
        <v>38539</v>
      </c>
      <c r="C11170" s="57">
        <v>44342</v>
      </c>
      <c r="D11170" t="s">
        <v>38540</v>
      </c>
      <c r="E11170" s="58">
        <v>1244544750000</v>
      </c>
      <c r="F11170" t="s">
        <v>38541</v>
      </c>
      <c r="G11170" t="s">
        <v>114</v>
      </c>
      <c r="H11170" t="s">
        <v>114</v>
      </c>
      <c r="I11170">
        <v>208</v>
      </c>
    </row>
    <row r="11171" spans="1:9" x14ac:dyDescent="0.25">
      <c r="A11171" t="s">
        <v>110</v>
      </c>
      <c r="B11171" t="s">
        <v>38542</v>
      </c>
      <c r="C11171" s="57">
        <v>44342</v>
      </c>
      <c r="D11171" t="s">
        <v>38543</v>
      </c>
      <c r="E11171" s="58">
        <v>1230323090000</v>
      </c>
      <c r="F11171" t="s">
        <v>38544</v>
      </c>
      <c r="G11171" t="s">
        <v>114</v>
      </c>
      <c r="H11171" t="s">
        <v>114</v>
      </c>
      <c r="I11171">
        <v>1</v>
      </c>
    </row>
    <row r="11172" spans="1:9" x14ac:dyDescent="0.25">
      <c r="A11172" t="s">
        <v>110</v>
      </c>
      <c r="B11172" t="s">
        <v>38545</v>
      </c>
      <c r="C11172" s="57">
        <v>44342</v>
      </c>
      <c r="D11172" t="s">
        <v>38546</v>
      </c>
      <c r="E11172" s="58">
        <v>1733680800000</v>
      </c>
      <c r="F11172" t="s">
        <v>38547</v>
      </c>
      <c r="G11172" t="s">
        <v>114</v>
      </c>
      <c r="H11172" t="s">
        <v>114</v>
      </c>
      <c r="I11172">
        <v>2</v>
      </c>
    </row>
    <row r="11173" spans="1:9" x14ac:dyDescent="0.25">
      <c r="A11173" t="s">
        <v>110</v>
      </c>
      <c r="B11173" t="s">
        <v>38548</v>
      </c>
      <c r="C11173" s="57">
        <v>44342</v>
      </c>
      <c r="D11173" t="s">
        <v>38549</v>
      </c>
      <c r="E11173" s="58">
        <v>1985781170000</v>
      </c>
      <c r="F11173" t="s">
        <v>38550</v>
      </c>
      <c r="G11173" t="s">
        <v>114</v>
      </c>
      <c r="H11173" t="s">
        <v>38551</v>
      </c>
      <c r="I11173">
        <v>482</v>
      </c>
    </row>
    <row r="11174" spans="1:9" x14ac:dyDescent="0.25">
      <c r="A11174" t="s">
        <v>110</v>
      </c>
      <c r="B11174" t="s">
        <v>38552</v>
      </c>
      <c r="C11174" s="57">
        <v>44342</v>
      </c>
      <c r="D11174" t="s">
        <v>38553</v>
      </c>
      <c r="E11174" s="58">
        <v>1174527856000</v>
      </c>
      <c r="F11174" t="s">
        <v>38554</v>
      </c>
      <c r="G11174" t="s">
        <v>114</v>
      </c>
      <c r="H11174" t="s">
        <v>114</v>
      </c>
      <c r="I11174">
        <v>1</v>
      </c>
    </row>
    <row r="11175" spans="1:9" x14ac:dyDescent="0.25">
      <c r="A11175" t="s">
        <v>110</v>
      </c>
      <c r="B11175" t="s">
        <v>38555</v>
      </c>
      <c r="C11175" s="57">
        <v>44342</v>
      </c>
      <c r="D11175" t="s">
        <v>38556</v>
      </c>
      <c r="E11175" s="58">
        <v>1139458839000</v>
      </c>
      <c r="F11175" t="s">
        <v>38557</v>
      </c>
      <c r="G11175" t="s">
        <v>38558</v>
      </c>
      <c r="H11175" t="s">
        <v>38559</v>
      </c>
      <c r="I11175">
        <v>2633</v>
      </c>
    </row>
    <row r="11176" spans="1:9" x14ac:dyDescent="0.25">
      <c r="A11176" t="s">
        <v>110</v>
      </c>
      <c r="B11176" t="s">
        <v>38560</v>
      </c>
      <c r="C11176" s="57">
        <v>44342</v>
      </c>
      <c r="D11176" t="s">
        <v>38561</v>
      </c>
      <c r="E11176" s="58">
        <v>1387090819000</v>
      </c>
      <c r="F11176" t="s">
        <v>38562</v>
      </c>
      <c r="G11176" t="s">
        <v>114</v>
      </c>
      <c r="H11176" t="s">
        <v>114</v>
      </c>
      <c r="I11176">
        <v>1</v>
      </c>
    </row>
    <row r="11177" spans="1:9" x14ac:dyDescent="0.25">
      <c r="A11177" t="s">
        <v>110</v>
      </c>
      <c r="B11177" t="s">
        <v>38563</v>
      </c>
      <c r="C11177" s="57">
        <v>44342</v>
      </c>
      <c r="D11177" t="s">
        <v>38564</v>
      </c>
      <c r="E11177" t="s">
        <v>38565</v>
      </c>
      <c r="F11177" t="s">
        <v>38566</v>
      </c>
      <c r="G11177" t="s">
        <v>114</v>
      </c>
      <c r="H11177" t="s">
        <v>114</v>
      </c>
      <c r="I11177">
        <v>15</v>
      </c>
    </row>
    <row r="11178" spans="1:9" x14ac:dyDescent="0.25">
      <c r="A11178" t="s">
        <v>110</v>
      </c>
      <c r="B11178" t="s">
        <v>38567</v>
      </c>
      <c r="C11178" s="57">
        <v>44342</v>
      </c>
      <c r="D11178" t="s">
        <v>38568</v>
      </c>
      <c r="E11178" s="58">
        <v>2459928220000</v>
      </c>
      <c r="F11178" t="s">
        <v>38569</v>
      </c>
      <c r="G11178" t="s">
        <v>114</v>
      </c>
      <c r="H11178" t="s">
        <v>114</v>
      </c>
      <c r="I11178">
        <v>18</v>
      </c>
    </row>
    <row r="11179" spans="1:9" x14ac:dyDescent="0.25">
      <c r="A11179" t="s">
        <v>110</v>
      </c>
      <c r="B11179" t="s">
        <v>38570</v>
      </c>
      <c r="C11179" s="57">
        <v>44342</v>
      </c>
      <c r="D11179" t="s">
        <v>38571</v>
      </c>
      <c r="E11179" s="58">
        <v>2233955660000</v>
      </c>
      <c r="F11179" t="s">
        <v>38572</v>
      </c>
      <c r="G11179" t="s">
        <v>32942</v>
      </c>
      <c r="H11179" t="s">
        <v>38573</v>
      </c>
      <c r="I11179">
        <v>5</v>
      </c>
    </row>
    <row r="11180" spans="1:9" x14ac:dyDescent="0.25">
      <c r="A11180" t="s">
        <v>110</v>
      </c>
      <c r="B11180" t="s">
        <v>38574</v>
      </c>
      <c r="C11180" s="57">
        <v>44342</v>
      </c>
      <c r="D11180" t="s">
        <v>38575</v>
      </c>
      <c r="E11180" s="58">
        <v>1182552780000</v>
      </c>
      <c r="F11180" t="s">
        <v>38576</v>
      </c>
      <c r="G11180" t="s">
        <v>114</v>
      </c>
      <c r="H11180" t="s">
        <v>114</v>
      </c>
      <c r="I11180">
        <v>4</v>
      </c>
    </row>
    <row r="11181" spans="1:9" x14ac:dyDescent="0.25">
      <c r="A11181" t="s">
        <v>110</v>
      </c>
      <c r="B11181" t="s">
        <v>38577</v>
      </c>
      <c r="C11181" s="57">
        <v>44342</v>
      </c>
      <c r="D11181" t="s">
        <v>38578</v>
      </c>
      <c r="E11181" s="58">
        <v>1112083785000</v>
      </c>
      <c r="F11181" t="s">
        <v>38579</v>
      </c>
      <c r="G11181" t="s">
        <v>114</v>
      </c>
      <c r="H11181" t="s">
        <v>114</v>
      </c>
      <c r="I11181">
        <v>1</v>
      </c>
    </row>
    <row r="11182" spans="1:9" x14ac:dyDescent="0.25">
      <c r="A11182" t="s">
        <v>110</v>
      </c>
      <c r="B11182" t="s">
        <v>38580</v>
      </c>
      <c r="C11182" s="57">
        <v>44342</v>
      </c>
      <c r="D11182" t="s">
        <v>38581</v>
      </c>
      <c r="E11182" s="58">
        <v>1573772600000</v>
      </c>
      <c r="F11182" t="s">
        <v>38582</v>
      </c>
      <c r="G11182" t="s">
        <v>38583</v>
      </c>
      <c r="H11182" t="s">
        <v>38584</v>
      </c>
      <c r="I11182">
        <v>12026</v>
      </c>
    </row>
    <row r="11183" spans="1:9" x14ac:dyDescent="0.25">
      <c r="A11183" t="s">
        <v>110</v>
      </c>
      <c r="B11183" t="s">
        <v>38585</v>
      </c>
      <c r="C11183" s="57">
        <v>44342</v>
      </c>
      <c r="D11183" t="s">
        <v>38586</v>
      </c>
      <c r="E11183" s="58">
        <v>1218801300000</v>
      </c>
      <c r="F11183" t="s">
        <v>38587</v>
      </c>
      <c r="G11183" t="s">
        <v>114</v>
      </c>
      <c r="H11183" t="s">
        <v>114</v>
      </c>
      <c r="I11183">
        <v>1</v>
      </c>
    </row>
    <row r="11184" spans="1:9" x14ac:dyDescent="0.25">
      <c r="A11184" t="s">
        <v>110</v>
      </c>
      <c r="B11184" t="s">
        <v>38588</v>
      </c>
      <c r="C11184" s="57">
        <v>44342</v>
      </c>
      <c r="D11184" t="s">
        <v>38589</v>
      </c>
      <c r="E11184" s="58">
        <v>1214240500000</v>
      </c>
      <c r="F11184" t="s">
        <v>38590</v>
      </c>
      <c r="G11184" t="s">
        <v>114</v>
      </c>
      <c r="H11184" t="s">
        <v>114</v>
      </c>
      <c r="I11184">
        <v>26</v>
      </c>
    </row>
    <row r="11185" spans="1:9" x14ac:dyDescent="0.25">
      <c r="A11185" t="s">
        <v>110</v>
      </c>
      <c r="B11185" t="s">
        <v>38591</v>
      </c>
      <c r="C11185" s="57">
        <v>44342</v>
      </c>
      <c r="D11185" t="s">
        <v>38592</v>
      </c>
      <c r="E11185" s="58">
        <v>1188887900000</v>
      </c>
      <c r="F11185" t="s">
        <v>38593</v>
      </c>
      <c r="G11185" t="s">
        <v>114</v>
      </c>
      <c r="H11185" t="s">
        <v>38594</v>
      </c>
      <c r="I11185">
        <v>89</v>
      </c>
    </row>
    <row r="11186" spans="1:9" x14ac:dyDescent="0.25">
      <c r="A11186" t="s">
        <v>110</v>
      </c>
      <c r="B11186" t="s">
        <v>38595</v>
      </c>
      <c r="C11186" s="57">
        <v>44342</v>
      </c>
      <c r="D11186" t="s">
        <v>38596</v>
      </c>
      <c r="E11186" s="58">
        <v>1184622000000</v>
      </c>
      <c r="F11186" t="s">
        <v>38597</v>
      </c>
      <c r="G11186" t="s">
        <v>114</v>
      </c>
      <c r="H11186" t="s">
        <v>114</v>
      </c>
      <c r="I11186">
        <v>490</v>
      </c>
    </row>
    <row r="11187" spans="1:9" x14ac:dyDescent="0.25">
      <c r="A11187" t="s">
        <v>110</v>
      </c>
      <c r="B11187" t="s">
        <v>38598</v>
      </c>
      <c r="C11187" s="57">
        <v>44342</v>
      </c>
      <c r="D11187" t="s">
        <v>38599</v>
      </c>
      <c r="E11187" s="58">
        <v>1184694100000</v>
      </c>
      <c r="F11187" t="s">
        <v>38600</v>
      </c>
      <c r="G11187" t="s">
        <v>114</v>
      </c>
      <c r="H11187" t="s">
        <v>114</v>
      </c>
      <c r="I11187">
        <v>156</v>
      </c>
    </row>
    <row r="11188" spans="1:9" x14ac:dyDescent="0.25">
      <c r="A11188" t="s">
        <v>110</v>
      </c>
      <c r="B11188" t="s">
        <v>38601</v>
      </c>
      <c r="C11188" s="57">
        <v>44342</v>
      </c>
      <c r="D11188" t="s">
        <v>38602</v>
      </c>
      <c r="E11188" s="58">
        <v>1182047800000</v>
      </c>
      <c r="F11188" t="s">
        <v>38603</v>
      </c>
      <c r="G11188" t="s">
        <v>31632</v>
      </c>
      <c r="H11188" t="s">
        <v>114</v>
      </c>
      <c r="I11188">
        <v>102</v>
      </c>
    </row>
    <row r="11189" spans="1:9" x14ac:dyDescent="0.25">
      <c r="A11189" t="s">
        <v>110</v>
      </c>
      <c r="B11189" t="s">
        <v>38604</v>
      </c>
      <c r="C11189" s="57">
        <v>44342</v>
      </c>
      <c r="D11189" t="s">
        <v>38605</v>
      </c>
      <c r="E11189" s="58">
        <v>1176645100000</v>
      </c>
      <c r="F11189" t="s">
        <v>38606</v>
      </c>
      <c r="G11189" t="s">
        <v>38607</v>
      </c>
      <c r="H11189" t="s">
        <v>114</v>
      </c>
      <c r="I11189">
        <v>1</v>
      </c>
    </row>
    <row r="11190" spans="1:9" x14ac:dyDescent="0.25">
      <c r="A11190" t="s">
        <v>110</v>
      </c>
      <c r="B11190" t="s">
        <v>38608</v>
      </c>
      <c r="C11190" s="57">
        <v>44342</v>
      </c>
      <c r="D11190" t="s">
        <v>38609</v>
      </c>
      <c r="E11190" s="58">
        <v>1171060000000</v>
      </c>
      <c r="F11190" t="s">
        <v>38610</v>
      </c>
      <c r="G11190" t="s">
        <v>114</v>
      </c>
      <c r="H11190" t="s">
        <v>114</v>
      </c>
      <c r="I11190">
        <v>1</v>
      </c>
    </row>
    <row r="11191" spans="1:9" x14ac:dyDescent="0.25">
      <c r="A11191" t="s">
        <v>110</v>
      </c>
      <c r="B11191" t="s">
        <v>38611</v>
      </c>
      <c r="C11191" s="57">
        <v>44342</v>
      </c>
      <c r="D11191" t="s">
        <v>38612</v>
      </c>
      <c r="E11191" s="58">
        <v>1215554400000</v>
      </c>
      <c r="F11191" t="s">
        <v>38613</v>
      </c>
      <c r="G11191" t="s">
        <v>38614</v>
      </c>
      <c r="H11191" t="s">
        <v>114</v>
      </c>
      <c r="I11191">
        <v>3</v>
      </c>
    </row>
    <row r="11192" spans="1:9" x14ac:dyDescent="0.25">
      <c r="A11192" t="s">
        <v>110</v>
      </c>
      <c r="B11192" t="s">
        <v>38615</v>
      </c>
      <c r="C11192" s="57">
        <v>44342</v>
      </c>
      <c r="D11192" t="s">
        <v>38616</v>
      </c>
      <c r="E11192" s="58">
        <v>1159267400000</v>
      </c>
      <c r="F11192" t="s">
        <v>38617</v>
      </c>
      <c r="G11192" t="s">
        <v>38618</v>
      </c>
      <c r="H11192" t="s">
        <v>38619</v>
      </c>
      <c r="I11192">
        <v>1</v>
      </c>
    </row>
    <row r="11193" spans="1:9" x14ac:dyDescent="0.25">
      <c r="A11193" t="s">
        <v>110</v>
      </c>
      <c r="B11193" t="s">
        <v>38620</v>
      </c>
      <c r="C11193" s="57">
        <v>44342</v>
      </c>
      <c r="D11193" t="s">
        <v>38621</v>
      </c>
      <c r="E11193" s="58">
        <v>1618156500000</v>
      </c>
      <c r="F11193" t="s">
        <v>38622</v>
      </c>
      <c r="G11193" t="s">
        <v>114</v>
      </c>
      <c r="H11193" t="s">
        <v>114</v>
      </c>
      <c r="I11193">
        <v>4</v>
      </c>
    </row>
    <row r="11194" spans="1:9" x14ac:dyDescent="0.25">
      <c r="A11194" t="s">
        <v>110</v>
      </c>
      <c r="B11194" t="s">
        <v>38623</v>
      </c>
      <c r="C11194" s="57">
        <v>44342</v>
      </c>
      <c r="D11194" t="s">
        <v>38624</v>
      </c>
      <c r="E11194" s="58">
        <v>1271208200000</v>
      </c>
      <c r="F11194" t="s">
        <v>38625</v>
      </c>
      <c r="G11194" t="s">
        <v>38626</v>
      </c>
      <c r="H11194" t="s">
        <v>38627</v>
      </c>
      <c r="I11194">
        <v>1926</v>
      </c>
    </row>
    <row r="11195" spans="1:9" x14ac:dyDescent="0.25">
      <c r="A11195" t="s">
        <v>110</v>
      </c>
      <c r="B11195" t="s">
        <v>38628</v>
      </c>
      <c r="C11195" s="57">
        <v>44342</v>
      </c>
      <c r="D11195" t="s">
        <v>38629</v>
      </c>
      <c r="E11195" s="58">
        <v>1547032700000</v>
      </c>
      <c r="F11195" t="s">
        <v>38630</v>
      </c>
      <c r="G11195" t="s">
        <v>38631</v>
      </c>
      <c r="H11195" t="s">
        <v>38632</v>
      </c>
      <c r="I11195">
        <v>2520</v>
      </c>
    </row>
    <row r="11196" spans="1:9" x14ac:dyDescent="0.25">
      <c r="A11196" t="s">
        <v>110</v>
      </c>
      <c r="B11196" t="s">
        <v>38633</v>
      </c>
      <c r="C11196" s="57">
        <v>44342</v>
      </c>
      <c r="D11196" t="s">
        <v>38634</v>
      </c>
      <c r="E11196" s="58">
        <v>1141542000000</v>
      </c>
      <c r="F11196" t="s">
        <v>38635</v>
      </c>
      <c r="G11196" t="s">
        <v>114</v>
      </c>
      <c r="H11196" t="s">
        <v>114</v>
      </c>
      <c r="I11196">
        <v>1</v>
      </c>
    </row>
    <row r="11197" spans="1:9" x14ac:dyDescent="0.25">
      <c r="A11197" t="s">
        <v>110</v>
      </c>
      <c r="B11197" t="s">
        <v>38636</v>
      </c>
      <c r="C11197" s="57">
        <v>44342</v>
      </c>
      <c r="D11197" t="s">
        <v>38637</v>
      </c>
      <c r="E11197" s="58">
        <v>1161863800000</v>
      </c>
      <c r="F11197" t="s">
        <v>38638</v>
      </c>
      <c r="G11197" t="s">
        <v>114</v>
      </c>
      <c r="H11197" t="s">
        <v>114</v>
      </c>
      <c r="I11197">
        <v>115</v>
      </c>
    </row>
    <row r="11198" spans="1:9" x14ac:dyDescent="0.25">
      <c r="A11198" t="s">
        <v>110</v>
      </c>
      <c r="B11198" t="s">
        <v>38639</v>
      </c>
      <c r="C11198" s="57">
        <v>44342</v>
      </c>
      <c r="D11198" t="s">
        <v>38640</v>
      </c>
      <c r="E11198" s="58">
        <v>1306089400000</v>
      </c>
      <c r="F11198" t="s">
        <v>38641</v>
      </c>
      <c r="G11198" t="s">
        <v>38642</v>
      </c>
      <c r="H11198" t="s">
        <v>114</v>
      </c>
      <c r="I11198">
        <v>818</v>
      </c>
    </row>
    <row r="11199" spans="1:9" x14ac:dyDescent="0.25">
      <c r="A11199" t="s">
        <v>110</v>
      </c>
      <c r="B11199" t="s">
        <v>38643</v>
      </c>
      <c r="C11199" s="57">
        <v>44342</v>
      </c>
      <c r="D11199" t="s">
        <v>38644</v>
      </c>
      <c r="E11199" s="58">
        <v>1344368300000</v>
      </c>
      <c r="F11199" t="s">
        <v>38645</v>
      </c>
      <c r="G11199" t="s">
        <v>38646</v>
      </c>
      <c r="H11199" t="s">
        <v>38647</v>
      </c>
      <c r="I11199">
        <v>5324</v>
      </c>
    </row>
    <row r="11200" spans="1:9" x14ac:dyDescent="0.25">
      <c r="A11200" t="s">
        <v>110</v>
      </c>
      <c r="B11200" t="s">
        <v>38648</v>
      </c>
      <c r="C11200" s="57">
        <v>44342</v>
      </c>
      <c r="D11200" t="s">
        <v>38649</v>
      </c>
      <c r="E11200" s="58">
        <v>1305555900000</v>
      </c>
      <c r="F11200" t="s">
        <v>38650</v>
      </c>
      <c r="G11200" t="s">
        <v>29375</v>
      </c>
      <c r="H11200" t="s">
        <v>114</v>
      </c>
      <c r="I11200">
        <v>1771</v>
      </c>
    </row>
    <row r="11201" spans="1:9" x14ac:dyDescent="0.25">
      <c r="A11201" t="s">
        <v>110</v>
      </c>
      <c r="B11201" t="s">
        <v>38651</v>
      </c>
      <c r="C11201" s="57">
        <v>44342</v>
      </c>
      <c r="D11201" t="s">
        <v>38652</v>
      </c>
      <c r="E11201" s="58">
        <v>1359666100000</v>
      </c>
      <c r="F11201" t="s">
        <v>38653</v>
      </c>
      <c r="G11201" t="s">
        <v>114</v>
      </c>
      <c r="H11201" t="s">
        <v>114</v>
      </c>
      <c r="I11201">
        <v>1</v>
      </c>
    </row>
    <row r="11202" spans="1:9" x14ac:dyDescent="0.25">
      <c r="A11202" t="s">
        <v>110</v>
      </c>
      <c r="B11202" t="s">
        <v>38654</v>
      </c>
      <c r="C11202" s="57">
        <v>44342</v>
      </c>
      <c r="D11202" t="s">
        <v>38655</v>
      </c>
      <c r="E11202" s="58">
        <v>1356953200000</v>
      </c>
      <c r="F11202" t="s">
        <v>38656</v>
      </c>
      <c r="G11202" t="s">
        <v>114</v>
      </c>
      <c r="H11202" t="s">
        <v>114</v>
      </c>
      <c r="I11202">
        <v>1</v>
      </c>
    </row>
    <row r="11203" spans="1:9" x14ac:dyDescent="0.25">
      <c r="A11203" t="s">
        <v>110</v>
      </c>
      <c r="B11203" t="s">
        <v>38657</v>
      </c>
      <c r="C11203" s="57">
        <v>44342</v>
      </c>
      <c r="D11203" t="s">
        <v>38658</v>
      </c>
      <c r="E11203" s="58">
        <v>1303195293500</v>
      </c>
      <c r="F11203" t="s">
        <v>38659</v>
      </c>
      <c r="G11203" t="s">
        <v>114</v>
      </c>
      <c r="H11203" t="s">
        <v>114</v>
      </c>
      <c r="I11203">
        <v>2</v>
      </c>
    </row>
    <row r="11204" spans="1:9" x14ac:dyDescent="0.25">
      <c r="A11204" t="s">
        <v>110</v>
      </c>
      <c r="B11204" t="s">
        <v>38660</v>
      </c>
      <c r="C11204" s="57">
        <v>44342</v>
      </c>
      <c r="D11204" t="s">
        <v>38661</v>
      </c>
      <c r="E11204" s="58">
        <v>1169096000000</v>
      </c>
      <c r="F11204" t="s">
        <v>38662</v>
      </c>
      <c r="G11204" t="s">
        <v>114</v>
      </c>
      <c r="H11204" t="s">
        <v>114</v>
      </c>
      <c r="I11204">
        <v>3</v>
      </c>
    </row>
    <row r="11205" spans="1:9" x14ac:dyDescent="0.25">
      <c r="A11205" t="s">
        <v>110</v>
      </c>
      <c r="B11205" t="s">
        <v>38663</v>
      </c>
      <c r="C11205" s="57">
        <v>44342</v>
      </c>
      <c r="D11205" t="s">
        <v>38664</v>
      </c>
      <c r="E11205" s="58">
        <v>1846500400000</v>
      </c>
      <c r="F11205" t="s">
        <v>38665</v>
      </c>
      <c r="G11205" t="s">
        <v>114</v>
      </c>
      <c r="H11205" t="s">
        <v>114</v>
      </c>
      <c r="I11205">
        <v>32</v>
      </c>
    </row>
    <row r="11206" spans="1:9" x14ac:dyDescent="0.25">
      <c r="A11206" t="s">
        <v>110</v>
      </c>
      <c r="B11206" t="s">
        <v>38666</v>
      </c>
      <c r="C11206" s="57">
        <v>44342</v>
      </c>
      <c r="D11206" t="s">
        <v>38667</v>
      </c>
      <c r="E11206" s="58">
        <v>116348285000000</v>
      </c>
      <c r="F11206" t="s">
        <v>38668</v>
      </c>
      <c r="G11206" t="s">
        <v>114</v>
      </c>
      <c r="H11206" t="s">
        <v>114</v>
      </c>
      <c r="I11206">
        <v>1</v>
      </c>
    </row>
    <row r="11207" spans="1:9" x14ac:dyDescent="0.25">
      <c r="A11207" t="s">
        <v>110</v>
      </c>
      <c r="B11207" t="s">
        <v>38669</v>
      </c>
      <c r="C11207" s="57">
        <v>44342</v>
      </c>
      <c r="D11207" t="s">
        <v>38670</v>
      </c>
      <c r="E11207" s="58">
        <v>110008409000000</v>
      </c>
      <c r="F11207" t="s">
        <v>38671</v>
      </c>
      <c r="G11207" t="s">
        <v>409</v>
      </c>
      <c r="H11207" t="s">
        <v>114</v>
      </c>
      <c r="I11207">
        <v>1</v>
      </c>
    </row>
    <row r="11208" spans="1:9" x14ac:dyDescent="0.25">
      <c r="A11208" t="s">
        <v>110</v>
      </c>
      <c r="B11208" t="s">
        <v>38672</v>
      </c>
      <c r="C11208" s="57">
        <v>44342</v>
      </c>
      <c r="D11208" t="s">
        <v>38673</v>
      </c>
      <c r="E11208" s="58">
        <v>111642271000000</v>
      </c>
      <c r="F11208" t="s">
        <v>38674</v>
      </c>
      <c r="G11208" t="s">
        <v>114</v>
      </c>
      <c r="H11208" t="s">
        <v>114</v>
      </c>
      <c r="I11208">
        <v>1</v>
      </c>
    </row>
    <row r="11209" spans="1:9" x14ac:dyDescent="0.25">
      <c r="A11209" t="s">
        <v>110</v>
      </c>
      <c r="B11209" t="s">
        <v>38675</v>
      </c>
      <c r="C11209" s="57">
        <v>44342</v>
      </c>
      <c r="D11209" t="s">
        <v>38676</v>
      </c>
      <c r="E11209" s="58">
        <v>83554876000000</v>
      </c>
      <c r="F11209" t="s">
        <v>38677</v>
      </c>
      <c r="G11209" t="s">
        <v>114</v>
      </c>
      <c r="H11209" t="s">
        <v>114</v>
      </c>
      <c r="I11209">
        <v>1</v>
      </c>
    </row>
    <row r="11210" spans="1:9" x14ac:dyDescent="0.25">
      <c r="A11210" t="s">
        <v>110</v>
      </c>
      <c r="B11210" t="s">
        <v>38678</v>
      </c>
      <c r="C11210" s="57">
        <v>44342</v>
      </c>
      <c r="D11210" t="s">
        <v>38679</v>
      </c>
      <c r="E11210" s="58">
        <v>140027869000000</v>
      </c>
      <c r="F11210" t="s">
        <v>38680</v>
      </c>
      <c r="G11210" t="s">
        <v>114</v>
      </c>
      <c r="H11210" t="s">
        <v>114</v>
      </c>
      <c r="I11210">
        <v>4</v>
      </c>
    </row>
    <row r="11211" spans="1:9" x14ac:dyDescent="0.25">
      <c r="A11211" t="s">
        <v>110</v>
      </c>
      <c r="B11211" t="s">
        <v>38681</v>
      </c>
      <c r="C11211" s="57">
        <v>44342</v>
      </c>
      <c r="D11211" t="s">
        <v>38682</v>
      </c>
      <c r="E11211" s="58">
        <v>114332007000000</v>
      </c>
      <c r="F11211" t="s">
        <v>38683</v>
      </c>
      <c r="G11211" t="s">
        <v>114</v>
      </c>
      <c r="H11211" t="s">
        <v>114</v>
      </c>
      <c r="I11211">
        <v>1</v>
      </c>
    </row>
    <row r="11212" spans="1:9" x14ac:dyDescent="0.25">
      <c r="A11212" t="s">
        <v>110</v>
      </c>
      <c r="B11212" t="s">
        <v>38684</v>
      </c>
      <c r="C11212" s="57">
        <v>44342</v>
      </c>
      <c r="D11212" t="s">
        <v>38685</v>
      </c>
      <c r="E11212" s="58">
        <v>126668543000000</v>
      </c>
      <c r="F11212" t="s">
        <v>38686</v>
      </c>
      <c r="G11212" t="s">
        <v>114</v>
      </c>
      <c r="H11212" t="s">
        <v>114</v>
      </c>
      <c r="I11212">
        <v>4</v>
      </c>
    </row>
    <row r="11213" spans="1:9" x14ac:dyDescent="0.25">
      <c r="A11213" t="s">
        <v>110</v>
      </c>
      <c r="B11213" t="s">
        <v>38687</v>
      </c>
      <c r="C11213" s="57">
        <v>44342</v>
      </c>
      <c r="D11213" t="s">
        <v>38688</v>
      </c>
      <c r="E11213" s="58">
        <v>113028287000000</v>
      </c>
      <c r="F11213" t="s">
        <v>38689</v>
      </c>
      <c r="G11213" t="s">
        <v>114</v>
      </c>
      <c r="H11213" t="s">
        <v>114</v>
      </c>
      <c r="I11213">
        <v>16</v>
      </c>
    </row>
    <row r="11214" spans="1:9" x14ac:dyDescent="0.25">
      <c r="A11214" t="s">
        <v>110</v>
      </c>
      <c r="B11214" t="s">
        <v>38690</v>
      </c>
      <c r="C11214" s="57">
        <v>44342</v>
      </c>
      <c r="D11214" t="s">
        <v>38691</v>
      </c>
      <c r="E11214" s="58">
        <v>128217902000000</v>
      </c>
      <c r="F11214" t="s">
        <v>38692</v>
      </c>
      <c r="G11214" t="s">
        <v>114</v>
      </c>
      <c r="H11214" t="s">
        <v>114</v>
      </c>
      <c r="I11214">
        <v>2</v>
      </c>
    </row>
    <row r="11215" spans="1:9" x14ac:dyDescent="0.25">
      <c r="A11215" t="s">
        <v>110</v>
      </c>
      <c r="B11215" t="s">
        <v>38693</v>
      </c>
      <c r="C11215" s="57">
        <v>44342</v>
      </c>
      <c r="D11215" t="s">
        <v>38694</v>
      </c>
      <c r="E11215" s="58">
        <v>1194430000000</v>
      </c>
      <c r="F11215" t="s">
        <v>38695</v>
      </c>
      <c r="G11215" t="s">
        <v>38696</v>
      </c>
      <c r="H11215" t="s">
        <v>38697</v>
      </c>
      <c r="I11215">
        <v>1</v>
      </c>
    </row>
    <row r="11216" spans="1:9" x14ac:dyDescent="0.25">
      <c r="A11216" t="s">
        <v>110</v>
      </c>
      <c r="B11216" t="s">
        <v>38698</v>
      </c>
      <c r="C11216" s="57">
        <v>44342</v>
      </c>
      <c r="D11216" t="s">
        <v>38699</v>
      </c>
      <c r="E11216" s="58">
        <v>1189544000000</v>
      </c>
      <c r="F11216" t="s">
        <v>38700</v>
      </c>
      <c r="G11216" t="s">
        <v>38701</v>
      </c>
      <c r="H11216" t="s">
        <v>38702</v>
      </c>
      <c r="I11216">
        <v>1</v>
      </c>
    </row>
    <row r="11217" spans="1:9" x14ac:dyDescent="0.25">
      <c r="A11217" t="s">
        <v>110</v>
      </c>
      <c r="B11217" t="s">
        <v>38703</v>
      </c>
      <c r="C11217" s="57">
        <v>44342</v>
      </c>
      <c r="D11217" t="s">
        <v>38704</v>
      </c>
      <c r="E11217" s="58">
        <v>1321143200000</v>
      </c>
      <c r="F11217" t="s">
        <v>38705</v>
      </c>
      <c r="G11217" t="s">
        <v>114</v>
      </c>
      <c r="H11217" t="s">
        <v>114</v>
      </c>
      <c r="I11217">
        <v>22</v>
      </c>
    </row>
    <row r="11218" spans="1:9" x14ac:dyDescent="0.25">
      <c r="A11218" t="s">
        <v>110</v>
      </c>
      <c r="B11218" t="s">
        <v>38706</v>
      </c>
      <c r="C11218" s="57">
        <v>44342</v>
      </c>
      <c r="D11218" t="s">
        <v>38707</v>
      </c>
      <c r="E11218" s="58">
        <v>1784246600000</v>
      </c>
      <c r="F11218" t="s">
        <v>38708</v>
      </c>
      <c r="G11218" t="s">
        <v>114</v>
      </c>
      <c r="H11218" t="s">
        <v>114</v>
      </c>
      <c r="I11218">
        <v>1</v>
      </c>
    </row>
    <row r="11219" spans="1:9" x14ac:dyDescent="0.25">
      <c r="A11219" t="s">
        <v>110</v>
      </c>
      <c r="B11219" t="s">
        <v>38709</v>
      </c>
      <c r="C11219" s="57">
        <v>44342</v>
      </c>
      <c r="D11219" t="s">
        <v>38710</v>
      </c>
      <c r="E11219" s="58">
        <v>7962234800000</v>
      </c>
      <c r="F11219" t="s">
        <v>38711</v>
      </c>
      <c r="G11219" t="s">
        <v>114</v>
      </c>
      <c r="H11219" t="s">
        <v>114</v>
      </c>
      <c r="I11219">
        <v>36</v>
      </c>
    </row>
    <row r="11220" spans="1:9" x14ac:dyDescent="0.25">
      <c r="A11220" t="s">
        <v>110</v>
      </c>
      <c r="B11220" t="s">
        <v>38712</v>
      </c>
      <c r="C11220" s="57">
        <v>44342</v>
      </c>
      <c r="D11220" t="s">
        <v>38713</v>
      </c>
      <c r="E11220" s="58">
        <v>1985571500000</v>
      </c>
      <c r="F11220" t="s">
        <v>38714</v>
      </c>
      <c r="G11220" t="s">
        <v>38715</v>
      </c>
      <c r="H11220" t="s">
        <v>38716</v>
      </c>
      <c r="I11220">
        <v>1943</v>
      </c>
    </row>
    <row r="11221" spans="1:9" x14ac:dyDescent="0.25">
      <c r="A11221" t="s">
        <v>110</v>
      </c>
      <c r="B11221" t="s">
        <v>38717</v>
      </c>
      <c r="C11221" s="57">
        <v>44342</v>
      </c>
      <c r="D11221" t="s">
        <v>38718</v>
      </c>
      <c r="E11221" s="58">
        <v>1739538710000</v>
      </c>
      <c r="F11221" t="s">
        <v>38719</v>
      </c>
      <c r="G11221" t="s">
        <v>114</v>
      </c>
      <c r="H11221" t="s">
        <v>114</v>
      </c>
      <c r="I11221">
        <v>5</v>
      </c>
    </row>
    <row r="11222" spans="1:9" x14ac:dyDescent="0.25">
      <c r="A11222" t="s">
        <v>110</v>
      </c>
      <c r="B11222" t="s">
        <v>38720</v>
      </c>
      <c r="C11222" s="57">
        <v>44342</v>
      </c>
      <c r="D11222" t="s">
        <v>38721</v>
      </c>
      <c r="E11222" s="58">
        <v>1192837000000</v>
      </c>
      <c r="F11222" t="s">
        <v>38722</v>
      </c>
      <c r="G11222" t="s">
        <v>114</v>
      </c>
      <c r="H11222" t="s">
        <v>114</v>
      </c>
      <c r="I11222">
        <v>1</v>
      </c>
    </row>
    <row r="11223" spans="1:9" x14ac:dyDescent="0.25">
      <c r="A11223" t="s">
        <v>110</v>
      </c>
      <c r="B11223" t="s">
        <v>38723</v>
      </c>
      <c r="C11223" s="57">
        <v>44342</v>
      </c>
      <c r="D11223" t="s">
        <v>38724</v>
      </c>
      <c r="E11223" s="58">
        <v>1716501390000</v>
      </c>
      <c r="F11223" t="s">
        <v>38725</v>
      </c>
      <c r="G11223" t="s">
        <v>114</v>
      </c>
      <c r="H11223" t="s">
        <v>114</v>
      </c>
      <c r="I11223">
        <v>3</v>
      </c>
    </row>
    <row r="11224" spans="1:9" x14ac:dyDescent="0.25">
      <c r="A11224" t="s">
        <v>110</v>
      </c>
      <c r="B11224" t="s">
        <v>38726</v>
      </c>
      <c r="C11224" s="57">
        <v>44342</v>
      </c>
      <c r="D11224" t="s">
        <v>38727</v>
      </c>
      <c r="E11224" s="58">
        <v>1201292274100</v>
      </c>
      <c r="F11224" t="s">
        <v>38728</v>
      </c>
      <c r="G11224" t="s">
        <v>114</v>
      </c>
      <c r="H11224" t="s">
        <v>114</v>
      </c>
      <c r="I11224">
        <v>1</v>
      </c>
    </row>
    <row r="11225" spans="1:9" x14ac:dyDescent="0.25">
      <c r="A11225" t="s">
        <v>110</v>
      </c>
      <c r="B11225" t="s">
        <v>38729</v>
      </c>
      <c r="C11225" s="57">
        <v>44342</v>
      </c>
      <c r="D11225" t="s">
        <v>38730</v>
      </c>
      <c r="E11225" s="58">
        <v>1243160000000</v>
      </c>
      <c r="F11225" t="s">
        <v>38731</v>
      </c>
      <c r="G11225" t="s">
        <v>114</v>
      </c>
      <c r="H11225" t="s">
        <v>114</v>
      </c>
      <c r="I11225">
        <v>1</v>
      </c>
    </row>
    <row r="11226" spans="1:9" x14ac:dyDescent="0.25">
      <c r="A11226" t="s">
        <v>110</v>
      </c>
      <c r="B11226" t="s">
        <v>38732</v>
      </c>
      <c r="C11226" s="57">
        <v>44342</v>
      </c>
      <c r="D11226" t="s">
        <v>38733</v>
      </c>
      <c r="E11226" s="58">
        <v>1230101000000</v>
      </c>
      <c r="F11226" t="s">
        <v>38734</v>
      </c>
      <c r="G11226" t="s">
        <v>114</v>
      </c>
      <c r="H11226" t="s">
        <v>114</v>
      </c>
      <c r="I11226">
        <v>1</v>
      </c>
    </row>
    <row r="11227" spans="1:9" x14ac:dyDescent="0.25">
      <c r="A11227" t="s">
        <v>110</v>
      </c>
      <c r="B11227" t="s">
        <v>38735</v>
      </c>
      <c r="C11227" s="57">
        <v>44342</v>
      </c>
      <c r="D11227" t="s">
        <v>38736</v>
      </c>
      <c r="E11227" s="58">
        <v>1230475450000</v>
      </c>
      <c r="F11227" t="s">
        <v>38737</v>
      </c>
      <c r="G11227" t="s">
        <v>114</v>
      </c>
      <c r="H11227" t="s">
        <v>114</v>
      </c>
      <c r="I11227">
        <v>1</v>
      </c>
    </row>
    <row r="11228" spans="1:9" x14ac:dyDescent="0.25">
      <c r="A11228" t="s">
        <v>110</v>
      </c>
      <c r="B11228" t="s">
        <v>38738</v>
      </c>
      <c r="C11228" s="57">
        <v>44342</v>
      </c>
      <c r="D11228" t="s">
        <v>38739</v>
      </c>
      <c r="E11228" s="58">
        <v>1139296000000</v>
      </c>
      <c r="F11228" t="s">
        <v>38740</v>
      </c>
      <c r="G11228" t="s">
        <v>114</v>
      </c>
      <c r="H11228" t="s">
        <v>114</v>
      </c>
      <c r="I11228">
        <v>1</v>
      </c>
    </row>
    <row r="11229" spans="1:9" x14ac:dyDescent="0.25">
      <c r="A11229" t="s">
        <v>110</v>
      </c>
      <c r="B11229" t="s">
        <v>38741</v>
      </c>
      <c r="C11229" s="57">
        <v>44342</v>
      </c>
      <c r="D11229" t="s">
        <v>38742</v>
      </c>
      <c r="E11229" s="58">
        <v>1150831000000</v>
      </c>
      <c r="F11229" t="s">
        <v>38743</v>
      </c>
      <c r="G11229" t="s">
        <v>114</v>
      </c>
      <c r="H11229" t="s">
        <v>114</v>
      </c>
      <c r="I11229">
        <v>1</v>
      </c>
    </row>
    <row r="11230" spans="1:9" x14ac:dyDescent="0.25">
      <c r="A11230" t="s">
        <v>110</v>
      </c>
      <c r="B11230" t="s">
        <v>38744</v>
      </c>
      <c r="C11230" s="57">
        <v>44342</v>
      </c>
      <c r="D11230" t="s">
        <v>38745</v>
      </c>
      <c r="E11230" s="58">
        <v>195289568800000</v>
      </c>
      <c r="F11230" t="s">
        <v>38746</v>
      </c>
      <c r="G11230" t="s">
        <v>114</v>
      </c>
      <c r="H11230" t="s">
        <v>114</v>
      </c>
      <c r="I11230">
        <v>3</v>
      </c>
    </row>
    <row r="11231" spans="1:9" x14ac:dyDescent="0.25">
      <c r="A11231" t="s">
        <v>110</v>
      </c>
      <c r="B11231" t="s">
        <v>38747</v>
      </c>
      <c r="C11231" s="57">
        <v>44342</v>
      </c>
      <c r="D11231" t="s">
        <v>38748</v>
      </c>
      <c r="E11231" s="58">
        <v>114456438400000</v>
      </c>
      <c r="F11231" t="s">
        <v>38749</v>
      </c>
      <c r="G11231" t="s">
        <v>114</v>
      </c>
      <c r="H11231" t="s">
        <v>114</v>
      </c>
      <c r="I11231">
        <v>2</v>
      </c>
    </row>
    <row r="11232" spans="1:9" x14ac:dyDescent="0.25">
      <c r="A11232" t="s">
        <v>110</v>
      </c>
      <c r="B11232" t="s">
        <v>38750</v>
      </c>
      <c r="C11232" s="57">
        <v>44342</v>
      </c>
      <c r="D11232" t="s">
        <v>38751</v>
      </c>
      <c r="E11232" s="58">
        <v>115242968200000</v>
      </c>
      <c r="F11232" t="s">
        <v>38752</v>
      </c>
      <c r="G11232" t="s">
        <v>114</v>
      </c>
      <c r="H11232" t="s">
        <v>114</v>
      </c>
      <c r="I11232">
        <v>1</v>
      </c>
    </row>
    <row r="11233" spans="1:9" x14ac:dyDescent="0.25">
      <c r="A11233" t="s">
        <v>110</v>
      </c>
      <c r="B11233" t="s">
        <v>38753</v>
      </c>
      <c r="C11233" s="57">
        <v>44342</v>
      </c>
      <c r="D11233" t="s">
        <v>38754</v>
      </c>
      <c r="E11233" s="58">
        <v>112086825200000</v>
      </c>
      <c r="F11233" t="s">
        <v>38755</v>
      </c>
      <c r="G11233" t="s">
        <v>38756</v>
      </c>
      <c r="H11233" t="s">
        <v>38757</v>
      </c>
      <c r="I11233">
        <v>164</v>
      </c>
    </row>
    <row r="11234" spans="1:9" x14ac:dyDescent="0.25">
      <c r="A11234" t="s">
        <v>110</v>
      </c>
      <c r="B11234" t="s">
        <v>38758</v>
      </c>
      <c r="C11234" s="57">
        <v>44342</v>
      </c>
      <c r="D11234" t="s">
        <v>38759</v>
      </c>
      <c r="E11234" s="58">
        <v>1186529800000</v>
      </c>
      <c r="F11234" t="s">
        <v>38760</v>
      </c>
      <c r="G11234" t="s">
        <v>38761</v>
      </c>
      <c r="H11234" t="s">
        <v>38762</v>
      </c>
      <c r="I11234">
        <v>17</v>
      </c>
    </row>
    <row r="11235" spans="1:9" x14ac:dyDescent="0.25">
      <c r="A11235" t="s">
        <v>110</v>
      </c>
      <c r="B11235" t="s">
        <v>38763</v>
      </c>
      <c r="C11235" s="57">
        <v>44342</v>
      </c>
      <c r="D11235" t="s">
        <v>38764</v>
      </c>
      <c r="E11235" s="58">
        <v>1269866000000</v>
      </c>
      <c r="F11235" t="s">
        <v>38765</v>
      </c>
      <c r="G11235" t="s">
        <v>6506</v>
      </c>
      <c r="H11235" t="s">
        <v>38766</v>
      </c>
      <c r="I11235">
        <v>195</v>
      </c>
    </row>
    <row r="11236" spans="1:9" x14ac:dyDescent="0.25">
      <c r="A11236" t="s">
        <v>110</v>
      </c>
      <c r="B11236" t="s">
        <v>38767</v>
      </c>
      <c r="C11236" s="57">
        <v>44342</v>
      </c>
      <c r="D11236" t="s">
        <v>38768</v>
      </c>
      <c r="E11236" s="58">
        <v>1224639100000</v>
      </c>
      <c r="F11236" t="s">
        <v>38769</v>
      </c>
      <c r="G11236" t="s">
        <v>16038</v>
      </c>
      <c r="H11236" t="s">
        <v>114</v>
      </c>
      <c r="I11236">
        <v>771</v>
      </c>
    </row>
    <row r="11237" spans="1:9" x14ac:dyDescent="0.25">
      <c r="A11237" t="s">
        <v>110</v>
      </c>
      <c r="B11237" t="s">
        <v>38770</v>
      </c>
      <c r="C11237" s="57">
        <v>44342</v>
      </c>
      <c r="D11237" t="s">
        <v>38771</v>
      </c>
      <c r="E11237" s="58">
        <v>1198743736000</v>
      </c>
      <c r="F11237" t="s">
        <v>38772</v>
      </c>
      <c r="G11237" t="s">
        <v>114</v>
      </c>
      <c r="H11237" t="s">
        <v>114</v>
      </c>
      <c r="I11237">
        <v>1</v>
      </c>
    </row>
    <row r="11238" spans="1:9" x14ac:dyDescent="0.25">
      <c r="A11238" t="s">
        <v>110</v>
      </c>
      <c r="B11238" t="s">
        <v>38773</v>
      </c>
      <c r="C11238" s="57">
        <v>44342</v>
      </c>
      <c r="D11238" t="s">
        <v>38774</v>
      </c>
      <c r="E11238" s="58">
        <v>1124065600000</v>
      </c>
      <c r="F11238" t="s">
        <v>38775</v>
      </c>
      <c r="G11238" t="s">
        <v>114</v>
      </c>
      <c r="H11238" t="s">
        <v>114</v>
      </c>
      <c r="I11238">
        <v>79</v>
      </c>
    </row>
    <row r="11239" spans="1:9" x14ac:dyDescent="0.25">
      <c r="A11239" t="s">
        <v>110</v>
      </c>
      <c r="B11239" t="s">
        <v>38776</v>
      </c>
      <c r="C11239" s="57">
        <v>44342</v>
      </c>
      <c r="D11239" t="s">
        <v>38777</v>
      </c>
      <c r="E11239" s="58">
        <v>1548618300000</v>
      </c>
      <c r="F11239" t="s">
        <v>38778</v>
      </c>
      <c r="G11239" t="s">
        <v>38779</v>
      </c>
      <c r="H11239" t="s">
        <v>114</v>
      </c>
      <c r="I11239">
        <v>847</v>
      </c>
    </row>
    <row r="11240" spans="1:9" x14ac:dyDescent="0.25">
      <c r="A11240" t="s">
        <v>110</v>
      </c>
      <c r="B11240" t="s">
        <v>38780</v>
      </c>
      <c r="C11240" s="57">
        <v>44342</v>
      </c>
      <c r="D11240" t="s">
        <v>38781</v>
      </c>
      <c r="E11240" s="58">
        <v>1123453900000</v>
      </c>
      <c r="F11240" t="s">
        <v>38782</v>
      </c>
      <c r="G11240" t="s">
        <v>114</v>
      </c>
      <c r="H11240" t="s">
        <v>114</v>
      </c>
      <c r="I11240">
        <v>260</v>
      </c>
    </row>
    <row r="11241" spans="1:9" x14ac:dyDescent="0.25">
      <c r="A11241" t="s">
        <v>110</v>
      </c>
      <c r="B11241" t="s">
        <v>38783</v>
      </c>
      <c r="C11241" s="57">
        <v>44342</v>
      </c>
      <c r="D11241" t="s">
        <v>38784</v>
      </c>
      <c r="E11241" s="58">
        <v>1634496700000</v>
      </c>
      <c r="F11241" t="s">
        <v>38785</v>
      </c>
      <c r="G11241" t="s">
        <v>38786</v>
      </c>
      <c r="H11241" t="s">
        <v>38787</v>
      </c>
      <c r="I11241">
        <v>2595</v>
      </c>
    </row>
    <row r="11242" spans="1:9" x14ac:dyDescent="0.25">
      <c r="A11242" t="s">
        <v>110</v>
      </c>
      <c r="B11242" t="s">
        <v>38788</v>
      </c>
      <c r="C11242" s="57">
        <v>44342</v>
      </c>
      <c r="D11242" t="s">
        <v>38789</v>
      </c>
      <c r="E11242" s="58">
        <v>1705323800000</v>
      </c>
      <c r="F11242" t="s">
        <v>38790</v>
      </c>
      <c r="G11242" t="s">
        <v>38791</v>
      </c>
      <c r="H11242" t="s">
        <v>38792</v>
      </c>
      <c r="I11242">
        <v>3</v>
      </c>
    </row>
    <row r="11243" spans="1:9" x14ac:dyDescent="0.25">
      <c r="A11243" t="s">
        <v>110</v>
      </c>
      <c r="B11243" t="s">
        <v>38793</v>
      </c>
      <c r="C11243" s="57">
        <v>44342</v>
      </c>
      <c r="D11243" t="s">
        <v>38794</v>
      </c>
      <c r="E11243" s="58">
        <v>1129470900000</v>
      </c>
      <c r="F11243" t="s">
        <v>38795</v>
      </c>
      <c r="G11243" t="s">
        <v>3253</v>
      </c>
      <c r="H11243" t="s">
        <v>114</v>
      </c>
      <c r="I11243">
        <v>154</v>
      </c>
    </row>
    <row r="11244" spans="1:9" x14ac:dyDescent="0.25">
      <c r="A11244" t="s">
        <v>110</v>
      </c>
      <c r="B11244" t="s">
        <v>38796</v>
      </c>
      <c r="C11244" s="57">
        <v>44342</v>
      </c>
      <c r="D11244" t="s">
        <v>38797</v>
      </c>
      <c r="E11244" s="58">
        <v>1412093200000</v>
      </c>
      <c r="F11244" t="s">
        <v>38798</v>
      </c>
      <c r="G11244" t="s">
        <v>38799</v>
      </c>
      <c r="H11244" t="s">
        <v>38800</v>
      </c>
      <c r="I11244">
        <v>1001</v>
      </c>
    </row>
    <row r="11245" spans="1:9" x14ac:dyDescent="0.25">
      <c r="A11245" t="s">
        <v>110</v>
      </c>
      <c r="B11245" t="s">
        <v>38801</v>
      </c>
      <c r="C11245" s="57">
        <v>44342</v>
      </c>
      <c r="D11245" t="s">
        <v>38802</v>
      </c>
      <c r="E11245" s="58">
        <v>1691875200000</v>
      </c>
      <c r="F11245" t="s">
        <v>38803</v>
      </c>
      <c r="G11245" t="s">
        <v>38804</v>
      </c>
      <c r="H11245" t="s">
        <v>38805</v>
      </c>
      <c r="I11245">
        <v>1733</v>
      </c>
    </row>
    <row r="11246" spans="1:9" x14ac:dyDescent="0.25">
      <c r="A11246" t="s">
        <v>110</v>
      </c>
      <c r="B11246" t="s">
        <v>38806</v>
      </c>
      <c r="C11246" s="57">
        <v>44342</v>
      </c>
      <c r="D11246" t="s">
        <v>38807</v>
      </c>
      <c r="E11246" s="58">
        <v>18747440500000</v>
      </c>
      <c r="F11246" t="s">
        <v>38808</v>
      </c>
      <c r="G11246" t="s">
        <v>114</v>
      </c>
      <c r="H11246" t="s">
        <v>114</v>
      </c>
      <c r="I11246">
        <v>1</v>
      </c>
    </row>
    <row r="11247" spans="1:9" x14ac:dyDescent="0.25">
      <c r="A11247" t="s">
        <v>110</v>
      </c>
      <c r="B11247" t="s">
        <v>38809</v>
      </c>
      <c r="C11247" s="57">
        <v>44342</v>
      </c>
      <c r="D11247" t="s">
        <v>38810</v>
      </c>
      <c r="E11247" s="58">
        <v>12134344800000</v>
      </c>
      <c r="F11247" t="s">
        <v>38811</v>
      </c>
      <c r="G11247" t="s">
        <v>114</v>
      </c>
      <c r="H11247" t="s">
        <v>38812</v>
      </c>
      <c r="I11247">
        <v>1</v>
      </c>
    </row>
    <row r="11248" spans="1:9" x14ac:dyDescent="0.25">
      <c r="A11248" t="s">
        <v>110</v>
      </c>
      <c r="B11248" t="s">
        <v>38813</v>
      </c>
      <c r="C11248" s="57">
        <v>44342</v>
      </c>
      <c r="D11248" t="s">
        <v>38814</v>
      </c>
      <c r="E11248" s="58">
        <v>13569329700000</v>
      </c>
      <c r="F11248" t="s">
        <v>38815</v>
      </c>
      <c r="G11248" t="s">
        <v>8800</v>
      </c>
      <c r="H11248" t="s">
        <v>38816</v>
      </c>
      <c r="I11248">
        <v>2</v>
      </c>
    </row>
    <row r="11249" spans="1:9" x14ac:dyDescent="0.25">
      <c r="A11249" t="s">
        <v>110</v>
      </c>
      <c r="B11249" t="s">
        <v>38817</v>
      </c>
      <c r="C11249" s="57">
        <v>44342</v>
      </c>
      <c r="D11249" t="s">
        <v>38818</v>
      </c>
      <c r="E11249" s="58">
        <v>12414453300000</v>
      </c>
      <c r="F11249" t="s">
        <v>38819</v>
      </c>
      <c r="G11249" t="s">
        <v>114</v>
      </c>
      <c r="H11249" t="s">
        <v>114</v>
      </c>
      <c r="I11249">
        <v>1</v>
      </c>
    </row>
    <row r="11250" spans="1:9" x14ac:dyDescent="0.25">
      <c r="A11250" t="s">
        <v>110</v>
      </c>
      <c r="B11250" t="s">
        <v>38820</v>
      </c>
      <c r="C11250" s="57">
        <v>44342</v>
      </c>
      <c r="D11250" t="s">
        <v>38821</v>
      </c>
      <c r="E11250" s="58">
        <v>11312073700000</v>
      </c>
      <c r="F11250" t="s">
        <v>38822</v>
      </c>
      <c r="G11250" t="s">
        <v>114</v>
      </c>
      <c r="H11250" t="s">
        <v>114</v>
      </c>
      <c r="I11250">
        <v>1</v>
      </c>
    </row>
    <row r="11251" spans="1:9" x14ac:dyDescent="0.25">
      <c r="A11251" t="s">
        <v>110</v>
      </c>
      <c r="B11251" t="s">
        <v>38823</v>
      </c>
      <c r="C11251" s="57">
        <v>44342</v>
      </c>
      <c r="D11251" t="s">
        <v>38824</v>
      </c>
      <c r="E11251" t="s">
        <v>38825</v>
      </c>
      <c r="F11251" t="s">
        <v>38826</v>
      </c>
      <c r="G11251" t="s">
        <v>114</v>
      </c>
      <c r="H11251" t="s">
        <v>114</v>
      </c>
      <c r="I11251">
        <v>16</v>
      </c>
    </row>
    <row r="11252" spans="1:9" x14ac:dyDescent="0.25">
      <c r="A11252" t="s">
        <v>110</v>
      </c>
      <c r="B11252" t="s">
        <v>38827</v>
      </c>
      <c r="C11252" s="57">
        <v>44342</v>
      </c>
      <c r="D11252" t="s">
        <v>38828</v>
      </c>
      <c r="E11252" s="58">
        <v>222705524300000</v>
      </c>
      <c r="F11252" t="s">
        <v>38829</v>
      </c>
      <c r="G11252" t="s">
        <v>114</v>
      </c>
      <c r="H11252" t="s">
        <v>32385</v>
      </c>
      <c r="I11252">
        <v>41</v>
      </c>
    </row>
    <row r="11253" spans="1:9" x14ac:dyDescent="0.25">
      <c r="A11253" t="s">
        <v>110</v>
      </c>
      <c r="B11253" t="s">
        <v>38830</v>
      </c>
      <c r="C11253" s="57">
        <v>44342</v>
      </c>
      <c r="D11253" t="s">
        <v>38831</v>
      </c>
      <c r="E11253" s="58">
        <v>155242391300000</v>
      </c>
      <c r="F11253" t="s">
        <v>38832</v>
      </c>
      <c r="G11253" t="s">
        <v>114</v>
      </c>
      <c r="H11253" t="s">
        <v>114</v>
      </c>
      <c r="I11253">
        <v>1</v>
      </c>
    </row>
    <row r="11254" spans="1:9" x14ac:dyDescent="0.25">
      <c r="A11254" t="s">
        <v>110</v>
      </c>
      <c r="B11254" t="s">
        <v>38833</v>
      </c>
      <c r="C11254" s="57">
        <v>44342</v>
      </c>
      <c r="D11254" t="s">
        <v>38834</v>
      </c>
      <c r="E11254" s="58">
        <v>152972034600000</v>
      </c>
      <c r="F11254" t="s">
        <v>38835</v>
      </c>
      <c r="G11254" t="s">
        <v>114</v>
      </c>
      <c r="H11254" t="s">
        <v>38836</v>
      </c>
      <c r="I11254">
        <v>50</v>
      </c>
    </row>
    <row r="11255" spans="1:9" x14ac:dyDescent="0.25">
      <c r="A11255" t="s">
        <v>110</v>
      </c>
      <c r="B11255" t="s">
        <v>38837</v>
      </c>
      <c r="C11255" s="57">
        <v>44342</v>
      </c>
      <c r="D11255" t="s">
        <v>38838</v>
      </c>
      <c r="E11255" s="58">
        <v>124776286400000</v>
      </c>
      <c r="F11255" t="s">
        <v>38839</v>
      </c>
      <c r="G11255" t="s">
        <v>114</v>
      </c>
      <c r="H11255" t="s">
        <v>114</v>
      </c>
      <c r="I11255">
        <v>20</v>
      </c>
    </row>
    <row r="11256" spans="1:9" x14ac:dyDescent="0.25">
      <c r="A11256" t="s">
        <v>110</v>
      </c>
      <c r="B11256" t="s">
        <v>38840</v>
      </c>
      <c r="C11256" s="57">
        <v>44342</v>
      </c>
      <c r="D11256" t="s">
        <v>38841</v>
      </c>
      <c r="E11256" s="58">
        <v>121281230200000</v>
      </c>
      <c r="F11256" t="s">
        <v>38842</v>
      </c>
      <c r="G11256" t="s">
        <v>114</v>
      </c>
      <c r="H11256" t="s">
        <v>114</v>
      </c>
      <c r="I11256">
        <v>3</v>
      </c>
    </row>
    <row r="11257" spans="1:9" x14ac:dyDescent="0.25">
      <c r="A11257" t="s">
        <v>110</v>
      </c>
      <c r="B11257" t="s">
        <v>38843</v>
      </c>
      <c r="C11257" s="57">
        <v>44342</v>
      </c>
      <c r="D11257" t="s">
        <v>38844</v>
      </c>
      <c r="E11257" s="58">
        <v>1579710520000</v>
      </c>
      <c r="F11257" t="s">
        <v>38845</v>
      </c>
      <c r="G11257" t="s">
        <v>114</v>
      </c>
      <c r="H11257" t="s">
        <v>114</v>
      </c>
      <c r="I11257">
        <v>371</v>
      </c>
    </row>
    <row r="11258" spans="1:9" x14ac:dyDescent="0.25">
      <c r="A11258" t="s">
        <v>110</v>
      </c>
      <c r="B11258" t="s">
        <v>38846</v>
      </c>
      <c r="C11258" s="57">
        <v>44342</v>
      </c>
      <c r="D11258" t="s">
        <v>38847</v>
      </c>
      <c r="E11258" s="58">
        <v>1239709000000</v>
      </c>
      <c r="F11258" t="s">
        <v>38848</v>
      </c>
      <c r="G11258" t="s">
        <v>38849</v>
      </c>
      <c r="H11258" t="s">
        <v>38850</v>
      </c>
      <c r="I11258">
        <v>1</v>
      </c>
    </row>
    <row r="11259" spans="1:9" x14ac:dyDescent="0.25">
      <c r="A11259" t="s">
        <v>110</v>
      </c>
      <c r="B11259" t="s">
        <v>38851</v>
      </c>
      <c r="C11259" s="57">
        <v>44342</v>
      </c>
      <c r="D11259" t="s">
        <v>38852</v>
      </c>
      <c r="E11259" s="58">
        <v>1463904000000</v>
      </c>
      <c r="F11259" t="s">
        <v>38853</v>
      </c>
      <c r="G11259" t="s">
        <v>114</v>
      </c>
      <c r="H11259" t="s">
        <v>38854</v>
      </c>
      <c r="I11259">
        <v>1</v>
      </c>
    </row>
    <row r="11260" spans="1:9" x14ac:dyDescent="0.25">
      <c r="A11260" t="s">
        <v>110</v>
      </c>
      <c r="B11260" t="s">
        <v>38855</v>
      </c>
      <c r="C11260" s="57">
        <v>44342</v>
      </c>
      <c r="D11260" t="s">
        <v>38856</v>
      </c>
      <c r="E11260" s="58">
        <v>1388571000000</v>
      </c>
      <c r="F11260" t="s">
        <v>38857</v>
      </c>
      <c r="G11260" t="s">
        <v>114</v>
      </c>
      <c r="H11260" t="s">
        <v>38858</v>
      </c>
      <c r="I11260">
        <v>1</v>
      </c>
    </row>
    <row r="11261" spans="1:9" x14ac:dyDescent="0.25">
      <c r="A11261" t="s">
        <v>110</v>
      </c>
      <c r="B11261" t="s">
        <v>38859</v>
      </c>
      <c r="C11261" s="57">
        <v>44342</v>
      </c>
      <c r="D11261" t="s">
        <v>38860</v>
      </c>
      <c r="E11261" s="58">
        <v>1352937500000</v>
      </c>
      <c r="F11261" t="s">
        <v>38861</v>
      </c>
      <c r="G11261" t="s">
        <v>38862</v>
      </c>
      <c r="H11261" t="s">
        <v>38863</v>
      </c>
      <c r="I11261">
        <v>2015</v>
      </c>
    </row>
    <row r="11262" spans="1:9" x14ac:dyDescent="0.25">
      <c r="A11262" t="s">
        <v>110</v>
      </c>
      <c r="B11262" t="s">
        <v>38864</v>
      </c>
      <c r="C11262" s="57">
        <v>44342</v>
      </c>
      <c r="D11262" t="s">
        <v>38865</v>
      </c>
      <c r="E11262" s="58">
        <v>1101124900000</v>
      </c>
      <c r="F11262" t="s">
        <v>38866</v>
      </c>
      <c r="G11262" t="s">
        <v>38867</v>
      </c>
      <c r="H11262" t="s">
        <v>114</v>
      </c>
      <c r="I11262">
        <v>1</v>
      </c>
    </row>
    <row r="11263" spans="1:9" x14ac:dyDescent="0.25">
      <c r="A11263" t="s">
        <v>110</v>
      </c>
      <c r="B11263" t="s">
        <v>38868</v>
      </c>
      <c r="C11263" s="57">
        <v>44342</v>
      </c>
      <c r="D11263" t="s">
        <v>38869</v>
      </c>
      <c r="E11263" s="58">
        <v>1340645700000</v>
      </c>
      <c r="F11263" t="s">
        <v>38870</v>
      </c>
      <c r="G11263" t="s">
        <v>38871</v>
      </c>
      <c r="H11263" t="s">
        <v>38872</v>
      </c>
      <c r="I11263">
        <v>1</v>
      </c>
    </row>
    <row r="11264" spans="1:9" x14ac:dyDescent="0.25">
      <c r="A11264" t="s">
        <v>110</v>
      </c>
      <c r="B11264" t="s">
        <v>38873</v>
      </c>
      <c r="C11264" s="57">
        <v>44342</v>
      </c>
      <c r="D11264" t="s">
        <v>38874</v>
      </c>
      <c r="E11264" s="58">
        <v>91582167603600</v>
      </c>
      <c r="F11264" t="s">
        <v>38875</v>
      </c>
      <c r="G11264" t="s">
        <v>114</v>
      </c>
      <c r="H11264" t="s">
        <v>114</v>
      </c>
      <c r="I11264">
        <v>2</v>
      </c>
    </row>
    <row r="11265" spans="1:9" x14ac:dyDescent="0.25">
      <c r="A11265" t="s">
        <v>110</v>
      </c>
      <c r="B11265" t="s">
        <v>38876</v>
      </c>
      <c r="C11265" s="57">
        <v>44342</v>
      </c>
      <c r="D11265" t="s">
        <v>38877</v>
      </c>
      <c r="E11265" s="58">
        <v>123649741300000</v>
      </c>
      <c r="F11265" t="s">
        <v>38878</v>
      </c>
      <c r="G11265" t="s">
        <v>114</v>
      </c>
      <c r="H11265" t="s">
        <v>114</v>
      </c>
      <c r="I11265">
        <v>1</v>
      </c>
    </row>
    <row r="11266" spans="1:9" x14ac:dyDescent="0.25">
      <c r="A11266" t="s">
        <v>110</v>
      </c>
      <c r="B11266" t="s">
        <v>38879</v>
      </c>
      <c r="C11266" s="57">
        <v>44342</v>
      </c>
      <c r="D11266" t="s">
        <v>38880</v>
      </c>
      <c r="E11266" s="58">
        <v>4401989000000</v>
      </c>
      <c r="F11266" t="s">
        <v>38881</v>
      </c>
      <c r="G11266" t="s">
        <v>114</v>
      </c>
      <c r="H11266" t="s">
        <v>114</v>
      </c>
      <c r="I11266">
        <v>2</v>
      </c>
    </row>
    <row r="11267" spans="1:9" x14ac:dyDescent="0.25">
      <c r="A11267" t="s">
        <v>110</v>
      </c>
      <c r="B11267" t="s">
        <v>38882</v>
      </c>
      <c r="C11267" s="57">
        <v>44342</v>
      </c>
      <c r="D11267" t="s">
        <v>38883</v>
      </c>
      <c r="E11267" s="58">
        <v>1072050900000</v>
      </c>
      <c r="F11267" t="s">
        <v>38884</v>
      </c>
      <c r="G11267" t="s">
        <v>114</v>
      </c>
      <c r="H11267" t="s">
        <v>114</v>
      </c>
      <c r="I11267">
        <v>1</v>
      </c>
    </row>
    <row r="11268" spans="1:9" x14ac:dyDescent="0.25">
      <c r="A11268" t="s">
        <v>110</v>
      </c>
      <c r="B11268" t="s">
        <v>38885</v>
      </c>
      <c r="C11268" s="57">
        <v>44342</v>
      </c>
      <c r="D11268" t="s">
        <v>38886</v>
      </c>
      <c r="E11268" s="58">
        <v>1257501400000</v>
      </c>
      <c r="F11268" t="s">
        <v>38887</v>
      </c>
      <c r="G11268" t="s">
        <v>5526</v>
      </c>
      <c r="H11268" t="s">
        <v>4029</v>
      </c>
      <c r="I11268">
        <v>4</v>
      </c>
    </row>
    <row r="11269" spans="1:9" x14ac:dyDescent="0.25">
      <c r="A11269" t="s">
        <v>110</v>
      </c>
      <c r="B11269" t="s">
        <v>38888</v>
      </c>
      <c r="C11269" s="57">
        <v>44342</v>
      </c>
      <c r="D11269" t="s">
        <v>38889</v>
      </c>
      <c r="E11269" s="58">
        <v>147706245100000</v>
      </c>
      <c r="F11269" t="s">
        <v>38890</v>
      </c>
      <c r="G11269" t="s">
        <v>114</v>
      </c>
      <c r="H11269" t="s">
        <v>114</v>
      </c>
      <c r="I11269">
        <v>26</v>
      </c>
    </row>
    <row r="11270" spans="1:9" x14ac:dyDescent="0.25">
      <c r="A11270" t="s">
        <v>110</v>
      </c>
      <c r="B11270" t="s">
        <v>38891</v>
      </c>
      <c r="C11270" s="57">
        <v>44342</v>
      </c>
      <c r="D11270" t="s">
        <v>38892</v>
      </c>
      <c r="E11270" s="58">
        <v>125360709500000</v>
      </c>
      <c r="F11270" t="s">
        <v>38893</v>
      </c>
      <c r="G11270" t="s">
        <v>114</v>
      </c>
      <c r="H11270" t="s">
        <v>114</v>
      </c>
      <c r="I11270">
        <v>1</v>
      </c>
    </row>
    <row r="11271" spans="1:9" x14ac:dyDescent="0.25">
      <c r="A11271" t="s">
        <v>110</v>
      </c>
      <c r="B11271" t="s">
        <v>38894</v>
      </c>
      <c r="C11271" s="57">
        <v>44342</v>
      </c>
      <c r="D11271" t="s">
        <v>38895</v>
      </c>
      <c r="E11271" s="58">
        <v>136838072800000</v>
      </c>
      <c r="F11271" t="s">
        <v>38896</v>
      </c>
      <c r="G11271" t="s">
        <v>114</v>
      </c>
      <c r="H11271" t="s">
        <v>114</v>
      </c>
      <c r="I11271">
        <v>8</v>
      </c>
    </row>
    <row r="11272" spans="1:9" x14ac:dyDescent="0.25">
      <c r="A11272" t="s">
        <v>110</v>
      </c>
      <c r="B11272" t="s">
        <v>38897</v>
      </c>
      <c r="C11272" s="57">
        <v>44342</v>
      </c>
      <c r="D11272" t="s">
        <v>38898</v>
      </c>
      <c r="E11272" s="58">
        <v>172979806100000</v>
      </c>
      <c r="F11272" t="s">
        <v>38899</v>
      </c>
      <c r="G11272" t="s">
        <v>114</v>
      </c>
      <c r="H11272" t="s">
        <v>114</v>
      </c>
      <c r="I11272">
        <v>2</v>
      </c>
    </row>
    <row r="11273" spans="1:9" x14ac:dyDescent="0.25">
      <c r="A11273" t="s">
        <v>110</v>
      </c>
      <c r="B11273" t="s">
        <v>38900</v>
      </c>
      <c r="C11273" s="57">
        <v>44342</v>
      </c>
      <c r="D11273" t="s">
        <v>38901</v>
      </c>
      <c r="E11273" s="58">
        <v>279809002900000</v>
      </c>
      <c r="F11273" t="s">
        <v>38902</v>
      </c>
      <c r="G11273" t="s">
        <v>114</v>
      </c>
      <c r="H11273" t="s">
        <v>114</v>
      </c>
      <c r="I11273">
        <v>1</v>
      </c>
    </row>
    <row r="11274" spans="1:9" x14ac:dyDescent="0.25">
      <c r="A11274" t="s">
        <v>110</v>
      </c>
      <c r="B11274" t="s">
        <v>38903</v>
      </c>
      <c r="C11274" s="57">
        <v>44342</v>
      </c>
      <c r="D11274" t="s">
        <v>38904</v>
      </c>
      <c r="E11274" s="58">
        <v>134832573000000</v>
      </c>
      <c r="F11274" t="s">
        <v>38905</v>
      </c>
      <c r="G11274" t="s">
        <v>38906</v>
      </c>
      <c r="H11274" t="s">
        <v>3519</v>
      </c>
      <c r="I11274">
        <v>9</v>
      </c>
    </row>
    <row r="11275" spans="1:9" x14ac:dyDescent="0.25">
      <c r="A11275" t="s">
        <v>110</v>
      </c>
      <c r="B11275" t="s">
        <v>38907</v>
      </c>
      <c r="C11275" s="57">
        <v>44342</v>
      </c>
      <c r="D11275" t="s">
        <v>38908</v>
      </c>
      <c r="E11275" s="58">
        <v>124858695900000</v>
      </c>
      <c r="F11275" t="s">
        <v>38909</v>
      </c>
      <c r="G11275" t="s">
        <v>114</v>
      </c>
      <c r="H11275" t="s">
        <v>114</v>
      </c>
      <c r="I11275">
        <v>1</v>
      </c>
    </row>
    <row r="11276" spans="1:9" x14ac:dyDescent="0.25">
      <c r="A11276" t="s">
        <v>110</v>
      </c>
      <c r="B11276" t="s">
        <v>38910</v>
      </c>
      <c r="C11276" s="57">
        <v>44342</v>
      </c>
      <c r="D11276" t="s">
        <v>38911</v>
      </c>
      <c r="E11276" s="58">
        <v>1165585600000</v>
      </c>
      <c r="F11276" t="s">
        <v>38912</v>
      </c>
      <c r="G11276" t="s">
        <v>114</v>
      </c>
      <c r="H11276" t="s">
        <v>114</v>
      </c>
      <c r="I11276">
        <v>1</v>
      </c>
    </row>
    <row r="11277" spans="1:9" x14ac:dyDescent="0.25">
      <c r="A11277" t="s">
        <v>110</v>
      </c>
      <c r="B11277" t="s">
        <v>38913</v>
      </c>
      <c r="C11277" s="57">
        <v>44342</v>
      </c>
      <c r="D11277" t="s">
        <v>38914</v>
      </c>
      <c r="E11277" s="58">
        <v>113602822900000</v>
      </c>
      <c r="F11277" t="s">
        <v>38915</v>
      </c>
      <c r="G11277" t="s">
        <v>114</v>
      </c>
      <c r="H11277" t="s">
        <v>114</v>
      </c>
      <c r="I11277">
        <v>4</v>
      </c>
    </row>
    <row r="11278" spans="1:9" x14ac:dyDescent="0.25">
      <c r="A11278" t="s">
        <v>110</v>
      </c>
      <c r="B11278" t="s">
        <v>38916</v>
      </c>
      <c r="C11278" s="57">
        <v>44342</v>
      </c>
      <c r="D11278" t="s">
        <v>38917</v>
      </c>
      <c r="E11278" s="58">
        <v>1096304500000</v>
      </c>
      <c r="F11278" t="s">
        <v>38918</v>
      </c>
      <c r="G11278" t="s">
        <v>114</v>
      </c>
      <c r="H11278" t="s">
        <v>114</v>
      </c>
      <c r="I11278">
        <v>1</v>
      </c>
    </row>
    <row r="11279" spans="1:9" x14ac:dyDescent="0.25">
      <c r="A11279" t="s">
        <v>110</v>
      </c>
      <c r="B11279" t="s">
        <v>38919</v>
      </c>
      <c r="C11279" s="57">
        <v>44342</v>
      </c>
      <c r="D11279" t="s">
        <v>38920</v>
      </c>
      <c r="E11279" s="58">
        <v>1276334300000</v>
      </c>
      <c r="F11279" t="s">
        <v>38921</v>
      </c>
      <c r="G11279" t="s">
        <v>114</v>
      </c>
      <c r="H11279" t="s">
        <v>114</v>
      </c>
      <c r="I11279">
        <v>15</v>
      </c>
    </row>
    <row r="11280" spans="1:9" x14ac:dyDescent="0.25">
      <c r="A11280" t="s">
        <v>110</v>
      </c>
      <c r="B11280" t="s">
        <v>38922</v>
      </c>
      <c r="C11280" s="57">
        <v>44342</v>
      </c>
      <c r="D11280" t="s">
        <v>38923</v>
      </c>
      <c r="E11280" s="58">
        <v>1045395400000</v>
      </c>
      <c r="F11280" t="s">
        <v>38924</v>
      </c>
      <c r="G11280" t="s">
        <v>38925</v>
      </c>
      <c r="H11280" t="s">
        <v>114</v>
      </c>
      <c r="I11280">
        <v>2</v>
      </c>
    </row>
    <row r="11281" spans="1:9" x14ac:dyDescent="0.25">
      <c r="A11281" t="s">
        <v>110</v>
      </c>
      <c r="B11281" t="s">
        <v>38926</v>
      </c>
      <c r="C11281" s="57">
        <v>44342</v>
      </c>
      <c r="D11281" t="s">
        <v>38927</v>
      </c>
      <c r="E11281" s="58">
        <v>1130703700000</v>
      </c>
      <c r="F11281" t="s">
        <v>38928</v>
      </c>
      <c r="G11281" t="s">
        <v>114</v>
      </c>
      <c r="H11281" t="s">
        <v>114</v>
      </c>
      <c r="I11281">
        <v>60</v>
      </c>
    </row>
    <row r="11282" spans="1:9" x14ac:dyDescent="0.25">
      <c r="A11282" t="s">
        <v>110</v>
      </c>
      <c r="B11282" t="s">
        <v>38929</v>
      </c>
      <c r="C11282" s="57">
        <v>44342</v>
      </c>
      <c r="D11282" t="s">
        <v>38930</v>
      </c>
      <c r="E11282" s="58">
        <v>1193495599000</v>
      </c>
      <c r="F11282" t="s">
        <v>38931</v>
      </c>
      <c r="G11282" t="s">
        <v>114</v>
      </c>
      <c r="H11282" t="s">
        <v>114</v>
      </c>
      <c r="I11282">
        <v>0</v>
      </c>
    </row>
    <row r="11283" spans="1:9" x14ac:dyDescent="0.25">
      <c r="A11283" t="s">
        <v>110</v>
      </c>
      <c r="B11283" t="s">
        <v>38932</v>
      </c>
      <c r="C11283" s="57">
        <v>44342</v>
      </c>
      <c r="D11283" t="s">
        <v>38933</v>
      </c>
      <c r="E11283" s="58">
        <v>1871251200000</v>
      </c>
      <c r="F11283" t="s">
        <v>38934</v>
      </c>
      <c r="G11283" t="s">
        <v>114</v>
      </c>
      <c r="H11283" t="s">
        <v>114</v>
      </c>
      <c r="I11283">
        <v>1</v>
      </c>
    </row>
    <row r="11284" spans="1:9" x14ac:dyDescent="0.25">
      <c r="A11284" t="s">
        <v>110</v>
      </c>
      <c r="B11284" t="s">
        <v>38935</v>
      </c>
      <c r="C11284" s="57">
        <v>44342</v>
      </c>
      <c r="D11284" t="s">
        <v>38936</v>
      </c>
      <c r="E11284" s="58">
        <v>1255268700000</v>
      </c>
      <c r="F11284" t="s">
        <v>38937</v>
      </c>
      <c r="G11284" t="s">
        <v>38938</v>
      </c>
      <c r="H11284" t="s">
        <v>114</v>
      </c>
      <c r="I11284">
        <v>43</v>
      </c>
    </row>
    <row r="11285" spans="1:9" x14ac:dyDescent="0.25">
      <c r="A11285" t="s">
        <v>110</v>
      </c>
      <c r="B11285" t="s">
        <v>92</v>
      </c>
      <c r="C11285" s="57">
        <v>44342</v>
      </c>
      <c r="D11285" t="s">
        <v>38939</v>
      </c>
      <c r="E11285" s="58">
        <v>2040396277000</v>
      </c>
      <c r="F11285" t="s">
        <v>38940</v>
      </c>
      <c r="G11285" t="s">
        <v>38941</v>
      </c>
      <c r="H11285" t="s">
        <v>38942</v>
      </c>
      <c r="I11285">
        <v>24</v>
      </c>
    </row>
    <row r="11286" spans="1:9" x14ac:dyDescent="0.25">
      <c r="A11286" t="s">
        <v>110</v>
      </c>
      <c r="B11286" t="s">
        <v>38943</v>
      </c>
      <c r="C11286" s="57">
        <v>44342</v>
      </c>
      <c r="D11286" t="s">
        <v>38944</v>
      </c>
      <c r="E11286" s="58">
        <v>1245276612000</v>
      </c>
      <c r="F11286" t="s">
        <v>38945</v>
      </c>
      <c r="G11286" t="s">
        <v>114</v>
      </c>
      <c r="H11286" t="s">
        <v>114</v>
      </c>
      <c r="I11286">
        <v>0</v>
      </c>
    </row>
    <row r="11287" spans="1:9" x14ac:dyDescent="0.25">
      <c r="A11287" t="s">
        <v>110</v>
      </c>
      <c r="B11287" t="s">
        <v>38946</v>
      </c>
      <c r="C11287" s="57">
        <v>44342</v>
      </c>
      <c r="D11287" t="s">
        <v>38947</v>
      </c>
      <c r="E11287" s="58">
        <v>1192148892000</v>
      </c>
      <c r="F11287" t="s">
        <v>38948</v>
      </c>
      <c r="G11287" t="s">
        <v>114</v>
      </c>
      <c r="H11287" t="s">
        <v>114</v>
      </c>
      <c r="I11287">
        <v>1</v>
      </c>
    </row>
    <row r="11288" spans="1:9" x14ac:dyDescent="0.25">
      <c r="A11288" t="s">
        <v>110</v>
      </c>
      <c r="B11288" t="s">
        <v>38949</v>
      </c>
      <c r="C11288" s="57">
        <v>44342</v>
      </c>
      <c r="D11288" t="s">
        <v>38950</v>
      </c>
      <c r="E11288" s="58">
        <v>2513440290000</v>
      </c>
      <c r="F11288" t="s">
        <v>38951</v>
      </c>
      <c r="G11288" t="s">
        <v>38952</v>
      </c>
      <c r="H11288" t="s">
        <v>114</v>
      </c>
      <c r="I11288">
        <v>86</v>
      </c>
    </row>
    <row r="11289" spans="1:9" x14ac:dyDescent="0.25">
      <c r="A11289" t="s">
        <v>110</v>
      </c>
      <c r="B11289" t="s">
        <v>38953</v>
      </c>
      <c r="C11289" s="57">
        <v>44342</v>
      </c>
      <c r="D11289" t="s">
        <v>38954</v>
      </c>
      <c r="E11289" t="s">
        <v>38955</v>
      </c>
      <c r="F11289" t="s">
        <v>38956</v>
      </c>
      <c r="G11289" t="s">
        <v>114</v>
      </c>
      <c r="H11289" t="s">
        <v>114</v>
      </c>
      <c r="I11289">
        <v>9</v>
      </c>
    </row>
    <row r="11290" spans="1:9" x14ac:dyDescent="0.25">
      <c r="A11290" t="s">
        <v>110</v>
      </c>
      <c r="B11290" t="s">
        <v>38957</v>
      </c>
      <c r="C11290" s="57">
        <v>44342</v>
      </c>
      <c r="D11290" t="s">
        <v>38958</v>
      </c>
      <c r="E11290" s="58">
        <v>1351392800000</v>
      </c>
      <c r="F11290" t="s">
        <v>38959</v>
      </c>
      <c r="G11290" t="s">
        <v>114</v>
      </c>
      <c r="H11290" t="s">
        <v>114</v>
      </c>
      <c r="I11290">
        <v>4</v>
      </c>
    </row>
    <row r="11291" spans="1:9" x14ac:dyDescent="0.25">
      <c r="A11291" t="s">
        <v>110</v>
      </c>
      <c r="B11291" t="s">
        <v>38960</v>
      </c>
      <c r="C11291" s="57">
        <v>44342</v>
      </c>
      <c r="D11291" t="s">
        <v>38961</v>
      </c>
      <c r="E11291" s="58">
        <v>1344539700000</v>
      </c>
      <c r="F11291" t="s">
        <v>38962</v>
      </c>
      <c r="G11291" t="s">
        <v>114</v>
      </c>
      <c r="H11291" t="s">
        <v>114</v>
      </c>
      <c r="I11291">
        <v>45</v>
      </c>
    </row>
    <row r="11292" spans="1:9" x14ac:dyDescent="0.25">
      <c r="A11292" t="s">
        <v>110</v>
      </c>
      <c r="B11292" t="s">
        <v>38963</v>
      </c>
      <c r="C11292" s="57">
        <v>44342</v>
      </c>
      <c r="D11292" t="s">
        <v>38964</v>
      </c>
      <c r="E11292" s="58">
        <v>123505951000000</v>
      </c>
      <c r="F11292" t="s">
        <v>38965</v>
      </c>
      <c r="G11292" t="s">
        <v>114</v>
      </c>
      <c r="H11292" t="s">
        <v>114</v>
      </c>
      <c r="I11292">
        <v>1</v>
      </c>
    </row>
    <row r="11293" spans="1:9" x14ac:dyDescent="0.25">
      <c r="A11293" t="s">
        <v>110</v>
      </c>
      <c r="B11293" t="s">
        <v>38966</v>
      </c>
      <c r="C11293" s="57">
        <v>44342</v>
      </c>
      <c r="D11293" t="s">
        <v>38967</v>
      </c>
      <c r="E11293" s="58">
        <v>162503508000000</v>
      </c>
      <c r="F11293" t="s">
        <v>38968</v>
      </c>
      <c r="G11293" t="s">
        <v>38969</v>
      </c>
      <c r="H11293" t="s">
        <v>4423</v>
      </c>
      <c r="I11293">
        <v>1</v>
      </c>
    </row>
    <row r="11294" spans="1:9" x14ac:dyDescent="0.25">
      <c r="A11294" t="s">
        <v>110</v>
      </c>
      <c r="B11294" t="s">
        <v>38970</v>
      </c>
      <c r="C11294" s="57">
        <v>44342</v>
      </c>
      <c r="D11294" t="s">
        <v>38971</v>
      </c>
      <c r="E11294" s="58">
        <v>155436109000000</v>
      </c>
      <c r="F11294" t="s">
        <v>38972</v>
      </c>
      <c r="G11294" t="s">
        <v>38973</v>
      </c>
      <c r="H11294" t="s">
        <v>881</v>
      </c>
      <c r="I11294">
        <v>84</v>
      </c>
    </row>
    <row r="11295" spans="1:9" x14ac:dyDescent="0.25">
      <c r="A11295" t="s">
        <v>110</v>
      </c>
      <c r="B11295" t="s">
        <v>38974</v>
      </c>
      <c r="C11295" s="57">
        <v>44342</v>
      </c>
      <c r="D11295" t="s">
        <v>38975</v>
      </c>
      <c r="E11295" s="58">
        <v>219695804000000</v>
      </c>
      <c r="F11295" t="s">
        <v>38976</v>
      </c>
      <c r="G11295" t="s">
        <v>38977</v>
      </c>
      <c r="H11295" t="s">
        <v>22179</v>
      </c>
      <c r="I11295">
        <v>2</v>
      </c>
    </row>
    <row r="11296" spans="1:9" x14ac:dyDescent="0.25">
      <c r="A11296" t="s">
        <v>110</v>
      </c>
      <c r="B11296" t="s">
        <v>38978</v>
      </c>
      <c r="C11296" s="57">
        <v>44342</v>
      </c>
      <c r="D11296" t="s">
        <v>38979</v>
      </c>
      <c r="E11296" s="58">
        <v>206781392000000</v>
      </c>
      <c r="F11296" t="s">
        <v>38980</v>
      </c>
      <c r="G11296" t="s">
        <v>38981</v>
      </c>
      <c r="H11296" t="s">
        <v>38982</v>
      </c>
      <c r="I11296">
        <v>371</v>
      </c>
    </row>
    <row r="11297" spans="1:9" x14ac:dyDescent="0.25">
      <c r="A11297" t="s">
        <v>110</v>
      </c>
      <c r="B11297" t="s">
        <v>38983</v>
      </c>
      <c r="C11297" s="57">
        <v>44342</v>
      </c>
      <c r="D11297" t="s">
        <v>38984</v>
      </c>
      <c r="E11297" s="58">
        <v>123335867000000</v>
      </c>
      <c r="F11297" t="s">
        <v>38985</v>
      </c>
      <c r="G11297" t="s">
        <v>114</v>
      </c>
      <c r="H11297" t="s">
        <v>114</v>
      </c>
      <c r="I11297">
        <v>4</v>
      </c>
    </row>
    <row r="11298" spans="1:9" x14ac:dyDescent="0.25">
      <c r="A11298" t="s">
        <v>110</v>
      </c>
      <c r="B11298" t="s">
        <v>38986</v>
      </c>
      <c r="C11298" s="57">
        <v>44342</v>
      </c>
      <c r="D11298" t="s">
        <v>38987</v>
      </c>
      <c r="E11298" s="58">
        <v>126878774700000</v>
      </c>
      <c r="F11298" t="s">
        <v>38988</v>
      </c>
      <c r="G11298" t="s">
        <v>114</v>
      </c>
      <c r="H11298" t="s">
        <v>114</v>
      </c>
      <c r="I11298">
        <v>3</v>
      </c>
    </row>
    <row r="11299" spans="1:9" x14ac:dyDescent="0.25">
      <c r="A11299" t="s">
        <v>110</v>
      </c>
      <c r="B11299" t="s">
        <v>38989</v>
      </c>
      <c r="C11299" s="57">
        <v>44342</v>
      </c>
      <c r="D11299" t="s">
        <v>38990</v>
      </c>
      <c r="E11299" s="58">
        <v>126501343000000</v>
      </c>
      <c r="F11299" t="s">
        <v>38991</v>
      </c>
      <c r="G11299" t="s">
        <v>114</v>
      </c>
      <c r="H11299" t="s">
        <v>114</v>
      </c>
      <c r="I11299">
        <v>2</v>
      </c>
    </row>
    <row r="11300" spans="1:9" x14ac:dyDescent="0.25">
      <c r="A11300" t="s">
        <v>110</v>
      </c>
      <c r="B11300" t="s">
        <v>38992</v>
      </c>
      <c r="C11300" s="57">
        <v>44342</v>
      </c>
      <c r="D11300" t="s">
        <v>38993</v>
      </c>
      <c r="E11300" s="58">
        <v>112796467000000</v>
      </c>
      <c r="F11300" t="s">
        <v>38994</v>
      </c>
      <c r="G11300" t="s">
        <v>114</v>
      </c>
      <c r="H11300" t="s">
        <v>114</v>
      </c>
      <c r="I11300">
        <v>1</v>
      </c>
    </row>
    <row r="11301" spans="1:9" x14ac:dyDescent="0.25">
      <c r="A11301" t="s">
        <v>110</v>
      </c>
      <c r="B11301" t="s">
        <v>38995</v>
      </c>
      <c r="C11301" s="57">
        <v>44342</v>
      </c>
      <c r="D11301" t="s">
        <v>38996</v>
      </c>
      <c r="E11301" s="58">
        <v>1549172500000</v>
      </c>
      <c r="F11301" t="s">
        <v>38997</v>
      </c>
      <c r="G11301" t="s">
        <v>38998</v>
      </c>
      <c r="H11301" t="s">
        <v>38999</v>
      </c>
      <c r="I11301">
        <v>714</v>
      </c>
    </row>
    <row r="11302" spans="1:9" x14ac:dyDescent="0.25">
      <c r="A11302" t="s">
        <v>110</v>
      </c>
      <c r="B11302" t="s">
        <v>39000</v>
      </c>
      <c r="C11302" s="57">
        <v>44342</v>
      </c>
      <c r="D11302" t="s">
        <v>39001</v>
      </c>
      <c r="E11302" t="s">
        <v>39002</v>
      </c>
      <c r="F11302" t="s">
        <v>39003</v>
      </c>
      <c r="G11302" t="s">
        <v>114</v>
      </c>
      <c r="H11302" t="s">
        <v>114</v>
      </c>
      <c r="I11302">
        <v>2</v>
      </c>
    </row>
    <row r="11303" spans="1:9" x14ac:dyDescent="0.25">
      <c r="A11303" t="s">
        <v>110</v>
      </c>
      <c r="B11303" t="s">
        <v>39004</v>
      </c>
      <c r="C11303" s="57">
        <v>44342</v>
      </c>
      <c r="D11303" t="s">
        <v>39005</v>
      </c>
      <c r="E11303" s="58">
        <v>1115876400000</v>
      </c>
      <c r="F11303" t="s">
        <v>39006</v>
      </c>
      <c r="G11303" t="s">
        <v>114</v>
      </c>
      <c r="H11303" t="s">
        <v>114</v>
      </c>
      <c r="I11303">
        <v>1</v>
      </c>
    </row>
    <row r="11304" spans="1:9" x14ac:dyDescent="0.25">
      <c r="A11304" t="s">
        <v>110</v>
      </c>
      <c r="B11304" t="s">
        <v>39007</v>
      </c>
      <c r="C11304" s="57">
        <v>44342</v>
      </c>
      <c r="D11304" t="s">
        <v>39008</v>
      </c>
      <c r="E11304" s="58">
        <v>1766712487800</v>
      </c>
      <c r="F11304" t="s">
        <v>39009</v>
      </c>
      <c r="G11304" t="s">
        <v>114</v>
      </c>
      <c r="H11304" t="s">
        <v>114</v>
      </c>
      <c r="I11304">
        <v>1</v>
      </c>
    </row>
    <row r="11305" spans="1:9" x14ac:dyDescent="0.25">
      <c r="A11305" t="s">
        <v>110</v>
      </c>
      <c r="B11305" t="s">
        <v>39010</v>
      </c>
      <c r="C11305" s="57">
        <v>44342</v>
      </c>
      <c r="D11305" t="s">
        <v>39011</v>
      </c>
      <c r="E11305" s="58">
        <v>1296080200000</v>
      </c>
      <c r="F11305" t="s">
        <v>39012</v>
      </c>
      <c r="G11305" t="s">
        <v>114</v>
      </c>
      <c r="H11305" t="s">
        <v>114</v>
      </c>
      <c r="I11305">
        <v>2</v>
      </c>
    </row>
    <row r="11306" spans="1:9" x14ac:dyDescent="0.25">
      <c r="A11306" t="s">
        <v>110</v>
      </c>
      <c r="B11306" t="s">
        <v>39013</v>
      </c>
      <c r="C11306" s="57">
        <v>44342</v>
      </c>
      <c r="D11306" t="s">
        <v>39014</v>
      </c>
      <c r="E11306" s="58">
        <v>1304666300000</v>
      </c>
      <c r="F11306" t="s">
        <v>39015</v>
      </c>
      <c r="G11306" t="s">
        <v>114</v>
      </c>
      <c r="H11306" t="s">
        <v>114</v>
      </c>
      <c r="I11306">
        <v>1</v>
      </c>
    </row>
    <row r="11307" spans="1:9" x14ac:dyDescent="0.25">
      <c r="A11307" t="s">
        <v>110</v>
      </c>
      <c r="B11307" t="s">
        <v>39016</v>
      </c>
      <c r="C11307" s="57">
        <v>44342</v>
      </c>
      <c r="D11307" t="s">
        <v>39017</v>
      </c>
      <c r="E11307" s="58">
        <v>1354571600000</v>
      </c>
      <c r="F11307" t="s">
        <v>39018</v>
      </c>
      <c r="G11307" t="s">
        <v>114</v>
      </c>
      <c r="H11307" t="s">
        <v>114</v>
      </c>
      <c r="I11307">
        <v>1</v>
      </c>
    </row>
    <row r="11308" spans="1:9" x14ac:dyDescent="0.25">
      <c r="A11308" t="s">
        <v>110</v>
      </c>
      <c r="B11308" t="s">
        <v>39019</v>
      </c>
      <c r="C11308" s="57">
        <v>44342</v>
      </c>
      <c r="D11308" t="s">
        <v>39020</v>
      </c>
      <c r="E11308" s="58">
        <v>1074109900000</v>
      </c>
      <c r="F11308" t="s">
        <v>39021</v>
      </c>
      <c r="G11308" t="s">
        <v>114</v>
      </c>
      <c r="H11308" t="s">
        <v>114</v>
      </c>
      <c r="I11308">
        <v>4</v>
      </c>
    </row>
    <row r="11309" spans="1:9" x14ac:dyDescent="0.25">
      <c r="A11309" t="s">
        <v>110</v>
      </c>
      <c r="B11309" t="s">
        <v>39022</v>
      </c>
      <c r="C11309" s="57">
        <v>44342</v>
      </c>
      <c r="D11309" t="s">
        <v>39023</v>
      </c>
      <c r="E11309" s="58">
        <v>1250306900000</v>
      </c>
      <c r="F11309" t="s">
        <v>39024</v>
      </c>
      <c r="G11309" t="s">
        <v>39025</v>
      </c>
      <c r="H11309" t="s">
        <v>39026</v>
      </c>
      <c r="I11309">
        <v>15724</v>
      </c>
    </row>
    <row r="11310" spans="1:9" x14ac:dyDescent="0.25">
      <c r="A11310" t="s">
        <v>110</v>
      </c>
      <c r="B11310" t="s">
        <v>39027</v>
      </c>
      <c r="C11310" s="57">
        <v>44342</v>
      </c>
      <c r="D11310" t="s">
        <v>39028</v>
      </c>
      <c r="E11310" s="58">
        <v>1251595500000</v>
      </c>
      <c r="F11310" t="s">
        <v>39029</v>
      </c>
      <c r="G11310" t="s">
        <v>1284</v>
      </c>
      <c r="H11310" t="s">
        <v>114</v>
      </c>
      <c r="I11310">
        <v>4</v>
      </c>
    </row>
    <row r="11311" spans="1:9" x14ac:dyDescent="0.25">
      <c r="A11311" t="s">
        <v>110</v>
      </c>
      <c r="B11311" t="s">
        <v>39030</v>
      </c>
      <c r="C11311" s="57">
        <v>44342</v>
      </c>
      <c r="D11311" t="s">
        <v>39031</v>
      </c>
      <c r="E11311" s="58">
        <v>1429580600000</v>
      </c>
      <c r="F11311" t="s">
        <v>39032</v>
      </c>
      <c r="G11311" t="s">
        <v>114</v>
      </c>
      <c r="H11311" t="s">
        <v>114</v>
      </c>
      <c r="I11311">
        <v>22</v>
      </c>
    </row>
    <row r="11312" spans="1:9" x14ac:dyDescent="0.25">
      <c r="A11312" t="s">
        <v>110</v>
      </c>
      <c r="B11312" t="s">
        <v>39033</v>
      </c>
      <c r="C11312" s="57">
        <v>44342</v>
      </c>
      <c r="D11312" t="s">
        <v>39034</v>
      </c>
      <c r="E11312" s="58">
        <v>1253002300000</v>
      </c>
      <c r="F11312" t="s">
        <v>39035</v>
      </c>
      <c r="G11312" t="s">
        <v>114</v>
      </c>
      <c r="H11312" t="s">
        <v>114</v>
      </c>
      <c r="I11312">
        <v>20</v>
      </c>
    </row>
    <row r="11313" spans="1:9" x14ac:dyDescent="0.25">
      <c r="A11313" t="s">
        <v>110</v>
      </c>
      <c r="B11313" t="s">
        <v>39036</v>
      </c>
      <c r="C11313" s="57">
        <v>44342</v>
      </c>
      <c r="D11313" t="s">
        <v>39037</v>
      </c>
      <c r="E11313" s="58">
        <v>1764713300000</v>
      </c>
      <c r="F11313" t="s">
        <v>39038</v>
      </c>
      <c r="G11313" t="s">
        <v>39039</v>
      </c>
      <c r="H11313" t="s">
        <v>38999</v>
      </c>
      <c r="I11313">
        <v>3</v>
      </c>
    </row>
    <row r="11314" spans="1:9" x14ac:dyDescent="0.25">
      <c r="A11314" t="s">
        <v>110</v>
      </c>
      <c r="B11314" t="s">
        <v>39040</v>
      </c>
      <c r="C11314" s="57">
        <v>44342</v>
      </c>
      <c r="D11314" t="s">
        <v>39041</v>
      </c>
      <c r="E11314" s="58">
        <v>1363231900000</v>
      </c>
      <c r="F11314" t="s">
        <v>39042</v>
      </c>
      <c r="G11314" t="s">
        <v>39043</v>
      </c>
      <c r="H11314" t="s">
        <v>39044</v>
      </c>
      <c r="I11314">
        <v>8</v>
      </c>
    </row>
    <row r="11315" spans="1:9" x14ac:dyDescent="0.25">
      <c r="A11315" t="s">
        <v>110</v>
      </c>
      <c r="B11315" t="s">
        <v>39045</v>
      </c>
      <c r="C11315" s="57">
        <v>44342</v>
      </c>
      <c r="D11315" t="s">
        <v>39046</v>
      </c>
      <c r="E11315" s="58">
        <v>1545566100000</v>
      </c>
      <c r="F11315" t="s">
        <v>39047</v>
      </c>
      <c r="G11315" t="s">
        <v>25420</v>
      </c>
      <c r="H11315" t="s">
        <v>114</v>
      </c>
      <c r="I11315">
        <v>415</v>
      </c>
    </row>
    <row r="11316" spans="1:9" x14ac:dyDescent="0.25">
      <c r="A11316" t="s">
        <v>110</v>
      </c>
      <c r="B11316" t="s">
        <v>39048</v>
      </c>
      <c r="C11316" s="57">
        <v>44342</v>
      </c>
      <c r="D11316" t="s">
        <v>39049</v>
      </c>
      <c r="E11316" s="58">
        <v>1244048900000</v>
      </c>
      <c r="F11316" t="s">
        <v>39050</v>
      </c>
      <c r="G11316" t="s">
        <v>38180</v>
      </c>
      <c r="H11316" t="s">
        <v>39051</v>
      </c>
      <c r="I11316">
        <v>949</v>
      </c>
    </row>
    <row r="11317" spans="1:9" x14ac:dyDescent="0.25">
      <c r="A11317" t="s">
        <v>110</v>
      </c>
      <c r="B11317" t="s">
        <v>39052</v>
      </c>
      <c r="C11317" s="57">
        <v>44342</v>
      </c>
      <c r="D11317" t="s">
        <v>39053</v>
      </c>
      <c r="E11317" s="58">
        <v>1122012100000</v>
      </c>
      <c r="F11317" t="s">
        <v>39054</v>
      </c>
      <c r="G11317" t="s">
        <v>114</v>
      </c>
      <c r="H11317" t="s">
        <v>114</v>
      </c>
      <c r="I11317">
        <v>24</v>
      </c>
    </row>
    <row r="11318" spans="1:9" x14ac:dyDescent="0.25">
      <c r="A11318" t="s">
        <v>110</v>
      </c>
      <c r="B11318" t="s">
        <v>39055</v>
      </c>
      <c r="C11318" s="57">
        <v>44342</v>
      </c>
      <c r="D11318" t="s">
        <v>39056</v>
      </c>
      <c r="E11318" s="58">
        <v>1393874800000</v>
      </c>
      <c r="F11318" t="s">
        <v>39057</v>
      </c>
      <c r="G11318" t="s">
        <v>114</v>
      </c>
      <c r="H11318" t="s">
        <v>39058</v>
      </c>
      <c r="I11318">
        <v>1</v>
      </c>
    </row>
    <row r="11319" spans="1:9" x14ac:dyDescent="0.25">
      <c r="A11319" t="s">
        <v>110</v>
      </c>
      <c r="B11319" t="s">
        <v>39059</v>
      </c>
      <c r="C11319" s="57">
        <v>44342</v>
      </c>
      <c r="D11319" t="s">
        <v>39060</v>
      </c>
      <c r="E11319" s="58">
        <v>1084161700000</v>
      </c>
      <c r="F11319" t="s">
        <v>39061</v>
      </c>
      <c r="G11319" t="s">
        <v>114</v>
      </c>
      <c r="H11319" t="s">
        <v>39062</v>
      </c>
      <c r="I11319">
        <v>17</v>
      </c>
    </row>
    <row r="11320" spans="1:9" x14ac:dyDescent="0.25">
      <c r="A11320" t="s">
        <v>110</v>
      </c>
      <c r="B11320" t="s">
        <v>39063</v>
      </c>
      <c r="C11320" s="57">
        <v>44342</v>
      </c>
      <c r="D11320" t="s">
        <v>39064</v>
      </c>
      <c r="E11320" s="58">
        <v>851977532400000</v>
      </c>
      <c r="F11320" t="s">
        <v>39065</v>
      </c>
      <c r="G11320" t="s">
        <v>114</v>
      </c>
      <c r="H11320" t="s">
        <v>114</v>
      </c>
      <c r="I11320">
        <v>1</v>
      </c>
    </row>
    <row r="11321" spans="1:9" x14ac:dyDescent="0.25">
      <c r="A11321" t="s">
        <v>110</v>
      </c>
      <c r="B11321" t="s">
        <v>39066</v>
      </c>
      <c r="C11321" s="57">
        <v>44342</v>
      </c>
      <c r="D11321" t="s">
        <v>39067</v>
      </c>
      <c r="E11321" s="58">
        <v>105012314900000</v>
      </c>
      <c r="F11321" t="s">
        <v>39068</v>
      </c>
      <c r="G11321" t="s">
        <v>114</v>
      </c>
      <c r="H11321" t="s">
        <v>114</v>
      </c>
      <c r="I11321">
        <v>1</v>
      </c>
    </row>
    <row r="11322" spans="1:9" x14ac:dyDescent="0.25">
      <c r="A11322" t="s">
        <v>110</v>
      </c>
      <c r="B11322" t="s">
        <v>39069</v>
      </c>
      <c r="C11322" s="57">
        <v>44342</v>
      </c>
      <c r="D11322" t="s">
        <v>39070</v>
      </c>
      <c r="E11322" s="58">
        <v>100946582500000</v>
      </c>
      <c r="F11322" t="s">
        <v>39071</v>
      </c>
      <c r="G11322" t="s">
        <v>114</v>
      </c>
      <c r="H11322" t="s">
        <v>114</v>
      </c>
      <c r="I11322">
        <v>1</v>
      </c>
    </row>
    <row r="11323" spans="1:9" x14ac:dyDescent="0.25">
      <c r="A11323" t="s">
        <v>110</v>
      </c>
      <c r="B11323" t="s">
        <v>39072</v>
      </c>
      <c r="C11323" s="57">
        <v>44342</v>
      </c>
      <c r="D11323" t="s">
        <v>39073</v>
      </c>
      <c r="E11323" s="58">
        <v>109248376600000</v>
      </c>
      <c r="F11323" t="s">
        <v>39074</v>
      </c>
      <c r="G11323" t="s">
        <v>114</v>
      </c>
      <c r="H11323" t="s">
        <v>39075</v>
      </c>
      <c r="I11323">
        <v>2</v>
      </c>
    </row>
    <row r="11324" spans="1:9" x14ac:dyDescent="0.25">
      <c r="A11324" t="s">
        <v>110</v>
      </c>
      <c r="B11324" t="s">
        <v>39076</v>
      </c>
      <c r="C11324" s="57">
        <v>44342</v>
      </c>
      <c r="D11324" t="s">
        <v>39077</v>
      </c>
      <c r="E11324" s="58">
        <v>1091004000000</v>
      </c>
      <c r="F11324" t="s">
        <v>39078</v>
      </c>
      <c r="G11324" t="s">
        <v>114</v>
      </c>
      <c r="H11324" t="s">
        <v>114</v>
      </c>
      <c r="I11324">
        <v>1</v>
      </c>
    </row>
    <row r="11325" spans="1:9" x14ac:dyDescent="0.25">
      <c r="A11325" t="s">
        <v>110</v>
      </c>
      <c r="B11325" t="s">
        <v>39079</v>
      </c>
      <c r="C11325" s="57">
        <v>44342</v>
      </c>
      <c r="D11325" t="s">
        <v>39080</v>
      </c>
      <c r="E11325" s="58">
        <v>1081842900000</v>
      </c>
      <c r="F11325" t="s">
        <v>39081</v>
      </c>
      <c r="G11325" t="s">
        <v>1275</v>
      </c>
      <c r="H11325" t="s">
        <v>114</v>
      </c>
      <c r="I11325">
        <v>41</v>
      </c>
    </row>
    <row r="11326" spans="1:9" x14ac:dyDescent="0.25">
      <c r="A11326" t="s">
        <v>110</v>
      </c>
      <c r="B11326" t="s">
        <v>39082</v>
      </c>
      <c r="C11326" s="57">
        <v>44342</v>
      </c>
      <c r="D11326" t="s">
        <v>39083</v>
      </c>
      <c r="E11326" s="58">
        <v>1046570200000</v>
      </c>
      <c r="F11326" t="s">
        <v>39084</v>
      </c>
      <c r="G11326" t="s">
        <v>114</v>
      </c>
      <c r="H11326" t="s">
        <v>39085</v>
      </c>
      <c r="I11326">
        <v>103</v>
      </c>
    </row>
    <row r="11327" spans="1:9" x14ac:dyDescent="0.25">
      <c r="A11327" t="s">
        <v>110</v>
      </c>
      <c r="B11327" t="s">
        <v>39086</v>
      </c>
      <c r="C11327" s="57">
        <v>44342</v>
      </c>
      <c r="D11327" t="s">
        <v>39087</v>
      </c>
      <c r="E11327" s="58">
        <v>170359545000000</v>
      </c>
      <c r="F11327" t="s">
        <v>39088</v>
      </c>
      <c r="G11327" t="s">
        <v>114</v>
      </c>
      <c r="H11327" t="s">
        <v>114</v>
      </c>
      <c r="I11327">
        <v>1</v>
      </c>
    </row>
    <row r="11328" spans="1:9" x14ac:dyDescent="0.25">
      <c r="A11328" t="s">
        <v>110</v>
      </c>
      <c r="B11328" t="s">
        <v>39089</v>
      </c>
      <c r="C11328" s="57">
        <v>44342</v>
      </c>
      <c r="D11328" t="s">
        <v>39090</v>
      </c>
      <c r="E11328" s="58">
        <v>1442447500000</v>
      </c>
      <c r="F11328" t="s">
        <v>39091</v>
      </c>
      <c r="G11328" t="s">
        <v>114</v>
      </c>
      <c r="H11328" t="s">
        <v>114</v>
      </c>
      <c r="I11328">
        <v>4</v>
      </c>
    </row>
    <row r="11329" spans="1:9" x14ac:dyDescent="0.25">
      <c r="A11329" t="s">
        <v>110</v>
      </c>
      <c r="B11329" t="s">
        <v>39092</v>
      </c>
      <c r="C11329" s="57">
        <v>44342</v>
      </c>
      <c r="D11329" t="s">
        <v>39093</v>
      </c>
      <c r="E11329" s="58">
        <v>173288022000000</v>
      </c>
      <c r="F11329" t="s">
        <v>39094</v>
      </c>
      <c r="G11329" t="s">
        <v>114</v>
      </c>
      <c r="H11329" t="s">
        <v>114</v>
      </c>
      <c r="I11329">
        <v>1</v>
      </c>
    </row>
    <row r="11330" spans="1:9" x14ac:dyDescent="0.25">
      <c r="A11330" t="s">
        <v>110</v>
      </c>
      <c r="B11330" t="s">
        <v>39095</v>
      </c>
      <c r="C11330" s="57">
        <v>44342</v>
      </c>
      <c r="D11330" t="s">
        <v>39096</v>
      </c>
      <c r="E11330" s="58">
        <v>109834819200000</v>
      </c>
      <c r="F11330" t="s">
        <v>39097</v>
      </c>
      <c r="G11330" t="s">
        <v>114</v>
      </c>
      <c r="H11330" t="s">
        <v>114</v>
      </c>
      <c r="I11330">
        <v>1</v>
      </c>
    </row>
    <row r="11331" spans="1:9" x14ac:dyDescent="0.25">
      <c r="A11331" t="s">
        <v>110</v>
      </c>
      <c r="B11331" t="s">
        <v>39098</v>
      </c>
      <c r="C11331" s="57">
        <v>44342</v>
      </c>
      <c r="D11331" t="s">
        <v>39099</v>
      </c>
      <c r="E11331" s="58">
        <v>1972442108000</v>
      </c>
      <c r="F11331" t="s">
        <v>39100</v>
      </c>
      <c r="G11331" t="s">
        <v>38941</v>
      </c>
      <c r="H11331" t="s">
        <v>39101</v>
      </c>
      <c r="I11331">
        <v>687</v>
      </c>
    </row>
    <row r="11332" spans="1:9" x14ac:dyDescent="0.25">
      <c r="A11332" t="s">
        <v>110</v>
      </c>
      <c r="B11332" t="s">
        <v>39102</v>
      </c>
      <c r="C11332" s="57">
        <v>44342</v>
      </c>
      <c r="D11332" t="s">
        <v>39103</v>
      </c>
      <c r="E11332" s="58">
        <v>1907757600000</v>
      </c>
      <c r="F11332" t="s">
        <v>39104</v>
      </c>
      <c r="G11332" t="s">
        <v>683</v>
      </c>
      <c r="H11332" t="s">
        <v>114</v>
      </c>
      <c r="I11332">
        <v>2</v>
      </c>
    </row>
    <row r="11333" spans="1:9" x14ac:dyDescent="0.25">
      <c r="A11333" t="s">
        <v>110</v>
      </c>
      <c r="B11333" t="s">
        <v>39105</v>
      </c>
      <c r="C11333" s="57">
        <v>44342</v>
      </c>
      <c r="D11333" t="s">
        <v>39106</v>
      </c>
      <c r="E11333" s="58">
        <v>2158490300000</v>
      </c>
      <c r="F11333" t="s">
        <v>39107</v>
      </c>
      <c r="G11333" t="s">
        <v>114</v>
      </c>
      <c r="H11333" t="s">
        <v>114</v>
      </c>
      <c r="I11333">
        <v>1</v>
      </c>
    </row>
    <row r="11334" spans="1:9" x14ac:dyDescent="0.25">
      <c r="A11334" t="s">
        <v>110</v>
      </c>
      <c r="B11334" t="s">
        <v>39108</v>
      </c>
      <c r="C11334" s="57">
        <v>44342</v>
      </c>
      <c r="D11334" t="s">
        <v>39109</v>
      </c>
      <c r="E11334" s="58">
        <v>116610495820000</v>
      </c>
      <c r="F11334" t="s">
        <v>39110</v>
      </c>
      <c r="G11334" t="s">
        <v>114</v>
      </c>
      <c r="H11334" t="s">
        <v>114</v>
      </c>
      <c r="I11334">
        <v>50</v>
      </c>
    </row>
    <row r="11335" spans="1:9" x14ac:dyDescent="0.25">
      <c r="A11335" t="s">
        <v>110</v>
      </c>
      <c r="B11335" t="s">
        <v>39111</v>
      </c>
      <c r="C11335" s="57">
        <v>44342</v>
      </c>
      <c r="D11335" t="s">
        <v>39112</v>
      </c>
      <c r="E11335" s="58">
        <v>1867311540000</v>
      </c>
      <c r="F11335" t="s">
        <v>39113</v>
      </c>
      <c r="G11335" t="s">
        <v>114</v>
      </c>
      <c r="H11335" t="s">
        <v>114</v>
      </c>
      <c r="I11335">
        <v>15</v>
      </c>
    </row>
    <row r="11336" spans="1:9" x14ac:dyDescent="0.25">
      <c r="A11336" t="s">
        <v>110</v>
      </c>
      <c r="B11336" t="s">
        <v>39114</v>
      </c>
      <c r="C11336" s="57">
        <v>44342</v>
      </c>
      <c r="D11336" t="s">
        <v>39115</v>
      </c>
      <c r="E11336" s="58">
        <v>166489220490000</v>
      </c>
      <c r="F11336" t="s">
        <v>39116</v>
      </c>
      <c r="G11336" t="s">
        <v>114</v>
      </c>
      <c r="H11336" t="s">
        <v>114</v>
      </c>
      <c r="I11336">
        <v>55</v>
      </c>
    </row>
    <row r="11337" spans="1:9" x14ac:dyDescent="0.25">
      <c r="A11337" t="s">
        <v>110</v>
      </c>
      <c r="B11337" t="s">
        <v>39117</v>
      </c>
      <c r="C11337" s="57">
        <v>44342</v>
      </c>
      <c r="D11337" t="s">
        <v>39118</v>
      </c>
      <c r="E11337" s="58">
        <v>1.22009551957089E+18</v>
      </c>
      <c r="F11337" t="s">
        <v>39119</v>
      </c>
      <c r="G11337" t="s">
        <v>114</v>
      </c>
      <c r="H11337" t="s">
        <v>114</v>
      </c>
      <c r="I11337">
        <v>2</v>
      </c>
    </row>
    <row r="11338" spans="1:9" x14ac:dyDescent="0.25">
      <c r="A11338" t="s">
        <v>110</v>
      </c>
      <c r="B11338" t="s">
        <v>39120</v>
      </c>
      <c r="C11338" s="57">
        <v>44342</v>
      </c>
      <c r="D11338" t="s">
        <v>39121</v>
      </c>
      <c r="E11338" s="58">
        <v>1351613800000</v>
      </c>
      <c r="F11338" t="s">
        <v>39122</v>
      </c>
      <c r="G11338" t="s">
        <v>39123</v>
      </c>
      <c r="H11338" t="s">
        <v>39124</v>
      </c>
      <c r="I11338">
        <v>5</v>
      </c>
    </row>
    <row r="11339" spans="1:9" x14ac:dyDescent="0.25">
      <c r="A11339" t="s">
        <v>110</v>
      </c>
      <c r="B11339" t="s">
        <v>39125</v>
      </c>
      <c r="C11339" s="57">
        <v>44342</v>
      </c>
      <c r="D11339" t="s">
        <v>39126</v>
      </c>
      <c r="E11339" t="s">
        <v>39127</v>
      </c>
      <c r="F11339" t="s">
        <v>39128</v>
      </c>
      <c r="G11339" t="s">
        <v>114</v>
      </c>
      <c r="H11339" t="s">
        <v>114</v>
      </c>
      <c r="I11339">
        <v>1</v>
      </c>
    </row>
    <row r="11340" spans="1:9" x14ac:dyDescent="0.25">
      <c r="A11340" t="s">
        <v>110</v>
      </c>
      <c r="B11340" t="s">
        <v>39129</v>
      </c>
      <c r="C11340" s="57">
        <v>44342</v>
      </c>
      <c r="D11340" t="s">
        <v>39130</v>
      </c>
      <c r="E11340" s="58">
        <v>1985449220000</v>
      </c>
      <c r="F11340" t="s">
        <v>39131</v>
      </c>
      <c r="G11340" t="s">
        <v>114</v>
      </c>
      <c r="H11340" t="s">
        <v>114</v>
      </c>
      <c r="I11340">
        <v>1</v>
      </c>
    </row>
    <row r="11341" spans="1:9" x14ac:dyDescent="0.25">
      <c r="A11341" t="s">
        <v>110</v>
      </c>
      <c r="B11341" t="s">
        <v>39132</v>
      </c>
      <c r="C11341" s="57">
        <v>44342</v>
      </c>
      <c r="D11341" t="s">
        <v>39133</v>
      </c>
      <c r="E11341" s="58">
        <v>1457672910000</v>
      </c>
      <c r="F11341" t="s">
        <v>39134</v>
      </c>
      <c r="G11341" t="s">
        <v>114</v>
      </c>
      <c r="H11341" t="s">
        <v>114</v>
      </c>
      <c r="I11341">
        <v>2</v>
      </c>
    </row>
    <row r="11342" spans="1:9" x14ac:dyDescent="0.25">
      <c r="A11342" t="s">
        <v>110</v>
      </c>
      <c r="B11342" t="s">
        <v>39135</v>
      </c>
      <c r="C11342" s="57">
        <v>44342</v>
      </c>
      <c r="D11342" t="s">
        <v>39136</v>
      </c>
      <c r="E11342" s="58">
        <v>2507826840000</v>
      </c>
      <c r="F11342" t="s">
        <v>39137</v>
      </c>
      <c r="G11342" t="s">
        <v>114</v>
      </c>
      <c r="H11342" t="s">
        <v>114</v>
      </c>
      <c r="I11342">
        <v>5</v>
      </c>
    </row>
    <row r="11343" spans="1:9" x14ac:dyDescent="0.25">
      <c r="A11343" t="s">
        <v>110</v>
      </c>
      <c r="B11343" t="s">
        <v>39138</v>
      </c>
      <c r="C11343" s="57">
        <v>44342</v>
      </c>
      <c r="D11343" t="s">
        <v>39139</v>
      </c>
      <c r="E11343" s="58">
        <v>1700305830000</v>
      </c>
      <c r="F11343" t="s">
        <v>39140</v>
      </c>
      <c r="G11343" t="s">
        <v>114</v>
      </c>
      <c r="H11343" t="s">
        <v>114</v>
      </c>
      <c r="I11343">
        <v>26</v>
      </c>
    </row>
    <row r="11344" spans="1:9" x14ac:dyDescent="0.25">
      <c r="A11344" t="s">
        <v>110</v>
      </c>
      <c r="B11344" t="s">
        <v>39141</v>
      </c>
      <c r="C11344" s="57">
        <v>44342</v>
      </c>
      <c r="D11344" t="s">
        <v>39142</v>
      </c>
      <c r="E11344" s="58">
        <v>148505948100000</v>
      </c>
      <c r="F11344" t="s">
        <v>39143</v>
      </c>
      <c r="G11344" t="s">
        <v>114</v>
      </c>
      <c r="H11344" t="s">
        <v>39144</v>
      </c>
      <c r="I11344">
        <v>41</v>
      </c>
    </row>
    <row r="11345" spans="1:9" x14ac:dyDescent="0.25">
      <c r="A11345" t="s">
        <v>110</v>
      </c>
      <c r="B11345" t="s">
        <v>39145</v>
      </c>
      <c r="C11345" s="57">
        <v>44342</v>
      </c>
      <c r="D11345" t="s">
        <v>39146</v>
      </c>
      <c r="E11345" s="58">
        <v>1250056560000</v>
      </c>
      <c r="F11345" t="s">
        <v>39147</v>
      </c>
      <c r="G11345" t="s">
        <v>114</v>
      </c>
      <c r="H11345" t="s">
        <v>114</v>
      </c>
      <c r="I11345">
        <v>3</v>
      </c>
    </row>
    <row r="11346" spans="1:9" x14ac:dyDescent="0.25">
      <c r="A11346" t="s">
        <v>110</v>
      </c>
      <c r="B11346" t="s">
        <v>39148</v>
      </c>
      <c r="C11346" s="57">
        <v>44342</v>
      </c>
      <c r="D11346" t="s">
        <v>39149</v>
      </c>
      <c r="E11346" s="58">
        <v>1257929150000</v>
      </c>
      <c r="F11346" t="s">
        <v>39150</v>
      </c>
      <c r="G11346" t="s">
        <v>114</v>
      </c>
      <c r="H11346" t="s">
        <v>39151</v>
      </c>
      <c r="I11346">
        <v>44</v>
      </c>
    </row>
    <row r="11347" spans="1:9" x14ac:dyDescent="0.25">
      <c r="A11347" t="s">
        <v>110</v>
      </c>
      <c r="B11347" t="s">
        <v>39152</v>
      </c>
      <c r="C11347" s="57">
        <v>44342</v>
      </c>
      <c r="D11347" t="s">
        <v>39153</v>
      </c>
      <c r="E11347" s="58">
        <v>1663169870000</v>
      </c>
      <c r="F11347" t="s">
        <v>39154</v>
      </c>
      <c r="G11347" t="s">
        <v>114</v>
      </c>
      <c r="H11347" t="s">
        <v>114</v>
      </c>
      <c r="I11347">
        <v>17</v>
      </c>
    </row>
    <row r="11348" spans="1:9" x14ac:dyDescent="0.25">
      <c r="A11348" t="s">
        <v>110</v>
      </c>
      <c r="B11348" t="s">
        <v>39155</v>
      </c>
      <c r="C11348" s="57">
        <v>44342</v>
      </c>
      <c r="D11348" t="s">
        <v>39156</v>
      </c>
      <c r="E11348" s="58">
        <v>1162774870000</v>
      </c>
      <c r="F11348" t="s">
        <v>39157</v>
      </c>
      <c r="G11348" t="s">
        <v>114</v>
      </c>
      <c r="H11348" t="s">
        <v>114</v>
      </c>
      <c r="I11348">
        <v>5</v>
      </c>
    </row>
    <row r="11349" spans="1:9" x14ac:dyDescent="0.25">
      <c r="A11349" t="s">
        <v>110</v>
      </c>
      <c r="B11349" t="s">
        <v>39158</v>
      </c>
      <c r="C11349" s="57">
        <v>44342</v>
      </c>
      <c r="D11349" t="s">
        <v>39159</v>
      </c>
      <c r="E11349" s="58">
        <v>121259437830000</v>
      </c>
      <c r="F11349" t="s">
        <v>39160</v>
      </c>
      <c r="G11349" t="s">
        <v>39161</v>
      </c>
      <c r="H11349" t="s">
        <v>39162</v>
      </c>
      <c r="I11349">
        <v>5422</v>
      </c>
    </row>
    <row r="11350" spans="1:9" x14ac:dyDescent="0.25">
      <c r="A11350" t="s">
        <v>110</v>
      </c>
      <c r="B11350" t="s">
        <v>39163</v>
      </c>
      <c r="C11350" s="57">
        <v>44342</v>
      </c>
      <c r="D11350" t="s">
        <v>39164</v>
      </c>
      <c r="E11350" s="58">
        <v>1452106980000</v>
      </c>
      <c r="F11350" t="s">
        <v>39165</v>
      </c>
      <c r="G11350" t="s">
        <v>114</v>
      </c>
      <c r="H11350" t="s">
        <v>114</v>
      </c>
      <c r="I11350">
        <v>207</v>
      </c>
    </row>
    <row r="11351" spans="1:9" x14ac:dyDescent="0.25">
      <c r="A11351" t="s">
        <v>110</v>
      </c>
      <c r="B11351" t="s">
        <v>39166</v>
      </c>
      <c r="C11351" s="57">
        <v>44342</v>
      </c>
      <c r="D11351" t="s">
        <v>39167</v>
      </c>
      <c r="E11351" s="58">
        <v>1271417370000</v>
      </c>
      <c r="F11351" t="s">
        <v>39168</v>
      </c>
      <c r="G11351" t="s">
        <v>114</v>
      </c>
      <c r="H11351" t="s">
        <v>114</v>
      </c>
      <c r="I11351">
        <v>4</v>
      </c>
    </row>
    <row r="11352" spans="1:9" x14ac:dyDescent="0.25">
      <c r="A11352" t="s">
        <v>110</v>
      </c>
      <c r="B11352" t="s">
        <v>39169</v>
      </c>
      <c r="C11352" s="57">
        <v>44342</v>
      </c>
      <c r="D11352" t="s">
        <v>39170</v>
      </c>
      <c r="E11352" s="58">
        <v>1203816860910000</v>
      </c>
      <c r="F11352" t="s">
        <v>39171</v>
      </c>
      <c r="G11352" t="s">
        <v>39172</v>
      </c>
      <c r="H11352" t="s">
        <v>39173</v>
      </c>
      <c r="I11352">
        <v>348</v>
      </c>
    </row>
    <row r="11353" spans="1:9" x14ac:dyDescent="0.25">
      <c r="A11353" t="s">
        <v>110</v>
      </c>
      <c r="B11353" t="s">
        <v>39174</v>
      </c>
      <c r="C11353" s="57">
        <v>44342</v>
      </c>
      <c r="D11353" t="s">
        <v>39175</v>
      </c>
      <c r="E11353" s="58">
        <v>1077216151220000</v>
      </c>
      <c r="F11353" t="s">
        <v>39176</v>
      </c>
      <c r="G11353" t="s">
        <v>114</v>
      </c>
      <c r="H11353" t="s">
        <v>114</v>
      </c>
      <c r="I11353">
        <v>38</v>
      </c>
    </row>
    <row r="11354" spans="1:9" x14ac:dyDescent="0.25">
      <c r="A11354" t="s">
        <v>110</v>
      </c>
      <c r="B11354" t="s">
        <v>39177</v>
      </c>
      <c r="C11354" s="57">
        <v>44342</v>
      </c>
      <c r="D11354" t="s">
        <v>39178</v>
      </c>
      <c r="E11354" s="58">
        <v>113730237000000</v>
      </c>
      <c r="F11354" t="s">
        <v>39179</v>
      </c>
      <c r="G11354" t="s">
        <v>114</v>
      </c>
      <c r="H11354" t="s">
        <v>114</v>
      </c>
      <c r="I11354">
        <v>394</v>
      </c>
    </row>
    <row r="11355" spans="1:9" x14ac:dyDescent="0.25">
      <c r="A11355" t="s">
        <v>110</v>
      </c>
      <c r="B11355" t="s">
        <v>39180</v>
      </c>
      <c r="C11355" s="57">
        <v>44342</v>
      </c>
      <c r="D11355" t="s">
        <v>39181</v>
      </c>
      <c r="E11355" s="58">
        <v>126473094000000</v>
      </c>
      <c r="F11355" t="s">
        <v>39182</v>
      </c>
      <c r="G11355" t="s">
        <v>114</v>
      </c>
      <c r="H11355" t="s">
        <v>114</v>
      </c>
      <c r="I11355">
        <v>4</v>
      </c>
    </row>
    <row r="11356" spans="1:9" x14ac:dyDescent="0.25">
      <c r="A11356" t="s">
        <v>110</v>
      </c>
      <c r="B11356" t="s">
        <v>39183</v>
      </c>
      <c r="C11356" s="57">
        <v>44342</v>
      </c>
      <c r="D11356" t="s">
        <v>39184</v>
      </c>
      <c r="E11356" s="58">
        <v>127014108000000</v>
      </c>
      <c r="F11356" t="s">
        <v>39185</v>
      </c>
      <c r="G11356" t="s">
        <v>114</v>
      </c>
      <c r="H11356" t="s">
        <v>114</v>
      </c>
      <c r="I11356">
        <v>1</v>
      </c>
    </row>
    <row r="11357" spans="1:9" x14ac:dyDescent="0.25">
      <c r="A11357" t="s">
        <v>110</v>
      </c>
      <c r="B11357" t="s">
        <v>39186</v>
      </c>
      <c r="C11357" s="57">
        <v>44342</v>
      </c>
      <c r="D11357" t="s">
        <v>39187</v>
      </c>
      <c r="E11357" s="58">
        <v>111752725000000</v>
      </c>
      <c r="F11357" t="s">
        <v>39188</v>
      </c>
      <c r="G11357" t="s">
        <v>4029</v>
      </c>
      <c r="H11357" t="s">
        <v>114</v>
      </c>
      <c r="I11357">
        <v>12</v>
      </c>
    </row>
    <row r="11358" spans="1:9" x14ac:dyDescent="0.25">
      <c r="A11358" t="s">
        <v>110</v>
      </c>
      <c r="B11358" t="s">
        <v>39189</v>
      </c>
      <c r="C11358" s="57">
        <v>44342</v>
      </c>
      <c r="D11358" t="s">
        <v>39190</v>
      </c>
      <c r="E11358" s="58">
        <v>117708832930000</v>
      </c>
      <c r="F11358" t="s">
        <v>39191</v>
      </c>
      <c r="G11358" t="s">
        <v>114</v>
      </c>
      <c r="H11358" t="s">
        <v>114</v>
      </c>
      <c r="I11358">
        <v>1</v>
      </c>
    </row>
    <row r="11359" spans="1:9" x14ac:dyDescent="0.25">
      <c r="A11359" t="s">
        <v>110</v>
      </c>
      <c r="B11359" t="s">
        <v>39192</v>
      </c>
      <c r="C11359" s="57">
        <v>44342</v>
      </c>
      <c r="D11359" t="s">
        <v>39193</v>
      </c>
      <c r="E11359" s="58">
        <v>107886063000000</v>
      </c>
      <c r="F11359" t="s">
        <v>39194</v>
      </c>
      <c r="G11359" t="s">
        <v>114</v>
      </c>
      <c r="H11359" t="s">
        <v>114</v>
      </c>
      <c r="I11359">
        <v>24</v>
      </c>
    </row>
    <row r="11360" spans="1:9" x14ac:dyDescent="0.25">
      <c r="A11360" t="s">
        <v>110</v>
      </c>
      <c r="B11360" t="s">
        <v>39195</v>
      </c>
      <c r="C11360" s="57">
        <v>44342</v>
      </c>
      <c r="D11360" t="s">
        <v>39196</v>
      </c>
      <c r="E11360" s="58">
        <v>116197525000000</v>
      </c>
      <c r="F11360" t="s">
        <v>39197</v>
      </c>
      <c r="G11360" t="s">
        <v>114</v>
      </c>
      <c r="H11360" t="s">
        <v>114</v>
      </c>
      <c r="I11360">
        <v>1</v>
      </c>
    </row>
    <row r="11361" spans="1:9" x14ac:dyDescent="0.25">
      <c r="A11361" t="s">
        <v>110</v>
      </c>
      <c r="B11361" t="s">
        <v>39198</v>
      </c>
      <c r="C11361" s="57">
        <v>44342</v>
      </c>
      <c r="D11361" t="s">
        <v>39199</v>
      </c>
      <c r="E11361" s="58">
        <v>114157820590200</v>
      </c>
      <c r="F11361" t="s">
        <v>39200</v>
      </c>
      <c r="G11361" t="s">
        <v>114</v>
      </c>
      <c r="H11361" t="s">
        <v>114</v>
      </c>
      <c r="I11361">
        <v>2</v>
      </c>
    </row>
    <row r="11362" spans="1:9" x14ac:dyDescent="0.25">
      <c r="A11362" t="s">
        <v>110</v>
      </c>
      <c r="B11362" t="s">
        <v>39201</v>
      </c>
      <c r="C11362" s="57">
        <v>44342</v>
      </c>
      <c r="D11362" t="s">
        <v>39202</v>
      </c>
      <c r="E11362" s="58">
        <v>11219437000000</v>
      </c>
      <c r="F11362" t="s">
        <v>39203</v>
      </c>
      <c r="G11362" t="s">
        <v>39204</v>
      </c>
      <c r="H11362" t="s">
        <v>39205</v>
      </c>
      <c r="I11362">
        <v>1</v>
      </c>
    </row>
    <row r="11363" spans="1:9" x14ac:dyDescent="0.25">
      <c r="A11363" t="s">
        <v>110</v>
      </c>
      <c r="B11363" t="s">
        <v>39206</v>
      </c>
      <c r="C11363" s="57">
        <v>44342</v>
      </c>
      <c r="D11363" t="s">
        <v>39207</v>
      </c>
      <c r="E11363" s="58">
        <v>2129773000000</v>
      </c>
      <c r="F11363" t="s">
        <v>39208</v>
      </c>
      <c r="G11363" t="s">
        <v>114</v>
      </c>
      <c r="H11363" t="s">
        <v>114</v>
      </c>
      <c r="I11363">
        <v>1</v>
      </c>
    </row>
    <row r="11364" spans="1:9" x14ac:dyDescent="0.25">
      <c r="A11364" t="s">
        <v>110</v>
      </c>
      <c r="B11364" t="s">
        <v>39209</v>
      </c>
      <c r="C11364" s="57">
        <v>44342</v>
      </c>
      <c r="D11364" t="s">
        <v>39210</v>
      </c>
      <c r="E11364" s="58">
        <v>2026934000000</v>
      </c>
      <c r="F11364" t="s">
        <v>39211</v>
      </c>
      <c r="G11364" t="s">
        <v>114</v>
      </c>
      <c r="H11364" t="s">
        <v>114</v>
      </c>
      <c r="I11364">
        <v>7</v>
      </c>
    </row>
    <row r="11365" spans="1:9" x14ac:dyDescent="0.25">
      <c r="A11365" t="s">
        <v>110</v>
      </c>
      <c r="B11365" t="s">
        <v>39212</v>
      </c>
      <c r="C11365" s="57">
        <v>44342</v>
      </c>
      <c r="D11365" t="s">
        <v>39213</v>
      </c>
      <c r="E11365" s="58">
        <v>13050069000000</v>
      </c>
      <c r="F11365" t="s">
        <v>39214</v>
      </c>
      <c r="G11365" t="s">
        <v>114</v>
      </c>
      <c r="H11365" t="s">
        <v>114</v>
      </c>
      <c r="I11365">
        <v>2</v>
      </c>
    </row>
    <row r="11366" spans="1:9" x14ac:dyDescent="0.25">
      <c r="A11366" t="s">
        <v>110</v>
      </c>
      <c r="B11366" t="s">
        <v>39215</v>
      </c>
      <c r="C11366" s="57">
        <v>44342</v>
      </c>
      <c r="D11366" t="s">
        <v>39216</v>
      </c>
      <c r="E11366" s="58">
        <v>12840444000000</v>
      </c>
      <c r="F11366" t="s">
        <v>39217</v>
      </c>
      <c r="G11366" t="s">
        <v>114</v>
      </c>
      <c r="H11366" t="s">
        <v>114</v>
      </c>
      <c r="I11366">
        <v>1</v>
      </c>
    </row>
    <row r="11367" spans="1:9" x14ac:dyDescent="0.25">
      <c r="A11367" t="s">
        <v>110</v>
      </c>
      <c r="B11367" t="s">
        <v>39218</v>
      </c>
      <c r="C11367" s="57">
        <v>44342</v>
      </c>
      <c r="D11367" t="s">
        <v>39219</v>
      </c>
      <c r="E11367" s="58">
        <v>1189458900000</v>
      </c>
      <c r="F11367" t="s">
        <v>39220</v>
      </c>
      <c r="G11367" t="s">
        <v>114</v>
      </c>
      <c r="H11367" t="s">
        <v>114</v>
      </c>
      <c r="I11367">
        <v>1</v>
      </c>
    </row>
    <row r="11368" spans="1:9" x14ac:dyDescent="0.25">
      <c r="A11368" t="s">
        <v>110</v>
      </c>
      <c r="B11368" t="s">
        <v>39221</v>
      </c>
      <c r="C11368" s="57">
        <v>44342</v>
      </c>
      <c r="D11368" t="s">
        <v>39222</v>
      </c>
      <c r="E11368" s="58">
        <v>1375852667800000</v>
      </c>
      <c r="F11368" t="s">
        <v>39223</v>
      </c>
      <c r="G11368" t="s">
        <v>114</v>
      </c>
      <c r="H11368" t="s">
        <v>114</v>
      </c>
      <c r="I11368">
        <v>1</v>
      </c>
    </row>
    <row r="11369" spans="1:9" x14ac:dyDescent="0.25">
      <c r="A11369" t="s">
        <v>110</v>
      </c>
      <c r="B11369" t="s">
        <v>39224</v>
      </c>
      <c r="C11369" s="57">
        <v>44342</v>
      </c>
      <c r="D11369" t="s">
        <v>39225</v>
      </c>
      <c r="E11369" s="58">
        <v>1119759300000</v>
      </c>
      <c r="F11369" t="s">
        <v>39226</v>
      </c>
      <c r="G11369" t="s">
        <v>114</v>
      </c>
      <c r="H11369" t="s">
        <v>114</v>
      </c>
      <c r="I11369">
        <v>39</v>
      </c>
    </row>
    <row r="11370" spans="1:9" x14ac:dyDescent="0.25">
      <c r="A11370" t="s">
        <v>110</v>
      </c>
      <c r="B11370" t="s">
        <v>39227</v>
      </c>
      <c r="C11370" s="57">
        <v>44342</v>
      </c>
      <c r="D11370" t="s">
        <v>39228</v>
      </c>
      <c r="E11370" s="58">
        <v>1125376800000</v>
      </c>
      <c r="F11370" t="s">
        <v>39229</v>
      </c>
      <c r="G11370" t="s">
        <v>39230</v>
      </c>
      <c r="H11370" t="s">
        <v>39231</v>
      </c>
      <c r="I11370">
        <v>1</v>
      </c>
    </row>
    <row r="11371" spans="1:9" x14ac:dyDescent="0.25">
      <c r="A11371" t="s">
        <v>110</v>
      </c>
      <c r="B11371" t="s">
        <v>39232</v>
      </c>
      <c r="C11371" s="57">
        <v>44342</v>
      </c>
      <c r="D11371" t="s">
        <v>39233</v>
      </c>
      <c r="E11371" s="58">
        <v>1387458200000</v>
      </c>
      <c r="F11371" t="s">
        <v>39234</v>
      </c>
      <c r="G11371" t="s">
        <v>114</v>
      </c>
      <c r="H11371" t="s">
        <v>114</v>
      </c>
      <c r="I11371">
        <v>185</v>
      </c>
    </row>
    <row r="11372" spans="1:9" x14ac:dyDescent="0.25">
      <c r="A11372" t="s">
        <v>110</v>
      </c>
      <c r="B11372" t="s">
        <v>39235</v>
      </c>
      <c r="C11372" s="57">
        <v>44342</v>
      </c>
      <c r="D11372" t="s">
        <v>39236</v>
      </c>
      <c r="E11372" s="58">
        <v>1576105700000</v>
      </c>
      <c r="F11372" t="s">
        <v>39237</v>
      </c>
      <c r="G11372" t="s">
        <v>114</v>
      </c>
      <c r="H11372" t="s">
        <v>114</v>
      </c>
      <c r="I11372">
        <v>2</v>
      </c>
    </row>
    <row r="11373" spans="1:9" x14ac:dyDescent="0.25">
      <c r="A11373" t="s">
        <v>110</v>
      </c>
      <c r="B11373" t="s">
        <v>39238</v>
      </c>
      <c r="C11373" s="57">
        <v>44342</v>
      </c>
      <c r="D11373" t="s">
        <v>39239</v>
      </c>
      <c r="E11373" s="58">
        <v>1251915900000</v>
      </c>
      <c r="F11373" t="s">
        <v>39240</v>
      </c>
      <c r="G11373" t="s">
        <v>39241</v>
      </c>
      <c r="H11373" t="s">
        <v>21374</v>
      </c>
      <c r="I11373">
        <v>5</v>
      </c>
    </row>
    <row r="11374" spans="1:9" x14ac:dyDescent="0.25">
      <c r="A11374" t="s">
        <v>110</v>
      </c>
      <c r="B11374" t="s">
        <v>39242</v>
      </c>
      <c r="C11374" s="57">
        <v>44342</v>
      </c>
      <c r="D11374" t="s">
        <v>39243</v>
      </c>
      <c r="E11374" s="58">
        <v>1244906400000</v>
      </c>
      <c r="F11374" t="s">
        <v>39244</v>
      </c>
      <c r="G11374" t="s">
        <v>114</v>
      </c>
      <c r="H11374" t="s">
        <v>114</v>
      </c>
      <c r="I11374">
        <v>1</v>
      </c>
    </row>
    <row r="11375" spans="1:9" x14ac:dyDescent="0.25">
      <c r="A11375" t="s">
        <v>110</v>
      </c>
      <c r="B11375" t="s">
        <v>39245</v>
      </c>
      <c r="C11375" s="57">
        <v>44342</v>
      </c>
      <c r="D11375" t="s">
        <v>39246</v>
      </c>
      <c r="E11375" s="58">
        <v>10259309700000</v>
      </c>
      <c r="F11375" t="s">
        <v>39247</v>
      </c>
      <c r="G11375" t="s">
        <v>14980</v>
      </c>
      <c r="H11375" t="s">
        <v>39248</v>
      </c>
      <c r="I11375">
        <v>1</v>
      </c>
    </row>
    <row r="11376" spans="1:9" x14ac:dyDescent="0.25">
      <c r="A11376" t="s">
        <v>110</v>
      </c>
      <c r="B11376" t="s">
        <v>39249</v>
      </c>
      <c r="C11376" s="57">
        <v>44342</v>
      </c>
      <c r="D11376" t="s">
        <v>39250</v>
      </c>
      <c r="E11376" s="58">
        <v>122486792900000</v>
      </c>
      <c r="F11376" t="s">
        <v>39251</v>
      </c>
      <c r="G11376" t="s">
        <v>114</v>
      </c>
      <c r="H11376" t="s">
        <v>114</v>
      </c>
      <c r="I11376">
        <v>1</v>
      </c>
    </row>
    <row r="11377" spans="1:9" x14ac:dyDescent="0.25">
      <c r="A11377" t="s">
        <v>110</v>
      </c>
      <c r="B11377" t="s">
        <v>39252</v>
      </c>
      <c r="C11377" s="57">
        <v>44342</v>
      </c>
      <c r="D11377" t="s">
        <v>39253</v>
      </c>
      <c r="E11377" s="58">
        <v>1241741900000</v>
      </c>
      <c r="F11377" t="s">
        <v>39254</v>
      </c>
      <c r="G11377" t="s">
        <v>114</v>
      </c>
      <c r="H11377" t="s">
        <v>3625</v>
      </c>
      <c r="I11377">
        <v>2</v>
      </c>
    </row>
    <row r="11378" spans="1:9" x14ac:dyDescent="0.25">
      <c r="A11378" t="s">
        <v>110</v>
      </c>
      <c r="B11378" t="s">
        <v>39255</v>
      </c>
      <c r="C11378" s="57">
        <v>44342</v>
      </c>
      <c r="D11378" t="s">
        <v>39256</v>
      </c>
      <c r="E11378" s="58">
        <v>1151866800000</v>
      </c>
      <c r="F11378" t="s">
        <v>39257</v>
      </c>
      <c r="G11378" t="s">
        <v>39258</v>
      </c>
      <c r="H11378" t="s">
        <v>114</v>
      </c>
      <c r="I11378">
        <v>3</v>
      </c>
    </row>
    <row r="11379" spans="1:9" x14ac:dyDescent="0.25">
      <c r="A11379" t="s">
        <v>110</v>
      </c>
      <c r="B11379" t="s">
        <v>39259</v>
      </c>
      <c r="C11379" s="57">
        <v>44342</v>
      </c>
      <c r="D11379" t="s">
        <v>39260</v>
      </c>
      <c r="E11379" s="58">
        <v>117695294600000</v>
      </c>
      <c r="F11379" t="s">
        <v>39261</v>
      </c>
      <c r="G11379" t="s">
        <v>114</v>
      </c>
      <c r="H11379" t="s">
        <v>114</v>
      </c>
      <c r="I11379">
        <v>92</v>
      </c>
    </row>
    <row r="11380" spans="1:9" x14ac:dyDescent="0.25">
      <c r="A11380" t="s">
        <v>110</v>
      </c>
      <c r="B11380" t="s">
        <v>39262</v>
      </c>
      <c r="C11380" s="57">
        <v>44342</v>
      </c>
      <c r="D11380" t="s">
        <v>39263</v>
      </c>
      <c r="E11380" s="58">
        <v>1280769500000</v>
      </c>
      <c r="F11380" t="s">
        <v>39264</v>
      </c>
      <c r="G11380" t="s">
        <v>114</v>
      </c>
      <c r="H11380" t="s">
        <v>39265</v>
      </c>
      <c r="I11380">
        <v>93</v>
      </c>
    </row>
    <row r="11381" spans="1:9" x14ac:dyDescent="0.25">
      <c r="A11381" t="s">
        <v>110</v>
      </c>
      <c r="B11381" t="s">
        <v>39266</v>
      </c>
      <c r="C11381" s="57">
        <v>44342</v>
      </c>
      <c r="D11381" t="s">
        <v>39267</v>
      </c>
      <c r="E11381" s="58">
        <v>126685618000000</v>
      </c>
      <c r="F11381" t="s">
        <v>39268</v>
      </c>
      <c r="G11381" t="s">
        <v>114</v>
      </c>
      <c r="H11381" t="s">
        <v>114</v>
      </c>
      <c r="I11381">
        <v>1</v>
      </c>
    </row>
    <row r="11382" spans="1:9" x14ac:dyDescent="0.25">
      <c r="A11382" t="s">
        <v>110</v>
      </c>
      <c r="B11382" t="s">
        <v>39269</v>
      </c>
      <c r="C11382" s="57">
        <v>44342</v>
      </c>
      <c r="D11382" t="s">
        <v>39270</v>
      </c>
      <c r="E11382" s="58">
        <v>117487191400000</v>
      </c>
      <c r="F11382" t="s">
        <v>39271</v>
      </c>
      <c r="G11382" t="s">
        <v>114</v>
      </c>
      <c r="H11382" t="s">
        <v>114</v>
      </c>
      <c r="I11382">
        <v>2</v>
      </c>
    </row>
    <row r="11383" spans="1:9" x14ac:dyDescent="0.25">
      <c r="A11383" t="s">
        <v>110</v>
      </c>
      <c r="B11383" t="s">
        <v>39272</v>
      </c>
      <c r="C11383" s="57">
        <v>44342</v>
      </c>
      <c r="D11383" t="s">
        <v>39273</v>
      </c>
      <c r="E11383" s="58">
        <v>115316462000000</v>
      </c>
      <c r="F11383" t="s">
        <v>39274</v>
      </c>
      <c r="G11383" t="s">
        <v>114</v>
      </c>
      <c r="H11383" t="s">
        <v>114</v>
      </c>
      <c r="I11383">
        <v>1</v>
      </c>
    </row>
    <row r="11384" spans="1:9" x14ac:dyDescent="0.25">
      <c r="A11384" t="s">
        <v>110</v>
      </c>
      <c r="B11384" t="s">
        <v>39275</v>
      </c>
      <c r="C11384" s="57">
        <v>44342</v>
      </c>
      <c r="D11384" t="s">
        <v>39276</v>
      </c>
      <c r="E11384" s="58">
        <v>126256523000000</v>
      </c>
      <c r="F11384" t="s">
        <v>39277</v>
      </c>
      <c r="G11384" t="s">
        <v>114</v>
      </c>
      <c r="H11384" t="s">
        <v>114</v>
      </c>
      <c r="I11384">
        <v>4</v>
      </c>
    </row>
    <row r="11385" spans="1:9" x14ac:dyDescent="0.25">
      <c r="A11385" t="s">
        <v>110</v>
      </c>
      <c r="B11385" t="s">
        <v>39278</v>
      </c>
      <c r="C11385" s="57">
        <v>44342</v>
      </c>
      <c r="D11385" t="s">
        <v>39279</v>
      </c>
      <c r="E11385" s="58">
        <v>13604122100000</v>
      </c>
      <c r="F11385" t="s">
        <v>39280</v>
      </c>
      <c r="G11385" t="s">
        <v>114</v>
      </c>
      <c r="H11385" t="s">
        <v>114</v>
      </c>
      <c r="I11385">
        <v>4</v>
      </c>
    </row>
    <row r="11386" spans="1:9" x14ac:dyDescent="0.25">
      <c r="A11386" t="s">
        <v>110</v>
      </c>
      <c r="B11386" t="s">
        <v>39281</v>
      </c>
      <c r="C11386" s="57">
        <v>44342</v>
      </c>
      <c r="D11386" t="s">
        <v>39282</v>
      </c>
      <c r="E11386" s="58">
        <v>1330049000000</v>
      </c>
      <c r="F11386" t="s">
        <v>39283</v>
      </c>
      <c r="G11386" t="s">
        <v>114</v>
      </c>
      <c r="H11386" t="s">
        <v>114</v>
      </c>
      <c r="I11386">
        <v>1</v>
      </c>
    </row>
    <row r="11387" spans="1:9" x14ac:dyDescent="0.25">
      <c r="A11387" t="s">
        <v>110</v>
      </c>
      <c r="B11387" t="s">
        <v>39284</v>
      </c>
      <c r="C11387" s="57">
        <v>44342</v>
      </c>
      <c r="D11387" t="s">
        <v>39285</v>
      </c>
      <c r="E11387" s="58">
        <v>1356533000000</v>
      </c>
      <c r="F11387" t="s">
        <v>39286</v>
      </c>
      <c r="G11387" t="s">
        <v>114</v>
      </c>
      <c r="H11387" t="s">
        <v>114</v>
      </c>
      <c r="I11387">
        <v>2</v>
      </c>
    </row>
    <row r="11388" spans="1:9" x14ac:dyDescent="0.25">
      <c r="A11388" t="s">
        <v>110</v>
      </c>
      <c r="B11388" t="s">
        <v>39287</v>
      </c>
      <c r="C11388" s="57">
        <v>44342</v>
      </c>
      <c r="D11388" t="s">
        <v>39288</v>
      </c>
      <c r="E11388" t="s">
        <v>39289</v>
      </c>
      <c r="F11388" t="s">
        <v>39290</v>
      </c>
      <c r="G11388" t="s">
        <v>114</v>
      </c>
      <c r="H11388" t="s">
        <v>114</v>
      </c>
      <c r="I11388">
        <v>2</v>
      </c>
    </row>
    <row r="11389" spans="1:9" x14ac:dyDescent="0.25">
      <c r="A11389" t="s">
        <v>110</v>
      </c>
      <c r="B11389" t="s">
        <v>39291</v>
      </c>
      <c r="C11389" s="57">
        <v>44342</v>
      </c>
      <c r="D11389" t="s">
        <v>39292</v>
      </c>
      <c r="E11389" s="58">
        <v>1219608300000</v>
      </c>
      <c r="F11389" t="s">
        <v>39293</v>
      </c>
      <c r="G11389" t="s">
        <v>39294</v>
      </c>
      <c r="H11389" t="s">
        <v>114</v>
      </c>
      <c r="I11389">
        <v>149</v>
      </c>
    </row>
    <row r="11390" spans="1:9" x14ac:dyDescent="0.25">
      <c r="A11390" t="s">
        <v>110</v>
      </c>
      <c r="B11390" t="s">
        <v>39295</v>
      </c>
      <c r="C11390" s="57">
        <v>44342</v>
      </c>
      <c r="D11390" t="s">
        <v>39296</v>
      </c>
      <c r="E11390" s="58">
        <v>1127156200000</v>
      </c>
      <c r="F11390" t="s">
        <v>39297</v>
      </c>
      <c r="G11390" t="s">
        <v>39298</v>
      </c>
      <c r="H11390" t="s">
        <v>39299</v>
      </c>
      <c r="I11390">
        <v>1</v>
      </c>
    </row>
    <row r="11391" spans="1:9" x14ac:dyDescent="0.25">
      <c r="A11391" t="s">
        <v>110</v>
      </c>
      <c r="B11391" t="s">
        <v>39300</v>
      </c>
      <c r="C11391" s="57">
        <v>44342</v>
      </c>
      <c r="D11391" t="s">
        <v>39301</v>
      </c>
      <c r="E11391" s="58">
        <v>1729062100000</v>
      </c>
      <c r="F11391" t="s">
        <v>39302</v>
      </c>
      <c r="G11391" t="s">
        <v>39303</v>
      </c>
      <c r="H11391" t="s">
        <v>114</v>
      </c>
      <c r="I11391">
        <v>5</v>
      </c>
    </row>
    <row r="11392" spans="1:9" x14ac:dyDescent="0.25">
      <c r="A11392" t="s">
        <v>110</v>
      </c>
      <c r="B11392" t="s">
        <v>39304</v>
      </c>
      <c r="C11392" s="57">
        <v>44342</v>
      </c>
      <c r="D11392" t="s">
        <v>39305</v>
      </c>
      <c r="E11392" s="58">
        <v>1193360700000</v>
      </c>
      <c r="F11392" t="s">
        <v>39306</v>
      </c>
      <c r="G11392" t="s">
        <v>114</v>
      </c>
      <c r="H11392" t="s">
        <v>114</v>
      </c>
      <c r="I11392">
        <v>2</v>
      </c>
    </row>
    <row r="11393" spans="1:9" x14ac:dyDescent="0.25">
      <c r="A11393" t="s">
        <v>110</v>
      </c>
      <c r="B11393" t="s">
        <v>39307</v>
      </c>
      <c r="C11393" s="57">
        <v>44342</v>
      </c>
      <c r="D11393" t="s">
        <v>39308</v>
      </c>
      <c r="E11393" s="58">
        <v>1297261400000</v>
      </c>
      <c r="F11393" t="s">
        <v>39309</v>
      </c>
      <c r="G11393" t="s">
        <v>114</v>
      </c>
      <c r="H11393" t="s">
        <v>114</v>
      </c>
      <c r="I11393">
        <v>1</v>
      </c>
    </row>
    <row r="11394" spans="1:9" x14ac:dyDescent="0.25">
      <c r="A11394" t="s">
        <v>110</v>
      </c>
      <c r="B11394" t="s">
        <v>39310</v>
      </c>
      <c r="C11394" s="57">
        <v>44342</v>
      </c>
      <c r="D11394" t="s">
        <v>39311</v>
      </c>
      <c r="E11394" s="58">
        <v>10266354200000</v>
      </c>
      <c r="F11394" t="s">
        <v>39312</v>
      </c>
      <c r="G11394" t="s">
        <v>114</v>
      </c>
      <c r="H11394" t="s">
        <v>114</v>
      </c>
      <c r="I11394">
        <v>1</v>
      </c>
    </row>
    <row r="11395" spans="1:9" x14ac:dyDescent="0.25">
      <c r="A11395" t="s">
        <v>110</v>
      </c>
      <c r="B11395" t="s">
        <v>39313</v>
      </c>
      <c r="C11395" s="57">
        <v>44342</v>
      </c>
      <c r="D11395" t="s">
        <v>39314</v>
      </c>
      <c r="E11395" s="58">
        <v>1791745900000</v>
      </c>
      <c r="F11395" t="s">
        <v>39315</v>
      </c>
      <c r="G11395" t="s">
        <v>114</v>
      </c>
      <c r="H11395" t="s">
        <v>114</v>
      </c>
      <c r="I11395">
        <v>11</v>
      </c>
    </row>
    <row r="11396" spans="1:9" x14ac:dyDescent="0.25">
      <c r="A11396" t="s">
        <v>110</v>
      </c>
      <c r="B11396" t="s">
        <v>39316</v>
      </c>
      <c r="C11396" s="57">
        <v>44342</v>
      </c>
      <c r="D11396" t="s">
        <v>39317</v>
      </c>
      <c r="E11396" s="58">
        <v>1117028100000</v>
      </c>
      <c r="F11396" t="s">
        <v>39318</v>
      </c>
      <c r="G11396" t="s">
        <v>39319</v>
      </c>
      <c r="H11396" t="s">
        <v>1284</v>
      </c>
      <c r="I11396">
        <v>1</v>
      </c>
    </row>
    <row r="11397" spans="1:9" x14ac:dyDescent="0.25">
      <c r="A11397" t="s">
        <v>110</v>
      </c>
      <c r="B11397" t="s">
        <v>39320</v>
      </c>
      <c r="C11397" s="57">
        <v>44342</v>
      </c>
      <c r="D11397" t="s">
        <v>39321</v>
      </c>
      <c r="E11397" s="58">
        <v>1255648300000</v>
      </c>
      <c r="F11397" t="s">
        <v>39322</v>
      </c>
      <c r="G11397" t="s">
        <v>114</v>
      </c>
      <c r="H11397" t="s">
        <v>114</v>
      </c>
      <c r="I11397">
        <v>5</v>
      </c>
    </row>
    <row r="11398" spans="1:9" x14ac:dyDescent="0.25">
      <c r="A11398" t="s">
        <v>110</v>
      </c>
      <c r="B11398" t="s">
        <v>39323</v>
      </c>
      <c r="C11398" s="57">
        <v>44342</v>
      </c>
      <c r="D11398" t="s">
        <v>39324</v>
      </c>
      <c r="E11398" s="58">
        <v>1819424400000</v>
      </c>
      <c r="F11398" t="s">
        <v>39325</v>
      </c>
      <c r="G11398" t="s">
        <v>648</v>
      </c>
      <c r="H11398" t="s">
        <v>114</v>
      </c>
      <c r="I11398">
        <v>75</v>
      </c>
    </row>
    <row r="11399" spans="1:9" x14ac:dyDescent="0.25">
      <c r="A11399" t="s">
        <v>110</v>
      </c>
      <c r="B11399" t="s">
        <v>39326</v>
      </c>
      <c r="C11399" s="57">
        <v>44342</v>
      </c>
      <c r="D11399" t="s">
        <v>39327</v>
      </c>
      <c r="E11399" s="58">
        <v>1872222000000</v>
      </c>
      <c r="F11399" t="s">
        <v>39328</v>
      </c>
      <c r="G11399" t="s">
        <v>114</v>
      </c>
      <c r="H11399" t="s">
        <v>114</v>
      </c>
      <c r="I11399">
        <v>1</v>
      </c>
    </row>
    <row r="11400" spans="1:9" x14ac:dyDescent="0.25">
      <c r="A11400" t="s">
        <v>110</v>
      </c>
      <c r="B11400" t="s">
        <v>39329</v>
      </c>
      <c r="C11400" s="57">
        <v>44342</v>
      </c>
      <c r="D11400" t="s">
        <v>39330</v>
      </c>
      <c r="E11400" s="58">
        <v>1942015900000</v>
      </c>
      <c r="F11400" t="s">
        <v>39331</v>
      </c>
      <c r="G11400" t="s">
        <v>114</v>
      </c>
      <c r="H11400" t="s">
        <v>114</v>
      </c>
      <c r="I11400">
        <v>1</v>
      </c>
    </row>
    <row r="11401" spans="1:9" x14ac:dyDescent="0.25">
      <c r="A11401" t="s">
        <v>110</v>
      </c>
      <c r="B11401" t="s">
        <v>39332</v>
      </c>
      <c r="C11401" s="57">
        <v>44342</v>
      </c>
      <c r="D11401" t="s">
        <v>39333</v>
      </c>
      <c r="E11401" s="58">
        <v>4747179100000</v>
      </c>
      <c r="F11401" t="s">
        <v>39334</v>
      </c>
      <c r="G11401" t="s">
        <v>114</v>
      </c>
      <c r="H11401" t="s">
        <v>114</v>
      </c>
      <c r="I11401">
        <v>30</v>
      </c>
    </row>
    <row r="11402" spans="1:9" x14ac:dyDescent="0.25">
      <c r="A11402" t="s">
        <v>110</v>
      </c>
      <c r="B11402" t="s">
        <v>39335</v>
      </c>
      <c r="C11402" s="57">
        <v>44342</v>
      </c>
      <c r="D11402" t="s">
        <v>39336</v>
      </c>
      <c r="E11402" s="58">
        <v>2111493700000</v>
      </c>
      <c r="F11402" t="s">
        <v>39337</v>
      </c>
      <c r="G11402" t="s">
        <v>114</v>
      </c>
      <c r="H11402" t="s">
        <v>114</v>
      </c>
      <c r="I11402">
        <v>1</v>
      </c>
    </row>
    <row r="11403" spans="1:9" x14ac:dyDescent="0.25">
      <c r="A11403" t="s">
        <v>110</v>
      </c>
      <c r="B11403" t="s">
        <v>39338</v>
      </c>
      <c r="C11403" s="57">
        <v>44342</v>
      </c>
      <c r="D11403" t="s">
        <v>39339</v>
      </c>
      <c r="E11403" t="s">
        <v>39340</v>
      </c>
      <c r="F11403" t="s">
        <v>39341</v>
      </c>
      <c r="G11403" t="s">
        <v>114</v>
      </c>
      <c r="H11403" t="s">
        <v>114</v>
      </c>
      <c r="I11403">
        <v>13</v>
      </c>
    </row>
    <row r="11404" spans="1:9" x14ac:dyDescent="0.25">
      <c r="A11404" t="s">
        <v>110</v>
      </c>
      <c r="B11404" t="s">
        <v>39342</v>
      </c>
      <c r="C11404" s="57">
        <v>44342</v>
      </c>
      <c r="D11404" t="s">
        <v>39343</v>
      </c>
      <c r="E11404" s="58">
        <v>11133468000000</v>
      </c>
      <c r="F11404" t="s">
        <v>39344</v>
      </c>
      <c r="G11404" t="s">
        <v>39345</v>
      </c>
      <c r="H11404" t="s">
        <v>39346</v>
      </c>
      <c r="I11404">
        <v>11</v>
      </c>
    </row>
    <row r="11405" spans="1:9" x14ac:dyDescent="0.25">
      <c r="A11405" t="s">
        <v>110</v>
      </c>
      <c r="B11405" t="s">
        <v>39347</v>
      </c>
      <c r="C11405" s="57">
        <v>44342</v>
      </c>
      <c r="D11405" t="s">
        <v>39348</v>
      </c>
      <c r="E11405" s="58">
        <v>1263770000000</v>
      </c>
      <c r="F11405" t="s">
        <v>39349</v>
      </c>
      <c r="G11405" t="s">
        <v>114</v>
      </c>
      <c r="H11405" t="s">
        <v>114</v>
      </c>
      <c r="I11405">
        <v>1</v>
      </c>
    </row>
    <row r="11406" spans="1:9" x14ac:dyDescent="0.25">
      <c r="A11406" t="s">
        <v>110</v>
      </c>
      <c r="B11406" t="s">
        <v>39350</v>
      </c>
      <c r="C11406" s="57">
        <v>44342</v>
      </c>
      <c r="D11406" t="s">
        <v>39351</v>
      </c>
      <c r="E11406" s="58">
        <v>1163445500000</v>
      </c>
      <c r="F11406" t="s">
        <v>39352</v>
      </c>
      <c r="G11406" t="s">
        <v>114</v>
      </c>
      <c r="H11406" t="s">
        <v>114</v>
      </c>
      <c r="I11406">
        <v>1</v>
      </c>
    </row>
    <row r="11407" spans="1:9" x14ac:dyDescent="0.25">
      <c r="A11407" t="s">
        <v>110</v>
      </c>
      <c r="B11407" t="s">
        <v>39353</v>
      </c>
      <c r="C11407" s="57">
        <v>44342</v>
      </c>
      <c r="D11407" t="s">
        <v>39354</v>
      </c>
      <c r="E11407" s="58">
        <v>1522796600000</v>
      </c>
      <c r="F11407" t="s">
        <v>39355</v>
      </c>
      <c r="G11407" t="s">
        <v>114</v>
      </c>
      <c r="H11407" t="s">
        <v>114</v>
      </c>
      <c r="I11407">
        <v>1</v>
      </c>
    </row>
    <row r="11408" spans="1:9" x14ac:dyDescent="0.25">
      <c r="A11408" t="s">
        <v>110</v>
      </c>
      <c r="B11408" t="s">
        <v>39356</v>
      </c>
      <c r="C11408" s="57">
        <v>44342</v>
      </c>
      <c r="D11408" t="s">
        <v>39357</v>
      </c>
      <c r="E11408" s="58">
        <v>3859123200000</v>
      </c>
      <c r="F11408" t="s">
        <v>39358</v>
      </c>
      <c r="G11408" t="s">
        <v>114</v>
      </c>
      <c r="H11408" t="s">
        <v>114</v>
      </c>
      <c r="I11408">
        <v>2</v>
      </c>
    </row>
    <row r="11409" spans="1:9" x14ac:dyDescent="0.25">
      <c r="A11409" t="s">
        <v>110</v>
      </c>
      <c r="B11409" t="s">
        <v>39359</v>
      </c>
      <c r="C11409" s="57">
        <v>44342</v>
      </c>
      <c r="D11409" t="s">
        <v>39360</v>
      </c>
      <c r="E11409" s="58">
        <v>1435484031700000</v>
      </c>
      <c r="F11409" t="s">
        <v>39361</v>
      </c>
      <c r="G11409" t="s">
        <v>114</v>
      </c>
      <c r="H11409" t="s">
        <v>114</v>
      </c>
      <c r="I11409">
        <v>5</v>
      </c>
    </row>
    <row r="11410" spans="1:9" x14ac:dyDescent="0.25">
      <c r="A11410" t="s">
        <v>110</v>
      </c>
      <c r="B11410" t="s">
        <v>39362</v>
      </c>
      <c r="C11410" s="57">
        <v>44342</v>
      </c>
      <c r="D11410" t="s">
        <v>39363</v>
      </c>
      <c r="E11410" s="58">
        <v>1408289070000</v>
      </c>
      <c r="F11410" t="s">
        <v>39364</v>
      </c>
      <c r="G11410" t="s">
        <v>114</v>
      </c>
      <c r="H11410" t="s">
        <v>114</v>
      </c>
      <c r="I11410">
        <v>43</v>
      </c>
    </row>
    <row r="11411" spans="1:9" x14ac:dyDescent="0.25">
      <c r="A11411" t="s">
        <v>110</v>
      </c>
      <c r="B11411" t="s">
        <v>39365</v>
      </c>
      <c r="C11411" s="57">
        <v>44342</v>
      </c>
      <c r="D11411" t="s">
        <v>39366</v>
      </c>
      <c r="E11411" s="58">
        <v>3521293700000</v>
      </c>
      <c r="F11411" t="s">
        <v>39367</v>
      </c>
      <c r="G11411" t="s">
        <v>114</v>
      </c>
      <c r="H11411" t="s">
        <v>114</v>
      </c>
      <c r="I11411">
        <v>1</v>
      </c>
    </row>
    <row r="11412" spans="1:9" x14ac:dyDescent="0.25">
      <c r="A11412" t="s">
        <v>110</v>
      </c>
      <c r="B11412" t="s">
        <v>39368</v>
      </c>
      <c r="C11412" s="57">
        <v>44342</v>
      </c>
      <c r="D11412" t="s">
        <v>39369</v>
      </c>
      <c r="E11412" t="s">
        <v>39370</v>
      </c>
      <c r="F11412" t="s">
        <v>39371</v>
      </c>
      <c r="G11412" t="s">
        <v>114</v>
      </c>
      <c r="H11412" t="s">
        <v>114</v>
      </c>
      <c r="I11412">
        <v>1</v>
      </c>
    </row>
    <row r="11413" spans="1:9" x14ac:dyDescent="0.25">
      <c r="A11413" t="s">
        <v>110</v>
      </c>
      <c r="B11413" t="s">
        <v>39372</v>
      </c>
      <c r="C11413" s="57">
        <v>44342</v>
      </c>
      <c r="D11413" t="s">
        <v>39373</v>
      </c>
      <c r="E11413" s="58">
        <v>1642747550000</v>
      </c>
      <c r="F11413" t="s">
        <v>39374</v>
      </c>
      <c r="G11413" t="s">
        <v>114</v>
      </c>
      <c r="H11413" t="s">
        <v>114</v>
      </c>
      <c r="I11413">
        <v>22</v>
      </c>
    </row>
    <row r="11414" spans="1:9" x14ac:dyDescent="0.25">
      <c r="A11414" t="s">
        <v>110</v>
      </c>
      <c r="B11414" t="s">
        <v>39375</v>
      </c>
      <c r="C11414" s="57">
        <v>44342</v>
      </c>
      <c r="D11414" t="s">
        <v>39376</v>
      </c>
      <c r="E11414" s="58">
        <v>1165911040000</v>
      </c>
      <c r="F11414" t="s">
        <v>39377</v>
      </c>
      <c r="G11414" t="s">
        <v>114</v>
      </c>
      <c r="H11414" t="s">
        <v>114</v>
      </c>
      <c r="I11414">
        <v>2</v>
      </c>
    </row>
    <row r="11415" spans="1:9" x14ac:dyDescent="0.25">
      <c r="A11415" t="s">
        <v>110</v>
      </c>
      <c r="B11415" t="s">
        <v>39378</v>
      </c>
      <c r="C11415" s="57">
        <v>44342</v>
      </c>
      <c r="D11415" t="s">
        <v>39379</v>
      </c>
      <c r="E11415" s="58">
        <v>1209047440000</v>
      </c>
      <c r="F11415" t="s">
        <v>39380</v>
      </c>
      <c r="G11415" t="s">
        <v>114</v>
      </c>
      <c r="H11415" t="s">
        <v>114</v>
      </c>
      <c r="I11415">
        <v>1</v>
      </c>
    </row>
    <row r="11416" spans="1:9" x14ac:dyDescent="0.25">
      <c r="A11416" t="s">
        <v>110</v>
      </c>
      <c r="B11416" t="s">
        <v>39381</v>
      </c>
      <c r="C11416" s="57">
        <v>44342</v>
      </c>
      <c r="D11416" t="s">
        <v>39382</v>
      </c>
      <c r="E11416" s="58">
        <v>2367420800000</v>
      </c>
      <c r="F11416" t="s">
        <v>39383</v>
      </c>
      <c r="G11416" t="s">
        <v>39384</v>
      </c>
      <c r="H11416" t="s">
        <v>39385</v>
      </c>
      <c r="I11416">
        <v>5</v>
      </c>
    </row>
    <row r="11417" spans="1:9" x14ac:dyDescent="0.25">
      <c r="A11417" t="s">
        <v>110</v>
      </c>
      <c r="B11417" t="s">
        <v>39386</v>
      </c>
      <c r="C11417" s="57">
        <v>44342</v>
      </c>
      <c r="D11417" t="s">
        <v>39387</v>
      </c>
      <c r="E11417" s="58">
        <v>2076126200000</v>
      </c>
      <c r="F11417" t="s">
        <v>39388</v>
      </c>
      <c r="G11417" t="s">
        <v>4029</v>
      </c>
      <c r="H11417" t="s">
        <v>39389</v>
      </c>
      <c r="I11417">
        <v>1255</v>
      </c>
    </row>
    <row r="11418" spans="1:9" x14ac:dyDescent="0.25">
      <c r="A11418" t="s">
        <v>110</v>
      </c>
      <c r="B11418" t="s">
        <v>39390</v>
      </c>
      <c r="C11418" s="57">
        <v>44342</v>
      </c>
      <c r="D11418" t="s">
        <v>39391</v>
      </c>
      <c r="E11418" s="58">
        <v>316552818100000</v>
      </c>
      <c r="F11418" t="s">
        <v>39392</v>
      </c>
      <c r="G11418" t="s">
        <v>114</v>
      </c>
      <c r="H11418" t="s">
        <v>114</v>
      </c>
      <c r="I11418">
        <v>2</v>
      </c>
    </row>
    <row r="11419" spans="1:9" x14ac:dyDescent="0.25">
      <c r="A11419" t="s">
        <v>110</v>
      </c>
      <c r="B11419" t="s">
        <v>39393</v>
      </c>
      <c r="C11419" s="57">
        <v>44342</v>
      </c>
      <c r="D11419" t="s">
        <v>39394</v>
      </c>
      <c r="E11419" s="58">
        <v>1212319600000</v>
      </c>
      <c r="F11419" t="s">
        <v>39395</v>
      </c>
      <c r="G11419" t="s">
        <v>114</v>
      </c>
      <c r="H11419" t="s">
        <v>39396</v>
      </c>
      <c r="I11419">
        <v>35</v>
      </c>
    </row>
    <row r="11420" spans="1:9" x14ac:dyDescent="0.25">
      <c r="A11420" t="s">
        <v>110</v>
      </c>
      <c r="B11420" t="s">
        <v>39397</v>
      </c>
      <c r="C11420" s="57">
        <v>44342</v>
      </c>
      <c r="D11420" t="s">
        <v>39398</v>
      </c>
      <c r="E11420" s="58">
        <v>1228724300000</v>
      </c>
      <c r="F11420" t="s">
        <v>39399</v>
      </c>
      <c r="G11420" t="s">
        <v>39400</v>
      </c>
      <c r="H11420" t="s">
        <v>39401</v>
      </c>
      <c r="I11420">
        <v>28211</v>
      </c>
    </row>
    <row r="11421" spans="1:9" x14ac:dyDescent="0.25">
      <c r="A11421" t="s">
        <v>110</v>
      </c>
      <c r="B11421" t="s">
        <v>39402</v>
      </c>
      <c r="C11421" s="57">
        <v>44342</v>
      </c>
      <c r="D11421" t="s">
        <v>39403</v>
      </c>
      <c r="E11421" s="58">
        <v>130879008300000</v>
      </c>
      <c r="F11421" t="s">
        <v>39404</v>
      </c>
      <c r="G11421" t="s">
        <v>114</v>
      </c>
      <c r="H11421" t="s">
        <v>114</v>
      </c>
      <c r="I11421">
        <v>1</v>
      </c>
    </row>
    <row r="11422" spans="1:9" x14ac:dyDescent="0.25">
      <c r="A11422" t="s">
        <v>110</v>
      </c>
      <c r="B11422" t="s">
        <v>39405</v>
      </c>
      <c r="C11422" s="57">
        <v>44342</v>
      </c>
      <c r="D11422" t="s">
        <v>39406</v>
      </c>
      <c r="E11422" s="58">
        <v>132882954100000</v>
      </c>
      <c r="F11422" t="s">
        <v>39407</v>
      </c>
      <c r="G11422" t="s">
        <v>11857</v>
      </c>
      <c r="H11422" t="s">
        <v>39408</v>
      </c>
      <c r="I11422">
        <v>21</v>
      </c>
    </row>
    <row r="11423" spans="1:9" x14ac:dyDescent="0.25">
      <c r="A11423" t="s">
        <v>110</v>
      </c>
      <c r="B11423" t="s">
        <v>39409</v>
      </c>
      <c r="C11423" s="57">
        <v>44342</v>
      </c>
      <c r="D11423" t="s">
        <v>39410</v>
      </c>
      <c r="E11423" s="58">
        <v>12103468400000</v>
      </c>
      <c r="F11423" t="s">
        <v>39411</v>
      </c>
      <c r="G11423" t="s">
        <v>114</v>
      </c>
      <c r="H11423" t="s">
        <v>114</v>
      </c>
      <c r="I11423">
        <v>125</v>
      </c>
    </row>
    <row r="11424" spans="1:9" x14ac:dyDescent="0.25">
      <c r="A11424" t="s">
        <v>110</v>
      </c>
      <c r="B11424" t="s">
        <v>39412</v>
      </c>
      <c r="C11424" s="57">
        <v>44342</v>
      </c>
      <c r="D11424" t="s">
        <v>39413</v>
      </c>
      <c r="E11424" s="58">
        <v>10128013200000</v>
      </c>
      <c r="F11424" t="s">
        <v>39414</v>
      </c>
      <c r="G11424" t="s">
        <v>114</v>
      </c>
      <c r="H11424" t="s">
        <v>114</v>
      </c>
      <c r="I11424">
        <v>1</v>
      </c>
    </row>
    <row r="11425" spans="1:9" x14ac:dyDescent="0.25">
      <c r="A11425" t="s">
        <v>110</v>
      </c>
      <c r="B11425" t="s">
        <v>39415</v>
      </c>
      <c r="C11425" s="57">
        <v>44342</v>
      </c>
      <c r="D11425" t="s">
        <v>39416</v>
      </c>
      <c r="E11425" s="58">
        <v>11731484200000</v>
      </c>
      <c r="F11425" t="s">
        <v>39417</v>
      </c>
      <c r="G11425" t="s">
        <v>39418</v>
      </c>
      <c r="H11425" t="s">
        <v>39419</v>
      </c>
      <c r="I11425">
        <v>24</v>
      </c>
    </row>
    <row r="11426" spans="1:9" x14ac:dyDescent="0.25">
      <c r="A11426" t="s">
        <v>110</v>
      </c>
      <c r="B11426" t="s">
        <v>39420</v>
      </c>
      <c r="C11426" s="57">
        <v>44342</v>
      </c>
      <c r="D11426" t="s">
        <v>39421</v>
      </c>
      <c r="E11426" s="58">
        <v>11077556200000</v>
      </c>
      <c r="F11426" t="s">
        <v>39422</v>
      </c>
      <c r="G11426" t="s">
        <v>114</v>
      </c>
      <c r="H11426" t="s">
        <v>114</v>
      </c>
      <c r="I11426">
        <v>1</v>
      </c>
    </row>
    <row r="11427" spans="1:9" x14ac:dyDescent="0.25">
      <c r="A11427" t="s">
        <v>110</v>
      </c>
      <c r="B11427" t="s">
        <v>39423</v>
      </c>
      <c r="C11427" s="57">
        <v>44342</v>
      </c>
      <c r="D11427" t="s">
        <v>39424</v>
      </c>
      <c r="E11427" s="58">
        <v>10785334090000</v>
      </c>
      <c r="F11427" t="s">
        <v>39425</v>
      </c>
      <c r="G11427" t="s">
        <v>114</v>
      </c>
      <c r="H11427" t="s">
        <v>114</v>
      </c>
      <c r="I11427">
        <v>1</v>
      </c>
    </row>
    <row r="11428" spans="1:9" x14ac:dyDescent="0.25">
      <c r="A11428" t="s">
        <v>110</v>
      </c>
      <c r="B11428" t="s">
        <v>39426</v>
      </c>
      <c r="C11428" s="57">
        <v>44342</v>
      </c>
      <c r="D11428" t="s">
        <v>39427</v>
      </c>
      <c r="E11428" s="58">
        <v>11099228500000</v>
      </c>
      <c r="F11428" t="s">
        <v>39428</v>
      </c>
      <c r="G11428" t="s">
        <v>114</v>
      </c>
      <c r="H11428" t="s">
        <v>114</v>
      </c>
      <c r="I11428">
        <v>1</v>
      </c>
    </row>
    <row r="11429" spans="1:9" x14ac:dyDescent="0.25">
      <c r="A11429" t="s">
        <v>110</v>
      </c>
      <c r="B11429" t="s">
        <v>39429</v>
      </c>
      <c r="C11429" s="57">
        <v>44342</v>
      </c>
      <c r="D11429" t="s">
        <v>39430</v>
      </c>
      <c r="E11429" s="58">
        <v>11856633100000</v>
      </c>
      <c r="F11429" t="s">
        <v>39431</v>
      </c>
      <c r="G11429" t="s">
        <v>39432</v>
      </c>
      <c r="H11429" t="s">
        <v>114</v>
      </c>
      <c r="I11429">
        <v>1</v>
      </c>
    </row>
    <row r="11430" spans="1:9" x14ac:dyDescent="0.25">
      <c r="A11430" t="s">
        <v>110</v>
      </c>
      <c r="B11430" t="s">
        <v>39433</v>
      </c>
      <c r="C11430" s="57">
        <v>44342</v>
      </c>
      <c r="D11430" t="s">
        <v>39434</v>
      </c>
      <c r="E11430" s="58">
        <v>12749967500000</v>
      </c>
      <c r="F11430" t="s">
        <v>39435</v>
      </c>
      <c r="G11430" t="s">
        <v>114</v>
      </c>
      <c r="H11430" t="s">
        <v>114</v>
      </c>
      <c r="I11430">
        <v>2</v>
      </c>
    </row>
    <row r="11431" spans="1:9" x14ac:dyDescent="0.25">
      <c r="A11431" t="s">
        <v>110</v>
      </c>
      <c r="B11431" t="s">
        <v>39436</v>
      </c>
      <c r="C11431" s="57">
        <v>44342</v>
      </c>
      <c r="D11431" t="s">
        <v>39437</v>
      </c>
      <c r="E11431" s="58">
        <v>12069312500000</v>
      </c>
      <c r="F11431" t="s">
        <v>39438</v>
      </c>
      <c r="G11431" t="s">
        <v>114</v>
      </c>
      <c r="H11431" t="s">
        <v>114</v>
      </c>
      <c r="I11431">
        <v>187</v>
      </c>
    </row>
    <row r="11432" spans="1:9" x14ac:dyDescent="0.25">
      <c r="A11432" t="s">
        <v>110</v>
      </c>
      <c r="B11432" t="s">
        <v>39439</v>
      </c>
      <c r="C11432" s="57">
        <v>44342</v>
      </c>
      <c r="D11432" t="s">
        <v>39440</v>
      </c>
      <c r="E11432" s="58">
        <v>1229450140000</v>
      </c>
      <c r="F11432" t="s">
        <v>39441</v>
      </c>
      <c r="G11432" t="s">
        <v>114</v>
      </c>
      <c r="H11432" t="s">
        <v>114</v>
      </c>
      <c r="I11432">
        <v>2</v>
      </c>
    </row>
    <row r="11433" spans="1:9" x14ac:dyDescent="0.25">
      <c r="A11433" t="s">
        <v>110</v>
      </c>
      <c r="B11433" t="s">
        <v>39442</v>
      </c>
      <c r="C11433" s="57">
        <v>44342</v>
      </c>
      <c r="D11433" t="s">
        <v>39443</v>
      </c>
      <c r="E11433" s="58">
        <v>4742646980000</v>
      </c>
      <c r="F11433" t="s">
        <v>39444</v>
      </c>
      <c r="G11433" t="s">
        <v>39445</v>
      </c>
      <c r="H11433" t="s">
        <v>114</v>
      </c>
      <c r="I11433">
        <v>19</v>
      </c>
    </row>
    <row r="11434" spans="1:9" x14ac:dyDescent="0.25">
      <c r="A11434" t="s">
        <v>110</v>
      </c>
      <c r="B11434" t="s">
        <v>39446</v>
      </c>
      <c r="C11434" s="57">
        <v>44342</v>
      </c>
      <c r="D11434" t="s">
        <v>39447</v>
      </c>
      <c r="E11434" s="58">
        <v>1296331570000</v>
      </c>
      <c r="F11434" t="s">
        <v>39448</v>
      </c>
      <c r="G11434" t="s">
        <v>114</v>
      </c>
      <c r="H11434" t="s">
        <v>114</v>
      </c>
      <c r="I11434">
        <v>6</v>
      </c>
    </row>
    <row r="11435" spans="1:9" x14ac:dyDescent="0.25">
      <c r="A11435" t="s">
        <v>110</v>
      </c>
      <c r="B11435" t="s">
        <v>39449</v>
      </c>
      <c r="C11435" s="57">
        <v>44342</v>
      </c>
      <c r="D11435" t="s">
        <v>39450</v>
      </c>
      <c r="E11435" s="58">
        <v>116548419620000</v>
      </c>
      <c r="F11435" t="s">
        <v>39451</v>
      </c>
      <c r="G11435" t="s">
        <v>39452</v>
      </c>
      <c r="H11435" t="s">
        <v>114</v>
      </c>
      <c r="I11435">
        <v>985</v>
      </c>
    </row>
    <row r="11436" spans="1:9" x14ac:dyDescent="0.25">
      <c r="A11436" t="s">
        <v>110</v>
      </c>
      <c r="B11436" t="s">
        <v>39453</v>
      </c>
      <c r="C11436" s="57">
        <v>44342</v>
      </c>
      <c r="D11436" t="s">
        <v>39454</v>
      </c>
      <c r="E11436" s="58">
        <v>1869608820000</v>
      </c>
      <c r="F11436" t="s">
        <v>39455</v>
      </c>
      <c r="G11436" t="s">
        <v>39456</v>
      </c>
      <c r="H11436" t="s">
        <v>39457</v>
      </c>
      <c r="I11436">
        <v>682</v>
      </c>
    </row>
    <row r="11437" spans="1:9" x14ac:dyDescent="0.25">
      <c r="A11437" t="s">
        <v>110</v>
      </c>
      <c r="B11437" t="s">
        <v>39458</v>
      </c>
      <c r="C11437" s="57">
        <v>44342</v>
      </c>
      <c r="D11437" t="s">
        <v>39459</v>
      </c>
      <c r="E11437" s="58">
        <v>1884955730000</v>
      </c>
      <c r="F11437" t="s">
        <v>39460</v>
      </c>
      <c r="G11437" t="s">
        <v>114</v>
      </c>
      <c r="H11437" t="s">
        <v>4249</v>
      </c>
      <c r="I11437">
        <v>4</v>
      </c>
    </row>
    <row r="11438" spans="1:9" x14ac:dyDescent="0.25">
      <c r="A11438" t="s">
        <v>110</v>
      </c>
      <c r="B11438" t="s">
        <v>39461</v>
      </c>
      <c r="C11438" s="57">
        <v>44342</v>
      </c>
      <c r="D11438" t="s">
        <v>39462</v>
      </c>
      <c r="E11438" s="58">
        <v>1317787660000</v>
      </c>
      <c r="F11438" t="s">
        <v>39463</v>
      </c>
      <c r="G11438" t="s">
        <v>114</v>
      </c>
      <c r="H11438" t="s">
        <v>114</v>
      </c>
      <c r="I11438">
        <v>1</v>
      </c>
    </row>
    <row r="11439" spans="1:9" x14ac:dyDescent="0.25">
      <c r="A11439" t="s">
        <v>110</v>
      </c>
      <c r="B11439" t="s">
        <v>39464</v>
      </c>
      <c r="C11439" s="57">
        <v>44342</v>
      </c>
      <c r="D11439" t="s">
        <v>39465</v>
      </c>
      <c r="E11439" s="58">
        <v>2767895710000</v>
      </c>
      <c r="F11439" t="s">
        <v>39466</v>
      </c>
      <c r="G11439" t="s">
        <v>114</v>
      </c>
      <c r="H11439" t="s">
        <v>114</v>
      </c>
      <c r="I11439">
        <v>8</v>
      </c>
    </row>
    <row r="11440" spans="1:9" x14ac:dyDescent="0.25">
      <c r="A11440" t="s">
        <v>110</v>
      </c>
      <c r="B11440" t="s">
        <v>39467</v>
      </c>
      <c r="C11440" s="57">
        <v>44342</v>
      </c>
      <c r="D11440" t="s">
        <v>39468</v>
      </c>
      <c r="E11440" s="58">
        <v>1294580360000</v>
      </c>
      <c r="F11440" t="s">
        <v>39469</v>
      </c>
      <c r="G11440" t="s">
        <v>39470</v>
      </c>
      <c r="H11440" t="s">
        <v>114</v>
      </c>
      <c r="I11440">
        <v>395</v>
      </c>
    </row>
    <row r="11441" spans="1:9" x14ac:dyDescent="0.25">
      <c r="A11441" t="s">
        <v>110</v>
      </c>
      <c r="B11441" t="s">
        <v>39471</v>
      </c>
      <c r="C11441" s="57">
        <v>44342</v>
      </c>
      <c r="D11441" t="s">
        <v>39472</v>
      </c>
      <c r="E11441" s="58">
        <v>1341186760000</v>
      </c>
      <c r="F11441" t="s">
        <v>39473</v>
      </c>
      <c r="G11441" t="s">
        <v>114</v>
      </c>
      <c r="H11441" t="s">
        <v>114</v>
      </c>
      <c r="I11441">
        <v>1</v>
      </c>
    </row>
    <row r="11442" spans="1:9" x14ac:dyDescent="0.25">
      <c r="A11442" t="s">
        <v>110</v>
      </c>
      <c r="B11442" t="s">
        <v>39474</v>
      </c>
      <c r="C11442" s="57">
        <v>44342</v>
      </c>
      <c r="D11442" t="s">
        <v>39475</v>
      </c>
      <c r="E11442" s="58">
        <v>1199768610000</v>
      </c>
      <c r="F11442" t="s">
        <v>39476</v>
      </c>
      <c r="G11442" t="s">
        <v>114</v>
      </c>
      <c r="H11442" t="s">
        <v>114</v>
      </c>
      <c r="I11442">
        <v>38</v>
      </c>
    </row>
    <row r="11443" spans="1:9" x14ac:dyDescent="0.25">
      <c r="A11443" t="s">
        <v>110</v>
      </c>
      <c r="B11443" t="s">
        <v>39477</v>
      </c>
      <c r="C11443" s="57">
        <v>44342</v>
      </c>
      <c r="D11443" t="s">
        <v>39478</v>
      </c>
      <c r="E11443" s="58">
        <v>1192156360000</v>
      </c>
      <c r="F11443" t="s">
        <v>39479</v>
      </c>
      <c r="G11443" t="s">
        <v>114</v>
      </c>
      <c r="H11443" t="s">
        <v>114</v>
      </c>
      <c r="I11443">
        <v>1</v>
      </c>
    </row>
    <row r="11444" spans="1:9" x14ac:dyDescent="0.25">
      <c r="A11444" t="s">
        <v>110</v>
      </c>
      <c r="B11444" t="s">
        <v>39480</v>
      </c>
      <c r="C11444" s="57">
        <v>44342</v>
      </c>
      <c r="D11444" t="s">
        <v>39481</v>
      </c>
      <c r="E11444" s="58">
        <v>1218719800000</v>
      </c>
      <c r="F11444" t="s">
        <v>39482</v>
      </c>
      <c r="G11444" t="s">
        <v>114</v>
      </c>
      <c r="H11444" t="s">
        <v>114</v>
      </c>
      <c r="I11444">
        <v>1</v>
      </c>
    </row>
    <row r="11445" spans="1:9" x14ac:dyDescent="0.25">
      <c r="A11445" t="s">
        <v>110</v>
      </c>
      <c r="B11445" t="s">
        <v>39483</v>
      </c>
      <c r="C11445" s="57">
        <v>44342</v>
      </c>
      <c r="D11445" t="s">
        <v>39484</v>
      </c>
      <c r="E11445" s="58">
        <v>1191026700000</v>
      </c>
      <c r="F11445" t="s">
        <v>39485</v>
      </c>
      <c r="G11445" t="s">
        <v>114</v>
      </c>
      <c r="H11445" t="s">
        <v>114</v>
      </c>
      <c r="I11445">
        <v>76</v>
      </c>
    </row>
    <row r="11446" spans="1:9" x14ac:dyDescent="0.25">
      <c r="A11446" t="s">
        <v>110</v>
      </c>
      <c r="B11446" t="s">
        <v>39486</v>
      </c>
      <c r="C11446" s="57">
        <v>44342</v>
      </c>
      <c r="D11446" t="s">
        <v>39487</v>
      </c>
      <c r="E11446" t="s">
        <v>39488</v>
      </c>
      <c r="F11446" t="s">
        <v>39489</v>
      </c>
      <c r="G11446" t="s">
        <v>114</v>
      </c>
      <c r="H11446" t="s">
        <v>114</v>
      </c>
      <c r="I11446">
        <v>1</v>
      </c>
    </row>
    <row r="11447" spans="1:9" x14ac:dyDescent="0.25">
      <c r="A11447" t="s">
        <v>110</v>
      </c>
      <c r="B11447" t="s">
        <v>39490</v>
      </c>
      <c r="C11447" s="57">
        <v>44342</v>
      </c>
      <c r="D11447" t="s">
        <v>39491</v>
      </c>
      <c r="E11447" s="58">
        <v>127348297356000</v>
      </c>
      <c r="F11447" t="s">
        <v>39492</v>
      </c>
      <c r="G11447" t="s">
        <v>114</v>
      </c>
      <c r="H11447" t="s">
        <v>114</v>
      </c>
      <c r="I11447">
        <v>1</v>
      </c>
    </row>
    <row r="11448" spans="1:9" x14ac:dyDescent="0.25">
      <c r="A11448" t="s">
        <v>110</v>
      </c>
      <c r="B11448" t="s">
        <v>39493</v>
      </c>
      <c r="C11448" s="57">
        <v>44342</v>
      </c>
      <c r="D11448" t="s">
        <v>39494</v>
      </c>
      <c r="E11448" s="58">
        <v>1703253800000</v>
      </c>
      <c r="F11448" t="s">
        <v>39495</v>
      </c>
      <c r="G11448" t="s">
        <v>114</v>
      </c>
      <c r="H11448" t="s">
        <v>39496</v>
      </c>
      <c r="I11448">
        <v>119</v>
      </c>
    </row>
    <row r="11449" spans="1:9" x14ac:dyDescent="0.25">
      <c r="A11449" t="s">
        <v>110</v>
      </c>
      <c r="B11449" t="s">
        <v>39497</v>
      </c>
      <c r="C11449" s="57">
        <v>44342</v>
      </c>
      <c r="D11449" t="s">
        <v>39498</v>
      </c>
      <c r="E11449" s="58">
        <v>1923680100000</v>
      </c>
      <c r="F11449" t="s">
        <v>39499</v>
      </c>
      <c r="G11449" t="s">
        <v>114</v>
      </c>
      <c r="H11449" t="s">
        <v>114</v>
      </c>
      <c r="I11449">
        <v>1</v>
      </c>
    </row>
    <row r="11450" spans="1:9" x14ac:dyDescent="0.25">
      <c r="A11450" t="s">
        <v>110</v>
      </c>
      <c r="B11450" t="s">
        <v>39500</v>
      </c>
      <c r="C11450" s="57">
        <v>44342</v>
      </c>
      <c r="D11450" t="s">
        <v>39501</v>
      </c>
      <c r="E11450" s="58">
        <v>306565666223600</v>
      </c>
      <c r="F11450" t="s">
        <v>39502</v>
      </c>
      <c r="G11450" t="s">
        <v>114</v>
      </c>
      <c r="H11450" t="s">
        <v>114</v>
      </c>
      <c r="I11450">
        <v>2</v>
      </c>
    </row>
    <row r="11451" spans="1:9" x14ac:dyDescent="0.25">
      <c r="A11451" t="s">
        <v>110</v>
      </c>
      <c r="B11451" t="s">
        <v>39503</v>
      </c>
      <c r="C11451" s="57">
        <v>44342</v>
      </c>
      <c r="D11451" t="s">
        <v>39504</v>
      </c>
      <c r="E11451" s="58">
        <v>1172996410000</v>
      </c>
      <c r="F11451" t="s">
        <v>39505</v>
      </c>
      <c r="G11451" t="s">
        <v>114</v>
      </c>
      <c r="H11451" t="s">
        <v>114</v>
      </c>
      <c r="I11451">
        <v>4</v>
      </c>
    </row>
    <row r="11452" spans="1:9" x14ac:dyDescent="0.25">
      <c r="A11452" t="s">
        <v>110</v>
      </c>
      <c r="B11452" t="s">
        <v>39506</v>
      </c>
      <c r="C11452" s="57">
        <v>44342</v>
      </c>
      <c r="D11452" t="s">
        <v>39507</v>
      </c>
      <c r="E11452" s="58">
        <v>130476100718100</v>
      </c>
      <c r="F11452" t="s">
        <v>39508</v>
      </c>
      <c r="G11452" t="s">
        <v>114</v>
      </c>
      <c r="H11452" t="s">
        <v>114</v>
      </c>
      <c r="I11452">
        <v>16</v>
      </c>
    </row>
    <row r="11453" spans="1:9" x14ac:dyDescent="0.25">
      <c r="A11453" t="s">
        <v>110</v>
      </c>
      <c r="B11453" t="s">
        <v>39509</v>
      </c>
      <c r="C11453" s="57">
        <v>44342</v>
      </c>
      <c r="D11453" t="s">
        <v>39510</v>
      </c>
      <c r="E11453" s="58">
        <v>118464571500000</v>
      </c>
      <c r="F11453" t="s">
        <v>39511</v>
      </c>
      <c r="G11453" t="s">
        <v>114</v>
      </c>
      <c r="H11453" t="s">
        <v>114</v>
      </c>
      <c r="I11453">
        <v>1</v>
      </c>
    </row>
    <row r="11454" spans="1:9" x14ac:dyDescent="0.25">
      <c r="A11454" t="s">
        <v>110</v>
      </c>
      <c r="B11454" t="s">
        <v>39512</v>
      </c>
      <c r="C11454" s="57">
        <v>44342</v>
      </c>
      <c r="D11454" t="s">
        <v>39513</v>
      </c>
      <c r="E11454" s="58">
        <v>1179775147900000</v>
      </c>
      <c r="F11454" t="s">
        <v>39514</v>
      </c>
      <c r="G11454" t="s">
        <v>114</v>
      </c>
      <c r="H11454" t="s">
        <v>7379</v>
      </c>
      <c r="I11454">
        <v>1</v>
      </c>
    </row>
    <row r="11455" spans="1:9" x14ac:dyDescent="0.25">
      <c r="A11455" t="s">
        <v>110</v>
      </c>
      <c r="B11455" t="s">
        <v>39515</v>
      </c>
      <c r="C11455" s="57">
        <v>44342</v>
      </c>
      <c r="D11455" t="s">
        <v>39516</v>
      </c>
      <c r="E11455" s="58">
        <v>188810730700000</v>
      </c>
      <c r="F11455" t="s">
        <v>39517</v>
      </c>
      <c r="G11455" t="s">
        <v>114</v>
      </c>
      <c r="H11455" t="s">
        <v>114</v>
      </c>
      <c r="I11455">
        <v>192</v>
      </c>
    </row>
    <row r="11456" spans="1:9" x14ac:dyDescent="0.25">
      <c r="A11456" t="s">
        <v>110</v>
      </c>
      <c r="B11456" t="s">
        <v>39518</v>
      </c>
      <c r="C11456" s="57">
        <v>44342</v>
      </c>
      <c r="D11456" t="s">
        <v>39519</v>
      </c>
      <c r="E11456" s="58">
        <v>1439324200000</v>
      </c>
      <c r="F11456" t="s">
        <v>39520</v>
      </c>
      <c r="G11456" t="s">
        <v>37111</v>
      </c>
      <c r="H11456" t="s">
        <v>114</v>
      </c>
      <c r="I11456">
        <v>1</v>
      </c>
    </row>
    <row r="11457" spans="1:9" x14ac:dyDescent="0.25">
      <c r="A11457" t="s">
        <v>110</v>
      </c>
      <c r="B11457" t="s">
        <v>39521</v>
      </c>
      <c r="C11457" s="57">
        <v>44342</v>
      </c>
      <c r="D11457" t="s">
        <v>39522</v>
      </c>
      <c r="E11457" s="58">
        <v>164511112800000</v>
      </c>
      <c r="F11457" t="s">
        <v>39523</v>
      </c>
      <c r="G11457" t="s">
        <v>114</v>
      </c>
      <c r="H11457" t="s">
        <v>114</v>
      </c>
      <c r="I11457">
        <v>1</v>
      </c>
    </row>
    <row r="11458" spans="1:9" x14ac:dyDescent="0.25">
      <c r="A11458" t="s">
        <v>110</v>
      </c>
      <c r="B11458" t="s">
        <v>39524</v>
      </c>
      <c r="C11458" s="57">
        <v>44342</v>
      </c>
      <c r="D11458" t="s">
        <v>39525</v>
      </c>
      <c r="E11458" s="58">
        <v>1215541400000</v>
      </c>
      <c r="F11458" t="s">
        <v>39526</v>
      </c>
      <c r="G11458" t="s">
        <v>114</v>
      </c>
      <c r="H11458" t="s">
        <v>114</v>
      </c>
      <c r="I11458">
        <v>1</v>
      </c>
    </row>
    <row r="11459" spans="1:9" x14ac:dyDescent="0.25">
      <c r="A11459" t="s">
        <v>110</v>
      </c>
      <c r="B11459" t="s">
        <v>39527</v>
      </c>
      <c r="C11459" s="57">
        <v>44342</v>
      </c>
      <c r="D11459" t="s">
        <v>39528</v>
      </c>
      <c r="E11459" s="58">
        <v>1227199100000</v>
      </c>
      <c r="F11459" t="s">
        <v>39529</v>
      </c>
      <c r="G11459" t="s">
        <v>114</v>
      </c>
      <c r="H11459" t="s">
        <v>114</v>
      </c>
      <c r="I11459">
        <v>1351</v>
      </c>
    </row>
    <row r="11460" spans="1:9" x14ac:dyDescent="0.25">
      <c r="A11460" t="s">
        <v>110</v>
      </c>
      <c r="B11460" t="s">
        <v>39530</v>
      </c>
      <c r="C11460" s="57">
        <v>44342</v>
      </c>
      <c r="D11460" t="s">
        <v>39531</v>
      </c>
      <c r="E11460" s="58">
        <v>1316987000000</v>
      </c>
      <c r="F11460" t="s">
        <v>39532</v>
      </c>
      <c r="G11460" t="s">
        <v>114</v>
      </c>
      <c r="H11460" t="s">
        <v>39533</v>
      </c>
      <c r="I11460">
        <v>264</v>
      </c>
    </row>
    <row r="11461" spans="1:9" x14ac:dyDescent="0.25">
      <c r="A11461" t="s">
        <v>110</v>
      </c>
      <c r="B11461" t="s">
        <v>39534</v>
      </c>
      <c r="C11461" s="57">
        <v>44342</v>
      </c>
      <c r="D11461" t="s">
        <v>39535</v>
      </c>
      <c r="E11461" s="58">
        <v>1150703900000</v>
      </c>
      <c r="F11461" t="s">
        <v>39536</v>
      </c>
      <c r="G11461" t="s">
        <v>114</v>
      </c>
      <c r="H11461" t="s">
        <v>114</v>
      </c>
      <c r="I11461">
        <v>145</v>
      </c>
    </row>
    <row r="11462" spans="1:9" x14ac:dyDescent="0.25">
      <c r="A11462" t="s">
        <v>110</v>
      </c>
      <c r="B11462" t="s">
        <v>39537</v>
      </c>
      <c r="C11462" s="57">
        <v>44342</v>
      </c>
      <c r="D11462" t="s">
        <v>39538</v>
      </c>
      <c r="E11462" s="58">
        <v>1375270300000</v>
      </c>
      <c r="F11462" t="s">
        <v>39539</v>
      </c>
      <c r="G11462" t="s">
        <v>114</v>
      </c>
      <c r="H11462" t="s">
        <v>39540</v>
      </c>
      <c r="I11462">
        <v>179</v>
      </c>
    </row>
    <row r="11463" spans="1:9" x14ac:dyDescent="0.25">
      <c r="A11463" t="s">
        <v>110</v>
      </c>
      <c r="B11463" t="s">
        <v>39541</v>
      </c>
      <c r="C11463" s="57">
        <v>44342</v>
      </c>
      <c r="D11463" t="s">
        <v>39542</v>
      </c>
      <c r="E11463" s="58">
        <v>1111114800000</v>
      </c>
      <c r="F11463" t="s">
        <v>39543</v>
      </c>
      <c r="G11463" t="s">
        <v>114</v>
      </c>
      <c r="H11463" t="s">
        <v>114</v>
      </c>
      <c r="I11463">
        <v>85</v>
      </c>
    </row>
    <row r="11464" spans="1:9" x14ac:dyDescent="0.25">
      <c r="A11464" t="s">
        <v>110</v>
      </c>
      <c r="B11464" t="s">
        <v>39544</v>
      </c>
      <c r="C11464" s="57">
        <v>44342</v>
      </c>
      <c r="D11464" t="s">
        <v>39545</v>
      </c>
      <c r="E11464" s="58">
        <v>1298173500000</v>
      </c>
      <c r="F11464" t="s">
        <v>39546</v>
      </c>
      <c r="G11464" t="s">
        <v>39547</v>
      </c>
      <c r="H11464" t="s">
        <v>16409</v>
      </c>
      <c r="I11464">
        <v>1465</v>
      </c>
    </row>
    <row r="11465" spans="1:9" x14ac:dyDescent="0.25">
      <c r="A11465" t="s">
        <v>110</v>
      </c>
      <c r="B11465" t="s">
        <v>39548</v>
      </c>
      <c r="C11465" s="57">
        <v>44342</v>
      </c>
      <c r="D11465" t="s">
        <v>39549</v>
      </c>
      <c r="E11465" s="58">
        <v>1213495300000</v>
      </c>
      <c r="F11465" t="s">
        <v>39550</v>
      </c>
      <c r="G11465" t="s">
        <v>23390</v>
      </c>
      <c r="H11465" t="s">
        <v>114</v>
      </c>
      <c r="I11465">
        <v>435</v>
      </c>
    </row>
    <row r="11466" spans="1:9" x14ac:dyDescent="0.25">
      <c r="A11466" t="s">
        <v>110</v>
      </c>
      <c r="B11466" t="s">
        <v>39551</v>
      </c>
      <c r="C11466" s="57">
        <v>44342</v>
      </c>
      <c r="D11466" t="s">
        <v>39552</v>
      </c>
      <c r="E11466" s="58">
        <v>1210240500000</v>
      </c>
      <c r="F11466" t="s">
        <v>39553</v>
      </c>
      <c r="G11466" t="s">
        <v>114</v>
      </c>
      <c r="H11466" t="s">
        <v>114</v>
      </c>
      <c r="I11466">
        <v>53</v>
      </c>
    </row>
    <row r="11467" spans="1:9" x14ac:dyDescent="0.25">
      <c r="A11467" t="s">
        <v>110</v>
      </c>
      <c r="B11467" t="s">
        <v>39554</v>
      </c>
      <c r="C11467" s="57">
        <v>44342</v>
      </c>
      <c r="D11467" t="s">
        <v>39555</v>
      </c>
      <c r="E11467" s="58">
        <v>1340383500000</v>
      </c>
      <c r="F11467" t="s">
        <v>39556</v>
      </c>
      <c r="G11467" t="s">
        <v>114</v>
      </c>
      <c r="H11467" t="s">
        <v>114</v>
      </c>
      <c r="I11467">
        <v>1</v>
      </c>
    </row>
    <row r="11468" spans="1:9" x14ac:dyDescent="0.25">
      <c r="A11468" t="s">
        <v>110</v>
      </c>
      <c r="B11468" t="s">
        <v>39557</v>
      </c>
      <c r="C11468" s="57">
        <v>44342</v>
      </c>
      <c r="D11468" t="s">
        <v>39558</v>
      </c>
      <c r="E11468" s="58">
        <v>1240346100000</v>
      </c>
      <c r="F11468" t="s">
        <v>39559</v>
      </c>
      <c r="G11468" t="s">
        <v>114</v>
      </c>
      <c r="H11468" t="s">
        <v>114</v>
      </c>
      <c r="I11468">
        <v>1</v>
      </c>
    </row>
    <row r="11469" spans="1:9" x14ac:dyDescent="0.25">
      <c r="A11469" t="s">
        <v>110</v>
      </c>
      <c r="B11469" t="s">
        <v>39560</v>
      </c>
      <c r="C11469" s="57">
        <v>44342</v>
      </c>
      <c r="D11469" t="s">
        <v>39561</v>
      </c>
      <c r="E11469" s="58">
        <v>1510224100000</v>
      </c>
      <c r="F11469" t="s">
        <v>39562</v>
      </c>
      <c r="G11469" t="s">
        <v>114</v>
      </c>
      <c r="H11469" t="s">
        <v>39563</v>
      </c>
      <c r="I11469">
        <v>725</v>
      </c>
    </row>
    <row r="11470" spans="1:9" x14ac:dyDescent="0.25">
      <c r="A11470" t="s">
        <v>110</v>
      </c>
      <c r="B11470" t="s">
        <v>39564</v>
      </c>
      <c r="C11470" s="57">
        <v>44342</v>
      </c>
      <c r="D11470" t="s">
        <v>39565</v>
      </c>
      <c r="E11470" s="58">
        <v>1126366750000</v>
      </c>
      <c r="F11470" t="s">
        <v>39566</v>
      </c>
      <c r="G11470" t="s">
        <v>114</v>
      </c>
      <c r="H11470" t="s">
        <v>114</v>
      </c>
      <c r="I11470">
        <v>1</v>
      </c>
    </row>
    <row r="11471" spans="1:9" x14ac:dyDescent="0.25">
      <c r="A11471" t="s">
        <v>110</v>
      </c>
      <c r="B11471" t="s">
        <v>39567</v>
      </c>
      <c r="C11471" s="57">
        <v>44342</v>
      </c>
      <c r="D11471" t="s">
        <v>39568</v>
      </c>
      <c r="E11471" s="58">
        <v>1636358800000</v>
      </c>
      <c r="F11471" t="s">
        <v>39569</v>
      </c>
      <c r="G11471" t="s">
        <v>114</v>
      </c>
      <c r="H11471" t="s">
        <v>114</v>
      </c>
      <c r="I11471">
        <v>1</v>
      </c>
    </row>
    <row r="11472" spans="1:9" x14ac:dyDescent="0.25">
      <c r="A11472" t="s">
        <v>110</v>
      </c>
      <c r="B11472" t="s">
        <v>39570</v>
      </c>
      <c r="C11472" s="57">
        <v>44342</v>
      </c>
      <c r="D11472" t="s">
        <v>39571</v>
      </c>
      <c r="E11472" s="58">
        <v>1177400816500</v>
      </c>
      <c r="F11472" t="s">
        <v>39572</v>
      </c>
      <c r="G11472" t="s">
        <v>114</v>
      </c>
      <c r="H11472" t="s">
        <v>114</v>
      </c>
      <c r="I11472">
        <v>4</v>
      </c>
    </row>
    <row r="11473" spans="1:9" x14ac:dyDescent="0.25">
      <c r="A11473" t="s">
        <v>110</v>
      </c>
      <c r="B11473" t="s">
        <v>39573</v>
      </c>
      <c r="C11473" s="57">
        <v>44342</v>
      </c>
      <c r="D11473" t="s">
        <v>39574</v>
      </c>
      <c r="E11473" s="58">
        <v>1155904500000</v>
      </c>
      <c r="F11473" t="s">
        <v>39575</v>
      </c>
      <c r="G11473" t="s">
        <v>114</v>
      </c>
      <c r="H11473" t="s">
        <v>114</v>
      </c>
      <c r="I11473">
        <v>1</v>
      </c>
    </row>
    <row r="11474" spans="1:9" x14ac:dyDescent="0.25">
      <c r="A11474" t="s">
        <v>110</v>
      </c>
      <c r="B11474" t="s">
        <v>39576</v>
      </c>
      <c r="C11474" s="57">
        <v>44342</v>
      </c>
      <c r="D11474" t="s">
        <v>39577</v>
      </c>
      <c r="E11474" s="58">
        <v>1387013330000</v>
      </c>
      <c r="F11474" t="s">
        <v>39578</v>
      </c>
      <c r="G11474" t="s">
        <v>114</v>
      </c>
      <c r="H11474" t="s">
        <v>39579</v>
      </c>
      <c r="I11474">
        <v>131</v>
      </c>
    </row>
    <row r="11475" spans="1:9" x14ac:dyDescent="0.25">
      <c r="A11475" t="s">
        <v>110</v>
      </c>
      <c r="B11475" t="s">
        <v>39580</v>
      </c>
      <c r="C11475" s="57">
        <v>44342</v>
      </c>
      <c r="D11475" t="s">
        <v>39581</v>
      </c>
      <c r="E11475" s="58">
        <v>12015689000000</v>
      </c>
      <c r="F11475" t="s">
        <v>39582</v>
      </c>
      <c r="G11475" t="s">
        <v>39583</v>
      </c>
      <c r="H11475" t="s">
        <v>39584</v>
      </c>
      <c r="I11475">
        <v>2</v>
      </c>
    </row>
    <row r="11476" spans="1:9" x14ac:dyDescent="0.25">
      <c r="A11476" t="s">
        <v>110</v>
      </c>
      <c r="B11476" t="s">
        <v>39585</v>
      </c>
      <c r="C11476" s="57">
        <v>44342</v>
      </c>
      <c r="D11476" t="s">
        <v>39586</v>
      </c>
      <c r="E11476" s="58">
        <v>11762656000000</v>
      </c>
      <c r="F11476" t="s">
        <v>39587</v>
      </c>
      <c r="G11476" t="s">
        <v>114</v>
      </c>
      <c r="H11476" t="s">
        <v>114</v>
      </c>
      <c r="I11476">
        <v>272</v>
      </c>
    </row>
    <row r="11477" spans="1:9" x14ac:dyDescent="0.25">
      <c r="A11477" t="s">
        <v>110</v>
      </c>
      <c r="B11477" t="s">
        <v>39588</v>
      </c>
      <c r="C11477" s="57">
        <v>44342</v>
      </c>
      <c r="D11477" t="s">
        <v>39589</v>
      </c>
      <c r="E11477" s="58">
        <v>11730883000000</v>
      </c>
      <c r="F11477" t="s">
        <v>39590</v>
      </c>
      <c r="G11477" t="s">
        <v>39591</v>
      </c>
      <c r="H11477" t="s">
        <v>39592</v>
      </c>
      <c r="I11477">
        <v>626</v>
      </c>
    </row>
    <row r="11478" spans="1:9" x14ac:dyDescent="0.25">
      <c r="A11478" t="s">
        <v>110</v>
      </c>
      <c r="B11478" t="s">
        <v>39593</v>
      </c>
      <c r="C11478" s="57">
        <v>44342</v>
      </c>
      <c r="D11478" t="s">
        <v>39594</v>
      </c>
      <c r="E11478" s="58">
        <v>18408396000000</v>
      </c>
      <c r="F11478" t="s">
        <v>39595</v>
      </c>
      <c r="G11478" t="s">
        <v>114</v>
      </c>
      <c r="H11478" t="s">
        <v>114</v>
      </c>
      <c r="I11478">
        <v>1</v>
      </c>
    </row>
    <row r="11479" spans="1:9" x14ac:dyDescent="0.25">
      <c r="A11479" t="s">
        <v>110</v>
      </c>
      <c r="B11479" t="s">
        <v>39596</v>
      </c>
      <c r="C11479" s="57">
        <v>44342</v>
      </c>
      <c r="D11479" t="s">
        <v>39597</v>
      </c>
      <c r="E11479" s="58">
        <v>11717370000000</v>
      </c>
      <c r="F11479" t="s">
        <v>39598</v>
      </c>
      <c r="G11479" t="s">
        <v>114</v>
      </c>
      <c r="H11479" t="s">
        <v>114</v>
      </c>
      <c r="I11479">
        <v>8</v>
      </c>
    </row>
    <row r="11480" spans="1:9" x14ac:dyDescent="0.25">
      <c r="A11480" t="s">
        <v>110</v>
      </c>
      <c r="B11480" t="s">
        <v>39599</v>
      </c>
      <c r="C11480" s="57">
        <v>44342</v>
      </c>
      <c r="D11480" t="s">
        <v>39600</v>
      </c>
      <c r="E11480" s="58">
        <v>1293535000000</v>
      </c>
      <c r="F11480" t="s">
        <v>39601</v>
      </c>
      <c r="G11480" t="s">
        <v>114</v>
      </c>
      <c r="H11480" t="s">
        <v>114</v>
      </c>
      <c r="I11480">
        <v>3</v>
      </c>
    </row>
    <row r="11481" spans="1:9" x14ac:dyDescent="0.25">
      <c r="A11481" t="s">
        <v>110</v>
      </c>
      <c r="B11481" t="s">
        <v>39602</v>
      </c>
      <c r="C11481" s="57">
        <v>44342</v>
      </c>
      <c r="D11481" t="s">
        <v>39603</v>
      </c>
      <c r="E11481" s="58">
        <v>11263113000000</v>
      </c>
      <c r="F11481" t="s">
        <v>39604</v>
      </c>
      <c r="G11481" t="s">
        <v>16932</v>
      </c>
      <c r="H11481" t="s">
        <v>114</v>
      </c>
      <c r="I11481">
        <v>3</v>
      </c>
    </row>
    <row r="11482" spans="1:9" x14ac:dyDescent="0.25">
      <c r="A11482" t="s">
        <v>110</v>
      </c>
      <c r="B11482" t="s">
        <v>39605</v>
      </c>
      <c r="C11482" s="57">
        <v>44342</v>
      </c>
      <c r="D11482" t="s">
        <v>39606</v>
      </c>
      <c r="E11482" s="58">
        <v>2324384000000</v>
      </c>
      <c r="F11482" t="s">
        <v>39607</v>
      </c>
      <c r="G11482" t="s">
        <v>114</v>
      </c>
      <c r="H11482" t="s">
        <v>114</v>
      </c>
      <c r="I11482">
        <v>1</v>
      </c>
    </row>
    <row r="11483" spans="1:9" x14ac:dyDescent="0.25">
      <c r="A11483" t="s">
        <v>110</v>
      </c>
      <c r="B11483" t="s">
        <v>39608</v>
      </c>
      <c r="C11483" s="57">
        <v>44342</v>
      </c>
      <c r="D11483" t="s">
        <v>39609</v>
      </c>
      <c r="E11483" s="58">
        <v>1267458530000</v>
      </c>
      <c r="F11483" t="s">
        <v>39610</v>
      </c>
      <c r="G11483" t="s">
        <v>114</v>
      </c>
      <c r="H11483" t="s">
        <v>114</v>
      </c>
      <c r="I11483">
        <v>24</v>
      </c>
    </row>
    <row r="11484" spans="1:9" x14ac:dyDescent="0.25">
      <c r="A11484" t="s">
        <v>110</v>
      </c>
      <c r="B11484" t="s">
        <v>39611</v>
      </c>
      <c r="C11484" s="57">
        <v>44342</v>
      </c>
      <c r="D11484" t="s">
        <v>39612</v>
      </c>
      <c r="E11484" s="58">
        <v>176903160800000</v>
      </c>
      <c r="F11484" t="s">
        <v>39613</v>
      </c>
      <c r="G11484" t="s">
        <v>114</v>
      </c>
      <c r="H11484" t="s">
        <v>114</v>
      </c>
      <c r="I11484">
        <v>12</v>
      </c>
    </row>
    <row r="11485" spans="1:9" x14ac:dyDescent="0.25">
      <c r="A11485" t="s">
        <v>110</v>
      </c>
      <c r="B11485" t="s">
        <v>39614</v>
      </c>
      <c r="C11485" s="57">
        <v>44342</v>
      </c>
      <c r="D11485" t="s">
        <v>39615</v>
      </c>
      <c r="E11485" s="58">
        <v>1121818200000</v>
      </c>
      <c r="F11485" t="s">
        <v>39616</v>
      </c>
      <c r="G11485" t="s">
        <v>114</v>
      </c>
      <c r="H11485" t="s">
        <v>114</v>
      </c>
      <c r="I11485">
        <v>111</v>
      </c>
    </row>
    <row r="11486" spans="1:9" x14ac:dyDescent="0.25">
      <c r="A11486" t="s">
        <v>110</v>
      </c>
      <c r="B11486" t="s">
        <v>39617</v>
      </c>
      <c r="C11486" s="57">
        <v>44342</v>
      </c>
      <c r="D11486" t="s">
        <v>39618</v>
      </c>
      <c r="E11486" s="58">
        <v>3763514000000</v>
      </c>
      <c r="F11486" t="s">
        <v>39619</v>
      </c>
      <c r="G11486" t="s">
        <v>114</v>
      </c>
      <c r="H11486" t="s">
        <v>114</v>
      </c>
      <c r="I11486">
        <v>1</v>
      </c>
    </row>
    <row r="11487" spans="1:9" x14ac:dyDescent="0.25">
      <c r="A11487" t="s">
        <v>110</v>
      </c>
      <c r="B11487" t="s">
        <v>39620</v>
      </c>
      <c r="C11487" s="57">
        <v>44342</v>
      </c>
      <c r="D11487" t="s">
        <v>39621</v>
      </c>
      <c r="E11487" s="58">
        <v>1259550100000</v>
      </c>
      <c r="F11487" t="s">
        <v>39622</v>
      </c>
      <c r="G11487" t="s">
        <v>114</v>
      </c>
      <c r="H11487" t="s">
        <v>114</v>
      </c>
      <c r="I11487">
        <v>1</v>
      </c>
    </row>
    <row r="11488" spans="1:9" x14ac:dyDescent="0.25">
      <c r="A11488" t="s">
        <v>110</v>
      </c>
      <c r="B11488" t="s">
        <v>39623</v>
      </c>
      <c r="C11488" s="57">
        <v>44342</v>
      </c>
      <c r="D11488" t="s">
        <v>39624</v>
      </c>
      <c r="E11488" s="58">
        <v>1140384900000</v>
      </c>
      <c r="F11488" t="s">
        <v>39625</v>
      </c>
      <c r="G11488" t="s">
        <v>39626</v>
      </c>
      <c r="H11488" t="s">
        <v>39627</v>
      </c>
      <c r="I11488">
        <v>1527</v>
      </c>
    </row>
    <row r="11489" spans="1:9" x14ac:dyDescent="0.25">
      <c r="A11489" t="s">
        <v>110</v>
      </c>
      <c r="B11489" t="s">
        <v>39628</v>
      </c>
      <c r="C11489" s="57">
        <v>44342</v>
      </c>
      <c r="D11489" t="s">
        <v>39629</v>
      </c>
      <c r="E11489" s="58">
        <v>1148066100000</v>
      </c>
      <c r="F11489" t="s">
        <v>39630</v>
      </c>
      <c r="G11489" t="s">
        <v>39631</v>
      </c>
      <c r="H11489" t="s">
        <v>39632</v>
      </c>
      <c r="I11489">
        <v>2488</v>
      </c>
    </row>
    <row r="11490" spans="1:9" x14ac:dyDescent="0.25">
      <c r="A11490" t="s">
        <v>110</v>
      </c>
      <c r="B11490" t="s">
        <v>39633</v>
      </c>
      <c r="C11490" s="57">
        <v>44342</v>
      </c>
      <c r="D11490" t="s">
        <v>39634</v>
      </c>
      <c r="E11490" s="58">
        <v>1165559800000</v>
      </c>
      <c r="F11490" t="s">
        <v>39635</v>
      </c>
      <c r="G11490" t="s">
        <v>114</v>
      </c>
      <c r="H11490" t="s">
        <v>35438</v>
      </c>
      <c r="I11490">
        <v>494</v>
      </c>
    </row>
    <row r="11491" spans="1:9" x14ac:dyDescent="0.25">
      <c r="A11491" t="s">
        <v>110</v>
      </c>
      <c r="B11491" t="s">
        <v>39636</v>
      </c>
      <c r="C11491" s="57">
        <v>44342</v>
      </c>
      <c r="D11491" t="s">
        <v>39637</v>
      </c>
      <c r="E11491" s="58">
        <v>1157023300000</v>
      </c>
      <c r="F11491" t="s">
        <v>39638</v>
      </c>
      <c r="G11491" t="s">
        <v>114</v>
      </c>
      <c r="H11491" t="s">
        <v>114</v>
      </c>
      <c r="I11491">
        <v>1</v>
      </c>
    </row>
    <row r="11492" spans="1:9" x14ac:dyDescent="0.25">
      <c r="A11492" t="s">
        <v>110</v>
      </c>
      <c r="B11492" t="s">
        <v>39639</v>
      </c>
      <c r="C11492" s="57">
        <v>44342</v>
      </c>
      <c r="D11492" t="s">
        <v>39640</v>
      </c>
      <c r="E11492" s="58">
        <v>1194584700000</v>
      </c>
      <c r="F11492" t="s">
        <v>39641</v>
      </c>
      <c r="G11492" t="s">
        <v>114</v>
      </c>
      <c r="H11492" t="s">
        <v>114</v>
      </c>
      <c r="I11492">
        <v>1</v>
      </c>
    </row>
    <row r="11493" spans="1:9" x14ac:dyDescent="0.25">
      <c r="A11493" t="s">
        <v>110</v>
      </c>
      <c r="B11493" t="s">
        <v>39642</v>
      </c>
      <c r="C11493" s="57">
        <v>44342</v>
      </c>
      <c r="D11493" t="s">
        <v>39643</v>
      </c>
      <c r="E11493" s="58">
        <v>1099465700000</v>
      </c>
      <c r="F11493" t="s">
        <v>39644</v>
      </c>
      <c r="G11493" t="s">
        <v>114</v>
      </c>
      <c r="H11493" t="s">
        <v>114</v>
      </c>
      <c r="I11493">
        <v>1</v>
      </c>
    </row>
    <row r="11494" spans="1:9" x14ac:dyDescent="0.25">
      <c r="A11494" t="s">
        <v>110</v>
      </c>
      <c r="B11494" t="s">
        <v>39645</v>
      </c>
      <c r="C11494" s="57">
        <v>44342</v>
      </c>
      <c r="D11494" t="s">
        <v>39646</v>
      </c>
      <c r="E11494" s="58">
        <v>1186684000000</v>
      </c>
      <c r="F11494" t="s">
        <v>39647</v>
      </c>
      <c r="G11494" t="s">
        <v>114</v>
      </c>
      <c r="H11494" t="s">
        <v>114</v>
      </c>
      <c r="I11494">
        <v>1</v>
      </c>
    </row>
    <row r="11495" spans="1:9" x14ac:dyDescent="0.25">
      <c r="A11495" t="s">
        <v>110</v>
      </c>
      <c r="B11495" t="s">
        <v>39648</v>
      </c>
      <c r="C11495" s="57">
        <v>44342</v>
      </c>
      <c r="D11495" t="s">
        <v>39649</v>
      </c>
      <c r="E11495" s="58">
        <v>1200599300000</v>
      </c>
      <c r="F11495" t="s">
        <v>39650</v>
      </c>
      <c r="G11495" t="s">
        <v>114</v>
      </c>
      <c r="H11495" t="s">
        <v>114</v>
      </c>
      <c r="I11495">
        <v>1</v>
      </c>
    </row>
    <row r="11496" spans="1:9" x14ac:dyDescent="0.25">
      <c r="A11496" t="s">
        <v>110</v>
      </c>
      <c r="B11496" t="s">
        <v>39651</v>
      </c>
      <c r="C11496" s="57">
        <v>44342</v>
      </c>
      <c r="D11496" t="s">
        <v>39652</v>
      </c>
      <c r="E11496" s="58">
        <v>1675114910000</v>
      </c>
      <c r="F11496" t="s">
        <v>39653</v>
      </c>
      <c r="G11496" t="s">
        <v>114</v>
      </c>
      <c r="H11496" t="s">
        <v>114</v>
      </c>
      <c r="I11496">
        <v>1</v>
      </c>
    </row>
    <row r="11497" spans="1:9" x14ac:dyDescent="0.25">
      <c r="A11497" t="s">
        <v>110</v>
      </c>
      <c r="B11497" t="s">
        <v>39654</v>
      </c>
      <c r="C11497" s="57">
        <v>44342</v>
      </c>
      <c r="D11497" t="s">
        <v>39655</v>
      </c>
      <c r="E11497" s="58">
        <v>11705104000000</v>
      </c>
      <c r="F11497" t="s">
        <v>39656</v>
      </c>
      <c r="G11497" t="s">
        <v>39657</v>
      </c>
      <c r="H11497" t="s">
        <v>39658</v>
      </c>
      <c r="I11497">
        <v>52517</v>
      </c>
    </row>
    <row r="11498" spans="1:9" x14ac:dyDescent="0.25">
      <c r="A11498" t="s">
        <v>110</v>
      </c>
      <c r="B11498" t="s">
        <v>39659</v>
      </c>
      <c r="C11498" s="57">
        <v>44342</v>
      </c>
      <c r="D11498" t="s">
        <v>39660</v>
      </c>
      <c r="E11498" s="58">
        <v>11582330000000</v>
      </c>
      <c r="F11498" t="s">
        <v>39661</v>
      </c>
      <c r="G11498" t="s">
        <v>39662</v>
      </c>
      <c r="H11498" t="s">
        <v>39663</v>
      </c>
      <c r="I11498">
        <v>9</v>
      </c>
    </row>
    <row r="11499" spans="1:9" x14ac:dyDescent="0.25">
      <c r="A11499" t="s">
        <v>110</v>
      </c>
      <c r="B11499" t="s">
        <v>39664</v>
      </c>
      <c r="C11499" s="57">
        <v>44342</v>
      </c>
      <c r="D11499" t="s">
        <v>39665</v>
      </c>
      <c r="E11499" s="58">
        <v>12163933000000</v>
      </c>
      <c r="F11499" t="s">
        <v>39666</v>
      </c>
      <c r="G11499" t="s">
        <v>39667</v>
      </c>
      <c r="H11499" t="s">
        <v>114</v>
      </c>
      <c r="I11499">
        <v>1108</v>
      </c>
    </row>
    <row r="11500" spans="1:9" x14ac:dyDescent="0.25">
      <c r="A11500" t="s">
        <v>110</v>
      </c>
      <c r="B11500" t="s">
        <v>39668</v>
      </c>
      <c r="C11500" s="57">
        <v>44342</v>
      </c>
      <c r="D11500" t="s">
        <v>39669</v>
      </c>
      <c r="E11500" s="58">
        <v>12664535000000</v>
      </c>
      <c r="F11500" t="s">
        <v>39670</v>
      </c>
      <c r="G11500" t="s">
        <v>37447</v>
      </c>
      <c r="H11500" t="s">
        <v>114</v>
      </c>
      <c r="I11500">
        <v>1387</v>
      </c>
    </row>
    <row r="11501" spans="1:9" x14ac:dyDescent="0.25">
      <c r="A11501" t="s">
        <v>110</v>
      </c>
      <c r="B11501" t="s">
        <v>39671</v>
      </c>
      <c r="C11501" s="57">
        <v>44342</v>
      </c>
      <c r="D11501" t="s">
        <v>39672</v>
      </c>
      <c r="E11501" s="58">
        <v>1430895800000</v>
      </c>
      <c r="F11501" t="s">
        <v>39673</v>
      </c>
      <c r="G11501" t="s">
        <v>39674</v>
      </c>
      <c r="H11501" t="s">
        <v>39675</v>
      </c>
      <c r="I11501">
        <v>932</v>
      </c>
    </row>
    <row r="11502" spans="1:9" x14ac:dyDescent="0.25">
      <c r="A11502" t="s">
        <v>110</v>
      </c>
      <c r="B11502" t="s">
        <v>39676</v>
      </c>
      <c r="C11502" s="57">
        <v>44342</v>
      </c>
      <c r="D11502" t="s">
        <v>39677</v>
      </c>
      <c r="E11502" s="58">
        <v>1104817920000</v>
      </c>
      <c r="F11502" t="s">
        <v>39678</v>
      </c>
      <c r="G11502" t="s">
        <v>114</v>
      </c>
      <c r="H11502" t="s">
        <v>8694</v>
      </c>
      <c r="I11502">
        <v>6</v>
      </c>
    </row>
    <row r="11503" spans="1:9" x14ac:dyDescent="0.25">
      <c r="A11503" t="s">
        <v>110</v>
      </c>
      <c r="B11503" t="s">
        <v>39679</v>
      </c>
      <c r="C11503" s="57">
        <v>44342</v>
      </c>
      <c r="D11503" t="s">
        <v>39680</v>
      </c>
      <c r="E11503" s="58">
        <v>1178940500000</v>
      </c>
      <c r="F11503" t="s">
        <v>39681</v>
      </c>
      <c r="G11503" t="s">
        <v>114</v>
      </c>
      <c r="H11503" t="s">
        <v>648</v>
      </c>
      <c r="I11503">
        <v>274</v>
      </c>
    </row>
    <row r="11504" spans="1:9" x14ac:dyDescent="0.25">
      <c r="A11504" t="s">
        <v>110</v>
      </c>
      <c r="B11504" t="s">
        <v>39682</v>
      </c>
      <c r="C11504" s="57">
        <v>44342</v>
      </c>
      <c r="D11504" t="s">
        <v>39683</v>
      </c>
      <c r="E11504" s="58">
        <v>1242096260000</v>
      </c>
      <c r="F11504" t="s">
        <v>39684</v>
      </c>
      <c r="G11504" t="s">
        <v>39685</v>
      </c>
      <c r="H11504" t="s">
        <v>39686</v>
      </c>
      <c r="I11504">
        <v>5187</v>
      </c>
    </row>
    <row r="11505" spans="1:9" x14ac:dyDescent="0.25">
      <c r="A11505" t="s">
        <v>110</v>
      </c>
      <c r="B11505" t="s">
        <v>39687</v>
      </c>
      <c r="C11505" s="57">
        <v>44342</v>
      </c>
      <c r="D11505" t="s">
        <v>39688</v>
      </c>
      <c r="E11505" s="58">
        <v>1220664720000</v>
      </c>
      <c r="F11505" t="s">
        <v>39689</v>
      </c>
      <c r="G11505" t="s">
        <v>1123</v>
      </c>
      <c r="H11505" t="s">
        <v>114</v>
      </c>
      <c r="I11505">
        <v>15</v>
      </c>
    </row>
    <row r="11506" spans="1:9" x14ac:dyDescent="0.25">
      <c r="A11506" t="s">
        <v>110</v>
      </c>
      <c r="B11506" t="s">
        <v>39690</v>
      </c>
      <c r="C11506" s="57">
        <v>44342</v>
      </c>
      <c r="D11506" t="s">
        <v>39691</v>
      </c>
      <c r="E11506" s="58">
        <v>1636135140000</v>
      </c>
      <c r="F11506" t="s">
        <v>39692</v>
      </c>
      <c r="G11506" t="s">
        <v>114</v>
      </c>
      <c r="H11506" t="s">
        <v>114</v>
      </c>
      <c r="I11506">
        <v>20</v>
      </c>
    </row>
    <row r="11507" spans="1:9" x14ac:dyDescent="0.25">
      <c r="A11507" t="s">
        <v>110</v>
      </c>
      <c r="B11507" t="s">
        <v>39693</v>
      </c>
      <c r="C11507" s="57">
        <v>44342</v>
      </c>
      <c r="D11507" t="s">
        <v>39694</v>
      </c>
      <c r="E11507" s="58">
        <v>1300637000000</v>
      </c>
      <c r="F11507" t="s">
        <v>39695</v>
      </c>
      <c r="G11507" t="s">
        <v>114</v>
      </c>
      <c r="H11507" t="s">
        <v>114</v>
      </c>
      <c r="I11507">
        <v>1</v>
      </c>
    </row>
    <row r="11508" spans="1:9" x14ac:dyDescent="0.25">
      <c r="A11508" t="s">
        <v>110</v>
      </c>
      <c r="B11508" t="s">
        <v>39696</v>
      </c>
      <c r="C11508" s="57">
        <v>44342</v>
      </c>
      <c r="D11508" t="s">
        <v>39697</v>
      </c>
      <c r="E11508" s="58">
        <v>2115957729742100</v>
      </c>
      <c r="F11508" t="s">
        <v>39698</v>
      </c>
      <c r="G11508" t="s">
        <v>114</v>
      </c>
      <c r="H11508" t="s">
        <v>114</v>
      </c>
      <c r="I11508">
        <v>1</v>
      </c>
    </row>
    <row r="11509" spans="1:9" x14ac:dyDescent="0.25">
      <c r="A11509" t="s">
        <v>110</v>
      </c>
      <c r="B11509" t="s">
        <v>39699</v>
      </c>
      <c r="C11509" s="57">
        <v>44342</v>
      </c>
      <c r="D11509" t="s">
        <v>39700</v>
      </c>
      <c r="E11509" s="58">
        <v>2283236214400</v>
      </c>
      <c r="F11509" t="s">
        <v>39701</v>
      </c>
      <c r="G11509" t="s">
        <v>114</v>
      </c>
      <c r="H11509" t="s">
        <v>114</v>
      </c>
      <c r="I11509">
        <v>1</v>
      </c>
    </row>
    <row r="11510" spans="1:9" x14ac:dyDescent="0.25">
      <c r="A11510" t="s">
        <v>110</v>
      </c>
      <c r="B11510" t="s">
        <v>39702</v>
      </c>
      <c r="C11510" s="57">
        <v>44342</v>
      </c>
      <c r="D11510" t="s">
        <v>39703</v>
      </c>
      <c r="E11510" s="58">
        <v>105597133100000</v>
      </c>
      <c r="F11510" t="s">
        <v>39704</v>
      </c>
      <c r="G11510" t="s">
        <v>114</v>
      </c>
      <c r="H11510" t="s">
        <v>114</v>
      </c>
      <c r="I11510">
        <v>1</v>
      </c>
    </row>
    <row r="11511" spans="1:9" x14ac:dyDescent="0.25">
      <c r="A11511" t="s">
        <v>110</v>
      </c>
      <c r="B11511" t="s">
        <v>39705</v>
      </c>
      <c r="C11511" s="57">
        <v>44342</v>
      </c>
      <c r="D11511" t="s">
        <v>39706</v>
      </c>
      <c r="E11511" s="58">
        <v>130458237000000</v>
      </c>
      <c r="F11511" t="s">
        <v>39707</v>
      </c>
      <c r="G11511" t="s">
        <v>39708</v>
      </c>
      <c r="H11511" t="s">
        <v>5526</v>
      </c>
      <c r="I11511">
        <v>3</v>
      </c>
    </row>
    <row r="11512" spans="1:9" x14ac:dyDescent="0.25">
      <c r="A11512" t="s">
        <v>110</v>
      </c>
      <c r="B11512" t="s">
        <v>39709</v>
      </c>
      <c r="C11512" s="57">
        <v>44342</v>
      </c>
      <c r="D11512" t="s">
        <v>39710</v>
      </c>
      <c r="E11512" s="58">
        <v>2895985500000</v>
      </c>
      <c r="F11512" t="s">
        <v>39711</v>
      </c>
      <c r="G11512" t="s">
        <v>114</v>
      </c>
      <c r="H11512" t="s">
        <v>114</v>
      </c>
      <c r="I11512">
        <v>1</v>
      </c>
    </row>
    <row r="11513" spans="1:9" x14ac:dyDescent="0.25">
      <c r="A11513" t="s">
        <v>110</v>
      </c>
      <c r="B11513" t="s">
        <v>39712</v>
      </c>
      <c r="C11513" s="57">
        <v>44342</v>
      </c>
      <c r="D11513" t="s">
        <v>39713</v>
      </c>
      <c r="E11513" s="58">
        <v>156272198900000</v>
      </c>
      <c r="F11513" t="s">
        <v>39714</v>
      </c>
      <c r="G11513" t="s">
        <v>114</v>
      </c>
      <c r="H11513" t="s">
        <v>114</v>
      </c>
      <c r="I11513">
        <v>26</v>
      </c>
    </row>
    <row r="11514" spans="1:9" x14ac:dyDescent="0.25">
      <c r="A11514" t="s">
        <v>110</v>
      </c>
      <c r="B11514" t="s">
        <v>39715</v>
      </c>
      <c r="C11514" s="57">
        <v>44342</v>
      </c>
      <c r="D11514" t="s">
        <v>39716</v>
      </c>
      <c r="E11514" s="58">
        <v>1264591700000</v>
      </c>
      <c r="F11514" t="s">
        <v>39717</v>
      </c>
      <c r="G11514" t="s">
        <v>114</v>
      </c>
      <c r="H11514" t="s">
        <v>114</v>
      </c>
      <c r="I11514">
        <v>1</v>
      </c>
    </row>
    <row r="11515" spans="1:9" x14ac:dyDescent="0.25">
      <c r="A11515" t="s">
        <v>110</v>
      </c>
      <c r="B11515" t="s">
        <v>39718</v>
      </c>
      <c r="C11515" s="57">
        <v>44342</v>
      </c>
      <c r="D11515" t="s">
        <v>39719</v>
      </c>
      <c r="E11515" s="58">
        <v>1142491200000</v>
      </c>
      <c r="F11515" t="s">
        <v>39720</v>
      </c>
      <c r="G11515" t="s">
        <v>114</v>
      </c>
      <c r="H11515" t="s">
        <v>114</v>
      </c>
      <c r="I11515">
        <v>1</v>
      </c>
    </row>
    <row r="11516" spans="1:9" x14ac:dyDescent="0.25">
      <c r="A11516" t="s">
        <v>110</v>
      </c>
      <c r="B11516" t="s">
        <v>39721</v>
      </c>
      <c r="C11516" s="57">
        <v>44342</v>
      </c>
      <c r="D11516" t="s">
        <v>39722</v>
      </c>
      <c r="E11516" s="58">
        <v>1182972400000</v>
      </c>
      <c r="F11516" t="s">
        <v>39723</v>
      </c>
      <c r="G11516" t="s">
        <v>114</v>
      </c>
      <c r="H11516" t="s">
        <v>114</v>
      </c>
      <c r="I11516">
        <v>1</v>
      </c>
    </row>
    <row r="11517" spans="1:9" x14ac:dyDescent="0.25">
      <c r="A11517" t="s">
        <v>110</v>
      </c>
      <c r="B11517" t="s">
        <v>39724</v>
      </c>
      <c r="C11517" s="57">
        <v>44342</v>
      </c>
      <c r="D11517" t="s">
        <v>39725</v>
      </c>
      <c r="E11517" s="58">
        <v>1219719900000</v>
      </c>
      <c r="F11517" t="s">
        <v>39726</v>
      </c>
      <c r="G11517" t="s">
        <v>114</v>
      </c>
      <c r="H11517" t="s">
        <v>114</v>
      </c>
      <c r="I11517">
        <v>1</v>
      </c>
    </row>
    <row r="11518" spans="1:9" x14ac:dyDescent="0.25">
      <c r="A11518" t="s">
        <v>110</v>
      </c>
      <c r="B11518" t="s">
        <v>39727</v>
      </c>
      <c r="C11518" s="57">
        <v>44342</v>
      </c>
      <c r="D11518" t="s">
        <v>39728</v>
      </c>
      <c r="E11518" s="58">
        <v>1191179100000</v>
      </c>
      <c r="F11518" t="s">
        <v>39729</v>
      </c>
      <c r="G11518" t="s">
        <v>114</v>
      </c>
      <c r="H11518" t="s">
        <v>114</v>
      </c>
      <c r="I11518">
        <v>1</v>
      </c>
    </row>
    <row r="11519" spans="1:9" x14ac:dyDescent="0.25">
      <c r="A11519" t="s">
        <v>110</v>
      </c>
      <c r="B11519" t="s">
        <v>39730</v>
      </c>
      <c r="C11519" s="57">
        <v>44342</v>
      </c>
      <c r="D11519" t="s">
        <v>39731</v>
      </c>
      <c r="E11519" s="58">
        <v>1134872400000</v>
      </c>
      <c r="F11519" t="s">
        <v>39732</v>
      </c>
      <c r="G11519" t="s">
        <v>114</v>
      </c>
      <c r="H11519" t="s">
        <v>114</v>
      </c>
      <c r="I11519">
        <v>1</v>
      </c>
    </row>
    <row r="11520" spans="1:9" x14ac:dyDescent="0.25">
      <c r="A11520" t="s">
        <v>110</v>
      </c>
      <c r="B11520" t="s">
        <v>39733</v>
      </c>
      <c r="C11520" s="57">
        <v>44342</v>
      </c>
      <c r="D11520" t="s">
        <v>39734</v>
      </c>
      <c r="E11520" s="58">
        <v>1152184250000</v>
      </c>
      <c r="F11520" t="s">
        <v>39735</v>
      </c>
      <c r="G11520" t="s">
        <v>114</v>
      </c>
      <c r="H11520" t="s">
        <v>114</v>
      </c>
      <c r="I11520">
        <v>1</v>
      </c>
    </row>
    <row r="11521" spans="1:9" x14ac:dyDescent="0.25">
      <c r="A11521" t="s">
        <v>110</v>
      </c>
      <c r="B11521" t="s">
        <v>39736</v>
      </c>
      <c r="C11521" s="57">
        <v>44342</v>
      </c>
      <c r="D11521" t="s">
        <v>39737</v>
      </c>
      <c r="E11521" s="58">
        <v>1754078650000</v>
      </c>
      <c r="F11521" t="s">
        <v>39738</v>
      </c>
      <c r="G11521" t="s">
        <v>39739</v>
      </c>
      <c r="H11521" t="s">
        <v>39740</v>
      </c>
      <c r="I11521">
        <v>3</v>
      </c>
    </row>
    <row r="11522" spans="1:9" x14ac:dyDescent="0.25">
      <c r="A11522" t="s">
        <v>110</v>
      </c>
      <c r="B11522" t="s">
        <v>39741</v>
      </c>
      <c r="C11522" s="57">
        <v>44342</v>
      </c>
      <c r="D11522" t="s">
        <v>39742</v>
      </c>
      <c r="E11522" s="58">
        <v>1229024000000</v>
      </c>
      <c r="F11522" t="s">
        <v>39743</v>
      </c>
      <c r="G11522" t="s">
        <v>114</v>
      </c>
      <c r="H11522" t="s">
        <v>114</v>
      </c>
      <c r="I11522">
        <v>1</v>
      </c>
    </row>
    <row r="11523" spans="1:9" x14ac:dyDescent="0.25">
      <c r="A11523" t="s">
        <v>110</v>
      </c>
      <c r="B11523" t="s">
        <v>39744</v>
      </c>
      <c r="C11523" s="57">
        <v>44342</v>
      </c>
      <c r="D11523" t="s">
        <v>39745</v>
      </c>
      <c r="E11523" s="58">
        <v>1383890000000</v>
      </c>
      <c r="F11523" t="s">
        <v>39746</v>
      </c>
      <c r="G11523" t="s">
        <v>114</v>
      </c>
      <c r="H11523" t="s">
        <v>114</v>
      </c>
      <c r="I11523">
        <v>1</v>
      </c>
    </row>
    <row r="11524" spans="1:9" x14ac:dyDescent="0.25">
      <c r="A11524" t="s">
        <v>110</v>
      </c>
      <c r="B11524" t="s">
        <v>39747</v>
      </c>
      <c r="C11524" s="57">
        <v>44342</v>
      </c>
      <c r="D11524" t="s">
        <v>39748</v>
      </c>
      <c r="E11524" s="58">
        <v>1325226460000</v>
      </c>
      <c r="F11524" t="s">
        <v>39749</v>
      </c>
      <c r="G11524" t="s">
        <v>114</v>
      </c>
      <c r="H11524" t="s">
        <v>6506</v>
      </c>
      <c r="I11524">
        <v>606</v>
      </c>
    </row>
    <row r="11525" spans="1:9" x14ac:dyDescent="0.25">
      <c r="A11525" t="s">
        <v>110</v>
      </c>
      <c r="B11525" t="s">
        <v>39750</v>
      </c>
      <c r="C11525" s="57">
        <v>44342</v>
      </c>
      <c r="D11525" t="s">
        <v>39751</v>
      </c>
      <c r="E11525" s="58">
        <v>1445961580000</v>
      </c>
      <c r="F11525" t="s">
        <v>39752</v>
      </c>
      <c r="G11525" t="s">
        <v>114</v>
      </c>
      <c r="H11525" t="s">
        <v>114</v>
      </c>
      <c r="I11525">
        <v>77</v>
      </c>
    </row>
    <row r="11526" spans="1:9" x14ac:dyDescent="0.25">
      <c r="A11526" t="s">
        <v>110</v>
      </c>
      <c r="B11526" t="s">
        <v>39753</v>
      </c>
      <c r="C11526" s="57">
        <v>44342</v>
      </c>
      <c r="D11526" t="s">
        <v>39754</v>
      </c>
      <c r="E11526" t="s">
        <v>39755</v>
      </c>
      <c r="F11526" t="s">
        <v>39756</v>
      </c>
      <c r="G11526" t="s">
        <v>114</v>
      </c>
      <c r="H11526" t="s">
        <v>114</v>
      </c>
      <c r="I11526">
        <v>3</v>
      </c>
    </row>
    <row r="11527" spans="1:9" x14ac:dyDescent="0.25">
      <c r="A11527" t="s">
        <v>110</v>
      </c>
      <c r="B11527" t="s">
        <v>39757</v>
      </c>
      <c r="C11527" s="57">
        <v>44342</v>
      </c>
      <c r="D11527" t="s">
        <v>39758</v>
      </c>
      <c r="E11527" s="58">
        <v>1602898530000</v>
      </c>
      <c r="F11527" t="s">
        <v>39759</v>
      </c>
      <c r="G11527" t="s">
        <v>39760</v>
      </c>
      <c r="H11527" t="s">
        <v>39761</v>
      </c>
      <c r="I11527">
        <v>5192</v>
      </c>
    </row>
    <row r="11528" spans="1:9" x14ac:dyDescent="0.25">
      <c r="A11528" t="s">
        <v>110</v>
      </c>
      <c r="B11528" t="s">
        <v>39762</v>
      </c>
      <c r="C11528" s="57">
        <v>44342</v>
      </c>
      <c r="D11528" t="s">
        <v>39763</v>
      </c>
      <c r="E11528" s="58">
        <v>1291863970000</v>
      </c>
      <c r="F11528" t="s">
        <v>39764</v>
      </c>
      <c r="G11528" t="s">
        <v>39765</v>
      </c>
      <c r="H11528" t="s">
        <v>39766</v>
      </c>
      <c r="I11528">
        <v>465</v>
      </c>
    </row>
    <row r="11529" spans="1:9" x14ac:dyDescent="0.25">
      <c r="A11529" t="s">
        <v>110</v>
      </c>
      <c r="B11529" t="s">
        <v>39767</v>
      </c>
      <c r="C11529" s="57">
        <v>44342</v>
      </c>
      <c r="D11529" t="s">
        <v>39768</v>
      </c>
      <c r="E11529" s="58">
        <v>1198115990000</v>
      </c>
      <c r="F11529" t="s">
        <v>39769</v>
      </c>
      <c r="G11529" t="s">
        <v>39770</v>
      </c>
      <c r="H11529" t="s">
        <v>39771</v>
      </c>
      <c r="I11529">
        <v>1</v>
      </c>
    </row>
    <row r="11530" spans="1:9" x14ac:dyDescent="0.25">
      <c r="A11530" t="s">
        <v>110</v>
      </c>
      <c r="B11530" t="s">
        <v>39772</v>
      </c>
      <c r="C11530" s="57">
        <v>44342</v>
      </c>
      <c r="D11530" t="s">
        <v>39773</v>
      </c>
      <c r="E11530" s="58">
        <v>10730496000000</v>
      </c>
      <c r="F11530" t="s">
        <v>39774</v>
      </c>
      <c r="G11530" t="s">
        <v>114</v>
      </c>
      <c r="H11530" t="s">
        <v>114</v>
      </c>
      <c r="I11530">
        <v>792</v>
      </c>
    </row>
    <row r="11531" spans="1:9" x14ac:dyDescent="0.25">
      <c r="A11531" t="s">
        <v>110</v>
      </c>
      <c r="B11531" t="s">
        <v>39775</v>
      </c>
      <c r="C11531" s="57">
        <v>44342</v>
      </c>
      <c r="D11531" t="s">
        <v>39776</v>
      </c>
      <c r="E11531" s="58">
        <v>12814133000000</v>
      </c>
      <c r="F11531" t="s">
        <v>39777</v>
      </c>
      <c r="G11531" t="s">
        <v>114</v>
      </c>
      <c r="H11531" t="s">
        <v>114</v>
      </c>
      <c r="I11531">
        <v>1</v>
      </c>
    </row>
    <row r="11532" spans="1:9" x14ac:dyDescent="0.25">
      <c r="A11532" t="s">
        <v>110</v>
      </c>
      <c r="B11532" t="s">
        <v>39778</v>
      </c>
      <c r="C11532" s="57">
        <v>44342</v>
      </c>
      <c r="D11532" t="s">
        <v>39779</v>
      </c>
      <c r="E11532" s="58">
        <v>24236781000000</v>
      </c>
      <c r="F11532" t="s">
        <v>39780</v>
      </c>
      <c r="G11532" t="s">
        <v>39781</v>
      </c>
      <c r="H11532" t="s">
        <v>39782</v>
      </c>
      <c r="I11532">
        <v>11307</v>
      </c>
    </row>
    <row r="11533" spans="1:9" x14ac:dyDescent="0.25">
      <c r="A11533" t="s">
        <v>110</v>
      </c>
      <c r="B11533" t="s">
        <v>39783</v>
      </c>
      <c r="C11533" s="57">
        <v>44342</v>
      </c>
      <c r="D11533" t="s">
        <v>39784</v>
      </c>
      <c r="E11533" s="58">
        <v>20023612000000</v>
      </c>
      <c r="F11533" t="s">
        <v>39785</v>
      </c>
      <c r="G11533" t="s">
        <v>114</v>
      </c>
      <c r="H11533" t="s">
        <v>114</v>
      </c>
      <c r="I11533">
        <v>388</v>
      </c>
    </row>
    <row r="11534" spans="1:9" x14ac:dyDescent="0.25">
      <c r="A11534" t="s">
        <v>110</v>
      </c>
      <c r="B11534" t="s">
        <v>39786</v>
      </c>
      <c r="C11534" s="57">
        <v>44342</v>
      </c>
      <c r="D11534" t="s">
        <v>39787</v>
      </c>
      <c r="E11534" s="58">
        <v>12134232000000</v>
      </c>
      <c r="F11534" t="s">
        <v>39788</v>
      </c>
      <c r="G11534" t="s">
        <v>114</v>
      </c>
      <c r="H11534" t="s">
        <v>114</v>
      </c>
      <c r="I11534">
        <v>408</v>
      </c>
    </row>
    <row r="11535" spans="1:9" x14ac:dyDescent="0.25">
      <c r="A11535" t="s">
        <v>110</v>
      </c>
      <c r="B11535" t="s">
        <v>39789</v>
      </c>
      <c r="C11535" s="57">
        <v>44342</v>
      </c>
      <c r="D11535" t="s">
        <v>39790</v>
      </c>
      <c r="E11535" s="58">
        <v>1321753000000</v>
      </c>
      <c r="F11535" t="s">
        <v>39791</v>
      </c>
      <c r="G11535" t="s">
        <v>114</v>
      </c>
      <c r="H11535" t="s">
        <v>114</v>
      </c>
      <c r="I11535">
        <v>1</v>
      </c>
    </row>
    <row r="11536" spans="1:9" x14ac:dyDescent="0.25">
      <c r="A11536" t="s">
        <v>110</v>
      </c>
      <c r="B11536" t="s">
        <v>39792</v>
      </c>
      <c r="C11536" s="57">
        <v>44342</v>
      </c>
      <c r="D11536" t="s">
        <v>39793</v>
      </c>
      <c r="E11536" s="58">
        <v>1050096200000</v>
      </c>
      <c r="F11536" t="s">
        <v>39794</v>
      </c>
      <c r="G11536" t="s">
        <v>114</v>
      </c>
      <c r="H11536" t="s">
        <v>114</v>
      </c>
      <c r="I11536">
        <v>1</v>
      </c>
    </row>
    <row r="11537" spans="1:9" x14ac:dyDescent="0.25">
      <c r="A11537" t="s">
        <v>110</v>
      </c>
      <c r="B11537" t="s">
        <v>39795</v>
      </c>
      <c r="C11537" s="57">
        <v>44342</v>
      </c>
      <c r="D11537" t="s">
        <v>39796</v>
      </c>
      <c r="E11537" s="58">
        <v>1162695000000</v>
      </c>
      <c r="F11537" t="s">
        <v>39797</v>
      </c>
      <c r="G11537" t="s">
        <v>114</v>
      </c>
      <c r="H11537" t="s">
        <v>114</v>
      </c>
      <c r="I11537">
        <v>1</v>
      </c>
    </row>
    <row r="11538" spans="1:9" x14ac:dyDescent="0.25">
      <c r="A11538" t="s">
        <v>110</v>
      </c>
      <c r="B11538" t="s">
        <v>39798</v>
      </c>
      <c r="C11538" s="57">
        <v>44342</v>
      </c>
      <c r="D11538" t="s">
        <v>39799</v>
      </c>
      <c r="E11538" s="58">
        <v>1182316200000</v>
      </c>
      <c r="F11538" t="s">
        <v>39800</v>
      </c>
      <c r="G11538" t="s">
        <v>114</v>
      </c>
      <c r="H11538" t="s">
        <v>114</v>
      </c>
      <c r="I11538">
        <v>1</v>
      </c>
    </row>
    <row r="11539" spans="1:9" x14ac:dyDescent="0.25">
      <c r="A11539" t="s">
        <v>110</v>
      </c>
      <c r="B11539" t="s">
        <v>39801</v>
      </c>
      <c r="C11539" s="57">
        <v>44342</v>
      </c>
      <c r="D11539" t="s">
        <v>39802</v>
      </c>
      <c r="E11539" s="58">
        <v>1263957900000</v>
      </c>
      <c r="F11539" t="s">
        <v>39803</v>
      </c>
      <c r="G11539" t="s">
        <v>114</v>
      </c>
      <c r="H11539" t="s">
        <v>114</v>
      </c>
      <c r="I11539">
        <v>1</v>
      </c>
    </row>
    <row r="11540" spans="1:9" x14ac:dyDescent="0.25">
      <c r="A11540" t="s">
        <v>110</v>
      </c>
      <c r="B11540" t="s">
        <v>39804</v>
      </c>
      <c r="C11540" s="57">
        <v>44342</v>
      </c>
      <c r="D11540" t="s">
        <v>39805</v>
      </c>
      <c r="E11540" s="58">
        <v>1196166900000</v>
      </c>
      <c r="F11540" t="s">
        <v>39806</v>
      </c>
      <c r="G11540" t="s">
        <v>114</v>
      </c>
      <c r="H11540" t="s">
        <v>114</v>
      </c>
      <c r="I11540">
        <v>1</v>
      </c>
    </row>
    <row r="11541" spans="1:9" x14ac:dyDescent="0.25">
      <c r="A11541" t="s">
        <v>110</v>
      </c>
      <c r="B11541" t="s">
        <v>39807</v>
      </c>
      <c r="C11541" s="57">
        <v>44342</v>
      </c>
      <c r="D11541" t="s">
        <v>39808</v>
      </c>
      <c r="E11541" s="58">
        <v>1175356200000</v>
      </c>
      <c r="F11541" t="s">
        <v>39809</v>
      </c>
      <c r="G11541" t="s">
        <v>39810</v>
      </c>
      <c r="H11541" t="s">
        <v>114</v>
      </c>
      <c r="I11541">
        <v>138</v>
      </c>
    </row>
    <row r="11542" spans="1:9" x14ac:dyDescent="0.25">
      <c r="A11542" t="s">
        <v>110</v>
      </c>
      <c r="B11542" t="s">
        <v>39811</v>
      </c>
      <c r="C11542" s="57">
        <v>44342</v>
      </c>
      <c r="D11542" t="s">
        <v>39812</v>
      </c>
      <c r="E11542" s="58">
        <v>1982510280000</v>
      </c>
      <c r="F11542" t="s">
        <v>39813</v>
      </c>
      <c r="G11542" t="s">
        <v>114</v>
      </c>
      <c r="H11542" t="s">
        <v>114</v>
      </c>
      <c r="I11542">
        <v>1</v>
      </c>
    </row>
    <row r="11543" spans="1:9" x14ac:dyDescent="0.25">
      <c r="A11543" t="s">
        <v>110</v>
      </c>
      <c r="B11543" t="s">
        <v>39814</v>
      </c>
      <c r="C11543" s="57">
        <v>44342</v>
      </c>
      <c r="D11543" t="s">
        <v>39815</v>
      </c>
      <c r="E11543" s="58">
        <v>1204326970000</v>
      </c>
      <c r="F11543" t="s">
        <v>39816</v>
      </c>
      <c r="G11543" t="s">
        <v>114</v>
      </c>
      <c r="H11543" t="s">
        <v>114</v>
      </c>
      <c r="I11543">
        <v>24</v>
      </c>
    </row>
    <row r="11544" spans="1:9" x14ac:dyDescent="0.25">
      <c r="A11544" t="s">
        <v>110</v>
      </c>
      <c r="B11544" t="s">
        <v>39817</v>
      </c>
      <c r="C11544" s="57">
        <v>44342</v>
      </c>
      <c r="D11544" t="s">
        <v>39818</v>
      </c>
      <c r="E11544" s="58">
        <v>1167822750000</v>
      </c>
      <c r="F11544" t="s">
        <v>39819</v>
      </c>
      <c r="G11544" t="s">
        <v>114</v>
      </c>
      <c r="H11544" t="s">
        <v>114</v>
      </c>
      <c r="I11544">
        <v>25</v>
      </c>
    </row>
    <row r="11545" spans="1:9" x14ac:dyDescent="0.25">
      <c r="A11545" t="s">
        <v>110</v>
      </c>
      <c r="B11545" t="s">
        <v>39820</v>
      </c>
      <c r="C11545" s="57">
        <v>44342</v>
      </c>
      <c r="D11545" t="s">
        <v>39821</v>
      </c>
      <c r="E11545" s="58">
        <v>1188070860000</v>
      </c>
      <c r="F11545" t="s">
        <v>39822</v>
      </c>
      <c r="G11545" t="s">
        <v>39823</v>
      </c>
      <c r="H11545" t="s">
        <v>39824</v>
      </c>
      <c r="I11545">
        <v>19594</v>
      </c>
    </row>
    <row r="11546" spans="1:9" x14ac:dyDescent="0.25">
      <c r="A11546" t="s">
        <v>110</v>
      </c>
      <c r="B11546" t="s">
        <v>39825</v>
      </c>
      <c r="C11546" s="57">
        <v>44342</v>
      </c>
      <c r="D11546" t="s">
        <v>39826</v>
      </c>
      <c r="E11546" s="58">
        <v>3412362100000</v>
      </c>
      <c r="F11546" t="s">
        <v>39827</v>
      </c>
      <c r="G11546" t="s">
        <v>114</v>
      </c>
      <c r="H11546" t="s">
        <v>39828</v>
      </c>
      <c r="I11546">
        <v>199</v>
      </c>
    </row>
    <row r="11547" spans="1:9" x14ac:dyDescent="0.25">
      <c r="A11547" t="s">
        <v>110</v>
      </c>
      <c r="B11547" t="s">
        <v>39829</v>
      </c>
      <c r="C11547" s="57">
        <v>44342</v>
      </c>
      <c r="D11547" t="s">
        <v>39830</v>
      </c>
      <c r="E11547" s="58">
        <v>1345190500000</v>
      </c>
      <c r="F11547" t="s">
        <v>39831</v>
      </c>
      <c r="G11547" t="s">
        <v>114</v>
      </c>
      <c r="H11547" t="s">
        <v>114</v>
      </c>
      <c r="I11547">
        <v>19</v>
      </c>
    </row>
    <row r="11548" spans="1:9" x14ac:dyDescent="0.25">
      <c r="A11548" t="s">
        <v>110</v>
      </c>
      <c r="B11548" t="s">
        <v>39832</v>
      </c>
      <c r="C11548" s="57">
        <v>44342</v>
      </c>
      <c r="D11548" t="s">
        <v>39833</v>
      </c>
      <c r="E11548" s="58">
        <v>1863058200000</v>
      </c>
      <c r="F11548" t="s">
        <v>39834</v>
      </c>
      <c r="G11548" t="s">
        <v>114</v>
      </c>
      <c r="H11548" t="s">
        <v>114</v>
      </c>
      <c r="I11548">
        <v>14</v>
      </c>
    </row>
    <row r="11549" spans="1:9" x14ac:dyDescent="0.25">
      <c r="A11549" t="s">
        <v>110</v>
      </c>
      <c r="B11549" t="s">
        <v>39835</v>
      </c>
      <c r="C11549" s="57">
        <v>44342</v>
      </c>
      <c r="D11549" t="s">
        <v>39836</v>
      </c>
      <c r="E11549" s="58">
        <v>10360375400000</v>
      </c>
      <c r="F11549" t="s">
        <v>39837</v>
      </c>
      <c r="G11549" t="s">
        <v>114</v>
      </c>
      <c r="H11549" t="s">
        <v>114</v>
      </c>
      <c r="I11549">
        <v>1</v>
      </c>
    </row>
    <row r="11550" spans="1:9" x14ac:dyDescent="0.25">
      <c r="A11550" t="s">
        <v>110</v>
      </c>
      <c r="B11550" t="s">
        <v>39838</v>
      </c>
      <c r="C11550" s="57">
        <v>44342</v>
      </c>
      <c r="D11550" t="s">
        <v>39839</v>
      </c>
      <c r="E11550" s="58">
        <v>1367212600000</v>
      </c>
      <c r="F11550" t="s">
        <v>39840</v>
      </c>
      <c r="G11550" t="s">
        <v>114</v>
      </c>
      <c r="H11550" t="s">
        <v>114</v>
      </c>
      <c r="I11550">
        <v>12</v>
      </c>
    </row>
    <row r="11551" spans="1:9" x14ac:dyDescent="0.25">
      <c r="A11551" t="s">
        <v>110</v>
      </c>
      <c r="B11551" t="s">
        <v>39841</v>
      </c>
      <c r="C11551" s="57">
        <v>44342</v>
      </c>
      <c r="D11551" t="s">
        <v>39842</v>
      </c>
      <c r="E11551" s="58">
        <v>1096219900000</v>
      </c>
      <c r="F11551" t="s">
        <v>39843</v>
      </c>
      <c r="G11551" t="s">
        <v>114</v>
      </c>
      <c r="H11551" t="s">
        <v>114</v>
      </c>
      <c r="I11551">
        <v>1</v>
      </c>
    </row>
    <row r="11552" spans="1:9" x14ac:dyDescent="0.25">
      <c r="A11552" t="s">
        <v>110</v>
      </c>
      <c r="B11552" t="s">
        <v>39844</v>
      </c>
      <c r="C11552" s="57">
        <v>44342</v>
      </c>
      <c r="D11552" t="s">
        <v>39845</v>
      </c>
      <c r="E11552" s="58">
        <v>1093862700000</v>
      </c>
      <c r="F11552" t="s">
        <v>39846</v>
      </c>
      <c r="G11552" t="s">
        <v>114</v>
      </c>
      <c r="H11552" t="s">
        <v>114</v>
      </c>
      <c r="I11552">
        <v>66</v>
      </c>
    </row>
    <row r="11553" spans="1:9" x14ac:dyDescent="0.25">
      <c r="A11553" t="s">
        <v>110</v>
      </c>
      <c r="B11553" t="s">
        <v>39847</v>
      </c>
      <c r="C11553" s="57">
        <v>44342</v>
      </c>
      <c r="D11553" t="s">
        <v>39848</v>
      </c>
      <c r="E11553" t="s">
        <v>39849</v>
      </c>
      <c r="F11553" t="s">
        <v>39850</v>
      </c>
      <c r="G11553" t="s">
        <v>114</v>
      </c>
      <c r="H11553" t="s">
        <v>114</v>
      </c>
      <c r="I11553">
        <v>2</v>
      </c>
    </row>
    <row r="11554" spans="1:9" x14ac:dyDescent="0.25">
      <c r="A11554" t="s">
        <v>110</v>
      </c>
      <c r="B11554" t="s">
        <v>39851</v>
      </c>
      <c r="C11554" s="57">
        <v>44342</v>
      </c>
      <c r="D11554" t="s">
        <v>39852</v>
      </c>
      <c r="E11554" s="58">
        <v>1342173600000</v>
      </c>
      <c r="F11554" t="s">
        <v>39853</v>
      </c>
      <c r="G11554" t="s">
        <v>114</v>
      </c>
      <c r="H11554" t="s">
        <v>114</v>
      </c>
      <c r="I11554">
        <v>40</v>
      </c>
    </row>
    <row r="11555" spans="1:9" x14ac:dyDescent="0.25">
      <c r="A11555" t="s">
        <v>110</v>
      </c>
      <c r="B11555" t="s">
        <v>39854</v>
      </c>
      <c r="C11555" s="57">
        <v>44342</v>
      </c>
      <c r="D11555" t="s">
        <v>39855</v>
      </c>
      <c r="E11555" s="58">
        <v>1196390000000</v>
      </c>
      <c r="F11555" t="s">
        <v>39856</v>
      </c>
      <c r="G11555" t="s">
        <v>114</v>
      </c>
      <c r="H11555" t="s">
        <v>114</v>
      </c>
      <c r="I11555">
        <v>5</v>
      </c>
    </row>
    <row r="11556" spans="1:9" x14ac:dyDescent="0.25">
      <c r="A11556" t="s">
        <v>110</v>
      </c>
      <c r="B11556" t="s">
        <v>39857</v>
      </c>
      <c r="C11556" s="57">
        <v>44342</v>
      </c>
      <c r="D11556" t="s">
        <v>39858</v>
      </c>
      <c r="E11556" s="58">
        <v>4243263900000</v>
      </c>
      <c r="F11556" t="s">
        <v>39859</v>
      </c>
      <c r="G11556" t="s">
        <v>114</v>
      </c>
      <c r="H11556" t="s">
        <v>114</v>
      </c>
      <c r="I11556">
        <v>1</v>
      </c>
    </row>
    <row r="11557" spans="1:9" x14ac:dyDescent="0.25">
      <c r="A11557" t="s">
        <v>110</v>
      </c>
      <c r="B11557" t="s">
        <v>39860</v>
      </c>
      <c r="C11557" s="57">
        <v>44342</v>
      </c>
      <c r="D11557" t="s">
        <v>39861</v>
      </c>
      <c r="E11557" s="58">
        <v>1241196790000</v>
      </c>
      <c r="F11557" t="s">
        <v>39862</v>
      </c>
      <c r="G11557" t="s">
        <v>114</v>
      </c>
      <c r="H11557" t="s">
        <v>114</v>
      </c>
      <c r="I11557">
        <v>3</v>
      </c>
    </row>
    <row r="11558" spans="1:9" x14ac:dyDescent="0.25">
      <c r="A11558" t="s">
        <v>110</v>
      </c>
      <c r="B11558" t="s">
        <v>39863</v>
      </c>
      <c r="C11558" s="57">
        <v>44342</v>
      </c>
      <c r="D11558" t="s">
        <v>39864</v>
      </c>
      <c r="E11558" s="58">
        <v>1199063100000</v>
      </c>
      <c r="F11558" t="s">
        <v>39865</v>
      </c>
      <c r="G11558" t="s">
        <v>114</v>
      </c>
      <c r="H11558" t="s">
        <v>114</v>
      </c>
      <c r="I11558">
        <v>3</v>
      </c>
    </row>
    <row r="11559" spans="1:9" x14ac:dyDescent="0.25">
      <c r="A11559" t="s">
        <v>110</v>
      </c>
      <c r="B11559" t="s">
        <v>39866</v>
      </c>
      <c r="C11559" s="57">
        <v>44342</v>
      </c>
      <c r="D11559" t="s">
        <v>39867</v>
      </c>
      <c r="E11559" s="58">
        <v>1578614800000</v>
      </c>
      <c r="F11559" t="s">
        <v>39868</v>
      </c>
      <c r="G11559" t="s">
        <v>114</v>
      </c>
      <c r="H11559" t="s">
        <v>114</v>
      </c>
      <c r="I11559">
        <v>6</v>
      </c>
    </row>
    <row r="11560" spans="1:9" x14ac:dyDescent="0.25">
      <c r="A11560" t="s">
        <v>110</v>
      </c>
      <c r="B11560" t="s">
        <v>39869</v>
      </c>
      <c r="C11560" s="57">
        <v>44342</v>
      </c>
      <c r="D11560" t="s">
        <v>39870</v>
      </c>
      <c r="E11560" s="58">
        <v>1202843300000</v>
      </c>
      <c r="F11560" t="s">
        <v>39871</v>
      </c>
      <c r="G11560" t="s">
        <v>114</v>
      </c>
      <c r="H11560" t="s">
        <v>114</v>
      </c>
      <c r="I11560">
        <v>4</v>
      </c>
    </row>
    <row r="11561" spans="1:9" x14ac:dyDescent="0.25">
      <c r="A11561" t="s">
        <v>110</v>
      </c>
      <c r="B11561" t="s">
        <v>39872</v>
      </c>
      <c r="C11561" s="57">
        <v>44342</v>
      </c>
      <c r="D11561" t="s">
        <v>39873</v>
      </c>
      <c r="E11561" s="58">
        <v>1240968700000</v>
      </c>
      <c r="F11561" t="s">
        <v>39874</v>
      </c>
      <c r="G11561" t="s">
        <v>114</v>
      </c>
      <c r="H11561" t="s">
        <v>114</v>
      </c>
      <c r="I11561">
        <v>21</v>
      </c>
    </row>
    <row r="11562" spans="1:9" x14ac:dyDescent="0.25">
      <c r="A11562" t="s">
        <v>110</v>
      </c>
      <c r="B11562" t="s">
        <v>39875</v>
      </c>
      <c r="C11562" s="57">
        <v>44342</v>
      </c>
      <c r="D11562" t="s">
        <v>39876</v>
      </c>
      <c r="E11562" t="s">
        <v>39877</v>
      </c>
      <c r="F11562" t="s">
        <v>39878</v>
      </c>
      <c r="G11562" t="s">
        <v>114</v>
      </c>
      <c r="H11562" t="s">
        <v>114</v>
      </c>
      <c r="I11562">
        <v>1</v>
      </c>
    </row>
    <row r="11563" spans="1:9" x14ac:dyDescent="0.25">
      <c r="A11563" t="s">
        <v>110</v>
      </c>
      <c r="B11563" t="s">
        <v>39879</v>
      </c>
      <c r="C11563" s="57">
        <v>44342</v>
      </c>
      <c r="D11563" t="s">
        <v>39880</v>
      </c>
      <c r="E11563" s="58">
        <v>1171915200000</v>
      </c>
      <c r="F11563" t="s">
        <v>39881</v>
      </c>
      <c r="G11563" t="s">
        <v>114</v>
      </c>
      <c r="H11563" t="s">
        <v>114</v>
      </c>
      <c r="I11563">
        <v>1</v>
      </c>
    </row>
    <row r="11564" spans="1:9" x14ac:dyDescent="0.25">
      <c r="A11564" t="s">
        <v>110</v>
      </c>
      <c r="B11564" t="s">
        <v>39882</v>
      </c>
      <c r="C11564" s="57">
        <v>44342</v>
      </c>
      <c r="D11564" t="s">
        <v>39883</v>
      </c>
      <c r="E11564" s="58">
        <v>1258481100000</v>
      </c>
      <c r="F11564" t="s">
        <v>39884</v>
      </c>
      <c r="G11564" t="s">
        <v>114</v>
      </c>
      <c r="H11564" t="s">
        <v>114</v>
      </c>
      <c r="I11564">
        <v>2</v>
      </c>
    </row>
    <row r="11565" spans="1:9" x14ac:dyDescent="0.25">
      <c r="A11565" t="s">
        <v>110</v>
      </c>
      <c r="B11565" t="s">
        <v>39885</v>
      </c>
      <c r="C11565" s="57">
        <v>44342</v>
      </c>
      <c r="D11565" t="s">
        <v>39886</v>
      </c>
      <c r="E11565" t="s">
        <v>39887</v>
      </c>
      <c r="F11565" t="s">
        <v>39888</v>
      </c>
      <c r="G11565" t="s">
        <v>114</v>
      </c>
      <c r="H11565" t="s">
        <v>114</v>
      </c>
      <c r="I11565">
        <v>1</v>
      </c>
    </row>
    <row r="11566" spans="1:9" x14ac:dyDescent="0.25">
      <c r="A11566" t="s">
        <v>110</v>
      </c>
      <c r="B11566" t="s">
        <v>39889</v>
      </c>
      <c r="C11566" s="57">
        <v>44342</v>
      </c>
      <c r="D11566" t="s">
        <v>39890</v>
      </c>
      <c r="E11566" s="58">
        <v>860029021300000</v>
      </c>
      <c r="F11566" t="s">
        <v>39891</v>
      </c>
      <c r="G11566" t="s">
        <v>114</v>
      </c>
      <c r="H11566" t="s">
        <v>114</v>
      </c>
      <c r="I11566">
        <v>185</v>
      </c>
    </row>
    <row r="11567" spans="1:9" x14ac:dyDescent="0.25">
      <c r="A11567" t="s">
        <v>110</v>
      </c>
      <c r="B11567" t="s">
        <v>39892</v>
      </c>
      <c r="C11567" s="57">
        <v>44342</v>
      </c>
      <c r="D11567" t="s">
        <v>39893</v>
      </c>
      <c r="E11567" s="58">
        <v>1912906000000</v>
      </c>
      <c r="F11567" t="s">
        <v>39894</v>
      </c>
      <c r="G11567" t="s">
        <v>114</v>
      </c>
      <c r="H11567" t="s">
        <v>114</v>
      </c>
      <c r="I11567">
        <v>37</v>
      </c>
    </row>
    <row r="11568" spans="1:9" x14ac:dyDescent="0.25">
      <c r="A11568" t="s">
        <v>110</v>
      </c>
      <c r="B11568" t="s">
        <v>39895</v>
      </c>
      <c r="C11568" s="57">
        <v>44342</v>
      </c>
      <c r="D11568" t="s">
        <v>39896</v>
      </c>
      <c r="E11568" s="58">
        <v>1050806500000</v>
      </c>
      <c r="F11568" t="s">
        <v>39897</v>
      </c>
      <c r="G11568" t="s">
        <v>114</v>
      </c>
      <c r="H11568" t="s">
        <v>114</v>
      </c>
      <c r="I11568">
        <v>1</v>
      </c>
    </row>
    <row r="11569" spans="1:9" x14ac:dyDescent="0.25">
      <c r="A11569" t="s">
        <v>110</v>
      </c>
      <c r="B11569" t="s">
        <v>39898</v>
      </c>
      <c r="C11569" s="57">
        <v>44342</v>
      </c>
      <c r="D11569" t="s">
        <v>39899</v>
      </c>
      <c r="E11569" s="58">
        <v>1236532100000</v>
      </c>
      <c r="F11569" t="s">
        <v>39900</v>
      </c>
      <c r="G11569" t="s">
        <v>114</v>
      </c>
      <c r="H11569" t="s">
        <v>114</v>
      </c>
      <c r="I11569">
        <v>1</v>
      </c>
    </row>
    <row r="11570" spans="1:9" x14ac:dyDescent="0.25">
      <c r="A11570" t="s">
        <v>110</v>
      </c>
      <c r="B11570" t="s">
        <v>39901</v>
      </c>
      <c r="C11570" s="57">
        <v>44342</v>
      </c>
      <c r="D11570" t="s">
        <v>39902</v>
      </c>
      <c r="E11570" s="58">
        <v>1220371100000</v>
      </c>
      <c r="F11570" t="s">
        <v>39903</v>
      </c>
      <c r="G11570" t="s">
        <v>114</v>
      </c>
      <c r="H11570" t="s">
        <v>114</v>
      </c>
      <c r="I11570">
        <v>1</v>
      </c>
    </row>
    <row r="11571" spans="1:9" x14ac:dyDescent="0.25">
      <c r="A11571" t="s">
        <v>110</v>
      </c>
      <c r="B11571" t="s">
        <v>39904</v>
      </c>
      <c r="C11571" s="57">
        <v>44342</v>
      </c>
      <c r="D11571" t="s">
        <v>39905</v>
      </c>
      <c r="E11571" s="58">
        <v>1523797600000</v>
      </c>
      <c r="F11571" t="s">
        <v>39906</v>
      </c>
      <c r="G11571" t="s">
        <v>39907</v>
      </c>
      <c r="H11571" t="s">
        <v>114</v>
      </c>
      <c r="I11571">
        <v>453</v>
      </c>
    </row>
    <row r="11572" spans="1:9" x14ac:dyDescent="0.25">
      <c r="A11572" t="s">
        <v>110</v>
      </c>
      <c r="B11572" t="s">
        <v>39908</v>
      </c>
      <c r="C11572" s="57">
        <v>44342</v>
      </c>
      <c r="D11572" t="s">
        <v>39909</v>
      </c>
      <c r="E11572" s="58">
        <v>1612812000000</v>
      </c>
      <c r="F11572" t="s">
        <v>39910</v>
      </c>
      <c r="G11572" t="s">
        <v>39911</v>
      </c>
      <c r="H11572" t="s">
        <v>114</v>
      </c>
      <c r="I11572">
        <v>3</v>
      </c>
    </row>
    <row r="11573" spans="1:9" x14ac:dyDescent="0.25">
      <c r="A11573" t="s">
        <v>110</v>
      </c>
      <c r="B11573" t="s">
        <v>39912</v>
      </c>
      <c r="C11573" s="57">
        <v>44342</v>
      </c>
      <c r="D11573" t="s">
        <v>39913</v>
      </c>
      <c r="E11573" s="58">
        <v>1456959300000</v>
      </c>
      <c r="F11573" t="s">
        <v>39914</v>
      </c>
      <c r="G11573" t="s">
        <v>39915</v>
      </c>
      <c r="H11573" t="s">
        <v>114</v>
      </c>
      <c r="I11573">
        <v>718</v>
      </c>
    </row>
    <row r="11574" spans="1:9" x14ac:dyDescent="0.25">
      <c r="A11574" t="s">
        <v>110</v>
      </c>
      <c r="B11574" t="s">
        <v>39916</v>
      </c>
      <c r="C11574" s="57">
        <v>44342</v>
      </c>
      <c r="D11574" t="s">
        <v>39917</v>
      </c>
      <c r="E11574" s="58">
        <v>111688637000000</v>
      </c>
      <c r="F11574" t="s">
        <v>39918</v>
      </c>
      <c r="G11574" t="s">
        <v>114</v>
      </c>
      <c r="H11574" t="s">
        <v>114</v>
      </c>
      <c r="I11574">
        <v>1</v>
      </c>
    </row>
    <row r="11575" spans="1:9" x14ac:dyDescent="0.25">
      <c r="A11575" t="s">
        <v>110</v>
      </c>
      <c r="B11575" t="s">
        <v>39919</v>
      </c>
      <c r="C11575" s="57">
        <v>44342</v>
      </c>
      <c r="D11575" t="s">
        <v>39920</v>
      </c>
      <c r="E11575" s="58">
        <v>111646362000000</v>
      </c>
      <c r="F11575" t="s">
        <v>39921</v>
      </c>
      <c r="G11575" t="s">
        <v>114</v>
      </c>
      <c r="H11575" t="s">
        <v>114</v>
      </c>
      <c r="I11575">
        <v>1</v>
      </c>
    </row>
    <row r="11576" spans="1:9" x14ac:dyDescent="0.25">
      <c r="A11576" t="s">
        <v>110</v>
      </c>
      <c r="B11576" t="s">
        <v>39922</v>
      </c>
      <c r="C11576" s="57">
        <v>44342</v>
      </c>
      <c r="D11576" t="s">
        <v>39923</v>
      </c>
      <c r="E11576" s="58">
        <v>1216882000000</v>
      </c>
      <c r="F11576" t="s">
        <v>39924</v>
      </c>
      <c r="G11576" t="s">
        <v>114</v>
      </c>
      <c r="H11576" t="s">
        <v>114</v>
      </c>
      <c r="I11576">
        <v>5</v>
      </c>
    </row>
    <row r="11577" spans="1:9" x14ac:dyDescent="0.25">
      <c r="A11577" t="s">
        <v>110</v>
      </c>
      <c r="B11577" t="s">
        <v>39925</v>
      </c>
      <c r="C11577" s="57">
        <v>44342</v>
      </c>
      <c r="D11577" t="s">
        <v>39926</v>
      </c>
      <c r="E11577" s="58">
        <v>1072164200000</v>
      </c>
      <c r="F11577" t="s">
        <v>39927</v>
      </c>
      <c r="G11577" t="s">
        <v>114</v>
      </c>
      <c r="H11577" t="s">
        <v>114</v>
      </c>
      <c r="I11577">
        <v>161</v>
      </c>
    </row>
    <row r="11578" spans="1:9" x14ac:dyDescent="0.25">
      <c r="A11578" t="s">
        <v>110</v>
      </c>
      <c r="B11578" t="s">
        <v>39928</v>
      </c>
      <c r="C11578" s="57">
        <v>44342</v>
      </c>
      <c r="D11578" t="s">
        <v>39929</v>
      </c>
      <c r="E11578" s="58">
        <v>1325981300000</v>
      </c>
      <c r="F11578" t="s">
        <v>39930</v>
      </c>
      <c r="G11578" t="s">
        <v>114</v>
      </c>
      <c r="H11578" t="s">
        <v>114</v>
      </c>
      <c r="I11578">
        <v>1</v>
      </c>
    </row>
    <row r="11579" spans="1:9" x14ac:dyDescent="0.25">
      <c r="A11579" t="s">
        <v>110</v>
      </c>
      <c r="B11579" t="s">
        <v>39931</v>
      </c>
      <c r="C11579" s="57">
        <v>44342</v>
      </c>
      <c r="D11579" t="s">
        <v>39932</v>
      </c>
      <c r="E11579" s="58">
        <v>1369464200000</v>
      </c>
      <c r="F11579" t="s">
        <v>39933</v>
      </c>
      <c r="G11579" t="s">
        <v>114</v>
      </c>
      <c r="H11579" t="s">
        <v>114</v>
      </c>
      <c r="I11579">
        <v>1</v>
      </c>
    </row>
    <row r="11580" spans="1:9" x14ac:dyDescent="0.25">
      <c r="A11580" t="s">
        <v>110</v>
      </c>
      <c r="B11580" t="s">
        <v>39934</v>
      </c>
      <c r="C11580" s="57">
        <v>44342</v>
      </c>
      <c r="D11580" t="s">
        <v>39935</v>
      </c>
      <c r="E11580" s="58">
        <v>1534350300000</v>
      </c>
      <c r="F11580" t="s">
        <v>39936</v>
      </c>
      <c r="G11580" t="s">
        <v>114</v>
      </c>
      <c r="H11580" t="s">
        <v>114</v>
      </c>
      <c r="I11580">
        <v>10</v>
      </c>
    </row>
    <row r="11581" spans="1:9" x14ac:dyDescent="0.25">
      <c r="A11581" t="s">
        <v>110</v>
      </c>
      <c r="B11581" t="s">
        <v>39937</v>
      </c>
      <c r="C11581" s="57">
        <v>44342</v>
      </c>
      <c r="D11581" t="s">
        <v>39938</v>
      </c>
      <c r="E11581" s="58">
        <v>1343212800000</v>
      </c>
      <c r="F11581" t="s">
        <v>39939</v>
      </c>
      <c r="G11581" t="s">
        <v>114</v>
      </c>
      <c r="H11581" t="s">
        <v>114</v>
      </c>
      <c r="I11581">
        <v>303</v>
      </c>
    </row>
    <row r="11582" spans="1:9" x14ac:dyDescent="0.25">
      <c r="A11582" t="s">
        <v>110</v>
      </c>
      <c r="B11582" t="s">
        <v>39940</v>
      </c>
      <c r="C11582" s="57">
        <v>44342</v>
      </c>
      <c r="D11582" t="s">
        <v>39941</v>
      </c>
      <c r="E11582" s="58">
        <v>1119521840000</v>
      </c>
      <c r="F11582" t="s">
        <v>39942</v>
      </c>
      <c r="G11582" t="s">
        <v>114</v>
      </c>
      <c r="H11582" t="s">
        <v>114</v>
      </c>
      <c r="I11582">
        <v>1</v>
      </c>
    </row>
    <row r="11583" spans="1:9" x14ac:dyDescent="0.25">
      <c r="A11583" t="s">
        <v>110</v>
      </c>
      <c r="B11583" t="s">
        <v>39943</v>
      </c>
      <c r="C11583" s="57">
        <v>44342</v>
      </c>
      <c r="D11583" t="s">
        <v>39944</v>
      </c>
      <c r="E11583" s="58">
        <v>5235833400000</v>
      </c>
      <c r="F11583" t="s">
        <v>39945</v>
      </c>
      <c r="G11583" t="s">
        <v>114</v>
      </c>
      <c r="H11583" t="s">
        <v>114</v>
      </c>
      <c r="I11583">
        <v>1</v>
      </c>
    </row>
    <row r="11584" spans="1:9" x14ac:dyDescent="0.25">
      <c r="A11584" t="s">
        <v>110</v>
      </c>
      <c r="B11584" t="s">
        <v>39946</v>
      </c>
      <c r="C11584" s="57">
        <v>44342</v>
      </c>
      <c r="D11584" t="s">
        <v>39947</v>
      </c>
      <c r="E11584" s="58">
        <v>1243198200000</v>
      </c>
      <c r="F11584" t="s">
        <v>39948</v>
      </c>
      <c r="G11584" t="s">
        <v>114</v>
      </c>
      <c r="H11584" t="s">
        <v>114</v>
      </c>
      <c r="I11584">
        <v>11</v>
      </c>
    </row>
    <row r="11585" spans="1:9" x14ac:dyDescent="0.25">
      <c r="A11585" t="s">
        <v>110</v>
      </c>
      <c r="B11585" t="s">
        <v>39949</v>
      </c>
      <c r="C11585" s="57">
        <v>44342</v>
      </c>
      <c r="D11585" t="s">
        <v>39950</v>
      </c>
      <c r="E11585" s="58">
        <v>1117359440000</v>
      </c>
      <c r="F11585" t="s">
        <v>39951</v>
      </c>
      <c r="G11585" t="s">
        <v>114</v>
      </c>
      <c r="H11585" t="s">
        <v>114</v>
      </c>
      <c r="I11585">
        <v>2</v>
      </c>
    </row>
    <row r="11586" spans="1:9" x14ac:dyDescent="0.25">
      <c r="A11586" t="s">
        <v>110</v>
      </c>
      <c r="B11586" t="s">
        <v>39952</v>
      </c>
      <c r="C11586" s="57">
        <v>44342</v>
      </c>
      <c r="D11586" t="s">
        <v>39953</v>
      </c>
      <c r="E11586" s="58">
        <v>1098921000000</v>
      </c>
      <c r="F11586" t="s">
        <v>39954</v>
      </c>
      <c r="G11586" t="s">
        <v>39955</v>
      </c>
      <c r="H11586" t="s">
        <v>39956</v>
      </c>
      <c r="I11586">
        <v>1</v>
      </c>
    </row>
    <row r="11587" spans="1:9" x14ac:dyDescent="0.25">
      <c r="A11587" t="s">
        <v>110</v>
      </c>
      <c r="B11587" t="s">
        <v>39957</v>
      </c>
      <c r="C11587" s="57">
        <v>44342</v>
      </c>
      <c r="D11587" t="s">
        <v>39958</v>
      </c>
      <c r="E11587" t="s">
        <v>595</v>
      </c>
      <c r="F11587" t="s">
        <v>114</v>
      </c>
      <c r="G11587" t="s">
        <v>114</v>
      </c>
      <c r="H11587" t="s">
        <v>114</v>
      </c>
      <c r="I11587">
        <v>1</v>
      </c>
    </row>
    <row r="11588" spans="1:9" x14ac:dyDescent="0.25">
      <c r="A11588" t="s">
        <v>110</v>
      </c>
      <c r="B11588" t="s">
        <v>39959</v>
      </c>
      <c r="C11588" s="57">
        <v>44342</v>
      </c>
      <c r="D11588" t="s">
        <v>39960</v>
      </c>
      <c r="E11588" t="s">
        <v>595</v>
      </c>
      <c r="F11588" t="s">
        <v>114</v>
      </c>
      <c r="G11588" t="s">
        <v>114</v>
      </c>
      <c r="H11588" t="s">
        <v>114</v>
      </c>
      <c r="I11588">
        <v>3</v>
      </c>
    </row>
    <row r="11589" spans="1:9" x14ac:dyDescent="0.25">
      <c r="A11589" t="s">
        <v>110</v>
      </c>
      <c r="B11589" t="s">
        <v>39961</v>
      </c>
      <c r="C11589" s="57">
        <v>44342</v>
      </c>
      <c r="D11589" t="s">
        <v>39962</v>
      </c>
      <c r="E11589" s="58">
        <v>1055671895784400</v>
      </c>
      <c r="F11589" t="s">
        <v>39963</v>
      </c>
      <c r="G11589" t="s">
        <v>1781</v>
      </c>
      <c r="H11589" t="s">
        <v>114</v>
      </c>
      <c r="I11589">
        <v>11</v>
      </c>
    </row>
    <row r="11590" spans="1:9" x14ac:dyDescent="0.25">
      <c r="A11590" t="s">
        <v>110</v>
      </c>
      <c r="B11590" t="s">
        <v>39964</v>
      </c>
      <c r="C11590" s="57">
        <v>44342</v>
      </c>
      <c r="D11590" t="s">
        <v>39965</v>
      </c>
      <c r="E11590" s="58">
        <v>345665314700000</v>
      </c>
      <c r="F11590" t="s">
        <v>39966</v>
      </c>
      <c r="G11590" t="s">
        <v>114</v>
      </c>
      <c r="H11590" t="s">
        <v>114</v>
      </c>
      <c r="I11590">
        <v>1</v>
      </c>
    </row>
    <row r="11591" spans="1:9" x14ac:dyDescent="0.25">
      <c r="A11591" t="s">
        <v>110</v>
      </c>
      <c r="B11591" t="s">
        <v>39967</v>
      </c>
      <c r="C11591" s="57">
        <v>44342</v>
      </c>
      <c r="D11591" t="s">
        <v>39968</v>
      </c>
      <c r="E11591" s="58">
        <v>537511828300000</v>
      </c>
      <c r="F11591" t="s">
        <v>39969</v>
      </c>
      <c r="G11591" t="s">
        <v>114</v>
      </c>
      <c r="H11591" t="s">
        <v>114</v>
      </c>
      <c r="I11591">
        <v>1</v>
      </c>
    </row>
    <row r="11592" spans="1:9" x14ac:dyDescent="0.25">
      <c r="A11592" t="s">
        <v>110</v>
      </c>
      <c r="B11592" t="s">
        <v>39970</v>
      </c>
      <c r="C11592" s="57">
        <v>44342</v>
      </c>
      <c r="D11592" t="s">
        <v>39971</v>
      </c>
      <c r="E11592" s="58">
        <v>130168250000000</v>
      </c>
      <c r="F11592" t="s">
        <v>39972</v>
      </c>
      <c r="G11592" t="s">
        <v>39973</v>
      </c>
      <c r="H11592" t="s">
        <v>39974</v>
      </c>
      <c r="I11592">
        <v>38</v>
      </c>
    </row>
    <row r="11593" spans="1:9" x14ac:dyDescent="0.25">
      <c r="A11593" t="s">
        <v>110</v>
      </c>
      <c r="B11593" t="s">
        <v>39975</v>
      </c>
      <c r="C11593" s="57">
        <v>44342</v>
      </c>
      <c r="D11593" t="s">
        <v>39976</v>
      </c>
      <c r="E11593" s="58">
        <v>136547419000000</v>
      </c>
      <c r="F11593" t="s">
        <v>39977</v>
      </c>
      <c r="G11593" t="s">
        <v>114</v>
      </c>
      <c r="H11593" t="s">
        <v>114</v>
      </c>
      <c r="I11593">
        <v>1</v>
      </c>
    </row>
    <row r="11594" spans="1:9" x14ac:dyDescent="0.25">
      <c r="A11594" t="s">
        <v>110</v>
      </c>
      <c r="B11594" t="s">
        <v>39978</v>
      </c>
      <c r="C11594" s="57">
        <v>44342</v>
      </c>
      <c r="D11594" t="s">
        <v>39979</v>
      </c>
      <c r="E11594" s="58">
        <v>1488101100000</v>
      </c>
      <c r="F11594" t="s">
        <v>39980</v>
      </c>
      <c r="G11594" t="s">
        <v>114</v>
      </c>
      <c r="H11594" t="s">
        <v>114</v>
      </c>
      <c r="I11594">
        <v>1</v>
      </c>
    </row>
    <row r="11595" spans="1:9" x14ac:dyDescent="0.25">
      <c r="A11595" t="s">
        <v>110</v>
      </c>
      <c r="B11595" t="s">
        <v>39981</v>
      </c>
      <c r="C11595" s="57">
        <v>44342</v>
      </c>
      <c r="D11595" t="s">
        <v>39982</v>
      </c>
      <c r="E11595" s="58">
        <v>1209014900000</v>
      </c>
      <c r="F11595" t="s">
        <v>39983</v>
      </c>
      <c r="G11595" t="s">
        <v>114</v>
      </c>
      <c r="H11595" t="s">
        <v>114</v>
      </c>
      <c r="I11595">
        <v>1</v>
      </c>
    </row>
    <row r="11596" spans="1:9" x14ac:dyDescent="0.25">
      <c r="A11596" t="s">
        <v>110</v>
      </c>
      <c r="B11596" t="s">
        <v>39984</v>
      </c>
      <c r="C11596" s="57">
        <v>44342</v>
      </c>
      <c r="D11596" t="s">
        <v>39985</v>
      </c>
      <c r="E11596" s="58">
        <v>103817674000000</v>
      </c>
      <c r="F11596" t="s">
        <v>39986</v>
      </c>
      <c r="G11596" t="s">
        <v>39987</v>
      </c>
      <c r="H11596" t="s">
        <v>114</v>
      </c>
      <c r="I11596">
        <v>1</v>
      </c>
    </row>
    <row r="11597" spans="1:9" x14ac:dyDescent="0.25">
      <c r="A11597" t="s">
        <v>110</v>
      </c>
      <c r="B11597" t="s">
        <v>39988</v>
      </c>
      <c r="C11597" s="57">
        <v>44342</v>
      </c>
      <c r="D11597" t="s">
        <v>39989</v>
      </c>
      <c r="E11597" s="58">
        <v>139525697318000</v>
      </c>
      <c r="F11597" t="s">
        <v>39990</v>
      </c>
      <c r="G11597" t="s">
        <v>114</v>
      </c>
      <c r="H11597" t="s">
        <v>114</v>
      </c>
      <c r="I11597">
        <v>92</v>
      </c>
    </row>
    <row r="11598" spans="1:9" x14ac:dyDescent="0.25">
      <c r="A11598" t="s">
        <v>110</v>
      </c>
      <c r="B11598" t="s">
        <v>39991</v>
      </c>
      <c r="C11598" s="57">
        <v>44342</v>
      </c>
      <c r="D11598" t="s">
        <v>39992</v>
      </c>
      <c r="E11598" s="58">
        <v>1152576500000</v>
      </c>
      <c r="F11598" t="s">
        <v>39993</v>
      </c>
      <c r="G11598" t="s">
        <v>114</v>
      </c>
      <c r="H11598" t="s">
        <v>114</v>
      </c>
      <c r="I11598">
        <v>1</v>
      </c>
    </row>
    <row r="11599" spans="1:9" x14ac:dyDescent="0.25">
      <c r="A11599" t="s">
        <v>110</v>
      </c>
      <c r="B11599" t="s">
        <v>39994</v>
      </c>
      <c r="C11599" s="57">
        <v>44342</v>
      </c>
      <c r="D11599" t="s">
        <v>39995</v>
      </c>
      <c r="E11599" s="58">
        <v>1114163100000</v>
      </c>
      <c r="F11599" t="s">
        <v>39996</v>
      </c>
      <c r="G11599" t="s">
        <v>39997</v>
      </c>
      <c r="H11599" t="s">
        <v>39998</v>
      </c>
      <c r="I11599">
        <v>782</v>
      </c>
    </row>
    <row r="11600" spans="1:9" x14ac:dyDescent="0.25">
      <c r="A11600" t="s">
        <v>110</v>
      </c>
      <c r="B11600" t="s">
        <v>39999</v>
      </c>
      <c r="C11600" s="57">
        <v>44342</v>
      </c>
      <c r="D11600" t="s">
        <v>40000</v>
      </c>
      <c r="E11600" s="58">
        <v>2923018200000</v>
      </c>
      <c r="F11600" t="s">
        <v>40001</v>
      </c>
      <c r="G11600" t="s">
        <v>114</v>
      </c>
      <c r="H11600" t="s">
        <v>114</v>
      </c>
      <c r="I11600">
        <v>2</v>
      </c>
    </row>
    <row r="11601" spans="1:9" x14ac:dyDescent="0.25">
      <c r="A11601" t="s">
        <v>110</v>
      </c>
      <c r="B11601" t="s">
        <v>40002</v>
      </c>
      <c r="C11601" s="57">
        <v>44342</v>
      </c>
      <c r="D11601" t="s">
        <v>40003</v>
      </c>
      <c r="E11601" s="58">
        <v>1317427600000</v>
      </c>
      <c r="F11601" t="s">
        <v>40004</v>
      </c>
      <c r="G11601" t="s">
        <v>114</v>
      </c>
      <c r="H11601" t="s">
        <v>114</v>
      </c>
      <c r="I11601">
        <v>6</v>
      </c>
    </row>
    <row r="11602" spans="1:9" x14ac:dyDescent="0.25">
      <c r="A11602" t="s">
        <v>110</v>
      </c>
      <c r="B11602" t="s">
        <v>40005</v>
      </c>
      <c r="C11602" s="57">
        <v>44342</v>
      </c>
      <c r="D11602" t="s">
        <v>40006</v>
      </c>
      <c r="E11602" s="58">
        <v>1117982300000</v>
      </c>
      <c r="F11602" t="s">
        <v>40007</v>
      </c>
      <c r="G11602" t="s">
        <v>40008</v>
      </c>
      <c r="H11602" t="s">
        <v>40009</v>
      </c>
      <c r="I11602">
        <v>1103</v>
      </c>
    </row>
    <row r="11603" spans="1:9" x14ac:dyDescent="0.25">
      <c r="A11603" t="s">
        <v>110</v>
      </c>
      <c r="B11603" t="s">
        <v>40010</v>
      </c>
      <c r="C11603" s="57">
        <v>44342</v>
      </c>
      <c r="D11603" t="s">
        <v>40011</v>
      </c>
      <c r="E11603" s="58">
        <v>1236948904600</v>
      </c>
      <c r="F11603" t="s">
        <v>40012</v>
      </c>
      <c r="G11603" t="s">
        <v>114</v>
      </c>
      <c r="H11603" t="s">
        <v>114</v>
      </c>
      <c r="I11603">
        <v>1</v>
      </c>
    </row>
    <row r="11604" spans="1:9" x14ac:dyDescent="0.25">
      <c r="A11604" t="s">
        <v>110</v>
      </c>
      <c r="B11604" t="s">
        <v>40013</v>
      </c>
      <c r="C11604" s="57">
        <v>44342</v>
      </c>
      <c r="D11604" t="s">
        <v>40014</v>
      </c>
      <c r="E11604" s="58">
        <v>1114302800000</v>
      </c>
      <c r="F11604" t="s">
        <v>40015</v>
      </c>
      <c r="G11604" t="s">
        <v>114</v>
      </c>
      <c r="H11604" t="s">
        <v>114</v>
      </c>
      <c r="I11604">
        <v>85</v>
      </c>
    </row>
    <row r="11605" spans="1:9" x14ac:dyDescent="0.25">
      <c r="A11605" t="s">
        <v>110</v>
      </c>
      <c r="B11605" t="s">
        <v>40016</v>
      </c>
      <c r="C11605" s="57">
        <v>44342</v>
      </c>
      <c r="D11605" t="s">
        <v>40017</v>
      </c>
      <c r="E11605" s="58">
        <v>1270978600000</v>
      </c>
      <c r="F11605" t="s">
        <v>40018</v>
      </c>
      <c r="G11605" t="s">
        <v>114</v>
      </c>
      <c r="H11605" t="s">
        <v>114</v>
      </c>
      <c r="I11605">
        <v>1</v>
      </c>
    </row>
    <row r="11606" spans="1:9" x14ac:dyDescent="0.25">
      <c r="A11606" t="s">
        <v>110</v>
      </c>
      <c r="B11606" t="s">
        <v>40019</v>
      </c>
      <c r="C11606" s="57">
        <v>44342</v>
      </c>
      <c r="D11606" t="s">
        <v>40020</v>
      </c>
      <c r="E11606" s="58">
        <v>1334638100000</v>
      </c>
      <c r="F11606" t="s">
        <v>40021</v>
      </c>
      <c r="G11606" t="s">
        <v>40022</v>
      </c>
      <c r="H11606" t="s">
        <v>114</v>
      </c>
      <c r="I11606">
        <v>11</v>
      </c>
    </row>
    <row r="11607" spans="1:9" x14ac:dyDescent="0.25">
      <c r="A11607" t="s">
        <v>110</v>
      </c>
      <c r="B11607" t="s">
        <v>40023</v>
      </c>
      <c r="C11607" s="57">
        <v>44342</v>
      </c>
      <c r="D11607" t="s">
        <v>40024</v>
      </c>
      <c r="E11607" s="58">
        <v>1198773100000</v>
      </c>
      <c r="F11607" t="s">
        <v>40025</v>
      </c>
      <c r="G11607" t="s">
        <v>114</v>
      </c>
      <c r="H11607" t="s">
        <v>114</v>
      </c>
      <c r="I11607">
        <v>1</v>
      </c>
    </row>
    <row r="11608" spans="1:9" x14ac:dyDescent="0.25">
      <c r="A11608" t="s">
        <v>110</v>
      </c>
      <c r="B11608" t="s">
        <v>40026</v>
      </c>
      <c r="C11608" s="57">
        <v>44342</v>
      </c>
      <c r="D11608" t="s">
        <v>40027</v>
      </c>
      <c r="E11608" s="58">
        <v>1331730600000</v>
      </c>
      <c r="F11608" t="s">
        <v>40028</v>
      </c>
      <c r="G11608" t="s">
        <v>114</v>
      </c>
      <c r="H11608" t="s">
        <v>114</v>
      </c>
      <c r="I11608">
        <v>1</v>
      </c>
    </row>
    <row r="11609" spans="1:9" x14ac:dyDescent="0.25">
      <c r="A11609" t="s">
        <v>110</v>
      </c>
      <c r="B11609" t="s">
        <v>40029</v>
      </c>
      <c r="C11609" s="57">
        <v>44342</v>
      </c>
      <c r="D11609" t="s">
        <v>40030</v>
      </c>
      <c r="E11609" s="58">
        <v>1416752100000</v>
      </c>
      <c r="F11609" t="s">
        <v>40031</v>
      </c>
      <c r="G11609" t="s">
        <v>40032</v>
      </c>
      <c r="H11609" t="s">
        <v>40033</v>
      </c>
      <c r="I11609">
        <v>3</v>
      </c>
    </row>
    <row r="11610" spans="1:9" x14ac:dyDescent="0.25">
      <c r="A11610" t="s">
        <v>110</v>
      </c>
      <c r="B11610" t="s">
        <v>40034</v>
      </c>
      <c r="C11610" s="57">
        <v>44342</v>
      </c>
      <c r="D11610" t="s">
        <v>40035</v>
      </c>
      <c r="E11610" s="58">
        <v>1300333400000</v>
      </c>
      <c r="F11610" t="s">
        <v>40036</v>
      </c>
      <c r="G11610" t="s">
        <v>114</v>
      </c>
      <c r="H11610" t="s">
        <v>114</v>
      </c>
      <c r="I11610">
        <v>1</v>
      </c>
    </row>
    <row r="11611" spans="1:9" x14ac:dyDescent="0.25">
      <c r="A11611" t="s">
        <v>110</v>
      </c>
      <c r="B11611" t="s">
        <v>40037</v>
      </c>
      <c r="C11611" s="57">
        <v>44342</v>
      </c>
      <c r="D11611" t="s">
        <v>40038</v>
      </c>
      <c r="E11611" s="58">
        <v>1855478600000</v>
      </c>
      <c r="F11611" t="s">
        <v>40039</v>
      </c>
      <c r="G11611" t="s">
        <v>114</v>
      </c>
      <c r="H11611" t="s">
        <v>114</v>
      </c>
      <c r="I11611">
        <v>1</v>
      </c>
    </row>
    <row r="11612" spans="1:9" x14ac:dyDescent="0.25">
      <c r="A11612" t="s">
        <v>110</v>
      </c>
      <c r="B11612" t="s">
        <v>40040</v>
      </c>
      <c r="C11612" s="57">
        <v>44342</v>
      </c>
      <c r="D11612" t="s">
        <v>40041</v>
      </c>
      <c r="E11612" s="58">
        <v>5297064400000</v>
      </c>
      <c r="F11612" t="s">
        <v>40042</v>
      </c>
      <c r="G11612" t="s">
        <v>114</v>
      </c>
      <c r="H11612" t="s">
        <v>114</v>
      </c>
      <c r="I11612">
        <v>2</v>
      </c>
    </row>
    <row r="11613" spans="1:9" x14ac:dyDescent="0.25">
      <c r="A11613" t="s">
        <v>110</v>
      </c>
      <c r="B11613" t="s">
        <v>40043</v>
      </c>
      <c r="C11613" s="57">
        <v>44342</v>
      </c>
      <c r="D11613" t="s">
        <v>40044</v>
      </c>
      <c r="E11613" s="58">
        <v>3784007200000</v>
      </c>
      <c r="F11613" t="s">
        <v>40045</v>
      </c>
      <c r="G11613" t="s">
        <v>114</v>
      </c>
      <c r="H11613" t="s">
        <v>114</v>
      </c>
      <c r="I11613">
        <v>3</v>
      </c>
    </row>
    <row r="11614" spans="1:9" x14ac:dyDescent="0.25">
      <c r="A11614" t="s">
        <v>110</v>
      </c>
      <c r="B11614" t="s">
        <v>40046</v>
      </c>
      <c r="C11614" s="57">
        <v>44342</v>
      </c>
      <c r="D11614" t="s">
        <v>40047</v>
      </c>
      <c r="E11614" s="58">
        <v>6353223100000</v>
      </c>
      <c r="F11614" t="s">
        <v>40048</v>
      </c>
      <c r="G11614" t="s">
        <v>114</v>
      </c>
      <c r="H11614" t="s">
        <v>114</v>
      </c>
      <c r="I11614">
        <v>2</v>
      </c>
    </row>
    <row r="11615" spans="1:9" x14ac:dyDescent="0.25">
      <c r="A11615" t="s">
        <v>110</v>
      </c>
      <c r="B11615" t="s">
        <v>40049</v>
      </c>
      <c r="C11615" s="57">
        <v>44342</v>
      </c>
      <c r="D11615" t="s">
        <v>40050</v>
      </c>
      <c r="E11615" s="58">
        <v>22758492700000</v>
      </c>
      <c r="F11615" t="s">
        <v>40051</v>
      </c>
      <c r="G11615" t="s">
        <v>114</v>
      </c>
      <c r="H11615" t="s">
        <v>114</v>
      </c>
      <c r="I11615">
        <v>7</v>
      </c>
    </row>
    <row r="11616" spans="1:9" x14ac:dyDescent="0.25">
      <c r="A11616" t="s">
        <v>110</v>
      </c>
      <c r="B11616" t="s">
        <v>40052</v>
      </c>
      <c r="C11616" s="57">
        <v>44342</v>
      </c>
      <c r="D11616" t="s">
        <v>40053</v>
      </c>
      <c r="E11616" s="58">
        <v>34187050400000</v>
      </c>
      <c r="F11616" t="s">
        <v>40054</v>
      </c>
      <c r="G11616" t="s">
        <v>114</v>
      </c>
      <c r="H11616" t="s">
        <v>114</v>
      </c>
      <c r="I11616">
        <v>7</v>
      </c>
    </row>
    <row r="11617" spans="1:9" x14ac:dyDescent="0.25">
      <c r="A11617" t="s">
        <v>110</v>
      </c>
      <c r="B11617" t="s">
        <v>40055</v>
      </c>
      <c r="C11617" s="57">
        <v>44342</v>
      </c>
      <c r="D11617" t="s">
        <v>40056</v>
      </c>
      <c r="E11617" s="58">
        <v>3198266400000</v>
      </c>
      <c r="F11617" t="s">
        <v>40057</v>
      </c>
      <c r="G11617" t="s">
        <v>114</v>
      </c>
      <c r="H11617" t="s">
        <v>114</v>
      </c>
      <c r="I11617">
        <v>1</v>
      </c>
    </row>
    <row r="11618" spans="1:9" x14ac:dyDescent="0.25">
      <c r="A11618" t="s">
        <v>110</v>
      </c>
      <c r="B11618" t="s">
        <v>40058</v>
      </c>
      <c r="C11618" s="57">
        <v>44342</v>
      </c>
      <c r="D11618" t="s">
        <v>40059</v>
      </c>
      <c r="E11618" t="s">
        <v>40060</v>
      </c>
      <c r="F11618" t="s">
        <v>40061</v>
      </c>
      <c r="G11618" t="s">
        <v>114</v>
      </c>
      <c r="H11618" t="s">
        <v>114</v>
      </c>
      <c r="I11618">
        <v>26</v>
      </c>
    </row>
    <row r="11619" spans="1:9" x14ac:dyDescent="0.25">
      <c r="A11619" t="s">
        <v>110</v>
      </c>
      <c r="B11619" t="s">
        <v>40062</v>
      </c>
      <c r="C11619" s="57">
        <v>44342</v>
      </c>
      <c r="D11619" t="s">
        <v>40063</v>
      </c>
      <c r="E11619" s="58">
        <v>1145058600000</v>
      </c>
      <c r="F11619" t="s">
        <v>40064</v>
      </c>
      <c r="G11619" t="s">
        <v>15590</v>
      </c>
      <c r="H11619" t="s">
        <v>40065</v>
      </c>
      <c r="I11619">
        <v>897</v>
      </c>
    </row>
    <row r="11620" spans="1:9" x14ac:dyDescent="0.25">
      <c r="A11620" t="s">
        <v>110</v>
      </c>
      <c r="B11620" t="s">
        <v>40066</v>
      </c>
      <c r="C11620" s="57">
        <v>44342</v>
      </c>
      <c r="D11620" t="s">
        <v>40067</v>
      </c>
      <c r="E11620" s="58">
        <v>1.22404499145E+16</v>
      </c>
      <c r="F11620" t="s">
        <v>40068</v>
      </c>
      <c r="G11620" t="s">
        <v>114</v>
      </c>
      <c r="H11620" t="s">
        <v>114</v>
      </c>
      <c r="I11620">
        <v>1</v>
      </c>
    </row>
    <row r="11621" spans="1:9" x14ac:dyDescent="0.25">
      <c r="A11621" t="s">
        <v>110</v>
      </c>
      <c r="B11621" t="s">
        <v>40069</v>
      </c>
      <c r="C11621" s="57">
        <v>44342</v>
      </c>
      <c r="D11621" t="s">
        <v>40070</v>
      </c>
      <c r="E11621" s="58">
        <v>253102772200000</v>
      </c>
      <c r="F11621" t="s">
        <v>40071</v>
      </c>
      <c r="G11621" t="s">
        <v>114</v>
      </c>
      <c r="H11621" t="s">
        <v>114</v>
      </c>
      <c r="I11621">
        <v>1</v>
      </c>
    </row>
    <row r="11622" spans="1:9" x14ac:dyDescent="0.25">
      <c r="A11622" t="s">
        <v>110</v>
      </c>
      <c r="B11622" t="s">
        <v>40072</v>
      </c>
      <c r="C11622" s="57">
        <v>44342</v>
      </c>
      <c r="D11622" t="s">
        <v>40073</v>
      </c>
      <c r="E11622" s="58">
        <v>2761660400000</v>
      </c>
      <c r="F11622" t="s">
        <v>40074</v>
      </c>
      <c r="G11622" t="s">
        <v>114</v>
      </c>
      <c r="H11622" t="s">
        <v>114</v>
      </c>
      <c r="I11622">
        <v>1</v>
      </c>
    </row>
    <row r="11623" spans="1:9" x14ac:dyDescent="0.25">
      <c r="A11623" t="s">
        <v>110</v>
      </c>
      <c r="B11623" t="s">
        <v>40075</v>
      </c>
      <c r="C11623" s="57">
        <v>44342</v>
      </c>
      <c r="D11623" t="s">
        <v>40076</v>
      </c>
      <c r="E11623" s="58">
        <v>2958453500000</v>
      </c>
      <c r="F11623" t="s">
        <v>40077</v>
      </c>
      <c r="G11623" t="s">
        <v>114</v>
      </c>
      <c r="H11623" t="s">
        <v>114</v>
      </c>
      <c r="I11623">
        <v>1</v>
      </c>
    </row>
    <row r="11624" spans="1:9" x14ac:dyDescent="0.25">
      <c r="A11624" t="s">
        <v>110</v>
      </c>
      <c r="B11624" t="s">
        <v>40078</v>
      </c>
      <c r="C11624" s="57">
        <v>44342</v>
      </c>
      <c r="D11624" t="s">
        <v>40079</v>
      </c>
      <c r="E11624" s="58">
        <v>136621424811400</v>
      </c>
      <c r="F11624" t="s">
        <v>40080</v>
      </c>
      <c r="G11624" t="s">
        <v>114</v>
      </c>
      <c r="H11624" t="s">
        <v>114</v>
      </c>
      <c r="I11624">
        <v>1</v>
      </c>
    </row>
    <row r="11625" spans="1:9" x14ac:dyDescent="0.25">
      <c r="A11625" t="s">
        <v>110</v>
      </c>
      <c r="B11625" t="s">
        <v>40081</v>
      </c>
      <c r="C11625" s="57">
        <v>44342</v>
      </c>
      <c r="D11625" t="s">
        <v>40082</v>
      </c>
      <c r="E11625" s="58">
        <v>111867994201500</v>
      </c>
      <c r="F11625" t="s">
        <v>40083</v>
      </c>
      <c r="G11625" t="s">
        <v>114</v>
      </c>
      <c r="H11625" t="s">
        <v>114</v>
      </c>
      <c r="I11625">
        <v>3</v>
      </c>
    </row>
    <row r="11626" spans="1:9" x14ac:dyDescent="0.25">
      <c r="A11626" t="s">
        <v>110</v>
      </c>
      <c r="B11626" t="s">
        <v>40084</v>
      </c>
      <c r="C11626" s="57">
        <v>44342</v>
      </c>
      <c r="D11626" t="s">
        <v>40085</v>
      </c>
      <c r="E11626" s="58">
        <v>1273233100000</v>
      </c>
      <c r="F11626" t="s">
        <v>40086</v>
      </c>
      <c r="G11626" t="s">
        <v>40087</v>
      </c>
      <c r="H11626" t="s">
        <v>40088</v>
      </c>
      <c r="I11626">
        <v>1</v>
      </c>
    </row>
    <row r="11627" spans="1:9" x14ac:dyDescent="0.25">
      <c r="A11627" t="s">
        <v>110</v>
      </c>
      <c r="B11627" t="s">
        <v>40089</v>
      </c>
      <c r="C11627" s="57">
        <v>44342</v>
      </c>
      <c r="D11627" t="s">
        <v>40090</v>
      </c>
      <c r="E11627" s="58">
        <v>10707981800000</v>
      </c>
      <c r="F11627" t="s">
        <v>40091</v>
      </c>
      <c r="G11627" t="s">
        <v>40092</v>
      </c>
      <c r="H11627" t="s">
        <v>40093</v>
      </c>
      <c r="I11627">
        <v>1</v>
      </c>
    </row>
    <row r="11628" spans="1:9" x14ac:dyDescent="0.25">
      <c r="A11628" t="s">
        <v>110</v>
      </c>
      <c r="B11628" t="s">
        <v>40094</v>
      </c>
      <c r="C11628" s="57">
        <v>44342</v>
      </c>
      <c r="D11628" t="s">
        <v>40095</v>
      </c>
      <c r="E11628" s="58">
        <v>1332858900000</v>
      </c>
      <c r="F11628" t="s">
        <v>40096</v>
      </c>
      <c r="G11628" t="s">
        <v>40097</v>
      </c>
      <c r="H11628" t="s">
        <v>40098</v>
      </c>
      <c r="I11628">
        <v>1</v>
      </c>
    </row>
    <row r="11629" spans="1:9" x14ac:dyDescent="0.25">
      <c r="A11629" t="s">
        <v>110</v>
      </c>
      <c r="B11629" t="s">
        <v>40099</v>
      </c>
      <c r="C11629" s="57">
        <v>44342</v>
      </c>
      <c r="D11629" t="s">
        <v>40100</v>
      </c>
      <c r="E11629" s="58">
        <v>1091261176400</v>
      </c>
      <c r="F11629" t="s">
        <v>40101</v>
      </c>
      <c r="G11629" t="s">
        <v>114</v>
      </c>
      <c r="H11629" t="s">
        <v>114</v>
      </c>
      <c r="I11629">
        <v>1</v>
      </c>
    </row>
    <row r="11630" spans="1:9" x14ac:dyDescent="0.25">
      <c r="A11630" t="s">
        <v>110</v>
      </c>
      <c r="B11630" t="s">
        <v>40102</v>
      </c>
      <c r="C11630" s="57">
        <v>44342</v>
      </c>
      <c r="D11630" t="s">
        <v>40103</v>
      </c>
      <c r="E11630" s="58">
        <v>151311183700000</v>
      </c>
      <c r="F11630" t="s">
        <v>40104</v>
      </c>
      <c r="G11630" t="s">
        <v>114</v>
      </c>
      <c r="H11630" t="s">
        <v>114</v>
      </c>
      <c r="I11630">
        <v>5</v>
      </c>
    </row>
    <row r="11631" spans="1:9" x14ac:dyDescent="0.25">
      <c r="A11631" t="s">
        <v>110</v>
      </c>
      <c r="B11631" t="s">
        <v>40105</v>
      </c>
      <c r="C11631" s="57">
        <v>44342</v>
      </c>
      <c r="D11631" t="s">
        <v>40106</v>
      </c>
      <c r="E11631" s="58">
        <v>145894424300000</v>
      </c>
      <c r="F11631" t="s">
        <v>40107</v>
      </c>
      <c r="G11631" t="s">
        <v>114</v>
      </c>
      <c r="H11631" t="s">
        <v>114</v>
      </c>
      <c r="I11631">
        <v>1</v>
      </c>
    </row>
    <row r="11632" spans="1:9" x14ac:dyDescent="0.25">
      <c r="A11632" t="s">
        <v>110</v>
      </c>
      <c r="B11632" t="s">
        <v>40108</v>
      </c>
      <c r="C11632" s="57">
        <v>44342</v>
      </c>
      <c r="D11632" t="s">
        <v>40109</v>
      </c>
      <c r="E11632" s="58">
        <v>1382674600000</v>
      </c>
      <c r="F11632" t="s">
        <v>40110</v>
      </c>
      <c r="G11632" t="s">
        <v>114</v>
      </c>
      <c r="H11632" t="s">
        <v>114</v>
      </c>
      <c r="I11632">
        <v>2</v>
      </c>
    </row>
    <row r="11633" spans="1:9" x14ac:dyDescent="0.25">
      <c r="A11633" t="s">
        <v>110</v>
      </c>
      <c r="B11633" t="s">
        <v>40111</v>
      </c>
      <c r="C11633" s="57">
        <v>44342</v>
      </c>
      <c r="D11633" t="s">
        <v>40112</v>
      </c>
      <c r="E11633" s="58">
        <v>1462009400000</v>
      </c>
      <c r="F11633" t="s">
        <v>40113</v>
      </c>
      <c r="G11633" t="s">
        <v>114</v>
      </c>
      <c r="H11633" t="s">
        <v>114</v>
      </c>
      <c r="I11633">
        <v>2</v>
      </c>
    </row>
    <row r="11634" spans="1:9" x14ac:dyDescent="0.25">
      <c r="A11634" t="s">
        <v>110</v>
      </c>
      <c r="B11634" t="s">
        <v>40114</v>
      </c>
      <c r="C11634" s="57">
        <v>44342</v>
      </c>
      <c r="D11634" t="s">
        <v>40115</v>
      </c>
      <c r="E11634" s="58">
        <v>1280794200000</v>
      </c>
      <c r="F11634" t="s">
        <v>40116</v>
      </c>
      <c r="G11634" t="s">
        <v>114</v>
      </c>
      <c r="H11634" t="s">
        <v>114</v>
      </c>
      <c r="I11634">
        <v>2</v>
      </c>
    </row>
    <row r="11635" spans="1:9" x14ac:dyDescent="0.25">
      <c r="A11635" t="s">
        <v>110</v>
      </c>
      <c r="B11635" t="s">
        <v>40117</v>
      </c>
      <c r="C11635" s="57">
        <v>44342</v>
      </c>
      <c r="D11635" t="s">
        <v>40118</v>
      </c>
      <c r="E11635" s="58">
        <v>1328077300000</v>
      </c>
      <c r="F11635" t="s">
        <v>40119</v>
      </c>
      <c r="G11635" t="s">
        <v>114</v>
      </c>
      <c r="H11635" t="s">
        <v>114</v>
      </c>
      <c r="I11635">
        <v>3</v>
      </c>
    </row>
    <row r="11636" spans="1:9" x14ac:dyDescent="0.25">
      <c r="A11636" t="s">
        <v>110</v>
      </c>
      <c r="B11636" t="s">
        <v>40120</v>
      </c>
      <c r="C11636" s="57">
        <v>44342</v>
      </c>
      <c r="D11636" t="s">
        <v>40121</v>
      </c>
      <c r="E11636" s="58">
        <v>1284019200000</v>
      </c>
      <c r="F11636" t="s">
        <v>40122</v>
      </c>
      <c r="G11636" t="s">
        <v>114</v>
      </c>
      <c r="H11636" t="s">
        <v>114</v>
      </c>
      <c r="I11636">
        <v>3</v>
      </c>
    </row>
    <row r="11637" spans="1:9" x14ac:dyDescent="0.25">
      <c r="A11637" t="s">
        <v>110</v>
      </c>
      <c r="B11637" t="s">
        <v>40123</v>
      </c>
      <c r="C11637" s="57">
        <v>44342</v>
      </c>
      <c r="D11637" t="s">
        <v>40124</v>
      </c>
      <c r="E11637" s="58">
        <v>1178839800000</v>
      </c>
      <c r="F11637" t="s">
        <v>40125</v>
      </c>
      <c r="G11637" t="s">
        <v>114</v>
      </c>
      <c r="H11637" t="s">
        <v>114</v>
      </c>
      <c r="I11637">
        <v>2</v>
      </c>
    </row>
    <row r="11638" spans="1:9" x14ac:dyDescent="0.25">
      <c r="A11638" t="s">
        <v>110</v>
      </c>
      <c r="B11638" t="s">
        <v>40126</v>
      </c>
      <c r="C11638" s="57">
        <v>44342</v>
      </c>
      <c r="D11638" t="s">
        <v>40127</v>
      </c>
      <c r="E11638" s="58">
        <v>1284660900000</v>
      </c>
      <c r="F11638" t="s">
        <v>40128</v>
      </c>
      <c r="G11638" t="s">
        <v>114</v>
      </c>
      <c r="H11638" t="s">
        <v>114</v>
      </c>
      <c r="I11638">
        <v>3</v>
      </c>
    </row>
    <row r="11639" spans="1:9" x14ac:dyDescent="0.25">
      <c r="A11639" t="s">
        <v>110</v>
      </c>
      <c r="B11639" t="s">
        <v>40129</v>
      </c>
      <c r="C11639" s="57">
        <v>44342</v>
      </c>
      <c r="D11639" t="s">
        <v>40130</v>
      </c>
      <c r="E11639" s="58">
        <v>1370060900000</v>
      </c>
      <c r="F11639" t="s">
        <v>40131</v>
      </c>
      <c r="G11639" t="s">
        <v>40132</v>
      </c>
      <c r="H11639" t="s">
        <v>114</v>
      </c>
      <c r="I11639">
        <v>4</v>
      </c>
    </row>
    <row r="11640" spans="1:9" x14ac:dyDescent="0.25">
      <c r="A11640" t="s">
        <v>110</v>
      </c>
      <c r="B11640" t="s">
        <v>40133</v>
      </c>
      <c r="C11640" s="57">
        <v>44342</v>
      </c>
      <c r="D11640" t="s">
        <v>40134</v>
      </c>
      <c r="E11640" t="s">
        <v>40135</v>
      </c>
      <c r="F11640" t="s">
        <v>40136</v>
      </c>
      <c r="G11640" t="s">
        <v>114</v>
      </c>
      <c r="H11640" t="s">
        <v>114</v>
      </c>
      <c r="I11640">
        <v>3</v>
      </c>
    </row>
    <row r="11641" spans="1:9" x14ac:dyDescent="0.25">
      <c r="A11641" t="s">
        <v>110</v>
      </c>
      <c r="B11641" t="s">
        <v>40137</v>
      </c>
      <c r="C11641" s="57">
        <v>44342</v>
      </c>
      <c r="D11641" t="s">
        <v>40138</v>
      </c>
      <c r="E11641" s="58">
        <v>1171569830000</v>
      </c>
      <c r="F11641" t="s">
        <v>40139</v>
      </c>
      <c r="G11641" t="s">
        <v>114</v>
      </c>
      <c r="H11641" t="s">
        <v>114</v>
      </c>
      <c r="I11641">
        <v>2</v>
      </c>
    </row>
    <row r="11642" spans="1:9" x14ac:dyDescent="0.25">
      <c r="A11642" t="s">
        <v>110</v>
      </c>
      <c r="B11642" t="s">
        <v>40140</v>
      </c>
      <c r="C11642" s="57">
        <v>44342</v>
      </c>
      <c r="D11642" t="s">
        <v>40141</v>
      </c>
      <c r="E11642" s="58">
        <v>1604990400000</v>
      </c>
      <c r="F11642" t="s">
        <v>40142</v>
      </c>
      <c r="G11642" t="s">
        <v>114</v>
      </c>
      <c r="H11642" t="s">
        <v>114</v>
      </c>
      <c r="I11642">
        <v>1</v>
      </c>
    </row>
    <row r="11643" spans="1:9" x14ac:dyDescent="0.25">
      <c r="A11643" t="s">
        <v>110</v>
      </c>
      <c r="B11643" t="s">
        <v>40143</v>
      </c>
      <c r="C11643" s="57">
        <v>44342</v>
      </c>
      <c r="D11643" t="s">
        <v>40144</v>
      </c>
      <c r="E11643" s="58">
        <v>1522169300000</v>
      </c>
      <c r="F11643" t="s">
        <v>40145</v>
      </c>
      <c r="G11643" t="s">
        <v>114</v>
      </c>
      <c r="H11643" t="s">
        <v>114</v>
      </c>
      <c r="I11643">
        <v>1</v>
      </c>
    </row>
    <row r="11644" spans="1:9" x14ac:dyDescent="0.25">
      <c r="A11644" t="s">
        <v>110</v>
      </c>
      <c r="B11644" t="s">
        <v>40146</v>
      </c>
      <c r="C11644" s="57">
        <v>44342</v>
      </c>
      <c r="D11644" t="s">
        <v>40147</v>
      </c>
      <c r="E11644" s="58">
        <v>133049355709000</v>
      </c>
      <c r="F11644" t="s">
        <v>40148</v>
      </c>
      <c r="G11644" t="s">
        <v>114</v>
      </c>
      <c r="H11644" t="s">
        <v>114</v>
      </c>
      <c r="I11644">
        <v>1</v>
      </c>
    </row>
    <row r="11645" spans="1:9" x14ac:dyDescent="0.25">
      <c r="A11645" t="s">
        <v>110</v>
      </c>
      <c r="B11645" t="s">
        <v>40149</v>
      </c>
      <c r="C11645" s="57">
        <v>44342</v>
      </c>
      <c r="D11645" t="s">
        <v>40150</v>
      </c>
      <c r="E11645" s="58">
        <v>1233524950400</v>
      </c>
      <c r="F11645" t="s">
        <v>40151</v>
      </c>
      <c r="G11645" t="s">
        <v>114</v>
      </c>
      <c r="H11645" t="s">
        <v>114</v>
      </c>
      <c r="I11645">
        <v>1</v>
      </c>
    </row>
    <row r="11646" spans="1:9" x14ac:dyDescent="0.25">
      <c r="A11646" t="s">
        <v>110</v>
      </c>
      <c r="B11646" t="s">
        <v>40152</v>
      </c>
      <c r="C11646" s="57">
        <v>44342</v>
      </c>
      <c r="D11646" t="s">
        <v>40153</v>
      </c>
      <c r="E11646" s="58">
        <v>115868356425100</v>
      </c>
      <c r="F11646" t="s">
        <v>40154</v>
      </c>
      <c r="G11646" t="s">
        <v>114</v>
      </c>
      <c r="H11646" t="s">
        <v>114</v>
      </c>
      <c r="I11646">
        <v>1</v>
      </c>
    </row>
    <row r="11647" spans="1:9" x14ac:dyDescent="0.25">
      <c r="A11647" t="s">
        <v>110</v>
      </c>
      <c r="B11647" t="s">
        <v>40155</v>
      </c>
      <c r="C11647" s="57">
        <v>44342</v>
      </c>
      <c r="D11647" t="s">
        <v>40156</v>
      </c>
      <c r="E11647" s="58">
        <v>123629070530300</v>
      </c>
      <c r="F11647" t="s">
        <v>40157</v>
      </c>
      <c r="G11647" t="s">
        <v>114</v>
      </c>
      <c r="H11647" t="s">
        <v>114</v>
      </c>
      <c r="I11647">
        <v>2</v>
      </c>
    </row>
    <row r="11648" spans="1:9" x14ac:dyDescent="0.25">
      <c r="A11648" t="s">
        <v>110</v>
      </c>
      <c r="B11648" t="s">
        <v>40158</v>
      </c>
      <c r="C11648" s="57">
        <v>44342</v>
      </c>
      <c r="D11648" t="s">
        <v>40159</v>
      </c>
      <c r="E11648" s="58">
        <v>125553027500000</v>
      </c>
      <c r="F11648" t="s">
        <v>40160</v>
      </c>
      <c r="G11648" t="s">
        <v>114</v>
      </c>
      <c r="H11648" t="s">
        <v>114</v>
      </c>
      <c r="I11648">
        <v>1</v>
      </c>
    </row>
    <row r="11649" spans="1:9" x14ac:dyDescent="0.25">
      <c r="A11649" t="s">
        <v>110</v>
      </c>
      <c r="B11649" t="s">
        <v>40161</v>
      </c>
      <c r="C11649" s="57">
        <v>44342</v>
      </c>
      <c r="D11649" t="s">
        <v>40162</v>
      </c>
      <c r="E11649" s="58">
        <v>1335217900000</v>
      </c>
      <c r="F11649" t="s">
        <v>40163</v>
      </c>
      <c r="G11649" t="s">
        <v>40164</v>
      </c>
      <c r="H11649" t="s">
        <v>1478</v>
      </c>
      <c r="I11649">
        <v>8</v>
      </c>
    </row>
    <row r="11650" spans="1:9" x14ac:dyDescent="0.25">
      <c r="A11650" t="s">
        <v>110</v>
      </c>
      <c r="B11650" t="s">
        <v>40165</v>
      </c>
      <c r="C11650" s="57">
        <v>44342</v>
      </c>
      <c r="D11650" t="s">
        <v>40166</v>
      </c>
      <c r="E11650" s="58">
        <v>1854778380000</v>
      </c>
      <c r="F11650" t="s">
        <v>40167</v>
      </c>
      <c r="G11650" t="s">
        <v>9911</v>
      </c>
      <c r="H11650" t="s">
        <v>114</v>
      </c>
      <c r="I11650">
        <v>2</v>
      </c>
    </row>
    <row r="11651" spans="1:9" x14ac:dyDescent="0.25">
      <c r="A11651" t="s">
        <v>110</v>
      </c>
      <c r="B11651" t="s">
        <v>40168</v>
      </c>
      <c r="C11651" s="57">
        <v>44342</v>
      </c>
      <c r="D11651" t="s">
        <v>40169</v>
      </c>
      <c r="E11651" s="58">
        <v>1724555760000</v>
      </c>
      <c r="F11651" t="s">
        <v>40170</v>
      </c>
      <c r="G11651" t="s">
        <v>114</v>
      </c>
      <c r="H11651" t="s">
        <v>114</v>
      </c>
      <c r="I11651">
        <v>58</v>
      </c>
    </row>
    <row r="11652" spans="1:9" x14ac:dyDescent="0.25">
      <c r="A11652" t="s">
        <v>110</v>
      </c>
      <c r="B11652" t="s">
        <v>40171</v>
      </c>
      <c r="C11652" s="57">
        <v>44342</v>
      </c>
      <c r="D11652" t="s">
        <v>40172</v>
      </c>
      <c r="E11652" s="58">
        <v>1468539030000</v>
      </c>
      <c r="F11652" t="s">
        <v>40173</v>
      </c>
      <c r="G11652" t="s">
        <v>40174</v>
      </c>
      <c r="H11652" t="s">
        <v>40175</v>
      </c>
      <c r="I11652">
        <v>2</v>
      </c>
    </row>
    <row r="11653" spans="1:9" x14ac:dyDescent="0.25">
      <c r="A11653" t="s">
        <v>110</v>
      </c>
      <c r="B11653" t="s">
        <v>40176</v>
      </c>
      <c r="C11653" s="57">
        <v>44342</v>
      </c>
      <c r="D11653" t="s">
        <v>40177</v>
      </c>
      <c r="E11653" s="58">
        <v>3588156900000</v>
      </c>
      <c r="F11653" t="s">
        <v>40178</v>
      </c>
      <c r="G11653" t="s">
        <v>114</v>
      </c>
      <c r="H11653" t="s">
        <v>114</v>
      </c>
      <c r="I11653">
        <v>6</v>
      </c>
    </row>
    <row r="11654" spans="1:9" x14ac:dyDescent="0.25">
      <c r="A11654" t="s">
        <v>110</v>
      </c>
      <c r="B11654" t="s">
        <v>40179</v>
      </c>
      <c r="C11654" s="57">
        <v>44342</v>
      </c>
      <c r="D11654" t="s">
        <v>40180</v>
      </c>
      <c r="E11654" s="58">
        <v>1368168880000</v>
      </c>
      <c r="F11654" t="s">
        <v>40181</v>
      </c>
      <c r="G11654" t="s">
        <v>114</v>
      </c>
      <c r="H11654" t="s">
        <v>114</v>
      </c>
      <c r="I11654">
        <v>5</v>
      </c>
    </row>
    <row r="11655" spans="1:9" x14ac:dyDescent="0.25">
      <c r="A11655" t="s">
        <v>110</v>
      </c>
      <c r="B11655" t="s">
        <v>40182</v>
      </c>
      <c r="C11655" s="57">
        <v>44342</v>
      </c>
      <c r="D11655" t="s">
        <v>40183</v>
      </c>
      <c r="E11655" s="58">
        <v>1223805500000</v>
      </c>
      <c r="F11655" t="s">
        <v>40184</v>
      </c>
      <c r="G11655" t="s">
        <v>114</v>
      </c>
      <c r="H11655" t="s">
        <v>114</v>
      </c>
      <c r="I11655">
        <v>1</v>
      </c>
    </row>
    <row r="11656" spans="1:9" x14ac:dyDescent="0.25">
      <c r="A11656" t="s">
        <v>110</v>
      </c>
      <c r="B11656" t="s">
        <v>40185</v>
      </c>
      <c r="C11656" s="57">
        <v>44342</v>
      </c>
      <c r="D11656" t="s">
        <v>40186</v>
      </c>
      <c r="E11656" s="58">
        <v>21603326700000</v>
      </c>
      <c r="F11656" t="s">
        <v>40187</v>
      </c>
      <c r="G11656" t="s">
        <v>114</v>
      </c>
      <c r="H11656" t="s">
        <v>114</v>
      </c>
      <c r="I11656">
        <v>3</v>
      </c>
    </row>
    <row r="11657" spans="1:9" x14ac:dyDescent="0.25">
      <c r="A11657" t="s">
        <v>110</v>
      </c>
      <c r="B11657" t="s">
        <v>40188</v>
      </c>
      <c r="C11657" s="57">
        <v>44342</v>
      </c>
      <c r="D11657" t="s">
        <v>40189</v>
      </c>
      <c r="E11657" s="58">
        <v>1206078400000</v>
      </c>
      <c r="F11657" t="s">
        <v>40190</v>
      </c>
      <c r="G11657" t="s">
        <v>114</v>
      </c>
      <c r="H11657" t="s">
        <v>114</v>
      </c>
      <c r="I11657">
        <v>1</v>
      </c>
    </row>
    <row r="11658" spans="1:9" x14ac:dyDescent="0.25">
      <c r="A11658" t="s">
        <v>110</v>
      </c>
      <c r="B11658" t="s">
        <v>40191</v>
      </c>
      <c r="C11658" s="57">
        <v>44342</v>
      </c>
      <c r="D11658" t="s">
        <v>40192</v>
      </c>
      <c r="E11658" s="58">
        <v>1249012290000</v>
      </c>
      <c r="F11658" t="s">
        <v>40193</v>
      </c>
      <c r="G11658" t="s">
        <v>114</v>
      </c>
      <c r="H11658" t="s">
        <v>114</v>
      </c>
      <c r="I11658">
        <v>134</v>
      </c>
    </row>
    <row r="11659" spans="1:9" x14ac:dyDescent="0.25">
      <c r="A11659" t="s">
        <v>110</v>
      </c>
      <c r="B11659" t="s">
        <v>40194</v>
      </c>
      <c r="C11659" s="57">
        <v>44342</v>
      </c>
      <c r="D11659" t="s">
        <v>40195</v>
      </c>
      <c r="E11659" s="58">
        <v>116234330750000</v>
      </c>
      <c r="F11659" t="s">
        <v>40196</v>
      </c>
      <c r="G11659" t="s">
        <v>40197</v>
      </c>
      <c r="H11659" t="s">
        <v>114</v>
      </c>
      <c r="I11659">
        <v>4</v>
      </c>
    </row>
    <row r="11660" spans="1:9" x14ac:dyDescent="0.25">
      <c r="A11660" t="s">
        <v>110</v>
      </c>
      <c r="B11660" t="s">
        <v>40198</v>
      </c>
      <c r="C11660" s="57">
        <v>44342</v>
      </c>
      <c r="D11660" t="s">
        <v>40199</v>
      </c>
      <c r="E11660" s="58">
        <v>4302212870000</v>
      </c>
      <c r="F11660" t="s">
        <v>40200</v>
      </c>
      <c r="G11660" t="s">
        <v>114</v>
      </c>
      <c r="H11660" t="s">
        <v>114</v>
      </c>
      <c r="I11660">
        <v>5</v>
      </c>
    </row>
    <row r="11661" spans="1:9" x14ac:dyDescent="0.25">
      <c r="A11661" t="s">
        <v>110</v>
      </c>
      <c r="B11661" t="s">
        <v>40201</v>
      </c>
      <c r="C11661" s="57">
        <v>44342</v>
      </c>
      <c r="D11661" t="s">
        <v>40202</v>
      </c>
      <c r="E11661" s="58">
        <v>1296339970000</v>
      </c>
      <c r="F11661" t="s">
        <v>40203</v>
      </c>
      <c r="G11661" t="s">
        <v>114</v>
      </c>
      <c r="H11661" t="s">
        <v>114</v>
      </c>
      <c r="I11661">
        <v>3</v>
      </c>
    </row>
    <row r="11662" spans="1:9" x14ac:dyDescent="0.25">
      <c r="A11662" t="s">
        <v>110</v>
      </c>
      <c r="B11662" t="s">
        <v>40204</v>
      </c>
      <c r="C11662" s="57">
        <v>44342</v>
      </c>
      <c r="D11662" t="s">
        <v>40205</v>
      </c>
      <c r="E11662" t="s">
        <v>40206</v>
      </c>
      <c r="F11662" t="s">
        <v>40207</v>
      </c>
      <c r="G11662" t="s">
        <v>114</v>
      </c>
      <c r="H11662" t="s">
        <v>114</v>
      </c>
      <c r="I11662">
        <v>5</v>
      </c>
    </row>
    <row r="11663" spans="1:9" x14ac:dyDescent="0.25">
      <c r="A11663" t="s">
        <v>110</v>
      </c>
      <c r="B11663" t="s">
        <v>40208</v>
      </c>
      <c r="C11663" s="57">
        <v>44342</v>
      </c>
      <c r="D11663" t="s">
        <v>40209</v>
      </c>
      <c r="E11663" s="58">
        <v>1378359900000</v>
      </c>
      <c r="F11663" t="s">
        <v>40210</v>
      </c>
      <c r="G11663" t="s">
        <v>114</v>
      </c>
      <c r="H11663" t="s">
        <v>114</v>
      </c>
      <c r="I11663">
        <v>1</v>
      </c>
    </row>
    <row r="11664" spans="1:9" x14ac:dyDescent="0.25">
      <c r="A11664" t="s">
        <v>110</v>
      </c>
      <c r="B11664" t="s">
        <v>40211</v>
      </c>
      <c r="C11664" s="57">
        <v>44342</v>
      </c>
      <c r="D11664" t="s">
        <v>40212</v>
      </c>
      <c r="E11664" s="58">
        <v>1416062960000</v>
      </c>
      <c r="F11664" t="s">
        <v>40213</v>
      </c>
      <c r="G11664" t="s">
        <v>114</v>
      </c>
      <c r="H11664" t="s">
        <v>40214</v>
      </c>
      <c r="I11664">
        <v>4</v>
      </c>
    </row>
    <row r="11665" spans="1:9" x14ac:dyDescent="0.25">
      <c r="A11665" t="s">
        <v>110</v>
      </c>
      <c r="B11665" t="s">
        <v>40215</v>
      </c>
      <c r="C11665" s="57">
        <v>44342</v>
      </c>
      <c r="D11665" t="s">
        <v>40216</v>
      </c>
      <c r="E11665" s="58">
        <v>1205174600000</v>
      </c>
      <c r="F11665" t="s">
        <v>40217</v>
      </c>
      <c r="G11665" t="s">
        <v>114</v>
      </c>
      <c r="H11665" t="s">
        <v>114</v>
      </c>
      <c r="I11665">
        <v>1</v>
      </c>
    </row>
    <row r="11666" spans="1:9" x14ac:dyDescent="0.25">
      <c r="A11666" t="s">
        <v>110</v>
      </c>
      <c r="B11666" t="s">
        <v>40218</v>
      </c>
      <c r="C11666" s="57">
        <v>44342</v>
      </c>
      <c r="D11666" t="s">
        <v>40219</v>
      </c>
      <c r="E11666" s="58">
        <v>1111640100000</v>
      </c>
      <c r="F11666" t="s">
        <v>40220</v>
      </c>
      <c r="G11666" t="s">
        <v>114</v>
      </c>
      <c r="H11666" t="s">
        <v>114</v>
      </c>
      <c r="I11666">
        <v>1</v>
      </c>
    </row>
    <row r="11667" spans="1:9" x14ac:dyDescent="0.25">
      <c r="A11667" t="s">
        <v>110</v>
      </c>
      <c r="B11667" t="s">
        <v>40221</v>
      </c>
      <c r="C11667" s="57">
        <v>44342</v>
      </c>
      <c r="D11667" t="s">
        <v>40222</v>
      </c>
      <c r="E11667" s="58">
        <v>1114374200000</v>
      </c>
      <c r="F11667" t="s">
        <v>40223</v>
      </c>
      <c r="G11667" t="s">
        <v>40224</v>
      </c>
      <c r="H11667" t="s">
        <v>40225</v>
      </c>
      <c r="I11667">
        <v>1</v>
      </c>
    </row>
    <row r="11668" spans="1:9" x14ac:dyDescent="0.25">
      <c r="A11668" t="s">
        <v>110</v>
      </c>
      <c r="B11668" t="s">
        <v>40226</v>
      </c>
      <c r="C11668" s="57">
        <v>44342</v>
      </c>
      <c r="D11668" t="s">
        <v>40227</v>
      </c>
      <c r="E11668" s="58">
        <v>1270856600000</v>
      </c>
      <c r="F11668" t="s">
        <v>40228</v>
      </c>
      <c r="G11668" t="s">
        <v>114</v>
      </c>
      <c r="H11668" t="s">
        <v>114</v>
      </c>
      <c r="I11668">
        <v>1</v>
      </c>
    </row>
    <row r="11669" spans="1:9" x14ac:dyDescent="0.25">
      <c r="A11669" t="s">
        <v>110</v>
      </c>
      <c r="B11669" t="s">
        <v>40229</v>
      </c>
      <c r="C11669" s="57">
        <v>44342</v>
      </c>
      <c r="D11669" t="s">
        <v>40230</v>
      </c>
      <c r="E11669" s="58">
        <v>1414848430000</v>
      </c>
      <c r="F11669" t="s">
        <v>40231</v>
      </c>
      <c r="G11669" t="s">
        <v>40232</v>
      </c>
      <c r="H11669" t="s">
        <v>114</v>
      </c>
      <c r="I11669">
        <v>2</v>
      </c>
    </row>
    <row r="11670" spans="1:9" x14ac:dyDescent="0.25">
      <c r="A11670" t="s">
        <v>110</v>
      </c>
      <c r="B11670" t="s">
        <v>40233</v>
      </c>
      <c r="C11670" s="57">
        <v>44342</v>
      </c>
      <c r="D11670" t="s">
        <v>40234</v>
      </c>
      <c r="E11670" s="58">
        <v>1982134250000</v>
      </c>
      <c r="F11670" t="s">
        <v>40235</v>
      </c>
      <c r="G11670" t="s">
        <v>114</v>
      </c>
      <c r="H11670" t="s">
        <v>114</v>
      </c>
      <c r="I11670">
        <v>2</v>
      </c>
    </row>
    <row r="11671" spans="1:9" x14ac:dyDescent="0.25">
      <c r="A11671" t="s">
        <v>110</v>
      </c>
      <c r="B11671" t="s">
        <v>40236</v>
      </c>
      <c r="C11671" s="57">
        <v>44342</v>
      </c>
      <c r="D11671" t="s">
        <v>40237</v>
      </c>
      <c r="E11671" s="58">
        <v>1372332720000</v>
      </c>
      <c r="F11671" t="s">
        <v>40238</v>
      </c>
      <c r="G11671" t="s">
        <v>114</v>
      </c>
      <c r="H11671" t="s">
        <v>114</v>
      </c>
      <c r="I11671">
        <v>398</v>
      </c>
    </row>
    <row r="11672" spans="1:9" x14ac:dyDescent="0.25">
      <c r="A11672" t="s">
        <v>110</v>
      </c>
      <c r="B11672" t="s">
        <v>40239</v>
      </c>
      <c r="C11672" s="57">
        <v>44342</v>
      </c>
      <c r="D11672" t="s">
        <v>40240</v>
      </c>
      <c r="E11672" s="58">
        <v>1117566410000</v>
      </c>
      <c r="F11672" t="s">
        <v>40241</v>
      </c>
      <c r="G11672" t="s">
        <v>114</v>
      </c>
      <c r="H11672" t="s">
        <v>114</v>
      </c>
      <c r="I11672">
        <v>21</v>
      </c>
    </row>
    <row r="11673" spans="1:9" x14ac:dyDescent="0.25">
      <c r="A11673" t="s">
        <v>110</v>
      </c>
      <c r="B11673" t="s">
        <v>40242</v>
      </c>
      <c r="C11673" s="57">
        <v>44342</v>
      </c>
      <c r="D11673" t="s">
        <v>40243</v>
      </c>
      <c r="E11673" s="58">
        <v>1091862000000</v>
      </c>
      <c r="F11673" t="s">
        <v>40244</v>
      </c>
      <c r="G11673" t="s">
        <v>114</v>
      </c>
      <c r="H11673" t="s">
        <v>114</v>
      </c>
      <c r="I11673">
        <v>1</v>
      </c>
    </row>
    <row r="11674" spans="1:9" x14ac:dyDescent="0.25">
      <c r="A11674" t="s">
        <v>110</v>
      </c>
      <c r="B11674" t="s">
        <v>40245</v>
      </c>
      <c r="C11674" s="57">
        <v>44342</v>
      </c>
      <c r="D11674" t="s">
        <v>40246</v>
      </c>
      <c r="E11674" s="58">
        <v>1647084100000</v>
      </c>
      <c r="F11674" t="s">
        <v>40247</v>
      </c>
      <c r="G11674" t="s">
        <v>114</v>
      </c>
      <c r="H11674" t="s">
        <v>114</v>
      </c>
      <c r="I11674">
        <v>1</v>
      </c>
    </row>
    <row r="11675" spans="1:9" x14ac:dyDescent="0.25">
      <c r="A11675" t="s">
        <v>110</v>
      </c>
      <c r="B11675" t="s">
        <v>40248</v>
      </c>
      <c r="C11675" s="57">
        <v>44342</v>
      </c>
      <c r="D11675" t="s">
        <v>40249</v>
      </c>
      <c r="E11675" s="58">
        <v>2832211600000</v>
      </c>
      <c r="F11675" t="s">
        <v>40250</v>
      </c>
      <c r="G11675" t="s">
        <v>40251</v>
      </c>
      <c r="H11675" t="s">
        <v>40252</v>
      </c>
      <c r="I11675">
        <v>1</v>
      </c>
    </row>
    <row r="11676" spans="1:9" x14ac:dyDescent="0.25">
      <c r="A11676" t="s">
        <v>110</v>
      </c>
      <c r="B11676" t="s">
        <v>40253</v>
      </c>
      <c r="C11676" s="57">
        <v>44342</v>
      </c>
      <c r="D11676" t="s">
        <v>40254</v>
      </c>
      <c r="E11676" s="58">
        <v>3697433100000</v>
      </c>
      <c r="F11676" t="s">
        <v>40255</v>
      </c>
      <c r="G11676" t="s">
        <v>40256</v>
      </c>
      <c r="H11676" t="s">
        <v>40257</v>
      </c>
      <c r="I11676">
        <v>3</v>
      </c>
    </row>
    <row r="11677" spans="1:9" x14ac:dyDescent="0.25">
      <c r="A11677" t="s">
        <v>110</v>
      </c>
      <c r="B11677" t="s">
        <v>40258</v>
      </c>
      <c r="C11677" s="57">
        <v>44342</v>
      </c>
      <c r="D11677" t="s">
        <v>40259</v>
      </c>
      <c r="E11677" s="58">
        <v>123969562100000</v>
      </c>
      <c r="F11677" t="s">
        <v>40260</v>
      </c>
      <c r="G11677" t="s">
        <v>114</v>
      </c>
      <c r="H11677" t="s">
        <v>114</v>
      </c>
      <c r="I11677">
        <v>1</v>
      </c>
    </row>
    <row r="11678" spans="1:9" x14ac:dyDescent="0.25">
      <c r="A11678" t="s">
        <v>110</v>
      </c>
      <c r="B11678" t="s">
        <v>40261</v>
      </c>
      <c r="C11678" s="57">
        <v>44342</v>
      </c>
      <c r="D11678" t="s">
        <v>40262</v>
      </c>
      <c r="E11678" s="58">
        <v>11261433200000</v>
      </c>
      <c r="F11678" t="s">
        <v>40263</v>
      </c>
      <c r="G11678" t="s">
        <v>114</v>
      </c>
      <c r="H11678" t="s">
        <v>114</v>
      </c>
      <c r="I11678">
        <v>1</v>
      </c>
    </row>
    <row r="11679" spans="1:9" x14ac:dyDescent="0.25">
      <c r="A11679" t="s">
        <v>110</v>
      </c>
      <c r="B11679" t="s">
        <v>40264</v>
      </c>
      <c r="C11679" s="57">
        <v>44342</v>
      </c>
      <c r="D11679" t="s">
        <v>40265</v>
      </c>
      <c r="E11679" s="58">
        <v>13608955200000</v>
      </c>
      <c r="F11679" t="s">
        <v>40266</v>
      </c>
      <c r="G11679" t="s">
        <v>40267</v>
      </c>
      <c r="H11679" t="s">
        <v>114</v>
      </c>
      <c r="I11679">
        <v>1</v>
      </c>
    </row>
    <row r="11680" spans="1:9" x14ac:dyDescent="0.25">
      <c r="A11680" t="s">
        <v>110</v>
      </c>
      <c r="B11680" t="s">
        <v>40268</v>
      </c>
      <c r="C11680" s="57">
        <v>44342</v>
      </c>
      <c r="D11680" t="s">
        <v>40269</v>
      </c>
      <c r="E11680" s="58">
        <v>10981272200000</v>
      </c>
      <c r="F11680" t="s">
        <v>40270</v>
      </c>
      <c r="G11680" t="s">
        <v>114</v>
      </c>
      <c r="H11680" t="s">
        <v>7063</v>
      </c>
      <c r="I11680">
        <v>5</v>
      </c>
    </row>
    <row r="11681" spans="1:9" x14ac:dyDescent="0.25">
      <c r="A11681" t="s">
        <v>110</v>
      </c>
      <c r="B11681" t="s">
        <v>40271</v>
      </c>
      <c r="C11681" s="57">
        <v>44342</v>
      </c>
      <c r="D11681" t="s">
        <v>40272</v>
      </c>
      <c r="E11681" s="58">
        <v>219373531500000</v>
      </c>
      <c r="F11681" t="s">
        <v>40273</v>
      </c>
      <c r="G11681" t="s">
        <v>114</v>
      </c>
      <c r="H11681" t="s">
        <v>114</v>
      </c>
      <c r="I11681">
        <v>2</v>
      </c>
    </row>
    <row r="11682" spans="1:9" x14ac:dyDescent="0.25">
      <c r="A11682" t="s">
        <v>110</v>
      </c>
      <c r="B11682" t="s">
        <v>40274</v>
      </c>
      <c r="C11682" s="57">
        <v>44342</v>
      </c>
      <c r="D11682" t="s">
        <v>40275</v>
      </c>
      <c r="E11682" s="58">
        <v>203319337800000</v>
      </c>
      <c r="F11682" t="s">
        <v>40276</v>
      </c>
      <c r="G11682" t="s">
        <v>114</v>
      </c>
      <c r="H11682" t="s">
        <v>114</v>
      </c>
      <c r="I11682">
        <v>2</v>
      </c>
    </row>
    <row r="11683" spans="1:9" x14ac:dyDescent="0.25">
      <c r="A11683" t="s">
        <v>110</v>
      </c>
      <c r="B11683" t="s">
        <v>40277</v>
      </c>
      <c r="C11683" s="57">
        <v>44342</v>
      </c>
      <c r="D11683" t="s">
        <v>40278</v>
      </c>
      <c r="E11683" s="58">
        <v>3430431200000</v>
      </c>
      <c r="F11683" t="s">
        <v>40279</v>
      </c>
      <c r="G11683" t="s">
        <v>114</v>
      </c>
      <c r="H11683" t="s">
        <v>114</v>
      </c>
      <c r="I11683">
        <v>1</v>
      </c>
    </row>
    <row r="11684" spans="1:9" x14ac:dyDescent="0.25">
      <c r="A11684" t="s">
        <v>110</v>
      </c>
      <c r="B11684" t="s">
        <v>40280</v>
      </c>
      <c r="C11684" s="57">
        <v>44342</v>
      </c>
      <c r="D11684" t="s">
        <v>40281</v>
      </c>
      <c r="E11684" s="58">
        <v>118814834400000</v>
      </c>
      <c r="F11684" t="s">
        <v>40282</v>
      </c>
      <c r="G11684" t="s">
        <v>114</v>
      </c>
      <c r="H11684" t="s">
        <v>114</v>
      </c>
      <c r="I11684">
        <v>1</v>
      </c>
    </row>
    <row r="11685" spans="1:9" x14ac:dyDescent="0.25">
      <c r="A11685" t="s">
        <v>110</v>
      </c>
      <c r="B11685" t="s">
        <v>40283</v>
      </c>
      <c r="C11685" s="57">
        <v>44342</v>
      </c>
      <c r="D11685" t="s">
        <v>40284</v>
      </c>
      <c r="E11685" s="58">
        <v>123442679200000</v>
      </c>
      <c r="F11685" t="s">
        <v>40285</v>
      </c>
      <c r="G11685" t="s">
        <v>114</v>
      </c>
      <c r="H11685" t="s">
        <v>114</v>
      </c>
      <c r="I11685">
        <v>10</v>
      </c>
    </row>
    <row r="11686" spans="1:9" x14ac:dyDescent="0.25">
      <c r="A11686" t="s">
        <v>110</v>
      </c>
      <c r="B11686" t="s">
        <v>40286</v>
      </c>
      <c r="C11686" s="57">
        <v>44342</v>
      </c>
      <c r="D11686" t="s">
        <v>40287</v>
      </c>
      <c r="E11686" s="58">
        <v>100719018000000</v>
      </c>
      <c r="F11686" t="s">
        <v>40288</v>
      </c>
      <c r="G11686" t="s">
        <v>114</v>
      </c>
      <c r="H11686" t="s">
        <v>114</v>
      </c>
      <c r="I11686">
        <v>1</v>
      </c>
    </row>
    <row r="11687" spans="1:9" x14ac:dyDescent="0.25">
      <c r="A11687" t="s">
        <v>110</v>
      </c>
      <c r="B11687" t="s">
        <v>40289</v>
      </c>
      <c r="C11687" s="57">
        <v>44342</v>
      </c>
      <c r="D11687" t="s">
        <v>40290</v>
      </c>
      <c r="E11687" s="58">
        <v>112592959800000</v>
      </c>
      <c r="F11687" t="s">
        <v>40291</v>
      </c>
      <c r="G11687" t="s">
        <v>114</v>
      </c>
      <c r="H11687" t="s">
        <v>114</v>
      </c>
      <c r="I11687">
        <v>1</v>
      </c>
    </row>
    <row r="11688" spans="1:9" x14ac:dyDescent="0.25">
      <c r="A11688" t="s">
        <v>110</v>
      </c>
      <c r="B11688" t="s">
        <v>40292</v>
      </c>
      <c r="C11688" s="57">
        <v>44342</v>
      </c>
      <c r="D11688" t="s">
        <v>40293</v>
      </c>
      <c r="E11688" s="58">
        <v>112555321200000</v>
      </c>
      <c r="F11688" t="s">
        <v>40294</v>
      </c>
      <c r="G11688" t="s">
        <v>114</v>
      </c>
      <c r="H11688" t="s">
        <v>114</v>
      </c>
      <c r="I11688">
        <v>1</v>
      </c>
    </row>
    <row r="11689" spans="1:9" x14ac:dyDescent="0.25">
      <c r="A11689" t="s">
        <v>110</v>
      </c>
      <c r="B11689" t="s">
        <v>40295</v>
      </c>
      <c r="C11689" s="57">
        <v>44342</v>
      </c>
      <c r="D11689" t="s">
        <v>40296</v>
      </c>
      <c r="E11689" s="58">
        <v>112258763600000</v>
      </c>
      <c r="F11689" t="s">
        <v>40297</v>
      </c>
      <c r="G11689" t="s">
        <v>114</v>
      </c>
      <c r="H11689" t="s">
        <v>114</v>
      </c>
      <c r="I11689">
        <v>2</v>
      </c>
    </row>
    <row r="11690" spans="1:9" x14ac:dyDescent="0.25">
      <c r="A11690" t="s">
        <v>110</v>
      </c>
      <c r="B11690" t="s">
        <v>40298</v>
      </c>
      <c r="C11690" s="57">
        <v>44342</v>
      </c>
      <c r="D11690" t="s">
        <v>40299</v>
      </c>
      <c r="E11690" s="58">
        <v>110553699600000</v>
      </c>
      <c r="F11690" t="s">
        <v>40300</v>
      </c>
      <c r="G11690" t="s">
        <v>114</v>
      </c>
      <c r="H11690" t="s">
        <v>40301</v>
      </c>
      <c r="I11690">
        <v>4</v>
      </c>
    </row>
    <row r="11691" spans="1:9" x14ac:dyDescent="0.25">
      <c r="A11691" t="s">
        <v>110</v>
      </c>
      <c r="B11691" t="s">
        <v>40302</v>
      </c>
      <c r="C11691" s="57">
        <v>44342</v>
      </c>
      <c r="D11691" t="s">
        <v>40303</v>
      </c>
      <c r="E11691" s="58">
        <v>1494964200000</v>
      </c>
      <c r="F11691" t="s">
        <v>40304</v>
      </c>
      <c r="G11691" t="s">
        <v>114</v>
      </c>
      <c r="H11691" t="s">
        <v>114</v>
      </c>
      <c r="I11691">
        <v>1</v>
      </c>
    </row>
    <row r="11692" spans="1:9" x14ac:dyDescent="0.25">
      <c r="A11692" t="s">
        <v>110</v>
      </c>
      <c r="B11692" t="s">
        <v>40305</v>
      </c>
      <c r="C11692" s="57">
        <v>44342</v>
      </c>
      <c r="D11692" t="s">
        <v>40306</v>
      </c>
      <c r="E11692" s="58">
        <v>1530906700000</v>
      </c>
      <c r="F11692" t="s">
        <v>40307</v>
      </c>
      <c r="G11692" t="s">
        <v>114</v>
      </c>
      <c r="H11692" t="s">
        <v>114</v>
      </c>
      <c r="I11692">
        <v>1</v>
      </c>
    </row>
    <row r="11693" spans="1:9" x14ac:dyDescent="0.25">
      <c r="A11693" t="s">
        <v>110</v>
      </c>
      <c r="B11693" t="s">
        <v>40308</v>
      </c>
      <c r="C11693" s="57">
        <v>44342</v>
      </c>
      <c r="D11693" t="s">
        <v>40309</v>
      </c>
      <c r="E11693" s="58">
        <v>1683936100000</v>
      </c>
      <c r="F11693" t="s">
        <v>40310</v>
      </c>
      <c r="G11693" t="s">
        <v>114</v>
      </c>
      <c r="H11693" t="s">
        <v>114</v>
      </c>
      <c r="I11693">
        <v>1</v>
      </c>
    </row>
    <row r="11694" spans="1:9" x14ac:dyDescent="0.25">
      <c r="A11694" t="s">
        <v>110</v>
      </c>
      <c r="B11694" t="s">
        <v>40311</v>
      </c>
      <c r="C11694" s="57">
        <v>44342</v>
      </c>
      <c r="D11694" t="s">
        <v>40312</v>
      </c>
      <c r="E11694" s="58">
        <v>1639267900000</v>
      </c>
      <c r="F11694" t="s">
        <v>40313</v>
      </c>
      <c r="G11694" t="s">
        <v>114</v>
      </c>
      <c r="H11694" t="s">
        <v>114</v>
      </c>
      <c r="I11694">
        <v>1</v>
      </c>
    </row>
    <row r="11695" spans="1:9" x14ac:dyDescent="0.25">
      <c r="A11695" t="s">
        <v>110</v>
      </c>
      <c r="B11695" t="s">
        <v>40314</v>
      </c>
      <c r="C11695" s="57">
        <v>44342</v>
      </c>
      <c r="D11695" t="s">
        <v>40315</v>
      </c>
      <c r="E11695" s="58">
        <v>1121876100000</v>
      </c>
      <c r="F11695" t="s">
        <v>40316</v>
      </c>
      <c r="G11695" t="s">
        <v>114</v>
      </c>
      <c r="H11695" t="s">
        <v>114</v>
      </c>
      <c r="I11695">
        <v>1</v>
      </c>
    </row>
    <row r="11696" spans="1:9" x14ac:dyDescent="0.25">
      <c r="A11696" t="s">
        <v>110</v>
      </c>
      <c r="B11696" t="s">
        <v>40317</v>
      </c>
      <c r="C11696" s="57">
        <v>44342</v>
      </c>
      <c r="D11696" t="s">
        <v>40318</v>
      </c>
      <c r="E11696" t="s">
        <v>40319</v>
      </c>
      <c r="F11696" t="s">
        <v>40320</v>
      </c>
      <c r="G11696" t="s">
        <v>114</v>
      </c>
      <c r="H11696" t="s">
        <v>114</v>
      </c>
      <c r="I11696">
        <v>4</v>
      </c>
    </row>
    <row r="11697" spans="1:9" x14ac:dyDescent="0.25">
      <c r="A11697" t="s">
        <v>110</v>
      </c>
      <c r="B11697" t="s">
        <v>40321</v>
      </c>
      <c r="C11697" s="57">
        <v>44342</v>
      </c>
      <c r="D11697" t="s">
        <v>40322</v>
      </c>
      <c r="E11697" s="58">
        <v>1664859000000</v>
      </c>
      <c r="F11697" t="s">
        <v>40323</v>
      </c>
      <c r="G11697" t="s">
        <v>114</v>
      </c>
      <c r="H11697" t="s">
        <v>114</v>
      </c>
      <c r="I11697">
        <v>4</v>
      </c>
    </row>
    <row r="11698" spans="1:9" x14ac:dyDescent="0.25">
      <c r="A11698" t="s">
        <v>110</v>
      </c>
      <c r="B11698" t="s">
        <v>40324</v>
      </c>
      <c r="C11698" s="57">
        <v>44342</v>
      </c>
      <c r="D11698" t="s">
        <v>40325</v>
      </c>
      <c r="E11698" s="58">
        <v>1226137800000</v>
      </c>
      <c r="F11698" t="s">
        <v>40326</v>
      </c>
      <c r="G11698" t="s">
        <v>40327</v>
      </c>
      <c r="H11698" t="s">
        <v>114</v>
      </c>
      <c r="I11698">
        <v>2134</v>
      </c>
    </row>
    <row r="11699" spans="1:9" x14ac:dyDescent="0.25">
      <c r="A11699" t="s">
        <v>110</v>
      </c>
      <c r="B11699" t="s">
        <v>40328</v>
      </c>
      <c r="C11699" s="57">
        <v>44342</v>
      </c>
      <c r="D11699" t="s">
        <v>40329</v>
      </c>
      <c r="E11699" s="58">
        <v>1504765400000</v>
      </c>
      <c r="F11699" t="s">
        <v>40330</v>
      </c>
      <c r="G11699" t="s">
        <v>114</v>
      </c>
      <c r="H11699" t="s">
        <v>114</v>
      </c>
      <c r="I11699">
        <v>1</v>
      </c>
    </row>
    <row r="11700" spans="1:9" x14ac:dyDescent="0.25">
      <c r="A11700" t="s">
        <v>110</v>
      </c>
      <c r="B11700" t="s">
        <v>40331</v>
      </c>
      <c r="C11700" s="57">
        <v>44342</v>
      </c>
      <c r="D11700" t="s">
        <v>40332</v>
      </c>
      <c r="E11700" s="58">
        <v>1253354500000</v>
      </c>
      <c r="F11700" t="s">
        <v>40333</v>
      </c>
      <c r="G11700" t="s">
        <v>114</v>
      </c>
      <c r="H11700" t="s">
        <v>114</v>
      </c>
      <c r="I11700">
        <v>1</v>
      </c>
    </row>
    <row r="11701" spans="1:9" x14ac:dyDescent="0.25">
      <c r="A11701" t="s">
        <v>110</v>
      </c>
      <c r="B11701" t="s">
        <v>40334</v>
      </c>
      <c r="C11701" s="57">
        <v>44342</v>
      </c>
      <c r="D11701" t="s">
        <v>40335</v>
      </c>
      <c r="E11701" s="58">
        <v>1201825830000</v>
      </c>
      <c r="F11701" t="s">
        <v>40336</v>
      </c>
      <c r="G11701" t="s">
        <v>114</v>
      </c>
      <c r="H11701" t="s">
        <v>114</v>
      </c>
      <c r="I11701">
        <v>1</v>
      </c>
    </row>
    <row r="11702" spans="1:9" x14ac:dyDescent="0.25">
      <c r="A11702" t="s">
        <v>110</v>
      </c>
      <c r="B11702" t="s">
        <v>40337</v>
      </c>
      <c r="C11702" s="57">
        <v>44342</v>
      </c>
      <c r="D11702" t="s">
        <v>40338</v>
      </c>
      <c r="E11702" s="58">
        <v>1160078320000</v>
      </c>
      <c r="F11702" t="s">
        <v>40339</v>
      </c>
      <c r="G11702" t="s">
        <v>114</v>
      </c>
      <c r="H11702" t="s">
        <v>114</v>
      </c>
      <c r="I11702">
        <v>1</v>
      </c>
    </row>
    <row r="11703" spans="1:9" x14ac:dyDescent="0.25">
      <c r="A11703" t="s">
        <v>110</v>
      </c>
      <c r="B11703" t="s">
        <v>40340</v>
      </c>
      <c r="C11703" s="57">
        <v>44342</v>
      </c>
      <c r="D11703" t="s">
        <v>40341</v>
      </c>
      <c r="E11703" s="58">
        <v>1132380630000</v>
      </c>
      <c r="F11703" t="s">
        <v>40342</v>
      </c>
      <c r="G11703" t="s">
        <v>114</v>
      </c>
      <c r="H11703" t="s">
        <v>114</v>
      </c>
      <c r="I11703">
        <v>1</v>
      </c>
    </row>
    <row r="11704" spans="1:9" x14ac:dyDescent="0.25">
      <c r="A11704" t="s">
        <v>110</v>
      </c>
      <c r="B11704" t="s">
        <v>40343</v>
      </c>
      <c r="C11704" s="57">
        <v>44342</v>
      </c>
      <c r="D11704" t="s">
        <v>40344</v>
      </c>
      <c r="E11704" s="58">
        <v>1090261500000</v>
      </c>
      <c r="F11704" t="s">
        <v>40345</v>
      </c>
      <c r="G11704" t="s">
        <v>114</v>
      </c>
      <c r="H11704" t="s">
        <v>114</v>
      </c>
      <c r="I11704">
        <v>576</v>
      </c>
    </row>
    <row r="11705" spans="1:9" x14ac:dyDescent="0.25">
      <c r="A11705" t="s">
        <v>110</v>
      </c>
      <c r="B11705" t="s">
        <v>40346</v>
      </c>
      <c r="C11705" s="57">
        <v>44342</v>
      </c>
      <c r="D11705" t="s">
        <v>40347</v>
      </c>
      <c r="E11705" s="58">
        <v>1355699300000</v>
      </c>
      <c r="F11705" t="s">
        <v>40348</v>
      </c>
      <c r="G11705" t="s">
        <v>114</v>
      </c>
      <c r="H11705" t="s">
        <v>114</v>
      </c>
      <c r="I11705">
        <v>6</v>
      </c>
    </row>
    <row r="11706" spans="1:9" x14ac:dyDescent="0.25">
      <c r="A11706" t="s">
        <v>110</v>
      </c>
      <c r="B11706" t="s">
        <v>40349</v>
      </c>
      <c r="C11706" s="57">
        <v>44342</v>
      </c>
      <c r="D11706" t="s">
        <v>40350</v>
      </c>
      <c r="E11706" s="58">
        <v>2465401190000</v>
      </c>
      <c r="F11706" t="s">
        <v>40351</v>
      </c>
      <c r="G11706" t="s">
        <v>114</v>
      </c>
      <c r="H11706" t="s">
        <v>114</v>
      </c>
      <c r="I11706">
        <v>5</v>
      </c>
    </row>
    <row r="11707" spans="1:9" x14ac:dyDescent="0.25">
      <c r="A11707" t="s">
        <v>110</v>
      </c>
      <c r="B11707" t="s">
        <v>40352</v>
      </c>
      <c r="C11707" s="57">
        <v>44342</v>
      </c>
      <c r="D11707" t="s">
        <v>40353</v>
      </c>
      <c r="E11707" s="58">
        <v>1216359180000</v>
      </c>
      <c r="F11707" t="s">
        <v>40354</v>
      </c>
      <c r="G11707" t="s">
        <v>114</v>
      </c>
      <c r="H11707" t="s">
        <v>114</v>
      </c>
      <c r="I11707">
        <v>107</v>
      </c>
    </row>
    <row r="11708" spans="1:9" x14ac:dyDescent="0.25">
      <c r="A11708" t="s">
        <v>110</v>
      </c>
      <c r="B11708" t="s">
        <v>40355</v>
      </c>
      <c r="C11708" s="57">
        <v>44342</v>
      </c>
      <c r="D11708" t="s">
        <v>40356</v>
      </c>
      <c r="E11708" s="58">
        <v>1249555900000</v>
      </c>
      <c r="F11708" t="s">
        <v>40357</v>
      </c>
      <c r="G11708" t="s">
        <v>1284</v>
      </c>
      <c r="H11708" t="s">
        <v>114</v>
      </c>
      <c r="I11708">
        <v>460</v>
      </c>
    </row>
    <row r="11709" spans="1:9" x14ac:dyDescent="0.25">
      <c r="A11709" t="s">
        <v>110</v>
      </c>
      <c r="B11709" t="s">
        <v>40358</v>
      </c>
      <c r="C11709" s="57">
        <v>44342</v>
      </c>
      <c r="D11709" t="s">
        <v>40359</v>
      </c>
      <c r="E11709" s="58">
        <v>1926951300000</v>
      </c>
      <c r="F11709" t="s">
        <v>40360</v>
      </c>
      <c r="G11709" t="s">
        <v>114</v>
      </c>
      <c r="H11709" t="s">
        <v>40361</v>
      </c>
      <c r="I11709">
        <v>652</v>
      </c>
    </row>
    <row r="11710" spans="1:9" x14ac:dyDescent="0.25">
      <c r="A11710" t="s">
        <v>110</v>
      </c>
      <c r="B11710" t="s">
        <v>40362</v>
      </c>
      <c r="C11710" s="57">
        <v>44342</v>
      </c>
      <c r="D11710" t="s">
        <v>40363</v>
      </c>
      <c r="E11710" s="58">
        <v>1683984600000</v>
      </c>
      <c r="F11710" t="s">
        <v>40364</v>
      </c>
      <c r="G11710" t="s">
        <v>114</v>
      </c>
      <c r="H11710" t="s">
        <v>114</v>
      </c>
      <c r="I11710">
        <v>22</v>
      </c>
    </row>
    <row r="11711" spans="1:9" x14ac:dyDescent="0.25">
      <c r="A11711" t="s">
        <v>110</v>
      </c>
      <c r="B11711" t="s">
        <v>40365</v>
      </c>
      <c r="C11711" s="57">
        <v>44342</v>
      </c>
      <c r="D11711" t="s">
        <v>40366</v>
      </c>
      <c r="E11711" s="58">
        <v>1996361800000</v>
      </c>
      <c r="F11711" t="s">
        <v>40367</v>
      </c>
      <c r="G11711" t="s">
        <v>114</v>
      </c>
      <c r="H11711" t="s">
        <v>114</v>
      </c>
      <c r="I11711">
        <v>1</v>
      </c>
    </row>
    <row r="11712" spans="1:9" x14ac:dyDescent="0.25">
      <c r="A11712" t="s">
        <v>110</v>
      </c>
      <c r="B11712" t="s">
        <v>40368</v>
      </c>
      <c r="C11712" s="57">
        <v>44342</v>
      </c>
      <c r="D11712" t="s">
        <v>40369</v>
      </c>
      <c r="E11712" s="58">
        <v>23255886000000</v>
      </c>
      <c r="F11712" t="s">
        <v>40370</v>
      </c>
      <c r="G11712" t="s">
        <v>40371</v>
      </c>
      <c r="H11712" t="s">
        <v>40372</v>
      </c>
      <c r="I11712">
        <v>2</v>
      </c>
    </row>
    <row r="11713" spans="1:9" x14ac:dyDescent="0.25">
      <c r="A11713" t="s">
        <v>110</v>
      </c>
      <c r="B11713" t="s">
        <v>40373</v>
      </c>
      <c r="C11713" s="57">
        <v>44342</v>
      </c>
      <c r="D11713" t="s">
        <v>40374</v>
      </c>
      <c r="E11713" s="58">
        <v>11388972000000</v>
      </c>
      <c r="F11713" t="s">
        <v>40375</v>
      </c>
      <c r="G11713" t="s">
        <v>40376</v>
      </c>
      <c r="H11713" t="s">
        <v>40377</v>
      </c>
      <c r="I11713">
        <v>6429</v>
      </c>
    </row>
    <row r="11714" spans="1:9" x14ac:dyDescent="0.25">
      <c r="A11714" t="s">
        <v>110</v>
      </c>
      <c r="B11714" t="s">
        <v>40378</v>
      </c>
      <c r="C11714" s="57">
        <v>44342</v>
      </c>
      <c r="D11714" t="s">
        <v>40379</v>
      </c>
      <c r="E11714" s="58">
        <v>22497000000000</v>
      </c>
      <c r="F11714" t="s">
        <v>40380</v>
      </c>
      <c r="G11714" t="s">
        <v>114</v>
      </c>
      <c r="H11714" t="s">
        <v>40381</v>
      </c>
      <c r="I11714">
        <v>465</v>
      </c>
    </row>
    <row r="11715" spans="1:9" x14ac:dyDescent="0.25">
      <c r="A11715" t="s">
        <v>110</v>
      </c>
      <c r="B11715" t="s">
        <v>40382</v>
      </c>
      <c r="C11715" s="57">
        <v>44342</v>
      </c>
      <c r="D11715" t="s">
        <v>40383</v>
      </c>
      <c r="E11715" s="58">
        <v>1312022000000</v>
      </c>
      <c r="F11715" t="s">
        <v>40384</v>
      </c>
      <c r="G11715" t="s">
        <v>114</v>
      </c>
      <c r="H11715" t="s">
        <v>114</v>
      </c>
      <c r="I11715">
        <v>1</v>
      </c>
    </row>
    <row r="11716" spans="1:9" x14ac:dyDescent="0.25">
      <c r="A11716" t="s">
        <v>110</v>
      </c>
      <c r="B11716" t="s">
        <v>40385</v>
      </c>
      <c r="C11716" s="57">
        <v>44342</v>
      </c>
      <c r="D11716" t="s">
        <v>40386</v>
      </c>
      <c r="E11716" s="58">
        <v>11833779000000</v>
      </c>
      <c r="F11716" t="s">
        <v>40387</v>
      </c>
      <c r="G11716" t="s">
        <v>114</v>
      </c>
      <c r="H11716" t="s">
        <v>114</v>
      </c>
      <c r="I11716">
        <v>20</v>
      </c>
    </row>
    <row r="11717" spans="1:9" x14ac:dyDescent="0.25">
      <c r="A11717" t="s">
        <v>110</v>
      </c>
      <c r="B11717" t="s">
        <v>40388</v>
      </c>
      <c r="C11717" s="57">
        <v>44342</v>
      </c>
      <c r="D11717" t="s">
        <v>40389</v>
      </c>
      <c r="E11717" s="58">
        <v>1290184000000</v>
      </c>
      <c r="F11717" t="s">
        <v>40390</v>
      </c>
      <c r="G11717" t="s">
        <v>114</v>
      </c>
      <c r="H11717" t="s">
        <v>114</v>
      </c>
      <c r="I11717">
        <v>1</v>
      </c>
    </row>
    <row r="11718" spans="1:9" x14ac:dyDescent="0.25">
      <c r="A11718" t="s">
        <v>110</v>
      </c>
      <c r="B11718" t="s">
        <v>40391</v>
      </c>
      <c r="C11718" s="57">
        <v>44342</v>
      </c>
      <c r="D11718" t="s">
        <v>40392</v>
      </c>
      <c r="E11718" s="58">
        <v>11976118000000</v>
      </c>
      <c r="F11718" t="s">
        <v>40393</v>
      </c>
      <c r="G11718" t="s">
        <v>114</v>
      </c>
      <c r="H11718" t="s">
        <v>114</v>
      </c>
      <c r="I11718">
        <v>1</v>
      </c>
    </row>
    <row r="11719" spans="1:9" x14ac:dyDescent="0.25">
      <c r="A11719" t="s">
        <v>110</v>
      </c>
      <c r="B11719" t="s">
        <v>40394</v>
      </c>
      <c r="C11719" s="57">
        <v>44342</v>
      </c>
      <c r="D11719" t="s">
        <v>40395</v>
      </c>
      <c r="E11719" s="58">
        <v>1130324972970000</v>
      </c>
      <c r="F11719" t="s">
        <v>40396</v>
      </c>
      <c r="G11719" t="s">
        <v>114</v>
      </c>
      <c r="H11719" t="s">
        <v>114</v>
      </c>
      <c r="I11719">
        <v>1</v>
      </c>
    </row>
    <row r="11720" spans="1:9" x14ac:dyDescent="0.25">
      <c r="A11720" t="s">
        <v>110</v>
      </c>
      <c r="B11720" t="s">
        <v>40397</v>
      </c>
      <c r="C11720" s="57">
        <v>44342</v>
      </c>
      <c r="D11720" t="s">
        <v>40398</v>
      </c>
      <c r="E11720" s="58">
        <v>1080939216500000</v>
      </c>
      <c r="F11720" t="s">
        <v>40399</v>
      </c>
      <c r="G11720" t="s">
        <v>114</v>
      </c>
      <c r="H11720" t="s">
        <v>114</v>
      </c>
      <c r="I11720">
        <v>6</v>
      </c>
    </row>
    <row r="11721" spans="1:9" x14ac:dyDescent="0.25">
      <c r="A11721" t="s">
        <v>110</v>
      </c>
      <c r="B11721" t="s">
        <v>40400</v>
      </c>
      <c r="C11721" s="57">
        <v>44342</v>
      </c>
      <c r="D11721" t="s">
        <v>40401</v>
      </c>
      <c r="E11721" s="58">
        <v>937179752090000</v>
      </c>
      <c r="F11721" t="s">
        <v>40402</v>
      </c>
      <c r="G11721" t="s">
        <v>114</v>
      </c>
      <c r="H11721" t="s">
        <v>114</v>
      </c>
      <c r="I11721">
        <v>2</v>
      </c>
    </row>
    <row r="11722" spans="1:9" x14ac:dyDescent="0.25">
      <c r="A11722" t="s">
        <v>110</v>
      </c>
      <c r="B11722" t="s">
        <v>40403</v>
      </c>
      <c r="C11722" s="57">
        <v>44342</v>
      </c>
      <c r="D11722" t="s">
        <v>40404</v>
      </c>
      <c r="E11722" s="58">
        <v>1126449000000</v>
      </c>
      <c r="F11722" t="s">
        <v>40405</v>
      </c>
      <c r="G11722" t="s">
        <v>40406</v>
      </c>
      <c r="H11722" t="s">
        <v>40407</v>
      </c>
      <c r="I11722">
        <v>1503</v>
      </c>
    </row>
    <row r="11723" spans="1:9" x14ac:dyDescent="0.25">
      <c r="A11723" t="s">
        <v>110</v>
      </c>
      <c r="B11723" t="s">
        <v>40408</v>
      </c>
      <c r="C11723" s="57">
        <v>44342</v>
      </c>
      <c r="D11723" t="s">
        <v>40409</v>
      </c>
      <c r="E11723" s="58">
        <v>1118489900000</v>
      </c>
      <c r="F11723" t="s">
        <v>40410</v>
      </c>
      <c r="G11723" t="s">
        <v>40411</v>
      </c>
      <c r="H11723" t="s">
        <v>114</v>
      </c>
      <c r="I11723">
        <v>1</v>
      </c>
    </row>
    <row r="11724" spans="1:9" x14ac:dyDescent="0.25">
      <c r="A11724" t="s">
        <v>110</v>
      </c>
      <c r="B11724" t="s">
        <v>40412</v>
      </c>
      <c r="C11724" s="57">
        <v>44342</v>
      </c>
      <c r="D11724" t="s">
        <v>40413</v>
      </c>
      <c r="E11724" s="58">
        <v>1075580646000000</v>
      </c>
      <c r="F11724" t="s">
        <v>40414</v>
      </c>
      <c r="G11724" t="s">
        <v>40415</v>
      </c>
      <c r="H11724" t="s">
        <v>40416</v>
      </c>
      <c r="I11724">
        <v>597</v>
      </c>
    </row>
    <row r="11725" spans="1:9" x14ac:dyDescent="0.25">
      <c r="A11725" t="s">
        <v>110</v>
      </c>
      <c r="B11725" t="s">
        <v>40417</v>
      </c>
      <c r="C11725" s="57">
        <v>44342</v>
      </c>
      <c r="D11725" t="s">
        <v>40418</v>
      </c>
      <c r="E11725" s="58">
        <v>1042376792000000</v>
      </c>
      <c r="F11725" t="s">
        <v>40419</v>
      </c>
      <c r="G11725" t="s">
        <v>114</v>
      </c>
      <c r="H11725" t="s">
        <v>40420</v>
      </c>
      <c r="I11725">
        <v>68</v>
      </c>
    </row>
    <row r="11726" spans="1:9" x14ac:dyDescent="0.25">
      <c r="A11726" t="s">
        <v>110</v>
      </c>
      <c r="B11726" t="s">
        <v>40421</v>
      </c>
      <c r="C11726" s="57">
        <v>44342</v>
      </c>
      <c r="D11726" t="s">
        <v>40422</v>
      </c>
      <c r="E11726" s="58">
        <v>1358968000000</v>
      </c>
      <c r="F11726" t="s">
        <v>40423</v>
      </c>
      <c r="G11726" t="s">
        <v>114</v>
      </c>
      <c r="H11726" t="s">
        <v>114</v>
      </c>
      <c r="I11726">
        <v>74</v>
      </c>
    </row>
    <row r="11727" spans="1:9" x14ac:dyDescent="0.25">
      <c r="A11727" t="s">
        <v>110</v>
      </c>
      <c r="B11727" t="s">
        <v>40424</v>
      </c>
      <c r="C11727" s="57">
        <v>44342</v>
      </c>
      <c r="D11727" t="s">
        <v>40425</v>
      </c>
      <c r="E11727" s="58">
        <v>3904723065650000</v>
      </c>
      <c r="F11727" t="s">
        <v>40426</v>
      </c>
      <c r="G11727" t="s">
        <v>114</v>
      </c>
      <c r="H11727" t="s">
        <v>114</v>
      </c>
      <c r="I11727">
        <v>1</v>
      </c>
    </row>
    <row r="11728" spans="1:9" x14ac:dyDescent="0.25">
      <c r="A11728" t="s">
        <v>110</v>
      </c>
      <c r="B11728" t="s">
        <v>40427</v>
      </c>
      <c r="C11728" s="57">
        <v>44342</v>
      </c>
      <c r="D11728" t="s">
        <v>40428</v>
      </c>
      <c r="E11728" s="58">
        <v>2419200700000</v>
      </c>
      <c r="F11728" t="s">
        <v>40429</v>
      </c>
      <c r="G11728" t="s">
        <v>40430</v>
      </c>
      <c r="H11728" t="s">
        <v>114</v>
      </c>
      <c r="I11728">
        <v>1</v>
      </c>
    </row>
    <row r="11729" spans="1:9" x14ac:dyDescent="0.25">
      <c r="A11729" t="s">
        <v>110</v>
      </c>
      <c r="B11729" t="s">
        <v>40431</v>
      </c>
      <c r="C11729" s="57">
        <v>44342</v>
      </c>
      <c r="D11729" t="s">
        <v>40432</v>
      </c>
      <c r="E11729" s="58">
        <v>1982958600000</v>
      </c>
      <c r="F11729" t="s">
        <v>40433</v>
      </c>
      <c r="G11729" t="s">
        <v>114</v>
      </c>
      <c r="H11729" t="s">
        <v>114</v>
      </c>
      <c r="I11729">
        <v>5</v>
      </c>
    </row>
    <row r="11730" spans="1:9" x14ac:dyDescent="0.25">
      <c r="A11730" t="s">
        <v>110</v>
      </c>
      <c r="B11730" t="s">
        <v>40434</v>
      </c>
      <c r="C11730" s="57">
        <v>44342</v>
      </c>
      <c r="D11730" t="s">
        <v>40435</v>
      </c>
      <c r="E11730" s="58">
        <v>708100940000000</v>
      </c>
      <c r="F11730" t="s">
        <v>40436</v>
      </c>
      <c r="G11730" t="s">
        <v>114</v>
      </c>
      <c r="H11730" t="s">
        <v>114</v>
      </c>
      <c r="I11730">
        <v>1</v>
      </c>
    </row>
    <row r="11731" spans="1:9" x14ac:dyDescent="0.25">
      <c r="A11731" t="s">
        <v>110</v>
      </c>
      <c r="B11731" t="s">
        <v>40437</v>
      </c>
      <c r="C11731" s="57">
        <v>44342</v>
      </c>
      <c r="D11731" t="s">
        <v>40438</v>
      </c>
      <c r="E11731" s="58">
        <v>1246546000000</v>
      </c>
      <c r="F11731" t="s">
        <v>40439</v>
      </c>
      <c r="G11731" t="s">
        <v>6506</v>
      </c>
      <c r="H11731" t="s">
        <v>40440</v>
      </c>
      <c r="I11731">
        <v>1880</v>
      </c>
    </row>
    <row r="11732" spans="1:9" x14ac:dyDescent="0.25">
      <c r="A11732" t="s">
        <v>110</v>
      </c>
      <c r="B11732" t="s">
        <v>40441</v>
      </c>
      <c r="C11732" s="57">
        <v>44342</v>
      </c>
      <c r="D11732" t="s">
        <v>40442</v>
      </c>
      <c r="E11732" s="58">
        <v>3089361600000</v>
      </c>
      <c r="F11732" t="s">
        <v>40443</v>
      </c>
      <c r="G11732" t="s">
        <v>114</v>
      </c>
      <c r="H11732" t="s">
        <v>40444</v>
      </c>
      <c r="I11732">
        <v>6749</v>
      </c>
    </row>
    <row r="11733" spans="1:9" x14ac:dyDescent="0.25">
      <c r="A11733" t="s">
        <v>110</v>
      </c>
      <c r="B11733" t="s">
        <v>40445</v>
      </c>
      <c r="C11733" s="57">
        <v>44342</v>
      </c>
      <c r="D11733" t="s">
        <v>40446</v>
      </c>
      <c r="E11733" s="58">
        <v>1179360700000</v>
      </c>
      <c r="F11733" t="s">
        <v>40447</v>
      </c>
      <c r="G11733" t="s">
        <v>1478</v>
      </c>
      <c r="H11733" t="s">
        <v>40448</v>
      </c>
      <c r="I11733">
        <v>476</v>
      </c>
    </row>
    <row r="11734" spans="1:9" x14ac:dyDescent="0.25">
      <c r="A11734" t="s">
        <v>110</v>
      </c>
      <c r="B11734" t="s">
        <v>40449</v>
      </c>
      <c r="C11734" s="57">
        <v>44342</v>
      </c>
      <c r="D11734" t="s">
        <v>40450</v>
      </c>
      <c r="E11734" s="58">
        <v>1264586500000</v>
      </c>
      <c r="F11734" t="s">
        <v>40451</v>
      </c>
      <c r="G11734" t="s">
        <v>114</v>
      </c>
      <c r="H11734" t="s">
        <v>114</v>
      </c>
      <c r="I11734">
        <v>1</v>
      </c>
    </row>
    <row r="11735" spans="1:9" x14ac:dyDescent="0.25">
      <c r="A11735" t="s">
        <v>110</v>
      </c>
      <c r="B11735" t="s">
        <v>40452</v>
      </c>
      <c r="C11735" s="57">
        <v>44342</v>
      </c>
      <c r="D11735" t="s">
        <v>40453</v>
      </c>
      <c r="E11735" s="58">
        <v>2357622800000</v>
      </c>
      <c r="F11735" t="s">
        <v>40454</v>
      </c>
      <c r="G11735" t="s">
        <v>40455</v>
      </c>
      <c r="H11735" t="s">
        <v>40456</v>
      </c>
      <c r="I11735">
        <v>9344</v>
      </c>
    </row>
    <row r="11736" spans="1:9" x14ac:dyDescent="0.25">
      <c r="A11736" t="s">
        <v>110</v>
      </c>
      <c r="B11736" t="s">
        <v>40457</v>
      </c>
      <c r="C11736" s="57">
        <v>44342</v>
      </c>
      <c r="D11736" t="s">
        <v>40458</v>
      </c>
      <c r="E11736" s="58">
        <v>1321377000000</v>
      </c>
      <c r="F11736" t="s">
        <v>40459</v>
      </c>
      <c r="G11736" t="s">
        <v>40460</v>
      </c>
      <c r="H11736" t="s">
        <v>40461</v>
      </c>
      <c r="I11736">
        <v>1</v>
      </c>
    </row>
    <row r="11737" spans="1:9" x14ac:dyDescent="0.25">
      <c r="A11737" t="s">
        <v>110</v>
      </c>
      <c r="B11737" t="s">
        <v>40462</v>
      </c>
      <c r="C11737" s="57">
        <v>44342</v>
      </c>
      <c r="D11737" t="s">
        <v>40463</v>
      </c>
      <c r="E11737" s="58">
        <v>1220607100000</v>
      </c>
      <c r="F11737" t="s">
        <v>40464</v>
      </c>
      <c r="G11737" t="s">
        <v>114</v>
      </c>
      <c r="H11737" t="s">
        <v>114</v>
      </c>
      <c r="I11737">
        <v>4</v>
      </c>
    </row>
    <row r="11738" spans="1:9" x14ac:dyDescent="0.25">
      <c r="A11738" t="s">
        <v>110</v>
      </c>
      <c r="B11738" t="s">
        <v>40465</v>
      </c>
      <c r="C11738" s="57">
        <v>44342</v>
      </c>
      <c r="D11738" t="s">
        <v>40466</v>
      </c>
      <c r="E11738" s="58">
        <v>1261100100000</v>
      </c>
      <c r="F11738" t="s">
        <v>40467</v>
      </c>
      <c r="G11738" t="s">
        <v>40468</v>
      </c>
      <c r="H11738" t="s">
        <v>40469</v>
      </c>
      <c r="I11738">
        <v>845</v>
      </c>
    </row>
    <row r="11739" spans="1:9" x14ac:dyDescent="0.25">
      <c r="A11739" t="s">
        <v>110</v>
      </c>
      <c r="B11739" t="s">
        <v>40470</v>
      </c>
      <c r="C11739" s="57">
        <v>44342</v>
      </c>
      <c r="D11739" t="s">
        <v>40471</v>
      </c>
      <c r="E11739" s="58">
        <v>1121637200000</v>
      </c>
      <c r="F11739" t="s">
        <v>40472</v>
      </c>
      <c r="G11739" t="s">
        <v>40473</v>
      </c>
      <c r="H11739" t="s">
        <v>114</v>
      </c>
      <c r="I11739">
        <v>1</v>
      </c>
    </row>
    <row r="11740" spans="1:9" x14ac:dyDescent="0.25">
      <c r="A11740" t="s">
        <v>110</v>
      </c>
      <c r="B11740" t="s">
        <v>40474</v>
      </c>
      <c r="C11740" s="57">
        <v>44342</v>
      </c>
      <c r="D11740" t="s">
        <v>40475</v>
      </c>
      <c r="E11740" s="58">
        <v>1392953900000</v>
      </c>
      <c r="F11740" t="s">
        <v>40476</v>
      </c>
      <c r="G11740" t="s">
        <v>114</v>
      </c>
      <c r="H11740" t="s">
        <v>114</v>
      </c>
      <c r="I11740">
        <v>1</v>
      </c>
    </row>
    <row r="11741" spans="1:9" x14ac:dyDescent="0.25">
      <c r="A11741" t="s">
        <v>110</v>
      </c>
      <c r="B11741" t="s">
        <v>40477</v>
      </c>
      <c r="C11741" s="57">
        <v>44342</v>
      </c>
      <c r="D11741" t="s">
        <v>40478</v>
      </c>
      <c r="E11741" s="58">
        <v>1251295000000</v>
      </c>
      <c r="F11741" t="s">
        <v>40479</v>
      </c>
      <c r="G11741" t="s">
        <v>114</v>
      </c>
      <c r="H11741" t="s">
        <v>40480</v>
      </c>
      <c r="I11741">
        <v>462</v>
      </c>
    </row>
    <row r="11742" spans="1:9" x14ac:dyDescent="0.25">
      <c r="A11742" t="s">
        <v>110</v>
      </c>
      <c r="B11742" t="s">
        <v>40481</v>
      </c>
      <c r="C11742" s="57">
        <v>44342</v>
      </c>
      <c r="D11742" t="s">
        <v>40482</v>
      </c>
      <c r="E11742" s="58">
        <v>1389642300000</v>
      </c>
      <c r="F11742" t="s">
        <v>40483</v>
      </c>
      <c r="G11742" t="s">
        <v>114</v>
      </c>
      <c r="H11742" t="s">
        <v>114</v>
      </c>
      <c r="I11742">
        <v>1</v>
      </c>
    </row>
    <row r="11743" spans="1:9" x14ac:dyDescent="0.25">
      <c r="A11743" t="s">
        <v>110</v>
      </c>
      <c r="B11743" t="s">
        <v>40484</v>
      </c>
      <c r="C11743" s="57">
        <v>44342</v>
      </c>
      <c r="D11743" t="s">
        <v>40485</v>
      </c>
      <c r="E11743" s="58">
        <v>1212602000000</v>
      </c>
      <c r="F11743" t="s">
        <v>40486</v>
      </c>
      <c r="G11743" t="s">
        <v>114</v>
      </c>
      <c r="H11743" t="s">
        <v>114</v>
      </c>
      <c r="I11743">
        <v>50</v>
      </c>
    </row>
    <row r="11744" spans="1:9" x14ac:dyDescent="0.25">
      <c r="A11744" t="s">
        <v>110</v>
      </c>
      <c r="B11744" t="s">
        <v>40487</v>
      </c>
      <c r="C11744" s="57">
        <v>44342</v>
      </c>
      <c r="D11744" t="s">
        <v>40488</v>
      </c>
      <c r="E11744" s="58">
        <v>1178743300000</v>
      </c>
      <c r="F11744" t="s">
        <v>40489</v>
      </c>
      <c r="G11744" t="s">
        <v>114</v>
      </c>
      <c r="H11744" t="s">
        <v>114</v>
      </c>
      <c r="I11744">
        <v>3</v>
      </c>
    </row>
    <row r="11745" spans="1:9" x14ac:dyDescent="0.25">
      <c r="A11745" t="s">
        <v>110</v>
      </c>
      <c r="B11745" t="s">
        <v>40490</v>
      </c>
      <c r="C11745" s="57">
        <v>44342</v>
      </c>
      <c r="D11745" t="s">
        <v>40491</v>
      </c>
      <c r="E11745" s="58">
        <v>11479564000000</v>
      </c>
      <c r="F11745" t="s">
        <v>40492</v>
      </c>
      <c r="G11745" t="s">
        <v>114</v>
      </c>
      <c r="H11745" t="s">
        <v>114</v>
      </c>
      <c r="I11745">
        <v>1</v>
      </c>
    </row>
    <row r="11746" spans="1:9" x14ac:dyDescent="0.25">
      <c r="A11746" t="s">
        <v>110</v>
      </c>
      <c r="B11746" t="s">
        <v>40493</v>
      </c>
      <c r="C11746" s="57">
        <v>44342</v>
      </c>
      <c r="D11746" t="s">
        <v>40494</v>
      </c>
      <c r="E11746" s="58">
        <v>34728284000000</v>
      </c>
      <c r="F11746" t="s">
        <v>40495</v>
      </c>
      <c r="G11746" t="s">
        <v>114</v>
      </c>
      <c r="H11746" t="s">
        <v>114</v>
      </c>
      <c r="I11746">
        <v>4</v>
      </c>
    </row>
    <row r="11747" spans="1:9" x14ac:dyDescent="0.25">
      <c r="A11747" t="s">
        <v>110</v>
      </c>
      <c r="B11747" t="s">
        <v>40496</v>
      </c>
      <c r="C11747" s="57">
        <v>44342</v>
      </c>
      <c r="D11747" t="s">
        <v>40497</v>
      </c>
      <c r="E11747" s="58">
        <v>1102584720000</v>
      </c>
      <c r="F11747" t="s">
        <v>40498</v>
      </c>
      <c r="G11747" t="s">
        <v>40499</v>
      </c>
      <c r="H11747" t="s">
        <v>40500</v>
      </c>
      <c r="I11747">
        <v>2214</v>
      </c>
    </row>
    <row r="11748" spans="1:9" x14ac:dyDescent="0.25">
      <c r="A11748" t="s">
        <v>110</v>
      </c>
      <c r="B11748" t="s">
        <v>40501</v>
      </c>
      <c r="C11748" s="57">
        <v>44342</v>
      </c>
      <c r="D11748" t="s">
        <v>40502</v>
      </c>
      <c r="E11748" s="58">
        <v>1300809660000</v>
      </c>
      <c r="F11748" t="s">
        <v>40503</v>
      </c>
      <c r="G11748" t="s">
        <v>114</v>
      </c>
      <c r="H11748" t="s">
        <v>27213</v>
      </c>
      <c r="I11748">
        <v>1</v>
      </c>
    </row>
    <row r="11749" spans="1:9" x14ac:dyDescent="0.25">
      <c r="A11749" t="s">
        <v>110</v>
      </c>
      <c r="B11749" t="s">
        <v>40504</v>
      </c>
      <c r="C11749" s="57">
        <v>44342</v>
      </c>
      <c r="D11749" t="s">
        <v>40505</v>
      </c>
      <c r="E11749" s="58">
        <v>12124954000000</v>
      </c>
      <c r="F11749" t="s">
        <v>40506</v>
      </c>
      <c r="G11749" t="s">
        <v>24997</v>
      </c>
      <c r="H11749" t="s">
        <v>40507</v>
      </c>
      <c r="I11749">
        <v>7269</v>
      </c>
    </row>
    <row r="11750" spans="1:9" x14ac:dyDescent="0.25">
      <c r="A11750" t="s">
        <v>110</v>
      </c>
      <c r="B11750" t="s">
        <v>40508</v>
      </c>
      <c r="C11750" s="57">
        <v>44342</v>
      </c>
      <c r="D11750" t="s">
        <v>40509</v>
      </c>
      <c r="E11750" s="58">
        <v>1923978640000</v>
      </c>
      <c r="F11750" t="s">
        <v>40510</v>
      </c>
      <c r="G11750" t="s">
        <v>114</v>
      </c>
      <c r="H11750" t="s">
        <v>114</v>
      </c>
      <c r="I11750">
        <v>2</v>
      </c>
    </row>
    <row r="11751" spans="1:9" x14ac:dyDescent="0.25">
      <c r="A11751" t="s">
        <v>110</v>
      </c>
      <c r="B11751" t="s">
        <v>40511</v>
      </c>
      <c r="C11751" s="57">
        <v>44342</v>
      </c>
      <c r="D11751" t="s">
        <v>40512</v>
      </c>
      <c r="E11751" s="58">
        <v>12289866000000</v>
      </c>
      <c r="F11751" t="s">
        <v>40513</v>
      </c>
      <c r="G11751" t="s">
        <v>114</v>
      </c>
      <c r="H11751" t="s">
        <v>40514</v>
      </c>
      <c r="I11751">
        <v>24194</v>
      </c>
    </row>
    <row r="11752" spans="1:9" x14ac:dyDescent="0.25">
      <c r="A11752" t="s">
        <v>110</v>
      </c>
      <c r="B11752" t="s">
        <v>40515</v>
      </c>
      <c r="C11752" s="57">
        <v>44342</v>
      </c>
      <c r="D11752" t="s">
        <v>40516</v>
      </c>
      <c r="E11752" s="58">
        <v>10601122000000</v>
      </c>
      <c r="F11752" t="s">
        <v>40517</v>
      </c>
      <c r="G11752" t="s">
        <v>114</v>
      </c>
      <c r="H11752" t="s">
        <v>40518</v>
      </c>
      <c r="I11752">
        <v>169</v>
      </c>
    </row>
    <row r="11753" spans="1:9" x14ac:dyDescent="0.25">
      <c r="A11753" t="s">
        <v>110</v>
      </c>
      <c r="B11753" t="s">
        <v>40519</v>
      </c>
      <c r="C11753" s="57">
        <v>44342</v>
      </c>
      <c r="D11753" t="s">
        <v>40520</v>
      </c>
      <c r="E11753" s="58">
        <v>12907225000000</v>
      </c>
      <c r="F11753" t="s">
        <v>40521</v>
      </c>
      <c r="G11753" t="s">
        <v>40522</v>
      </c>
      <c r="H11753" t="s">
        <v>40523</v>
      </c>
      <c r="I11753">
        <v>5</v>
      </c>
    </row>
    <row r="11754" spans="1:9" x14ac:dyDescent="0.25">
      <c r="A11754" t="s">
        <v>110</v>
      </c>
      <c r="B11754" t="s">
        <v>40524</v>
      </c>
      <c r="C11754" s="57">
        <v>44342</v>
      </c>
      <c r="D11754" t="s">
        <v>40525</v>
      </c>
      <c r="E11754" s="58">
        <v>1412878000000</v>
      </c>
      <c r="F11754" t="s">
        <v>40526</v>
      </c>
      <c r="G11754" t="s">
        <v>114</v>
      </c>
      <c r="H11754" t="s">
        <v>114</v>
      </c>
      <c r="I11754">
        <v>1</v>
      </c>
    </row>
    <row r="11755" spans="1:9" x14ac:dyDescent="0.25">
      <c r="A11755" t="s">
        <v>110</v>
      </c>
      <c r="B11755" t="s">
        <v>40527</v>
      </c>
      <c r="C11755" s="57">
        <v>44342</v>
      </c>
      <c r="D11755" t="s">
        <v>40528</v>
      </c>
      <c r="E11755" s="58">
        <v>19169135000000</v>
      </c>
      <c r="F11755" t="s">
        <v>40529</v>
      </c>
      <c r="G11755" t="s">
        <v>114</v>
      </c>
      <c r="H11755" t="s">
        <v>114</v>
      </c>
      <c r="I11755">
        <v>1</v>
      </c>
    </row>
    <row r="11756" spans="1:9" x14ac:dyDescent="0.25">
      <c r="A11756" t="s">
        <v>110</v>
      </c>
      <c r="B11756" t="s">
        <v>40530</v>
      </c>
      <c r="C11756" s="57">
        <v>44342</v>
      </c>
      <c r="D11756" t="s">
        <v>40531</v>
      </c>
      <c r="E11756" s="58">
        <v>10992972000000</v>
      </c>
      <c r="F11756" t="s">
        <v>40532</v>
      </c>
      <c r="G11756" t="s">
        <v>40533</v>
      </c>
      <c r="H11756" t="s">
        <v>40534</v>
      </c>
      <c r="I11756">
        <v>4579</v>
      </c>
    </row>
    <row r="11757" spans="1:9" x14ac:dyDescent="0.25">
      <c r="A11757" t="s">
        <v>110</v>
      </c>
      <c r="B11757" t="s">
        <v>40535</v>
      </c>
      <c r="C11757" s="57">
        <v>44342</v>
      </c>
      <c r="D11757" t="s">
        <v>40536</v>
      </c>
      <c r="E11757" s="58">
        <v>11142001000000</v>
      </c>
      <c r="F11757" t="s">
        <v>40537</v>
      </c>
      <c r="G11757" t="s">
        <v>114</v>
      </c>
      <c r="H11757" t="s">
        <v>114</v>
      </c>
      <c r="I11757">
        <v>20</v>
      </c>
    </row>
    <row r="11758" spans="1:9" x14ac:dyDescent="0.25">
      <c r="A11758" t="s">
        <v>110</v>
      </c>
      <c r="B11758" t="s">
        <v>40538</v>
      </c>
      <c r="C11758" s="57">
        <v>44342</v>
      </c>
      <c r="D11758" t="s">
        <v>40539</v>
      </c>
      <c r="E11758" s="58">
        <v>1246366000000</v>
      </c>
      <c r="F11758" t="s">
        <v>40540</v>
      </c>
      <c r="G11758" t="s">
        <v>114</v>
      </c>
      <c r="H11758" t="s">
        <v>114</v>
      </c>
      <c r="I11758">
        <v>6</v>
      </c>
    </row>
    <row r="11759" spans="1:9" x14ac:dyDescent="0.25">
      <c r="A11759" t="s">
        <v>110</v>
      </c>
      <c r="B11759" t="s">
        <v>40541</v>
      </c>
      <c r="C11759" s="57">
        <v>44342</v>
      </c>
      <c r="D11759" t="s">
        <v>40542</v>
      </c>
      <c r="E11759" t="s">
        <v>40543</v>
      </c>
      <c r="F11759" t="s">
        <v>40544</v>
      </c>
      <c r="G11759" t="s">
        <v>114</v>
      </c>
      <c r="H11759" t="s">
        <v>114</v>
      </c>
      <c r="I11759">
        <v>251</v>
      </c>
    </row>
    <row r="11760" spans="1:9" x14ac:dyDescent="0.25">
      <c r="A11760" t="s">
        <v>110</v>
      </c>
      <c r="B11760" t="s">
        <v>40545</v>
      </c>
      <c r="C11760" s="57">
        <v>44342</v>
      </c>
      <c r="D11760" t="s">
        <v>40546</v>
      </c>
      <c r="E11760" s="58">
        <v>1162321920000</v>
      </c>
      <c r="F11760" t="s">
        <v>40547</v>
      </c>
      <c r="G11760" t="s">
        <v>114</v>
      </c>
      <c r="H11760" t="s">
        <v>40548</v>
      </c>
      <c r="I11760">
        <v>3</v>
      </c>
    </row>
    <row r="11761" spans="1:9" x14ac:dyDescent="0.25">
      <c r="A11761" t="s">
        <v>110</v>
      </c>
      <c r="B11761" t="s">
        <v>40549</v>
      </c>
      <c r="C11761" s="57">
        <v>44342</v>
      </c>
      <c r="D11761" t="s">
        <v>40550</v>
      </c>
      <c r="E11761" s="58">
        <v>1238118460000</v>
      </c>
      <c r="F11761" t="s">
        <v>40551</v>
      </c>
      <c r="G11761" t="s">
        <v>114</v>
      </c>
      <c r="H11761" t="s">
        <v>3625</v>
      </c>
      <c r="I11761">
        <v>29</v>
      </c>
    </row>
    <row r="11762" spans="1:9" x14ac:dyDescent="0.25">
      <c r="A11762" t="s">
        <v>110</v>
      </c>
      <c r="B11762" t="s">
        <v>40552</v>
      </c>
      <c r="C11762" s="57">
        <v>44342</v>
      </c>
      <c r="D11762" t="s">
        <v>40553</v>
      </c>
      <c r="E11762" s="58">
        <v>1751187330000</v>
      </c>
      <c r="F11762" t="s">
        <v>40554</v>
      </c>
      <c r="G11762" t="s">
        <v>114</v>
      </c>
      <c r="H11762" t="s">
        <v>114</v>
      </c>
      <c r="I11762">
        <v>3</v>
      </c>
    </row>
    <row r="11763" spans="1:9" x14ac:dyDescent="0.25">
      <c r="A11763" t="s">
        <v>110</v>
      </c>
      <c r="B11763" t="s">
        <v>40555</v>
      </c>
      <c r="C11763" s="57">
        <v>44342</v>
      </c>
      <c r="D11763" t="s">
        <v>40556</v>
      </c>
      <c r="E11763" s="58">
        <v>1171935010000</v>
      </c>
      <c r="F11763" t="s">
        <v>40557</v>
      </c>
      <c r="G11763" t="s">
        <v>114</v>
      </c>
      <c r="H11763" t="s">
        <v>114</v>
      </c>
      <c r="I11763">
        <v>1</v>
      </c>
    </row>
    <row r="11764" spans="1:9" x14ac:dyDescent="0.25">
      <c r="A11764" t="s">
        <v>110</v>
      </c>
      <c r="B11764" t="s">
        <v>40558</v>
      </c>
      <c r="C11764" s="57">
        <v>44342</v>
      </c>
      <c r="D11764" t="s">
        <v>40559</v>
      </c>
      <c r="E11764" s="58">
        <v>1127809760000</v>
      </c>
      <c r="F11764" t="s">
        <v>40560</v>
      </c>
      <c r="G11764" t="s">
        <v>40561</v>
      </c>
      <c r="H11764" t="s">
        <v>40562</v>
      </c>
      <c r="I11764">
        <v>8022</v>
      </c>
    </row>
    <row r="11765" spans="1:9" x14ac:dyDescent="0.25">
      <c r="A11765" t="s">
        <v>110</v>
      </c>
      <c r="B11765" t="s">
        <v>40563</v>
      </c>
      <c r="C11765" s="57">
        <v>44342</v>
      </c>
      <c r="D11765" t="s">
        <v>40564</v>
      </c>
      <c r="E11765" s="58">
        <v>2380740610000</v>
      </c>
      <c r="F11765" t="s">
        <v>40565</v>
      </c>
      <c r="G11765" t="s">
        <v>114</v>
      </c>
      <c r="H11765" t="s">
        <v>28771</v>
      </c>
      <c r="I11765">
        <v>55</v>
      </c>
    </row>
    <row r="11766" spans="1:9" x14ac:dyDescent="0.25">
      <c r="A11766" t="s">
        <v>110</v>
      </c>
      <c r="B11766" t="s">
        <v>40566</v>
      </c>
      <c r="C11766" s="57">
        <v>44342</v>
      </c>
      <c r="D11766" t="s">
        <v>40567</v>
      </c>
      <c r="E11766" s="58">
        <v>1318858279000</v>
      </c>
      <c r="F11766" t="s">
        <v>40568</v>
      </c>
      <c r="G11766" t="s">
        <v>114</v>
      </c>
      <c r="H11766" t="s">
        <v>114</v>
      </c>
      <c r="I11766">
        <v>0</v>
      </c>
    </row>
    <row r="11767" spans="1:9" x14ac:dyDescent="0.25">
      <c r="A11767" t="s">
        <v>110</v>
      </c>
      <c r="B11767" t="s">
        <v>40569</v>
      </c>
      <c r="C11767" s="57">
        <v>44342</v>
      </c>
      <c r="D11767" t="s">
        <v>40570</v>
      </c>
      <c r="E11767" s="58">
        <v>1175809944000</v>
      </c>
      <c r="F11767" t="s">
        <v>40571</v>
      </c>
      <c r="G11767" t="s">
        <v>40572</v>
      </c>
      <c r="H11767" t="s">
        <v>40573</v>
      </c>
      <c r="I11767">
        <v>556</v>
      </c>
    </row>
    <row r="11768" spans="1:9" x14ac:dyDescent="0.25">
      <c r="A11768" t="s">
        <v>110</v>
      </c>
      <c r="B11768" t="s">
        <v>40574</v>
      </c>
      <c r="C11768" s="57">
        <v>44342</v>
      </c>
      <c r="D11768" t="s">
        <v>40575</v>
      </c>
      <c r="E11768" s="58">
        <v>1220990596000</v>
      </c>
      <c r="F11768" t="s">
        <v>40576</v>
      </c>
      <c r="G11768" t="s">
        <v>40572</v>
      </c>
      <c r="H11768" t="s">
        <v>40577</v>
      </c>
      <c r="I11768">
        <v>16</v>
      </c>
    </row>
    <row r="11769" spans="1:9" x14ac:dyDescent="0.25">
      <c r="A11769" t="s">
        <v>110</v>
      </c>
      <c r="B11769" t="s">
        <v>40578</v>
      </c>
      <c r="C11769" s="57">
        <v>44342</v>
      </c>
      <c r="D11769" t="s">
        <v>40579</v>
      </c>
      <c r="E11769" s="58">
        <v>1689215870000</v>
      </c>
      <c r="F11769" t="s">
        <v>40580</v>
      </c>
      <c r="G11769" t="s">
        <v>114</v>
      </c>
      <c r="H11769" t="s">
        <v>114</v>
      </c>
      <c r="I11769">
        <v>4</v>
      </c>
    </row>
    <row r="11770" spans="1:9" x14ac:dyDescent="0.25">
      <c r="A11770" t="s">
        <v>110</v>
      </c>
      <c r="B11770" t="s">
        <v>40581</v>
      </c>
      <c r="C11770" s="57">
        <v>44342</v>
      </c>
      <c r="D11770" t="s">
        <v>40582</v>
      </c>
      <c r="E11770" s="58">
        <v>2192764240000</v>
      </c>
      <c r="F11770" t="s">
        <v>40583</v>
      </c>
      <c r="G11770" t="s">
        <v>114</v>
      </c>
      <c r="H11770" t="s">
        <v>3625</v>
      </c>
      <c r="I11770">
        <v>36</v>
      </c>
    </row>
    <row r="11771" spans="1:9" x14ac:dyDescent="0.25">
      <c r="A11771" t="s">
        <v>110</v>
      </c>
      <c r="B11771" t="s">
        <v>40584</v>
      </c>
      <c r="C11771" s="57">
        <v>44342</v>
      </c>
      <c r="D11771" t="s">
        <v>40585</v>
      </c>
      <c r="E11771" s="58">
        <v>1254777590000</v>
      </c>
      <c r="F11771" t="s">
        <v>40586</v>
      </c>
      <c r="G11771" t="s">
        <v>114</v>
      </c>
      <c r="H11771" t="s">
        <v>114</v>
      </c>
      <c r="I11771">
        <v>20</v>
      </c>
    </row>
    <row r="11772" spans="1:9" x14ac:dyDescent="0.25">
      <c r="A11772" t="s">
        <v>110</v>
      </c>
      <c r="B11772" t="s">
        <v>40587</v>
      </c>
      <c r="C11772" s="57">
        <v>44342</v>
      </c>
      <c r="D11772" t="s">
        <v>40588</v>
      </c>
      <c r="E11772" s="58">
        <v>1616846720000</v>
      </c>
      <c r="F11772" t="s">
        <v>40589</v>
      </c>
      <c r="G11772" t="s">
        <v>114</v>
      </c>
      <c r="H11772" t="s">
        <v>114</v>
      </c>
      <c r="I11772">
        <v>17</v>
      </c>
    </row>
    <row r="11773" spans="1:9" x14ac:dyDescent="0.25">
      <c r="A11773" t="s">
        <v>110</v>
      </c>
      <c r="B11773" t="s">
        <v>40590</v>
      </c>
      <c r="C11773" s="57">
        <v>44342</v>
      </c>
      <c r="D11773" t="s">
        <v>40591</v>
      </c>
      <c r="E11773" s="58">
        <v>1566952270000</v>
      </c>
      <c r="F11773" t="s">
        <v>40592</v>
      </c>
      <c r="G11773" t="s">
        <v>114</v>
      </c>
      <c r="H11773" t="s">
        <v>114</v>
      </c>
      <c r="I11773">
        <v>38</v>
      </c>
    </row>
    <row r="11774" spans="1:9" x14ac:dyDescent="0.25">
      <c r="A11774" t="s">
        <v>110</v>
      </c>
      <c r="B11774" t="s">
        <v>40593</v>
      </c>
      <c r="C11774" s="57">
        <v>44342</v>
      </c>
      <c r="D11774" t="s">
        <v>40594</v>
      </c>
      <c r="E11774" s="58">
        <v>1156177906000</v>
      </c>
      <c r="F11774" t="s">
        <v>40595</v>
      </c>
      <c r="G11774" t="s">
        <v>40596</v>
      </c>
      <c r="H11774" t="s">
        <v>40597</v>
      </c>
      <c r="I11774">
        <v>98298</v>
      </c>
    </row>
    <row r="11775" spans="1:9" x14ac:dyDescent="0.25">
      <c r="A11775" t="s">
        <v>110</v>
      </c>
      <c r="B11775" t="s">
        <v>40598</v>
      </c>
      <c r="C11775" s="57">
        <v>44342</v>
      </c>
      <c r="D11775" t="s">
        <v>40599</v>
      </c>
      <c r="E11775" s="58">
        <v>3699302700000</v>
      </c>
      <c r="F11775" t="s">
        <v>40600</v>
      </c>
      <c r="G11775" t="s">
        <v>114</v>
      </c>
      <c r="H11775" t="s">
        <v>114</v>
      </c>
      <c r="I11775">
        <v>1</v>
      </c>
    </row>
    <row r="11776" spans="1:9" x14ac:dyDescent="0.25">
      <c r="A11776" t="s">
        <v>110</v>
      </c>
      <c r="B11776" t="s">
        <v>40601</v>
      </c>
      <c r="C11776" s="57">
        <v>44342</v>
      </c>
      <c r="D11776" t="s">
        <v>40602</v>
      </c>
      <c r="E11776" s="58">
        <v>3270209790000</v>
      </c>
      <c r="F11776" t="s">
        <v>40603</v>
      </c>
      <c r="G11776" t="s">
        <v>114</v>
      </c>
      <c r="H11776" t="s">
        <v>114</v>
      </c>
      <c r="I11776">
        <v>10</v>
      </c>
    </row>
    <row r="11777" spans="1:9" x14ac:dyDescent="0.25">
      <c r="A11777" t="s">
        <v>110</v>
      </c>
      <c r="B11777" t="s">
        <v>40604</v>
      </c>
      <c r="C11777" s="57">
        <v>44342</v>
      </c>
      <c r="D11777" t="s">
        <v>40605</v>
      </c>
      <c r="E11777" s="58">
        <v>2603588080000</v>
      </c>
      <c r="F11777" t="s">
        <v>40606</v>
      </c>
      <c r="G11777" t="s">
        <v>40607</v>
      </c>
      <c r="H11777" t="s">
        <v>40608</v>
      </c>
      <c r="I11777">
        <v>17</v>
      </c>
    </row>
    <row r="11778" spans="1:9" x14ac:dyDescent="0.25">
      <c r="A11778" t="s">
        <v>110</v>
      </c>
      <c r="B11778" t="s">
        <v>40609</v>
      </c>
      <c r="C11778" s="57">
        <v>44342</v>
      </c>
      <c r="D11778" t="s">
        <v>40610</v>
      </c>
      <c r="E11778" t="s">
        <v>40611</v>
      </c>
      <c r="F11778" t="s">
        <v>40612</v>
      </c>
      <c r="G11778" t="s">
        <v>114</v>
      </c>
      <c r="H11778" t="s">
        <v>114</v>
      </c>
      <c r="I11778">
        <v>1</v>
      </c>
    </row>
    <row r="11779" spans="1:9" x14ac:dyDescent="0.25">
      <c r="A11779" t="s">
        <v>110</v>
      </c>
      <c r="B11779" t="s">
        <v>40613</v>
      </c>
      <c r="C11779" s="57">
        <v>44342</v>
      </c>
      <c r="D11779" t="s">
        <v>40614</v>
      </c>
      <c r="E11779" t="s">
        <v>40615</v>
      </c>
      <c r="F11779" t="s">
        <v>40616</v>
      </c>
      <c r="G11779" t="s">
        <v>114</v>
      </c>
      <c r="H11779" t="s">
        <v>114</v>
      </c>
      <c r="I11779">
        <v>1</v>
      </c>
    </row>
    <row r="11780" spans="1:9" x14ac:dyDescent="0.25">
      <c r="A11780" t="s">
        <v>110</v>
      </c>
      <c r="B11780" t="s">
        <v>40617</v>
      </c>
      <c r="C11780" s="57">
        <v>44342</v>
      </c>
      <c r="D11780" t="s">
        <v>40618</v>
      </c>
      <c r="E11780" s="58">
        <v>1.633110179785E+16</v>
      </c>
      <c r="F11780" t="s">
        <v>40619</v>
      </c>
      <c r="G11780" t="s">
        <v>114</v>
      </c>
      <c r="H11780" t="s">
        <v>114</v>
      </c>
      <c r="I11780">
        <v>3</v>
      </c>
    </row>
    <row r="11781" spans="1:9" x14ac:dyDescent="0.25">
      <c r="A11781" t="s">
        <v>110</v>
      </c>
      <c r="B11781" t="s">
        <v>40620</v>
      </c>
      <c r="C11781" s="57">
        <v>44342</v>
      </c>
      <c r="D11781" t="s">
        <v>40621</v>
      </c>
      <c r="E11781" s="58">
        <v>1.659878527483E+16</v>
      </c>
      <c r="F11781" t="s">
        <v>40622</v>
      </c>
      <c r="G11781" t="s">
        <v>114</v>
      </c>
      <c r="H11781" t="s">
        <v>114</v>
      </c>
      <c r="I11781">
        <v>3</v>
      </c>
    </row>
    <row r="11782" spans="1:9" x14ac:dyDescent="0.25">
      <c r="A11782" t="s">
        <v>110</v>
      </c>
      <c r="B11782" t="s">
        <v>40623</v>
      </c>
      <c r="C11782" s="57">
        <v>44342</v>
      </c>
      <c r="D11782" t="s">
        <v>40624</v>
      </c>
      <c r="E11782" s="58">
        <v>1.627951443169E+16</v>
      </c>
      <c r="F11782" t="s">
        <v>40625</v>
      </c>
      <c r="G11782" t="s">
        <v>114</v>
      </c>
      <c r="H11782" t="s">
        <v>114</v>
      </c>
      <c r="I11782">
        <v>2</v>
      </c>
    </row>
    <row r="11783" spans="1:9" x14ac:dyDescent="0.25">
      <c r="A11783" t="s">
        <v>110</v>
      </c>
      <c r="B11783" t="s">
        <v>40626</v>
      </c>
      <c r="C11783" s="57">
        <v>44342</v>
      </c>
      <c r="D11783" t="s">
        <v>40627</v>
      </c>
      <c r="E11783" s="58">
        <v>4166717455500000</v>
      </c>
      <c r="F11783" t="s">
        <v>40628</v>
      </c>
      <c r="G11783" t="s">
        <v>114</v>
      </c>
      <c r="H11783" t="s">
        <v>114</v>
      </c>
      <c r="I11783">
        <v>1</v>
      </c>
    </row>
    <row r="11784" spans="1:9" x14ac:dyDescent="0.25">
      <c r="A11784" t="s">
        <v>110</v>
      </c>
      <c r="B11784" t="s">
        <v>40629</v>
      </c>
      <c r="C11784" s="57">
        <v>44342</v>
      </c>
      <c r="D11784" t="s">
        <v>40630</v>
      </c>
      <c r="E11784" s="58">
        <v>781823911930000</v>
      </c>
      <c r="F11784" t="s">
        <v>40631</v>
      </c>
      <c r="G11784" t="s">
        <v>114</v>
      </c>
      <c r="H11784" t="s">
        <v>114</v>
      </c>
      <c r="I11784">
        <v>1</v>
      </c>
    </row>
    <row r="11785" spans="1:9" x14ac:dyDescent="0.25">
      <c r="A11785" t="s">
        <v>110</v>
      </c>
      <c r="B11785" t="s">
        <v>40632</v>
      </c>
      <c r="C11785" s="57">
        <v>44342</v>
      </c>
      <c r="D11785" t="s">
        <v>40633</v>
      </c>
      <c r="E11785" s="58">
        <v>1155291504800000</v>
      </c>
      <c r="F11785" t="s">
        <v>40634</v>
      </c>
      <c r="G11785" t="s">
        <v>114</v>
      </c>
      <c r="H11785" t="s">
        <v>114</v>
      </c>
      <c r="I11785">
        <v>1</v>
      </c>
    </row>
    <row r="11786" spans="1:9" x14ac:dyDescent="0.25">
      <c r="A11786" t="s">
        <v>110</v>
      </c>
      <c r="B11786" t="s">
        <v>40635</v>
      </c>
      <c r="C11786" s="57">
        <v>44342</v>
      </c>
      <c r="D11786" t="s">
        <v>40636</v>
      </c>
      <c r="E11786" s="58">
        <v>1239840000000</v>
      </c>
      <c r="F11786" t="s">
        <v>40637</v>
      </c>
      <c r="G11786" t="s">
        <v>114</v>
      </c>
      <c r="H11786" t="s">
        <v>114</v>
      </c>
      <c r="I11786">
        <v>1</v>
      </c>
    </row>
    <row r="11787" spans="1:9" x14ac:dyDescent="0.25">
      <c r="A11787" t="s">
        <v>110</v>
      </c>
      <c r="B11787" t="s">
        <v>40638</v>
      </c>
      <c r="C11787" s="57">
        <v>44342</v>
      </c>
      <c r="D11787" t="s">
        <v>40639</v>
      </c>
      <c r="E11787" s="58">
        <v>21584442000000</v>
      </c>
      <c r="F11787" t="s">
        <v>40640</v>
      </c>
      <c r="G11787" t="s">
        <v>114</v>
      </c>
      <c r="H11787" t="s">
        <v>114</v>
      </c>
      <c r="I11787">
        <v>1</v>
      </c>
    </row>
    <row r="11788" spans="1:9" x14ac:dyDescent="0.25">
      <c r="A11788" t="s">
        <v>110</v>
      </c>
      <c r="B11788" t="s">
        <v>40641</v>
      </c>
      <c r="C11788" s="57">
        <v>44342</v>
      </c>
      <c r="D11788" t="s">
        <v>40642</v>
      </c>
      <c r="E11788" s="58">
        <v>14674604000000</v>
      </c>
      <c r="F11788" t="s">
        <v>40643</v>
      </c>
      <c r="G11788" t="s">
        <v>114</v>
      </c>
      <c r="H11788" t="s">
        <v>114</v>
      </c>
      <c r="I11788">
        <v>46</v>
      </c>
    </row>
    <row r="11789" spans="1:9" x14ac:dyDescent="0.25">
      <c r="A11789" t="s">
        <v>110</v>
      </c>
      <c r="B11789" t="s">
        <v>40644</v>
      </c>
      <c r="C11789" s="57">
        <v>44342</v>
      </c>
      <c r="D11789" t="s">
        <v>40645</v>
      </c>
      <c r="E11789" s="58">
        <v>11486700000000</v>
      </c>
      <c r="F11789" t="s">
        <v>40646</v>
      </c>
      <c r="G11789" t="s">
        <v>114</v>
      </c>
      <c r="H11789" t="s">
        <v>114</v>
      </c>
      <c r="I11789">
        <v>1</v>
      </c>
    </row>
    <row r="11790" spans="1:9" x14ac:dyDescent="0.25">
      <c r="A11790" t="s">
        <v>110</v>
      </c>
      <c r="B11790" t="s">
        <v>40647</v>
      </c>
      <c r="C11790" s="57">
        <v>44342</v>
      </c>
      <c r="D11790" t="s">
        <v>40648</v>
      </c>
      <c r="E11790" s="58">
        <v>12290426000000</v>
      </c>
      <c r="F11790" t="s">
        <v>40649</v>
      </c>
      <c r="G11790" t="s">
        <v>40650</v>
      </c>
      <c r="H11790" t="s">
        <v>40651</v>
      </c>
      <c r="I11790">
        <v>4</v>
      </c>
    </row>
    <row r="11791" spans="1:9" x14ac:dyDescent="0.25">
      <c r="A11791" t="s">
        <v>110</v>
      </c>
      <c r="B11791" t="s">
        <v>40652</v>
      </c>
      <c r="C11791" s="57">
        <v>44342</v>
      </c>
      <c r="D11791" t="s">
        <v>40653</v>
      </c>
      <c r="E11791" s="58">
        <v>1181498000000</v>
      </c>
      <c r="F11791" t="s">
        <v>40654</v>
      </c>
      <c r="G11791" t="s">
        <v>114</v>
      </c>
      <c r="H11791" t="s">
        <v>114</v>
      </c>
      <c r="I11791">
        <v>3</v>
      </c>
    </row>
    <row r="11792" spans="1:9" x14ac:dyDescent="0.25">
      <c r="A11792" t="s">
        <v>110</v>
      </c>
      <c r="B11792" t="s">
        <v>40655</v>
      </c>
      <c r="C11792" s="57">
        <v>44342</v>
      </c>
      <c r="D11792" t="s">
        <v>40656</v>
      </c>
      <c r="E11792" s="58">
        <v>1069963000000</v>
      </c>
      <c r="F11792" t="s">
        <v>40657</v>
      </c>
      <c r="G11792" t="s">
        <v>114</v>
      </c>
      <c r="H11792" t="s">
        <v>114</v>
      </c>
      <c r="I11792">
        <v>2</v>
      </c>
    </row>
    <row r="11793" spans="1:9" x14ac:dyDescent="0.25">
      <c r="A11793" t="s">
        <v>110</v>
      </c>
      <c r="B11793" t="s">
        <v>40658</v>
      </c>
      <c r="C11793" s="57">
        <v>44342</v>
      </c>
      <c r="D11793" t="s">
        <v>40659</v>
      </c>
      <c r="E11793" s="58">
        <v>3808098136500000</v>
      </c>
      <c r="F11793" t="s">
        <v>40660</v>
      </c>
      <c r="G11793" t="s">
        <v>114</v>
      </c>
      <c r="H11793" t="s">
        <v>114</v>
      </c>
      <c r="I11793">
        <v>116</v>
      </c>
    </row>
    <row r="11794" spans="1:9" x14ac:dyDescent="0.25">
      <c r="A11794" t="s">
        <v>110</v>
      </c>
      <c r="B11794" t="s">
        <v>40661</v>
      </c>
      <c r="C11794" s="57">
        <v>44342</v>
      </c>
      <c r="D11794" t="s">
        <v>40662</v>
      </c>
      <c r="E11794" s="58">
        <v>1654763200000</v>
      </c>
      <c r="F11794" t="s">
        <v>40663</v>
      </c>
      <c r="G11794" t="s">
        <v>114</v>
      </c>
      <c r="H11794" t="s">
        <v>114</v>
      </c>
      <c r="I11794">
        <v>1</v>
      </c>
    </row>
    <row r="11795" spans="1:9" x14ac:dyDescent="0.25">
      <c r="A11795" t="s">
        <v>110</v>
      </c>
      <c r="B11795" t="s">
        <v>40664</v>
      </c>
      <c r="C11795" s="57">
        <v>44342</v>
      </c>
      <c r="D11795" t="s">
        <v>40665</v>
      </c>
      <c r="E11795" s="58">
        <v>1384510000000</v>
      </c>
      <c r="F11795" t="s">
        <v>40666</v>
      </c>
      <c r="G11795" t="s">
        <v>114</v>
      </c>
      <c r="H11795" t="s">
        <v>114</v>
      </c>
      <c r="I11795">
        <v>2</v>
      </c>
    </row>
    <row r="11796" spans="1:9" x14ac:dyDescent="0.25">
      <c r="A11796" t="s">
        <v>110</v>
      </c>
      <c r="B11796" t="s">
        <v>40667</v>
      </c>
      <c r="C11796" s="57">
        <v>44342</v>
      </c>
      <c r="D11796" t="s">
        <v>40668</v>
      </c>
      <c r="E11796" s="58">
        <v>1506457050000</v>
      </c>
      <c r="F11796" t="s">
        <v>40669</v>
      </c>
      <c r="G11796" t="s">
        <v>40670</v>
      </c>
      <c r="H11796" t="s">
        <v>40671</v>
      </c>
      <c r="I11796">
        <v>39</v>
      </c>
    </row>
    <row r="11797" spans="1:9" x14ac:dyDescent="0.25">
      <c r="A11797" t="s">
        <v>110</v>
      </c>
      <c r="B11797" t="s">
        <v>40672</v>
      </c>
      <c r="C11797" s="57">
        <v>44342</v>
      </c>
      <c r="D11797" t="s">
        <v>40673</v>
      </c>
      <c r="E11797" s="58">
        <v>1354061600000</v>
      </c>
      <c r="F11797" t="s">
        <v>40674</v>
      </c>
      <c r="G11797" t="s">
        <v>40675</v>
      </c>
      <c r="H11797" t="s">
        <v>40676</v>
      </c>
      <c r="I11797">
        <v>2</v>
      </c>
    </row>
    <row r="11798" spans="1:9" x14ac:dyDescent="0.25">
      <c r="A11798" t="s">
        <v>110</v>
      </c>
      <c r="B11798" t="s">
        <v>40677</v>
      </c>
      <c r="C11798" s="57">
        <v>44342</v>
      </c>
      <c r="D11798" t="s">
        <v>40678</v>
      </c>
      <c r="E11798" s="58">
        <v>1352361700000</v>
      </c>
      <c r="F11798" t="s">
        <v>40679</v>
      </c>
      <c r="G11798" t="s">
        <v>114</v>
      </c>
      <c r="H11798" t="s">
        <v>40680</v>
      </c>
      <c r="I11798">
        <v>1211</v>
      </c>
    </row>
    <row r="11799" spans="1:9" x14ac:dyDescent="0.25">
      <c r="A11799" t="s">
        <v>110</v>
      </c>
      <c r="B11799" t="s">
        <v>40681</v>
      </c>
      <c r="C11799" s="57">
        <v>44342</v>
      </c>
      <c r="D11799" t="s">
        <v>40682</v>
      </c>
      <c r="E11799" s="58">
        <v>1364859800000</v>
      </c>
      <c r="F11799" t="s">
        <v>40683</v>
      </c>
      <c r="G11799" t="s">
        <v>114</v>
      </c>
      <c r="H11799" t="s">
        <v>114</v>
      </c>
      <c r="I11799">
        <v>3</v>
      </c>
    </row>
    <row r="11800" spans="1:9" x14ac:dyDescent="0.25">
      <c r="A11800" t="s">
        <v>110</v>
      </c>
      <c r="B11800" t="s">
        <v>40684</v>
      </c>
      <c r="C11800" s="57">
        <v>44342</v>
      </c>
      <c r="D11800" t="s">
        <v>40685</v>
      </c>
      <c r="E11800" s="58">
        <v>1189772900000</v>
      </c>
      <c r="F11800" t="s">
        <v>40686</v>
      </c>
      <c r="G11800" t="s">
        <v>114</v>
      </c>
      <c r="H11800" t="s">
        <v>114</v>
      </c>
      <c r="I11800">
        <v>2</v>
      </c>
    </row>
    <row r="11801" spans="1:9" x14ac:dyDescent="0.25">
      <c r="A11801" t="s">
        <v>110</v>
      </c>
      <c r="B11801" t="s">
        <v>40687</v>
      </c>
      <c r="C11801" s="57">
        <v>44342</v>
      </c>
      <c r="D11801" t="s">
        <v>40688</v>
      </c>
      <c r="E11801" s="58">
        <v>3214003540000</v>
      </c>
      <c r="F11801" t="s">
        <v>40689</v>
      </c>
      <c r="G11801" t="s">
        <v>114</v>
      </c>
      <c r="H11801" t="s">
        <v>114</v>
      </c>
      <c r="I11801">
        <v>1</v>
      </c>
    </row>
    <row r="11802" spans="1:9" x14ac:dyDescent="0.25">
      <c r="A11802" t="s">
        <v>110</v>
      </c>
      <c r="B11802" t="s">
        <v>40690</v>
      </c>
      <c r="C11802" s="57">
        <v>44342</v>
      </c>
      <c r="D11802" t="s">
        <v>40691</v>
      </c>
      <c r="E11802" s="58">
        <v>1176975600000</v>
      </c>
      <c r="F11802" t="s">
        <v>40692</v>
      </c>
      <c r="G11802" t="s">
        <v>114</v>
      </c>
      <c r="H11802" t="s">
        <v>114</v>
      </c>
      <c r="I11802">
        <v>12</v>
      </c>
    </row>
    <row r="11803" spans="1:9" x14ac:dyDescent="0.25">
      <c r="A11803" t="s">
        <v>110</v>
      </c>
      <c r="B11803" t="s">
        <v>40693</v>
      </c>
      <c r="C11803" s="57">
        <v>44342</v>
      </c>
      <c r="D11803" t="s">
        <v>40694</v>
      </c>
      <c r="E11803" s="58">
        <v>1285814800000</v>
      </c>
      <c r="F11803" t="s">
        <v>40695</v>
      </c>
      <c r="G11803" t="s">
        <v>114</v>
      </c>
      <c r="H11803" t="s">
        <v>114</v>
      </c>
      <c r="I11803">
        <v>1</v>
      </c>
    </row>
    <row r="11804" spans="1:9" x14ac:dyDescent="0.25">
      <c r="A11804" t="s">
        <v>110</v>
      </c>
      <c r="B11804" t="s">
        <v>40696</v>
      </c>
      <c r="C11804" s="57">
        <v>44342</v>
      </c>
      <c r="D11804" t="s">
        <v>40697</v>
      </c>
      <c r="E11804" s="58">
        <v>1165282106000</v>
      </c>
      <c r="F11804" t="s">
        <v>40698</v>
      </c>
      <c r="G11804" t="s">
        <v>114</v>
      </c>
      <c r="H11804" t="s">
        <v>114</v>
      </c>
      <c r="I11804">
        <v>1</v>
      </c>
    </row>
    <row r="11805" spans="1:9" x14ac:dyDescent="0.25">
      <c r="A11805" t="s">
        <v>110</v>
      </c>
      <c r="B11805" t="s">
        <v>40699</v>
      </c>
      <c r="C11805" s="57">
        <v>44342</v>
      </c>
      <c r="D11805" t="s">
        <v>40700</v>
      </c>
      <c r="E11805" s="58">
        <v>1194654000000</v>
      </c>
      <c r="F11805" t="s">
        <v>40701</v>
      </c>
      <c r="G11805" t="s">
        <v>114</v>
      </c>
      <c r="H11805" t="s">
        <v>114</v>
      </c>
      <c r="I11805">
        <v>1</v>
      </c>
    </row>
    <row r="11806" spans="1:9" x14ac:dyDescent="0.25">
      <c r="A11806" t="s">
        <v>110</v>
      </c>
      <c r="B11806" t="s">
        <v>40702</v>
      </c>
      <c r="C11806" s="57">
        <v>44342</v>
      </c>
      <c r="D11806" t="s">
        <v>40703</v>
      </c>
      <c r="E11806" s="58">
        <v>1398128000000</v>
      </c>
      <c r="F11806" t="s">
        <v>40704</v>
      </c>
      <c r="G11806" t="s">
        <v>114</v>
      </c>
      <c r="H11806" t="s">
        <v>114</v>
      </c>
      <c r="I11806">
        <v>1</v>
      </c>
    </row>
    <row r="11807" spans="1:9" x14ac:dyDescent="0.25">
      <c r="A11807" t="s">
        <v>110</v>
      </c>
      <c r="B11807" t="s">
        <v>40705</v>
      </c>
      <c r="C11807" s="57">
        <v>44342</v>
      </c>
      <c r="D11807" t="s">
        <v>40706</v>
      </c>
      <c r="E11807" s="58">
        <v>13353839000000</v>
      </c>
      <c r="F11807" t="s">
        <v>40707</v>
      </c>
      <c r="G11807" t="s">
        <v>37701</v>
      </c>
      <c r="H11807" t="s">
        <v>114</v>
      </c>
      <c r="I11807">
        <v>7</v>
      </c>
    </row>
    <row r="11808" spans="1:9" x14ac:dyDescent="0.25">
      <c r="A11808" t="s">
        <v>110</v>
      </c>
      <c r="B11808" t="s">
        <v>40708</v>
      </c>
      <c r="C11808" s="57">
        <v>44342</v>
      </c>
      <c r="D11808" t="s">
        <v>40709</v>
      </c>
      <c r="E11808" s="58">
        <v>15002762000000</v>
      </c>
      <c r="F11808" t="s">
        <v>40710</v>
      </c>
      <c r="G11808" t="s">
        <v>114</v>
      </c>
      <c r="H11808" t="s">
        <v>114</v>
      </c>
      <c r="I11808">
        <v>1</v>
      </c>
    </row>
    <row r="11809" spans="1:9" x14ac:dyDescent="0.25">
      <c r="A11809" t="s">
        <v>110</v>
      </c>
      <c r="B11809" t="s">
        <v>40711</v>
      </c>
      <c r="C11809" s="57">
        <v>44342</v>
      </c>
      <c r="D11809" t="s">
        <v>40712</v>
      </c>
      <c r="E11809" s="58">
        <v>1416928000000</v>
      </c>
      <c r="F11809" t="s">
        <v>40713</v>
      </c>
      <c r="G11809" t="s">
        <v>114</v>
      </c>
      <c r="H11809" t="s">
        <v>114</v>
      </c>
      <c r="I11809">
        <v>4</v>
      </c>
    </row>
    <row r="11810" spans="1:9" x14ac:dyDescent="0.25">
      <c r="A11810" t="s">
        <v>110</v>
      </c>
      <c r="B11810" t="s">
        <v>40714</v>
      </c>
      <c r="C11810" s="57">
        <v>44342</v>
      </c>
      <c r="D11810" t="s">
        <v>40715</v>
      </c>
      <c r="E11810" s="58">
        <v>11332431000000</v>
      </c>
      <c r="F11810" t="s">
        <v>40716</v>
      </c>
      <c r="G11810" t="s">
        <v>114</v>
      </c>
      <c r="H11810" t="s">
        <v>114</v>
      </c>
      <c r="I11810">
        <v>1</v>
      </c>
    </row>
    <row r="11811" spans="1:9" x14ac:dyDescent="0.25">
      <c r="A11811" t="s">
        <v>110</v>
      </c>
      <c r="B11811" t="s">
        <v>40717</v>
      </c>
      <c r="C11811" s="57">
        <v>44342</v>
      </c>
      <c r="D11811" t="s">
        <v>40718</v>
      </c>
      <c r="E11811" s="58">
        <v>12428965000000</v>
      </c>
      <c r="F11811" t="s">
        <v>40719</v>
      </c>
      <c r="G11811" t="s">
        <v>114</v>
      </c>
      <c r="H11811" t="s">
        <v>114</v>
      </c>
      <c r="I11811">
        <v>71</v>
      </c>
    </row>
    <row r="11812" spans="1:9" x14ac:dyDescent="0.25">
      <c r="A11812" t="s">
        <v>110</v>
      </c>
      <c r="B11812" t="s">
        <v>40720</v>
      </c>
      <c r="C11812" s="57">
        <v>44342</v>
      </c>
      <c r="D11812" t="s">
        <v>40721</v>
      </c>
      <c r="E11812" s="58">
        <v>11283332000000</v>
      </c>
      <c r="F11812" t="s">
        <v>40722</v>
      </c>
      <c r="G11812" t="s">
        <v>40723</v>
      </c>
      <c r="H11812" t="s">
        <v>40724</v>
      </c>
      <c r="I11812">
        <v>1</v>
      </c>
    </row>
    <row r="11813" spans="1:9" x14ac:dyDescent="0.25">
      <c r="A11813" t="s">
        <v>110</v>
      </c>
      <c r="B11813" t="s">
        <v>40725</v>
      </c>
      <c r="C11813" s="57">
        <v>44342</v>
      </c>
      <c r="D11813" t="s">
        <v>40726</v>
      </c>
      <c r="E11813" s="58">
        <v>16048228000000</v>
      </c>
      <c r="F11813" t="s">
        <v>40727</v>
      </c>
      <c r="G11813" t="s">
        <v>114</v>
      </c>
      <c r="H11813" t="s">
        <v>114</v>
      </c>
      <c r="I11813">
        <v>20</v>
      </c>
    </row>
    <row r="11814" spans="1:9" x14ac:dyDescent="0.25">
      <c r="A11814" t="s">
        <v>110</v>
      </c>
      <c r="B11814" t="s">
        <v>40728</v>
      </c>
      <c r="C11814" s="57">
        <v>44342</v>
      </c>
      <c r="D11814" t="s">
        <v>40729</v>
      </c>
      <c r="E11814" s="58">
        <v>1212070600000</v>
      </c>
      <c r="F11814" t="s">
        <v>40730</v>
      </c>
      <c r="G11814" t="s">
        <v>114</v>
      </c>
      <c r="H11814" t="s">
        <v>114</v>
      </c>
      <c r="I11814">
        <v>1</v>
      </c>
    </row>
    <row r="11815" spans="1:9" x14ac:dyDescent="0.25">
      <c r="A11815" t="s">
        <v>110</v>
      </c>
      <c r="B11815" t="s">
        <v>40731</v>
      </c>
      <c r="C11815" s="57">
        <v>44342</v>
      </c>
      <c r="D11815" t="s">
        <v>40732</v>
      </c>
      <c r="E11815" s="58">
        <v>1248578500000</v>
      </c>
      <c r="F11815" t="s">
        <v>40733</v>
      </c>
      <c r="G11815" t="s">
        <v>114</v>
      </c>
      <c r="H11815" t="s">
        <v>114</v>
      </c>
      <c r="I11815">
        <v>1</v>
      </c>
    </row>
    <row r="11816" spans="1:9" x14ac:dyDescent="0.25">
      <c r="A11816" t="s">
        <v>110</v>
      </c>
      <c r="B11816" t="s">
        <v>40734</v>
      </c>
      <c r="C11816" s="57">
        <v>44342</v>
      </c>
      <c r="D11816" t="s">
        <v>40735</v>
      </c>
      <c r="E11816" s="58">
        <v>1255180900000</v>
      </c>
      <c r="F11816" t="s">
        <v>40736</v>
      </c>
      <c r="G11816" t="s">
        <v>114</v>
      </c>
      <c r="H11816" t="s">
        <v>114</v>
      </c>
      <c r="I11816">
        <v>1</v>
      </c>
    </row>
    <row r="11817" spans="1:9" x14ac:dyDescent="0.25">
      <c r="A11817" t="s">
        <v>110</v>
      </c>
      <c r="B11817" t="s">
        <v>40737</v>
      </c>
      <c r="C11817" s="57">
        <v>44342</v>
      </c>
      <c r="D11817" t="s">
        <v>40738</v>
      </c>
      <c r="E11817" s="58">
        <v>1175960000000</v>
      </c>
      <c r="F11817" t="s">
        <v>40739</v>
      </c>
      <c r="G11817" t="s">
        <v>114</v>
      </c>
      <c r="H11817" t="s">
        <v>114</v>
      </c>
      <c r="I11817">
        <v>2</v>
      </c>
    </row>
    <row r="11818" spans="1:9" x14ac:dyDescent="0.25">
      <c r="A11818" t="s">
        <v>110</v>
      </c>
      <c r="B11818" t="s">
        <v>40740</v>
      </c>
      <c r="C11818" s="57">
        <v>44342</v>
      </c>
      <c r="D11818" t="s">
        <v>40741</v>
      </c>
      <c r="E11818" s="58">
        <v>20605473000000</v>
      </c>
      <c r="F11818" t="s">
        <v>40742</v>
      </c>
      <c r="G11818" t="s">
        <v>114</v>
      </c>
      <c r="H11818" t="s">
        <v>114</v>
      </c>
      <c r="I11818">
        <v>1</v>
      </c>
    </row>
    <row r="11819" spans="1:9" x14ac:dyDescent="0.25">
      <c r="A11819" t="s">
        <v>110</v>
      </c>
      <c r="B11819" t="s">
        <v>40743</v>
      </c>
      <c r="C11819" s="57">
        <v>44342</v>
      </c>
      <c r="D11819" t="s">
        <v>40744</v>
      </c>
      <c r="E11819" s="58">
        <v>1175686700000</v>
      </c>
      <c r="F11819" t="s">
        <v>40745</v>
      </c>
      <c r="G11819" t="s">
        <v>114</v>
      </c>
      <c r="H11819" t="s">
        <v>114</v>
      </c>
      <c r="I11819">
        <v>1</v>
      </c>
    </row>
    <row r="11820" spans="1:9" x14ac:dyDescent="0.25">
      <c r="A11820" t="s">
        <v>110</v>
      </c>
      <c r="B11820" t="s">
        <v>40746</v>
      </c>
      <c r="C11820" s="57">
        <v>44342</v>
      </c>
      <c r="D11820" t="s">
        <v>40747</v>
      </c>
      <c r="E11820" s="58">
        <v>1826952900000</v>
      </c>
      <c r="F11820" t="s">
        <v>40748</v>
      </c>
      <c r="G11820" t="s">
        <v>3705</v>
      </c>
      <c r="H11820" t="s">
        <v>40749</v>
      </c>
      <c r="I11820">
        <v>653</v>
      </c>
    </row>
    <row r="11821" spans="1:9" x14ac:dyDescent="0.25">
      <c r="A11821" t="s">
        <v>110</v>
      </c>
      <c r="B11821" t="s">
        <v>40750</v>
      </c>
      <c r="C11821" s="57">
        <v>44342</v>
      </c>
      <c r="D11821" t="s">
        <v>40751</v>
      </c>
      <c r="E11821" s="58">
        <v>1118173570000</v>
      </c>
      <c r="F11821" t="s">
        <v>40752</v>
      </c>
      <c r="G11821" t="s">
        <v>40753</v>
      </c>
      <c r="H11821" t="s">
        <v>40754</v>
      </c>
      <c r="I11821">
        <v>1</v>
      </c>
    </row>
    <row r="11822" spans="1:9" x14ac:dyDescent="0.25">
      <c r="A11822" t="s">
        <v>110</v>
      </c>
      <c r="B11822" t="s">
        <v>40755</v>
      </c>
      <c r="C11822" s="57">
        <v>44342</v>
      </c>
      <c r="D11822" t="s">
        <v>40756</v>
      </c>
      <c r="E11822" t="s">
        <v>40757</v>
      </c>
      <c r="F11822" t="s">
        <v>40758</v>
      </c>
      <c r="G11822" t="s">
        <v>114</v>
      </c>
      <c r="H11822" t="s">
        <v>114</v>
      </c>
      <c r="I11822">
        <v>1</v>
      </c>
    </row>
    <row r="11823" spans="1:9" x14ac:dyDescent="0.25">
      <c r="A11823" t="s">
        <v>110</v>
      </c>
      <c r="B11823" t="s">
        <v>40759</v>
      </c>
      <c r="C11823" s="57">
        <v>44342</v>
      </c>
      <c r="D11823" t="s">
        <v>40760</v>
      </c>
      <c r="E11823" s="58">
        <v>1082356500000</v>
      </c>
      <c r="F11823" t="s">
        <v>40761</v>
      </c>
      <c r="G11823" t="s">
        <v>114</v>
      </c>
      <c r="H11823" t="s">
        <v>114</v>
      </c>
      <c r="I11823">
        <v>2</v>
      </c>
    </row>
    <row r="11824" spans="1:9" x14ac:dyDescent="0.25">
      <c r="A11824" t="s">
        <v>110</v>
      </c>
      <c r="B11824" t="s">
        <v>40762</v>
      </c>
      <c r="C11824" s="57">
        <v>44342</v>
      </c>
      <c r="D11824" t="s">
        <v>40763</v>
      </c>
      <c r="E11824" s="58">
        <v>1678620100000</v>
      </c>
      <c r="F11824" t="s">
        <v>40764</v>
      </c>
      <c r="G11824" t="s">
        <v>114</v>
      </c>
      <c r="H11824" t="s">
        <v>114</v>
      </c>
      <c r="I11824">
        <v>20</v>
      </c>
    </row>
    <row r="11825" spans="1:9" x14ac:dyDescent="0.25">
      <c r="A11825" t="s">
        <v>110</v>
      </c>
      <c r="B11825" t="s">
        <v>40765</v>
      </c>
      <c r="C11825" s="57">
        <v>44342</v>
      </c>
      <c r="D11825" t="s">
        <v>40766</v>
      </c>
      <c r="E11825" s="58">
        <v>1230779100000</v>
      </c>
      <c r="F11825" t="s">
        <v>40767</v>
      </c>
      <c r="G11825" t="s">
        <v>114</v>
      </c>
      <c r="H11825" t="s">
        <v>114</v>
      </c>
      <c r="I11825">
        <v>1</v>
      </c>
    </row>
    <row r="11826" spans="1:9" x14ac:dyDescent="0.25">
      <c r="A11826" t="s">
        <v>110</v>
      </c>
      <c r="B11826" t="s">
        <v>40768</v>
      </c>
      <c r="C11826" s="57">
        <v>44342</v>
      </c>
      <c r="D11826" t="s">
        <v>40769</v>
      </c>
      <c r="E11826" s="58">
        <v>1235438200000</v>
      </c>
      <c r="F11826" t="s">
        <v>40770</v>
      </c>
      <c r="G11826" t="s">
        <v>114</v>
      </c>
      <c r="H11826" t="s">
        <v>114</v>
      </c>
      <c r="I11826">
        <v>1</v>
      </c>
    </row>
    <row r="11827" spans="1:9" x14ac:dyDescent="0.25">
      <c r="A11827" t="s">
        <v>110</v>
      </c>
      <c r="B11827" t="s">
        <v>40771</v>
      </c>
      <c r="C11827" s="57">
        <v>44342</v>
      </c>
      <c r="D11827" t="s">
        <v>40772</v>
      </c>
      <c r="E11827" s="58">
        <v>429804986320000</v>
      </c>
      <c r="F11827" t="s">
        <v>40773</v>
      </c>
      <c r="G11827" t="s">
        <v>114</v>
      </c>
      <c r="H11827" t="s">
        <v>114</v>
      </c>
      <c r="I11827">
        <v>1</v>
      </c>
    </row>
    <row r="11828" spans="1:9" x14ac:dyDescent="0.25">
      <c r="A11828" t="s">
        <v>110</v>
      </c>
      <c r="B11828" t="s">
        <v>40774</v>
      </c>
      <c r="C11828" s="57">
        <v>44342</v>
      </c>
      <c r="D11828" t="s">
        <v>40775</v>
      </c>
      <c r="E11828" s="58">
        <v>1214860318980000</v>
      </c>
      <c r="F11828" t="s">
        <v>40776</v>
      </c>
      <c r="G11828" t="s">
        <v>114</v>
      </c>
      <c r="H11828" t="s">
        <v>114</v>
      </c>
      <c r="I11828">
        <v>4</v>
      </c>
    </row>
    <row r="11829" spans="1:9" x14ac:dyDescent="0.25">
      <c r="A11829" t="s">
        <v>110</v>
      </c>
      <c r="B11829" t="s">
        <v>40777</v>
      </c>
      <c r="C11829" s="57">
        <v>44342</v>
      </c>
      <c r="D11829" t="s">
        <v>40778</v>
      </c>
      <c r="E11829" s="58">
        <v>1.680852000084E+16</v>
      </c>
      <c r="F11829" t="s">
        <v>40779</v>
      </c>
      <c r="G11829" t="s">
        <v>114</v>
      </c>
      <c r="H11829" t="s">
        <v>114</v>
      </c>
      <c r="I11829">
        <v>1</v>
      </c>
    </row>
    <row r="11830" spans="1:9" x14ac:dyDescent="0.25">
      <c r="A11830" t="s">
        <v>110</v>
      </c>
      <c r="B11830" t="s">
        <v>40780</v>
      </c>
      <c r="C11830" s="57">
        <v>44342</v>
      </c>
      <c r="D11830" t="s">
        <v>40781</v>
      </c>
      <c r="E11830" s="58">
        <v>1087195249880000</v>
      </c>
      <c r="F11830" t="s">
        <v>40782</v>
      </c>
      <c r="G11830" t="s">
        <v>114</v>
      </c>
      <c r="H11830" t="s">
        <v>114</v>
      </c>
      <c r="I11830">
        <v>1</v>
      </c>
    </row>
    <row r="11831" spans="1:9" x14ac:dyDescent="0.25">
      <c r="A11831" t="s">
        <v>110</v>
      </c>
      <c r="B11831" t="s">
        <v>40783</v>
      </c>
      <c r="C11831" s="57">
        <v>44342</v>
      </c>
      <c r="D11831" t="s">
        <v>40784</v>
      </c>
      <c r="E11831" s="58">
        <v>1168505673690000</v>
      </c>
      <c r="F11831" t="s">
        <v>40785</v>
      </c>
      <c r="G11831" t="s">
        <v>114</v>
      </c>
      <c r="H11831" t="s">
        <v>114</v>
      </c>
      <c r="I11831">
        <v>6</v>
      </c>
    </row>
    <row r="11832" spans="1:9" x14ac:dyDescent="0.25">
      <c r="A11832" t="s">
        <v>110</v>
      </c>
      <c r="B11832" t="s">
        <v>40786</v>
      </c>
      <c r="C11832" s="57">
        <v>44342</v>
      </c>
      <c r="D11832" t="s">
        <v>40787</v>
      </c>
      <c r="E11832" s="58">
        <v>2639479351720000</v>
      </c>
      <c r="F11832" t="s">
        <v>40788</v>
      </c>
      <c r="G11832" t="s">
        <v>114</v>
      </c>
      <c r="H11832" t="s">
        <v>114</v>
      </c>
      <c r="I11832">
        <v>1</v>
      </c>
    </row>
    <row r="11833" spans="1:9" x14ac:dyDescent="0.25">
      <c r="A11833" t="s">
        <v>110</v>
      </c>
      <c r="B11833" t="s">
        <v>40789</v>
      </c>
      <c r="C11833" s="57">
        <v>44342</v>
      </c>
      <c r="D11833" t="s">
        <v>40790</v>
      </c>
      <c r="E11833" s="58">
        <v>879817105480000</v>
      </c>
      <c r="F11833" t="s">
        <v>40791</v>
      </c>
      <c r="G11833" t="s">
        <v>114</v>
      </c>
      <c r="H11833" t="s">
        <v>114</v>
      </c>
      <c r="I11833">
        <v>1</v>
      </c>
    </row>
    <row r="11834" spans="1:9" x14ac:dyDescent="0.25">
      <c r="A11834" t="s">
        <v>110</v>
      </c>
      <c r="B11834" t="s">
        <v>40792</v>
      </c>
      <c r="C11834" s="57">
        <v>44342</v>
      </c>
      <c r="D11834" t="s">
        <v>40793</v>
      </c>
      <c r="E11834" s="58">
        <v>1.5502489307476998E+17</v>
      </c>
      <c r="F11834" t="s">
        <v>40794</v>
      </c>
      <c r="G11834" t="s">
        <v>114</v>
      </c>
      <c r="H11834" t="s">
        <v>114</v>
      </c>
      <c r="I11834">
        <v>1</v>
      </c>
    </row>
    <row r="11835" spans="1:9" x14ac:dyDescent="0.25">
      <c r="A11835" t="s">
        <v>110</v>
      </c>
      <c r="B11835" t="s">
        <v>40795</v>
      </c>
      <c r="C11835" s="57">
        <v>44342</v>
      </c>
      <c r="D11835" t="s">
        <v>40796</v>
      </c>
      <c r="E11835" s="58">
        <v>1156861576000</v>
      </c>
      <c r="F11835" t="s">
        <v>40797</v>
      </c>
      <c r="G11835" t="s">
        <v>40798</v>
      </c>
      <c r="H11835" t="s">
        <v>40799</v>
      </c>
      <c r="I11835">
        <v>18</v>
      </c>
    </row>
    <row r="11836" spans="1:9" x14ac:dyDescent="0.25">
      <c r="A11836" t="s">
        <v>110</v>
      </c>
      <c r="B11836" t="s">
        <v>40800</v>
      </c>
      <c r="C11836" s="57">
        <v>44342</v>
      </c>
      <c r="D11836" t="s">
        <v>40801</v>
      </c>
      <c r="E11836" s="58">
        <v>1143005423430000</v>
      </c>
      <c r="F11836" t="s">
        <v>40802</v>
      </c>
      <c r="G11836" t="s">
        <v>114</v>
      </c>
      <c r="H11836" t="s">
        <v>114</v>
      </c>
      <c r="I11836">
        <v>1</v>
      </c>
    </row>
    <row r="11837" spans="1:9" x14ac:dyDescent="0.25">
      <c r="A11837" t="s">
        <v>110</v>
      </c>
      <c r="B11837" t="s">
        <v>40803</v>
      </c>
      <c r="C11837" s="57">
        <v>44342</v>
      </c>
      <c r="D11837" t="s">
        <v>40804</v>
      </c>
      <c r="E11837" s="58">
        <v>1259948900000</v>
      </c>
      <c r="F11837" t="s">
        <v>40805</v>
      </c>
      <c r="G11837" t="s">
        <v>114</v>
      </c>
      <c r="H11837" t="s">
        <v>114</v>
      </c>
      <c r="I11837">
        <v>2</v>
      </c>
    </row>
    <row r="11838" spans="1:9" x14ac:dyDescent="0.25">
      <c r="A11838" t="s">
        <v>110</v>
      </c>
      <c r="B11838" t="s">
        <v>40806</v>
      </c>
      <c r="C11838" s="57">
        <v>44342</v>
      </c>
      <c r="D11838" t="s">
        <v>40807</v>
      </c>
      <c r="E11838" s="58">
        <v>1258359800000</v>
      </c>
      <c r="F11838" t="s">
        <v>40808</v>
      </c>
      <c r="G11838" t="s">
        <v>114</v>
      </c>
      <c r="H11838" t="s">
        <v>114</v>
      </c>
      <c r="I11838">
        <v>1</v>
      </c>
    </row>
    <row r="11839" spans="1:9" x14ac:dyDescent="0.25">
      <c r="A11839" t="s">
        <v>110</v>
      </c>
      <c r="B11839" t="s">
        <v>40809</v>
      </c>
      <c r="C11839" s="57">
        <v>44342</v>
      </c>
      <c r="D11839" t="s">
        <v>40810</v>
      </c>
      <c r="E11839" s="58">
        <v>1049443200000</v>
      </c>
      <c r="F11839" t="s">
        <v>40811</v>
      </c>
      <c r="G11839" t="s">
        <v>40812</v>
      </c>
      <c r="H11839" t="s">
        <v>114</v>
      </c>
      <c r="I11839">
        <v>247</v>
      </c>
    </row>
    <row r="11840" spans="1:9" x14ac:dyDescent="0.25">
      <c r="A11840" t="s">
        <v>110</v>
      </c>
      <c r="B11840" t="s">
        <v>40813</v>
      </c>
      <c r="C11840" s="57">
        <v>44342</v>
      </c>
      <c r="D11840" t="s">
        <v>40814</v>
      </c>
      <c r="E11840" s="58">
        <v>1151424000000</v>
      </c>
      <c r="F11840" t="s">
        <v>40815</v>
      </c>
      <c r="G11840" t="s">
        <v>114</v>
      </c>
      <c r="H11840" t="s">
        <v>114</v>
      </c>
      <c r="I11840">
        <v>162</v>
      </c>
    </row>
    <row r="11841" spans="1:9" x14ac:dyDescent="0.25">
      <c r="A11841" t="s">
        <v>110</v>
      </c>
      <c r="B11841" t="s">
        <v>40816</v>
      </c>
      <c r="C11841" s="57">
        <v>44342</v>
      </c>
      <c r="D11841" t="s">
        <v>40817</v>
      </c>
      <c r="E11841" s="58">
        <v>1126909200000</v>
      </c>
      <c r="F11841" t="s">
        <v>40818</v>
      </c>
      <c r="G11841" t="s">
        <v>114</v>
      </c>
      <c r="H11841" t="s">
        <v>114</v>
      </c>
      <c r="I11841">
        <v>4</v>
      </c>
    </row>
    <row r="11842" spans="1:9" x14ac:dyDescent="0.25">
      <c r="A11842" t="s">
        <v>110</v>
      </c>
      <c r="B11842" t="s">
        <v>40819</v>
      </c>
      <c r="C11842" s="57">
        <v>44342</v>
      </c>
      <c r="D11842" t="s">
        <v>40820</v>
      </c>
      <c r="E11842" s="58">
        <v>1837714867000</v>
      </c>
      <c r="F11842" t="s">
        <v>40821</v>
      </c>
      <c r="G11842" t="s">
        <v>40822</v>
      </c>
      <c r="H11842" t="s">
        <v>40823</v>
      </c>
      <c r="I11842">
        <v>3</v>
      </c>
    </row>
    <row r="11843" spans="1:9" x14ac:dyDescent="0.25">
      <c r="A11843" t="s">
        <v>110</v>
      </c>
      <c r="B11843" t="s">
        <v>87</v>
      </c>
      <c r="C11843" s="57">
        <v>44342</v>
      </c>
      <c r="D11843" t="s">
        <v>40824</v>
      </c>
      <c r="E11843" s="58">
        <v>1657502019000</v>
      </c>
      <c r="F11843" t="s">
        <v>40825</v>
      </c>
      <c r="G11843" t="s">
        <v>40826</v>
      </c>
      <c r="H11843" t="s">
        <v>40827</v>
      </c>
      <c r="I11843">
        <v>2371</v>
      </c>
    </row>
    <row r="11844" spans="1:9" x14ac:dyDescent="0.25">
      <c r="A11844" t="s">
        <v>110</v>
      </c>
      <c r="B11844" t="s">
        <v>40828</v>
      </c>
      <c r="C11844" s="57">
        <v>44342</v>
      </c>
      <c r="D11844" t="s">
        <v>40829</v>
      </c>
      <c r="E11844" s="58">
        <v>12982428000000</v>
      </c>
      <c r="F11844" t="s">
        <v>40830</v>
      </c>
      <c r="G11844" t="s">
        <v>40831</v>
      </c>
      <c r="H11844" t="s">
        <v>40832</v>
      </c>
      <c r="I11844">
        <v>3</v>
      </c>
    </row>
    <row r="11845" spans="1:9" x14ac:dyDescent="0.25">
      <c r="A11845" t="s">
        <v>110</v>
      </c>
      <c r="B11845" t="s">
        <v>40833</v>
      </c>
      <c r="C11845" s="57">
        <v>44342</v>
      </c>
      <c r="D11845" t="s">
        <v>40834</v>
      </c>
      <c r="E11845" s="58">
        <v>10972528000000</v>
      </c>
      <c r="F11845" t="s">
        <v>40835</v>
      </c>
      <c r="G11845" t="s">
        <v>40836</v>
      </c>
      <c r="H11845" t="s">
        <v>40837</v>
      </c>
      <c r="I11845">
        <v>1</v>
      </c>
    </row>
    <row r="11846" spans="1:9" x14ac:dyDescent="0.25">
      <c r="A11846" t="s">
        <v>110</v>
      </c>
      <c r="B11846" t="s">
        <v>40838</v>
      </c>
      <c r="C11846" s="57">
        <v>44342</v>
      </c>
      <c r="D11846" t="s">
        <v>40839</v>
      </c>
      <c r="E11846" s="58">
        <v>11669697000000</v>
      </c>
      <c r="F11846" t="s">
        <v>40840</v>
      </c>
      <c r="G11846" t="s">
        <v>40841</v>
      </c>
      <c r="H11846" t="s">
        <v>40842</v>
      </c>
      <c r="I11846">
        <v>2</v>
      </c>
    </row>
    <row r="11847" spans="1:9" x14ac:dyDescent="0.25">
      <c r="A11847" t="s">
        <v>110</v>
      </c>
      <c r="B11847" t="s">
        <v>40843</v>
      </c>
      <c r="C11847" s="57">
        <v>44342</v>
      </c>
      <c r="D11847" t="s">
        <v>40844</v>
      </c>
      <c r="E11847" s="58">
        <v>11145286000000</v>
      </c>
      <c r="F11847" t="s">
        <v>40845</v>
      </c>
      <c r="G11847" t="s">
        <v>40836</v>
      </c>
      <c r="H11847" t="s">
        <v>40846</v>
      </c>
      <c r="I11847">
        <v>1</v>
      </c>
    </row>
    <row r="11848" spans="1:9" x14ac:dyDescent="0.25">
      <c r="A11848" t="s">
        <v>110</v>
      </c>
      <c r="B11848" t="s">
        <v>40847</v>
      </c>
      <c r="C11848" s="57">
        <v>44342</v>
      </c>
      <c r="D11848" t="s">
        <v>40848</v>
      </c>
      <c r="E11848" s="58">
        <v>1297903000000</v>
      </c>
      <c r="F11848" t="s">
        <v>40849</v>
      </c>
      <c r="G11848" t="s">
        <v>114</v>
      </c>
      <c r="H11848" t="s">
        <v>114</v>
      </c>
      <c r="I11848">
        <v>1</v>
      </c>
    </row>
    <row r="11849" spans="1:9" x14ac:dyDescent="0.25">
      <c r="A11849" t="s">
        <v>110</v>
      </c>
      <c r="B11849" t="s">
        <v>40850</v>
      </c>
      <c r="C11849" s="57">
        <v>44342</v>
      </c>
      <c r="D11849" t="s">
        <v>40851</v>
      </c>
      <c r="E11849" s="58">
        <v>11632219000000</v>
      </c>
      <c r="F11849" t="s">
        <v>40852</v>
      </c>
      <c r="G11849" t="s">
        <v>10753</v>
      </c>
      <c r="H11849" t="s">
        <v>40853</v>
      </c>
      <c r="I11849">
        <v>1990</v>
      </c>
    </row>
    <row r="11850" spans="1:9" x14ac:dyDescent="0.25">
      <c r="A11850" t="s">
        <v>110</v>
      </c>
      <c r="B11850" t="s">
        <v>40854</v>
      </c>
      <c r="C11850" s="57">
        <v>44342</v>
      </c>
      <c r="D11850" t="s">
        <v>40855</v>
      </c>
      <c r="E11850" s="58">
        <v>1325009000000</v>
      </c>
      <c r="F11850" t="s">
        <v>40856</v>
      </c>
      <c r="G11850" t="s">
        <v>114</v>
      </c>
      <c r="H11850" t="s">
        <v>114</v>
      </c>
      <c r="I11850">
        <v>1</v>
      </c>
    </row>
    <row r="11851" spans="1:9" x14ac:dyDescent="0.25">
      <c r="A11851" t="s">
        <v>110</v>
      </c>
      <c r="B11851" t="s">
        <v>40857</v>
      </c>
      <c r="C11851" s="57">
        <v>44342</v>
      </c>
      <c r="D11851" t="s">
        <v>40858</v>
      </c>
      <c r="E11851" s="58">
        <v>1226123300000</v>
      </c>
      <c r="F11851" t="s">
        <v>40859</v>
      </c>
      <c r="G11851" t="s">
        <v>114</v>
      </c>
      <c r="H11851" t="s">
        <v>114</v>
      </c>
      <c r="I11851">
        <v>4</v>
      </c>
    </row>
    <row r="11852" spans="1:9" x14ac:dyDescent="0.25">
      <c r="A11852" t="s">
        <v>110</v>
      </c>
      <c r="B11852" t="s">
        <v>40860</v>
      </c>
      <c r="C11852" s="57">
        <v>44342</v>
      </c>
      <c r="D11852" t="s">
        <v>40861</v>
      </c>
      <c r="E11852" s="58">
        <v>1579424000000</v>
      </c>
      <c r="F11852" t="s">
        <v>40862</v>
      </c>
      <c r="G11852" t="s">
        <v>114</v>
      </c>
      <c r="H11852" t="s">
        <v>114</v>
      </c>
      <c r="I11852">
        <v>1</v>
      </c>
    </row>
    <row r="11853" spans="1:9" x14ac:dyDescent="0.25">
      <c r="A11853" t="s">
        <v>110</v>
      </c>
      <c r="B11853" t="s">
        <v>40863</v>
      </c>
      <c r="C11853" s="57">
        <v>44342</v>
      </c>
      <c r="D11853" t="s">
        <v>40864</v>
      </c>
      <c r="E11853" s="58">
        <v>3032637100000</v>
      </c>
      <c r="F11853" t="s">
        <v>40865</v>
      </c>
      <c r="G11853" t="s">
        <v>114</v>
      </c>
      <c r="H11853" t="s">
        <v>114</v>
      </c>
      <c r="I11853">
        <v>1</v>
      </c>
    </row>
    <row r="11854" spans="1:9" x14ac:dyDescent="0.25">
      <c r="A11854" t="s">
        <v>110</v>
      </c>
      <c r="B11854" t="s">
        <v>40866</v>
      </c>
      <c r="C11854" s="57">
        <v>44342</v>
      </c>
      <c r="D11854" t="s">
        <v>40867</v>
      </c>
      <c r="E11854" s="58">
        <v>1580424070000</v>
      </c>
      <c r="F11854" t="s">
        <v>40868</v>
      </c>
      <c r="G11854" t="s">
        <v>40869</v>
      </c>
      <c r="H11854" t="s">
        <v>1123</v>
      </c>
      <c r="I11854">
        <v>7</v>
      </c>
    </row>
    <row r="11855" spans="1:9" x14ac:dyDescent="0.25">
      <c r="A11855" t="s">
        <v>110</v>
      </c>
      <c r="B11855" t="s">
        <v>40870</v>
      </c>
      <c r="C11855" s="57">
        <v>44342</v>
      </c>
      <c r="D11855" t="s">
        <v>40871</v>
      </c>
      <c r="E11855" s="58">
        <v>1119145700000</v>
      </c>
      <c r="F11855" t="s">
        <v>40872</v>
      </c>
      <c r="G11855" t="s">
        <v>114</v>
      </c>
      <c r="H11855" t="s">
        <v>114</v>
      </c>
      <c r="I11855">
        <v>1</v>
      </c>
    </row>
    <row r="11856" spans="1:9" x14ac:dyDescent="0.25">
      <c r="A11856" t="s">
        <v>110</v>
      </c>
      <c r="B11856" t="s">
        <v>40873</v>
      </c>
      <c r="C11856" s="57">
        <v>44342</v>
      </c>
      <c r="D11856" t="s">
        <v>40874</v>
      </c>
      <c r="E11856" s="58">
        <v>1834118000000</v>
      </c>
      <c r="F11856" t="s">
        <v>40875</v>
      </c>
      <c r="G11856" t="s">
        <v>114</v>
      </c>
      <c r="H11856" t="s">
        <v>114</v>
      </c>
      <c r="I11856">
        <v>49</v>
      </c>
    </row>
    <row r="11857" spans="1:9" x14ac:dyDescent="0.25">
      <c r="A11857" t="s">
        <v>110</v>
      </c>
      <c r="B11857" t="s">
        <v>40876</v>
      </c>
      <c r="C11857" s="57">
        <v>44342</v>
      </c>
      <c r="D11857" t="s">
        <v>40877</v>
      </c>
      <c r="E11857" s="58">
        <v>1133455600000</v>
      </c>
      <c r="F11857" t="s">
        <v>40878</v>
      </c>
      <c r="G11857" t="s">
        <v>114</v>
      </c>
      <c r="H11857" t="s">
        <v>114</v>
      </c>
      <c r="I11857">
        <v>1</v>
      </c>
    </row>
    <row r="11858" spans="1:9" x14ac:dyDescent="0.25">
      <c r="A11858" t="s">
        <v>110</v>
      </c>
      <c r="B11858" t="s">
        <v>40879</v>
      </c>
      <c r="C11858" s="57">
        <v>44342</v>
      </c>
      <c r="D11858" t="s">
        <v>40880</v>
      </c>
      <c r="E11858" s="58">
        <v>17414848400000</v>
      </c>
      <c r="F11858" t="s">
        <v>40881</v>
      </c>
      <c r="G11858" t="s">
        <v>40882</v>
      </c>
      <c r="H11858" t="s">
        <v>114</v>
      </c>
      <c r="I11858">
        <v>1</v>
      </c>
    </row>
    <row r="11859" spans="1:9" x14ac:dyDescent="0.25">
      <c r="A11859" t="s">
        <v>110</v>
      </c>
      <c r="B11859" t="s">
        <v>40883</v>
      </c>
      <c r="C11859" s="57">
        <v>44342</v>
      </c>
      <c r="D11859" t="s">
        <v>40884</v>
      </c>
      <c r="E11859" s="58">
        <v>1343730700000</v>
      </c>
      <c r="F11859" t="s">
        <v>40885</v>
      </c>
      <c r="G11859" t="s">
        <v>114</v>
      </c>
      <c r="H11859" t="s">
        <v>114</v>
      </c>
      <c r="I11859">
        <v>1</v>
      </c>
    </row>
    <row r="11860" spans="1:9" x14ac:dyDescent="0.25">
      <c r="A11860" t="s">
        <v>110</v>
      </c>
      <c r="B11860" t="s">
        <v>40886</v>
      </c>
      <c r="C11860" s="57">
        <v>44342</v>
      </c>
      <c r="D11860" t="s">
        <v>40887</v>
      </c>
      <c r="E11860" s="58">
        <v>1173931600000</v>
      </c>
      <c r="F11860" t="s">
        <v>40888</v>
      </c>
      <c r="G11860" t="s">
        <v>114</v>
      </c>
      <c r="H11860" t="s">
        <v>114</v>
      </c>
      <c r="I11860">
        <v>51</v>
      </c>
    </row>
    <row r="11861" spans="1:9" x14ac:dyDescent="0.25">
      <c r="A11861" t="s">
        <v>110</v>
      </c>
      <c r="B11861" t="s">
        <v>40889</v>
      </c>
      <c r="C11861" s="57">
        <v>44342</v>
      </c>
      <c r="D11861" t="s">
        <v>40890</v>
      </c>
      <c r="E11861" s="58">
        <v>2108554200000</v>
      </c>
      <c r="F11861" t="s">
        <v>40891</v>
      </c>
      <c r="G11861" t="s">
        <v>40892</v>
      </c>
      <c r="H11861" t="s">
        <v>114</v>
      </c>
      <c r="I11861">
        <v>3</v>
      </c>
    </row>
    <row r="11862" spans="1:9" x14ac:dyDescent="0.25">
      <c r="A11862" t="s">
        <v>110</v>
      </c>
      <c r="B11862" t="s">
        <v>40893</v>
      </c>
      <c r="C11862" s="57">
        <v>44342</v>
      </c>
      <c r="D11862" t="s">
        <v>40894</v>
      </c>
      <c r="E11862" s="58">
        <v>18716187000000</v>
      </c>
      <c r="F11862" t="s">
        <v>40895</v>
      </c>
      <c r="G11862" t="s">
        <v>40896</v>
      </c>
      <c r="H11862" t="s">
        <v>40897</v>
      </c>
      <c r="I11862">
        <v>5</v>
      </c>
    </row>
    <row r="11863" spans="1:9" x14ac:dyDescent="0.25">
      <c r="A11863" t="s">
        <v>110</v>
      </c>
      <c r="B11863" t="s">
        <v>40898</v>
      </c>
      <c r="C11863" s="57">
        <v>44342</v>
      </c>
      <c r="D11863" t="s">
        <v>40899</v>
      </c>
      <c r="E11863" s="58">
        <v>1217721500000</v>
      </c>
      <c r="F11863" t="s">
        <v>40900</v>
      </c>
      <c r="G11863" t="s">
        <v>114</v>
      </c>
      <c r="H11863" t="s">
        <v>114</v>
      </c>
      <c r="I11863">
        <v>1</v>
      </c>
    </row>
    <row r="11864" spans="1:9" x14ac:dyDescent="0.25">
      <c r="A11864" t="s">
        <v>110</v>
      </c>
      <c r="B11864" t="s">
        <v>40901</v>
      </c>
      <c r="C11864" s="57">
        <v>44342</v>
      </c>
      <c r="D11864" t="s">
        <v>40902</v>
      </c>
      <c r="E11864" s="58">
        <v>1132505000000</v>
      </c>
      <c r="F11864" t="s">
        <v>40903</v>
      </c>
      <c r="G11864" t="s">
        <v>114</v>
      </c>
      <c r="H11864" t="s">
        <v>114</v>
      </c>
      <c r="I11864">
        <v>1</v>
      </c>
    </row>
    <row r="11865" spans="1:9" x14ac:dyDescent="0.25">
      <c r="A11865" t="s">
        <v>110</v>
      </c>
      <c r="B11865" t="s">
        <v>40904</v>
      </c>
      <c r="C11865" s="57">
        <v>44342</v>
      </c>
      <c r="D11865" t="s">
        <v>40905</v>
      </c>
      <c r="E11865" s="58">
        <v>1203304100000</v>
      </c>
      <c r="F11865" t="s">
        <v>40906</v>
      </c>
      <c r="G11865" t="s">
        <v>114</v>
      </c>
      <c r="H11865" t="s">
        <v>114</v>
      </c>
      <c r="I11865">
        <v>6</v>
      </c>
    </row>
    <row r="11866" spans="1:9" x14ac:dyDescent="0.25">
      <c r="A11866" t="s">
        <v>110</v>
      </c>
      <c r="B11866" t="s">
        <v>40907</v>
      </c>
      <c r="C11866" s="57">
        <v>44342</v>
      </c>
      <c r="D11866" t="s">
        <v>40908</v>
      </c>
      <c r="E11866" s="58">
        <v>1226777500000</v>
      </c>
      <c r="F11866" t="s">
        <v>40909</v>
      </c>
      <c r="G11866" t="s">
        <v>114</v>
      </c>
      <c r="H11866" t="s">
        <v>114</v>
      </c>
      <c r="I11866">
        <v>1</v>
      </c>
    </row>
    <row r="11867" spans="1:9" x14ac:dyDescent="0.25">
      <c r="A11867" t="s">
        <v>110</v>
      </c>
      <c r="B11867" t="s">
        <v>40910</v>
      </c>
      <c r="C11867" s="57">
        <v>44342</v>
      </c>
      <c r="D11867" t="s">
        <v>40911</v>
      </c>
      <c r="E11867" s="58">
        <v>1244661980000</v>
      </c>
      <c r="F11867" t="s">
        <v>40912</v>
      </c>
      <c r="G11867" t="s">
        <v>114</v>
      </c>
      <c r="H11867" t="s">
        <v>114</v>
      </c>
      <c r="I11867">
        <v>1</v>
      </c>
    </row>
    <row r="11868" spans="1:9" x14ac:dyDescent="0.25">
      <c r="A11868" t="s">
        <v>110</v>
      </c>
      <c r="B11868" t="s">
        <v>40913</v>
      </c>
      <c r="C11868" s="57">
        <v>44342</v>
      </c>
      <c r="D11868" t="s">
        <v>40914</v>
      </c>
      <c r="E11868" s="58">
        <v>1100940070000</v>
      </c>
      <c r="F11868" t="s">
        <v>40915</v>
      </c>
      <c r="G11868" t="s">
        <v>40916</v>
      </c>
      <c r="H11868" t="s">
        <v>114</v>
      </c>
      <c r="I11868">
        <v>59</v>
      </c>
    </row>
    <row r="11869" spans="1:9" x14ac:dyDescent="0.25">
      <c r="A11869" t="s">
        <v>110</v>
      </c>
      <c r="B11869" t="s">
        <v>40917</v>
      </c>
      <c r="C11869" s="57">
        <v>44342</v>
      </c>
      <c r="D11869" t="s">
        <v>40918</v>
      </c>
      <c r="E11869" s="58">
        <v>1161960790000</v>
      </c>
      <c r="F11869" t="s">
        <v>40919</v>
      </c>
      <c r="G11869" t="s">
        <v>40920</v>
      </c>
      <c r="H11869" t="s">
        <v>40921</v>
      </c>
      <c r="I11869">
        <v>1</v>
      </c>
    </row>
    <row r="11870" spans="1:9" x14ac:dyDescent="0.25">
      <c r="A11870" t="s">
        <v>110</v>
      </c>
      <c r="B11870" t="s">
        <v>40922</v>
      </c>
      <c r="C11870" s="57">
        <v>44342</v>
      </c>
      <c r="D11870" t="s">
        <v>40923</v>
      </c>
      <c r="E11870" s="58">
        <v>1398756350000</v>
      </c>
      <c r="F11870" t="s">
        <v>40924</v>
      </c>
      <c r="G11870" t="s">
        <v>114</v>
      </c>
      <c r="H11870" t="s">
        <v>114</v>
      </c>
      <c r="I11870">
        <v>25</v>
      </c>
    </row>
    <row r="11871" spans="1:9" x14ac:dyDescent="0.25">
      <c r="A11871" t="s">
        <v>110</v>
      </c>
      <c r="B11871" t="s">
        <v>40925</v>
      </c>
      <c r="C11871" s="57">
        <v>44342</v>
      </c>
      <c r="D11871" t="s">
        <v>40926</v>
      </c>
      <c r="E11871" s="58">
        <v>1139196530000</v>
      </c>
      <c r="F11871" t="s">
        <v>40927</v>
      </c>
      <c r="G11871" t="s">
        <v>40928</v>
      </c>
      <c r="H11871" t="s">
        <v>40929</v>
      </c>
      <c r="I11871">
        <v>2160</v>
      </c>
    </row>
    <row r="11872" spans="1:9" x14ac:dyDescent="0.25">
      <c r="A11872" t="s">
        <v>110</v>
      </c>
      <c r="B11872" t="s">
        <v>40930</v>
      </c>
      <c r="C11872" s="57">
        <v>44342</v>
      </c>
      <c r="D11872" t="s">
        <v>40931</v>
      </c>
      <c r="E11872" s="58">
        <v>1598241440000</v>
      </c>
      <c r="F11872" t="s">
        <v>40932</v>
      </c>
      <c r="G11872" t="s">
        <v>114</v>
      </c>
      <c r="H11872" t="s">
        <v>114</v>
      </c>
      <c r="I11872">
        <v>2</v>
      </c>
    </row>
    <row r="11873" spans="1:9" x14ac:dyDescent="0.25">
      <c r="A11873" t="s">
        <v>110</v>
      </c>
      <c r="B11873" t="s">
        <v>40933</v>
      </c>
      <c r="C11873" s="57">
        <v>44342</v>
      </c>
      <c r="D11873" t="s">
        <v>40934</v>
      </c>
      <c r="E11873" s="58">
        <v>2144063360000</v>
      </c>
      <c r="F11873" t="s">
        <v>40935</v>
      </c>
      <c r="G11873" t="s">
        <v>114</v>
      </c>
      <c r="H11873" t="s">
        <v>114</v>
      </c>
      <c r="I11873">
        <v>239</v>
      </c>
    </row>
    <row r="11874" spans="1:9" x14ac:dyDescent="0.25">
      <c r="A11874" t="s">
        <v>110</v>
      </c>
      <c r="B11874" t="s">
        <v>40936</v>
      </c>
      <c r="C11874" s="57">
        <v>44342</v>
      </c>
      <c r="D11874" t="s">
        <v>40937</v>
      </c>
      <c r="E11874" s="58">
        <v>1198392679000</v>
      </c>
      <c r="F11874" t="s">
        <v>40938</v>
      </c>
      <c r="G11874" t="s">
        <v>114</v>
      </c>
      <c r="H11874" t="s">
        <v>114</v>
      </c>
      <c r="I11874">
        <v>0</v>
      </c>
    </row>
    <row r="11875" spans="1:9" x14ac:dyDescent="0.25">
      <c r="A11875" t="s">
        <v>110</v>
      </c>
      <c r="B11875" t="s">
        <v>40939</v>
      </c>
      <c r="C11875" s="57">
        <v>44342</v>
      </c>
      <c r="D11875" t="s">
        <v>40940</v>
      </c>
      <c r="E11875" s="58">
        <v>1758209250000</v>
      </c>
      <c r="F11875" t="s">
        <v>40941</v>
      </c>
      <c r="G11875" t="s">
        <v>114</v>
      </c>
      <c r="H11875" t="s">
        <v>114</v>
      </c>
      <c r="I11875">
        <v>1</v>
      </c>
    </row>
    <row r="11876" spans="1:9" x14ac:dyDescent="0.25">
      <c r="A11876" t="s">
        <v>110</v>
      </c>
      <c r="B11876" t="s">
        <v>40942</v>
      </c>
      <c r="C11876" s="57">
        <v>44342</v>
      </c>
      <c r="D11876" t="s">
        <v>40943</v>
      </c>
      <c r="E11876" s="58">
        <v>1091515300000</v>
      </c>
      <c r="F11876" t="s">
        <v>40944</v>
      </c>
      <c r="G11876" t="s">
        <v>6506</v>
      </c>
      <c r="H11876" t="s">
        <v>114</v>
      </c>
      <c r="I11876">
        <v>726</v>
      </c>
    </row>
    <row r="11877" spans="1:9" x14ac:dyDescent="0.25">
      <c r="A11877" t="s">
        <v>110</v>
      </c>
      <c r="B11877" t="s">
        <v>40945</v>
      </c>
      <c r="C11877" s="57">
        <v>44342</v>
      </c>
      <c r="D11877" t="s">
        <v>40946</v>
      </c>
      <c r="E11877" s="58">
        <v>1200872487000</v>
      </c>
      <c r="F11877" t="s">
        <v>40947</v>
      </c>
      <c r="G11877" t="s">
        <v>114</v>
      </c>
      <c r="H11877" t="s">
        <v>114</v>
      </c>
      <c r="I11877">
        <v>0</v>
      </c>
    </row>
    <row r="11878" spans="1:9" x14ac:dyDescent="0.25">
      <c r="A11878" t="s">
        <v>110</v>
      </c>
      <c r="B11878" t="s">
        <v>40948</v>
      </c>
      <c r="C11878" s="57">
        <v>44342</v>
      </c>
      <c r="D11878" t="s">
        <v>40949</v>
      </c>
      <c r="E11878" s="58">
        <v>1227349883000</v>
      </c>
      <c r="F11878" t="s">
        <v>40950</v>
      </c>
      <c r="G11878" t="s">
        <v>114</v>
      </c>
      <c r="H11878" t="s">
        <v>114</v>
      </c>
      <c r="I11878">
        <v>0</v>
      </c>
    </row>
    <row r="11879" spans="1:9" x14ac:dyDescent="0.25">
      <c r="A11879" t="s">
        <v>110</v>
      </c>
      <c r="B11879" t="s">
        <v>40951</v>
      </c>
      <c r="C11879" s="57">
        <v>44342</v>
      </c>
      <c r="D11879" t="s">
        <v>40952</v>
      </c>
      <c r="E11879" s="58">
        <v>1134427018000</v>
      </c>
      <c r="F11879" t="s">
        <v>40953</v>
      </c>
      <c r="G11879" t="s">
        <v>114</v>
      </c>
      <c r="H11879" t="s">
        <v>114</v>
      </c>
      <c r="I11879">
        <v>0</v>
      </c>
    </row>
    <row r="11880" spans="1:9" x14ac:dyDescent="0.25">
      <c r="A11880" t="s">
        <v>110</v>
      </c>
      <c r="B11880" t="s">
        <v>40954</v>
      </c>
      <c r="C11880" s="57">
        <v>44342</v>
      </c>
      <c r="D11880" t="s">
        <v>40955</v>
      </c>
      <c r="E11880" s="58">
        <v>1193285661000</v>
      </c>
      <c r="F11880" t="s">
        <v>40956</v>
      </c>
      <c r="G11880" t="s">
        <v>114</v>
      </c>
      <c r="H11880" t="s">
        <v>114</v>
      </c>
      <c r="I11880">
        <v>0</v>
      </c>
    </row>
    <row r="11881" spans="1:9" x14ac:dyDescent="0.25">
      <c r="A11881" t="s">
        <v>110</v>
      </c>
      <c r="B11881" t="s">
        <v>40957</v>
      </c>
      <c r="C11881" s="57">
        <v>44342</v>
      </c>
      <c r="D11881" t="s">
        <v>40958</v>
      </c>
      <c r="E11881" s="58">
        <v>1094048190000</v>
      </c>
      <c r="F11881" t="s">
        <v>40959</v>
      </c>
      <c r="G11881" t="s">
        <v>114</v>
      </c>
      <c r="H11881" t="s">
        <v>114</v>
      </c>
      <c r="I11881">
        <v>4375</v>
      </c>
    </row>
    <row r="11882" spans="1:9" x14ac:dyDescent="0.25">
      <c r="A11882" t="s">
        <v>110</v>
      </c>
      <c r="B11882" t="s">
        <v>40960</v>
      </c>
      <c r="C11882" s="57">
        <v>44342</v>
      </c>
      <c r="D11882" t="s">
        <v>40961</v>
      </c>
      <c r="E11882" s="58">
        <v>1302738360000</v>
      </c>
      <c r="F11882" t="s">
        <v>40962</v>
      </c>
      <c r="G11882" t="s">
        <v>114</v>
      </c>
      <c r="H11882" t="s">
        <v>114</v>
      </c>
      <c r="I11882">
        <v>18</v>
      </c>
    </row>
    <row r="11883" spans="1:9" x14ac:dyDescent="0.25">
      <c r="A11883" t="s">
        <v>110</v>
      </c>
      <c r="B11883" t="s">
        <v>40963</v>
      </c>
      <c r="C11883" s="57">
        <v>44342</v>
      </c>
      <c r="D11883" t="s">
        <v>40964</v>
      </c>
      <c r="E11883" s="58">
        <v>1204550600000</v>
      </c>
      <c r="F11883" t="s">
        <v>40965</v>
      </c>
      <c r="G11883" t="s">
        <v>40966</v>
      </c>
      <c r="H11883" t="s">
        <v>40967</v>
      </c>
      <c r="I11883">
        <v>675</v>
      </c>
    </row>
    <row r="11884" spans="1:9" x14ac:dyDescent="0.25">
      <c r="A11884" t="s">
        <v>110</v>
      </c>
      <c r="B11884" t="s">
        <v>40968</v>
      </c>
      <c r="C11884" s="57">
        <v>44342</v>
      </c>
      <c r="D11884" t="s">
        <v>40969</v>
      </c>
      <c r="E11884" s="58">
        <v>156951110890000</v>
      </c>
      <c r="F11884" t="s">
        <v>40970</v>
      </c>
      <c r="G11884" t="s">
        <v>114</v>
      </c>
      <c r="H11884" t="s">
        <v>114</v>
      </c>
      <c r="I11884">
        <v>1</v>
      </c>
    </row>
    <row r="11885" spans="1:9" x14ac:dyDescent="0.25">
      <c r="A11885" t="s">
        <v>110</v>
      </c>
      <c r="B11885" t="s">
        <v>40971</v>
      </c>
      <c r="C11885" s="57">
        <v>44342</v>
      </c>
      <c r="D11885" t="s">
        <v>40972</v>
      </c>
      <c r="E11885" s="58">
        <v>1320764230000</v>
      </c>
      <c r="F11885" t="s">
        <v>40973</v>
      </c>
      <c r="G11885" t="s">
        <v>40974</v>
      </c>
      <c r="H11885" t="s">
        <v>40975</v>
      </c>
      <c r="I11885">
        <v>1461</v>
      </c>
    </row>
    <row r="11886" spans="1:9" x14ac:dyDescent="0.25">
      <c r="A11886" t="s">
        <v>110</v>
      </c>
      <c r="B11886" t="s">
        <v>40976</v>
      </c>
      <c r="C11886" s="57">
        <v>44342</v>
      </c>
      <c r="D11886" t="s">
        <v>40977</v>
      </c>
      <c r="E11886" s="58">
        <v>1244737160000</v>
      </c>
      <c r="F11886" t="s">
        <v>40978</v>
      </c>
      <c r="G11886" t="s">
        <v>114</v>
      </c>
      <c r="H11886" t="s">
        <v>114</v>
      </c>
      <c r="I11886">
        <v>17</v>
      </c>
    </row>
    <row r="11887" spans="1:9" x14ac:dyDescent="0.25">
      <c r="A11887" t="s">
        <v>110</v>
      </c>
      <c r="B11887" t="s">
        <v>40979</v>
      </c>
      <c r="C11887" s="57">
        <v>44342</v>
      </c>
      <c r="D11887" t="s">
        <v>40980</v>
      </c>
      <c r="E11887" t="s">
        <v>40981</v>
      </c>
      <c r="F11887" t="s">
        <v>40982</v>
      </c>
      <c r="G11887" t="s">
        <v>114</v>
      </c>
      <c r="H11887" t="s">
        <v>114</v>
      </c>
      <c r="I11887">
        <v>15</v>
      </c>
    </row>
    <row r="11888" spans="1:9" x14ac:dyDescent="0.25">
      <c r="A11888" t="s">
        <v>110</v>
      </c>
      <c r="B11888" t="s">
        <v>40983</v>
      </c>
      <c r="C11888" s="57">
        <v>44342</v>
      </c>
      <c r="D11888" t="s">
        <v>40984</v>
      </c>
      <c r="E11888" s="58">
        <v>1176193040000</v>
      </c>
      <c r="F11888" t="s">
        <v>40985</v>
      </c>
      <c r="G11888" t="s">
        <v>114</v>
      </c>
      <c r="H11888" t="s">
        <v>114</v>
      </c>
      <c r="I11888">
        <v>0</v>
      </c>
    </row>
    <row r="11889" spans="1:9" x14ac:dyDescent="0.25">
      <c r="A11889" t="s">
        <v>110</v>
      </c>
      <c r="B11889" t="s">
        <v>40986</v>
      </c>
      <c r="C11889" s="57">
        <v>44342</v>
      </c>
      <c r="D11889" t="s">
        <v>40987</v>
      </c>
      <c r="E11889" s="58">
        <v>1258141931000</v>
      </c>
      <c r="F11889" t="s">
        <v>40988</v>
      </c>
      <c r="G11889" t="s">
        <v>114</v>
      </c>
      <c r="H11889" t="s">
        <v>114</v>
      </c>
      <c r="I11889">
        <v>0</v>
      </c>
    </row>
    <row r="11890" spans="1:9" x14ac:dyDescent="0.25">
      <c r="A11890" t="s">
        <v>110</v>
      </c>
      <c r="B11890" t="s">
        <v>40989</v>
      </c>
      <c r="C11890" s="57">
        <v>44342</v>
      </c>
      <c r="D11890" t="s">
        <v>40990</v>
      </c>
      <c r="E11890" s="58">
        <v>124564531000000</v>
      </c>
      <c r="F11890" t="s">
        <v>40991</v>
      </c>
      <c r="G11890" t="s">
        <v>114</v>
      </c>
      <c r="H11890" t="s">
        <v>114</v>
      </c>
      <c r="I11890">
        <v>2</v>
      </c>
    </row>
    <row r="11891" spans="1:9" x14ac:dyDescent="0.25">
      <c r="A11891" t="s">
        <v>110</v>
      </c>
      <c r="B11891" t="s">
        <v>40992</v>
      </c>
      <c r="C11891" s="57">
        <v>44342</v>
      </c>
      <c r="D11891" t="s">
        <v>40993</v>
      </c>
      <c r="E11891" s="58">
        <v>140466027000000</v>
      </c>
      <c r="F11891" t="s">
        <v>40994</v>
      </c>
      <c r="G11891" t="s">
        <v>40995</v>
      </c>
      <c r="H11891" t="s">
        <v>114</v>
      </c>
      <c r="I11891">
        <v>2</v>
      </c>
    </row>
    <row r="11892" spans="1:9" x14ac:dyDescent="0.25">
      <c r="A11892" t="s">
        <v>110</v>
      </c>
      <c r="B11892" t="s">
        <v>40996</v>
      </c>
      <c r="C11892" s="57">
        <v>44342</v>
      </c>
      <c r="D11892" t="s">
        <v>40997</v>
      </c>
      <c r="E11892" s="58">
        <v>102522211200000</v>
      </c>
      <c r="F11892" t="s">
        <v>40998</v>
      </c>
      <c r="G11892" t="s">
        <v>114</v>
      </c>
      <c r="H11892" t="s">
        <v>114</v>
      </c>
      <c r="I11892">
        <v>1</v>
      </c>
    </row>
    <row r="11893" spans="1:9" x14ac:dyDescent="0.25">
      <c r="A11893" t="s">
        <v>110</v>
      </c>
      <c r="B11893" t="s">
        <v>40999</v>
      </c>
      <c r="C11893" s="57">
        <v>44342</v>
      </c>
      <c r="D11893" t="s">
        <v>41000</v>
      </c>
      <c r="E11893" s="58">
        <v>123336556000000</v>
      </c>
      <c r="F11893" t="s">
        <v>41001</v>
      </c>
      <c r="G11893" t="s">
        <v>114</v>
      </c>
      <c r="H11893" t="s">
        <v>114</v>
      </c>
      <c r="I11893">
        <v>2</v>
      </c>
    </row>
    <row r="11894" spans="1:9" x14ac:dyDescent="0.25">
      <c r="A11894" t="s">
        <v>110</v>
      </c>
      <c r="B11894" t="s">
        <v>41002</v>
      </c>
      <c r="C11894" s="57">
        <v>44342</v>
      </c>
      <c r="D11894" t="s">
        <v>41003</v>
      </c>
      <c r="E11894" s="58">
        <v>110565584700000</v>
      </c>
      <c r="F11894" t="s">
        <v>41004</v>
      </c>
      <c r="G11894" t="s">
        <v>114</v>
      </c>
      <c r="H11894" t="s">
        <v>114</v>
      </c>
      <c r="I11894">
        <v>4</v>
      </c>
    </row>
    <row r="11895" spans="1:9" x14ac:dyDescent="0.25">
      <c r="A11895" t="s">
        <v>110</v>
      </c>
      <c r="B11895" t="s">
        <v>41005</v>
      </c>
      <c r="C11895" s="57">
        <v>44342</v>
      </c>
      <c r="D11895" t="s">
        <v>41006</v>
      </c>
      <c r="E11895" s="58">
        <v>115895856000000</v>
      </c>
      <c r="F11895" t="s">
        <v>41007</v>
      </c>
      <c r="G11895" t="s">
        <v>4249</v>
      </c>
      <c r="H11895" t="s">
        <v>114</v>
      </c>
      <c r="I11895">
        <v>1</v>
      </c>
    </row>
    <row r="11896" spans="1:9" x14ac:dyDescent="0.25">
      <c r="A11896" t="s">
        <v>110</v>
      </c>
      <c r="B11896" t="s">
        <v>41008</v>
      </c>
      <c r="C11896" s="57">
        <v>44342</v>
      </c>
      <c r="D11896" t="s">
        <v>41009</v>
      </c>
      <c r="E11896" s="58">
        <v>113607357000000</v>
      </c>
      <c r="F11896" t="s">
        <v>41010</v>
      </c>
      <c r="G11896" t="s">
        <v>114</v>
      </c>
      <c r="H11896" t="s">
        <v>114</v>
      </c>
      <c r="I11896">
        <v>1</v>
      </c>
    </row>
    <row r="11897" spans="1:9" x14ac:dyDescent="0.25">
      <c r="A11897" t="s">
        <v>110</v>
      </c>
      <c r="B11897" t="s">
        <v>41011</v>
      </c>
      <c r="C11897" s="57">
        <v>44342</v>
      </c>
      <c r="D11897" t="s">
        <v>41012</v>
      </c>
      <c r="E11897" s="58">
        <v>125374595000000</v>
      </c>
      <c r="F11897" t="s">
        <v>41013</v>
      </c>
      <c r="G11897" t="s">
        <v>114</v>
      </c>
      <c r="H11897" t="s">
        <v>114</v>
      </c>
      <c r="I11897">
        <v>1</v>
      </c>
    </row>
    <row r="11898" spans="1:9" x14ac:dyDescent="0.25">
      <c r="A11898" t="s">
        <v>110</v>
      </c>
      <c r="B11898" t="s">
        <v>41014</v>
      </c>
      <c r="C11898" s="57">
        <v>44342</v>
      </c>
      <c r="D11898" t="s">
        <v>41015</v>
      </c>
      <c r="E11898" s="58">
        <v>143516407000000</v>
      </c>
      <c r="F11898" t="s">
        <v>41016</v>
      </c>
      <c r="G11898" t="s">
        <v>114</v>
      </c>
      <c r="H11898" t="s">
        <v>114</v>
      </c>
      <c r="I11898">
        <v>1</v>
      </c>
    </row>
    <row r="11899" spans="1:9" x14ac:dyDescent="0.25">
      <c r="A11899" t="s">
        <v>110</v>
      </c>
      <c r="B11899" t="s">
        <v>41017</v>
      </c>
      <c r="C11899" s="57">
        <v>44342</v>
      </c>
      <c r="D11899" t="s">
        <v>41018</v>
      </c>
      <c r="E11899" s="58">
        <v>121229545000000</v>
      </c>
      <c r="F11899" t="s">
        <v>41019</v>
      </c>
      <c r="G11899" t="s">
        <v>114</v>
      </c>
      <c r="H11899" t="s">
        <v>114</v>
      </c>
      <c r="I11899">
        <v>2</v>
      </c>
    </row>
    <row r="11900" spans="1:9" x14ac:dyDescent="0.25">
      <c r="A11900" t="s">
        <v>110</v>
      </c>
      <c r="B11900" t="s">
        <v>41020</v>
      </c>
      <c r="C11900" s="57">
        <v>44342</v>
      </c>
      <c r="D11900" t="s">
        <v>41021</v>
      </c>
      <c r="E11900" s="58">
        <v>112156220000000</v>
      </c>
      <c r="F11900" t="s">
        <v>41022</v>
      </c>
      <c r="G11900" t="s">
        <v>41023</v>
      </c>
      <c r="H11900" t="s">
        <v>41024</v>
      </c>
      <c r="I11900">
        <v>1</v>
      </c>
    </row>
    <row r="11901" spans="1:9" x14ac:dyDescent="0.25">
      <c r="A11901" t="s">
        <v>110</v>
      </c>
      <c r="B11901" t="s">
        <v>41025</v>
      </c>
      <c r="C11901" s="57">
        <v>44342</v>
      </c>
      <c r="D11901" t="s">
        <v>41026</v>
      </c>
      <c r="E11901" s="58">
        <v>119735488600000</v>
      </c>
      <c r="F11901" t="s">
        <v>41027</v>
      </c>
      <c r="G11901" t="s">
        <v>114</v>
      </c>
      <c r="H11901" t="s">
        <v>114</v>
      </c>
      <c r="I11901">
        <v>1</v>
      </c>
    </row>
    <row r="11902" spans="1:9" x14ac:dyDescent="0.25">
      <c r="A11902" t="s">
        <v>110</v>
      </c>
      <c r="B11902" t="s">
        <v>41028</v>
      </c>
      <c r="C11902" s="57">
        <v>44342</v>
      </c>
      <c r="D11902" t="s">
        <v>41029</v>
      </c>
      <c r="E11902" s="58">
        <v>122469691000000</v>
      </c>
      <c r="F11902" t="s">
        <v>41030</v>
      </c>
      <c r="G11902" t="s">
        <v>114</v>
      </c>
      <c r="H11902" t="s">
        <v>114</v>
      </c>
      <c r="I11902">
        <v>1</v>
      </c>
    </row>
    <row r="11903" spans="1:9" x14ac:dyDescent="0.25">
      <c r="A11903" t="s">
        <v>110</v>
      </c>
      <c r="B11903" t="s">
        <v>41031</v>
      </c>
      <c r="C11903" s="57">
        <v>44342</v>
      </c>
      <c r="D11903" t="s">
        <v>41032</v>
      </c>
      <c r="E11903" s="58">
        <v>103568972000000</v>
      </c>
      <c r="F11903" t="s">
        <v>41033</v>
      </c>
      <c r="G11903" t="s">
        <v>114</v>
      </c>
      <c r="H11903" t="s">
        <v>114</v>
      </c>
      <c r="I11903">
        <v>1</v>
      </c>
    </row>
    <row r="11904" spans="1:9" x14ac:dyDescent="0.25">
      <c r="A11904" t="s">
        <v>110</v>
      </c>
      <c r="B11904" t="s">
        <v>41034</v>
      </c>
      <c r="C11904" s="57">
        <v>44342</v>
      </c>
      <c r="D11904" t="s">
        <v>41035</v>
      </c>
      <c r="E11904" s="58">
        <v>127502455000000</v>
      </c>
      <c r="F11904" t="s">
        <v>41036</v>
      </c>
      <c r="G11904" t="s">
        <v>114</v>
      </c>
      <c r="H11904" t="s">
        <v>114</v>
      </c>
      <c r="I11904">
        <v>1</v>
      </c>
    </row>
    <row r="11905" spans="1:9" x14ac:dyDescent="0.25">
      <c r="A11905" t="s">
        <v>110</v>
      </c>
      <c r="B11905" t="s">
        <v>41037</v>
      </c>
      <c r="C11905" s="57">
        <v>44342</v>
      </c>
      <c r="D11905" t="s">
        <v>41038</v>
      </c>
      <c r="E11905" s="58">
        <v>120723150000000</v>
      </c>
      <c r="F11905" t="s">
        <v>41039</v>
      </c>
      <c r="G11905" t="s">
        <v>114</v>
      </c>
      <c r="H11905" t="s">
        <v>114</v>
      </c>
      <c r="I11905">
        <v>1</v>
      </c>
    </row>
    <row r="11906" spans="1:9" x14ac:dyDescent="0.25">
      <c r="A11906" t="s">
        <v>110</v>
      </c>
      <c r="B11906" t="s">
        <v>41040</v>
      </c>
      <c r="C11906" s="57">
        <v>44342</v>
      </c>
      <c r="D11906" t="s">
        <v>41041</v>
      </c>
      <c r="E11906" s="58">
        <v>117967129000000</v>
      </c>
      <c r="F11906" t="s">
        <v>41042</v>
      </c>
      <c r="G11906" t="s">
        <v>114</v>
      </c>
      <c r="H11906" t="s">
        <v>114</v>
      </c>
      <c r="I11906">
        <v>1</v>
      </c>
    </row>
    <row r="11907" spans="1:9" x14ac:dyDescent="0.25">
      <c r="A11907" t="s">
        <v>110</v>
      </c>
      <c r="B11907" t="s">
        <v>41043</v>
      </c>
      <c r="C11907" s="57">
        <v>44342</v>
      </c>
      <c r="D11907" t="s">
        <v>41044</v>
      </c>
      <c r="E11907" s="58">
        <v>112270555000000</v>
      </c>
      <c r="F11907" t="s">
        <v>41045</v>
      </c>
      <c r="G11907" t="s">
        <v>114</v>
      </c>
      <c r="H11907" t="s">
        <v>114</v>
      </c>
      <c r="I11907">
        <v>1</v>
      </c>
    </row>
    <row r="11908" spans="1:9" x14ac:dyDescent="0.25">
      <c r="A11908" t="s">
        <v>110</v>
      </c>
      <c r="B11908" t="s">
        <v>41046</v>
      </c>
      <c r="C11908" s="57">
        <v>44342</v>
      </c>
      <c r="D11908" t="s">
        <v>41047</v>
      </c>
      <c r="E11908" s="58">
        <v>115710171000000</v>
      </c>
      <c r="F11908" t="s">
        <v>41048</v>
      </c>
      <c r="G11908" t="s">
        <v>114</v>
      </c>
      <c r="H11908" t="s">
        <v>114</v>
      </c>
      <c r="I11908">
        <v>1</v>
      </c>
    </row>
    <row r="11909" spans="1:9" x14ac:dyDescent="0.25">
      <c r="A11909" t="s">
        <v>110</v>
      </c>
      <c r="B11909" t="s">
        <v>41049</v>
      </c>
      <c r="C11909" s="57">
        <v>44342</v>
      </c>
      <c r="D11909" t="s">
        <v>41050</v>
      </c>
      <c r="E11909" s="58">
        <v>125979614000000</v>
      </c>
      <c r="F11909" t="s">
        <v>41051</v>
      </c>
      <c r="G11909" t="s">
        <v>114</v>
      </c>
      <c r="H11909" t="s">
        <v>114</v>
      </c>
      <c r="I11909">
        <v>1</v>
      </c>
    </row>
    <row r="11910" spans="1:9" x14ac:dyDescent="0.25">
      <c r="A11910" t="s">
        <v>110</v>
      </c>
      <c r="B11910" t="s">
        <v>41052</v>
      </c>
      <c r="C11910" s="57">
        <v>44342</v>
      </c>
      <c r="D11910" t="s">
        <v>41053</v>
      </c>
      <c r="E11910" s="58">
        <v>113434421460000</v>
      </c>
      <c r="F11910" t="s">
        <v>41054</v>
      </c>
      <c r="G11910" t="s">
        <v>114</v>
      </c>
      <c r="H11910" t="s">
        <v>114</v>
      </c>
      <c r="I11910">
        <v>25</v>
      </c>
    </row>
    <row r="11911" spans="1:9" x14ac:dyDescent="0.25">
      <c r="A11911" t="s">
        <v>110</v>
      </c>
      <c r="B11911" t="s">
        <v>41055</v>
      </c>
      <c r="C11911" s="57">
        <v>44342</v>
      </c>
      <c r="D11911" t="s">
        <v>41056</v>
      </c>
      <c r="E11911" t="s">
        <v>41057</v>
      </c>
      <c r="F11911" t="s">
        <v>41058</v>
      </c>
      <c r="G11911" t="s">
        <v>114</v>
      </c>
      <c r="H11911" t="s">
        <v>114</v>
      </c>
      <c r="I11911">
        <v>1</v>
      </c>
    </row>
    <row r="11912" spans="1:9" x14ac:dyDescent="0.25">
      <c r="A11912" t="s">
        <v>110</v>
      </c>
      <c r="B11912" t="s">
        <v>41059</v>
      </c>
      <c r="C11912" s="57">
        <v>44342</v>
      </c>
      <c r="D11912" t="s">
        <v>41060</v>
      </c>
      <c r="E11912" s="58">
        <v>1115147590000</v>
      </c>
      <c r="F11912" t="s">
        <v>41061</v>
      </c>
      <c r="G11912" t="s">
        <v>114</v>
      </c>
      <c r="H11912" t="s">
        <v>114</v>
      </c>
      <c r="I11912">
        <v>1</v>
      </c>
    </row>
    <row r="11913" spans="1:9" x14ac:dyDescent="0.25">
      <c r="A11913" t="s">
        <v>110</v>
      </c>
      <c r="B11913" t="s">
        <v>41062</v>
      </c>
      <c r="C11913" s="57">
        <v>44342</v>
      </c>
      <c r="D11913" t="s">
        <v>41063</v>
      </c>
      <c r="E11913" s="58">
        <v>1150217883000</v>
      </c>
      <c r="F11913" t="s">
        <v>41064</v>
      </c>
      <c r="G11913" t="s">
        <v>114</v>
      </c>
      <c r="H11913" t="s">
        <v>114</v>
      </c>
      <c r="I11913">
        <v>1</v>
      </c>
    </row>
    <row r="11914" spans="1:9" x14ac:dyDescent="0.25">
      <c r="A11914" t="s">
        <v>110</v>
      </c>
      <c r="B11914" t="s">
        <v>41065</v>
      </c>
      <c r="C11914" s="57">
        <v>44342</v>
      </c>
      <c r="D11914" t="s">
        <v>41066</v>
      </c>
      <c r="E11914" s="58">
        <v>1154764400000</v>
      </c>
      <c r="F11914" t="s">
        <v>41067</v>
      </c>
      <c r="G11914" t="s">
        <v>114</v>
      </c>
      <c r="H11914" t="s">
        <v>114</v>
      </c>
      <c r="I11914">
        <v>4</v>
      </c>
    </row>
    <row r="11915" spans="1:9" x14ac:dyDescent="0.25">
      <c r="A11915" t="s">
        <v>110</v>
      </c>
      <c r="B11915" t="s">
        <v>41068</v>
      </c>
      <c r="C11915" s="57">
        <v>44342</v>
      </c>
      <c r="D11915" t="s">
        <v>41069</v>
      </c>
      <c r="E11915" s="58">
        <v>632618686440000</v>
      </c>
      <c r="F11915" t="s">
        <v>41070</v>
      </c>
      <c r="G11915" t="s">
        <v>114</v>
      </c>
      <c r="H11915" t="s">
        <v>114</v>
      </c>
      <c r="I11915">
        <v>3</v>
      </c>
    </row>
    <row r="11916" spans="1:9" x14ac:dyDescent="0.25">
      <c r="A11916" t="s">
        <v>110</v>
      </c>
      <c r="B11916" t="s">
        <v>41071</v>
      </c>
      <c r="C11916" s="57">
        <v>44342</v>
      </c>
      <c r="D11916" t="s">
        <v>41072</v>
      </c>
      <c r="E11916" t="s">
        <v>41073</v>
      </c>
      <c r="F11916" t="s">
        <v>41074</v>
      </c>
      <c r="G11916" t="s">
        <v>114</v>
      </c>
      <c r="H11916" t="s">
        <v>114</v>
      </c>
      <c r="I11916">
        <v>1</v>
      </c>
    </row>
    <row r="11917" spans="1:9" x14ac:dyDescent="0.25">
      <c r="A11917" t="s">
        <v>110</v>
      </c>
      <c r="B11917" t="s">
        <v>41075</v>
      </c>
      <c r="C11917" s="57">
        <v>44342</v>
      </c>
      <c r="D11917" t="s">
        <v>41076</v>
      </c>
      <c r="E11917" s="58">
        <v>920373155030000</v>
      </c>
      <c r="F11917" t="s">
        <v>41077</v>
      </c>
      <c r="G11917" t="s">
        <v>114</v>
      </c>
      <c r="H11917" t="s">
        <v>114</v>
      </c>
      <c r="I11917">
        <v>1</v>
      </c>
    </row>
    <row r="11918" spans="1:9" x14ac:dyDescent="0.25">
      <c r="A11918" t="s">
        <v>110</v>
      </c>
      <c r="B11918" t="s">
        <v>41078</v>
      </c>
      <c r="C11918" s="57">
        <v>44342</v>
      </c>
      <c r="D11918" t="s">
        <v>41079</v>
      </c>
      <c r="E11918" s="58">
        <v>1311124140000</v>
      </c>
      <c r="F11918" t="s">
        <v>41080</v>
      </c>
      <c r="G11918" t="s">
        <v>114</v>
      </c>
      <c r="H11918" t="s">
        <v>114</v>
      </c>
      <c r="I11918">
        <v>4</v>
      </c>
    </row>
    <row r="11919" spans="1:9" x14ac:dyDescent="0.25">
      <c r="A11919" t="s">
        <v>110</v>
      </c>
      <c r="B11919" t="s">
        <v>41081</v>
      </c>
      <c r="C11919" s="57">
        <v>44342</v>
      </c>
      <c r="D11919" t="s">
        <v>41082</v>
      </c>
      <c r="E11919" s="58">
        <v>1112232318700</v>
      </c>
      <c r="F11919" t="s">
        <v>41083</v>
      </c>
      <c r="G11919" t="s">
        <v>114</v>
      </c>
      <c r="H11919" t="s">
        <v>114</v>
      </c>
      <c r="I11919">
        <v>225</v>
      </c>
    </row>
    <row r="11920" spans="1:9" x14ac:dyDescent="0.25">
      <c r="A11920" t="s">
        <v>110</v>
      </c>
      <c r="B11920" t="s">
        <v>41084</v>
      </c>
      <c r="C11920" s="57">
        <v>44342</v>
      </c>
      <c r="D11920" t="s">
        <v>41085</v>
      </c>
      <c r="E11920" s="58">
        <v>1132482690000</v>
      </c>
      <c r="F11920" t="s">
        <v>41086</v>
      </c>
      <c r="G11920" t="s">
        <v>41087</v>
      </c>
      <c r="H11920" t="s">
        <v>41088</v>
      </c>
      <c r="I11920">
        <v>79</v>
      </c>
    </row>
    <row r="11921" spans="1:9" x14ac:dyDescent="0.25">
      <c r="A11921" t="s">
        <v>110</v>
      </c>
      <c r="B11921" t="s">
        <v>41089</v>
      </c>
      <c r="C11921" s="57">
        <v>44342</v>
      </c>
      <c r="D11921" t="s">
        <v>41090</v>
      </c>
      <c r="E11921" s="58">
        <v>1558785453700</v>
      </c>
      <c r="F11921" t="s">
        <v>41091</v>
      </c>
      <c r="G11921" t="s">
        <v>114</v>
      </c>
      <c r="H11921" t="s">
        <v>114</v>
      </c>
      <c r="I11921">
        <v>11</v>
      </c>
    </row>
    <row r="11922" spans="1:9" x14ac:dyDescent="0.25">
      <c r="A11922" t="s">
        <v>110</v>
      </c>
      <c r="B11922" t="s">
        <v>41092</v>
      </c>
      <c r="C11922" s="57">
        <v>44342</v>
      </c>
      <c r="D11922" t="s">
        <v>41093</v>
      </c>
      <c r="E11922" s="58">
        <v>1210992530000</v>
      </c>
      <c r="F11922" t="s">
        <v>41094</v>
      </c>
      <c r="G11922" t="s">
        <v>36306</v>
      </c>
      <c r="H11922" t="s">
        <v>41095</v>
      </c>
      <c r="I11922">
        <v>58</v>
      </c>
    </row>
    <row r="11923" spans="1:9" x14ac:dyDescent="0.25">
      <c r="A11923" t="s">
        <v>110</v>
      </c>
      <c r="B11923" t="s">
        <v>41096</v>
      </c>
      <c r="C11923" s="57">
        <v>44342</v>
      </c>
      <c r="D11923" t="s">
        <v>41097</v>
      </c>
      <c r="E11923" s="58">
        <v>1208036340000</v>
      </c>
      <c r="F11923" t="s">
        <v>41098</v>
      </c>
      <c r="G11923" t="s">
        <v>114</v>
      </c>
      <c r="H11923" t="s">
        <v>114</v>
      </c>
      <c r="I11923">
        <v>1</v>
      </c>
    </row>
    <row r="11924" spans="1:9" x14ac:dyDescent="0.25">
      <c r="A11924" t="s">
        <v>110</v>
      </c>
      <c r="B11924" t="s">
        <v>41099</v>
      </c>
      <c r="C11924" s="57">
        <v>44342</v>
      </c>
      <c r="D11924" t="s">
        <v>41100</v>
      </c>
      <c r="E11924" s="58">
        <v>1179223680000</v>
      </c>
      <c r="F11924" t="s">
        <v>41101</v>
      </c>
      <c r="G11924" t="s">
        <v>114</v>
      </c>
      <c r="H11924" t="s">
        <v>114</v>
      </c>
      <c r="I11924">
        <v>1</v>
      </c>
    </row>
    <row r="11925" spans="1:9" x14ac:dyDescent="0.25">
      <c r="A11925" t="s">
        <v>110</v>
      </c>
      <c r="B11925" t="s">
        <v>41102</v>
      </c>
      <c r="C11925" s="57">
        <v>44342</v>
      </c>
      <c r="D11925" t="s">
        <v>41103</v>
      </c>
      <c r="E11925" s="58">
        <v>1513045110000</v>
      </c>
      <c r="F11925" t="s">
        <v>41104</v>
      </c>
      <c r="G11925" t="s">
        <v>114</v>
      </c>
      <c r="H11925" t="s">
        <v>114</v>
      </c>
      <c r="I11925">
        <v>1</v>
      </c>
    </row>
    <row r="11926" spans="1:9" x14ac:dyDescent="0.25">
      <c r="A11926" t="s">
        <v>110</v>
      </c>
      <c r="B11926" t="s">
        <v>41105</v>
      </c>
      <c r="C11926" s="57">
        <v>44342</v>
      </c>
      <c r="D11926" t="s">
        <v>41106</v>
      </c>
      <c r="E11926" s="58">
        <v>1216703600000</v>
      </c>
      <c r="F11926" t="s">
        <v>41107</v>
      </c>
      <c r="G11926" t="s">
        <v>114</v>
      </c>
      <c r="H11926" t="s">
        <v>114</v>
      </c>
      <c r="I11926">
        <v>1</v>
      </c>
    </row>
    <row r="11927" spans="1:9" x14ac:dyDescent="0.25">
      <c r="A11927" t="s">
        <v>110</v>
      </c>
      <c r="B11927" t="s">
        <v>41108</v>
      </c>
      <c r="C11927" s="57">
        <v>44342</v>
      </c>
      <c r="D11927" t="s">
        <v>41109</v>
      </c>
      <c r="E11927" s="58">
        <v>1202731330000</v>
      </c>
      <c r="F11927" t="s">
        <v>41110</v>
      </c>
      <c r="G11927" t="s">
        <v>9696</v>
      </c>
      <c r="H11927" t="s">
        <v>114</v>
      </c>
      <c r="I11927">
        <v>1</v>
      </c>
    </row>
    <row r="11928" spans="1:9" x14ac:dyDescent="0.25">
      <c r="A11928" t="s">
        <v>110</v>
      </c>
      <c r="B11928" t="s">
        <v>41111</v>
      </c>
      <c r="C11928" s="57">
        <v>44342</v>
      </c>
      <c r="D11928" t="s">
        <v>41112</v>
      </c>
      <c r="E11928" s="58">
        <v>1307957381450000</v>
      </c>
      <c r="F11928" t="s">
        <v>41113</v>
      </c>
      <c r="G11928" t="s">
        <v>114</v>
      </c>
      <c r="H11928" t="s">
        <v>114</v>
      </c>
      <c r="I11928">
        <v>1</v>
      </c>
    </row>
    <row r="11929" spans="1:9" x14ac:dyDescent="0.25">
      <c r="A11929" t="s">
        <v>110</v>
      </c>
      <c r="B11929" t="s">
        <v>41114</v>
      </c>
      <c r="C11929" s="57">
        <v>44342</v>
      </c>
      <c r="D11929" t="s">
        <v>41115</v>
      </c>
      <c r="E11929" s="58">
        <v>1135273000000</v>
      </c>
      <c r="F11929" t="s">
        <v>41116</v>
      </c>
      <c r="G11929" t="s">
        <v>114</v>
      </c>
      <c r="H11929" t="s">
        <v>114</v>
      </c>
      <c r="I11929">
        <v>2</v>
      </c>
    </row>
    <row r="11930" spans="1:9" x14ac:dyDescent="0.25">
      <c r="A11930" t="s">
        <v>110</v>
      </c>
      <c r="B11930" t="s">
        <v>41117</v>
      </c>
      <c r="C11930" s="57">
        <v>44342</v>
      </c>
      <c r="D11930" t="s">
        <v>41118</v>
      </c>
      <c r="E11930" s="58">
        <v>1135916000000</v>
      </c>
      <c r="F11930" t="s">
        <v>41119</v>
      </c>
      <c r="G11930" t="s">
        <v>114</v>
      </c>
      <c r="H11930" t="s">
        <v>114</v>
      </c>
      <c r="I11930">
        <v>1</v>
      </c>
    </row>
    <row r="11931" spans="1:9" x14ac:dyDescent="0.25">
      <c r="A11931" t="s">
        <v>110</v>
      </c>
      <c r="B11931" t="s">
        <v>41120</v>
      </c>
      <c r="C11931" s="57">
        <v>44342</v>
      </c>
      <c r="D11931" t="s">
        <v>41121</v>
      </c>
      <c r="E11931" s="58">
        <v>1121131000000</v>
      </c>
      <c r="F11931" t="s">
        <v>41122</v>
      </c>
      <c r="G11931" t="s">
        <v>41123</v>
      </c>
      <c r="H11931" t="s">
        <v>114</v>
      </c>
      <c r="I11931">
        <v>1</v>
      </c>
    </row>
    <row r="11932" spans="1:9" x14ac:dyDescent="0.25">
      <c r="A11932" t="s">
        <v>110</v>
      </c>
      <c r="B11932" t="s">
        <v>41124</v>
      </c>
      <c r="C11932" s="57">
        <v>44342</v>
      </c>
      <c r="D11932" t="s">
        <v>41125</v>
      </c>
      <c r="E11932" t="s">
        <v>41126</v>
      </c>
      <c r="F11932" t="s">
        <v>41127</v>
      </c>
      <c r="G11932" t="s">
        <v>114</v>
      </c>
      <c r="H11932" t="s">
        <v>532</v>
      </c>
      <c r="I11932">
        <v>661</v>
      </c>
    </row>
    <row r="11933" spans="1:9" x14ac:dyDescent="0.25">
      <c r="A11933" t="s">
        <v>110</v>
      </c>
      <c r="B11933" t="s">
        <v>41128</v>
      </c>
      <c r="C11933" s="57">
        <v>44342</v>
      </c>
      <c r="D11933" t="s">
        <v>41129</v>
      </c>
      <c r="E11933" s="58">
        <v>124616093000000</v>
      </c>
      <c r="F11933" t="s">
        <v>41130</v>
      </c>
      <c r="G11933" t="s">
        <v>114</v>
      </c>
      <c r="H11933" t="s">
        <v>114</v>
      </c>
      <c r="I11933">
        <v>1</v>
      </c>
    </row>
    <row r="11934" spans="1:9" x14ac:dyDescent="0.25">
      <c r="A11934" t="s">
        <v>110</v>
      </c>
      <c r="B11934" t="s">
        <v>41131</v>
      </c>
      <c r="C11934" s="57">
        <v>44342</v>
      </c>
      <c r="D11934" t="s">
        <v>41132</v>
      </c>
      <c r="E11934" s="58">
        <v>117095692000000</v>
      </c>
      <c r="F11934" t="s">
        <v>41133</v>
      </c>
      <c r="G11934" t="s">
        <v>114</v>
      </c>
      <c r="H11934" t="s">
        <v>114</v>
      </c>
      <c r="I11934">
        <v>1</v>
      </c>
    </row>
    <row r="11935" spans="1:9" x14ac:dyDescent="0.25">
      <c r="A11935" t="s">
        <v>110</v>
      </c>
      <c r="B11935" t="s">
        <v>41134</v>
      </c>
      <c r="C11935" s="57">
        <v>44342</v>
      </c>
      <c r="D11935" t="s">
        <v>41135</v>
      </c>
      <c r="E11935" s="58">
        <v>1.079584854417E+16</v>
      </c>
      <c r="F11935" t="s">
        <v>41136</v>
      </c>
      <c r="G11935" t="s">
        <v>114</v>
      </c>
      <c r="H11935" t="s">
        <v>114</v>
      </c>
      <c r="I11935">
        <v>106</v>
      </c>
    </row>
    <row r="11936" spans="1:9" x14ac:dyDescent="0.25">
      <c r="A11936" t="s">
        <v>110</v>
      </c>
      <c r="B11936" t="s">
        <v>41137</v>
      </c>
      <c r="C11936" s="57">
        <v>44342</v>
      </c>
      <c r="D11936" t="s">
        <v>41138</v>
      </c>
      <c r="E11936" s="58">
        <v>1062130638020000</v>
      </c>
      <c r="F11936" t="s">
        <v>41139</v>
      </c>
      <c r="G11936" t="s">
        <v>114</v>
      </c>
      <c r="H11936" t="s">
        <v>114</v>
      </c>
      <c r="I11936">
        <v>1</v>
      </c>
    </row>
    <row r="11937" spans="1:9" x14ac:dyDescent="0.25">
      <c r="A11937" t="s">
        <v>110</v>
      </c>
      <c r="B11937" t="s">
        <v>41140</v>
      </c>
      <c r="C11937" s="57">
        <v>44342</v>
      </c>
      <c r="D11937" t="s">
        <v>41141</v>
      </c>
      <c r="E11937" s="58">
        <v>1641390777890000</v>
      </c>
      <c r="F11937" t="s">
        <v>41142</v>
      </c>
      <c r="G11937" t="s">
        <v>114</v>
      </c>
      <c r="H11937" t="s">
        <v>114</v>
      </c>
      <c r="I11937">
        <v>10</v>
      </c>
    </row>
    <row r="11938" spans="1:9" x14ac:dyDescent="0.25">
      <c r="A11938" t="s">
        <v>110</v>
      </c>
      <c r="B11938" t="s">
        <v>41143</v>
      </c>
      <c r="C11938" s="57">
        <v>44342</v>
      </c>
      <c r="D11938" t="s">
        <v>41144</v>
      </c>
      <c r="E11938" s="58">
        <v>991630893000000</v>
      </c>
      <c r="F11938" t="s">
        <v>41145</v>
      </c>
      <c r="G11938" t="s">
        <v>114</v>
      </c>
      <c r="H11938" t="s">
        <v>114</v>
      </c>
      <c r="I11938">
        <v>1</v>
      </c>
    </row>
    <row r="11939" spans="1:9" x14ac:dyDescent="0.25">
      <c r="A11939" t="s">
        <v>110</v>
      </c>
      <c r="B11939" t="s">
        <v>41146</v>
      </c>
      <c r="C11939" s="57">
        <v>44342</v>
      </c>
      <c r="D11939" t="s">
        <v>41147</v>
      </c>
      <c r="E11939" s="58">
        <v>522267505510000</v>
      </c>
      <c r="F11939" t="s">
        <v>41148</v>
      </c>
      <c r="G11939" t="s">
        <v>114</v>
      </c>
      <c r="H11939" t="s">
        <v>114</v>
      </c>
      <c r="I11939">
        <v>2</v>
      </c>
    </row>
    <row r="11940" spans="1:9" x14ac:dyDescent="0.25">
      <c r="A11940" t="s">
        <v>110</v>
      </c>
      <c r="B11940" t="s">
        <v>41149</v>
      </c>
      <c r="C11940" s="57">
        <v>44342</v>
      </c>
      <c r="D11940" t="s">
        <v>41150</v>
      </c>
      <c r="E11940" s="58">
        <v>79957751140000</v>
      </c>
      <c r="F11940" t="s">
        <v>41151</v>
      </c>
      <c r="G11940" t="s">
        <v>14421</v>
      </c>
      <c r="H11940" t="s">
        <v>41152</v>
      </c>
      <c r="I11940">
        <v>675</v>
      </c>
    </row>
    <row r="11941" spans="1:9" x14ac:dyDescent="0.25">
      <c r="A11941" t="s">
        <v>110</v>
      </c>
      <c r="B11941" t="s">
        <v>41153</v>
      </c>
      <c r="C11941" s="57">
        <v>44342</v>
      </c>
      <c r="D11941" t="s">
        <v>41154</v>
      </c>
      <c r="E11941" s="58">
        <v>106280259000000</v>
      </c>
      <c r="F11941" t="s">
        <v>41155</v>
      </c>
      <c r="G11941" t="s">
        <v>114</v>
      </c>
      <c r="H11941" t="s">
        <v>41156</v>
      </c>
      <c r="I11941">
        <v>686861</v>
      </c>
    </row>
    <row r="11942" spans="1:9" x14ac:dyDescent="0.25">
      <c r="A11942" t="s">
        <v>110</v>
      </c>
      <c r="B11942" t="s">
        <v>41157</v>
      </c>
      <c r="C11942" s="57">
        <v>44342</v>
      </c>
      <c r="D11942" t="s">
        <v>41158</v>
      </c>
      <c r="E11942" s="58">
        <v>11433389700000</v>
      </c>
      <c r="F11942" t="s">
        <v>41159</v>
      </c>
      <c r="G11942" t="s">
        <v>114</v>
      </c>
      <c r="H11942" t="s">
        <v>114</v>
      </c>
      <c r="I11942">
        <v>1</v>
      </c>
    </row>
    <row r="11943" spans="1:9" x14ac:dyDescent="0.25">
      <c r="A11943" t="s">
        <v>110</v>
      </c>
      <c r="B11943" t="s">
        <v>41160</v>
      </c>
      <c r="C11943" s="57">
        <v>44342</v>
      </c>
      <c r="D11943" t="s">
        <v>41161</v>
      </c>
      <c r="E11943" s="58">
        <v>12588475600000</v>
      </c>
      <c r="F11943" t="s">
        <v>41162</v>
      </c>
      <c r="G11943" t="s">
        <v>114</v>
      </c>
      <c r="H11943" t="s">
        <v>114</v>
      </c>
      <c r="I11943">
        <v>3</v>
      </c>
    </row>
    <row r="11944" spans="1:9" x14ac:dyDescent="0.25">
      <c r="A11944" t="s">
        <v>110</v>
      </c>
      <c r="B11944" t="s">
        <v>41163</v>
      </c>
      <c r="C11944" s="57">
        <v>44342</v>
      </c>
      <c r="D11944" t="s">
        <v>41164</v>
      </c>
      <c r="E11944" s="58">
        <v>10388457800000</v>
      </c>
      <c r="F11944" t="s">
        <v>41165</v>
      </c>
      <c r="G11944" t="s">
        <v>41166</v>
      </c>
      <c r="H11944" t="s">
        <v>41167</v>
      </c>
      <c r="I11944">
        <v>1</v>
      </c>
    </row>
    <row r="11945" spans="1:9" x14ac:dyDescent="0.25">
      <c r="A11945" t="s">
        <v>110</v>
      </c>
      <c r="B11945" t="s">
        <v>41168</v>
      </c>
      <c r="C11945" s="57">
        <v>44342</v>
      </c>
      <c r="D11945" t="s">
        <v>41169</v>
      </c>
      <c r="E11945" s="58">
        <v>13049683900000</v>
      </c>
      <c r="F11945" t="s">
        <v>41170</v>
      </c>
      <c r="G11945" t="s">
        <v>41171</v>
      </c>
      <c r="H11945" t="s">
        <v>41172</v>
      </c>
      <c r="I11945">
        <v>2746</v>
      </c>
    </row>
    <row r="11946" spans="1:9" x14ac:dyDescent="0.25">
      <c r="A11946" t="s">
        <v>110</v>
      </c>
      <c r="B11946" t="s">
        <v>41173</v>
      </c>
      <c r="C11946" s="57">
        <v>44342</v>
      </c>
      <c r="D11946" t="s">
        <v>41174</v>
      </c>
      <c r="E11946" s="58">
        <v>12124347400000</v>
      </c>
      <c r="F11946" t="s">
        <v>41175</v>
      </c>
      <c r="G11946" t="s">
        <v>41176</v>
      </c>
      <c r="H11946" t="s">
        <v>41177</v>
      </c>
      <c r="I11946">
        <v>25556</v>
      </c>
    </row>
    <row r="11947" spans="1:9" x14ac:dyDescent="0.25">
      <c r="A11947" t="s">
        <v>110</v>
      </c>
      <c r="B11947" t="s">
        <v>41178</v>
      </c>
      <c r="C11947" s="57">
        <v>44342</v>
      </c>
      <c r="D11947" t="s">
        <v>41179</v>
      </c>
      <c r="E11947" s="58">
        <v>11120120500000</v>
      </c>
      <c r="F11947" t="s">
        <v>41180</v>
      </c>
      <c r="G11947" t="s">
        <v>114</v>
      </c>
      <c r="H11947" t="s">
        <v>114</v>
      </c>
      <c r="I11947">
        <v>18</v>
      </c>
    </row>
    <row r="11948" spans="1:9" x14ac:dyDescent="0.25">
      <c r="A11948" t="s">
        <v>110</v>
      </c>
      <c r="B11948" t="s">
        <v>41181</v>
      </c>
      <c r="C11948" s="57">
        <v>44342</v>
      </c>
      <c r="D11948" t="s">
        <v>41182</v>
      </c>
      <c r="E11948" s="58">
        <v>11280031100000</v>
      </c>
      <c r="F11948" t="s">
        <v>41183</v>
      </c>
      <c r="G11948" t="s">
        <v>114</v>
      </c>
      <c r="H11948" t="s">
        <v>114</v>
      </c>
      <c r="I11948">
        <v>1</v>
      </c>
    </row>
    <row r="11949" spans="1:9" x14ac:dyDescent="0.25">
      <c r="A11949" t="s">
        <v>110</v>
      </c>
      <c r="B11949" t="s">
        <v>41184</v>
      </c>
      <c r="C11949" s="57">
        <v>44342</v>
      </c>
      <c r="D11949" t="s">
        <v>41185</v>
      </c>
      <c r="E11949" s="58">
        <v>11033437900000</v>
      </c>
      <c r="F11949" t="s">
        <v>41186</v>
      </c>
      <c r="G11949" t="s">
        <v>41187</v>
      </c>
      <c r="H11949" t="s">
        <v>114</v>
      </c>
      <c r="I11949">
        <v>18</v>
      </c>
    </row>
    <row r="11950" spans="1:9" x14ac:dyDescent="0.25">
      <c r="A11950" t="s">
        <v>110</v>
      </c>
      <c r="B11950" t="s">
        <v>41188</v>
      </c>
      <c r="C11950" s="57">
        <v>44342</v>
      </c>
      <c r="D11950" t="s">
        <v>41189</v>
      </c>
      <c r="E11950" s="58">
        <v>2.92716936827E+16</v>
      </c>
      <c r="F11950" t="s">
        <v>41190</v>
      </c>
      <c r="G11950" t="s">
        <v>41191</v>
      </c>
      <c r="H11950" t="s">
        <v>41192</v>
      </c>
      <c r="I11950">
        <v>28799</v>
      </c>
    </row>
    <row r="11951" spans="1:9" x14ac:dyDescent="0.25">
      <c r="A11951" t="s">
        <v>110</v>
      </c>
      <c r="B11951" t="s">
        <v>41193</v>
      </c>
      <c r="C11951" s="57">
        <v>44342</v>
      </c>
      <c r="D11951" t="s">
        <v>41194</v>
      </c>
      <c r="E11951" s="58">
        <v>11830155600000</v>
      </c>
      <c r="F11951" t="s">
        <v>41195</v>
      </c>
      <c r="G11951" t="s">
        <v>114</v>
      </c>
      <c r="H11951" t="s">
        <v>114</v>
      </c>
      <c r="I11951">
        <v>1</v>
      </c>
    </row>
    <row r="11952" spans="1:9" x14ac:dyDescent="0.25">
      <c r="A11952" t="s">
        <v>110</v>
      </c>
      <c r="B11952" t="s">
        <v>41196</v>
      </c>
      <c r="C11952" s="57">
        <v>44342</v>
      </c>
      <c r="D11952" t="s">
        <v>41197</v>
      </c>
      <c r="E11952" s="58">
        <v>2502215900000</v>
      </c>
      <c r="F11952" t="s">
        <v>41198</v>
      </c>
      <c r="G11952" t="s">
        <v>114</v>
      </c>
      <c r="H11952" t="s">
        <v>114</v>
      </c>
      <c r="I11952">
        <v>1</v>
      </c>
    </row>
    <row r="11953" spans="1:9" x14ac:dyDescent="0.25">
      <c r="A11953" t="s">
        <v>110</v>
      </c>
      <c r="B11953" t="s">
        <v>41199</v>
      </c>
      <c r="C11953" s="57">
        <v>44342</v>
      </c>
      <c r="D11953" t="s">
        <v>41200</v>
      </c>
      <c r="E11953" s="58">
        <v>1522256800000</v>
      </c>
      <c r="F11953" t="s">
        <v>41201</v>
      </c>
      <c r="G11953" t="s">
        <v>41202</v>
      </c>
      <c r="H11953" t="s">
        <v>41203</v>
      </c>
      <c r="I11953">
        <v>1</v>
      </c>
    </row>
    <row r="11954" spans="1:9" x14ac:dyDescent="0.25">
      <c r="A11954" t="s">
        <v>110</v>
      </c>
      <c r="B11954" t="s">
        <v>41204</v>
      </c>
      <c r="C11954" s="57">
        <v>44342</v>
      </c>
      <c r="D11954" t="s">
        <v>41205</v>
      </c>
      <c r="E11954" s="58">
        <v>1139752480000</v>
      </c>
      <c r="F11954" t="s">
        <v>41206</v>
      </c>
      <c r="G11954" t="s">
        <v>41207</v>
      </c>
      <c r="H11954" t="s">
        <v>41208</v>
      </c>
      <c r="I11954">
        <v>1</v>
      </c>
    </row>
    <row r="11955" spans="1:9" x14ac:dyDescent="0.25">
      <c r="A11955" t="s">
        <v>110</v>
      </c>
      <c r="B11955" t="s">
        <v>41209</v>
      </c>
      <c r="C11955" s="57">
        <v>44342</v>
      </c>
      <c r="D11955" t="s">
        <v>41210</v>
      </c>
      <c r="E11955" s="58">
        <v>1131934890000</v>
      </c>
      <c r="F11955" t="s">
        <v>41211</v>
      </c>
      <c r="G11955" t="s">
        <v>41212</v>
      </c>
      <c r="H11955" t="s">
        <v>114</v>
      </c>
      <c r="I11955">
        <v>191</v>
      </c>
    </row>
    <row r="11956" spans="1:9" x14ac:dyDescent="0.25">
      <c r="A11956" t="s">
        <v>110</v>
      </c>
      <c r="B11956" t="s">
        <v>41213</v>
      </c>
      <c r="C11956" s="57">
        <v>44342</v>
      </c>
      <c r="D11956" t="s">
        <v>41214</v>
      </c>
      <c r="E11956" s="58">
        <v>1241034070000</v>
      </c>
      <c r="F11956" t="s">
        <v>41215</v>
      </c>
      <c r="G11956" t="s">
        <v>114</v>
      </c>
      <c r="H11956" t="s">
        <v>114</v>
      </c>
      <c r="I11956">
        <v>119</v>
      </c>
    </row>
    <row r="11957" spans="1:9" x14ac:dyDescent="0.25">
      <c r="A11957" t="s">
        <v>110</v>
      </c>
      <c r="B11957" t="s">
        <v>41216</v>
      </c>
      <c r="C11957" s="57">
        <v>44342</v>
      </c>
      <c r="D11957" t="s">
        <v>41217</v>
      </c>
      <c r="E11957" s="58">
        <v>1978589120000</v>
      </c>
      <c r="F11957" t="s">
        <v>41218</v>
      </c>
      <c r="G11957" t="s">
        <v>41219</v>
      </c>
      <c r="H11957" t="s">
        <v>18502</v>
      </c>
      <c r="I11957">
        <v>2</v>
      </c>
    </row>
    <row r="11958" spans="1:9" x14ac:dyDescent="0.25">
      <c r="A11958" t="s">
        <v>110</v>
      </c>
      <c r="B11958" t="s">
        <v>41220</v>
      </c>
      <c r="C11958" s="57">
        <v>44342</v>
      </c>
      <c r="D11958" t="s">
        <v>41221</v>
      </c>
      <c r="E11958" s="58">
        <v>1762253070000</v>
      </c>
      <c r="F11958" t="s">
        <v>41222</v>
      </c>
      <c r="G11958" t="s">
        <v>114</v>
      </c>
      <c r="H11958" t="s">
        <v>8089</v>
      </c>
      <c r="I11958">
        <v>110</v>
      </c>
    </row>
    <row r="11959" spans="1:9" x14ac:dyDescent="0.25">
      <c r="A11959" t="s">
        <v>110</v>
      </c>
      <c r="B11959" t="s">
        <v>41223</v>
      </c>
      <c r="C11959" s="57">
        <v>44342</v>
      </c>
      <c r="D11959" t="s">
        <v>41224</v>
      </c>
      <c r="E11959" s="58">
        <v>1134569900000</v>
      </c>
      <c r="F11959" t="s">
        <v>41225</v>
      </c>
      <c r="G11959" t="s">
        <v>41226</v>
      </c>
      <c r="H11959" t="s">
        <v>41227</v>
      </c>
      <c r="I11959">
        <v>26828</v>
      </c>
    </row>
    <row r="11960" spans="1:9" x14ac:dyDescent="0.25">
      <c r="A11960" t="s">
        <v>110</v>
      </c>
      <c r="B11960" t="s">
        <v>41228</v>
      </c>
      <c r="C11960" s="57">
        <v>44342</v>
      </c>
      <c r="D11960" t="s">
        <v>41229</v>
      </c>
      <c r="E11960" s="58">
        <v>1156705000000</v>
      </c>
      <c r="F11960" t="s">
        <v>41230</v>
      </c>
      <c r="G11960" t="s">
        <v>114</v>
      </c>
      <c r="H11960" t="s">
        <v>114</v>
      </c>
      <c r="I11960">
        <v>4</v>
      </c>
    </row>
    <row r="11961" spans="1:9" x14ac:dyDescent="0.25">
      <c r="A11961" t="s">
        <v>110</v>
      </c>
      <c r="B11961" t="s">
        <v>41231</v>
      </c>
      <c r="C11961" s="57">
        <v>44342</v>
      </c>
      <c r="D11961" t="s">
        <v>41232</v>
      </c>
      <c r="E11961" s="58">
        <v>1811661200000</v>
      </c>
      <c r="F11961" t="s">
        <v>41233</v>
      </c>
      <c r="G11961" t="s">
        <v>114</v>
      </c>
      <c r="H11961" t="s">
        <v>114</v>
      </c>
      <c r="I11961">
        <v>14</v>
      </c>
    </row>
    <row r="11962" spans="1:9" x14ac:dyDescent="0.25">
      <c r="A11962" t="s">
        <v>110</v>
      </c>
      <c r="B11962" t="s">
        <v>41234</v>
      </c>
      <c r="C11962" s="57">
        <v>44342</v>
      </c>
      <c r="D11962" t="s">
        <v>41235</v>
      </c>
      <c r="E11962" s="58">
        <v>1484855340000</v>
      </c>
      <c r="F11962" t="s">
        <v>41236</v>
      </c>
      <c r="G11962" t="s">
        <v>114</v>
      </c>
      <c r="H11962" t="s">
        <v>114</v>
      </c>
      <c r="I11962">
        <v>1</v>
      </c>
    </row>
    <row r="11963" spans="1:9" x14ac:dyDescent="0.25">
      <c r="A11963" t="s">
        <v>110</v>
      </c>
      <c r="B11963" t="s">
        <v>41237</v>
      </c>
      <c r="C11963" s="57">
        <v>44342</v>
      </c>
      <c r="D11963" t="s">
        <v>41238</v>
      </c>
      <c r="E11963" s="58">
        <v>122080937680000</v>
      </c>
      <c r="F11963" t="s">
        <v>41239</v>
      </c>
      <c r="G11963" t="s">
        <v>41240</v>
      </c>
      <c r="H11963" t="s">
        <v>30619</v>
      </c>
      <c r="I11963">
        <v>5</v>
      </c>
    </row>
    <row r="11964" spans="1:9" x14ac:dyDescent="0.25">
      <c r="A11964" t="s">
        <v>110</v>
      </c>
      <c r="B11964" t="s">
        <v>41241</v>
      </c>
      <c r="C11964" s="57">
        <v>44342</v>
      </c>
      <c r="D11964" t="s">
        <v>41242</v>
      </c>
      <c r="E11964" s="58">
        <v>1834411360000</v>
      </c>
      <c r="F11964" t="s">
        <v>41243</v>
      </c>
      <c r="G11964" t="s">
        <v>114</v>
      </c>
      <c r="H11964" t="s">
        <v>114</v>
      </c>
      <c r="I11964">
        <v>1</v>
      </c>
    </row>
    <row r="11965" spans="1:9" x14ac:dyDescent="0.25">
      <c r="A11965" t="s">
        <v>110</v>
      </c>
      <c r="B11965" t="s">
        <v>41244</v>
      </c>
      <c r="C11965" s="57">
        <v>44342</v>
      </c>
      <c r="D11965" t="s">
        <v>41245</v>
      </c>
      <c r="E11965" s="58">
        <v>1859383070000</v>
      </c>
      <c r="F11965" t="s">
        <v>41246</v>
      </c>
      <c r="G11965" t="s">
        <v>41247</v>
      </c>
      <c r="H11965" t="s">
        <v>41248</v>
      </c>
      <c r="I11965">
        <v>7836</v>
      </c>
    </row>
    <row r="11966" spans="1:9" x14ac:dyDescent="0.25">
      <c r="A11966" t="s">
        <v>110</v>
      </c>
      <c r="B11966" t="s">
        <v>41249</v>
      </c>
      <c r="C11966" s="57">
        <v>44342</v>
      </c>
      <c r="D11966" t="s">
        <v>41250</v>
      </c>
      <c r="E11966" s="58">
        <v>1028331800000</v>
      </c>
      <c r="F11966" t="s">
        <v>41251</v>
      </c>
      <c r="G11966" t="s">
        <v>114</v>
      </c>
      <c r="H11966" t="s">
        <v>114</v>
      </c>
      <c r="I11966">
        <v>7</v>
      </c>
    </row>
    <row r="11967" spans="1:9" x14ac:dyDescent="0.25">
      <c r="A11967" t="s">
        <v>110</v>
      </c>
      <c r="B11967" t="s">
        <v>41252</v>
      </c>
      <c r="C11967" s="57">
        <v>44342</v>
      </c>
      <c r="D11967" t="s">
        <v>41253</v>
      </c>
      <c r="E11967" s="58">
        <v>1225103400000</v>
      </c>
      <c r="F11967" t="s">
        <v>41254</v>
      </c>
      <c r="G11967" t="s">
        <v>114</v>
      </c>
      <c r="H11967" t="s">
        <v>114</v>
      </c>
      <c r="I11967">
        <v>4</v>
      </c>
    </row>
    <row r="11968" spans="1:9" x14ac:dyDescent="0.25">
      <c r="A11968" t="s">
        <v>110</v>
      </c>
      <c r="B11968" t="s">
        <v>41255</v>
      </c>
      <c r="C11968" s="57">
        <v>44342</v>
      </c>
      <c r="D11968" t="s">
        <v>41256</v>
      </c>
      <c r="E11968" s="58">
        <v>1168297272840000</v>
      </c>
      <c r="F11968" t="s">
        <v>41257</v>
      </c>
      <c r="G11968" t="s">
        <v>114</v>
      </c>
      <c r="H11968" t="s">
        <v>114</v>
      </c>
      <c r="I11968">
        <v>2</v>
      </c>
    </row>
    <row r="11969" spans="1:9" x14ac:dyDescent="0.25">
      <c r="A11969" t="s">
        <v>110</v>
      </c>
      <c r="B11969" t="s">
        <v>41258</v>
      </c>
      <c r="C11969" s="57">
        <v>44342</v>
      </c>
      <c r="D11969" t="s">
        <v>41259</v>
      </c>
      <c r="E11969" s="58">
        <v>1463734240000</v>
      </c>
      <c r="F11969" t="s">
        <v>41260</v>
      </c>
      <c r="G11969" t="s">
        <v>41261</v>
      </c>
      <c r="H11969" t="s">
        <v>41262</v>
      </c>
      <c r="I11969">
        <v>23092</v>
      </c>
    </row>
    <row r="11970" spans="1:9" x14ac:dyDescent="0.25">
      <c r="A11970" t="s">
        <v>110</v>
      </c>
      <c r="B11970" t="s">
        <v>41263</v>
      </c>
      <c r="C11970" s="57">
        <v>44342</v>
      </c>
      <c r="D11970" t="s">
        <v>41264</v>
      </c>
      <c r="E11970" s="58">
        <v>1625818300000</v>
      </c>
      <c r="F11970" t="s">
        <v>41265</v>
      </c>
      <c r="G11970" t="s">
        <v>41266</v>
      </c>
      <c r="H11970" t="s">
        <v>41267</v>
      </c>
      <c r="I11970">
        <v>25039</v>
      </c>
    </row>
    <row r="11971" spans="1:9" x14ac:dyDescent="0.25">
      <c r="A11971" t="s">
        <v>110</v>
      </c>
      <c r="B11971" t="s">
        <v>41268</v>
      </c>
      <c r="C11971" s="57">
        <v>44342</v>
      </c>
      <c r="D11971" t="s">
        <v>41269</v>
      </c>
      <c r="E11971" s="58">
        <v>1247393460000</v>
      </c>
      <c r="F11971" t="s">
        <v>41270</v>
      </c>
      <c r="G11971" t="s">
        <v>114</v>
      </c>
      <c r="H11971" t="s">
        <v>114</v>
      </c>
      <c r="I11971">
        <v>1</v>
      </c>
    </row>
    <row r="11972" spans="1:9" x14ac:dyDescent="0.25">
      <c r="A11972" t="s">
        <v>110</v>
      </c>
      <c r="B11972" t="s">
        <v>41271</v>
      </c>
      <c r="C11972" s="57">
        <v>44342</v>
      </c>
      <c r="D11972" t="s">
        <v>41272</v>
      </c>
      <c r="E11972" s="58">
        <v>1317462200000</v>
      </c>
      <c r="F11972" t="s">
        <v>41273</v>
      </c>
      <c r="G11972" t="s">
        <v>114</v>
      </c>
      <c r="H11972" t="s">
        <v>114</v>
      </c>
      <c r="I11972">
        <v>4</v>
      </c>
    </row>
    <row r="11973" spans="1:9" x14ac:dyDescent="0.25">
      <c r="A11973" t="s">
        <v>110</v>
      </c>
      <c r="B11973" t="s">
        <v>41274</v>
      </c>
      <c r="C11973" s="57">
        <v>44342</v>
      </c>
      <c r="D11973" t="s">
        <v>41275</v>
      </c>
      <c r="E11973" s="58">
        <v>118433997190000</v>
      </c>
      <c r="F11973" t="s">
        <v>41276</v>
      </c>
      <c r="G11973" t="s">
        <v>41277</v>
      </c>
      <c r="H11973" t="s">
        <v>41278</v>
      </c>
      <c r="I11973">
        <v>638</v>
      </c>
    </row>
    <row r="11974" spans="1:9" x14ac:dyDescent="0.25">
      <c r="A11974" t="s">
        <v>110</v>
      </c>
      <c r="B11974" t="s">
        <v>41279</v>
      </c>
      <c r="C11974" s="57">
        <v>44342</v>
      </c>
      <c r="D11974" t="s">
        <v>41280</v>
      </c>
      <c r="E11974" s="58">
        <v>1259548290000</v>
      </c>
      <c r="F11974" t="s">
        <v>41281</v>
      </c>
      <c r="G11974" t="s">
        <v>114</v>
      </c>
      <c r="H11974" t="s">
        <v>114</v>
      </c>
      <c r="I11974">
        <v>3</v>
      </c>
    </row>
    <row r="11975" spans="1:9" x14ac:dyDescent="0.25">
      <c r="A11975" t="s">
        <v>110</v>
      </c>
      <c r="B11975" t="s">
        <v>41282</v>
      </c>
      <c r="C11975" s="57">
        <v>44342</v>
      </c>
      <c r="D11975" t="s">
        <v>41283</v>
      </c>
      <c r="E11975" s="58">
        <v>1162489500000</v>
      </c>
      <c r="F11975" t="s">
        <v>41284</v>
      </c>
      <c r="G11975" t="s">
        <v>41285</v>
      </c>
      <c r="H11975" t="s">
        <v>41286</v>
      </c>
      <c r="I11975">
        <v>6</v>
      </c>
    </row>
    <row r="11976" spans="1:9" x14ac:dyDescent="0.25">
      <c r="A11976" t="s">
        <v>110</v>
      </c>
      <c r="B11976" t="s">
        <v>41287</v>
      </c>
      <c r="C11976" s="57">
        <v>44342</v>
      </c>
      <c r="D11976" t="s">
        <v>41288</v>
      </c>
      <c r="E11976" s="58">
        <v>1241189500000</v>
      </c>
      <c r="F11976" t="s">
        <v>41289</v>
      </c>
      <c r="G11976" t="s">
        <v>114</v>
      </c>
      <c r="H11976" t="s">
        <v>114</v>
      </c>
      <c r="I11976">
        <v>1</v>
      </c>
    </row>
    <row r="11977" spans="1:9" x14ac:dyDescent="0.25">
      <c r="A11977" t="s">
        <v>110</v>
      </c>
      <c r="B11977" t="s">
        <v>41290</v>
      </c>
      <c r="C11977" s="57">
        <v>44342</v>
      </c>
      <c r="D11977" t="s">
        <v>41291</v>
      </c>
      <c r="E11977" s="58">
        <v>1450737230000</v>
      </c>
      <c r="F11977" t="s">
        <v>41292</v>
      </c>
      <c r="G11977" t="s">
        <v>114</v>
      </c>
      <c r="H11977" t="s">
        <v>114</v>
      </c>
      <c r="I11977">
        <v>1</v>
      </c>
    </row>
    <row r="11978" spans="1:9" x14ac:dyDescent="0.25">
      <c r="A11978" t="s">
        <v>110</v>
      </c>
      <c r="B11978" t="s">
        <v>41293</v>
      </c>
      <c r="C11978" s="57">
        <v>44342</v>
      </c>
      <c r="D11978" t="s">
        <v>41294</v>
      </c>
      <c r="E11978" s="58">
        <v>1297902300000</v>
      </c>
      <c r="F11978" t="s">
        <v>41295</v>
      </c>
      <c r="G11978" t="s">
        <v>114</v>
      </c>
      <c r="H11978" t="s">
        <v>41296</v>
      </c>
      <c r="I11978">
        <v>3</v>
      </c>
    </row>
    <row r="11979" spans="1:9" x14ac:dyDescent="0.25">
      <c r="A11979" t="s">
        <v>110</v>
      </c>
      <c r="B11979" t="s">
        <v>41297</v>
      </c>
      <c r="C11979" s="57">
        <v>44342</v>
      </c>
      <c r="D11979" t="s">
        <v>41298</v>
      </c>
      <c r="E11979" s="58">
        <v>1772786800000</v>
      </c>
      <c r="F11979" t="s">
        <v>41299</v>
      </c>
      <c r="G11979" t="s">
        <v>41300</v>
      </c>
      <c r="H11979" t="s">
        <v>114</v>
      </c>
      <c r="I11979">
        <v>1</v>
      </c>
    </row>
    <row r="11980" spans="1:9" x14ac:dyDescent="0.25">
      <c r="A11980" t="s">
        <v>110</v>
      </c>
      <c r="B11980" t="s">
        <v>41301</v>
      </c>
      <c r="C11980" s="57">
        <v>44342</v>
      </c>
      <c r="D11980" t="s">
        <v>41302</v>
      </c>
      <c r="E11980" s="58">
        <v>119472319300000</v>
      </c>
      <c r="F11980" t="s">
        <v>41303</v>
      </c>
      <c r="G11980" t="s">
        <v>114</v>
      </c>
      <c r="H11980" t="s">
        <v>114</v>
      </c>
      <c r="I11980">
        <v>1</v>
      </c>
    </row>
    <row r="11981" spans="1:9" x14ac:dyDescent="0.25">
      <c r="A11981" t="s">
        <v>110</v>
      </c>
      <c r="B11981" t="s">
        <v>41304</v>
      </c>
      <c r="C11981" s="57">
        <v>44342</v>
      </c>
      <c r="D11981" t="s">
        <v>41305</v>
      </c>
      <c r="E11981" s="58">
        <v>110675442600000</v>
      </c>
      <c r="F11981" t="s">
        <v>41306</v>
      </c>
      <c r="G11981" t="s">
        <v>114</v>
      </c>
      <c r="H11981" t="s">
        <v>114</v>
      </c>
      <c r="I11981">
        <v>3</v>
      </c>
    </row>
    <row r="11982" spans="1:9" x14ac:dyDescent="0.25">
      <c r="A11982" t="s">
        <v>110</v>
      </c>
      <c r="B11982" t="s">
        <v>41307</v>
      </c>
      <c r="C11982" s="57">
        <v>44342</v>
      </c>
      <c r="D11982" t="s">
        <v>41308</v>
      </c>
      <c r="E11982" s="58">
        <v>2133265600000</v>
      </c>
      <c r="F11982" t="s">
        <v>41309</v>
      </c>
      <c r="G11982" t="s">
        <v>114</v>
      </c>
      <c r="H11982" t="s">
        <v>114</v>
      </c>
      <c r="I11982">
        <v>1</v>
      </c>
    </row>
    <row r="11983" spans="1:9" x14ac:dyDescent="0.25">
      <c r="A11983" t="s">
        <v>110</v>
      </c>
      <c r="B11983" t="s">
        <v>41310</v>
      </c>
      <c r="C11983" s="57">
        <v>44342</v>
      </c>
      <c r="D11983" t="s">
        <v>41311</v>
      </c>
      <c r="E11983" s="58">
        <v>133229679800000</v>
      </c>
      <c r="F11983" t="s">
        <v>41312</v>
      </c>
      <c r="G11983" t="s">
        <v>114</v>
      </c>
      <c r="H11983" t="s">
        <v>114</v>
      </c>
      <c r="I11983">
        <v>22</v>
      </c>
    </row>
    <row r="11984" spans="1:9" x14ac:dyDescent="0.25">
      <c r="A11984" t="s">
        <v>110</v>
      </c>
      <c r="B11984" t="s">
        <v>41313</v>
      </c>
      <c r="C11984" s="57">
        <v>44342</v>
      </c>
      <c r="D11984" t="s">
        <v>41314</v>
      </c>
      <c r="E11984" s="58">
        <v>149298023200000</v>
      </c>
      <c r="F11984" t="s">
        <v>41315</v>
      </c>
      <c r="G11984" t="s">
        <v>114</v>
      </c>
      <c r="H11984" t="s">
        <v>114</v>
      </c>
      <c r="I11984">
        <v>19</v>
      </c>
    </row>
    <row r="11985" spans="1:9" x14ac:dyDescent="0.25">
      <c r="A11985" t="s">
        <v>110</v>
      </c>
      <c r="B11985" t="s">
        <v>41316</v>
      </c>
      <c r="C11985" s="57">
        <v>44342</v>
      </c>
      <c r="D11985" t="s">
        <v>41317</v>
      </c>
      <c r="E11985" s="58">
        <v>142025764510000</v>
      </c>
      <c r="F11985" t="s">
        <v>41318</v>
      </c>
      <c r="G11985" t="s">
        <v>114</v>
      </c>
      <c r="H11985" t="s">
        <v>114</v>
      </c>
      <c r="I11985">
        <v>1</v>
      </c>
    </row>
    <row r="11986" spans="1:9" x14ac:dyDescent="0.25">
      <c r="A11986" t="s">
        <v>110</v>
      </c>
      <c r="B11986" t="s">
        <v>41319</v>
      </c>
      <c r="C11986" s="57">
        <v>44342</v>
      </c>
      <c r="D11986" t="s">
        <v>41320</v>
      </c>
      <c r="E11986" s="58">
        <v>1230774400000</v>
      </c>
      <c r="F11986" t="s">
        <v>41321</v>
      </c>
      <c r="G11986" t="s">
        <v>114</v>
      </c>
      <c r="H11986" t="s">
        <v>114</v>
      </c>
      <c r="I11986">
        <v>3</v>
      </c>
    </row>
    <row r="11987" spans="1:9" x14ac:dyDescent="0.25">
      <c r="A11987" t="s">
        <v>110</v>
      </c>
      <c r="B11987" t="s">
        <v>41322</v>
      </c>
      <c r="C11987" s="57">
        <v>44342</v>
      </c>
      <c r="D11987" t="s">
        <v>41323</v>
      </c>
      <c r="E11987" s="58">
        <v>111807758700000</v>
      </c>
      <c r="F11987" t="s">
        <v>41324</v>
      </c>
      <c r="G11987" t="s">
        <v>114</v>
      </c>
      <c r="H11987" t="s">
        <v>114</v>
      </c>
      <c r="I11987">
        <v>179</v>
      </c>
    </row>
    <row r="11988" spans="1:9" x14ac:dyDescent="0.25">
      <c r="A11988" t="s">
        <v>110</v>
      </c>
      <c r="B11988" t="s">
        <v>41325</v>
      </c>
      <c r="C11988" s="57">
        <v>44342</v>
      </c>
      <c r="D11988" t="s">
        <v>41326</v>
      </c>
      <c r="E11988" s="58">
        <v>777128750000000</v>
      </c>
      <c r="F11988" t="s">
        <v>41327</v>
      </c>
      <c r="G11988" t="s">
        <v>114</v>
      </c>
      <c r="H11988" t="s">
        <v>114</v>
      </c>
      <c r="I11988">
        <v>2</v>
      </c>
    </row>
    <row r="11989" spans="1:9" x14ac:dyDescent="0.25">
      <c r="A11989" t="s">
        <v>110</v>
      </c>
      <c r="B11989" t="s">
        <v>41328</v>
      </c>
      <c r="C11989" s="57">
        <v>44342</v>
      </c>
      <c r="D11989" t="s">
        <v>41329</v>
      </c>
      <c r="E11989" s="58">
        <v>2242751100000</v>
      </c>
      <c r="F11989" t="s">
        <v>41330</v>
      </c>
      <c r="G11989" t="s">
        <v>114</v>
      </c>
      <c r="H11989" t="s">
        <v>114</v>
      </c>
      <c r="I11989">
        <v>13</v>
      </c>
    </row>
    <row r="11990" spans="1:9" x14ac:dyDescent="0.25">
      <c r="A11990" t="s">
        <v>110</v>
      </c>
      <c r="B11990" t="s">
        <v>41331</v>
      </c>
      <c r="C11990" s="57">
        <v>44342</v>
      </c>
      <c r="D11990" t="s">
        <v>41332</v>
      </c>
      <c r="E11990" s="58">
        <v>1207037700000</v>
      </c>
      <c r="F11990" t="s">
        <v>41333</v>
      </c>
      <c r="G11990" t="s">
        <v>114</v>
      </c>
      <c r="H11990" t="s">
        <v>114</v>
      </c>
      <c r="I11990">
        <v>160</v>
      </c>
    </row>
    <row r="11991" spans="1:9" x14ac:dyDescent="0.25">
      <c r="A11991" t="s">
        <v>110</v>
      </c>
      <c r="B11991" t="s">
        <v>41334</v>
      </c>
      <c r="C11991" s="57">
        <v>44342</v>
      </c>
      <c r="D11991" t="s">
        <v>41335</v>
      </c>
      <c r="E11991" s="58">
        <v>1201395860000</v>
      </c>
      <c r="F11991" t="s">
        <v>41336</v>
      </c>
      <c r="G11991" t="s">
        <v>41337</v>
      </c>
      <c r="H11991" t="s">
        <v>41338</v>
      </c>
      <c r="I11991">
        <v>1</v>
      </c>
    </row>
    <row r="11992" spans="1:9" x14ac:dyDescent="0.25">
      <c r="A11992" t="s">
        <v>110</v>
      </c>
      <c r="B11992" t="s">
        <v>41339</v>
      </c>
      <c r="C11992" s="57">
        <v>44342</v>
      </c>
      <c r="D11992" t="s">
        <v>41340</v>
      </c>
      <c r="E11992" s="58">
        <v>1247395230000</v>
      </c>
      <c r="F11992" t="s">
        <v>41341</v>
      </c>
      <c r="G11992" t="s">
        <v>114</v>
      </c>
      <c r="H11992" t="s">
        <v>114</v>
      </c>
      <c r="I11992">
        <v>1</v>
      </c>
    </row>
    <row r="11993" spans="1:9" x14ac:dyDescent="0.25">
      <c r="A11993" t="s">
        <v>110</v>
      </c>
      <c r="B11993" t="s">
        <v>41342</v>
      </c>
      <c r="C11993" s="57">
        <v>44342</v>
      </c>
      <c r="D11993" t="s">
        <v>41343</v>
      </c>
      <c r="E11993" s="58">
        <v>1557459820000</v>
      </c>
      <c r="F11993" t="s">
        <v>41344</v>
      </c>
      <c r="G11993" t="s">
        <v>114</v>
      </c>
      <c r="H11993" t="s">
        <v>114</v>
      </c>
      <c r="I11993">
        <v>6</v>
      </c>
    </row>
    <row r="11994" spans="1:9" x14ac:dyDescent="0.25">
      <c r="A11994" t="s">
        <v>110</v>
      </c>
      <c r="B11994" t="s">
        <v>41345</v>
      </c>
      <c r="C11994" s="57">
        <v>44342</v>
      </c>
      <c r="D11994" t="s">
        <v>41346</v>
      </c>
      <c r="E11994" s="58">
        <v>1247370540000</v>
      </c>
      <c r="F11994" t="s">
        <v>41347</v>
      </c>
      <c r="G11994" t="s">
        <v>114</v>
      </c>
      <c r="H11994" t="s">
        <v>114</v>
      </c>
      <c r="I11994">
        <v>1</v>
      </c>
    </row>
    <row r="11995" spans="1:9" x14ac:dyDescent="0.25">
      <c r="A11995" t="s">
        <v>110</v>
      </c>
      <c r="B11995" t="s">
        <v>41348</v>
      </c>
      <c r="C11995" s="57">
        <v>44342</v>
      </c>
      <c r="D11995" t="s">
        <v>41349</v>
      </c>
      <c r="E11995" s="58">
        <v>1853360400000</v>
      </c>
      <c r="F11995" t="s">
        <v>41350</v>
      </c>
      <c r="G11995" t="s">
        <v>41351</v>
      </c>
      <c r="H11995" t="s">
        <v>41352</v>
      </c>
      <c r="I11995">
        <v>4877</v>
      </c>
    </row>
    <row r="11996" spans="1:9" x14ac:dyDescent="0.25">
      <c r="A11996" t="s">
        <v>110</v>
      </c>
      <c r="B11996" t="s">
        <v>41353</v>
      </c>
      <c r="C11996" s="57">
        <v>44342</v>
      </c>
      <c r="D11996" t="s">
        <v>41354</v>
      </c>
      <c r="E11996" s="58">
        <v>1069341400000</v>
      </c>
      <c r="F11996" t="s">
        <v>41355</v>
      </c>
      <c r="G11996" t="s">
        <v>114</v>
      </c>
      <c r="H11996" t="s">
        <v>114</v>
      </c>
      <c r="I11996">
        <v>1</v>
      </c>
    </row>
    <row r="11997" spans="1:9" x14ac:dyDescent="0.25">
      <c r="A11997" t="s">
        <v>110</v>
      </c>
      <c r="B11997" t="s">
        <v>41356</v>
      </c>
      <c r="C11997" s="57">
        <v>44342</v>
      </c>
      <c r="D11997" t="s">
        <v>41357</v>
      </c>
      <c r="E11997" s="58">
        <v>1146390540000</v>
      </c>
      <c r="F11997" t="s">
        <v>41358</v>
      </c>
      <c r="G11997" t="s">
        <v>114</v>
      </c>
      <c r="H11997" t="s">
        <v>114</v>
      </c>
      <c r="I11997">
        <v>1</v>
      </c>
    </row>
    <row r="11998" spans="1:9" x14ac:dyDescent="0.25">
      <c r="A11998" t="s">
        <v>110</v>
      </c>
      <c r="B11998" t="s">
        <v>41359</v>
      </c>
      <c r="C11998" s="57">
        <v>44342</v>
      </c>
      <c r="D11998" t="s">
        <v>41360</v>
      </c>
      <c r="E11998" s="58">
        <v>1228633900000</v>
      </c>
      <c r="F11998" t="s">
        <v>41361</v>
      </c>
      <c r="G11998" t="s">
        <v>114</v>
      </c>
      <c r="H11998" t="s">
        <v>114</v>
      </c>
      <c r="I11998">
        <v>1</v>
      </c>
    </row>
    <row r="11999" spans="1:9" x14ac:dyDescent="0.25">
      <c r="A11999" t="s">
        <v>110</v>
      </c>
      <c r="B11999" t="s">
        <v>41362</v>
      </c>
      <c r="C11999" s="57">
        <v>44342</v>
      </c>
      <c r="D11999" t="s">
        <v>41363</v>
      </c>
      <c r="E11999" s="58">
        <v>1161676900000</v>
      </c>
      <c r="F11999" t="s">
        <v>41364</v>
      </c>
      <c r="G11999" t="s">
        <v>114</v>
      </c>
      <c r="H11999" t="s">
        <v>114</v>
      </c>
      <c r="I11999">
        <v>4</v>
      </c>
    </row>
    <row r="12000" spans="1:9" x14ac:dyDescent="0.25">
      <c r="A12000" t="s">
        <v>110</v>
      </c>
      <c r="B12000" t="s">
        <v>41365</v>
      </c>
      <c r="C12000" s="57">
        <v>44342</v>
      </c>
      <c r="D12000" t="s">
        <v>41366</v>
      </c>
      <c r="E12000" t="s">
        <v>41367</v>
      </c>
      <c r="F12000" t="s">
        <v>41368</v>
      </c>
      <c r="G12000" t="s">
        <v>114</v>
      </c>
      <c r="H12000" t="s">
        <v>114</v>
      </c>
      <c r="I12000">
        <v>1</v>
      </c>
    </row>
    <row r="12001" spans="1:9" x14ac:dyDescent="0.25">
      <c r="A12001" t="s">
        <v>110</v>
      </c>
      <c r="B12001" t="s">
        <v>41369</v>
      </c>
      <c r="C12001" s="57">
        <v>44342</v>
      </c>
      <c r="D12001" t="s">
        <v>41370</v>
      </c>
      <c r="E12001" s="58">
        <v>1256978762000</v>
      </c>
      <c r="F12001" t="s">
        <v>41371</v>
      </c>
      <c r="G12001" t="s">
        <v>114</v>
      </c>
      <c r="H12001" t="s">
        <v>114</v>
      </c>
      <c r="I12001">
        <v>1</v>
      </c>
    </row>
    <row r="12002" spans="1:9" x14ac:dyDescent="0.25">
      <c r="A12002" t="s">
        <v>110</v>
      </c>
      <c r="B12002" t="s">
        <v>41372</v>
      </c>
      <c r="C12002" s="57">
        <v>44342</v>
      </c>
      <c r="D12002" t="s">
        <v>41373</v>
      </c>
      <c r="E12002" s="58">
        <v>1437620100000</v>
      </c>
      <c r="F12002" t="s">
        <v>41374</v>
      </c>
      <c r="G12002" t="s">
        <v>114</v>
      </c>
      <c r="H12002" t="s">
        <v>114</v>
      </c>
      <c r="I12002">
        <v>1</v>
      </c>
    </row>
    <row r="12003" spans="1:9" x14ac:dyDescent="0.25">
      <c r="A12003" t="s">
        <v>110</v>
      </c>
      <c r="B12003" t="s">
        <v>41375</v>
      </c>
      <c r="C12003" s="57">
        <v>44342</v>
      </c>
      <c r="D12003" t="s">
        <v>41376</v>
      </c>
      <c r="E12003" s="58">
        <v>2026745300000</v>
      </c>
      <c r="F12003" t="s">
        <v>41377</v>
      </c>
      <c r="G12003" t="s">
        <v>41378</v>
      </c>
      <c r="H12003" t="s">
        <v>14485</v>
      </c>
      <c r="I12003">
        <v>1</v>
      </c>
    </row>
    <row r="12004" spans="1:9" x14ac:dyDescent="0.25">
      <c r="A12004" t="s">
        <v>110</v>
      </c>
      <c r="B12004" t="s">
        <v>41379</v>
      </c>
      <c r="C12004" s="57">
        <v>44342</v>
      </c>
      <c r="D12004" t="s">
        <v>41380</v>
      </c>
      <c r="E12004" s="58">
        <v>737232200070000</v>
      </c>
      <c r="F12004" t="s">
        <v>41381</v>
      </c>
      <c r="G12004" t="s">
        <v>114</v>
      </c>
      <c r="H12004" t="s">
        <v>114</v>
      </c>
      <c r="I12004">
        <v>1</v>
      </c>
    </row>
    <row r="12005" spans="1:9" x14ac:dyDescent="0.25">
      <c r="A12005" t="s">
        <v>110</v>
      </c>
      <c r="B12005" t="s">
        <v>41382</v>
      </c>
      <c r="C12005" s="57">
        <v>44342</v>
      </c>
      <c r="D12005" t="s">
        <v>41383</v>
      </c>
      <c r="E12005" s="58">
        <v>1473321429730000</v>
      </c>
      <c r="F12005" t="s">
        <v>41384</v>
      </c>
      <c r="G12005" t="s">
        <v>114</v>
      </c>
      <c r="H12005" t="s">
        <v>114</v>
      </c>
      <c r="I12005">
        <v>1</v>
      </c>
    </row>
    <row r="12006" spans="1:9" x14ac:dyDescent="0.25">
      <c r="A12006" t="s">
        <v>110</v>
      </c>
      <c r="B12006" t="s">
        <v>41385</v>
      </c>
      <c r="C12006" s="57">
        <v>44342</v>
      </c>
      <c r="D12006" t="s">
        <v>41386</v>
      </c>
      <c r="E12006" s="58">
        <v>741366644100000</v>
      </c>
      <c r="F12006" t="s">
        <v>41387</v>
      </c>
      <c r="G12006" t="s">
        <v>114</v>
      </c>
      <c r="H12006" t="s">
        <v>114</v>
      </c>
      <c r="I12006">
        <v>1</v>
      </c>
    </row>
    <row r="12007" spans="1:9" x14ac:dyDescent="0.25">
      <c r="A12007" t="s">
        <v>110</v>
      </c>
      <c r="B12007" t="s">
        <v>41388</v>
      </c>
      <c r="C12007" s="57">
        <v>44342</v>
      </c>
      <c r="D12007" t="s">
        <v>41389</v>
      </c>
      <c r="E12007" s="58">
        <v>1461330909960000</v>
      </c>
      <c r="F12007" t="s">
        <v>41390</v>
      </c>
      <c r="G12007" t="s">
        <v>114</v>
      </c>
      <c r="H12007" t="s">
        <v>114</v>
      </c>
      <c r="I12007">
        <v>1</v>
      </c>
    </row>
    <row r="12008" spans="1:9" x14ac:dyDescent="0.25">
      <c r="A12008" t="s">
        <v>110</v>
      </c>
      <c r="B12008" t="s">
        <v>41391</v>
      </c>
      <c r="C12008" s="57">
        <v>44342</v>
      </c>
      <c r="D12008" t="s">
        <v>41392</v>
      </c>
      <c r="E12008" s="58">
        <v>1678893905800000</v>
      </c>
      <c r="F12008" t="s">
        <v>41393</v>
      </c>
      <c r="G12008" t="s">
        <v>41394</v>
      </c>
      <c r="H12008" t="s">
        <v>114</v>
      </c>
      <c r="I12008">
        <v>982</v>
      </c>
    </row>
    <row r="12009" spans="1:9" x14ac:dyDescent="0.25">
      <c r="A12009" t="s">
        <v>110</v>
      </c>
      <c r="B12009" t="s">
        <v>41395</v>
      </c>
      <c r="C12009" s="57">
        <v>44342</v>
      </c>
      <c r="D12009" t="s">
        <v>41396</v>
      </c>
      <c r="E12009" s="58">
        <v>113010726500000</v>
      </c>
      <c r="F12009" t="s">
        <v>41397</v>
      </c>
      <c r="G12009" t="s">
        <v>114</v>
      </c>
      <c r="H12009" t="s">
        <v>114</v>
      </c>
      <c r="I12009">
        <v>1</v>
      </c>
    </row>
    <row r="12010" spans="1:9" x14ac:dyDescent="0.25">
      <c r="A12010" t="s">
        <v>110</v>
      </c>
      <c r="B12010" t="s">
        <v>41398</v>
      </c>
      <c r="C12010" s="57">
        <v>44342</v>
      </c>
      <c r="D12010" t="s">
        <v>41399</v>
      </c>
      <c r="E12010" s="58">
        <v>114519438600000</v>
      </c>
      <c r="F12010" t="s">
        <v>41400</v>
      </c>
      <c r="G12010" t="s">
        <v>41401</v>
      </c>
      <c r="H12010" t="s">
        <v>41402</v>
      </c>
      <c r="I12010">
        <v>57</v>
      </c>
    </row>
    <row r="12011" spans="1:9" x14ac:dyDescent="0.25">
      <c r="A12011" t="s">
        <v>110</v>
      </c>
      <c r="B12011" t="s">
        <v>41403</v>
      </c>
      <c r="C12011" s="57">
        <v>44342</v>
      </c>
      <c r="D12011" t="s">
        <v>41404</v>
      </c>
      <c r="E12011" s="58">
        <v>123730213248800</v>
      </c>
      <c r="F12011" t="s">
        <v>41405</v>
      </c>
      <c r="G12011" t="s">
        <v>114</v>
      </c>
      <c r="H12011" t="s">
        <v>114</v>
      </c>
      <c r="I12011">
        <v>1</v>
      </c>
    </row>
    <row r="12012" spans="1:9" x14ac:dyDescent="0.25">
      <c r="A12012" t="s">
        <v>110</v>
      </c>
      <c r="B12012" t="s">
        <v>41406</v>
      </c>
      <c r="C12012" s="57">
        <v>44342</v>
      </c>
      <c r="D12012" t="s">
        <v>41407</v>
      </c>
      <c r="E12012" s="58">
        <v>138361110400000</v>
      </c>
      <c r="F12012" t="s">
        <v>41408</v>
      </c>
      <c r="G12012" t="s">
        <v>114</v>
      </c>
      <c r="H12012" t="s">
        <v>114</v>
      </c>
      <c r="I12012">
        <v>6</v>
      </c>
    </row>
    <row r="12013" spans="1:9" x14ac:dyDescent="0.25">
      <c r="A12013" t="s">
        <v>110</v>
      </c>
      <c r="B12013" t="s">
        <v>41409</v>
      </c>
      <c r="C12013" s="57">
        <v>44342</v>
      </c>
      <c r="D12013" t="s">
        <v>41410</v>
      </c>
      <c r="E12013" s="58">
        <v>105692845851500</v>
      </c>
      <c r="F12013" t="s">
        <v>41411</v>
      </c>
      <c r="G12013" t="s">
        <v>114</v>
      </c>
      <c r="H12013" t="s">
        <v>114</v>
      </c>
      <c r="I12013">
        <v>2</v>
      </c>
    </row>
    <row r="12014" spans="1:9" x14ac:dyDescent="0.25">
      <c r="A12014" t="s">
        <v>110</v>
      </c>
      <c r="B12014" t="s">
        <v>41412</v>
      </c>
      <c r="C12014" s="57">
        <v>44342</v>
      </c>
      <c r="D12014" t="s">
        <v>41413</v>
      </c>
      <c r="E12014" s="58">
        <v>1902024600000</v>
      </c>
      <c r="F12014" t="s">
        <v>41414</v>
      </c>
      <c r="G12014" t="s">
        <v>41415</v>
      </c>
      <c r="H12014" t="s">
        <v>41416</v>
      </c>
      <c r="I12014">
        <v>1</v>
      </c>
    </row>
    <row r="12015" spans="1:9" x14ac:dyDescent="0.25">
      <c r="A12015" t="s">
        <v>110</v>
      </c>
      <c r="B12015" t="s">
        <v>41417</v>
      </c>
      <c r="C12015" s="57">
        <v>44342</v>
      </c>
      <c r="D12015" t="s">
        <v>41418</v>
      </c>
      <c r="E12015" s="58">
        <v>1394224000000</v>
      </c>
      <c r="F12015" t="s">
        <v>41419</v>
      </c>
      <c r="G12015" t="s">
        <v>41420</v>
      </c>
      <c r="H12015" t="s">
        <v>41421</v>
      </c>
      <c r="I12015">
        <v>1</v>
      </c>
    </row>
    <row r="12016" spans="1:9" x14ac:dyDescent="0.25">
      <c r="A12016" t="s">
        <v>110</v>
      </c>
      <c r="B12016" t="s">
        <v>41422</v>
      </c>
      <c r="C12016" s="57">
        <v>44342</v>
      </c>
      <c r="D12016" t="s">
        <v>41423</v>
      </c>
      <c r="E12016" s="58">
        <v>144786880600000</v>
      </c>
      <c r="F12016" t="s">
        <v>41424</v>
      </c>
      <c r="G12016" t="s">
        <v>114</v>
      </c>
      <c r="H12016" t="s">
        <v>114</v>
      </c>
      <c r="I12016">
        <v>83</v>
      </c>
    </row>
    <row r="12017" spans="1:9" x14ac:dyDescent="0.25">
      <c r="A12017" t="s">
        <v>110</v>
      </c>
      <c r="B12017" t="s">
        <v>41425</v>
      </c>
      <c r="C12017" s="57">
        <v>44342</v>
      </c>
      <c r="D12017" t="s">
        <v>41426</v>
      </c>
      <c r="E12017" s="58">
        <v>127354342858000</v>
      </c>
      <c r="F12017" t="s">
        <v>41427</v>
      </c>
      <c r="G12017" t="s">
        <v>114</v>
      </c>
      <c r="H12017" t="s">
        <v>114</v>
      </c>
      <c r="I12017">
        <v>1</v>
      </c>
    </row>
    <row r="12018" spans="1:9" x14ac:dyDescent="0.25">
      <c r="A12018" t="s">
        <v>110</v>
      </c>
      <c r="B12018" t="s">
        <v>41428</v>
      </c>
      <c r="C12018" s="57">
        <v>44342</v>
      </c>
      <c r="D12018" t="s">
        <v>41429</v>
      </c>
      <c r="E12018" s="58">
        <v>132523878600000</v>
      </c>
      <c r="F12018" t="s">
        <v>41430</v>
      </c>
      <c r="G12018" t="s">
        <v>114</v>
      </c>
      <c r="H12018" t="s">
        <v>114</v>
      </c>
      <c r="I12018">
        <v>1</v>
      </c>
    </row>
    <row r="12019" spans="1:9" x14ac:dyDescent="0.25">
      <c r="A12019" t="s">
        <v>110</v>
      </c>
      <c r="B12019" t="s">
        <v>41431</v>
      </c>
      <c r="C12019" s="57">
        <v>44342</v>
      </c>
      <c r="D12019" t="s">
        <v>41432</v>
      </c>
      <c r="E12019" s="58">
        <v>73035461800000</v>
      </c>
      <c r="F12019" t="s">
        <v>41433</v>
      </c>
      <c r="G12019" t="s">
        <v>114</v>
      </c>
      <c r="H12019" t="s">
        <v>114</v>
      </c>
      <c r="I12019">
        <v>1</v>
      </c>
    </row>
    <row r="12020" spans="1:9" x14ac:dyDescent="0.25">
      <c r="A12020" t="s">
        <v>110</v>
      </c>
      <c r="B12020" t="s">
        <v>41434</v>
      </c>
      <c r="C12020" s="57">
        <v>44342</v>
      </c>
      <c r="D12020" t="s">
        <v>41435</v>
      </c>
      <c r="E12020" s="58">
        <v>1257749900000</v>
      </c>
      <c r="F12020" t="s">
        <v>41436</v>
      </c>
      <c r="G12020" t="s">
        <v>114</v>
      </c>
      <c r="H12020" t="s">
        <v>114</v>
      </c>
      <c r="I12020">
        <v>1</v>
      </c>
    </row>
    <row r="12021" spans="1:9" x14ac:dyDescent="0.25">
      <c r="A12021" t="s">
        <v>110</v>
      </c>
      <c r="B12021" t="s">
        <v>41437</v>
      </c>
      <c r="C12021" s="57">
        <v>44342</v>
      </c>
      <c r="D12021" t="s">
        <v>41438</v>
      </c>
      <c r="E12021" s="58">
        <v>124010412900000</v>
      </c>
      <c r="F12021" t="s">
        <v>41439</v>
      </c>
      <c r="G12021" t="s">
        <v>114</v>
      </c>
      <c r="H12021" t="s">
        <v>114</v>
      </c>
      <c r="I12021">
        <v>26</v>
      </c>
    </row>
    <row r="12022" spans="1:9" x14ac:dyDescent="0.25">
      <c r="A12022" t="s">
        <v>110</v>
      </c>
      <c r="B12022" t="s">
        <v>41440</v>
      </c>
      <c r="C12022" s="57">
        <v>44342</v>
      </c>
      <c r="D12022" t="s">
        <v>41441</v>
      </c>
      <c r="E12022" s="58">
        <v>123244992100000</v>
      </c>
      <c r="F12022" t="s">
        <v>41442</v>
      </c>
      <c r="G12022" t="s">
        <v>114</v>
      </c>
      <c r="H12022" t="s">
        <v>114</v>
      </c>
      <c r="I12022">
        <v>12</v>
      </c>
    </row>
    <row r="12023" spans="1:9" x14ac:dyDescent="0.25">
      <c r="A12023" t="s">
        <v>110</v>
      </c>
      <c r="B12023" t="s">
        <v>41443</v>
      </c>
      <c r="C12023" s="57">
        <v>44342</v>
      </c>
      <c r="D12023" t="s">
        <v>41444</v>
      </c>
      <c r="E12023" s="58">
        <v>116000022600000</v>
      </c>
      <c r="F12023" t="s">
        <v>41445</v>
      </c>
      <c r="G12023" t="s">
        <v>114</v>
      </c>
      <c r="H12023" t="s">
        <v>114</v>
      </c>
      <c r="I12023">
        <v>4</v>
      </c>
    </row>
    <row r="12024" spans="1:9" x14ac:dyDescent="0.25">
      <c r="A12024" t="s">
        <v>110</v>
      </c>
      <c r="B12024" t="s">
        <v>41446</v>
      </c>
      <c r="C12024" s="57">
        <v>44342</v>
      </c>
      <c r="D12024" t="s">
        <v>41447</v>
      </c>
      <c r="E12024" s="58">
        <v>139311356100000</v>
      </c>
      <c r="F12024" t="s">
        <v>41448</v>
      </c>
      <c r="G12024" t="s">
        <v>114</v>
      </c>
      <c r="H12024" t="s">
        <v>114</v>
      </c>
      <c r="I12024">
        <v>1</v>
      </c>
    </row>
    <row r="12025" spans="1:9" x14ac:dyDescent="0.25">
      <c r="A12025" t="s">
        <v>110</v>
      </c>
      <c r="B12025" t="s">
        <v>41449</v>
      </c>
      <c r="C12025" s="57">
        <v>44342</v>
      </c>
      <c r="D12025" t="s">
        <v>41450</v>
      </c>
      <c r="E12025" s="58">
        <v>139157472900000</v>
      </c>
      <c r="F12025" t="s">
        <v>41451</v>
      </c>
      <c r="G12025" t="s">
        <v>114</v>
      </c>
      <c r="H12025" t="s">
        <v>114</v>
      </c>
      <c r="I12025">
        <v>1</v>
      </c>
    </row>
    <row r="12026" spans="1:9" x14ac:dyDescent="0.25">
      <c r="A12026" t="s">
        <v>110</v>
      </c>
      <c r="B12026" t="s">
        <v>41452</v>
      </c>
      <c r="C12026" s="57">
        <v>44342</v>
      </c>
      <c r="D12026" t="s">
        <v>41453</v>
      </c>
      <c r="E12026" s="58">
        <v>1193752700000</v>
      </c>
      <c r="F12026" t="s">
        <v>41454</v>
      </c>
      <c r="G12026" t="s">
        <v>114</v>
      </c>
      <c r="H12026" t="s">
        <v>41455</v>
      </c>
      <c r="I12026">
        <v>2230</v>
      </c>
    </row>
    <row r="12027" spans="1:9" x14ac:dyDescent="0.25">
      <c r="A12027" t="s">
        <v>110</v>
      </c>
      <c r="B12027" t="s">
        <v>41456</v>
      </c>
      <c r="C12027" s="57">
        <v>44342</v>
      </c>
      <c r="D12027" t="s">
        <v>41457</v>
      </c>
      <c r="E12027" s="58">
        <v>168460804400000</v>
      </c>
      <c r="F12027" t="s">
        <v>41458</v>
      </c>
      <c r="G12027" t="s">
        <v>114</v>
      </c>
      <c r="H12027" t="s">
        <v>114</v>
      </c>
      <c r="I12027">
        <v>1</v>
      </c>
    </row>
    <row r="12028" spans="1:9" x14ac:dyDescent="0.25">
      <c r="A12028" t="s">
        <v>110</v>
      </c>
      <c r="B12028" t="s">
        <v>41459</v>
      </c>
      <c r="C12028" s="57">
        <v>44342</v>
      </c>
      <c r="D12028" t="s">
        <v>41460</v>
      </c>
      <c r="E12028" s="58">
        <v>154003350900000</v>
      </c>
      <c r="F12028" t="s">
        <v>41461</v>
      </c>
      <c r="G12028" t="s">
        <v>114</v>
      </c>
      <c r="H12028" t="s">
        <v>114</v>
      </c>
      <c r="I12028">
        <v>1</v>
      </c>
    </row>
    <row r="12029" spans="1:9" x14ac:dyDescent="0.25">
      <c r="A12029" t="s">
        <v>110</v>
      </c>
      <c r="B12029" t="s">
        <v>41462</v>
      </c>
      <c r="C12029" s="57">
        <v>44342</v>
      </c>
      <c r="D12029" t="s">
        <v>41463</v>
      </c>
      <c r="E12029" s="58">
        <v>232815245800000</v>
      </c>
      <c r="F12029" t="s">
        <v>41464</v>
      </c>
      <c r="G12029" t="s">
        <v>114</v>
      </c>
      <c r="H12029" t="s">
        <v>114</v>
      </c>
      <c r="I12029">
        <v>1</v>
      </c>
    </row>
    <row r="12030" spans="1:9" x14ac:dyDescent="0.25">
      <c r="A12030" t="s">
        <v>110</v>
      </c>
      <c r="B12030" t="s">
        <v>41465</v>
      </c>
      <c r="C12030" s="57">
        <v>44342</v>
      </c>
      <c r="D12030" t="s">
        <v>41466</v>
      </c>
      <c r="E12030" s="58">
        <v>112110123800000</v>
      </c>
      <c r="F12030" t="s">
        <v>41467</v>
      </c>
      <c r="G12030" t="s">
        <v>114</v>
      </c>
      <c r="H12030" t="s">
        <v>114</v>
      </c>
      <c r="I12030">
        <v>1</v>
      </c>
    </row>
    <row r="12031" spans="1:9" x14ac:dyDescent="0.25">
      <c r="A12031" t="s">
        <v>110</v>
      </c>
      <c r="B12031" t="s">
        <v>41468</v>
      </c>
      <c r="C12031" s="57">
        <v>44342</v>
      </c>
      <c r="D12031" t="s">
        <v>41469</v>
      </c>
      <c r="E12031" s="58">
        <v>1540732500000</v>
      </c>
      <c r="F12031" t="s">
        <v>41470</v>
      </c>
      <c r="G12031" t="s">
        <v>41471</v>
      </c>
      <c r="H12031" t="s">
        <v>41472</v>
      </c>
      <c r="I12031">
        <v>4</v>
      </c>
    </row>
    <row r="12032" spans="1:9" x14ac:dyDescent="0.25">
      <c r="A12032" t="s">
        <v>110</v>
      </c>
      <c r="B12032" t="s">
        <v>41473</v>
      </c>
      <c r="C12032" s="57">
        <v>44342</v>
      </c>
      <c r="D12032" t="s">
        <v>41474</v>
      </c>
      <c r="E12032" s="58">
        <v>1367762000000</v>
      </c>
      <c r="F12032" t="s">
        <v>41475</v>
      </c>
      <c r="G12032" t="s">
        <v>41476</v>
      </c>
      <c r="H12032" t="s">
        <v>41477</v>
      </c>
      <c r="I12032">
        <v>729</v>
      </c>
    </row>
    <row r="12033" spans="1:9" x14ac:dyDescent="0.25">
      <c r="A12033" t="s">
        <v>110</v>
      </c>
      <c r="B12033" t="s">
        <v>41478</v>
      </c>
      <c r="C12033" s="57">
        <v>44342</v>
      </c>
      <c r="D12033" t="s">
        <v>41479</v>
      </c>
      <c r="E12033" s="58">
        <v>116926800147600</v>
      </c>
      <c r="F12033" t="s">
        <v>41480</v>
      </c>
      <c r="G12033" t="s">
        <v>114</v>
      </c>
      <c r="H12033" t="s">
        <v>114</v>
      </c>
      <c r="I12033">
        <v>1</v>
      </c>
    </row>
    <row r="12034" spans="1:9" x14ac:dyDescent="0.25">
      <c r="A12034" t="s">
        <v>110</v>
      </c>
      <c r="B12034" t="s">
        <v>41481</v>
      </c>
      <c r="C12034" s="57">
        <v>44342</v>
      </c>
      <c r="D12034" t="s">
        <v>41482</v>
      </c>
      <c r="E12034" s="58">
        <v>1403352870000</v>
      </c>
      <c r="F12034" t="s">
        <v>41483</v>
      </c>
      <c r="G12034" t="s">
        <v>114</v>
      </c>
      <c r="H12034" t="s">
        <v>114</v>
      </c>
      <c r="I12034">
        <v>8</v>
      </c>
    </row>
    <row r="12035" spans="1:9" x14ac:dyDescent="0.25">
      <c r="A12035" t="s">
        <v>110</v>
      </c>
      <c r="B12035" t="s">
        <v>41484</v>
      </c>
      <c r="C12035" s="57">
        <v>44342</v>
      </c>
      <c r="D12035" t="s">
        <v>41485</v>
      </c>
      <c r="E12035" s="58">
        <v>1248430420000</v>
      </c>
      <c r="F12035" t="s">
        <v>41486</v>
      </c>
      <c r="G12035" t="s">
        <v>114</v>
      </c>
      <c r="H12035" t="s">
        <v>114</v>
      </c>
      <c r="I12035">
        <v>1</v>
      </c>
    </row>
    <row r="12036" spans="1:9" x14ac:dyDescent="0.25">
      <c r="A12036" t="s">
        <v>110</v>
      </c>
      <c r="B12036" t="s">
        <v>41487</v>
      </c>
      <c r="C12036" s="57">
        <v>44342</v>
      </c>
      <c r="D12036" t="s">
        <v>41488</v>
      </c>
      <c r="E12036" s="58">
        <v>117997163800000</v>
      </c>
      <c r="F12036" t="s">
        <v>41489</v>
      </c>
      <c r="G12036" t="s">
        <v>41490</v>
      </c>
      <c r="H12036" t="s">
        <v>41491</v>
      </c>
      <c r="I12036">
        <v>7211</v>
      </c>
    </row>
    <row r="12037" spans="1:9" x14ac:dyDescent="0.25">
      <c r="A12037" t="s">
        <v>110</v>
      </c>
      <c r="B12037" t="s">
        <v>41492</v>
      </c>
      <c r="C12037" s="57">
        <v>44342</v>
      </c>
      <c r="D12037" t="s">
        <v>41493</v>
      </c>
      <c r="E12037" s="58">
        <v>1446125200000</v>
      </c>
      <c r="F12037" t="s">
        <v>41494</v>
      </c>
      <c r="G12037" t="s">
        <v>114</v>
      </c>
      <c r="H12037" t="s">
        <v>114</v>
      </c>
      <c r="I12037">
        <v>9</v>
      </c>
    </row>
    <row r="12038" spans="1:9" x14ac:dyDescent="0.25">
      <c r="A12038" t="s">
        <v>110</v>
      </c>
      <c r="B12038" t="s">
        <v>41495</v>
      </c>
      <c r="C12038" s="57">
        <v>44342</v>
      </c>
      <c r="D12038" t="s">
        <v>41496</v>
      </c>
      <c r="E12038" s="58">
        <v>1332944000000</v>
      </c>
      <c r="F12038" t="s">
        <v>41497</v>
      </c>
      <c r="G12038" t="s">
        <v>41498</v>
      </c>
      <c r="H12038" t="s">
        <v>41499</v>
      </c>
      <c r="I12038">
        <v>1</v>
      </c>
    </row>
    <row r="12039" spans="1:9" x14ac:dyDescent="0.25">
      <c r="A12039" t="s">
        <v>110</v>
      </c>
      <c r="B12039" t="s">
        <v>41500</v>
      </c>
      <c r="C12039" s="57">
        <v>44342</v>
      </c>
      <c r="D12039" t="s">
        <v>41501</v>
      </c>
      <c r="E12039" s="58">
        <v>1098549400000</v>
      </c>
      <c r="F12039" t="s">
        <v>41502</v>
      </c>
      <c r="G12039" t="s">
        <v>114</v>
      </c>
      <c r="H12039" t="s">
        <v>18980</v>
      </c>
      <c r="I12039">
        <v>1</v>
      </c>
    </row>
    <row r="12040" spans="1:9" x14ac:dyDescent="0.25">
      <c r="A12040" t="s">
        <v>110</v>
      </c>
      <c r="B12040" t="s">
        <v>41503</v>
      </c>
      <c r="C12040" s="57">
        <v>44342</v>
      </c>
      <c r="D12040" t="s">
        <v>41504</v>
      </c>
      <c r="E12040" s="58">
        <v>1069951528300000</v>
      </c>
      <c r="F12040" t="s">
        <v>41505</v>
      </c>
      <c r="G12040" t="s">
        <v>114</v>
      </c>
      <c r="H12040" t="s">
        <v>114</v>
      </c>
      <c r="I12040">
        <v>86</v>
      </c>
    </row>
    <row r="12041" spans="1:9" x14ac:dyDescent="0.25">
      <c r="A12041" t="s">
        <v>110</v>
      </c>
      <c r="B12041" t="s">
        <v>41506</v>
      </c>
      <c r="C12041" s="57">
        <v>44342</v>
      </c>
      <c r="D12041" t="s">
        <v>41507</v>
      </c>
      <c r="E12041" s="58">
        <v>220895594700000</v>
      </c>
      <c r="F12041" t="s">
        <v>41508</v>
      </c>
      <c r="G12041" t="s">
        <v>114</v>
      </c>
      <c r="H12041" t="s">
        <v>114</v>
      </c>
      <c r="I12041">
        <v>1</v>
      </c>
    </row>
    <row r="12042" spans="1:9" x14ac:dyDescent="0.25">
      <c r="A12042" t="s">
        <v>110</v>
      </c>
      <c r="B12042" t="s">
        <v>41509</v>
      </c>
      <c r="C12042" s="57">
        <v>44342</v>
      </c>
      <c r="D12042" t="s">
        <v>41510</v>
      </c>
      <c r="E12042" s="58">
        <v>1186382600000</v>
      </c>
      <c r="F12042" t="s">
        <v>41511</v>
      </c>
      <c r="G12042" t="s">
        <v>114</v>
      </c>
      <c r="H12042" t="s">
        <v>114</v>
      </c>
      <c r="I12042">
        <v>3</v>
      </c>
    </row>
    <row r="12043" spans="1:9" x14ac:dyDescent="0.25">
      <c r="A12043" t="s">
        <v>110</v>
      </c>
      <c r="B12043" t="s">
        <v>41512</v>
      </c>
      <c r="C12043" s="57">
        <v>44342</v>
      </c>
      <c r="D12043" t="s">
        <v>41513</v>
      </c>
      <c r="E12043" s="58">
        <v>1116272200000</v>
      </c>
      <c r="F12043" t="s">
        <v>41514</v>
      </c>
      <c r="G12043" t="s">
        <v>1275</v>
      </c>
      <c r="H12043" t="s">
        <v>41515</v>
      </c>
      <c r="I12043">
        <v>1</v>
      </c>
    </row>
    <row r="12044" spans="1:9" x14ac:dyDescent="0.25">
      <c r="A12044" t="s">
        <v>110</v>
      </c>
      <c r="B12044" t="s">
        <v>41516</v>
      </c>
      <c r="C12044" s="57">
        <v>44342</v>
      </c>
      <c r="D12044" t="s">
        <v>41517</v>
      </c>
      <c r="E12044" s="58">
        <v>1091467500000</v>
      </c>
      <c r="F12044" t="s">
        <v>41518</v>
      </c>
      <c r="G12044" t="s">
        <v>5446</v>
      </c>
      <c r="H12044" t="s">
        <v>114</v>
      </c>
      <c r="I12044">
        <v>17</v>
      </c>
    </row>
    <row r="12045" spans="1:9" x14ac:dyDescent="0.25">
      <c r="A12045" t="s">
        <v>110</v>
      </c>
      <c r="B12045" t="s">
        <v>41519</v>
      </c>
      <c r="C12045" s="57">
        <v>44342</v>
      </c>
      <c r="D12045" t="s">
        <v>41520</v>
      </c>
      <c r="E12045" s="58">
        <v>1180731900000</v>
      </c>
      <c r="F12045" t="s">
        <v>41521</v>
      </c>
      <c r="G12045" t="s">
        <v>114</v>
      </c>
      <c r="H12045" t="s">
        <v>114</v>
      </c>
      <c r="I12045">
        <v>16</v>
      </c>
    </row>
    <row r="12046" spans="1:9" x14ac:dyDescent="0.25">
      <c r="A12046" t="s">
        <v>110</v>
      </c>
      <c r="B12046" t="s">
        <v>41522</v>
      </c>
      <c r="C12046" s="57">
        <v>44342</v>
      </c>
      <c r="D12046" t="s">
        <v>41523</v>
      </c>
      <c r="E12046" s="58">
        <v>182899835800000</v>
      </c>
      <c r="F12046" t="s">
        <v>41524</v>
      </c>
      <c r="G12046" t="s">
        <v>114</v>
      </c>
      <c r="H12046" t="s">
        <v>114</v>
      </c>
      <c r="I12046">
        <v>1</v>
      </c>
    </row>
    <row r="12047" spans="1:9" x14ac:dyDescent="0.25">
      <c r="A12047" t="s">
        <v>110</v>
      </c>
      <c r="B12047" t="s">
        <v>41525</v>
      </c>
      <c r="C12047" s="57">
        <v>44342</v>
      </c>
      <c r="D12047" t="s">
        <v>41526</v>
      </c>
      <c r="E12047" s="58">
        <v>116597142812300</v>
      </c>
      <c r="F12047" t="s">
        <v>41527</v>
      </c>
      <c r="G12047" t="s">
        <v>114</v>
      </c>
      <c r="H12047" t="s">
        <v>114</v>
      </c>
      <c r="I12047">
        <v>1</v>
      </c>
    </row>
    <row r="12048" spans="1:9" x14ac:dyDescent="0.25">
      <c r="A12048" t="s">
        <v>110</v>
      </c>
      <c r="B12048" t="s">
        <v>41528</v>
      </c>
      <c r="C12048" s="57">
        <v>44342</v>
      </c>
      <c r="D12048" t="s">
        <v>41529</v>
      </c>
      <c r="E12048" s="58">
        <v>115876277776000</v>
      </c>
      <c r="F12048" t="s">
        <v>41530</v>
      </c>
      <c r="G12048" t="s">
        <v>114</v>
      </c>
      <c r="H12048" t="s">
        <v>114</v>
      </c>
      <c r="I12048">
        <v>16</v>
      </c>
    </row>
    <row r="12049" spans="1:9" x14ac:dyDescent="0.25">
      <c r="A12049" t="s">
        <v>110</v>
      </c>
      <c r="B12049" t="s">
        <v>41531</v>
      </c>
      <c r="C12049" s="57">
        <v>44342</v>
      </c>
      <c r="D12049" t="s">
        <v>41532</v>
      </c>
      <c r="E12049" s="58">
        <v>1254833400000</v>
      </c>
      <c r="F12049" t="s">
        <v>41533</v>
      </c>
      <c r="G12049" t="s">
        <v>114</v>
      </c>
      <c r="H12049" t="s">
        <v>114</v>
      </c>
      <c r="I12049">
        <v>182</v>
      </c>
    </row>
    <row r="12050" spans="1:9" x14ac:dyDescent="0.25">
      <c r="A12050" t="s">
        <v>110</v>
      </c>
      <c r="B12050" t="s">
        <v>41534</v>
      </c>
      <c r="C12050" s="57">
        <v>44342</v>
      </c>
      <c r="D12050" t="s">
        <v>41535</v>
      </c>
      <c r="E12050" s="58">
        <v>155897753500000</v>
      </c>
      <c r="F12050" t="s">
        <v>41536</v>
      </c>
      <c r="G12050" t="s">
        <v>114</v>
      </c>
      <c r="H12050" t="s">
        <v>114</v>
      </c>
      <c r="I12050">
        <v>18</v>
      </c>
    </row>
    <row r="12051" spans="1:9" x14ac:dyDescent="0.25">
      <c r="A12051" t="s">
        <v>110</v>
      </c>
      <c r="B12051" t="s">
        <v>41537</v>
      </c>
      <c r="C12051" s="57">
        <v>44342</v>
      </c>
      <c r="D12051" t="s">
        <v>41538</v>
      </c>
      <c r="E12051" s="58">
        <v>166449963000000</v>
      </c>
      <c r="F12051" t="s">
        <v>41539</v>
      </c>
      <c r="G12051" t="s">
        <v>114</v>
      </c>
      <c r="H12051" t="s">
        <v>114</v>
      </c>
      <c r="I12051">
        <v>2</v>
      </c>
    </row>
    <row r="12052" spans="1:9" x14ac:dyDescent="0.25">
      <c r="A12052" t="s">
        <v>110</v>
      </c>
      <c r="B12052" t="s">
        <v>41540</v>
      </c>
      <c r="C12052" s="57">
        <v>44342</v>
      </c>
      <c r="D12052" t="s">
        <v>41541</v>
      </c>
      <c r="E12052" s="58">
        <v>1141251900000</v>
      </c>
      <c r="F12052" t="s">
        <v>41542</v>
      </c>
      <c r="G12052" t="s">
        <v>114</v>
      </c>
      <c r="H12052" t="s">
        <v>114</v>
      </c>
      <c r="I12052">
        <v>316</v>
      </c>
    </row>
    <row r="12053" spans="1:9" x14ac:dyDescent="0.25">
      <c r="A12053" t="s">
        <v>110</v>
      </c>
      <c r="B12053" t="s">
        <v>41543</v>
      </c>
      <c r="C12053" s="57">
        <v>44342</v>
      </c>
      <c r="D12053" t="s">
        <v>41544</v>
      </c>
      <c r="E12053" s="58">
        <v>134545403800000</v>
      </c>
      <c r="F12053" t="s">
        <v>41545</v>
      </c>
      <c r="G12053" t="s">
        <v>114</v>
      </c>
      <c r="H12053" t="s">
        <v>114</v>
      </c>
      <c r="I12053">
        <v>1</v>
      </c>
    </row>
    <row r="12054" spans="1:9" x14ac:dyDescent="0.25">
      <c r="A12054" t="s">
        <v>110</v>
      </c>
      <c r="B12054" t="s">
        <v>41546</v>
      </c>
      <c r="C12054" s="57">
        <v>44342</v>
      </c>
      <c r="D12054" t="s">
        <v>41547</v>
      </c>
      <c r="E12054" s="58">
        <v>119334552700000</v>
      </c>
      <c r="F12054" t="s">
        <v>41548</v>
      </c>
      <c r="G12054" t="s">
        <v>114</v>
      </c>
      <c r="H12054" t="s">
        <v>114</v>
      </c>
      <c r="I12054">
        <v>2</v>
      </c>
    </row>
    <row r="12055" spans="1:9" x14ac:dyDescent="0.25">
      <c r="A12055" t="s">
        <v>110</v>
      </c>
      <c r="B12055" t="s">
        <v>41549</v>
      </c>
      <c r="C12055" s="57">
        <v>44342</v>
      </c>
      <c r="D12055" t="s">
        <v>41550</v>
      </c>
      <c r="E12055" s="58">
        <v>1140966600000</v>
      </c>
      <c r="F12055" t="s">
        <v>41551</v>
      </c>
      <c r="G12055" t="s">
        <v>41552</v>
      </c>
      <c r="H12055" t="s">
        <v>41553</v>
      </c>
      <c r="I12055">
        <v>5</v>
      </c>
    </row>
    <row r="12056" spans="1:9" x14ac:dyDescent="0.25">
      <c r="A12056" t="s">
        <v>110</v>
      </c>
      <c r="B12056" t="s">
        <v>41554</v>
      </c>
      <c r="C12056" s="57">
        <v>44342</v>
      </c>
      <c r="D12056" t="s">
        <v>41555</v>
      </c>
      <c r="E12056" s="58">
        <v>108883617700000</v>
      </c>
      <c r="F12056" t="s">
        <v>41556</v>
      </c>
      <c r="G12056" t="s">
        <v>114</v>
      </c>
      <c r="H12056" t="s">
        <v>114</v>
      </c>
      <c r="I12056">
        <v>1</v>
      </c>
    </row>
    <row r="12057" spans="1:9" x14ac:dyDescent="0.25">
      <c r="A12057" t="s">
        <v>110</v>
      </c>
      <c r="B12057" t="s">
        <v>41557</v>
      </c>
      <c r="C12057" s="57">
        <v>44342</v>
      </c>
      <c r="D12057" t="s">
        <v>41558</v>
      </c>
      <c r="E12057" s="58">
        <v>106151826400000</v>
      </c>
      <c r="F12057" t="s">
        <v>41559</v>
      </c>
      <c r="G12057" t="s">
        <v>114</v>
      </c>
      <c r="H12057" t="s">
        <v>114</v>
      </c>
      <c r="I12057">
        <v>1</v>
      </c>
    </row>
    <row r="12058" spans="1:9" x14ac:dyDescent="0.25">
      <c r="A12058" t="s">
        <v>110</v>
      </c>
      <c r="B12058" t="s">
        <v>41560</v>
      </c>
      <c r="C12058" s="57">
        <v>44342</v>
      </c>
      <c r="D12058" t="s">
        <v>41561</v>
      </c>
      <c r="E12058" s="58">
        <v>1151673800000</v>
      </c>
      <c r="F12058" t="s">
        <v>41562</v>
      </c>
      <c r="G12058" t="s">
        <v>114</v>
      </c>
      <c r="H12058" t="s">
        <v>114</v>
      </c>
      <c r="I12058">
        <v>27</v>
      </c>
    </row>
    <row r="12059" spans="1:9" x14ac:dyDescent="0.25">
      <c r="A12059" t="s">
        <v>110</v>
      </c>
      <c r="B12059" t="s">
        <v>41563</v>
      </c>
      <c r="C12059" s="57">
        <v>44342</v>
      </c>
      <c r="D12059" t="s">
        <v>41564</v>
      </c>
      <c r="E12059" s="58">
        <v>1129264600000</v>
      </c>
      <c r="F12059" t="s">
        <v>41565</v>
      </c>
      <c r="G12059" t="s">
        <v>114</v>
      </c>
      <c r="H12059" t="s">
        <v>114</v>
      </c>
      <c r="I12059">
        <v>1</v>
      </c>
    </row>
    <row r="12060" spans="1:9" x14ac:dyDescent="0.25">
      <c r="A12060" t="s">
        <v>110</v>
      </c>
      <c r="B12060" t="s">
        <v>41566</v>
      </c>
      <c r="C12060" s="57">
        <v>44342</v>
      </c>
      <c r="D12060" t="s">
        <v>41567</v>
      </c>
      <c r="E12060" s="58">
        <v>1150825400000</v>
      </c>
      <c r="F12060" t="s">
        <v>41568</v>
      </c>
      <c r="G12060" t="s">
        <v>114</v>
      </c>
      <c r="H12060" t="s">
        <v>114</v>
      </c>
      <c r="I12060">
        <v>63</v>
      </c>
    </row>
    <row r="12061" spans="1:9" x14ac:dyDescent="0.25">
      <c r="A12061" t="s">
        <v>110</v>
      </c>
      <c r="B12061" t="s">
        <v>41569</v>
      </c>
      <c r="C12061" s="57">
        <v>44342</v>
      </c>
      <c r="D12061" t="s">
        <v>41570</v>
      </c>
      <c r="E12061" s="58">
        <v>1036898800000</v>
      </c>
      <c r="F12061" t="s">
        <v>41571</v>
      </c>
      <c r="G12061" t="s">
        <v>114</v>
      </c>
      <c r="H12061" t="s">
        <v>114</v>
      </c>
      <c r="I12061">
        <v>3</v>
      </c>
    </row>
    <row r="12062" spans="1:9" x14ac:dyDescent="0.25">
      <c r="A12062" t="s">
        <v>110</v>
      </c>
      <c r="B12062" t="s">
        <v>41572</v>
      </c>
      <c r="C12062" s="57">
        <v>44342</v>
      </c>
      <c r="D12062" t="s">
        <v>41573</v>
      </c>
      <c r="E12062" s="58">
        <v>159936069900000</v>
      </c>
      <c r="F12062" t="s">
        <v>41574</v>
      </c>
      <c r="G12062" t="s">
        <v>114</v>
      </c>
      <c r="H12062" t="s">
        <v>114</v>
      </c>
      <c r="I12062">
        <v>8</v>
      </c>
    </row>
    <row r="12063" spans="1:9" x14ac:dyDescent="0.25">
      <c r="A12063" t="s">
        <v>110</v>
      </c>
      <c r="B12063" t="s">
        <v>41575</v>
      </c>
      <c r="C12063" s="57">
        <v>44342</v>
      </c>
      <c r="D12063" t="s">
        <v>41576</v>
      </c>
      <c r="E12063" s="58">
        <v>1161886400000</v>
      </c>
      <c r="F12063" t="s">
        <v>41577</v>
      </c>
      <c r="G12063" t="s">
        <v>114</v>
      </c>
      <c r="H12063" t="s">
        <v>114</v>
      </c>
      <c r="I12063">
        <v>1</v>
      </c>
    </row>
    <row r="12064" spans="1:9" x14ac:dyDescent="0.25">
      <c r="A12064" t="s">
        <v>110</v>
      </c>
      <c r="B12064" t="s">
        <v>41578</v>
      </c>
      <c r="C12064" s="57">
        <v>44342</v>
      </c>
      <c r="D12064" t="s">
        <v>41579</v>
      </c>
      <c r="E12064" s="58">
        <v>1616854100000</v>
      </c>
      <c r="F12064" t="s">
        <v>41580</v>
      </c>
      <c r="G12064" t="s">
        <v>114</v>
      </c>
      <c r="H12064" t="s">
        <v>41581</v>
      </c>
      <c r="I12064">
        <v>10921</v>
      </c>
    </row>
    <row r="12065" spans="1:9" x14ac:dyDescent="0.25">
      <c r="A12065" t="s">
        <v>110</v>
      </c>
      <c r="B12065" t="s">
        <v>41582</v>
      </c>
      <c r="C12065" s="57">
        <v>44342</v>
      </c>
      <c r="D12065" t="s">
        <v>41583</v>
      </c>
      <c r="E12065" s="58">
        <v>1204713200000</v>
      </c>
      <c r="F12065" t="s">
        <v>41584</v>
      </c>
      <c r="G12065" t="s">
        <v>41585</v>
      </c>
      <c r="H12065" t="s">
        <v>11256</v>
      </c>
      <c r="I12065">
        <v>520</v>
      </c>
    </row>
    <row r="12066" spans="1:9" x14ac:dyDescent="0.25">
      <c r="A12066" t="s">
        <v>110</v>
      </c>
      <c r="B12066" t="s">
        <v>41586</v>
      </c>
      <c r="C12066" s="57">
        <v>44342</v>
      </c>
      <c r="D12066" t="s">
        <v>41587</v>
      </c>
      <c r="E12066" s="58">
        <v>1204403300000</v>
      </c>
      <c r="F12066" t="s">
        <v>41588</v>
      </c>
      <c r="G12066" t="s">
        <v>41589</v>
      </c>
      <c r="H12066" t="s">
        <v>41590</v>
      </c>
      <c r="I12066">
        <v>4612</v>
      </c>
    </row>
    <row r="12067" spans="1:9" x14ac:dyDescent="0.25">
      <c r="A12067" t="s">
        <v>110</v>
      </c>
      <c r="B12067" t="s">
        <v>41591</v>
      </c>
      <c r="C12067" s="57">
        <v>44342</v>
      </c>
      <c r="D12067" t="s">
        <v>41592</v>
      </c>
      <c r="E12067" s="58">
        <v>1294522100000</v>
      </c>
      <c r="F12067" t="s">
        <v>41593</v>
      </c>
      <c r="G12067" t="s">
        <v>41594</v>
      </c>
      <c r="H12067" t="s">
        <v>41595</v>
      </c>
      <c r="I12067">
        <v>4</v>
      </c>
    </row>
    <row r="12068" spans="1:9" x14ac:dyDescent="0.25">
      <c r="A12068" t="s">
        <v>110</v>
      </c>
      <c r="B12068" t="s">
        <v>41596</v>
      </c>
      <c r="C12068" s="57">
        <v>44342</v>
      </c>
      <c r="D12068" t="s">
        <v>41597</v>
      </c>
      <c r="E12068" s="58">
        <v>1481762600000</v>
      </c>
      <c r="F12068" t="s">
        <v>41598</v>
      </c>
      <c r="G12068" t="s">
        <v>114</v>
      </c>
      <c r="H12068" t="s">
        <v>114</v>
      </c>
      <c r="I12068">
        <v>4</v>
      </c>
    </row>
    <row r="12069" spans="1:9" x14ac:dyDescent="0.25">
      <c r="A12069" t="s">
        <v>110</v>
      </c>
      <c r="B12069" t="s">
        <v>41599</v>
      </c>
      <c r="C12069" s="57">
        <v>44342</v>
      </c>
      <c r="D12069" t="s">
        <v>41600</v>
      </c>
      <c r="E12069" s="58">
        <v>1067936000000</v>
      </c>
      <c r="F12069" t="s">
        <v>41601</v>
      </c>
      <c r="G12069" t="s">
        <v>114</v>
      </c>
      <c r="H12069" t="s">
        <v>114</v>
      </c>
      <c r="I12069">
        <v>0</v>
      </c>
    </row>
    <row r="12070" spans="1:9" x14ac:dyDescent="0.25">
      <c r="A12070" t="s">
        <v>110</v>
      </c>
      <c r="B12070" t="s">
        <v>41602</v>
      </c>
      <c r="C12070" s="57">
        <v>44342</v>
      </c>
      <c r="D12070" t="s">
        <v>41603</v>
      </c>
      <c r="E12070" s="58">
        <v>1205592000000</v>
      </c>
      <c r="F12070" t="s">
        <v>41604</v>
      </c>
      <c r="G12070" t="s">
        <v>41605</v>
      </c>
      <c r="H12070" t="s">
        <v>41606</v>
      </c>
      <c r="I12070">
        <v>1</v>
      </c>
    </row>
    <row r="12071" spans="1:9" x14ac:dyDescent="0.25">
      <c r="A12071" t="s">
        <v>110</v>
      </c>
      <c r="B12071" t="s">
        <v>41607</v>
      </c>
      <c r="C12071" s="57">
        <v>44342</v>
      </c>
      <c r="D12071" t="s">
        <v>41608</v>
      </c>
      <c r="E12071" s="58">
        <v>1137719000000</v>
      </c>
      <c r="F12071" t="s">
        <v>41609</v>
      </c>
      <c r="G12071" t="s">
        <v>41610</v>
      </c>
      <c r="H12071" t="s">
        <v>41611</v>
      </c>
      <c r="I12071">
        <v>1</v>
      </c>
    </row>
    <row r="12072" spans="1:9" x14ac:dyDescent="0.25">
      <c r="A12072" t="s">
        <v>110</v>
      </c>
      <c r="B12072" t="s">
        <v>41612</v>
      </c>
      <c r="C12072" s="57">
        <v>44342</v>
      </c>
      <c r="D12072" t="s">
        <v>41613</v>
      </c>
      <c r="E12072" s="58">
        <v>1357249478570000</v>
      </c>
      <c r="F12072" t="s">
        <v>41614</v>
      </c>
      <c r="G12072" t="s">
        <v>114</v>
      </c>
      <c r="H12072" t="s">
        <v>114</v>
      </c>
      <c r="I12072">
        <v>2</v>
      </c>
    </row>
    <row r="12073" spans="1:9" x14ac:dyDescent="0.25">
      <c r="A12073" t="s">
        <v>110</v>
      </c>
      <c r="B12073" t="s">
        <v>41615</v>
      </c>
      <c r="C12073" s="57">
        <v>44342</v>
      </c>
      <c r="D12073" t="s">
        <v>41616</v>
      </c>
      <c r="E12073" s="58">
        <v>1024796236090000</v>
      </c>
      <c r="F12073" t="s">
        <v>41617</v>
      </c>
      <c r="G12073" t="s">
        <v>114</v>
      </c>
      <c r="H12073" t="s">
        <v>114</v>
      </c>
      <c r="I12073">
        <v>4</v>
      </c>
    </row>
    <row r="12074" spans="1:9" x14ac:dyDescent="0.25">
      <c r="A12074" t="s">
        <v>110</v>
      </c>
      <c r="B12074" t="s">
        <v>41618</v>
      </c>
      <c r="C12074" s="57">
        <v>44342</v>
      </c>
      <c r="D12074" t="s">
        <v>41619</v>
      </c>
      <c r="E12074" s="58">
        <v>1538489180000</v>
      </c>
      <c r="F12074" t="s">
        <v>41620</v>
      </c>
      <c r="G12074" t="s">
        <v>114</v>
      </c>
      <c r="H12074" t="s">
        <v>114</v>
      </c>
      <c r="I12074">
        <v>1</v>
      </c>
    </row>
    <row r="12075" spans="1:9" x14ac:dyDescent="0.25">
      <c r="A12075" t="s">
        <v>110</v>
      </c>
      <c r="B12075" t="s">
        <v>41621</v>
      </c>
      <c r="C12075" s="57">
        <v>44342</v>
      </c>
      <c r="D12075" t="s">
        <v>41622</v>
      </c>
      <c r="E12075" s="58">
        <v>1181711090000</v>
      </c>
      <c r="F12075" t="s">
        <v>41623</v>
      </c>
      <c r="G12075" t="s">
        <v>41624</v>
      </c>
      <c r="H12075" t="s">
        <v>114</v>
      </c>
      <c r="I12075">
        <v>97</v>
      </c>
    </row>
    <row r="12076" spans="1:9" x14ac:dyDescent="0.25">
      <c r="A12076" t="s">
        <v>110</v>
      </c>
      <c r="B12076" t="s">
        <v>41625</v>
      </c>
      <c r="C12076" s="57">
        <v>44342</v>
      </c>
      <c r="D12076" t="s">
        <v>41626</v>
      </c>
      <c r="E12076" s="58">
        <v>1547266780000</v>
      </c>
      <c r="F12076" t="s">
        <v>41627</v>
      </c>
      <c r="G12076" t="s">
        <v>41628</v>
      </c>
      <c r="H12076" t="s">
        <v>41629</v>
      </c>
      <c r="I12076">
        <v>1</v>
      </c>
    </row>
    <row r="12077" spans="1:9" x14ac:dyDescent="0.25">
      <c r="A12077" t="s">
        <v>110</v>
      </c>
      <c r="B12077" t="s">
        <v>41630</v>
      </c>
      <c r="C12077" s="57">
        <v>44342</v>
      </c>
      <c r="D12077" t="s">
        <v>41631</v>
      </c>
      <c r="E12077" s="58">
        <v>1140075030000</v>
      </c>
      <c r="F12077" t="s">
        <v>41632</v>
      </c>
      <c r="G12077" t="s">
        <v>41633</v>
      </c>
      <c r="H12077" t="s">
        <v>41634</v>
      </c>
      <c r="I12077">
        <v>5326</v>
      </c>
    </row>
    <row r="12078" spans="1:9" x14ac:dyDescent="0.25">
      <c r="A12078" t="s">
        <v>110</v>
      </c>
      <c r="B12078" t="s">
        <v>41635</v>
      </c>
      <c r="C12078" s="57">
        <v>44342</v>
      </c>
      <c r="D12078" t="s">
        <v>41636</v>
      </c>
      <c r="E12078" s="58">
        <v>1126997460000</v>
      </c>
      <c r="F12078" t="s">
        <v>41637</v>
      </c>
      <c r="G12078" t="s">
        <v>114</v>
      </c>
      <c r="H12078" t="s">
        <v>114</v>
      </c>
      <c r="I12078">
        <v>12</v>
      </c>
    </row>
    <row r="12079" spans="1:9" x14ac:dyDescent="0.25">
      <c r="A12079" t="s">
        <v>110</v>
      </c>
      <c r="B12079" t="s">
        <v>41638</v>
      </c>
      <c r="C12079" s="57">
        <v>44342</v>
      </c>
      <c r="D12079" t="s">
        <v>41639</v>
      </c>
      <c r="E12079" s="58">
        <v>1352548260000</v>
      </c>
      <c r="F12079" t="s">
        <v>41640</v>
      </c>
      <c r="G12079" t="s">
        <v>41641</v>
      </c>
      <c r="H12079" t="s">
        <v>41642</v>
      </c>
      <c r="I12079">
        <v>20</v>
      </c>
    </row>
    <row r="12080" spans="1:9" x14ac:dyDescent="0.25">
      <c r="A12080" t="s">
        <v>110</v>
      </c>
      <c r="B12080" t="s">
        <v>41643</v>
      </c>
      <c r="C12080" s="57">
        <v>44342</v>
      </c>
      <c r="D12080" t="s">
        <v>41644</v>
      </c>
      <c r="E12080" s="58">
        <v>1086335360000</v>
      </c>
      <c r="F12080" t="s">
        <v>41645</v>
      </c>
      <c r="G12080" t="s">
        <v>41646</v>
      </c>
      <c r="H12080" t="s">
        <v>114</v>
      </c>
      <c r="I12080">
        <v>13700</v>
      </c>
    </row>
    <row r="12081" spans="1:9" x14ac:dyDescent="0.25">
      <c r="A12081" t="s">
        <v>110</v>
      </c>
      <c r="B12081" t="s">
        <v>41647</v>
      </c>
      <c r="C12081" s="57">
        <v>44342</v>
      </c>
      <c r="D12081" t="s">
        <v>41648</v>
      </c>
      <c r="E12081" s="58">
        <v>1311409670000</v>
      </c>
      <c r="F12081" t="s">
        <v>41649</v>
      </c>
      <c r="G12081" t="s">
        <v>41650</v>
      </c>
      <c r="H12081" t="s">
        <v>114</v>
      </c>
      <c r="I12081">
        <v>6806</v>
      </c>
    </row>
    <row r="12082" spans="1:9" x14ac:dyDescent="0.25">
      <c r="A12082" t="s">
        <v>110</v>
      </c>
      <c r="B12082" t="s">
        <v>41651</v>
      </c>
      <c r="C12082" s="57">
        <v>44342</v>
      </c>
      <c r="D12082" t="s">
        <v>41652</v>
      </c>
      <c r="E12082" s="58">
        <v>1955601100000</v>
      </c>
      <c r="F12082" t="s">
        <v>41653</v>
      </c>
      <c r="G12082" t="s">
        <v>114</v>
      </c>
      <c r="H12082" t="s">
        <v>114</v>
      </c>
      <c r="I12082">
        <v>41</v>
      </c>
    </row>
    <row r="12083" spans="1:9" x14ac:dyDescent="0.25">
      <c r="A12083" t="s">
        <v>110</v>
      </c>
      <c r="B12083" t="s">
        <v>41654</v>
      </c>
      <c r="C12083" s="57">
        <v>44342</v>
      </c>
      <c r="D12083" t="s">
        <v>41655</v>
      </c>
      <c r="E12083" s="58">
        <v>1238921100000</v>
      </c>
      <c r="F12083" t="s">
        <v>41656</v>
      </c>
      <c r="G12083" t="s">
        <v>114</v>
      </c>
      <c r="H12083" t="s">
        <v>566</v>
      </c>
      <c r="I12083">
        <v>2</v>
      </c>
    </row>
    <row r="12084" spans="1:9" x14ac:dyDescent="0.25">
      <c r="A12084" t="s">
        <v>110</v>
      </c>
      <c r="B12084" t="s">
        <v>41657</v>
      </c>
      <c r="C12084" s="57">
        <v>44342</v>
      </c>
      <c r="D12084" t="s">
        <v>41658</v>
      </c>
      <c r="E12084" s="58">
        <v>1200953300000</v>
      </c>
      <c r="F12084" t="s">
        <v>41659</v>
      </c>
      <c r="G12084" t="s">
        <v>27438</v>
      </c>
      <c r="H12084" t="s">
        <v>114</v>
      </c>
      <c r="I12084">
        <v>147</v>
      </c>
    </row>
    <row r="12085" spans="1:9" x14ac:dyDescent="0.25">
      <c r="A12085" t="s">
        <v>110</v>
      </c>
      <c r="B12085" t="s">
        <v>41660</v>
      </c>
      <c r="C12085" s="57">
        <v>44342</v>
      </c>
      <c r="D12085" t="s">
        <v>41661</v>
      </c>
      <c r="E12085" s="58">
        <v>131319004900000</v>
      </c>
      <c r="F12085" t="s">
        <v>41662</v>
      </c>
      <c r="G12085" t="s">
        <v>114</v>
      </c>
      <c r="H12085" t="s">
        <v>114</v>
      </c>
      <c r="I12085">
        <v>1</v>
      </c>
    </row>
    <row r="12086" spans="1:9" x14ac:dyDescent="0.25">
      <c r="A12086" t="s">
        <v>110</v>
      </c>
      <c r="B12086" t="s">
        <v>41663</v>
      </c>
      <c r="C12086" s="57">
        <v>44342</v>
      </c>
      <c r="D12086" t="s">
        <v>41664</v>
      </c>
      <c r="E12086" s="58">
        <v>1146612900000</v>
      </c>
      <c r="F12086" t="s">
        <v>41665</v>
      </c>
      <c r="G12086" t="s">
        <v>114</v>
      </c>
      <c r="H12086" t="s">
        <v>566</v>
      </c>
      <c r="I12086">
        <v>16</v>
      </c>
    </row>
    <row r="12087" spans="1:9" x14ac:dyDescent="0.25">
      <c r="A12087" t="s">
        <v>110</v>
      </c>
      <c r="B12087" t="s">
        <v>41666</v>
      </c>
      <c r="C12087" s="57">
        <v>44342</v>
      </c>
      <c r="D12087" t="s">
        <v>41667</v>
      </c>
      <c r="E12087" s="58">
        <v>1303533300000</v>
      </c>
      <c r="F12087" t="s">
        <v>41668</v>
      </c>
      <c r="G12087" t="s">
        <v>114</v>
      </c>
      <c r="H12087" t="s">
        <v>114</v>
      </c>
      <c r="I12087">
        <v>40</v>
      </c>
    </row>
    <row r="12088" spans="1:9" x14ac:dyDescent="0.25">
      <c r="A12088" t="s">
        <v>110</v>
      </c>
      <c r="B12088" t="s">
        <v>41669</v>
      </c>
      <c r="C12088" s="57">
        <v>44342</v>
      </c>
      <c r="D12088" t="s">
        <v>41670</v>
      </c>
      <c r="E12088" s="58">
        <v>1012053120000</v>
      </c>
      <c r="F12088" t="s">
        <v>41671</v>
      </c>
      <c r="G12088" t="s">
        <v>114</v>
      </c>
      <c r="H12088" t="s">
        <v>114</v>
      </c>
      <c r="I12088">
        <v>7</v>
      </c>
    </row>
    <row r="12089" spans="1:9" x14ac:dyDescent="0.25">
      <c r="A12089" t="s">
        <v>110</v>
      </c>
      <c r="B12089" t="s">
        <v>41672</v>
      </c>
      <c r="C12089" s="57">
        <v>44342</v>
      </c>
      <c r="D12089" t="s">
        <v>41673</v>
      </c>
      <c r="E12089" s="58">
        <v>1164280840000</v>
      </c>
      <c r="F12089" t="s">
        <v>41674</v>
      </c>
      <c r="G12089" t="s">
        <v>41675</v>
      </c>
      <c r="H12089" t="s">
        <v>41676</v>
      </c>
      <c r="I12089">
        <v>6245</v>
      </c>
    </row>
    <row r="12090" spans="1:9" x14ac:dyDescent="0.25">
      <c r="A12090" t="s">
        <v>110</v>
      </c>
      <c r="B12090" t="s">
        <v>41677</v>
      </c>
      <c r="C12090" s="57">
        <v>44342</v>
      </c>
      <c r="D12090" t="s">
        <v>41678</v>
      </c>
      <c r="E12090" s="58">
        <v>1131619170000</v>
      </c>
      <c r="F12090" t="s">
        <v>41679</v>
      </c>
      <c r="G12090" t="s">
        <v>114</v>
      </c>
      <c r="H12090" t="s">
        <v>114</v>
      </c>
      <c r="I12090">
        <v>3</v>
      </c>
    </row>
    <row r="12091" spans="1:9" x14ac:dyDescent="0.25">
      <c r="A12091" t="s">
        <v>110</v>
      </c>
      <c r="B12091" t="s">
        <v>41680</v>
      </c>
      <c r="C12091" s="57">
        <v>44342</v>
      </c>
      <c r="D12091" t="s">
        <v>41681</v>
      </c>
      <c r="E12091" s="58">
        <v>2471760330620000</v>
      </c>
      <c r="F12091" t="s">
        <v>41682</v>
      </c>
      <c r="G12091" t="s">
        <v>114</v>
      </c>
      <c r="H12091" t="s">
        <v>114</v>
      </c>
      <c r="I12091">
        <v>1</v>
      </c>
    </row>
    <row r="12092" spans="1:9" x14ac:dyDescent="0.25">
      <c r="A12092" t="s">
        <v>110</v>
      </c>
      <c r="B12092" t="s">
        <v>41683</v>
      </c>
      <c r="C12092" s="57">
        <v>44342</v>
      </c>
      <c r="D12092" t="s">
        <v>41684</v>
      </c>
      <c r="E12092" s="58">
        <v>1063175925330000</v>
      </c>
      <c r="F12092" t="s">
        <v>41685</v>
      </c>
      <c r="G12092" t="s">
        <v>114</v>
      </c>
      <c r="H12092" t="s">
        <v>114</v>
      </c>
      <c r="I12092">
        <v>1</v>
      </c>
    </row>
    <row r="12093" spans="1:9" x14ac:dyDescent="0.25">
      <c r="A12093" t="s">
        <v>110</v>
      </c>
      <c r="B12093" t="s">
        <v>41686</v>
      </c>
      <c r="C12093" s="57">
        <v>44342</v>
      </c>
      <c r="D12093" t="s">
        <v>41687</v>
      </c>
      <c r="E12093" s="58">
        <v>1220780285650000</v>
      </c>
      <c r="F12093" t="s">
        <v>41688</v>
      </c>
      <c r="G12093" t="s">
        <v>114</v>
      </c>
      <c r="H12093" t="s">
        <v>114</v>
      </c>
      <c r="I12093">
        <v>3</v>
      </c>
    </row>
    <row r="12094" spans="1:9" x14ac:dyDescent="0.25">
      <c r="A12094" t="s">
        <v>110</v>
      </c>
      <c r="B12094" t="s">
        <v>41689</v>
      </c>
      <c r="C12094" s="57">
        <v>44342</v>
      </c>
      <c r="D12094" t="s">
        <v>41690</v>
      </c>
      <c r="E12094" s="58">
        <v>1008888988100</v>
      </c>
      <c r="F12094" t="s">
        <v>41691</v>
      </c>
      <c r="G12094" t="s">
        <v>114</v>
      </c>
      <c r="H12094" t="s">
        <v>114</v>
      </c>
      <c r="I12094">
        <v>1</v>
      </c>
    </row>
    <row r="12095" spans="1:9" x14ac:dyDescent="0.25">
      <c r="A12095" t="s">
        <v>110</v>
      </c>
      <c r="B12095" t="s">
        <v>41692</v>
      </c>
      <c r="C12095" s="57">
        <v>44342</v>
      </c>
      <c r="D12095" t="s">
        <v>41693</v>
      </c>
      <c r="E12095" s="58">
        <v>1000557300000</v>
      </c>
      <c r="F12095" t="s">
        <v>41694</v>
      </c>
      <c r="G12095" t="s">
        <v>114</v>
      </c>
      <c r="H12095" t="s">
        <v>114</v>
      </c>
      <c r="I12095">
        <v>1</v>
      </c>
    </row>
    <row r="12096" spans="1:9" x14ac:dyDescent="0.25">
      <c r="A12096" t="s">
        <v>110</v>
      </c>
      <c r="B12096" t="s">
        <v>41695</v>
      </c>
      <c r="C12096" s="57">
        <v>44342</v>
      </c>
      <c r="D12096" t="s">
        <v>41696</v>
      </c>
      <c r="E12096" s="58">
        <v>1206653099000</v>
      </c>
      <c r="F12096" t="s">
        <v>41697</v>
      </c>
      <c r="G12096" t="s">
        <v>114</v>
      </c>
      <c r="H12096" t="s">
        <v>114</v>
      </c>
      <c r="I12096">
        <v>0</v>
      </c>
    </row>
    <row r="12097" spans="1:9" x14ac:dyDescent="0.25">
      <c r="A12097" t="s">
        <v>110</v>
      </c>
      <c r="B12097" t="s">
        <v>41698</v>
      </c>
      <c r="C12097" s="57">
        <v>44342</v>
      </c>
      <c r="D12097" t="s">
        <v>41699</v>
      </c>
      <c r="E12097" s="58">
        <v>1258630015000</v>
      </c>
      <c r="F12097" t="s">
        <v>41700</v>
      </c>
      <c r="G12097" t="s">
        <v>114</v>
      </c>
      <c r="H12097" t="s">
        <v>114</v>
      </c>
      <c r="I12097">
        <v>0</v>
      </c>
    </row>
    <row r="12098" spans="1:9" x14ac:dyDescent="0.25">
      <c r="A12098" t="s">
        <v>110</v>
      </c>
      <c r="B12098" t="s">
        <v>41701</v>
      </c>
      <c r="C12098" s="57">
        <v>44342</v>
      </c>
      <c r="D12098" t="s">
        <v>41702</v>
      </c>
      <c r="E12098" s="58">
        <v>1079130071850000</v>
      </c>
      <c r="F12098" t="s">
        <v>41703</v>
      </c>
      <c r="G12098" t="s">
        <v>114</v>
      </c>
      <c r="H12098" t="s">
        <v>114</v>
      </c>
      <c r="I12098">
        <v>2</v>
      </c>
    </row>
    <row r="12099" spans="1:9" x14ac:dyDescent="0.25">
      <c r="A12099" t="s">
        <v>110</v>
      </c>
      <c r="B12099" t="s">
        <v>41704</v>
      </c>
      <c r="C12099" s="57">
        <v>44342</v>
      </c>
      <c r="D12099" t="s">
        <v>41705</v>
      </c>
      <c r="E12099" s="58">
        <v>1130412251000</v>
      </c>
      <c r="F12099" t="s">
        <v>41706</v>
      </c>
      <c r="G12099" t="s">
        <v>2572</v>
      </c>
      <c r="H12099" t="s">
        <v>41707</v>
      </c>
      <c r="I12099">
        <v>6</v>
      </c>
    </row>
    <row r="12100" spans="1:9" x14ac:dyDescent="0.25">
      <c r="A12100" t="s">
        <v>110</v>
      </c>
      <c r="B12100" t="s">
        <v>41708</v>
      </c>
      <c r="C12100" s="57">
        <v>44342</v>
      </c>
      <c r="D12100" t="s">
        <v>41709</v>
      </c>
      <c r="E12100" s="58">
        <v>1408184504000</v>
      </c>
      <c r="F12100" t="s">
        <v>41710</v>
      </c>
      <c r="G12100" t="s">
        <v>114</v>
      </c>
      <c r="H12100" t="s">
        <v>41711</v>
      </c>
      <c r="I12100">
        <v>2</v>
      </c>
    </row>
    <row r="12101" spans="1:9" x14ac:dyDescent="0.25">
      <c r="A12101" t="s">
        <v>110</v>
      </c>
      <c r="B12101" t="s">
        <v>41712</v>
      </c>
      <c r="C12101" s="57">
        <v>44342</v>
      </c>
      <c r="D12101" t="s">
        <v>41713</v>
      </c>
      <c r="E12101" s="58">
        <v>1068754701000</v>
      </c>
      <c r="F12101" t="s">
        <v>41714</v>
      </c>
      <c r="G12101" t="s">
        <v>41715</v>
      </c>
      <c r="H12101" t="s">
        <v>114</v>
      </c>
      <c r="I12101">
        <v>7</v>
      </c>
    </row>
    <row r="12102" spans="1:9" x14ac:dyDescent="0.25">
      <c r="A12102" t="s">
        <v>110</v>
      </c>
      <c r="B12102" t="s">
        <v>41716</v>
      </c>
      <c r="C12102" s="57">
        <v>44342</v>
      </c>
      <c r="D12102" t="s">
        <v>41717</v>
      </c>
      <c r="E12102" s="58">
        <v>12161805000000</v>
      </c>
      <c r="F12102" t="s">
        <v>41718</v>
      </c>
      <c r="G12102" t="s">
        <v>114</v>
      </c>
      <c r="H12102" t="s">
        <v>114</v>
      </c>
      <c r="I12102">
        <v>1</v>
      </c>
    </row>
    <row r="12103" spans="1:9" x14ac:dyDescent="0.25">
      <c r="A12103" t="s">
        <v>110</v>
      </c>
      <c r="B12103" t="s">
        <v>41719</v>
      </c>
      <c r="C12103" s="57">
        <v>44342</v>
      </c>
      <c r="D12103" t="s">
        <v>41720</v>
      </c>
      <c r="E12103" s="58">
        <v>16303701000000</v>
      </c>
      <c r="F12103" t="s">
        <v>41721</v>
      </c>
      <c r="G12103" t="s">
        <v>114</v>
      </c>
      <c r="H12103" t="s">
        <v>114</v>
      </c>
      <c r="I12103">
        <v>1</v>
      </c>
    </row>
    <row r="12104" spans="1:9" x14ac:dyDescent="0.25">
      <c r="A12104" t="s">
        <v>110</v>
      </c>
      <c r="B12104" t="s">
        <v>41722</v>
      </c>
      <c r="C12104" s="57">
        <v>44342</v>
      </c>
      <c r="D12104" t="s">
        <v>41723</v>
      </c>
      <c r="E12104" s="58">
        <v>12108150000000</v>
      </c>
      <c r="F12104" t="s">
        <v>41724</v>
      </c>
      <c r="G12104" t="s">
        <v>41725</v>
      </c>
      <c r="H12104" t="s">
        <v>41726</v>
      </c>
      <c r="I12104">
        <v>1</v>
      </c>
    </row>
    <row r="12105" spans="1:9" x14ac:dyDescent="0.25">
      <c r="A12105" t="s">
        <v>110</v>
      </c>
      <c r="B12105" t="s">
        <v>41727</v>
      </c>
      <c r="C12105" s="57">
        <v>44342</v>
      </c>
      <c r="D12105" t="s">
        <v>41728</v>
      </c>
      <c r="E12105" s="58">
        <v>11769024000000</v>
      </c>
      <c r="F12105" t="s">
        <v>41729</v>
      </c>
      <c r="G12105" t="s">
        <v>41730</v>
      </c>
      <c r="H12105" t="s">
        <v>41731</v>
      </c>
      <c r="I12105">
        <v>4</v>
      </c>
    </row>
    <row r="12106" spans="1:9" x14ac:dyDescent="0.25">
      <c r="A12106" t="s">
        <v>110</v>
      </c>
      <c r="B12106" t="s">
        <v>41732</v>
      </c>
      <c r="C12106" s="57">
        <v>44342</v>
      </c>
      <c r="D12106" t="s">
        <v>41733</v>
      </c>
      <c r="E12106" s="58">
        <v>11169029000000</v>
      </c>
      <c r="F12106" t="s">
        <v>41734</v>
      </c>
      <c r="G12106" t="s">
        <v>41735</v>
      </c>
      <c r="H12106" t="s">
        <v>41736</v>
      </c>
      <c r="I12106">
        <v>1</v>
      </c>
    </row>
    <row r="12107" spans="1:9" x14ac:dyDescent="0.25">
      <c r="A12107" t="s">
        <v>110</v>
      </c>
      <c r="B12107" t="s">
        <v>41737</v>
      </c>
      <c r="C12107" s="57">
        <v>44342</v>
      </c>
      <c r="D12107" t="s">
        <v>41738</v>
      </c>
      <c r="E12107" s="58">
        <v>18717257000000</v>
      </c>
      <c r="F12107" t="s">
        <v>41739</v>
      </c>
      <c r="G12107" t="s">
        <v>41740</v>
      </c>
      <c r="H12107" t="s">
        <v>41741</v>
      </c>
      <c r="I12107">
        <v>16</v>
      </c>
    </row>
    <row r="12108" spans="1:9" x14ac:dyDescent="0.25">
      <c r="A12108" t="s">
        <v>110</v>
      </c>
      <c r="B12108" t="s">
        <v>41742</v>
      </c>
      <c r="C12108" s="57">
        <v>44342</v>
      </c>
      <c r="D12108" t="s">
        <v>41743</v>
      </c>
      <c r="E12108" s="58">
        <v>106150534000000</v>
      </c>
      <c r="F12108" t="s">
        <v>41744</v>
      </c>
      <c r="G12108" t="s">
        <v>114</v>
      </c>
      <c r="H12108" t="s">
        <v>114</v>
      </c>
      <c r="I12108">
        <v>1</v>
      </c>
    </row>
    <row r="12109" spans="1:9" x14ac:dyDescent="0.25">
      <c r="A12109" t="s">
        <v>110</v>
      </c>
      <c r="B12109" t="s">
        <v>41745</v>
      </c>
      <c r="C12109" s="57">
        <v>44342</v>
      </c>
      <c r="D12109" t="s">
        <v>41746</v>
      </c>
      <c r="E12109" s="58">
        <v>11362911000000</v>
      </c>
      <c r="F12109" t="s">
        <v>41747</v>
      </c>
      <c r="G12109" t="s">
        <v>41748</v>
      </c>
      <c r="H12109" t="s">
        <v>114</v>
      </c>
      <c r="I12109">
        <v>1</v>
      </c>
    </row>
    <row r="12110" spans="1:9" x14ac:dyDescent="0.25">
      <c r="A12110" t="s">
        <v>110</v>
      </c>
      <c r="B12110" t="s">
        <v>41749</v>
      </c>
      <c r="C12110" s="57">
        <v>44342</v>
      </c>
      <c r="D12110" t="s">
        <v>41750</v>
      </c>
      <c r="E12110" s="58">
        <v>11236017000000</v>
      </c>
      <c r="F12110" t="s">
        <v>41751</v>
      </c>
      <c r="G12110" t="s">
        <v>41752</v>
      </c>
      <c r="H12110" t="s">
        <v>41753</v>
      </c>
      <c r="I12110">
        <v>1</v>
      </c>
    </row>
    <row r="12111" spans="1:9" x14ac:dyDescent="0.25">
      <c r="A12111" t="s">
        <v>110</v>
      </c>
      <c r="B12111" t="s">
        <v>41754</v>
      </c>
      <c r="C12111" s="57">
        <v>44342</v>
      </c>
      <c r="D12111" t="s">
        <v>41755</v>
      </c>
      <c r="E12111" s="58">
        <v>2421090564540000</v>
      </c>
      <c r="F12111" t="s">
        <v>41756</v>
      </c>
      <c r="G12111" t="s">
        <v>114</v>
      </c>
      <c r="H12111" t="s">
        <v>114</v>
      </c>
      <c r="I12111">
        <v>3</v>
      </c>
    </row>
    <row r="12112" spans="1:9" x14ac:dyDescent="0.25">
      <c r="A12112" t="s">
        <v>110</v>
      </c>
      <c r="B12112" t="s">
        <v>41757</v>
      </c>
      <c r="C12112" s="57">
        <v>44342</v>
      </c>
      <c r="D12112" t="s">
        <v>41758</v>
      </c>
      <c r="E12112" s="58">
        <v>1576968500000</v>
      </c>
      <c r="F12112" t="s">
        <v>41759</v>
      </c>
      <c r="G12112" t="s">
        <v>41760</v>
      </c>
      <c r="H12112" t="s">
        <v>648</v>
      </c>
      <c r="I12112">
        <v>61</v>
      </c>
    </row>
    <row r="12113" spans="1:9" x14ac:dyDescent="0.25">
      <c r="A12113" t="s">
        <v>110</v>
      </c>
      <c r="B12113" t="s">
        <v>41761</v>
      </c>
      <c r="C12113" s="57">
        <v>44342</v>
      </c>
      <c r="D12113" t="s">
        <v>41762</v>
      </c>
      <c r="E12113" s="58">
        <v>1215790867000</v>
      </c>
      <c r="F12113" t="s">
        <v>41763</v>
      </c>
      <c r="G12113" t="s">
        <v>114</v>
      </c>
      <c r="H12113" t="s">
        <v>114</v>
      </c>
      <c r="I12113">
        <v>0</v>
      </c>
    </row>
    <row r="12114" spans="1:9" x14ac:dyDescent="0.25">
      <c r="A12114" t="s">
        <v>110</v>
      </c>
      <c r="B12114" t="s">
        <v>41764</v>
      </c>
      <c r="C12114" s="57">
        <v>44342</v>
      </c>
      <c r="D12114" t="s">
        <v>41765</v>
      </c>
      <c r="E12114" s="58">
        <v>1797700998000</v>
      </c>
      <c r="F12114" t="s">
        <v>41766</v>
      </c>
      <c r="G12114" t="s">
        <v>41767</v>
      </c>
      <c r="H12114" t="s">
        <v>14485</v>
      </c>
      <c r="I12114">
        <v>734</v>
      </c>
    </row>
    <row r="12115" spans="1:9" x14ac:dyDescent="0.25">
      <c r="A12115" t="s">
        <v>110</v>
      </c>
      <c r="B12115" t="s">
        <v>41768</v>
      </c>
      <c r="C12115" s="57">
        <v>44342</v>
      </c>
      <c r="D12115" t="s">
        <v>41769</v>
      </c>
      <c r="E12115" s="58">
        <v>1143549780000</v>
      </c>
      <c r="F12115" t="s">
        <v>41770</v>
      </c>
      <c r="G12115" t="s">
        <v>114</v>
      </c>
      <c r="H12115" t="s">
        <v>114</v>
      </c>
      <c r="I12115">
        <v>1</v>
      </c>
    </row>
    <row r="12116" spans="1:9" x14ac:dyDescent="0.25">
      <c r="A12116" t="s">
        <v>110</v>
      </c>
      <c r="B12116" t="s">
        <v>41771</v>
      </c>
      <c r="C12116" s="57">
        <v>44342</v>
      </c>
      <c r="D12116" t="s">
        <v>41772</v>
      </c>
      <c r="E12116" s="58">
        <v>1.3298655018191E+17</v>
      </c>
      <c r="F12116" t="s">
        <v>41773</v>
      </c>
      <c r="G12116" t="s">
        <v>114</v>
      </c>
      <c r="H12116" t="s">
        <v>114</v>
      </c>
      <c r="I12116">
        <v>1</v>
      </c>
    </row>
    <row r="12117" spans="1:9" x14ac:dyDescent="0.25">
      <c r="A12117" t="s">
        <v>110</v>
      </c>
      <c r="B12117" t="s">
        <v>41774</v>
      </c>
      <c r="C12117" s="57">
        <v>44342</v>
      </c>
      <c r="D12117" t="s">
        <v>41775</v>
      </c>
      <c r="E12117" s="58">
        <v>1317051306000</v>
      </c>
      <c r="F12117" t="s">
        <v>41776</v>
      </c>
      <c r="G12117" t="s">
        <v>114</v>
      </c>
      <c r="H12117" t="s">
        <v>114</v>
      </c>
      <c r="I12117">
        <v>681</v>
      </c>
    </row>
    <row r="12118" spans="1:9" x14ac:dyDescent="0.25">
      <c r="A12118" t="s">
        <v>110</v>
      </c>
      <c r="B12118" t="s">
        <v>41777</v>
      </c>
      <c r="C12118" s="57">
        <v>44342</v>
      </c>
      <c r="D12118" t="s">
        <v>41778</v>
      </c>
      <c r="E12118" s="58">
        <v>1229150440000</v>
      </c>
      <c r="F12118" t="s">
        <v>41779</v>
      </c>
      <c r="G12118" t="s">
        <v>114</v>
      </c>
      <c r="H12118" t="s">
        <v>114</v>
      </c>
      <c r="I12118">
        <v>2</v>
      </c>
    </row>
    <row r="12119" spans="1:9" x14ac:dyDescent="0.25">
      <c r="A12119" t="s">
        <v>110</v>
      </c>
      <c r="B12119" t="s">
        <v>41780</v>
      </c>
      <c r="C12119" s="57">
        <v>44342</v>
      </c>
      <c r="D12119" t="s">
        <v>41781</v>
      </c>
      <c r="E12119" s="58">
        <v>146492998900000</v>
      </c>
      <c r="F12119" t="s">
        <v>41782</v>
      </c>
      <c r="G12119" t="s">
        <v>6060</v>
      </c>
      <c r="H12119" t="s">
        <v>114</v>
      </c>
      <c r="I12119">
        <v>39</v>
      </c>
    </row>
    <row r="12120" spans="1:9" x14ac:dyDescent="0.25">
      <c r="A12120" t="s">
        <v>110</v>
      </c>
      <c r="B12120" t="s">
        <v>41783</v>
      </c>
      <c r="C12120" s="57">
        <v>44342</v>
      </c>
      <c r="D12120" t="s">
        <v>41784</v>
      </c>
      <c r="E12120" s="58">
        <v>1906012612700000</v>
      </c>
      <c r="F12120" t="s">
        <v>41785</v>
      </c>
      <c r="G12120" t="s">
        <v>41786</v>
      </c>
      <c r="H12120" t="s">
        <v>41787</v>
      </c>
      <c r="I12120">
        <v>1200</v>
      </c>
    </row>
    <row r="12121" spans="1:9" x14ac:dyDescent="0.25">
      <c r="A12121" t="s">
        <v>110</v>
      </c>
      <c r="B12121" t="s">
        <v>41788</v>
      </c>
      <c r="C12121" s="57">
        <v>44342</v>
      </c>
      <c r="D12121" t="s">
        <v>41789</v>
      </c>
      <c r="E12121" s="58">
        <v>1037556016000000</v>
      </c>
      <c r="F12121" t="s">
        <v>41790</v>
      </c>
      <c r="G12121" t="s">
        <v>114</v>
      </c>
      <c r="H12121" t="s">
        <v>114</v>
      </c>
      <c r="I12121">
        <v>1</v>
      </c>
    </row>
    <row r="12122" spans="1:9" x14ac:dyDescent="0.25">
      <c r="A12122" t="s">
        <v>110</v>
      </c>
      <c r="B12122" t="s">
        <v>41791</v>
      </c>
      <c r="C12122" s="57">
        <v>44342</v>
      </c>
      <c r="D12122" t="s">
        <v>41792</v>
      </c>
      <c r="E12122" s="58">
        <v>1052819697700000</v>
      </c>
      <c r="F12122" t="s">
        <v>41793</v>
      </c>
      <c r="G12122" t="s">
        <v>114</v>
      </c>
      <c r="H12122" t="s">
        <v>114</v>
      </c>
      <c r="I12122">
        <v>3</v>
      </c>
    </row>
    <row r="12123" spans="1:9" x14ac:dyDescent="0.25">
      <c r="A12123" t="s">
        <v>110</v>
      </c>
      <c r="B12123" t="s">
        <v>41794</v>
      </c>
      <c r="C12123" s="57">
        <v>44342</v>
      </c>
      <c r="D12123" t="s">
        <v>41795</v>
      </c>
      <c r="E12123" s="58">
        <v>1717882914700000</v>
      </c>
      <c r="F12123" t="s">
        <v>41796</v>
      </c>
      <c r="G12123" t="s">
        <v>114</v>
      </c>
      <c r="H12123" t="s">
        <v>114</v>
      </c>
      <c r="I12123">
        <v>1</v>
      </c>
    </row>
    <row r="12124" spans="1:9" x14ac:dyDescent="0.25">
      <c r="A12124" t="s">
        <v>110</v>
      </c>
      <c r="B12124" t="s">
        <v>41797</v>
      </c>
      <c r="C12124" s="57">
        <v>44342</v>
      </c>
      <c r="D12124" t="s">
        <v>41798</v>
      </c>
      <c r="E12124" s="58">
        <v>1064027378500000</v>
      </c>
      <c r="F12124" t="s">
        <v>41799</v>
      </c>
      <c r="G12124" t="s">
        <v>114</v>
      </c>
      <c r="H12124" t="s">
        <v>114</v>
      </c>
      <c r="I12124">
        <v>10</v>
      </c>
    </row>
    <row r="12125" spans="1:9" x14ac:dyDescent="0.25">
      <c r="A12125" t="s">
        <v>110</v>
      </c>
      <c r="B12125" t="s">
        <v>41800</v>
      </c>
      <c r="C12125" s="57">
        <v>44342</v>
      </c>
      <c r="D12125" t="s">
        <v>41801</v>
      </c>
      <c r="E12125" s="58">
        <v>1079333142400000</v>
      </c>
      <c r="F12125" t="s">
        <v>41802</v>
      </c>
      <c r="G12125" t="s">
        <v>114</v>
      </c>
      <c r="H12125" t="s">
        <v>114</v>
      </c>
      <c r="I12125">
        <v>26</v>
      </c>
    </row>
    <row r="12126" spans="1:9" x14ac:dyDescent="0.25">
      <c r="A12126" t="s">
        <v>110</v>
      </c>
      <c r="B12126" t="s">
        <v>41803</v>
      </c>
      <c r="C12126" s="57">
        <v>44342</v>
      </c>
      <c r="D12126" t="s">
        <v>41804</v>
      </c>
      <c r="E12126" s="58">
        <v>1098327981700000</v>
      </c>
      <c r="F12126" t="s">
        <v>41805</v>
      </c>
      <c r="G12126" t="s">
        <v>114</v>
      </c>
      <c r="H12126" t="s">
        <v>114</v>
      </c>
      <c r="I12126">
        <v>1</v>
      </c>
    </row>
    <row r="12127" spans="1:9" x14ac:dyDescent="0.25">
      <c r="A12127" t="s">
        <v>110</v>
      </c>
      <c r="B12127" t="s">
        <v>41806</v>
      </c>
      <c r="C12127" s="57">
        <v>44342</v>
      </c>
      <c r="D12127" t="s">
        <v>41807</v>
      </c>
      <c r="E12127" s="58">
        <v>637677467200000</v>
      </c>
      <c r="F12127" t="s">
        <v>41808</v>
      </c>
      <c r="G12127" t="s">
        <v>114</v>
      </c>
      <c r="H12127" t="s">
        <v>114</v>
      </c>
      <c r="I12127">
        <v>24</v>
      </c>
    </row>
    <row r="12128" spans="1:9" x14ac:dyDescent="0.25">
      <c r="A12128" t="s">
        <v>110</v>
      </c>
      <c r="B12128" t="s">
        <v>41809</v>
      </c>
      <c r="C12128" s="57">
        <v>44342</v>
      </c>
      <c r="D12128" t="s">
        <v>41810</v>
      </c>
      <c r="E12128" s="58">
        <v>1084977000000</v>
      </c>
      <c r="F12128" t="s">
        <v>41811</v>
      </c>
      <c r="G12128" t="s">
        <v>114</v>
      </c>
      <c r="H12128" t="s">
        <v>114</v>
      </c>
      <c r="I12128">
        <v>1</v>
      </c>
    </row>
    <row r="12129" spans="1:9" x14ac:dyDescent="0.25">
      <c r="A12129" t="s">
        <v>110</v>
      </c>
      <c r="B12129" t="s">
        <v>41812</v>
      </c>
      <c r="C12129" s="57">
        <v>44342</v>
      </c>
      <c r="D12129" t="s">
        <v>41813</v>
      </c>
      <c r="E12129" s="58">
        <v>1352473000000</v>
      </c>
      <c r="F12129" t="s">
        <v>41814</v>
      </c>
      <c r="G12129" t="s">
        <v>41815</v>
      </c>
      <c r="H12129" t="s">
        <v>41816</v>
      </c>
      <c r="I12129">
        <v>317</v>
      </c>
    </row>
    <row r="12130" spans="1:9" x14ac:dyDescent="0.25">
      <c r="A12130" t="s">
        <v>110</v>
      </c>
      <c r="B12130" t="s">
        <v>41817</v>
      </c>
      <c r="C12130" s="57">
        <v>44342</v>
      </c>
      <c r="D12130" t="s">
        <v>41818</v>
      </c>
      <c r="E12130" s="58">
        <v>11526325400000</v>
      </c>
      <c r="F12130" t="s">
        <v>41819</v>
      </c>
      <c r="G12130" t="s">
        <v>41820</v>
      </c>
      <c r="H12130" t="s">
        <v>41821</v>
      </c>
      <c r="I12130">
        <v>158</v>
      </c>
    </row>
    <row r="12131" spans="1:9" x14ac:dyDescent="0.25">
      <c r="A12131" t="s">
        <v>110</v>
      </c>
      <c r="B12131" t="s">
        <v>41822</v>
      </c>
      <c r="C12131" s="57">
        <v>44342</v>
      </c>
      <c r="D12131" t="s">
        <v>41823</v>
      </c>
      <c r="E12131" s="58">
        <v>14161713300000</v>
      </c>
      <c r="F12131" t="s">
        <v>41824</v>
      </c>
      <c r="G12131" t="s">
        <v>114</v>
      </c>
      <c r="H12131" t="s">
        <v>114</v>
      </c>
      <c r="I12131">
        <v>2219</v>
      </c>
    </row>
    <row r="12132" spans="1:9" x14ac:dyDescent="0.25">
      <c r="A12132" t="s">
        <v>110</v>
      </c>
      <c r="B12132" t="s">
        <v>41825</v>
      </c>
      <c r="C12132" s="57">
        <v>44342</v>
      </c>
      <c r="D12132" t="s">
        <v>41826</v>
      </c>
      <c r="E12132" s="58">
        <v>1280793100000</v>
      </c>
      <c r="F12132" t="s">
        <v>41827</v>
      </c>
      <c r="G12132" t="s">
        <v>114</v>
      </c>
      <c r="H12132" t="s">
        <v>114</v>
      </c>
      <c r="I12132">
        <v>3</v>
      </c>
    </row>
    <row r="12133" spans="1:9" x14ac:dyDescent="0.25">
      <c r="A12133" t="s">
        <v>110</v>
      </c>
      <c r="B12133" t="s">
        <v>41828</v>
      </c>
      <c r="C12133" s="57">
        <v>44342</v>
      </c>
      <c r="D12133" t="s">
        <v>41829</v>
      </c>
      <c r="E12133" s="58">
        <v>1477567100000</v>
      </c>
      <c r="F12133" t="s">
        <v>41830</v>
      </c>
      <c r="G12133" t="s">
        <v>114</v>
      </c>
      <c r="H12133" t="s">
        <v>114</v>
      </c>
      <c r="I12133">
        <v>1</v>
      </c>
    </row>
    <row r="12134" spans="1:9" x14ac:dyDescent="0.25">
      <c r="A12134" t="s">
        <v>110</v>
      </c>
      <c r="B12134" t="s">
        <v>41831</v>
      </c>
      <c r="C12134" s="57">
        <v>44342</v>
      </c>
      <c r="D12134" t="s">
        <v>41832</v>
      </c>
      <c r="E12134" s="58">
        <v>1370461700000</v>
      </c>
      <c r="F12134" t="s">
        <v>41833</v>
      </c>
      <c r="G12134" t="s">
        <v>114</v>
      </c>
      <c r="H12134" t="s">
        <v>114</v>
      </c>
      <c r="I12134">
        <v>4</v>
      </c>
    </row>
    <row r="12135" spans="1:9" x14ac:dyDescent="0.25">
      <c r="A12135" t="s">
        <v>110</v>
      </c>
      <c r="B12135" t="s">
        <v>41834</v>
      </c>
      <c r="C12135" s="57">
        <v>44342</v>
      </c>
      <c r="D12135" t="s">
        <v>41835</v>
      </c>
      <c r="E12135" s="58">
        <v>1503573400000</v>
      </c>
      <c r="F12135" t="s">
        <v>41836</v>
      </c>
      <c r="G12135" t="s">
        <v>114</v>
      </c>
      <c r="H12135" t="s">
        <v>114</v>
      </c>
      <c r="I12135">
        <v>2</v>
      </c>
    </row>
    <row r="12136" spans="1:9" x14ac:dyDescent="0.25">
      <c r="A12136" t="s">
        <v>110</v>
      </c>
      <c r="B12136" t="s">
        <v>41837</v>
      </c>
      <c r="C12136" s="57">
        <v>44342</v>
      </c>
      <c r="D12136" t="s">
        <v>41838</v>
      </c>
      <c r="E12136" s="58">
        <v>1069291800000</v>
      </c>
      <c r="F12136" t="s">
        <v>41839</v>
      </c>
      <c r="G12136" t="s">
        <v>114</v>
      </c>
      <c r="H12136" t="s">
        <v>36143</v>
      </c>
      <c r="I12136">
        <v>1</v>
      </c>
    </row>
    <row r="12137" spans="1:9" x14ac:dyDescent="0.25">
      <c r="A12137" t="s">
        <v>110</v>
      </c>
      <c r="B12137" t="s">
        <v>41840</v>
      </c>
      <c r="C12137" s="57">
        <v>44342</v>
      </c>
      <c r="D12137" t="s">
        <v>41841</v>
      </c>
      <c r="E12137" s="58">
        <v>1416258200000</v>
      </c>
      <c r="F12137" t="s">
        <v>41842</v>
      </c>
      <c r="G12137" t="s">
        <v>114</v>
      </c>
      <c r="H12137" t="s">
        <v>114</v>
      </c>
      <c r="I12137">
        <v>52</v>
      </c>
    </row>
    <row r="12138" spans="1:9" x14ac:dyDescent="0.25">
      <c r="A12138" t="s">
        <v>110</v>
      </c>
      <c r="B12138" t="s">
        <v>41843</v>
      </c>
      <c r="C12138" s="57">
        <v>44342</v>
      </c>
      <c r="D12138" t="s">
        <v>41844</v>
      </c>
      <c r="E12138" s="58">
        <v>1170730800000</v>
      </c>
      <c r="F12138" t="s">
        <v>41845</v>
      </c>
      <c r="G12138" t="s">
        <v>880</v>
      </c>
      <c r="H12138" t="s">
        <v>114</v>
      </c>
      <c r="I12138">
        <v>76</v>
      </c>
    </row>
    <row r="12139" spans="1:9" x14ac:dyDescent="0.25">
      <c r="A12139" t="s">
        <v>110</v>
      </c>
      <c r="B12139" t="s">
        <v>41846</v>
      </c>
      <c r="C12139" s="57">
        <v>44342</v>
      </c>
      <c r="D12139" t="s">
        <v>41847</v>
      </c>
      <c r="E12139" s="58">
        <v>1188295300000</v>
      </c>
      <c r="F12139" t="s">
        <v>41848</v>
      </c>
      <c r="G12139" t="s">
        <v>41849</v>
      </c>
      <c r="H12139" t="s">
        <v>114</v>
      </c>
      <c r="I12139">
        <v>8</v>
      </c>
    </row>
    <row r="12140" spans="1:9" x14ac:dyDescent="0.25">
      <c r="A12140" t="s">
        <v>110</v>
      </c>
      <c r="B12140" t="s">
        <v>41850</v>
      </c>
      <c r="C12140" s="57">
        <v>44342</v>
      </c>
      <c r="D12140" t="s">
        <v>41851</v>
      </c>
      <c r="E12140" s="58">
        <v>2066040100000</v>
      </c>
      <c r="F12140" t="s">
        <v>41852</v>
      </c>
      <c r="G12140" t="s">
        <v>114</v>
      </c>
      <c r="H12140" t="s">
        <v>114</v>
      </c>
      <c r="I12140">
        <v>3</v>
      </c>
    </row>
    <row r="12141" spans="1:9" x14ac:dyDescent="0.25">
      <c r="A12141" t="s">
        <v>110</v>
      </c>
      <c r="B12141" t="s">
        <v>41853</v>
      </c>
      <c r="C12141" s="57">
        <v>44342</v>
      </c>
      <c r="D12141" t="s">
        <v>41854</v>
      </c>
      <c r="E12141" s="58">
        <v>1203176100000</v>
      </c>
      <c r="F12141" t="s">
        <v>41855</v>
      </c>
      <c r="G12141" t="s">
        <v>114</v>
      </c>
      <c r="H12141" t="s">
        <v>114</v>
      </c>
      <c r="I12141">
        <v>4</v>
      </c>
    </row>
    <row r="12142" spans="1:9" x14ac:dyDescent="0.25">
      <c r="A12142" t="s">
        <v>110</v>
      </c>
      <c r="B12142" t="s">
        <v>41856</v>
      </c>
      <c r="C12142" s="57">
        <v>44342</v>
      </c>
      <c r="D12142" t="s">
        <v>41857</v>
      </c>
      <c r="E12142" s="58">
        <v>1428833000000</v>
      </c>
      <c r="F12142" t="s">
        <v>41858</v>
      </c>
      <c r="G12142" t="s">
        <v>114</v>
      </c>
      <c r="H12142" t="s">
        <v>114</v>
      </c>
      <c r="I12142">
        <v>107</v>
      </c>
    </row>
    <row r="12143" spans="1:9" x14ac:dyDescent="0.25">
      <c r="A12143" t="s">
        <v>110</v>
      </c>
      <c r="B12143" t="s">
        <v>41859</v>
      </c>
      <c r="C12143" s="57">
        <v>44342</v>
      </c>
      <c r="D12143" t="s">
        <v>41860</v>
      </c>
      <c r="E12143" s="58">
        <v>1283745300000</v>
      </c>
      <c r="F12143" t="s">
        <v>41861</v>
      </c>
      <c r="G12143" t="s">
        <v>114</v>
      </c>
      <c r="H12143" t="s">
        <v>114</v>
      </c>
      <c r="I12143">
        <v>3</v>
      </c>
    </row>
    <row r="12144" spans="1:9" x14ac:dyDescent="0.25">
      <c r="A12144" t="s">
        <v>110</v>
      </c>
      <c r="B12144" t="s">
        <v>41862</v>
      </c>
      <c r="C12144" s="57">
        <v>44342</v>
      </c>
      <c r="D12144" t="s">
        <v>41863</v>
      </c>
      <c r="E12144" s="58">
        <v>1109810000000</v>
      </c>
      <c r="F12144" t="s">
        <v>41864</v>
      </c>
      <c r="G12144" t="s">
        <v>41865</v>
      </c>
      <c r="H12144" t="s">
        <v>6506</v>
      </c>
      <c r="I12144">
        <v>52</v>
      </c>
    </row>
    <row r="12145" spans="1:9" x14ac:dyDescent="0.25">
      <c r="A12145" t="s">
        <v>110</v>
      </c>
      <c r="B12145" t="s">
        <v>41866</v>
      </c>
      <c r="C12145" s="57">
        <v>44342</v>
      </c>
      <c r="D12145" t="s">
        <v>41867</v>
      </c>
      <c r="E12145" s="58">
        <v>1461875200000</v>
      </c>
      <c r="F12145" t="s">
        <v>41868</v>
      </c>
      <c r="G12145" t="s">
        <v>41869</v>
      </c>
      <c r="H12145" t="s">
        <v>114</v>
      </c>
      <c r="I12145">
        <v>12</v>
      </c>
    </row>
    <row r="12146" spans="1:9" x14ac:dyDescent="0.25">
      <c r="A12146" t="s">
        <v>110</v>
      </c>
      <c r="B12146" t="s">
        <v>41870</v>
      </c>
      <c r="C12146" s="57">
        <v>44342</v>
      </c>
      <c r="D12146" t="s">
        <v>41871</v>
      </c>
      <c r="E12146" s="58">
        <v>1552760400000</v>
      </c>
      <c r="F12146" t="s">
        <v>41872</v>
      </c>
      <c r="G12146" t="s">
        <v>114</v>
      </c>
      <c r="H12146" t="s">
        <v>114</v>
      </c>
      <c r="I12146">
        <v>3</v>
      </c>
    </row>
    <row r="12147" spans="1:9" x14ac:dyDescent="0.25">
      <c r="A12147" t="s">
        <v>110</v>
      </c>
      <c r="B12147" t="s">
        <v>41873</v>
      </c>
      <c r="C12147" s="57">
        <v>44342</v>
      </c>
      <c r="D12147" t="s">
        <v>41874</v>
      </c>
      <c r="E12147" s="58">
        <v>12238761200000</v>
      </c>
      <c r="F12147" t="s">
        <v>41875</v>
      </c>
      <c r="G12147" t="s">
        <v>114</v>
      </c>
      <c r="H12147" t="s">
        <v>114</v>
      </c>
      <c r="I12147">
        <v>1</v>
      </c>
    </row>
    <row r="12148" spans="1:9" x14ac:dyDescent="0.25">
      <c r="A12148" t="s">
        <v>110</v>
      </c>
      <c r="B12148" t="s">
        <v>41876</v>
      </c>
      <c r="C12148" s="57">
        <v>44342</v>
      </c>
      <c r="D12148" t="s">
        <v>41877</v>
      </c>
      <c r="E12148" s="58">
        <v>114421292270000</v>
      </c>
      <c r="F12148" t="s">
        <v>41878</v>
      </c>
      <c r="G12148" t="s">
        <v>8800</v>
      </c>
      <c r="H12148" t="s">
        <v>41879</v>
      </c>
      <c r="I12148">
        <v>1227</v>
      </c>
    </row>
    <row r="12149" spans="1:9" x14ac:dyDescent="0.25">
      <c r="A12149" t="s">
        <v>110</v>
      </c>
      <c r="B12149" t="s">
        <v>41880</v>
      </c>
      <c r="C12149" s="57">
        <v>44342</v>
      </c>
      <c r="D12149" t="s">
        <v>41881</v>
      </c>
      <c r="E12149" s="58">
        <v>1372527730000</v>
      </c>
      <c r="F12149" t="s">
        <v>41882</v>
      </c>
      <c r="G12149" t="s">
        <v>114</v>
      </c>
      <c r="H12149" t="s">
        <v>114</v>
      </c>
      <c r="I12149">
        <v>2</v>
      </c>
    </row>
    <row r="12150" spans="1:9" x14ac:dyDescent="0.25">
      <c r="A12150" t="s">
        <v>110</v>
      </c>
      <c r="B12150" t="s">
        <v>41883</v>
      </c>
      <c r="C12150" s="57">
        <v>44342</v>
      </c>
      <c r="D12150" t="s">
        <v>41884</v>
      </c>
      <c r="E12150" t="s">
        <v>41885</v>
      </c>
      <c r="F12150" t="s">
        <v>41886</v>
      </c>
      <c r="G12150" t="s">
        <v>114</v>
      </c>
      <c r="H12150" t="s">
        <v>114</v>
      </c>
      <c r="I12150">
        <v>2</v>
      </c>
    </row>
    <row r="12151" spans="1:9" x14ac:dyDescent="0.25">
      <c r="A12151" t="s">
        <v>110</v>
      </c>
      <c r="B12151" t="s">
        <v>41887</v>
      </c>
      <c r="C12151" s="57">
        <v>44342</v>
      </c>
      <c r="D12151" t="s">
        <v>41888</v>
      </c>
      <c r="E12151" s="58">
        <v>1183317590000</v>
      </c>
      <c r="F12151" t="s">
        <v>41889</v>
      </c>
      <c r="G12151" t="s">
        <v>114</v>
      </c>
      <c r="H12151" t="s">
        <v>114</v>
      </c>
      <c r="I12151">
        <v>44</v>
      </c>
    </row>
    <row r="12152" spans="1:9" x14ac:dyDescent="0.25">
      <c r="A12152" t="s">
        <v>110</v>
      </c>
      <c r="B12152" t="s">
        <v>41890</v>
      </c>
      <c r="C12152" s="57">
        <v>44342</v>
      </c>
      <c r="D12152" t="s">
        <v>41891</v>
      </c>
      <c r="E12152" s="58">
        <v>1484208000000</v>
      </c>
      <c r="F12152" t="s">
        <v>41892</v>
      </c>
      <c r="G12152" t="s">
        <v>41893</v>
      </c>
      <c r="H12152" t="s">
        <v>41894</v>
      </c>
      <c r="I12152">
        <v>5</v>
      </c>
    </row>
    <row r="12153" spans="1:9" x14ac:dyDescent="0.25">
      <c r="A12153" t="s">
        <v>110</v>
      </c>
      <c r="B12153" t="s">
        <v>41895</v>
      </c>
      <c r="C12153" s="57">
        <v>44342</v>
      </c>
      <c r="D12153" t="s">
        <v>41896</v>
      </c>
      <c r="E12153" s="58">
        <v>1505023000000</v>
      </c>
      <c r="F12153" t="s">
        <v>41897</v>
      </c>
      <c r="G12153" t="s">
        <v>41898</v>
      </c>
      <c r="H12153" t="s">
        <v>41899</v>
      </c>
      <c r="I12153">
        <v>14014</v>
      </c>
    </row>
    <row r="12154" spans="1:9" x14ac:dyDescent="0.25">
      <c r="A12154" t="s">
        <v>110</v>
      </c>
      <c r="B12154" t="s">
        <v>41900</v>
      </c>
      <c r="C12154" s="57">
        <v>44342</v>
      </c>
      <c r="D12154" t="s">
        <v>41901</v>
      </c>
      <c r="E12154" s="58">
        <v>11678226800000</v>
      </c>
      <c r="F12154" t="s">
        <v>41902</v>
      </c>
      <c r="G12154" t="s">
        <v>32707</v>
      </c>
      <c r="H12154" t="s">
        <v>114</v>
      </c>
      <c r="I12154">
        <v>3</v>
      </c>
    </row>
    <row r="12155" spans="1:9" x14ac:dyDescent="0.25">
      <c r="A12155" t="s">
        <v>110</v>
      </c>
      <c r="B12155" t="s">
        <v>41903</v>
      </c>
      <c r="C12155" s="57">
        <v>44342</v>
      </c>
      <c r="D12155" t="s">
        <v>41904</v>
      </c>
      <c r="E12155" s="58">
        <v>11394965400000</v>
      </c>
      <c r="F12155" t="s">
        <v>41905</v>
      </c>
      <c r="G12155" t="s">
        <v>30091</v>
      </c>
      <c r="H12155" t="s">
        <v>114</v>
      </c>
      <c r="I12155">
        <v>3</v>
      </c>
    </row>
    <row r="12156" spans="1:9" x14ac:dyDescent="0.25">
      <c r="A12156" t="s">
        <v>110</v>
      </c>
      <c r="B12156" t="s">
        <v>41906</v>
      </c>
      <c r="C12156" s="57">
        <v>44342</v>
      </c>
      <c r="D12156" t="s">
        <v>41907</v>
      </c>
      <c r="E12156" s="58">
        <v>14167353800000</v>
      </c>
      <c r="F12156" t="s">
        <v>41908</v>
      </c>
      <c r="G12156" t="s">
        <v>114</v>
      </c>
      <c r="H12156" t="s">
        <v>114</v>
      </c>
      <c r="I12156">
        <v>2</v>
      </c>
    </row>
    <row r="12157" spans="1:9" x14ac:dyDescent="0.25">
      <c r="A12157" t="s">
        <v>110</v>
      </c>
      <c r="B12157" t="s">
        <v>41909</v>
      </c>
      <c r="C12157" s="57">
        <v>44342</v>
      </c>
      <c r="D12157" t="s">
        <v>41910</v>
      </c>
      <c r="E12157" s="58">
        <v>11354965400000</v>
      </c>
      <c r="F12157" t="s">
        <v>41911</v>
      </c>
      <c r="G12157" t="s">
        <v>114</v>
      </c>
      <c r="H12157" t="s">
        <v>114</v>
      </c>
      <c r="I12157">
        <v>1</v>
      </c>
    </row>
    <row r="12158" spans="1:9" x14ac:dyDescent="0.25">
      <c r="A12158" t="s">
        <v>110</v>
      </c>
      <c r="B12158" t="s">
        <v>41912</v>
      </c>
      <c r="C12158" s="57">
        <v>44342</v>
      </c>
      <c r="D12158" t="s">
        <v>41913</v>
      </c>
      <c r="E12158" s="58">
        <v>12318430900000</v>
      </c>
      <c r="F12158" t="s">
        <v>41914</v>
      </c>
      <c r="G12158" t="s">
        <v>114</v>
      </c>
      <c r="H12158" t="s">
        <v>114</v>
      </c>
      <c r="I12158">
        <v>1</v>
      </c>
    </row>
    <row r="12159" spans="1:9" x14ac:dyDescent="0.25">
      <c r="A12159" t="s">
        <v>110</v>
      </c>
      <c r="B12159" t="s">
        <v>41915</v>
      </c>
      <c r="C12159" s="57">
        <v>44342</v>
      </c>
      <c r="D12159" t="s">
        <v>41916</v>
      </c>
      <c r="E12159" s="58">
        <v>115460619280000</v>
      </c>
      <c r="F12159" t="s">
        <v>41917</v>
      </c>
      <c r="G12159" t="s">
        <v>114</v>
      </c>
      <c r="H12159" t="s">
        <v>114</v>
      </c>
      <c r="I12159">
        <v>1</v>
      </c>
    </row>
    <row r="12160" spans="1:9" x14ac:dyDescent="0.25">
      <c r="A12160" t="s">
        <v>110</v>
      </c>
      <c r="B12160" t="s">
        <v>41918</v>
      </c>
      <c r="C12160" s="57">
        <v>44342</v>
      </c>
      <c r="D12160" t="s">
        <v>41919</v>
      </c>
      <c r="E12160" s="58">
        <v>1259950250000</v>
      </c>
      <c r="F12160" t="s">
        <v>41920</v>
      </c>
      <c r="G12160" t="s">
        <v>1710</v>
      </c>
      <c r="H12160" t="s">
        <v>114</v>
      </c>
      <c r="I12160">
        <v>193</v>
      </c>
    </row>
    <row r="12161" spans="1:9" x14ac:dyDescent="0.25">
      <c r="A12161" t="s">
        <v>110</v>
      </c>
      <c r="B12161" t="s">
        <v>41921</v>
      </c>
      <c r="C12161" s="57">
        <v>44342</v>
      </c>
      <c r="D12161" t="s">
        <v>41922</v>
      </c>
      <c r="E12161" s="58">
        <v>1185325680000</v>
      </c>
      <c r="F12161" t="s">
        <v>41923</v>
      </c>
      <c r="G12161" t="s">
        <v>38180</v>
      </c>
      <c r="H12161" t="s">
        <v>1710</v>
      </c>
      <c r="I12161">
        <v>209</v>
      </c>
    </row>
    <row r="12162" spans="1:9" x14ac:dyDescent="0.25">
      <c r="A12162" t="s">
        <v>110</v>
      </c>
      <c r="B12162" t="s">
        <v>41924</v>
      </c>
      <c r="C12162" s="57">
        <v>44342</v>
      </c>
      <c r="D12162" t="s">
        <v>41925</v>
      </c>
      <c r="E12162" s="58">
        <v>6253179770570000</v>
      </c>
      <c r="F12162" t="s">
        <v>41926</v>
      </c>
      <c r="G12162" t="s">
        <v>114</v>
      </c>
      <c r="H12162" t="s">
        <v>114</v>
      </c>
      <c r="I12162">
        <v>1</v>
      </c>
    </row>
    <row r="12163" spans="1:9" x14ac:dyDescent="0.25">
      <c r="A12163" t="s">
        <v>110</v>
      </c>
      <c r="B12163" t="s">
        <v>41927</v>
      </c>
      <c r="C12163" s="57">
        <v>44342</v>
      </c>
      <c r="D12163" t="s">
        <v>41928</v>
      </c>
      <c r="E12163" s="58">
        <v>104346361000000</v>
      </c>
      <c r="F12163" t="s">
        <v>41929</v>
      </c>
      <c r="G12163" t="s">
        <v>114</v>
      </c>
      <c r="H12163" t="s">
        <v>114</v>
      </c>
      <c r="I12163">
        <v>1</v>
      </c>
    </row>
    <row r="12164" spans="1:9" x14ac:dyDescent="0.25">
      <c r="A12164" t="s">
        <v>110</v>
      </c>
      <c r="B12164" t="s">
        <v>41930</v>
      </c>
      <c r="C12164" s="57">
        <v>44342</v>
      </c>
      <c r="D12164" t="s">
        <v>41931</v>
      </c>
      <c r="E12164" s="58">
        <v>105445765200000</v>
      </c>
      <c r="F12164" t="s">
        <v>41932</v>
      </c>
      <c r="G12164" t="s">
        <v>114</v>
      </c>
      <c r="H12164" t="s">
        <v>114</v>
      </c>
      <c r="I12164">
        <v>5</v>
      </c>
    </row>
    <row r="12165" spans="1:9" x14ac:dyDescent="0.25">
      <c r="A12165" t="s">
        <v>110</v>
      </c>
      <c r="B12165" t="s">
        <v>41933</v>
      </c>
      <c r="C12165" s="57">
        <v>44342</v>
      </c>
      <c r="D12165" t="s">
        <v>41934</v>
      </c>
      <c r="E12165" s="58">
        <v>107313455500000</v>
      </c>
      <c r="F12165" t="s">
        <v>41935</v>
      </c>
      <c r="G12165" t="s">
        <v>114</v>
      </c>
      <c r="H12165" t="s">
        <v>114</v>
      </c>
      <c r="I12165">
        <v>19</v>
      </c>
    </row>
    <row r="12166" spans="1:9" x14ac:dyDescent="0.25">
      <c r="A12166" t="s">
        <v>110</v>
      </c>
      <c r="B12166" t="s">
        <v>41936</v>
      </c>
      <c r="C12166" s="57">
        <v>44342</v>
      </c>
      <c r="D12166" t="s">
        <v>41937</v>
      </c>
      <c r="E12166" s="58">
        <v>134144780300000</v>
      </c>
      <c r="F12166" t="s">
        <v>41938</v>
      </c>
      <c r="G12166" t="s">
        <v>114</v>
      </c>
      <c r="H12166" t="s">
        <v>114</v>
      </c>
      <c r="I12166">
        <v>1</v>
      </c>
    </row>
    <row r="12167" spans="1:9" x14ac:dyDescent="0.25">
      <c r="A12167" t="s">
        <v>110</v>
      </c>
      <c r="B12167" t="s">
        <v>41939</v>
      </c>
      <c r="C12167" s="57">
        <v>44342</v>
      </c>
      <c r="D12167" t="s">
        <v>41940</v>
      </c>
      <c r="E12167" s="58">
        <v>101361486300000</v>
      </c>
      <c r="F12167" t="s">
        <v>41941</v>
      </c>
      <c r="G12167" t="s">
        <v>114</v>
      </c>
      <c r="H12167" t="s">
        <v>114</v>
      </c>
      <c r="I12167">
        <v>143</v>
      </c>
    </row>
    <row r="12168" spans="1:9" x14ac:dyDescent="0.25">
      <c r="A12168" t="s">
        <v>110</v>
      </c>
      <c r="B12168" t="s">
        <v>41942</v>
      </c>
      <c r="C12168" s="57">
        <v>44342</v>
      </c>
      <c r="D12168" t="s">
        <v>41943</v>
      </c>
      <c r="E12168" t="s">
        <v>41944</v>
      </c>
      <c r="F12168" t="s">
        <v>41945</v>
      </c>
      <c r="G12168" t="s">
        <v>114</v>
      </c>
      <c r="H12168" t="s">
        <v>114</v>
      </c>
      <c r="I12168">
        <v>15</v>
      </c>
    </row>
    <row r="12169" spans="1:9" x14ac:dyDescent="0.25">
      <c r="A12169" t="s">
        <v>110</v>
      </c>
      <c r="B12169" t="s">
        <v>41946</v>
      </c>
      <c r="C12169" s="57">
        <v>44342</v>
      </c>
      <c r="D12169" t="s">
        <v>41947</v>
      </c>
      <c r="E12169" s="58">
        <v>1392743310000</v>
      </c>
      <c r="F12169" t="s">
        <v>41948</v>
      </c>
      <c r="G12169" t="s">
        <v>41949</v>
      </c>
      <c r="H12169" t="s">
        <v>41950</v>
      </c>
      <c r="I12169">
        <v>8542</v>
      </c>
    </row>
    <row r="12170" spans="1:9" x14ac:dyDescent="0.25">
      <c r="A12170" t="s">
        <v>110</v>
      </c>
      <c r="B12170" t="s">
        <v>41951</v>
      </c>
      <c r="C12170" s="57">
        <v>44342</v>
      </c>
      <c r="D12170" t="s">
        <v>41952</v>
      </c>
      <c r="E12170" s="58">
        <v>1331430510000</v>
      </c>
      <c r="F12170" t="s">
        <v>41953</v>
      </c>
      <c r="G12170" t="s">
        <v>41954</v>
      </c>
      <c r="H12170" t="s">
        <v>8344</v>
      </c>
      <c r="I12170">
        <v>2</v>
      </c>
    </row>
    <row r="12171" spans="1:9" x14ac:dyDescent="0.25">
      <c r="A12171" t="s">
        <v>110</v>
      </c>
      <c r="B12171" t="s">
        <v>41955</v>
      </c>
      <c r="C12171" s="57">
        <v>44342</v>
      </c>
      <c r="D12171" t="s">
        <v>41956</v>
      </c>
      <c r="E12171" s="58">
        <v>126209556000000</v>
      </c>
      <c r="F12171" t="s">
        <v>41957</v>
      </c>
      <c r="G12171" t="s">
        <v>114</v>
      </c>
      <c r="H12171" t="s">
        <v>114</v>
      </c>
      <c r="I12171">
        <v>2</v>
      </c>
    </row>
    <row r="12172" spans="1:9" x14ac:dyDescent="0.25">
      <c r="A12172" t="s">
        <v>110</v>
      </c>
      <c r="B12172" t="s">
        <v>41958</v>
      </c>
      <c r="C12172" s="57">
        <v>44342</v>
      </c>
      <c r="D12172" t="s">
        <v>41959</v>
      </c>
      <c r="E12172" s="58">
        <v>127844562000000</v>
      </c>
      <c r="F12172" t="s">
        <v>41960</v>
      </c>
      <c r="G12172" t="s">
        <v>114</v>
      </c>
      <c r="H12172" t="s">
        <v>114</v>
      </c>
      <c r="I12172">
        <v>2</v>
      </c>
    </row>
    <row r="12173" spans="1:9" x14ac:dyDescent="0.25">
      <c r="A12173" t="s">
        <v>110</v>
      </c>
      <c r="B12173" t="s">
        <v>41961</v>
      </c>
      <c r="C12173" s="57">
        <v>44342</v>
      </c>
      <c r="D12173" t="s">
        <v>41962</v>
      </c>
      <c r="E12173" s="58">
        <v>123786544000000</v>
      </c>
      <c r="F12173" t="s">
        <v>41963</v>
      </c>
      <c r="G12173" t="s">
        <v>114</v>
      </c>
      <c r="H12173" t="s">
        <v>114</v>
      </c>
      <c r="I12173">
        <v>1</v>
      </c>
    </row>
    <row r="12174" spans="1:9" x14ac:dyDescent="0.25">
      <c r="A12174" t="s">
        <v>110</v>
      </c>
      <c r="B12174" t="s">
        <v>41964</v>
      </c>
      <c r="C12174" s="57">
        <v>44342</v>
      </c>
      <c r="D12174" t="s">
        <v>41965</v>
      </c>
      <c r="E12174" s="58">
        <v>115193065000000</v>
      </c>
      <c r="F12174" t="s">
        <v>41966</v>
      </c>
      <c r="G12174" t="s">
        <v>114</v>
      </c>
      <c r="H12174" t="s">
        <v>114</v>
      </c>
      <c r="I12174">
        <v>1</v>
      </c>
    </row>
    <row r="12175" spans="1:9" x14ac:dyDescent="0.25">
      <c r="A12175" t="s">
        <v>110</v>
      </c>
      <c r="B12175" t="s">
        <v>41967</v>
      </c>
      <c r="C12175" s="57">
        <v>44342</v>
      </c>
      <c r="D12175" t="s">
        <v>41968</v>
      </c>
      <c r="E12175" s="58">
        <v>119297189000000</v>
      </c>
      <c r="F12175" t="s">
        <v>41969</v>
      </c>
      <c r="G12175" t="s">
        <v>114</v>
      </c>
      <c r="H12175" t="s">
        <v>114</v>
      </c>
      <c r="I12175">
        <v>4</v>
      </c>
    </row>
    <row r="12176" spans="1:9" x14ac:dyDescent="0.25">
      <c r="A12176" t="s">
        <v>110</v>
      </c>
      <c r="B12176" t="s">
        <v>41970</v>
      </c>
      <c r="C12176" s="57">
        <v>44342</v>
      </c>
      <c r="D12176" t="s">
        <v>41971</v>
      </c>
      <c r="E12176" s="58">
        <v>119227733000000</v>
      </c>
      <c r="F12176" t="s">
        <v>41972</v>
      </c>
      <c r="G12176" t="s">
        <v>114</v>
      </c>
      <c r="H12176" t="s">
        <v>114</v>
      </c>
      <c r="I12176">
        <v>1</v>
      </c>
    </row>
    <row r="12177" spans="1:9" x14ac:dyDescent="0.25">
      <c r="A12177" t="s">
        <v>110</v>
      </c>
      <c r="B12177" t="s">
        <v>41973</v>
      </c>
      <c r="C12177" s="57">
        <v>44342</v>
      </c>
      <c r="D12177" t="s">
        <v>41974</v>
      </c>
      <c r="E12177" s="58">
        <v>125384348000000</v>
      </c>
      <c r="F12177" t="s">
        <v>41975</v>
      </c>
      <c r="G12177" t="s">
        <v>114</v>
      </c>
      <c r="H12177" t="s">
        <v>114</v>
      </c>
      <c r="I12177">
        <v>1</v>
      </c>
    </row>
    <row r="12178" spans="1:9" x14ac:dyDescent="0.25">
      <c r="A12178" t="s">
        <v>110</v>
      </c>
      <c r="B12178" t="s">
        <v>41976</v>
      </c>
      <c r="C12178" s="57">
        <v>44342</v>
      </c>
      <c r="D12178" t="s">
        <v>41977</v>
      </c>
      <c r="E12178" s="58">
        <v>125350948000000</v>
      </c>
      <c r="F12178" t="s">
        <v>41978</v>
      </c>
      <c r="G12178" t="s">
        <v>114</v>
      </c>
      <c r="H12178" t="s">
        <v>114</v>
      </c>
      <c r="I12178">
        <v>1</v>
      </c>
    </row>
    <row r="12179" spans="1:9" x14ac:dyDescent="0.25">
      <c r="A12179" t="s">
        <v>110</v>
      </c>
      <c r="B12179" t="s">
        <v>41979</v>
      </c>
      <c r="C12179" s="57">
        <v>44342</v>
      </c>
      <c r="D12179" t="s">
        <v>41980</v>
      </c>
      <c r="E12179" s="58">
        <v>12065885500000</v>
      </c>
      <c r="F12179" t="s">
        <v>41981</v>
      </c>
      <c r="G12179" t="s">
        <v>114</v>
      </c>
      <c r="H12179" t="s">
        <v>114</v>
      </c>
      <c r="I12179">
        <v>5</v>
      </c>
    </row>
    <row r="12180" spans="1:9" x14ac:dyDescent="0.25">
      <c r="A12180" t="s">
        <v>110</v>
      </c>
      <c r="B12180" t="s">
        <v>41982</v>
      </c>
      <c r="C12180" s="57">
        <v>44342</v>
      </c>
      <c r="D12180" t="s">
        <v>41983</v>
      </c>
      <c r="E12180" s="58">
        <v>12447272000000</v>
      </c>
      <c r="F12180" t="s">
        <v>41984</v>
      </c>
      <c r="G12180" t="s">
        <v>114</v>
      </c>
      <c r="H12180" t="s">
        <v>114</v>
      </c>
      <c r="I12180">
        <v>2</v>
      </c>
    </row>
    <row r="12181" spans="1:9" x14ac:dyDescent="0.25">
      <c r="A12181" t="s">
        <v>110</v>
      </c>
      <c r="B12181" t="s">
        <v>41985</v>
      </c>
      <c r="C12181" s="57">
        <v>44342</v>
      </c>
      <c r="D12181" t="s">
        <v>41986</v>
      </c>
      <c r="E12181" s="58">
        <v>11729098000000</v>
      </c>
      <c r="F12181" t="s">
        <v>41987</v>
      </c>
      <c r="G12181" t="s">
        <v>114</v>
      </c>
      <c r="H12181" t="s">
        <v>114</v>
      </c>
      <c r="I12181">
        <v>2</v>
      </c>
    </row>
    <row r="12182" spans="1:9" x14ac:dyDescent="0.25">
      <c r="A12182" t="s">
        <v>110</v>
      </c>
      <c r="B12182" t="s">
        <v>41988</v>
      </c>
      <c r="C12182" s="57">
        <v>44342</v>
      </c>
      <c r="D12182" t="s">
        <v>41989</v>
      </c>
      <c r="E12182" s="58">
        <v>7981151300000</v>
      </c>
      <c r="F12182" t="s">
        <v>41990</v>
      </c>
      <c r="G12182" t="s">
        <v>114</v>
      </c>
      <c r="H12182" t="s">
        <v>114</v>
      </c>
      <c r="I12182">
        <v>1</v>
      </c>
    </row>
    <row r="12183" spans="1:9" x14ac:dyDescent="0.25">
      <c r="A12183" t="s">
        <v>110</v>
      </c>
      <c r="B12183" t="s">
        <v>41991</v>
      </c>
      <c r="C12183" s="57">
        <v>44342</v>
      </c>
      <c r="D12183" t="s">
        <v>41992</v>
      </c>
      <c r="E12183" s="58">
        <v>12121170500000</v>
      </c>
      <c r="F12183" t="s">
        <v>41993</v>
      </c>
      <c r="G12183" t="s">
        <v>114</v>
      </c>
      <c r="H12183" t="s">
        <v>114</v>
      </c>
      <c r="I12183">
        <v>1</v>
      </c>
    </row>
    <row r="12184" spans="1:9" x14ac:dyDescent="0.25">
      <c r="A12184" t="s">
        <v>110</v>
      </c>
      <c r="B12184" t="s">
        <v>41994</v>
      </c>
      <c r="C12184" s="57">
        <v>44342</v>
      </c>
      <c r="D12184" t="s">
        <v>41995</v>
      </c>
      <c r="E12184" s="58">
        <v>12524587900000</v>
      </c>
      <c r="F12184" t="s">
        <v>41996</v>
      </c>
      <c r="G12184" t="s">
        <v>114</v>
      </c>
      <c r="H12184" t="s">
        <v>114</v>
      </c>
      <c r="I12184">
        <v>2</v>
      </c>
    </row>
    <row r="12185" spans="1:9" x14ac:dyDescent="0.25">
      <c r="A12185" t="s">
        <v>110</v>
      </c>
      <c r="B12185" t="s">
        <v>41997</v>
      </c>
      <c r="C12185" s="57">
        <v>44342</v>
      </c>
      <c r="D12185" t="s">
        <v>41998</v>
      </c>
      <c r="E12185" s="58">
        <v>12248296100000</v>
      </c>
      <c r="F12185" t="s">
        <v>41999</v>
      </c>
      <c r="G12185" t="s">
        <v>114</v>
      </c>
      <c r="H12185" t="s">
        <v>114</v>
      </c>
      <c r="I12185">
        <v>3</v>
      </c>
    </row>
    <row r="12186" spans="1:9" x14ac:dyDescent="0.25">
      <c r="A12186" t="s">
        <v>110</v>
      </c>
      <c r="B12186" t="s">
        <v>42000</v>
      </c>
      <c r="C12186" s="57">
        <v>44342</v>
      </c>
      <c r="D12186" t="s">
        <v>42001</v>
      </c>
      <c r="E12186" s="58">
        <v>12337416000000</v>
      </c>
      <c r="F12186" t="s">
        <v>42002</v>
      </c>
      <c r="G12186" t="s">
        <v>114</v>
      </c>
      <c r="H12186" t="s">
        <v>114</v>
      </c>
      <c r="I12186">
        <v>1</v>
      </c>
    </row>
    <row r="12187" spans="1:9" x14ac:dyDescent="0.25">
      <c r="A12187" t="s">
        <v>110</v>
      </c>
      <c r="B12187" t="s">
        <v>42003</v>
      </c>
      <c r="C12187" s="57">
        <v>44342</v>
      </c>
      <c r="D12187" t="s">
        <v>42004</v>
      </c>
      <c r="E12187" s="58">
        <v>1121578470000</v>
      </c>
      <c r="F12187" t="s">
        <v>42005</v>
      </c>
      <c r="G12187" t="s">
        <v>114</v>
      </c>
      <c r="H12187" t="s">
        <v>114</v>
      </c>
      <c r="I12187">
        <v>1</v>
      </c>
    </row>
    <row r="12188" spans="1:9" x14ac:dyDescent="0.25">
      <c r="A12188" t="s">
        <v>110</v>
      </c>
      <c r="B12188" t="s">
        <v>42006</v>
      </c>
      <c r="C12188" s="57">
        <v>44342</v>
      </c>
      <c r="D12188" t="s">
        <v>42007</v>
      </c>
      <c r="E12188" s="58">
        <v>1243150550000</v>
      </c>
      <c r="F12188" t="s">
        <v>42008</v>
      </c>
      <c r="G12188" t="s">
        <v>114</v>
      </c>
      <c r="H12188" t="s">
        <v>114</v>
      </c>
      <c r="I12188">
        <v>1</v>
      </c>
    </row>
    <row r="12189" spans="1:9" x14ac:dyDescent="0.25">
      <c r="A12189" t="s">
        <v>110</v>
      </c>
      <c r="B12189" t="s">
        <v>42009</v>
      </c>
      <c r="C12189" s="57">
        <v>44342</v>
      </c>
      <c r="D12189" t="s">
        <v>42010</v>
      </c>
      <c r="E12189" s="58">
        <v>1243608740000</v>
      </c>
      <c r="F12189" t="s">
        <v>42011</v>
      </c>
      <c r="G12189" t="s">
        <v>42012</v>
      </c>
      <c r="H12189" t="s">
        <v>114</v>
      </c>
      <c r="I12189">
        <v>37508</v>
      </c>
    </row>
    <row r="12190" spans="1:9" x14ac:dyDescent="0.25">
      <c r="A12190" t="s">
        <v>110</v>
      </c>
      <c r="B12190" t="s">
        <v>42013</v>
      </c>
      <c r="C12190" s="57">
        <v>44342</v>
      </c>
      <c r="D12190" t="s">
        <v>42014</v>
      </c>
      <c r="E12190" s="58">
        <v>1211211315000000</v>
      </c>
      <c r="F12190" t="s">
        <v>42015</v>
      </c>
      <c r="G12190" t="s">
        <v>42016</v>
      </c>
      <c r="H12190" t="s">
        <v>114</v>
      </c>
      <c r="I12190">
        <v>523</v>
      </c>
    </row>
    <row r="12191" spans="1:9" x14ac:dyDescent="0.25">
      <c r="A12191" t="s">
        <v>110</v>
      </c>
      <c r="B12191" t="s">
        <v>42017</v>
      </c>
      <c r="C12191" s="57">
        <v>44342</v>
      </c>
      <c r="D12191" t="s">
        <v>42018</v>
      </c>
      <c r="E12191" s="58">
        <v>1173958591000000</v>
      </c>
      <c r="F12191" t="s">
        <v>42019</v>
      </c>
      <c r="G12191" t="s">
        <v>880</v>
      </c>
      <c r="H12191" t="s">
        <v>42020</v>
      </c>
      <c r="I12191">
        <v>834</v>
      </c>
    </row>
    <row r="12192" spans="1:9" x14ac:dyDescent="0.25">
      <c r="A12192" t="s">
        <v>110</v>
      </c>
      <c r="B12192" t="s">
        <v>42021</v>
      </c>
      <c r="C12192" s="57">
        <v>44342</v>
      </c>
      <c r="D12192" t="s">
        <v>42022</v>
      </c>
      <c r="E12192" s="58">
        <v>1004332458000000</v>
      </c>
      <c r="F12192" t="s">
        <v>42023</v>
      </c>
      <c r="G12192" t="s">
        <v>42024</v>
      </c>
      <c r="H12192" t="s">
        <v>42025</v>
      </c>
      <c r="I12192">
        <v>1086</v>
      </c>
    </row>
    <row r="12193" spans="1:9" x14ac:dyDescent="0.25">
      <c r="A12193" t="s">
        <v>110</v>
      </c>
      <c r="B12193" t="s">
        <v>42026</v>
      </c>
      <c r="C12193" s="57">
        <v>44342</v>
      </c>
      <c r="D12193" t="s">
        <v>42027</v>
      </c>
      <c r="E12193" s="58">
        <v>1013040139000000</v>
      </c>
      <c r="F12193" t="s">
        <v>42028</v>
      </c>
      <c r="G12193" t="s">
        <v>42029</v>
      </c>
      <c r="H12193" t="s">
        <v>42030</v>
      </c>
      <c r="I12193">
        <v>834</v>
      </c>
    </row>
    <row r="12194" spans="1:9" x14ac:dyDescent="0.25">
      <c r="A12194" t="s">
        <v>110</v>
      </c>
      <c r="B12194" t="s">
        <v>42031</v>
      </c>
      <c r="C12194" s="57">
        <v>44342</v>
      </c>
      <c r="D12194" t="s">
        <v>42032</v>
      </c>
      <c r="E12194" s="58">
        <v>1428212000000</v>
      </c>
      <c r="F12194" t="s">
        <v>42033</v>
      </c>
      <c r="G12194" t="s">
        <v>42034</v>
      </c>
      <c r="H12194" t="s">
        <v>42035</v>
      </c>
      <c r="I12194">
        <v>94</v>
      </c>
    </row>
    <row r="12195" spans="1:9" x14ac:dyDescent="0.25">
      <c r="A12195" t="s">
        <v>110</v>
      </c>
      <c r="B12195" t="s">
        <v>42036</v>
      </c>
      <c r="C12195" s="57">
        <v>44342</v>
      </c>
      <c r="D12195" t="s">
        <v>42037</v>
      </c>
      <c r="E12195" s="58">
        <v>1200468040000</v>
      </c>
      <c r="F12195" t="s">
        <v>42038</v>
      </c>
      <c r="G12195" t="s">
        <v>114</v>
      </c>
      <c r="H12195" t="s">
        <v>114</v>
      </c>
      <c r="I12195">
        <v>1</v>
      </c>
    </row>
    <row r="12196" spans="1:9" x14ac:dyDescent="0.25">
      <c r="A12196" t="s">
        <v>110</v>
      </c>
      <c r="B12196" t="s">
        <v>42039</v>
      </c>
      <c r="C12196" s="57">
        <v>44342</v>
      </c>
      <c r="D12196" t="s">
        <v>42040</v>
      </c>
      <c r="E12196" s="58">
        <v>1023337228000000</v>
      </c>
      <c r="F12196" t="s">
        <v>42041</v>
      </c>
      <c r="G12196" t="s">
        <v>42042</v>
      </c>
      <c r="H12196" t="s">
        <v>42043</v>
      </c>
      <c r="I12196">
        <v>28</v>
      </c>
    </row>
    <row r="12197" spans="1:9" x14ac:dyDescent="0.25">
      <c r="A12197" t="s">
        <v>110</v>
      </c>
      <c r="B12197" t="s">
        <v>42044</v>
      </c>
      <c r="C12197" s="57">
        <v>44342</v>
      </c>
      <c r="D12197" t="s">
        <v>42045</v>
      </c>
      <c r="E12197" t="s">
        <v>42046</v>
      </c>
      <c r="F12197" t="s">
        <v>42047</v>
      </c>
      <c r="G12197" t="s">
        <v>42048</v>
      </c>
      <c r="H12197" t="s">
        <v>42049</v>
      </c>
      <c r="I12197">
        <v>4091</v>
      </c>
    </row>
    <row r="12198" spans="1:9" x14ac:dyDescent="0.25">
      <c r="A12198" t="s">
        <v>110</v>
      </c>
      <c r="B12198" t="s">
        <v>42050</v>
      </c>
      <c r="C12198" s="57">
        <v>44342</v>
      </c>
      <c r="D12198" t="s">
        <v>42051</v>
      </c>
      <c r="E12198" s="58">
        <v>1068637000000</v>
      </c>
      <c r="F12198" t="s">
        <v>42052</v>
      </c>
      <c r="G12198" t="s">
        <v>42053</v>
      </c>
      <c r="H12198" t="s">
        <v>42054</v>
      </c>
      <c r="I12198">
        <v>28</v>
      </c>
    </row>
    <row r="12199" spans="1:9" x14ac:dyDescent="0.25">
      <c r="A12199" t="s">
        <v>110</v>
      </c>
      <c r="B12199" t="s">
        <v>42055</v>
      </c>
      <c r="C12199" s="57">
        <v>44342</v>
      </c>
      <c r="D12199" t="s">
        <v>42056</v>
      </c>
      <c r="E12199" s="58">
        <v>1302695000000</v>
      </c>
      <c r="F12199" t="s">
        <v>42057</v>
      </c>
      <c r="G12199" t="s">
        <v>42058</v>
      </c>
      <c r="H12199" t="s">
        <v>42059</v>
      </c>
      <c r="I12199">
        <v>2322</v>
      </c>
    </row>
    <row r="12200" spans="1:9" x14ac:dyDescent="0.25">
      <c r="A12200" t="s">
        <v>110</v>
      </c>
      <c r="B12200" t="s">
        <v>42060</v>
      </c>
      <c r="C12200" s="57">
        <v>44342</v>
      </c>
      <c r="D12200" t="s">
        <v>42061</v>
      </c>
      <c r="E12200" s="58">
        <v>1142650000000</v>
      </c>
      <c r="F12200" t="s">
        <v>42062</v>
      </c>
      <c r="G12200" t="s">
        <v>42063</v>
      </c>
      <c r="H12200" t="s">
        <v>42064</v>
      </c>
      <c r="I12200">
        <v>3</v>
      </c>
    </row>
    <row r="12201" spans="1:9" x14ac:dyDescent="0.25">
      <c r="A12201" t="s">
        <v>110</v>
      </c>
      <c r="B12201" t="s">
        <v>42065</v>
      </c>
      <c r="C12201" s="57">
        <v>44342</v>
      </c>
      <c r="D12201" t="s">
        <v>42066</v>
      </c>
      <c r="E12201" s="58">
        <v>741459917000000</v>
      </c>
      <c r="F12201" t="s">
        <v>42067</v>
      </c>
      <c r="G12201" t="s">
        <v>42068</v>
      </c>
      <c r="H12201" t="s">
        <v>42069</v>
      </c>
      <c r="I12201">
        <v>5171</v>
      </c>
    </row>
    <row r="12202" spans="1:9" x14ac:dyDescent="0.25">
      <c r="A12202" t="s">
        <v>110</v>
      </c>
      <c r="B12202" t="s">
        <v>42070</v>
      </c>
      <c r="C12202" s="57">
        <v>44342</v>
      </c>
      <c r="D12202" t="s">
        <v>42071</v>
      </c>
      <c r="E12202" s="58">
        <v>1090178120000</v>
      </c>
      <c r="F12202" t="s">
        <v>42072</v>
      </c>
      <c r="G12202" t="s">
        <v>114</v>
      </c>
      <c r="H12202" t="s">
        <v>114</v>
      </c>
      <c r="I12202">
        <v>1</v>
      </c>
    </row>
    <row r="12203" spans="1:9" x14ac:dyDescent="0.25">
      <c r="A12203" t="s">
        <v>110</v>
      </c>
      <c r="B12203" t="s">
        <v>42073</v>
      </c>
      <c r="C12203" s="57">
        <v>44342</v>
      </c>
      <c r="D12203" t="s">
        <v>42074</v>
      </c>
      <c r="E12203" s="58">
        <v>1214399610000</v>
      </c>
      <c r="F12203" t="s">
        <v>42075</v>
      </c>
      <c r="G12203" t="s">
        <v>42076</v>
      </c>
      <c r="H12203" t="s">
        <v>42077</v>
      </c>
      <c r="I12203">
        <v>1472</v>
      </c>
    </row>
    <row r="12204" spans="1:9" x14ac:dyDescent="0.25">
      <c r="A12204" t="s">
        <v>110</v>
      </c>
      <c r="B12204" t="s">
        <v>42078</v>
      </c>
      <c r="C12204" s="57">
        <v>44342</v>
      </c>
      <c r="D12204" t="s">
        <v>42079</v>
      </c>
      <c r="E12204" s="58">
        <v>1095332000000</v>
      </c>
      <c r="F12204" t="s">
        <v>42080</v>
      </c>
      <c r="G12204" t="s">
        <v>42081</v>
      </c>
      <c r="H12204" t="s">
        <v>42082</v>
      </c>
      <c r="I12204">
        <v>1</v>
      </c>
    </row>
    <row r="12205" spans="1:9" x14ac:dyDescent="0.25">
      <c r="A12205" t="s">
        <v>110</v>
      </c>
      <c r="B12205" t="s">
        <v>42083</v>
      </c>
      <c r="C12205" s="57">
        <v>44342</v>
      </c>
      <c r="D12205" t="s">
        <v>42084</v>
      </c>
      <c r="E12205" s="58">
        <v>1375429740000</v>
      </c>
      <c r="F12205" t="s">
        <v>42085</v>
      </c>
      <c r="G12205" t="s">
        <v>114</v>
      </c>
      <c r="H12205" t="s">
        <v>114</v>
      </c>
      <c r="I12205">
        <v>2</v>
      </c>
    </row>
    <row r="12206" spans="1:9" x14ac:dyDescent="0.25">
      <c r="A12206" t="s">
        <v>110</v>
      </c>
      <c r="B12206" t="s">
        <v>42086</v>
      </c>
      <c r="C12206" s="57">
        <v>44342</v>
      </c>
      <c r="D12206" t="s">
        <v>42087</v>
      </c>
      <c r="E12206" s="58">
        <v>1205899570000</v>
      </c>
      <c r="F12206" t="s">
        <v>42088</v>
      </c>
      <c r="G12206" t="s">
        <v>114</v>
      </c>
      <c r="H12206" t="s">
        <v>114</v>
      </c>
      <c r="I12206">
        <v>1</v>
      </c>
    </row>
    <row r="12207" spans="1:9" x14ac:dyDescent="0.25">
      <c r="A12207" t="s">
        <v>110</v>
      </c>
      <c r="B12207" t="s">
        <v>42089</v>
      </c>
      <c r="C12207" s="57">
        <v>44342</v>
      </c>
      <c r="D12207" t="s">
        <v>42090</v>
      </c>
      <c r="E12207" s="58">
        <v>127175618000000</v>
      </c>
      <c r="F12207" t="s">
        <v>42091</v>
      </c>
      <c r="G12207" t="s">
        <v>114</v>
      </c>
      <c r="H12207" t="s">
        <v>114</v>
      </c>
      <c r="I12207">
        <v>3</v>
      </c>
    </row>
    <row r="12208" spans="1:9" x14ac:dyDescent="0.25">
      <c r="A12208" t="s">
        <v>110</v>
      </c>
      <c r="B12208" t="s">
        <v>42092</v>
      </c>
      <c r="C12208" s="57">
        <v>44342</v>
      </c>
      <c r="D12208" t="s">
        <v>42093</v>
      </c>
      <c r="E12208" s="58">
        <v>111735661000000</v>
      </c>
      <c r="F12208" t="s">
        <v>42094</v>
      </c>
      <c r="G12208" t="s">
        <v>114</v>
      </c>
      <c r="H12208" t="s">
        <v>114</v>
      </c>
      <c r="I12208">
        <v>1</v>
      </c>
    </row>
    <row r="12209" spans="1:9" x14ac:dyDescent="0.25">
      <c r="A12209" t="s">
        <v>110</v>
      </c>
      <c r="B12209" t="s">
        <v>42095</v>
      </c>
      <c r="C12209" s="57">
        <v>44342</v>
      </c>
      <c r="D12209" t="s">
        <v>42096</v>
      </c>
      <c r="E12209" s="58">
        <v>113554761954000</v>
      </c>
      <c r="F12209" t="s">
        <v>42097</v>
      </c>
      <c r="G12209" t="s">
        <v>114</v>
      </c>
      <c r="H12209" t="s">
        <v>114</v>
      </c>
      <c r="I12209">
        <v>0</v>
      </c>
    </row>
    <row r="12210" spans="1:9" x14ac:dyDescent="0.25">
      <c r="A12210" t="s">
        <v>110</v>
      </c>
      <c r="B12210" t="s">
        <v>42098</v>
      </c>
      <c r="C12210" s="57">
        <v>44342</v>
      </c>
      <c r="D12210" t="s">
        <v>42099</v>
      </c>
      <c r="E12210" s="58">
        <v>128188262000000</v>
      </c>
      <c r="F12210" t="s">
        <v>42100</v>
      </c>
      <c r="G12210" t="s">
        <v>114</v>
      </c>
      <c r="H12210" t="s">
        <v>114</v>
      </c>
      <c r="I12210">
        <v>1</v>
      </c>
    </row>
    <row r="12211" spans="1:9" x14ac:dyDescent="0.25">
      <c r="A12211" t="s">
        <v>110</v>
      </c>
      <c r="B12211" t="s">
        <v>42101</v>
      </c>
      <c r="C12211" s="57">
        <v>44342</v>
      </c>
      <c r="D12211" t="s">
        <v>42102</v>
      </c>
      <c r="E12211" s="58">
        <v>129541003000000</v>
      </c>
      <c r="F12211" t="s">
        <v>42103</v>
      </c>
      <c r="G12211" t="s">
        <v>114</v>
      </c>
      <c r="H12211" t="s">
        <v>114</v>
      </c>
      <c r="I12211">
        <v>1</v>
      </c>
    </row>
    <row r="12212" spans="1:9" x14ac:dyDescent="0.25">
      <c r="A12212" t="s">
        <v>110</v>
      </c>
      <c r="B12212" t="s">
        <v>42104</v>
      </c>
      <c r="C12212" s="57">
        <v>44342</v>
      </c>
      <c r="D12212" t="s">
        <v>42105</v>
      </c>
      <c r="E12212" s="58">
        <v>126874462400000</v>
      </c>
      <c r="F12212" t="s">
        <v>42106</v>
      </c>
      <c r="G12212" t="s">
        <v>114</v>
      </c>
      <c r="H12212" t="s">
        <v>114</v>
      </c>
      <c r="I12212">
        <v>1</v>
      </c>
    </row>
    <row r="12213" spans="1:9" x14ac:dyDescent="0.25">
      <c r="A12213" t="s">
        <v>110</v>
      </c>
      <c r="B12213" t="s">
        <v>42107</v>
      </c>
      <c r="C12213" s="57">
        <v>44342</v>
      </c>
      <c r="D12213" t="s">
        <v>42108</v>
      </c>
      <c r="E12213" s="58">
        <v>2200618080000</v>
      </c>
      <c r="F12213" t="s">
        <v>42109</v>
      </c>
      <c r="G12213" t="s">
        <v>114</v>
      </c>
      <c r="H12213" t="s">
        <v>114</v>
      </c>
      <c r="I12213">
        <v>1</v>
      </c>
    </row>
    <row r="12214" spans="1:9" x14ac:dyDescent="0.25">
      <c r="A12214" t="s">
        <v>110</v>
      </c>
      <c r="B12214" t="s">
        <v>42110</v>
      </c>
      <c r="C12214" s="57">
        <v>44342</v>
      </c>
      <c r="D12214" t="s">
        <v>42111</v>
      </c>
      <c r="E12214" t="s">
        <v>42112</v>
      </c>
      <c r="F12214" t="s">
        <v>42113</v>
      </c>
      <c r="G12214" t="s">
        <v>114</v>
      </c>
      <c r="H12214" t="s">
        <v>114</v>
      </c>
      <c r="I12214">
        <v>8</v>
      </c>
    </row>
    <row r="12215" spans="1:9" x14ac:dyDescent="0.25">
      <c r="A12215" t="s">
        <v>110</v>
      </c>
      <c r="B12215" t="s">
        <v>42114</v>
      </c>
      <c r="C12215" s="57">
        <v>44342</v>
      </c>
      <c r="D12215" t="s">
        <v>42115</v>
      </c>
      <c r="E12215" s="58">
        <v>1566135290000</v>
      </c>
      <c r="F12215" t="s">
        <v>42116</v>
      </c>
      <c r="G12215" t="s">
        <v>114</v>
      </c>
      <c r="H12215" t="s">
        <v>114</v>
      </c>
      <c r="I12215">
        <v>2</v>
      </c>
    </row>
    <row r="12216" spans="1:9" x14ac:dyDescent="0.25">
      <c r="A12216" t="s">
        <v>110</v>
      </c>
      <c r="B12216" t="s">
        <v>42117</v>
      </c>
      <c r="C12216" s="57">
        <v>44342</v>
      </c>
      <c r="D12216" t="s">
        <v>42118</v>
      </c>
      <c r="E12216" s="58">
        <v>11679216500000</v>
      </c>
      <c r="F12216" t="s">
        <v>42119</v>
      </c>
      <c r="G12216" t="s">
        <v>114</v>
      </c>
      <c r="H12216" t="s">
        <v>114</v>
      </c>
      <c r="I12216">
        <v>1</v>
      </c>
    </row>
    <row r="12217" spans="1:9" x14ac:dyDescent="0.25">
      <c r="A12217" t="s">
        <v>110</v>
      </c>
      <c r="B12217" t="s">
        <v>42120</v>
      </c>
      <c r="C12217" s="57">
        <v>44342</v>
      </c>
      <c r="D12217" t="s">
        <v>42121</v>
      </c>
      <c r="E12217" s="58">
        <v>10725229100000</v>
      </c>
      <c r="F12217" t="s">
        <v>42122</v>
      </c>
      <c r="G12217" t="s">
        <v>42123</v>
      </c>
      <c r="H12217" t="s">
        <v>42124</v>
      </c>
      <c r="I12217">
        <v>1</v>
      </c>
    </row>
    <row r="12218" spans="1:9" x14ac:dyDescent="0.25">
      <c r="A12218" t="s">
        <v>110</v>
      </c>
      <c r="B12218" t="s">
        <v>42125</v>
      </c>
      <c r="C12218" s="57">
        <v>44342</v>
      </c>
      <c r="D12218" t="s">
        <v>42126</v>
      </c>
      <c r="E12218" s="58">
        <v>13986974100000</v>
      </c>
      <c r="F12218" t="s">
        <v>42127</v>
      </c>
      <c r="G12218" t="s">
        <v>114</v>
      </c>
      <c r="H12218" t="s">
        <v>114</v>
      </c>
      <c r="I12218">
        <v>2</v>
      </c>
    </row>
    <row r="12219" spans="1:9" x14ac:dyDescent="0.25">
      <c r="A12219" t="s">
        <v>110</v>
      </c>
      <c r="B12219" t="s">
        <v>42128</v>
      </c>
      <c r="C12219" s="57">
        <v>44342</v>
      </c>
      <c r="D12219" t="s">
        <v>42129</v>
      </c>
      <c r="E12219" s="58">
        <v>11623151130400</v>
      </c>
      <c r="F12219" t="s">
        <v>42130</v>
      </c>
      <c r="G12219" t="s">
        <v>114</v>
      </c>
      <c r="H12219" t="s">
        <v>114</v>
      </c>
      <c r="I12219">
        <v>2</v>
      </c>
    </row>
    <row r="12220" spans="1:9" x14ac:dyDescent="0.25">
      <c r="A12220" t="s">
        <v>110</v>
      </c>
      <c r="B12220" t="s">
        <v>42131</v>
      </c>
      <c r="C12220" s="57">
        <v>44342</v>
      </c>
      <c r="D12220" t="s">
        <v>42132</v>
      </c>
      <c r="E12220" s="58">
        <v>11031929900000</v>
      </c>
      <c r="F12220" t="s">
        <v>42133</v>
      </c>
      <c r="G12220" t="s">
        <v>42134</v>
      </c>
      <c r="H12220" t="s">
        <v>42135</v>
      </c>
      <c r="I12220">
        <v>1</v>
      </c>
    </row>
    <row r="12221" spans="1:9" x14ac:dyDescent="0.25">
      <c r="A12221" t="s">
        <v>110</v>
      </c>
      <c r="B12221" t="s">
        <v>42136</v>
      </c>
      <c r="C12221" s="57">
        <v>44342</v>
      </c>
      <c r="D12221" t="s">
        <v>42137</v>
      </c>
      <c r="E12221" s="58">
        <v>17577039100000</v>
      </c>
      <c r="F12221" t="s">
        <v>42138</v>
      </c>
      <c r="G12221" t="s">
        <v>114</v>
      </c>
      <c r="H12221" t="s">
        <v>114</v>
      </c>
      <c r="I12221">
        <v>383</v>
      </c>
    </row>
    <row r="12222" spans="1:9" x14ac:dyDescent="0.25">
      <c r="A12222" t="s">
        <v>110</v>
      </c>
      <c r="B12222" t="s">
        <v>42139</v>
      </c>
      <c r="C12222" s="57">
        <v>44342</v>
      </c>
      <c r="D12222" t="s">
        <v>42140</v>
      </c>
      <c r="E12222" s="58">
        <v>10835907800000</v>
      </c>
      <c r="F12222" t="s">
        <v>42141</v>
      </c>
      <c r="G12222" t="s">
        <v>42142</v>
      </c>
      <c r="H12222" t="s">
        <v>114</v>
      </c>
      <c r="I12222">
        <v>1</v>
      </c>
    </row>
    <row r="12223" spans="1:9" x14ac:dyDescent="0.25">
      <c r="A12223" t="s">
        <v>110</v>
      </c>
      <c r="B12223" t="s">
        <v>42143</v>
      </c>
      <c r="C12223" s="57">
        <v>44342</v>
      </c>
      <c r="D12223" t="s">
        <v>42144</v>
      </c>
      <c r="E12223" s="58">
        <v>10781224900000</v>
      </c>
      <c r="F12223" t="s">
        <v>42145</v>
      </c>
      <c r="G12223" t="s">
        <v>42146</v>
      </c>
      <c r="H12223" t="s">
        <v>42147</v>
      </c>
      <c r="I12223">
        <v>40</v>
      </c>
    </row>
    <row r="12224" spans="1:9" x14ac:dyDescent="0.25">
      <c r="A12224" t="s">
        <v>110</v>
      </c>
      <c r="B12224" t="s">
        <v>42148</v>
      </c>
      <c r="C12224" s="57">
        <v>44342</v>
      </c>
      <c r="D12224" t="s">
        <v>42149</v>
      </c>
      <c r="E12224" s="58">
        <v>11964023030000</v>
      </c>
      <c r="F12224" t="s">
        <v>42150</v>
      </c>
      <c r="G12224" t="s">
        <v>114</v>
      </c>
      <c r="H12224" t="s">
        <v>114</v>
      </c>
      <c r="I12224">
        <v>1</v>
      </c>
    </row>
    <row r="12225" spans="1:9" x14ac:dyDescent="0.25">
      <c r="A12225" t="s">
        <v>110</v>
      </c>
      <c r="B12225" t="s">
        <v>42151</v>
      </c>
      <c r="C12225" s="57">
        <v>44342</v>
      </c>
      <c r="D12225" t="s">
        <v>42152</v>
      </c>
      <c r="E12225" s="58">
        <v>10655070900000</v>
      </c>
      <c r="F12225" t="s">
        <v>42153</v>
      </c>
      <c r="G12225" t="s">
        <v>114</v>
      </c>
      <c r="H12225" t="s">
        <v>114</v>
      </c>
      <c r="I12225">
        <v>1</v>
      </c>
    </row>
    <row r="12226" spans="1:9" x14ac:dyDescent="0.25">
      <c r="A12226" t="s">
        <v>110</v>
      </c>
      <c r="B12226" t="s">
        <v>42154</v>
      </c>
      <c r="C12226" s="57">
        <v>44342</v>
      </c>
      <c r="D12226" t="s">
        <v>42155</v>
      </c>
      <c r="E12226" s="58">
        <v>10104643200000</v>
      </c>
      <c r="F12226" t="s">
        <v>42156</v>
      </c>
      <c r="G12226" t="s">
        <v>114</v>
      </c>
      <c r="H12226" t="s">
        <v>114</v>
      </c>
      <c r="I12226">
        <v>26</v>
      </c>
    </row>
    <row r="12227" spans="1:9" x14ac:dyDescent="0.25">
      <c r="A12227" t="s">
        <v>110</v>
      </c>
      <c r="B12227" t="s">
        <v>42157</v>
      </c>
      <c r="C12227" s="57">
        <v>44342</v>
      </c>
      <c r="D12227" t="s">
        <v>42158</v>
      </c>
      <c r="E12227" s="58">
        <v>12400873000000</v>
      </c>
      <c r="F12227" t="s">
        <v>42159</v>
      </c>
      <c r="G12227" t="s">
        <v>114</v>
      </c>
      <c r="H12227" t="s">
        <v>114</v>
      </c>
      <c r="I12227">
        <v>1</v>
      </c>
    </row>
    <row r="12228" spans="1:9" x14ac:dyDescent="0.25">
      <c r="A12228" t="s">
        <v>110</v>
      </c>
      <c r="B12228" t="s">
        <v>42160</v>
      </c>
      <c r="C12228" s="57">
        <v>44342</v>
      </c>
      <c r="D12228" t="s">
        <v>42161</v>
      </c>
      <c r="E12228" s="58">
        <v>12169795500000</v>
      </c>
      <c r="F12228" t="s">
        <v>42162</v>
      </c>
      <c r="G12228" t="s">
        <v>114</v>
      </c>
      <c r="H12228" t="s">
        <v>114</v>
      </c>
      <c r="I12228">
        <v>2</v>
      </c>
    </row>
    <row r="12229" spans="1:9" x14ac:dyDescent="0.25">
      <c r="A12229" t="s">
        <v>110</v>
      </c>
      <c r="B12229" t="s">
        <v>42163</v>
      </c>
      <c r="C12229" s="57">
        <v>44342</v>
      </c>
      <c r="D12229" t="s">
        <v>42164</v>
      </c>
      <c r="E12229" s="58">
        <v>1154867400000</v>
      </c>
      <c r="F12229" t="s">
        <v>42165</v>
      </c>
      <c r="G12229" t="s">
        <v>114</v>
      </c>
      <c r="H12229" t="s">
        <v>114</v>
      </c>
      <c r="I12229">
        <v>94</v>
      </c>
    </row>
    <row r="12230" spans="1:9" x14ac:dyDescent="0.25">
      <c r="A12230" t="s">
        <v>110</v>
      </c>
      <c r="B12230" t="s">
        <v>42166</v>
      </c>
      <c r="C12230" s="57">
        <v>44342</v>
      </c>
      <c r="D12230" t="s">
        <v>42167</v>
      </c>
      <c r="E12230" s="58">
        <v>11566292100000</v>
      </c>
      <c r="F12230" t="s">
        <v>42168</v>
      </c>
      <c r="G12230" t="s">
        <v>42169</v>
      </c>
      <c r="H12230" t="s">
        <v>114</v>
      </c>
      <c r="I12230">
        <v>1</v>
      </c>
    </row>
    <row r="12231" spans="1:9" x14ac:dyDescent="0.25">
      <c r="A12231" t="s">
        <v>110</v>
      </c>
      <c r="B12231" t="s">
        <v>42170</v>
      </c>
      <c r="C12231" s="57">
        <v>44342</v>
      </c>
      <c r="D12231" t="s">
        <v>42171</v>
      </c>
      <c r="E12231" s="58">
        <v>12450377200000</v>
      </c>
      <c r="F12231" t="s">
        <v>42172</v>
      </c>
      <c r="G12231" t="s">
        <v>114</v>
      </c>
      <c r="H12231" t="s">
        <v>114</v>
      </c>
      <c r="I12231">
        <v>7</v>
      </c>
    </row>
    <row r="12232" spans="1:9" x14ac:dyDescent="0.25">
      <c r="A12232" t="s">
        <v>110</v>
      </c>
      <c r="B12232" t="s">
        <v>42173</v>
      </c>
      <c r="C12232" s="57">
        <v>44342</v>
      </c>
      <c r="D12232" t="s">
        <v>42174</v>
      </c>
      <c r="E12232" s="58">
        <v>11399022500000</v>
      </c>
      <c r="F12232" t="s">
        <v>42175</v>
      </c>
      <c r="G12232" t="s">
        <v>42176</v>
      </c>
      <c r="H12232" t="s">
        <v>42177</v>
      </c>
      <c r="I12232">
        <v>2</v>
      </c>
    </row>
    <row r="12233" spans="1:9" x14ac:dyDescent="0.25">
      <c r="A12233" t="s">
        <v>110</v>
      </c>
      <c r="B12233" t="s">
        <v>42178</v>
      </c>
      <c r="C12233" s="57">
        <v>44342</v>
      </c>
      <c r="D12233" t="s">
        <v>42179</v>
      </c>
      <c r="E12233" s="58">
        <v>10798678000000</v>
      </c>
      <c r="F12233" t="s">
        <v>42180</v>
      </c>
      <c r="G12233" t="s">
        <v>42181</v>
      </c>
      <c r="H12233" t="s">
        <v>42182</v>
      </c>
      <c r="I12233">
        <v>1</v>
      </c>
    </row>
    <row r="12234" spans="1:9" x14ac:dyDescent="0.25">
      <c r="A12234" t="s">
        <v>110</v>
      </c>
      <c r="B12234" t="s">
        <v>42183</v>
      </c>
      <c r="C12234" s="57">
        <v>44342</v>
      </c>
      <c r="D12234" t="s">
        <v>42184</v>
      </c>
      <c r="E12234" s="58">
        <v>18022532500000</v>
      </c>
      <c r="F12234" t="s">
        <v>42185</v>
      </c>
      <c r="G12234" t="s">
        <v>114</v>
      </c>
      <c r="H12234" t="s">
        <v>12020</v>
      </c>
      <c r="I12234">
        <v>1</v>
      </c>
    </row>
    <row r="12235" spans="1:9" x14ac:dyDescent="0.25">
      <c r="A12235" t="s">
        <v>110</v>
      </c>
      <c r="B12235" t="s">
        <v>42186</v>
      </c>
      <c r="C12235" s="57">
        <v>44342</v>
      </c>
      <c r="D12235" t="s">
        <v>42187</v>
      </c>
      <c r="E12235" s="58">
        <v>11689751300000</v>
      </c>
      <c r="F12235" t="s">
        <v>42188</v>
      </c>
      <c r="G12235" t="s">
        <v>114</v>
      </c>
      <c r="H12235" t="s">
        <v>114</v>
      </c>
      <c r="I12235">
        <v>1</v>
      </c>
    </row>
    <row r="12236" spans="1:9" x14ac:dyDescent="0.25">
      <c r="A12236" t="s">
        <v>110</v>
      </c>
      <c r="B12236" t="s">
        <v>42189</v>
      </c>
      <c r="C12236" s="57">
        <v>44342</v>
      </c>
      <c r="D12236" t="s">
        <v>42190</v>
      </c>
      <c r="E12236" s="58">
        <v>10802378000000</v>
      </c>
      <c r="F12236" t="s">
        <v>42191</v>
      </c>
      <c r="G12236" t="s">
        <v>114</v>
      </c>
      <c r="H12236" t="s">
        <v>114</v>
      </c>
      <c r="I12236">
        <v>6</v>
      </c>
    </row>
    <row r="12237" spans="1:9" x14ac:dyDescent="0.25">
      <c r="A12237" t="s">
        <v>110</v>
      </c>
      <c r="B12237" t="s">
        <v>42192</v>
      </c>
      <c r="C12237" s="57">
        <v>44342</v>
      </c>
      <c r="D12237" t="s">
        <v>42193</v>
      </c>
      <c r="E12237" s="58">
        <v>11793621800000</v>
      </c>
      <c r="F12237" t="s">
        <v>42194</v>
      </c>
      <c r="G12237" t="s">
        <v>114</v>
      </c>
      <c r="H12237" t="s">
        <v>114</v>
      </c>
      <c r="I12237">
        <v>1</v>
      </c>
    </row>
    <row r="12238" spans="1:9" x14ac:dyDescent="0.25">
      <c r="A12238" t="s">
        <v>110</v>
      </c>
      <c r="B12238" t="s">
        <v>42195</v>
      </c>
      <c r="C12238" s="57">
        <v>44342</v>
      </c>
      <c r="D12238" t="s">
        <v>42196</v>
      </c>
      <c r="E12238" s="58">
        <v>11219401100000</v>
      </c>
      <c r="F12238" t="s">
        <v>42197</v>
      </c>
      <c r="G12238" t="s">
        <v>42198</v>
      </c>
      <c r="H12238" t="s">
        <v>114</v>
      </c>
      <c r="I12238">
        <v>1</v>
      </c>
    </row>
    <row r="12239" spans="1:9" x14ac:dyDescent="0.25">
      <c r="A12239" t="s">
        <v>110</v>
      </c>
      <c r="B12239" t="s">
        <v>42199</v>
      </c>
      <c r="C12239" s="57">
        <v>44342</v>
      </c>
      <c r="D12239" t="s">
        <v>42200</v>
      </c>
      <c r="E12239" s="58">
        <v>109979008000000</v>
      </c>
      <c r="F12239" t="s">
        <v>42201</v>
      </c>
      <c r="G12239" t="s">
        <v>114</v>
      </c>
      <c r="H12239" t="s">
        <v>114</v>
      </c>
      <c r="I12239">
        <v>1</v>
      </c>
    </row>
    <row r="12240" spans="1:9" x14ac:dyDescent="0.25">
      <c r="A12240" t="s">
        <v>110</v>
      </c>
      <c r="B12240" t="s">
        <v>42202</v>
      </c>
      <c r="C12240" s="57">
        <v>44342</v>
      </c>
      <c r="D12240" t="s">
        <v>42203</v>
      </c>
      <c r="E12240" s="58">
        <v>9.4709877992700006E+17</v>
      </c>
      <c r="F12240" t="s">
        <v>42204</v>
      </c>
      <c r="G12240" t="s">
        <v>114</v>
      </c>
      <c r="H12240" t="s">
        <v>114</v>
      </c>
      <c r="I12240">
        <v>1</v>
      </c>
    </row>
    <row r="12241" spans="1:9" x14ac:dyDescent="0.25">
      <c r="A12241" t="s">
        <v>110</v>
      </c>
      <c r="B12241" t="s">
        <v>42205</v>
      </c>
      <c r="C12241" s="57">
        <v>44342</v>
      </c>
      <c r="D12241" t="s">
        <v>42206</v>
      </c>
      <c r="E12241" s="58">
        <v>121077877000000</v>
      </c>
      <c r="F12241" t="s">
        <v>42207</v>
      </c>
      <c r="G12241" t="s">
        <v>114</v>
      </c>
      <c r="H12241" t="s">
        <v>114</v>
      </c>
      <c r="I12241">
        <v>1</v>
      </c>
    </row>
    <row r="12242" spans="1:9" x14ac:dyDescent="0.25">
      <c r="A12242" t="s">
        <v>110</v>
      </c>
      <c r="B12242" t="s">
        <v>42208</v>
      </c>
      <c r="C12242" s="57">
        <v>44342</v>
      </c>
      <c r="D12242" t="s">
        <v>42209</v>
      </c>
      <c r="E12242" s="58">
        <v>126723567000000</v>
      </c>
      <c r="F12242" t="s">
        <v>42210</v>
      </c>
      <c r="G12242" t="s">
        <v>114</v>
      </c>
      <c r="H12242" t="s">
        <v>114</v>
      </c>
      <c r="I12242">
        <v>1</v>
      </c>
    </row>
    <row r="12243" spans="1:9" x14ac:dyDescent="0.25">
      <c r="A12243" t="s">
        <v>110</v>
      </c>
      <c r="B12243" t="s">
        <v>42211</v>
      </c>
      <c r="C12243" s="57">
        <v>44342</v>
      </c>
      <c r="D12243" t="s">
        <v>42212</v>
      </c>
      <c r="E12243" s="58">
        <v>116769368000000</v>
      </c>
      <c r="F12243" t="s">
        <v>42213</v>
      </c>
      <c r="G12243" t="s">
        <v>114</v>
      </c>
      <c r="H12243" t="s">
        <v>114</v>
      </c>
      <c r="I12243">
        <v>1</v>
      </c>
    </row>
    <row r="12244" spans="1:9" x14ac:dyDescent="0.25">
      <c r="A12244" t="s">
        <v>110</v>
      </c>
      <c r="B12244" t="s">
        <v>42214</v>
      </c>
      <c r="C12244" s="57">
        <v>44342</v>
      </c>
      <c r="D12244" t="s">
        <v>42215</v>
      </c>
      <c r="E12244" s="58">
        <v>117294446000000</v>
      </c>
      <c r="F12244" t="s">
        <v>42216</v>
      </c>
      <c r="G12244" t="s">
        <v>114</v>
      </c>
      <c r="H12244" t="s">
        <v>114</v>
      </c>
      <c r="I12244">
        <v>1</v>
      </c>
    </row>
    <row r="12245" spans="1:9" x14ac:dyDescent="0.25">
      <c r="A12245" t="s">
        <v>110</v>
      </c>
      <c r="B12245" t="s">
        <v>42217</v>
      </c>
      <c r="C12245" s="57">
        <v>44342</v>
      </c>
      <c r="D12245" t="s">
        <v>42218</v>
      </c>
      <c r="E12245" s="58">
        <v>105328769000000</v>
      </c>
      <c r="F12245" t="s">
        <v>42219</v>
      </c>
      <c r="G12245" t="s">
        <v>42220</v>
      </c>
      <c r="H12245" t="s">
        <v>114</v>
      </c>
      <c r="I12245">
        <v>1</v>
      </c>
    </row>
    <row r="12246" spans="1:9" x14ac:dyDescent="0.25">
      <c r="A12246" t="s">
        <v>110</v>
      </c>
      <c r="B12246" t="s">
        <v>42221</v>
      </c>
      <c r="C12246" s="57">
        <v>44342</v>
      </c>
      <c r="D12246" t="s">
        <v>42222</v>
      </c>
      <c r="E12246" s="58">
        <v>107794262000000</v>
      </c>
      <c r="F12246" t="s">
        <v>42223</v>
      </c>
      <c r="G12246" t="s">
        <v>114</v>
      </c>
      <c r="H12246" t="s">
        <v>114</v>
      </c>
      <c r="I12246">
        <v>1</v>
      </c>
    </row>
    <row r="12247" spans="1:9" x14ac:dyDescent="0.25">
      <c r="A12247" t="s">
        <v>110</v>
      </c>
      <c r="B12247" t="s">
        <v>42224</v>
      </c>
      <c r="C12247" s="57">
        <v>44342</v>
      </c>
      <c r="D12247" t="s">
        <v>42225</v>
      </c>
      <c r="E12247" s="58">
        <v>111752529000000</v>
      </c>
      <c r="F12247" t="s">
        <v>42226</v>
      </c>
      <c r="G12247" t="s">
        <v>114</v>
      </c>
      <c r="H12247" t="s">
        <v>114</v>
      </c>
      <c r="I12247">
        <v>1</v>
      </c>
    </row>
    <row r="12248" spans="1:9" x14ac:dyDescent="0.25">
      <c r="A12248" t="s">
        <v>110</v>
      </c>
      <c r="B12248" t="s">
        <v>42227</v>
      </c>
      <c r="C12248" s="57">
        <v>44342</v>
      </c>
      <c r="D12248" t="s">
        <v>42228</v>
      </c>
      <c r="E12248" s="58">
        <v>123819639000000</v>
      </c>
      <c r="F12248" t="s">
        <v>42229</v>
      </c>
      <c r="G12248" t="s">
        <v>114</v>
      </c>
      <c r="H12248" t="s">
        <v>114</v>
      </c>
      <c r="I12248">
        <v>1</v>
      </c>
    </row>
    <row r="12249" spans="1:9" x14ac:dyDescent="0.25">
      <c r="A12249" t="s">
        <v>110</v>
      </c>
      <c r="B12249" t="s">
        <v>42230</v>
      </c>
      <c r="C12249" s="57">
        <v>44342</v>
      </c>
      <c r="D12249" t="s">
        <v>42231</v>
      </c>
      <c r="E12249" s="58">
        <v>1127047870000</v>
      </c>
      <c r="F12249" t="s">
        <v>42232</v>
      </c>
      <c r="G12249" t="s">
        <v>114</v>
      </c>
      <c r="H12249" t="s">
        <v>114</v>
      </c>
      <c r="I12249">
        <v>1</v>
      </c>
    </row>
    <row r="12250" spans="1:9" x14ac:dyDescent="0.25">
      <c r="A12250" t="s">
        <v>110</v>
      </c>
      <c r="B12250" t="s">
        <v>42233</v>
      </c>
      <c r="C12250" s="57">
        <v>44342</v>
      </c>
      <c r="D12250" t="s">
        <v>42234</v>
      </c>
      <c r="E12250" s="58">
        <v>10346845300000</v>
      </c>
      <c r="F12250" t="s">
        <v>42235</v>
      </c>
      <c r="G12250" t="s">
        <v>42236</v>
      </c>
      <c r="H12250" t="s">
        <v>42237</v>
      </c>
      <c r="I12250">
        <v>1</v>
      </c>
    </row>
    <row r="12251" spans="1:9" x14ac:dyDescent="0.25">
      <c r="A12251" t="s">
        <v>110</v>
      </c>
      <c r="B12251" t="s">
        <v>42238</v>
      </c>
      <c r="C12251" s="57">
        <v>44342</v>
      </c>
      <c r="D12251" t="s">
        <v>42239</v>
      </c>
      <c r="E12251" s="58">
        <v>11227191900000</v>
      </c>
      <c r="F12251" t="s">
        <v>42240</v>
      </c>
      <c r="G12251" t="s">
        <v>114</v>
      </c>
      <c r="H12251" t="s">
        <v>114</v>
      </c>
      <c r="I12251">
        <v>1</v>
      </c>
    </row>
    <row r="12252" spans="1:9" x14ac:dyDescent="0.25">
      <c r="A12252" t="s">
        <v>110</v>
      </c>
      <c r="B12252" t="s">
        <v>42241</v>
      </c>
      <c r="C12252" s="57">
        <v>44342</v>
      </c>
      <c r="D12252" t="s">
        <v>42242</v>
      </c>
      <c r="E12252" s="58">
        <v>12215088140000</v>
      </c>
      <c r="F12252" t="s">
        <v>42243</v>
      </c>
      <c r="G12252" t="s">
        <v>114</v>
      </c>
      <c r="H12252" t="s">
        <v>114</v>
      </c>
      <c r="I12252">
        <v>1</v>
      </c>
    </row>
    <row r="12253" spans="1:9" x14ac:dyDescent="0.25">
      <c r="A12253" t="s">
        <v>110</v>
      </c>
      <c r="B12253" t="s">
        <v>42244</v>
      </c>
      <c r="C12253" s="57">
        <v>44342</v>
      </c>
      <c r="D12253" t="s">
        <v>42245</v>
      </c>
      <c r="E12253" s="58">
        <v>11486410410000</v>
      </c>
      <c r="F12253" t="s">
        <v>42246</v>
      </c>
      <c r="G12253" t="s">
        <v>114</v>
      </c>
      <c r="H12253" t="s">
        <v>114</v>
      </c>
      <c r="I12253">
        <v>1</v>
      </c>
    </row>
    <row r="12254" spans="1:9" x14ac:dyDescent="0.25">
      <c r="A12254" t="s">
        <v>110</v>
      </c>
      <c r="B12254" t="s">
        <v>42247</v>
      </c>
      <c r="C12254" s="57">
        <v>44342</v>
      </c>
      <c r="D12254" t="s">
        <v>42248</v>
      </c>
      <c r="E12254" s="58">
        <v>12023573000000</v>
      </c>
      <c r="F12254" t="s">
        <v>42249</v>
      </c>
      <c r="G12254" t="s">
        <v>114</v>
      </c>
      <c r="H12254" t="s">
        <v>114</v>
      </c>
      <c r="I12254">
        <v>3</v>
      </c>
    </row>
    <row r="12255" spans="1:9" x14ac:dyDescent="0.25">
      <c r="A12255" t="s">
        <v>110</v>
      </c>
      <c r="B12255" t="s">
        <v>42250</v>
      </c>
      <c r="C12255" s="57">
        <v>44342</v>
      </c>
      <c r="D12255" t="s">
        <v>42251</v>
      </c>
      <c r="E12255" s="58">
        <v>10356553900000</v>
      </c>
      <c r="F12255" t="s">
        <v>42252</v>
      </c>
      <c r="G12255" t="s">
        <v>114</v>
      </c>
      <c r="H12255" t="s">
        <v>114</v>
      </c>
      <c r="I12255">
        <v>2</v>
      </c>
    </row>
    <row r="12256" spans="1:9" x14ac:dyDescent="0.25">
      <c r="A12256" t="s">
        <v>110</v>
      </c>
      <c r="B12256" t="s">
        <v>42253</v>
      </c>
      <c r="C12256" s="57">
        <v>44342</v>
      </c>
      <c r="D12256" t="s">
        <v>42254</v>
      </c>
      <c r="E12256" s="58">
        <v>15784751900000</v>
      </c>
      <c r="F12256" t="s">
        <v>42255</v>
      </c>
      <c r="G12256" t="s">
        <v>114</v>
      </c>
      <c r="H12256" t="s">
        <v>114</v>
      </c>
      <c r="I12256">
        <v>1</v>
      </c>
    </row>
    <row r="12257" spans="1:9" x14ac:dyDescent="0.25">
      <c r="A12257" t="s">
        <v>110</v>
      </c>
      <c r="B12257" t="s">
        <v>42256</v>
      </c>
      <c r="C12257" s="57">
        <v>44342</v>
      </c>
      <c r="D12257" t="s">
        <v>42257</v>
      </c>
      <c r="E12257" s="58">
        <v>11279941600000</v>
      </c>
      <c r="F12257" t="s">
        <v>42258</v>
      </c>
      <c r="G12257" t="s">
        <v>114</v>
      </c>
      <c r="H12257" t="s">
        <v>114</v>
      </c>
      <c r="I12257">
        <v>1</v>
      </c>
    </row>
    <row r="12258" spans="1:9" x14ac:dyDescent="0.25">
      <c r="A12258" t="s">
        <v>110</v>
      </c>
      <c r="B12258" t="s">
        <v>42259</v>
      </c>
      <c r="C12258" s="57">
        <v>44342</v>
      </c>
      <c r="D12258" t="s">
        <v>42260</v>
      </c>
      <c r="E12258" s="58">
        <v>11543006100000</v>
      </c>
      <c r="F12258" t="s">
        <v>42261</v>
      </c>
      <c r="G12258" t="s">
        <v>114</v>
      </c>
      <c r="H12258" t="s">
        <v>114</v>
      </c>
      <c r="I12258">
        <v>1</v>
      </c>
    </row>
    <row r="12259" spans="1:9" x14ac:dyDescent="0.25">
      <c r="A12259" t="s">
        <v>110</v>
      </c>
      <c r="B12259" t="s">
        <v>42262</v>
      </c>
      <c r="C12259" s="57">
        <v>44342</v>
      </c>
      <c r="D12259" t="s">
        <v>42263</v>
      </c>
      <c r="E12259" s="58">
        <v>8173239800000</v>
      </c>
      <c r="F12259" t="s">
        <v>42264</v>
      </c>
      <c r="G12259" t="s">
        <v>114</v>
      </c>
      <c r="H12259" t="s">
        <v>114</v>
      </c>
      <c r="I12259">
        <v>1</v>
      </c>
    </row>
    <row r="12260" spans="1:9" x14ac:dyDescent="0.25">
      <c r="A12260" t="s">
        <v>110</v>
      </c>
      <c r="B12260" t="s">
        <v>42265</v>
      </c>
      <c r="C12260" s="57">
        <v>44342</v>
      </c>
      <c r="D12260" t="s">
        <v>42266</v>
      </c>
      <c r="E12260" s="58">
        <v>13317254100000</v>
      </c>
      <c r="F12260" t="s">
        <v>42267</v>
      </c>
      <c r="G12260" t="s">
        <v>114</v>
      </c>
      <c r="H12260" t="s">
        <v>114</v>
      </c>
      <c r="I12260">
        <v>2</v>
      </c>
    </row>
    <row r="12261" spans="1:9" x14ac:dyDescent="0.25">
      <c r="A12261" t="s">
        <v>110</v>
      </c>
      <c r="B12261" t="s">
        <v>42268</v>
      </c>
      <c r="C12261" s="57">
        <v>44342</v>
      </c>
      <c r="D12261" t="s">
        <v>42269</v>
      </c>
      <c r="E12261" s="58">
        <v>128825500000000</v>
      </c>
      <c r="F12261" t="s">
        <v>42270</v>
      </c>
      <c r="G12261" t="s">
        <v>114</v>
      </c>
      <c r="H12261" t="s">
        <v>114</v>
      </c>
      <c r="I12261">
        <v>2</v>
      </c>
    </row>
    <row r="12262" spans="1:9" x14ac:dyDescent="0.25">
      <c r="A12262" t="s">
        <v>110</v>
      </c>
      <c r="B12262" t="s">
        <v>42271</v>
      </c>
      <c r="C12262" s="57">
        <v>44342</v>
      </c>
      <c r="D12262" t="s">
        <v>42272</v>
      </c>
      <c r="E12262" s="58">
        <v>105943835170000</v>
      </c>
      <c r="F12262" t="s">
        <v>42273</v>
      </c>
      <c r="G12262" t="s">
        <v>114</v>
      </c>
      <c r="H12262" t="s">
        <v>114</v>
      </c>
      <c r="I12262">
        <v>3</v>
      </c>
    </row>
    <row r="12263" spans="1:9" x14ac:dyDescent="0.25">
      <c r="A12263" t="s">
        <v>110</v>
      </c>
      <c r="B12263" t="s">
        <v>42274</v>
      </c>
      <c r="C12263" s="57">
        <v>44342</v>
      </c>
      <c r="D12263" t="s">
        <v>42275</v>
      </c>
      <c r="E12263" s="58">
        <v>128092396000000</v>
      </c>
      <c r="F12263" t="s">
        <v>42276</v>
      </c>
      <c r="G12263" t="s">
        <v>114</v>
      </c>
      <c r="H12263" t="s">
        <v>114</v>
      </c>
      <c r="I12263">
        <v>1</v>
      </c>
    </row>
    <row r="12264" spans="1:9" x14ac:dyDescent="0.25">
      <c r="A12264" t="s">
        <v>110</v>
      </c>
      <c r="B12264" t="s">
        <v>42277</v>
      </c>
      <c r="C12264" s="57">
        <v>44342</v>
      </c>
      <c r="D12264" t="s">
        <v>42278</v>
      </c>
      <c r="E12264" s="58">
        <v>125435398000000</v>
      </c>
      <c r="F12264" t="s">
        <v>42279</v>
      </c>
      <c r="G12264" t="s">
        <v>114</v>
      </c>
      <c r="H12264" t="s">
        <v>114</v>
      </c>
      <c r="I12264">
        <v>1</v>
      </c>
    </row>
    <row r="12265" spans="1:9" x14ac:dyDescent="0.25">
      <c r="A12265" t="s">
        <v>110</v>
      </c>
      <c r="B12265" t="s">
        <v>42280</v>
      </c>
      <c r="C12265" s="57">
        <v>44342</v>
      </c>
      <c r="D12265" t="s">
        <v>42281</v>
      </c>
      <c r="E12265" s="58">
        <v>106240057500000</v>
      </c>
      <c r="F12265" t="s">
        <v>42282</v>
      </c>
      <c r="G12265" t="s">
        <v>114</v>
      </c>
      <c r="H12265" t="s">
        <v>114</v>
      </c>
      <c r="I12265">
        <v>1</v>
      </c>
    </row>
    <row r="12266" spans="1:9" x14ac:dyDescent="0.25">
      <c r="A12266" t="s">
        <v>110</v>
      </c>
      <c r="B12266" t="s">
        <v>42283</v>
      </c>
      <c r="C12266" s="57">
        <v>44342</v>
      </c>
      <c r="D12266" t="s">
        <v>42284</v>
      </c>
      <c r="E12266" s="58">
        <v>126511387000000</v>
      </c>
      <c r="F12266" t="s">
        <v>42285</v>
      </c>
      <c r="G12266" t="s">
        <v>114</v>
      </c>
      <c r="H12266" t="s">
        <v>114</v>
      </c>
      <c r="I12266">
        <v>2</v>
      </c>
    </row>
    <row r="12267" spans="1:9" x14ac:dyDescent="0.25">
      <c r="A12267" t="s">
        <v>110</v>
      </c>
      <c r="B12267" t="s">
        <v>42286</v>
      </c>
      <c r="C12267" s="57">
        <v>44342</v>
      </c>
      <c r="D12267" t="s">
        <v>42287</v>
      </c>
      <c r="E12267" s="58">
        <v>121312690000000</v>
      </c>
      <c r="F12267" t="s">
        <v>42288</v>
      </c>
      <c r="G12267" t="s">
        <v>114</v>
      </c>
      <c r="H12267" t="s">
        <v>114</v>
      </c>
      <c r="I12267">
        <v>1781</v>
      </c>
    </row>
    <row r="12268" spans="1:9" x14ac:dyDescent="0.25">
      <c r="A12268" t="s">
        <v>110</v>
      </c>
      <c r="B12268" t="s">
        <v>42289</v>
      </c>
      <c r="C12268" s="57">
        <v>44342</v>
      </c>
      <c r="D12268" t="s">
        <v>42290</v>
      </c>
      <c r="E12268" s="58">
        <v>111918638000000</v>
      </c>
      <c r="F12268" t="s">
        <v>42291</v>
      </c>
      <c r="G12268" t="s">
        <v>114</v>
      </c>
      <c r="H12268" t="s">
        <v>114</v>
      </c>
      <c r="I12268">
        <v>993</v>
      </c>
    </row>
    <row r="12269" spans="1:9" x14ac:dyDescent="0.25">
      <c r="A12269" t="s">
        <v>110</v>
      </c>
      <c r="B12269" t="s">
        <v>42292</v>
      </c>
      <c r="C12269" s="57">
        <v>44342</v>
      </c>
      <c r="D12269" t="s">
        <v>42293</v>
      </c>
      <c r="E12269" s="58">
        <v>237196268000000</v>
      </c>
      <c r="F12269" t="s">
        <v>42294</v>
      </c>
      <c r="G12269" t="s">
        <v>114</v>
      </c>
      <c r="H12269" t="s">
        <v>114</v>
      </c>
      <c r="I12269">
        <v>310</v>
      </c>
    </row>
    <row r="12270" spans="1:9" x14ac:dyDescent="0.25">
      <c r="A12270" t="s">
        <v>110</v>
      </c>
      <c r="B12270" t="s">
        <v>42295</v>
      </c>
      <c r="C12270" s="57">
        <v>44342</v>
      </c>
      <c r="D12270" t="s">
        <v>42296</v>
      </c>
      <c r="E12270" s="58">
        <v>121668767000000</v>
      </c>
      <c r="F12270" t="s">
        <v>42297</v>
      </c>
      <c r="G12270" t="s">
        <v>114</v>
      </c>
      <c r="H12270" t="s">
        <v>114</v>
      </c>
      <c r="I12270">
        <v>2</v>
      </c>
    </row>
    <row r="12271" spans="1:9" x14ac:dyDescent="0.25">
      <c r="A12271" t="s">
        <v>110</v>
      </c>
      <c r="B12271" t="s">
        <v>42298</v>
      </c>
      <c r="C12271" s="57">
        <v>44342</v>
      </c>
      <c r="D12271" t="s">
        <v>114</v>
      </c>
      <c r="E12271" t="s">
        <v>42299</v>
      </c>
      <c r="F12271" t="s">
        <v>42300</v>
      </c>
      <c r="G12271" t="s">
        <v>114</v>
      </c>
      <c r="H12271" t="s">
        <v>114</v>
      </c>
      <c r="I12271">
        <v>2</v>
      </c>
    </row>
    <row r="12272" spans="1:9" x14ac:dyDescent="0.25">
      <c r="A12272" t="s">
        <v>110</v>
      </c>
      <c r="B12272" t="s">
        <v>42301</v>
      </c>
      <c r="C12272" s="57">
        <v>44342</v>
      </c>
      <c r="D12272" t="s">
        <v>42302</v>
      </c>
      <c r="E12272" s="58">
        <v>10925961900000</v>
      </c>
      <c r="F12272" t="s">
        <v>42303</v>
      </c>
      <c r="G12272" t="s">
        <v>114</v>
      </c>
      <c r="H12272" t="s">
        <v>114</v>
      </c>
      <c r="I12272">
        <v>1</v>
      </c>
    </row>
    <row r="12273" spans="1:9" x14ac:dyDescent="0.25">
      <c r="A12273" t="s">
        <v>110</v>
      </c>
      <c r="B12273" t="s">
        <v>42304</v>
      </c>
      <c r="C12273" s="57">
        <v>44342</v>
      </c>
      <c r="D12273" t="s">
        <v>42305</v>
      </c>
      <c r="E12273" t="s">
        <v>42306</v>
      </c>
      <c r="F12273" t="s">
        <v>42307</v>
      </c>
      <c r="G12273" t="s">
        <v>114</v>
      </c>
      <c r="H12273" t="s">
        <v>114</v>
      </c>
      <c r="I12273">
        <v>4</v>
      </c>
    </row>
    <row r="12274" spans="1:9" x14ac:dyDescent="0.25">
      <c r="A12274" t="s">
        <v>110</v>
      </c>
      <c r="B12274" t="s">
        <v>42308</v>
      </c>
      <c r="C12274" s="57">
        <v>44342</v>
      </c>
      <c r="D12274" t="s">
        <v>42309</v>
      </c>
      <c r="E12274" s="58">
        <v>1065503200000</v>
      </c>
      <c r="F12274" t="s">
        <v>42310</v>
      </c>
      <c r="G12274" t="s">
        <v>42311</v>
      </c>
      <c r="H12274" t="s">
        <v>114</v>
      </c>
      <c r="I12274">
        <v>1116</v>
      </c>
    </row>
    <row r="12275" spans="1:9" x14ac:dyDescent="0.25">
      <c r="A12275" t="s">
        <v>110</v>
      </c>
      <c r="B12275" t="s">
        <v>42312</v>
      </c>
      <c r="C12275" s="57">
        <v>44342</v>
      </c>
      <c r="D12275" t="s">
        <v>42313</v>
      </c>
      <c r="E12275" s="58">
        <v>195597287610000</v>
      </c>
      <c r="F12275" t="s">
        <v>42314</v>
      </c>
      <c r="G12275" t="s">
        <v>42315</v>
      </c>
      <c r="H12275" t="s">
        <v>42316</v>
      </c>
      <c r="I12275">
        <v>23</v>
      </c>
    </row>
    <row r="12276" spans="1:9" x14ac:dyDescent="0.25">
      <c r="A12276" t="s">
        <v>110</v>
      </c>
      <c r="B12276" t="s">
        <v>42317</v>
      </c>
      <c r="C12276" s="57">
        <v>44342</v>
      </c>
      <c r="D12276" t="s">
        <v>42318</v>
      </c>
      <c r="E12276" s="58">
        <v>1416265900000</v>
      </c>
      <c r="F12276" t="s">
        <v>42319</v>
      </c>
      <c r="G12276" t="s">
        <v>42320</v>
      </c>
      <c r="H12276" t="s">
        <v>114</v>
      </c>
      <c r="I12276">
        <v>1</v>
      </c>
    </row>
    <row r="12277" spans="1:9" x14ac:dyDescent="0.25">
      <c r="A12277" t="s">
        <v>110</v>
      </c>
      <c r="B12277" t="s">
        <v>42321</v>
      </c>
      <c r="C12277" s="57">
        <v>44342</v>
      </c>
      <c r="D12277" t="s">
        <v>42322</v>
      </c>
      <c r="E12277" s="58">
        <v>1271802140000</v>
      </c>
      <c r="F12277" t="s">
        <v>42323</v>
      </c>
      <c r="G12277" t="s">
        <v>114</v>
      </c>
      <c r="H12277" t="s">
        <v>114</v>
      </c>
      <c r="I12277">
        <v>1</v>
      </c>
    </row>
    <row r="12278" spans="1:9" x14ac:dyDescent="0.25">
      <c r="A12278" t="s">
        <v>110</v>
      </c>
      <c r="B12278" t="s">
        <v>42324</v>
      </c>
      <c r="C12278" s="57">
        <v>44342</v>
      </c>
      <c r="D12278" t="s">
        <v>42325</v>
      </c>
      <c r="E12278" s="58">
        <v>1560831990000</v>
      </c>
      <c r="F12278" t="s">
        <v>42326</v>
      </c>
      <c r="G12278" t="s">
        <v>114</v>
      </c>
      <c r="H12278" t="s">
        <v>114</v>
      </c>
      <c r="I12278">
        <v>7</v>
      </c>
    </row>
    <row r="12279" spans="1:9" x14ac:dyDescent="0.25">
      <c r="A12279" t="s">
        <v>110</v>
      </c>
      <c r="B12279" t="s">
        <v>42327</v>
      </c>
      <c r="C12279" s="57">
        <v>44342</v>
      </c>
      <c r="D12279" t="s">
        <v>42328</v>
      </c>
      <c r="E12279" s="58">
        <v>114289459200000</v>
      </c>
      <c r="F12279" t="s">
        <v>42329</v>
      </c>
      <c r="G12279" t="s">
        <v>42330</v>
      </c>
      <c r="H12279" t="s">
        <v>42331</v>
      </c>
      <c r="I12279">
        <v>18179</v>
      </c>
    </row>
    <row r="12280" spans="1:9" x14ac:dyDescent="0.25">
      <c r="A12280" t="s">
        <v>110</v>
      </c>
      <c r="B12280" t="s">
        <v>42332</v>
      </c>
      <c r="C12280" s="57">
        <v>44342</v>
      </c>
      <c r="D12280" t="s">
        <v>42333</v>
      </c>
      <c r="E12280" s="58">
        <v>1575932450000</v>
      </c>
      <c r="F12280" t="s">
        <v>42334</v>
      </c>
      <c r="G12280" t="s">
        <v>114</v>
      </c>
      <c r="H12280" t="s">
        <v>114</v>
      </c>
      <c r="I12280">
        <v>1</v>
      </c>
    </row>
    <row r="12281" spans="1:9" x14ac:dyDescent="0.25">
      <c r="A12281" t="s">
        <v>110</v>
      </c>
      <c r="B12281" t="s">
        <v>42335</v>
      </c>
      <c r="C12281" s="57">
        <v>44342</v>
      </c>
      <c r="D12281" t="s">
        <v>42336</v>
      </c>
      <c r="E12281" s="58">
        <v>1841705770000</v>
      </c>
      <c r="F12281" t="s">
        <v>42337</v>
      </c>
      <c r="G12281" t="s">
        <v>114</v>
      </c>
      <c r="H12281" t="s">
        <v>114</v>
      </c>
      <c r="I12281">
        <v>25</v>
      </c>
    </row>
    <row r="12282" spans="1:9" x14ac:dyDescent="0.25">
      <c r="A12282" t="s">
        <v>110</v>
      </c>
      <c r="B12282" t="s">
        <v>42338</v>
      </c>
      <c r="C12282" s="57">
        <v>44342</v>
      </c>
      <c r="D12282" t="s">
        <v>42339</v>
      </c>
      <c r="E12282" s="58">
        <v>11817279000000</v>
      </c>
      <c r="F12282" t="s">
        <v>42340</v>
      </c>
      <c r="G12282" t="s">
        <v>114</v>
      </c>
      <c r="H12282" t="s">
        <v>114</v>
      </c>
      <c r="I12282">
        <v>3</v>
      </c>
    </row>
    <row r="12283" spans="1:9" x14ac:dyDescent="0.25">
      <c r="A12283" t="s">
        <v>110</v>
      </c>
      <c r="B12283" t="s">
        <v>42341</v>
      </c>
      <c r="C12283" s="57">
        <v>44342</v>
      </c>
      <c r="D12283" t="s">
        <v>42342</v>
      </c>
      <c r="E12283" s="58">
        <v>2850394910300000</v>
      </c>
      <c r="F12283" t="s">
        <v>42343</v>
      </c>
      <c r="G12283" t="s">
        <v>114</v>
      </c>
      <c r="H12283" t="s">
        <v>114</v>
      </c>
      <c r="I12283">
        <v>1</v>
      </c>
    </row>
    <row r="12284" spans="1:9" x14ac:dyDescent="0.25">
      <c r="A12284" t="s">
        <v>110</v>
      </c>
      <c r="B12284" t="s">
        <v>42344</v>
      </c>
      <c r="C12284" s="57">
        <v>44342</v>
      </c>
      <c r="D12284" t="s">
        <v>42345</v>
      </c>
      <c r="E12284" s="58">
        <v>1094792878160000</v>
      </c>
      <c r="F12284" t="s">
        <v>42346</v>
      </c>
      <c r="G12284" t="s">
        <v>114</v>
      </c>
      <c r="H12284" t="s">
        <v>114</v>
      </c>
      <c r="I12284">
        <v>1</v>
      </c>
    </row>
    <row r="12285" spans="1:9" x14ac:dyDescent="0.25">
      <c r="A12285" t="s">
        <v>110</v>
      </c>
      <c r="B12285" t="s">
        <v>42347</v>
      </c>
      <c r="C12285" s="57">
        <v>44342</v>
      </c>
      <c r="D12285" t="s">
        <v>42348</v>
      </c>
      <c r="E12285" s="58">
        <v>12184147500000</v>
      </c>
      <c r="F12285" t="s">
        <v>42349</v>
      </c>
      <c r="G12285" t="s">
        <v>114</v>
      </c>
      <c r="H12285" t="s">
        <v>114</v>
      </c>
      <c r="I12285">
        <v>1</v>
      </c>
    </row>
    <row r="12286" spans="1:9" x14ac:dyDescent="0.25">
      <c r="A12286" t="s">
        <v>110</v>
      </c>
      <c r="B12286" t="s">
        <v>42350</v>
      </c>
      <c r="C12286" s="57">
        <v>44342</v>
      </c>
      <c r="D12286" t="s">
        <v>42351</v>
      </c>
      <c r="E12286" s="58">
        <v>1167581210000</v>
      </c>
      <c r="F12286" t="s">
        <v>42352</v>
      </c>
      <c r="G12286" t="s">
        <v>42353</v>
      </c>
      <c r="H12286" t="s">
        <v>42354</v>
      </c>
      <c r="I12286">
        <v>38589</v>
      </c>
    </row>
    <row r="12287" spans="1:9" x14ac:dyDescent="0.25">
      <c r="A12287" t="s">
        <v>110</v>
      </c>
      <c r="B12287" t="s">
        <v>42355</v>
      </c>
      <c r="C12287" s="57">
        <v>44342</v>
      </c>
      <c r="D12287" t="s">
        <v>42356</v>
      </c>
      <c r="E12287" s="58">
        <v>110599538500000</v>
      </c>
      <c r="F12287" t="s">
        <v>42357</v>
      </c>
      <c r="G12287" t="s">
        <v>114</v>
      </c>
      <c r="H12287" t="s">
        <v>114</v>
      </c>
      <c r="I12287">
        <v>4</v>
      </c>
    </row>
    <row r="12288" spans="1:9" x14ac:dyDescent="0.25">
      <c r="A12288" t="s">
        <v>110</v>
      </c>
      <c r="B12288" t="s">
        <v>42358</v>
      </c>
      <c r="C12288" s="57">
        <v>44342</v>
      </c>
      <c r="D12288" t="s">
        <v>42359</v>
      </c>
      <c r="E12288" s="58">
        <v>147560113000000</v>
      </c>
      <c r="F12288" t="s">
        <v>42360</v>
      </c>
      <c r="G12288" t="s">
        <v>1478</v>
      </c>
      <c r="H12288" t="s">
        <v>114</v>
      </c>
      <c r="I12288">
        <v>171</v>
      </c>
    </row>
    <row r="12289" spans="1:9" x14ac:dyDescent="0.25">
      <c r="A12289" t="s">
        <v>110</v>
      </c>
      <c r="B12289" t="s">
        <v>42361</v>
      </c>
      <c r="C12289" s="57">
        <v>44342</v>
      </c>
      <c r="D12289" t="s">
        <v>42362</v>
      </c>
      <c r="E12289" s="58">
        <v>111707306400000</v>
      </c>
      <c r="F12289" t="s">
        <v>42363</v>
      </c>
      <c r="G12289" t="s">
        <v>114</v>
      </c>
      <c r="H12289" t="s">
        <v>114</v>
      </c>
      <c r="I12289">
        <v>6</v>
      </c>
    </row>
    <row r="12290" spans="1:9" x14ac:dyDescent="0.25">
      <c r="A12290" t="s">
        <v>110</v>
      </c>
      <c r="B12290" t="s">
        <v>42364</v>
      </c>
      <c r="C12290" s="57">
        <v>44342</v>
      </c>
      <c r="D12290" t="s">
        <v>42365</v>
      </c>
      <c r="E12290" s="58">
        <v>137546686800000</v>
      </c>
      <c r="F12290" t="s">
        <v>42366</v>
      </c>
      <c r="G12290" t="s">
        <v>114</v>
      </c>
      <c r="H12290" t="s">
        <v>114</v>
      </c>
      <c r="I12290">
        <v>1</v>
      </c>
    </row>
    <row r="12291" spans="1:9" x14ac:dyDescent="0.25">
      <c r="A12291" t="s">
        <v>110</v>
      </c>
      <c r="B12291" t="s">
        <v>42367</v>
      </c>
      <c r="C12291" s="57">
        <v>44342</v>
      </c>
      <c r="D12291" t="s">
        <v>42368</v>
      </c>
      <c r="E12291" s="58">
        <v>110084194400000</v>
      </c>
      <c r="F12291" t="s">
        <v>42369</v>
      </c>
      <c r="G12291" t="s">
        <v>20746</v>
      </c>
      <c r="H12291" t="s">
        <v>114</v>
      </c>
      <c r="I12291">
        <v>4</v>
      </c>
    </row>
    <row r="12292" spans="1:9" x14ac:dyDescent="0.25">
      <c r="A12292" t="s">
        <v>110</v>
      </c>
      <c r="B12292" t="s">
        <v>42370</v>
      </c>
      <c r="C12292" s="57">
        <v>44342</v>
      </c>
      <c r="D12292" t="s">
        <v>42371</v>
      </c>
      <c r="E12292" s="58">
        <v>1199383701440000</v>
      </c>
      <c r="F12292" t="s">
        <v>42372</v>
      </c>
      <c r="G12292" t="s">
        <v>114</v>
      </c>
      <c r="H12292" t="s">
        <v>114</v>
      </c>
      <c r="I12292">
        <v>72</v>
      </c>
    </row>
    <row r="12293" spans="1:9" x14ac:dyDescent="0.25">
      <c r="A12293" t="s">
        <v>110</v>
      </c>
      <c r="B12293" t="s">
        <v>42373</v>
      </c>
      <c r="C12293" s="57">
        <v>44342</v>
      </c>
      <c r="D12293" t="s">
        <v>42374</v>
      </c>
      <c r="E12293" s="58">
        <v>837772855890000</v>
      </c>
      <c r="F12293" t="s">
        <v>42375</v>
      </c>
      <c r="G12293" t="s">
        <v>114</v>
      </c>
      <c r="H12293" t="s">
        <v>114</v>
      </c>
      <c r="I12293">
        <v>1</v>
      </c>
    </row>
    <row r="12294" spans="1:9" x14ac:dyDescent="0.25">
      <c r="A12294" t="s">
        <v>110</v>
      </c>
      <c r="B12294" t="s">
        <v>42376</v>
      </c>
      <c r="C12294" s="57">
        <v>44342</v>
      </c>
      <c r="D12294" t="s">
        <v>42377</v>
      </c>
      <c r="E12294" s="58">
        <v>322522244690000</v>
      </c>
      <c r="F12294" t="s">
        <v>42378</v>
      </c>
      <c r="G12294" t="s">
        <v>114</v>
      </c>
      <c r="H12294" t="s">
        <v>114</v>
      </c>
      <c r="I12294">
        <v>269</v>
      </c>
    </row>
    <row r="12295" spans="1:9" x14ac:dyDescent="0.25">
      <c r="A12295" t="s">
        <v>110</v>
      </c>
      <c r="B12295" t="s">
        <v>42379</v>
      </c>
      <c r="C12295" s="57">
        <v>44342</v>
      </c>
      <c r="D12295" t="s">
        <v>42380</v>
      </c>
      <c r="E12295" s="58">
        <v>1109932476310000</v>
      </c>
      <c r="F12295" t="s">
        <v>42381</v>
      </c>
      <c r="G12295" t="s">
        <v>114</v>
      </c>
      <c r="H12295" t="s">
        <v>42382</v>
      </c>
      <c r="I12295">
        <v>70</v>
      </c>
    </row>
    <row r="12296" spans="1:9" x14ac:dyDescent="0.25">
      <c r="A12296" t="s">
        <v>110</v>
      </c>
      <c r="B12296" t="s">
        <v>42383</v>
      </c>
      <c r="C12296" s="57">
        <v>44342</v>
      </c>
      <c r="D12296" t="s">
        <v>42384</v>
      </c>
      <c r="E12296" s="58">
        <v>3303609460000</v>
      </c>
      <c r="F12296" t="s">
        <v>42385</v>
      </c>
      <c r="G12296" t="s">
        <v>114</v>
      </c>
      <c r="H12296" t="s">
        <v>114</v>
      </c>
      <c r="I12296">
        <v>31</v>
      </c>
    </row>
    <row r="12297" spans="1:9" x14ac:dyDescent="0.25">
      <c r="A12297" t="s">
        <v>110</v>
      </c>
      <c r="B12297" t="s">
        <v>42386</v>
      </c>
      <c r="C12297" s="57">
        <v>44342</v>
      </c>
      <c r="D12297" t="s">
        <v>42387</v>
      </c>
      <c r="E12297" s="58">
        <v>1131179660000</v>
      </c>
      <c r="F12297" t="s">
        <v>42388</v>
      </c>
      <c r="G12297" t="s">
        <v>114</v>
      </c>
      <c r="H12297" t="s">
        <v>42389</v>
      </c>
      <c r="I12297">
        <v>99</v>
      </c>
    </row>
    <row r="12298" spans="1:9" x14ac:dyDescent="0.25">
      <c r="A12298" t="s">
        <v>110</v>
      </c>
      <c r="B12298" t="s">
        <v>42390</v>
      </c>
      <c r="C12298" s="57">
        <v>44342</v>
      </c>
      <c r="D12298" t="s">
        <v>42391</v>
      </c>
      <c r="E12298" s="58">
        <v>1345527570000</v>
      </c>
      <c r="F12298" t="s">
        <v>42392</v>
      </c>
      <c r="G12298" t="s">
        <v>42393</v>
      </c>
      <c r="H12298" t="s">
        <v>114</v>
      </c>
      <c r="I12298">
        <v>4</v>
      </c>
    </row>
    <row r="12299" spans="1:9" x14ac:dyDescent="0.25">
      <c r="A12299" t="s">
        <v>110</v>
      </c>
      <c r="B12299" t="s">
        <v>42394</v>
      </c>
      <c r="C12299" s="57">
        <v>44342</v>
      </c>
      <c r="D12299" t="s">
        <v>42395</v>
      </c>
      <c r="E12299" s="58">
        <v>1169756090000</v>
      </c>
      <c r="F12299" t="s">
        <v>42396</v>
      </c>
      <c r="G12299" t="s">
        <v>114</v>
      </c>
      <c r="H12299" t="s">
        <v>114</v>
      </c>
      <c r="I12299">
        <v>2</v>
      </c>
    </row>
    <row r="12300" spans="1:9" x14ac:dyDescent="0.25">
      <c r="A12300" t="s">
        <v>110</v>
      </c>
      <c r="B12300" t="s">
        <v>42397</v>
      </c>
      <c r="C12300" s="57">
        <v>44342</v>
      </c>
      <c r="D12300" t="s">
        <v>42398</v>
      </c>
      <c r="E12300" s="58">
        <v>1408404240000</v>
      </c>
      <c r="F12300" t="s">
        <v>42399</v>
      </c>
      <c r="G12300" t="s">
        <v>114</v>
      </c>
      <c r="H12300" t="s">
        <v>114</v>
      </c>
      <c r="I12300">
        <v>4</v>
      </c>
    </row>
    <row r="12301" spans="1:9" x14ac:dyDescent="0.25">
      <c r="A12301" t="s">
        <v>110</v>
      </c>
      <c r="B12301" t="s">
        <v>42400</v>
      </c>
      <c r="C12301" s="57">
        <v>44342</v>
      </c>
      <c r="D12301" t="s">
        <v>42401</v>
      </c>
      <c r="E12301" s="58">
        <v>2222717410000</v>
      </c>
      <c r="F12301" t="s">
        <v>42402</v>
      </c>
      <c r="G12301" t="s">
        <v>42403</v>
      </c>
      <c r="H12301" t="s">
        <v>42404</v>
      </c>
      <c r="I12301">
        <v>14</v>
      </c>
    </row>
    <row r="12302" spans="1:9" x14ac:dyDescent="0.25">
      <c r="A12302" t="s">
        <v>110</v>
      </c>
      <c r="B12302" t="s">
        <v>42405</v>
      </c>
      <c r="C12302" s="57">
        <v>44342</v>
      </c>
      <c r="D12302" t="s">
        <v>42406</v>
      </c>
      <c r="E12302" s="58">
        <v>1887484710000</v>
      </c>
      <c r="F12302" t="s">
        <v>42407</v>
      </c>
      <c r="G12302" t="s">
        <v>114</v>
      </c>
      <c r="H12302" t="s">
        <v>42408</v>
      </c>
      <c r="I12302">
        <v>38986</v>
      </c>
    </row>
    <row r="12303" spans="1:9" x14ac:dyDescent="0.25">
      <c r="A12303" t="s">
        <v>110</v>
      </c>
      <c r="B12303" t="s">
        <v>42409</v>
      </c>
      <c r="C12303" s="57">
        <v>44342</v>
      </c>
      <c r="D12303" t="s">
        <v>42410</v>
      </c>
      <c r="E12303" s="58">
        <v>1085899850000</v>
      </c>
      <c r="F12303" t="s">
        <v>42411</v>
      </c>
      <c r="G12303" t="s">
        <v>114</v>
      </c>
      <c r="H12303" t="s">
        <v>114</v>
      </c>
      <c r="I12303">
        <v>2</v>
      </c>
    </row>
    <row r="12304" spans="1:9" x14ac:dyDescent="0.25">
      <c r="A12304" t="s">
        <v>110</v>
      </c>
      <c r="B12304" t="s">
        <v>42412</v>
      </c>
      <c r="C12304" s="57">
        <v>44342</v>
      </c>
      <c r="D12304" t="s">
        <v>42413</v>
      </c>
      <c r="E12304" s="58">
        <v>1092212000000</v>
      </c>
      <c r="F12304" t="s">
        <v>42414</v>
      </c>
      <c r="G12304" t="s">
        <v>114</v>
      </c>
      <c r="H12304" t="s">
        <v>114</v>
      </c>
      <c r="I12304">
        <v>1</v>
      </c>
    </row>
    <row r="12305" spans="1:9" x14ac:dyDescent="0.25">
      <c r="A12305" t="s">
        <v>110</v>
      </c>
      <c r="B12305" t="s">
        <v>42415</v>
      </c>
      <c r="C12305" s="57">
        <v>44342</v>
      </c>
      <c r="D12305" t="s">
        <v>42416</v>
      </c>
      <c r="E12305" s="58">
        <v>1076314160000</v>
      </c>
      <c r="F12305" t="s">
        <v>42417</v>
      </c>
      <c r="G12305" t="s">
        <v>114</v>
      </c>
      <c r="H12305" t="s">
        <v>114</v>
      </c>
      <c r="I12305">
        <v>1</v>
      </c>
    </row>
    <row r="12306" spans="1:9" x14ac:dyDescent="0.25">
      <c r="A12306" t="s">
        <v>110</v>
      </c>
      <c r="B12306" t="s">
        <v>42418</v>
      </c>
      <c r="C12306" s="57">
        <v>44342</v>
      </c>
      <c r="D12306" t="s">
        <v>42419</v>
      </c>
      <c r="E12306" s="58">
        <v>1142969560000</v>
      </c>
      <c r="F12306" t="s">
        <v>42420</v>
      </c>
      <c r="G12306" t="s">
        <v>114</v>
      </c>
      <c r="H12306" t="s">
        <v>114</v>
      </c>
      <c r="I12306">
        <v>24</v>
      </c>
    </row>
    <row r="12307" spans="1:9" x14ac:dyDescent="0.25">
      <c r="A12307" t="s">
        <v>110</v>
      </c>
      <c r="B12307" t="s">
        <v>42421</v>
      </c>
      <c r="C12307" s="57">
        <v>44342</v>
      </c>
      <c r="D12307" t="s">
        <v>42422</v>
      </c>
      <c r="E12307" s="58">
        <v>111500447360000</v>
      </c>
      <c r="F12307" t="s">
        <v>42423</v>
      </c>
      <c r="G12307" t="s">
        <v>114</v>
      </c>
      <c r="H12307" t="s">
        <v>114</v>
      </c>
      <c r="I12307">
        <v>1</v>
      </c>
    </row>
    <row r="12308" spans="1:9" x14ac:dyDescent="0.25">
      <c r="A12308" t="s">
        <v>110</v>
      </c>
      <c r="B12308" t="s">
        <v>42424</v>
      </c>
      <c r="C12308" s="57">
        <v>44342</v>
      </c>
      <c r="D12308" t="s">
        <v>42425</v>
      </c>
      <c r="E12308" s="58">
        <v>1069522330000</v>
      </c>
      <c r="F12308" t="s">
        <v>42426</v>
      </c>
      <c r="G12308" t="s">
        <v>114</v>
      </c>
      <c r="H12308" t="s">
        <v>114</v>
      </c>
      <c r="I12308">
        <v>1</v>
      </c>
    </row>
    <row r="12309" spans="1:9" x14ac:dyDescent="0.25">
      <c r="A12309" t="s">
        <v>110</v>
      </c>
      <c r="B12309" t="s">
        <v>42427</v>
      </c>
      <c r="C12309" s="57">
        <v>44342</v>
      </c>
      <c r="D12309" t="s">
        <v>42428</v>
      </c>
      <c r="E12309" s="58">
        <v>1101953200000</v>
      </c>
      <c r="F12309" t="s">
        <v>42429</v>
      </c>
      <c r="G12309" t="s">
        <v>42430</v>
      </c>
      <c r="H12309" t="s">
        <v>42431</v>
      </c>
      <c r="I12309">
        <v>5181</v>
      </c>
    </row>
    <row r="12310" spans="1:9" x14ac:dyDescent="0.25">
      <c r="A12310" t="s">
        <v>110</v>
      </c>
      <c r="B12310" t="s">
        <v>42432</v>
      </c>
      <c r="C12310" s="57">
        <v>44342</v>
      </c>
      <c r="D12310" t="s">
        <v>42433</v>
      </c>
      <c r="E12310" s="58">
        <v>1159877900000</v>
      </c>
      <c r="F12310" t="s">
        <v>42434</v>
      </c>
      <c r="G12310" t="s">
        <v>566</v>
      </c>
      <c r="H12310" t="s">
        <v>114</v>
      </c>
      <c r="I12310">
        <v>206</v>
      </c>
    </row>
    <row r="12311" spans="1:9" x14ac:dyDescent="0.25">
      <c r="A12311" t="s">
        <v>110</v>
      </c>
      <c r="B12311" t="s">
        <v>42435</v>
      </c>
      <c r="C12311" s="57">
        <v>44342</v>
      </c>
      <c r="D12311" t="s">
        <v>42436</v>
      </c>
      <c r="E12311" s="58">
        <v>1243100300000</v>
      </c>
      <c r="F12311" t="s">
        <v>42437</v>
      </c>
      <c r="G12311" t="s">
        <v>114</v>
      </c>
      <c r="H12311" t="s">
        <v>114</v>
      </c>
      <c r="I12311">
        <v>1</v>
      </c>
    </row>
    <row r="12312" spans="1:9" x14ac:dyDescent="0.25">
      <c r="A12312" t="s">
        <v>110</v>
      </c>
      <c r="B12312" t="s">
        <v>42438</v>
      </c>
      <c r="C12312" s="57">
        <v>44342</v>
      </c>
      <c r="D12312" t="s">
        <v>42439</v>
      </c>
      <c r="E12312" s="58">
        <v>1116715700000</v>
      </c>
      <c r="F12312" t="s">
        <v>42440</v>
      </c>
      <c r="G12312" t="s">
        <v>42441</v>
      </c>
      <c r="H12312" t="s">
        <v>114</v>
      </c>
      <c r="I12312">
        <v>1</v>
      </c>
    </row>
    <row r="12313" spans="1:9" x14ac:dyDescent="0.25">
      <c r="A12313" t="s">
        <v>110</v>
      </c>
      <c r="B12313" t="s">
        <v>42442</v>
      </c>
      <c r="C12313" s="57">
        <v>44342</v>
      </c>
      <c r="D12313" t="s">
        <v>42443</v>
      </c>
      <c r="E12313" s="58">
        <v>1073752000000</v>
      </c>
      <c r="F12313" t="s">
        <v>42444</v>
      </c>
      <c r="G12313" t="s">
        <v>42445</v>
      </c>
      <c r="H12313" t="s">
        <v>114</v>
      </c>
      <c r="I12313">
        <v>5201</v>
      </c>
    </row>
    <row r="12314" spans="1:9" x14ac:dyDescent="0.25">
      <c r="A12314" t="s">
        <v>110</v>
      </c>
      <c r="B12314" t="s">
        <v>42446</v>
      </c>
      <c r="C12314" s="57">
        <v>44342</v>
      </c>
      <c r="D12314" t="s">
        <v>42447</v>
      </c>
      <c r="E12314" s="58">
        <v>1353826300000</v>
      </c>
      <c r="F12314" t="s">
        <v>42448</v>
      </c>
      <c r="G12314" t="s">
        <v>114</v>
      </c>
      <c r="H12314" t="s">
        <v>1781</v>
      </c>
      <c r="I12314">
        <v>58</v>
      </c>
    </row>
    <row r="12315" spans="1:9" x14ac:dyDescent="0.25">
      <c r="A12315" t="s">
        <v>110</v>
      </c>
      <c r="B12315" t="s">
        <v>42449</v>
      </c>
      <c r="C12315" s="57">
        <v>44342</v>
      </c>
      <c r="D12315" t="s">
        <v>42450</v>
      </c>
      <c r="E12315" s="58">
        <v>1446214500000</v>
      </c>
      <c r="F12315" t="s">
        <v>42451</v>
      </c>
      <c r="G12315" t="s">
        <v>114</v>
      </c>
      <c r="H12315" t="s">
        <v>114</v>
      </c>
      <c r="I12315">
        <v>13</v>
      </c>
    </row>
    <row r="12316" spans="1:9" x14ac:dyDescent="0.25">
      <c r="A12316" t="s">
        <v>110</v>
      </c>
      <c r="B12316" t="s">
        <v>42452</v>
      </c>
      <c r="C12316" s="57">
        <v>44342</v>
      </c>
      <c r="D12316" t="s">
        <v>42453</v>
      </c>
      <c r="E12316" s="58">
        <v>1191617000000</v>
      </c>
      <c r="F12316" t="s">
        <v>42454</v>
      </c>
      <c r="G12316" t="s">
        <v>114</v>
      </c>
      <c r="H12316" t="s">
        <v>114</v>
      </c>
      <c r="I12316">
        <v>65</v>
      </c>
    </row>
    <row r="12317" spans="1:9" x14ac:dyDescent="0.25">
      <c r="A12317" t="s">
        <v>110</v>
      </c>
      <c r="B12317" t="s">
        <v>42455</v>
      </c>
      <c r="C12317" s="57">
        <v>44342</v>
      </c>
      <c r="D12317" t="s">
        <v>42456</v>
      </c>
      <c r="E12317" s="58">
        <v>1434598900000</v>
      </c>
      <c r="F12317" t="s">
        <v>42457</v>
      </c>
      <c r="G12317" t="s">
        <v>114</v>
      </c>
      <c r="H12317" t="s">
        <v>114</v>
      </c>
      <c r="I12317">
        <v>1</v>
      </c>
    </row>
    <row r="12318" spans="1:9" x14ac:dyDescent="0.25">
      <c r="A12318" t="s">
        <v>110</v>
      </c>
      <c r="B12318" t="s">
        <v>42458</v>
      </c>
      <c r="C12318" s="57">
        <v>44342</v>
      </c>
      <c r="D12318" t="s">
        <v>42459</v>
      </c>
      <c r="E12318" s="58">
        <v>55572643500000</v>
      </c>
      <c r="F12318" t="s">
        <v>42460</v>
      </c>
      <c r="G12318" t="s">
        <v>114</v>
      </c>
      <c r="H12318" t="s">
        <v>114</v>
      </c>
      <c r="I12318">
        <v>1</v>
      </c>
    </row>
    <row r="12319" spans="1:9" x14ac:dyDescent="0.25">
      <c r="A12319" t="s">
        <v>110</v>
      </c>
      <c r="B12319" t="s">
        <v>42461</v>
      </c>
      <c r="C12319" s="57">
        <v>44342</v>
      </c>
      <c r="D12319" t="s">
        <v>42462</v>
      </c>
      <c r="E12319" s="58">
        <v>11243689600000</v>
      </c>
      <c r="F12319" t="s">
        <v>42463</v>
      </c>
      <c r="G12319" t="s">
        <v>114</v>
      </c>
      <c r="H12319" t="s">
        <v>114</v>
      </c>
      <c r="I12319">
        <v>1</v>
      </c>
    </row>
    <row r="12320" spans="1:9" x14ac:dyDescent="0.25">
      <c r="A12320" t="s">
        <v>110</v>
      </c>
      <c r="B12320" t="s">
        <v>42464</v>
      </c>
      <c r="C12320" s="57">
        <v>44342</v>
      </c>
      <c r="D12320" t="s">
        <v>42465</v>
      </c>
      <c r="E12320" s="58">
        <v>1163073300000</v>
      </c>
      <c r="F12320" t="s">
        <v>42466</v>
      </c>
      <c r="G12320" t="s">
        <v>114</v>
      </c>
      <c r="H12320" t="s">
        <v>7286</v>
      </c>
      <c r="I12320">
        <v>8</v>
      </c>
    </row>
    <row r="12321" spans="1:9" x14ac:dyDescent="0.25">
      <c r="A12321" t="s">
        <v>110</v>
      </c>
      <c r="B12321" t="s">
        <v>42467</v>
      </c>
      <c r="C12321" s="57">
        <v>44342</v>
      </c>
      <c r="D12321" t="s">
        <v>42468</v>
      </c>
      <c r="E12321" s="58">
        <v>1307244300000</v>
      </c>
      <c r="F12321" t="s">
        <v>42469</v>
      </c>
      <c r="G12321" t="s">
        <v>114</v>
      </c>
      <c r="H12321" t="s">
        <v>114</v>
      </c>
      <c r="I12321">
        <v>2</v>
      </c>
    </row>
    <row r="12322" spans="1:9" x14ac:dyDescent="0.25">
      <c r="A12322" t="s">
        <v>110</v>
      </c>
      <c r="B12322" t="s">
        <v>42470</v>
      </c>
      <c r="C12322" s="57">
        <v>44342</v>
      </c>
      <c r="D12322" t="s">
        <v>42471</v>
      </c>
      <c r="E12322" s="58">
        <v>8441722562120000</v>
      </c>
      <c r="F12322" t="s">
        <v>42472</v>
      </c>
      <c r="G12322" t="s">
        <v>114</v>
      </c>
      <c r="H12322" t="s">
        <v>114</v>
      </c>
      <c r="I12322">
        <v>1</v>
      </c>
    </row>
    <row r="12323" spans="1:9" x14ac:dyDescent="0.25">
      <c r="A12323" t="s">
        <v>110</v>
      </c>
      <c r="B12323" t="s">
        <v>42473</v>
      </c>
      <c r="C12323" s="57">
        <v>44342</v>
      </c>
      <c r="D12323" t="s">
        <v>42474</v>
      </c>
      <c r="E12323" s="58">
        <v>1321149173840000</v>
      </c>
      <c r="F12323" t="s">
        <v>42475</v>
      </c>
      <c r="G12323" t="s">
        <v>114</v>
      </c>
      <c r="H12323" t="s">
        <v>114</v>
      </c>
      <c r="I12323">
        <v>8</v>
      </c>
    </row>
    <row r="12324" spans="1:9" x14ac:dyDescent="0.25">
      <c r="A12324" t="s">
        <v>110</v>
      </c>
      <c r="B12324" t="s">
        <v>42476</v>
      </c>
      <c r="C12324" s="57">
        <v>44342</v>
      </c>
      <c r="D12324" t="s">
        <v>42477</v>
      </c>
      <c r="E12324" s="58">
        <v>743641101860000</v>
      </c>
      <c r="F12324" t="s">
        <v>42478</v>
      </c>
      <c r="G12324" t="s">
        <v>114</v>
      </c>
      <c r="H12324" t="s">
        <v>114</v>
      </c>
      <c r="I12324">
        <v>1</v>
      </c>
    </row>
    <row r="12325" spans="1:9" x14ac:dyDescent="0.25">
      <c r="A12325" t="s">
        <v>110</v>
      </c>
      <c r="B12325" t="s">
        <v>42479</v>
      </c>
      <c r="C12325" s="57">
        <v>44342</v>
      </c>
      <c r="D12325" t="s">
        <v>42480</v>
      </c>
      <c r="E12325" s="58">
        <v>9668455664590000</v>
      </c>
      <c r="F12325" t="s">
        <v>42481</v>
      </c>
      <c r="G12325" t="s">
        <v>114</v>
      </c>
      <c r="H12325" t="s">
        <v>114</v>
      </c>
      <c r="I12325">
        <v>7</v>
      </c>
    </row>
    <row r="12326" spans="1:9" x14ac:dyDescent="0.25">
      <c r="A12326" t="s">
        <v>110</v>
      </c>
      <c r="B12326" t="s">
        <v>42482</v>
      </c>
      <c r="C12326" s="57">
        <v>44342</v>
      </c>
      <c r="D12326" t="s">
        <v>42483</v>
      </c>
      <c r="E12326" s="58">
        <v>10883070400000</v>
      </c>
      <c r="F12326" t="s">
        <v>42484</v>
      </c>
      <c r="G12326" t="s">
        <v>114</v>
      </c>
      <c r="H12326" t="s">
        <v>114</v>
      </c>
      <c r="I12326">
        <v>1</v>
      </c>
    </row>
    <row r="12327" spans="1:9" x14ac:dyDescent="0.25">
      <c r="A12327" t="s">
        <v>110</v>
      </c>
      <c r="B12327" t="s">
        <v>42485</v>
      </c>
      <c r="C12327" s="57">
        <v>44342</v>
      </c>
      <c r="D12327" t="s">
        <v>42486</v>
      </c>
      <c r="E12327" s="58">
        <v>11143453400000</v>
      </c>
      <c r="F12327" t="s">
        <v>42487</v>
      </c>
      <c r="G12327" t="s">
        <v>114</v>
      </c>
      <c r="H12327" t="s">
        <v>114</v>
      </c>
      <c r="I12327">
        <v>1</v>
      </c>
    </row>
    <row r="12328" spans="1:9" x14ac:dyDescent="0.25">
      <c r="A12328" t="s">
        <v>110</v>
      </c>
      <c r="B12328" t="s">
        <v>42488</v>
      </c>
      <c r="C12328" s="57">
        <v>44342</v>
      </c>
      <c r="D12328" t="s">
        <v>42489</v>
      </c>
      <c r="E12328" s="58">
        <v>11155134200000</v>
      </c>
      <c r="F12328" t="s">
        <v>42490</v>
      </c>
      <c r="G12328" t="s">
        <v>114</v>
      </c>
      <c r="H12328" t="s">
        <v>114</v>
      </c>
      <c r="I12328">
        <v>1</v>
      </c>
    </row>
    <row r="12329" spans="1:9" x14ac:dyDescent="0.25">
      <c r="A12329" t="s">
        <v>110</v>
      </c>
      <c r="B12329" t="s">
        <v>42491</v>
      </c>
      <c r="C12329" s="57">
        <v>44342</v>
      </c>
      <c r="D12329" t="s">
        <v>42492</v>
      </c>
      <c r="E12329" s="58">
        <v>11219166700000</v>
      </c>
      <c r="F12329" t="s">
        <v>42493</v>
      </c>
      <c r="G12329" t="s">
        <v>114</v>
      </c>
      <c r="H12329" t="s">
        <v>114</v>
      </c>
      <c r="I12329">
        <v>2</v>
      </c>
    </row>
    <row r="12330" spans="1:9" x14ac:dyDescent="0.25">
      <c r="A12330" t="s">
        <v>110</v>
      </c>
      <c r="B12330" t="s">
        <v>42494</v>
      </c>
      <c r="C12330" s="57">
        <v>44342</v>
      </c>
      <c r="D12330" t="s">
        <v>42495</v>
      </c>
      <c r="E12330" s="58">
        <v>11087728000000</v>
      </c>
      <c r="F12330" t="s">
        <v>42496</v>
      </c>
      <c r="G12330" t="s">
        <v>114</v>
      </c>
      <c r="H12330" t="s">
        <v>114</v>
      </c>
      <c r="I12330">
        <v>1</v>
      </c>
    </row>
    <row r="12331" spans="1:9" x14ac:dyDescent="0.25">
      <c r="A12331" t="s">
        <v>110</v>
      </c>
      <c r="B12331" t="s">
        <v>42497</v>
      </c>
      <c r="C12331" s="57">
        <v>44342</v>
      </c>
      <c r="D12331" t="s">
        <v>42498</v>
      </c>
      <c r="E12331" s="58">
        <v>10648300100000</v>
      </c>
      <c r="F12331" t="s">
        <v>42499</v>
      </c>
      <c r="G12331" t="s">
        <v>114</v>
      </c>
      <c r="H12331" t="s">
        <v>114</v>
      </c>
      <c r="I12331">
        <v>2</v>
      </c>
    </row>
    <row r="12332" spans="1:9" x14ac:dyDescent="0.25">
      <c r="A12332" t="s">
        <v>110</v>
      </c>
      <c r="B12332" t="s">
        <v>42500</v>
      </c>
      <c r="C12332" s="57">
        <v>44342</v>
      </c>
      <c r="D12332" t="s">
        <v>42501</v>
      </c>
      <c r="E12332" s="58">
        <v>11340440500000</v>
      </c>
      <c r="F12332" t="s">
        <v>42502</v>
      </c>
      <c r="G12332" t="s">
        <v>114</v>
      </c>
      <c r="H12332" t="s">
        <v>114</v>
      </c>
      <c r="I12332">
        <v>1</v>
      </c>
    </row>
    <row r="12333" spans="1:9" x14ac:dyDescent="0.25">
      <c r="A12333" t="s">
        <v>110</v>
      </c>
      <c r="B12333" t="s">
        <v>42503</v>
      </c>
      <c r="C12333" s="57">
        <v>44342</v>
      </c>
      <c r="D12333" t="s">
        <v>42504</v>
      </c>
      <c r="E12333" s="58">
        <v>11301201400000</v>
      </c>
      <c r="F12333" t="s">
        <v>42505</v>
      </c>
      <c r="G12333" t="s">
        <v>114</v>
      </c>
      <c r="H12333" t="s">
        <v>114</v>
      </c>
      <c r="I12333">
        <v>1</v>
      </c>
    </row>
    <row r="12334" spans="1:9" x14ac:dyDescent="0.25">
      <c r="A12334" t="s">
        <v>110</v>
      </c>
      <c r="B12334" t="s">
        <v>42506</v>
      </c>
      <c r="C12334" s="57">
        <v>44342</v>
      </c>
      <c r="D12334" t="s">
        <v>42507</v>
      </c>
      <c r="E12334" s="58">
        <v>11443936600000</v>
      </c>
      <c r="F12334" t="s">
        <v>42508</v>
      </c>
      <c r="G12334" t="s">
        <v>114</v>
      </c>
      <c r="H12334" t="s">
        <v>114</v>
      </c>
      <c r="I12334">
        <v>1</v>
      </c>
    </row>
    <row r="12335" spans="1:9" x14ac:dyDescent="0.25">
      <c r="A12335" t="s">
        <v>110</v>
      </c>
      <c r="B12335" t="s">
        <v>42509</v>
      </c>
      <c r="C12335" s="57">
        <v>44342</v>
      </c>
      <c r="D12335" t="s">
        <v>42510</v>
      </c>
      <c r="E12335" s="58">
        <v>11944841800000</v>
      </c>
      <c r="F12335" t="s">
        <v>42511</v>
      </c>
      <c r="G12335" t="s">
        <v>114</v>
      </c>
      <c r="H12335" t="s">
        <v>114</v>
      </c>
      <c r="I12335">
        <v>4</v>
      </c>
    </row>
    <row r="12336" spans="1:9" x14ac:dyDescent="0.25">
      <c r="A12336" t="s">
        <v>110</v>
      </c>
      <c r="B12336" t="s">
        <v>42512</v>
      </c>
      <c r="C12336" s="57">
        <v>44342</v>
      </c>
      <c r="D12336" t="s">
        <v>42513</v>
      </c>
      <c r="E12336" s="58">
        <v>1678701100000</v>
      </c>
      <c r="F12336" t="s">
        <v>42514</v>
      </c>
      <c r="G12336" t="s">
        <v>42515</v>
      </c>
      <c r="H12336" t="s">
        <v>42516</v>
      </c>
      <c r="I12336">
        <v>1501</v>
      </c>
    </row>
    <row r="12337" spans="1:9" x14ac:dyDescent="0.25">
      <c r="A12337" t="s">
        <v>110</v>
      </c>
      <c r="B12337" t="s">
        <v>42517</v>
      </c>
      <c r="C12337" s="57">
        <v>44342</v>
      </c>
      <c r="D12337" t="s">
        <v>42518</v>
      </c>
      <c r="E12337" s="58">
        <v>1373085400000</v>
      </c>
      <c r="F12337" t="s">
        <v>42519</v>
      </c>
      <c r="G12337" t="s">
        <v>114</v>
      </c>
      <c r="H12337" t="s">
        <v>114</v>
      </c>
      <c r="I12337">
        <v>2</v>
      </c>
    </row>
    <row r="12338" spans="1:9" x14ac:dyDescent="0.25">
      <c r="A12338" t="s">
        <v>110</v>
      </c>
      <c r="B12338" t="s">
        <v>42520</v>
      </c>
      <c r="C12338" s="57">
        <v>44342</v>
      </c>
      <c r="D12338" t="s">
        <v>42521</v>
      </c>
      <c r="E12338" s="58">
        <v>1350688200000</v>
      </c>
      <c r="F12338" t="s">
        <v>42522</v>
      </c>
      <c r="G12338" t="s">
        <v>42523</v>
      </c>
      <c r="H12338" t="s">
        <v>42524</v>
      </c>
      <c r="I12338">
        <v>11624</v>
      </c>
    </row>
    <row r="12339" spans="1:9" x14ac:dyDescent="0.25">
      <c r="A12339" t="s">
        <v>110</v>
      </c>
      <c r="B12339" t="s">
        <v>42525</v>
      </c>
      <c r="C12339" s="57">
        <v>44342</v>
      </c>
      <c r="D12339" t="s">
        <v>42526</v>
      </c>
      <c r="E12339" s="58">
        <v>1154642300000</v>
      </c>
      <c r="F12339" t="s">
        <v>42527</v>
      </c>
      <c r="G12339" t="s">
        <v>42528</v>
      </c>
      <c r="H12339" t="s">
        <v>114</v>
      </c>
      <c r="I12339">
        <v>523</v>
      </c>
    </row>
    <row r="12340" spans="1:9" x14ac:dyDescent="0.25">
      <c r="A12340" t="s">
        <v>110</v>
      </c>
      <c r="B12340" t="s">
        <v>42529</v>
      </c>
      <c r="C12340" s="57">
        <v>44342</v>
      </c>
      <c r="D12340" t="s">
        <v>42530</v>
      </c>
      <c r="E12340" s="58">
        <v>1115363270000</v>
      </c>
      <c r="F12340" t="s">
        <v>42531</v>
      </c>
      <c r="G12340" t="s">
        <v>42532</v>
      </c>
      <c r="H12340" t="s">
        <v>114</v>
      </c>
      <c r="I12340">
        <v>230</v>
      </c>
    </row>
    <row r="12341" spans="1:9" x14ac:dyDescent="0.25">
      <c r="A12341" t="s">
        <v>110</v>
      </c>
      <c r="B12341" t="s">
        <v>42533</v>
      </c>
      <c r="C12341" s="57">
        <v>44342</v>
      </c>
      <c r="D12341" t="s">
        <v>42534</v>
      </c>
      <c r="E12341" s="58">
        <v>1204964600000</v>
      </c>
      <c r="F12341" t="s">
        <v>42535</v>
      </c>
      <c r="G12341" t="s">
        <v>42536</v>
      </c>
      <c r="H12341" t="s">
        <v>15717</v>
      </c>
      <c r="I12341">
        <v>13</v>
      </c>
    </row>
    <row r="12342" spans="1:9" x14ac:dyDescent="0.25">
      <c r="A12342" t="s">
        <v>110</v>
      </c>
      <c r="B12342" t="s">
        <v>42537</v>
      </c>
      <c r="C12342" s="57">
        <v>44342</v>
      </c>
      <c r="D12342" t="s">
        <v>42538</v>
      </c>
      <c r="E12342" s="58">
        <v>1566747780000</v>
      </c>
      <c r="F12342" t="s">
        <v>42539</v>
      </c>
      <c r="G12342" t="s">
        <v>114</v>
      </c>
      <c r="H12342" t="s">
        <v>114</v>
      </c>
      <c r="I12342">
        <v>34</v>
      </c>
    </row>
    <row r="12343" spans="1:9" x14ac:dyDescent="0.25">
      <c r="A12343" t="s">
        <v>110</v>
      </c>
      <c r="B12343" t="s">
        <v>42540</v>
      </c>
      <c r="C12343" s="57">
        <v>44342</v>
      </c>
      <c r="D12343" t="s">
        <v>42541</v>
      </c>
      <c r="E12343" s="58">
        <v>3000150200000</v>
      </c>
      <c r="F12343" t="s">
        <v>42542</v>
      </c>
      <c r="G12343" t="s">
        <v>114</v>
      </c>
      <c r="H12343" t="s">
        <v>114</v>
      </c>
      <c r="I12343">
        <v>28</v>
      </c>
    </row>
    <row r="12344" spans="1:9" x14ac:dyDescent="0.25">
      <c r="A12344" t="s">
        <v>110</v>
      </c>
      <c r="B12344" t="s">
        <v>42543</v>
      </c>
      <c r="C12344" s="57">
        <v>44342</v>
      </c>
      <c r="D12344" t="s">
        <v>42544</v>
      </c>
      <c r="E12344" s="58">
        <v>1345842700000</v>
      </c>
      <c r="F12344" t="s">
        <v>42545</v>
      </c>
      <c r="G12344" t="s">
        <v>42546</v>
      </c>
      <c r="H12344" t="s">
        <v>42547</v>
      </c>
      <c r="I12344">
        <v>1711</v>
      </c>
    </row>
    <row r="12345" spans="1:9" x14ac:dyDescent="0.25">
      <c r="A12345" t="s">
        <v>110</v>
      </c>
      <c r="B12345" t="s">
        <v>42548</v>
      </c>
      <c r="C12345" s="57">
        <v>44342</v>
      </c>
      <c r="D12345" t="s">
        <v>42549</v>
      </c>
      <c r="E12345" s="58">
        <v>1318425200000</v>
      </c>
      <c r="F12345" t="s">
        <v>42550</v>
      </c>
      <c r="G12345" t="s">
        <v>114</v>
      </c>
      <c r="H12345" t="s">
        <v>114</v>
      </c>
      <c r="I12345">
        <v>1</v>
      </c>
    </row>
    <row r="12346" spans="1:9" x14ac:dyDescent="0.25">
      <c r="A12346" t="s">
        <v>110</v>
      </c>
      <c r="B12346" t="s">
        <v>42551</v>
      </c>
      <c r="C12346" s="57">
        <v>44342</v>
      </c>
      <c r="D12346" t="s">
        <v>42552</v>
      </c>
      <c r="E12346" s="58">
        <v>1253063400000</v>
      </c>
      <c r="F12346" t="s">
        <v>42553</v>
      </c>
      <c r="G12346" t="s">
        <v>114</v>
      </c>
      <c r="H12346" t="s">
        <v>114</v>
      </c>
      <c r="I12346">
        <v>7</v>
      </c>
    </row>
    <row r="12347" spans="1:9" x14ac:dyDescent="0.25">
      <c r="A12347" t="s">
        <v>110</v>
      </c>
      <c r="B12347" t="s">
        <v>42554</v>
      </c>
      <c r="C12347" s="57">
        <v>44342</v>
      </c>
      <c r="D12347" t="s">
        <v>42555</v>
      </c>
      <c r="E12347" s="58">
        <v>1155834560000</v>
      </c>
      <c r="F12347" t="s">
        <v>42556</v>
      </c>
      <c r="G12347" t="s">
        <v>114</v>
      </c>
      <c r="H12347" t="s">
        <v>114</v>
      </c>
      <c r="I12347">
        <v>32</v>
      </c>
    </row>
    <row r="12348" spans="1:9" x14ac:dyDescent="0.25">
      <c r="A12348" t="s">
        <v>110</v>
      </c>
      <c r="B12348" t="s">
        <v>42557</v>
      </c>
      <c r="C12348" s="57">
        <v>44342</v>
      </c>
      <c r="D12348" t="s">
        <v>42558</v>
      </c>
      <c r="E12348" s="58">
        <v>10790688900000</v>
      </c>
      <c r="F12348" t="s">
        <v>42559</v>
      </c>
      <c r="G12348" t="s">
        <v>42560</v>
      </c>
      <c r="H12348" t="s">
        <v>42561</v>
      </c>
      <c r="I12348">
        <v>2675</v>
      </c>
    </row>
    <row r="12349" spans="1:9" x14ac:dyDescent="0.25">
      <c r="A12349" t="s">
        <v>110</v>
      </c>
      <c r="B12349" t="s">
        <v>42562</v>
      </c>
      <c r="C12349" s="57">
        <v>44342</v>
      </c>
      <c r="D12349" t="s">
        <v>42563</v>
      </c>
      <c r="E12349" s="58">
        <v>1051471520000</v>
      </c>
      <c r="F12349" t="s">
        <v>42564</v>
      </c>
      <c r="G12349" t="s">
        <v>648</v>
      </c>
      <c r="H12349" t="s">
        <v>114</v>
      </c>
      <c r="I12349">
        <v>30</v>
      </c>
    </row>
    <row r="12350" spans="1:9" x14ac:dyDescent="0.25">
      <c r="A12350" t="s">
        <v>110</v>
      </c>
      <c r="B12350" t="s">
        <v>42565</v>
      </c>
      <c r="C12350" s="57">
        <v>44342</v>
      </c>
      <c r="D12350" t="s">
        <v>42566</v>
      </c>
      <c r="E12350" s="58">
        <v>65046409800000</v>
      </c>
      <c r="F12350" t="s">
        <v>42567</v>
      </c>
      <c r="G12350" t="s">
        <v>114</v>
      </c>
      <c r="H12350" t="s">
        <v>114</v>
      </c>
      <c r="I12350">
        <v>1</v>
      </c>
    </row>
    <row r="12351" spans="1:9" x14ac:dyDescent="0.25">
      <c r="A12351" t="s">
        <v>110</v>
      </c>
      <c r="B12351" t="s">
        <v>42568</v>
      </c>
      <c r="C12351" s="57">
        <v>44342</v>
      </c>
      <c r="D12351" t="s">
        <v>42569</v>
      </c>
      <c r="E12351" s="58">
        <v>1054316640000</v>
      </c>
      <c r="F12351" t="s">
        <v>42570</v>
      </c>
      <c r="G12351" t="s">
        <v>15146</v>
      </c>
      <c r="H12351" t="s">
        <v>114</v>
      </c>
      <c r="I12351">
        <v>35</v>
      </c>
    </row>
    <row r="12352" spans="1:9" x14ac:dyDescent="0.25">
      <c r="A12352" t="s">
        <v>110</v>
      </c>
      <c r="B12352" t="s">
        <v>42571</v>
      </c>
      <c r="C12352" s="57">
        <v>44342</v>
      </c>
      <c r="D12352" t="s">
        <v>42572</v>
      </c>
      <c r="E12352" s="58">
        <v>23695763700000</v>
      </c>
      <c r="F12352" t="s">
        <v>42573</v>
      </c>
      <c r="G12352" t="s">
        <v>114</v>
      </c>
      <c r="H12352" t="s">
        <v>114</v>
      </c>
      <c r="I12352">
        <v>1</v>
      </c>
    </row>
    <row r="12353" spans="1:9" x14ac:dyDescent="0.25">
      <c r="A12353" t="s">
        <v>110</v>
      </c>
      <c r="B12353" t="s">
        <v>42574</v>
      </c>
      <c r="C12353" s="57">
        <v>44342</v>
      </c>
      <c r="D12353" t="s">
        <v>42575</v>
      </c>
      <c r="E12353" s="58">
        <v>11003454710000</v>
      </c>
      <c r="F12353" t="s">
        <v>42576</v>
      </c>
      <c r="G12353" t="s">
        <v>114</v>
      </c>
      <c r="H12353" t="s">
        <v>114</v>
      </c>
      <c r="I12353">
        <v>1</v>
      </c>
    </row>
    <row r="12354" spans="1:9" x14ac:dyDescent="0.25">
      <c r="A12354" t="s">
        <v>110</v>
      </c>
      <c r="B12354" t="s">
        <v>42577</v>
      </c>
      <c r="C12354" s="57">
        <v>44342</v>
      </c>
      <c r="D12354" t="s">
        <v>42578</v>
      </c>
      <c r="E12354" s="58">
        <v>7849991400000</v>
      </c>
      <c r="F12354" t="s">
        <v>42579</v>
      </c>
      <c r="G12354" t="s">
        <v>114</v>
      </c>
      <c r="H12354" t="s">
        <v>114</v>
      </c>
      <c r="I12354">
        <v>1</v>
      </c>
    </row>
    <row r="12355" spans="1:9" x14ac:dyDescent="0.25">
      <c r="A12355" t="s">
        <v>110</v>
      </c>
      <c r="B12355" t="s">
        <v>42580</v>
      </c>
      <c r="C12355" s="57">
        <v>44342</v>
      </c>
      <c r="D12355" t="s">
        <v>42581</v>
      </c>
      <c r="E12355" s="58">
        <v>12104415000000</v>
      </c>
      <c r="F12355" t="s">
        <v>42582</v>
      </c>
      <c r="G12355" t="s">
        <v>114</v>
      </c>
      <c r="H12355" t="s">
        <v>114</v>
      </c>
      <c r="I12355">
        <v>1</v>
      </c>
    </row>
    <row r="12356" spans="1:9" x14ac:dyDescent="0.25">
      <c r="A12356" t="s">
        <v>110</v>
      </c>
      <c r="B12356" t="s">
        <v>42583</v>
      </c>
      <c r="C12356" s="57">
        <v>44342</v>
      </c>
      <c r="D12356" t="s">
        <v>42584</v>
      </c>
      <c r="E12356" s="58">
        <v>11749847500000</v>
      </c>
      <c r="F12356" t="s">
        <v>42585</v>
      </c>
      <c r="G12356" t="s">
        <v>114</v>
      </c>
      <c r="H12356" t="s">
        <v>114</v>
      </c>
      <c r="I12356">
        <v>1</v>
      </c>
    </row>
    <row r="12357" spans="1:9" x14ac:dyDescent="0.25">
      <c r="A12357" t="s">
        <v>110</v>
      </c>
      <c r="B12357" t="s">
        <v>42586</v>
      </c>
      <c r="C12357" s="57">
        <v>44342</v>
      </c>
      <c r="D12357" t="s">
        <v>42587</v>
      </c>
      <c r="E12357" s="58">
        <v>12251267400000</v>
      </c>
      <c r="F12357" t="s">
        <v>42588</v>
      </c>
      <c r="G12357" t="s">
        <v>114</v>
      </c>
      <c r="H12357" t="s">
        <v>114</v>
      </c>
      <c r="I12357">
        <v>1</v>
      </c>
    </row>
    <row r="12358" spans="1:9" x14ac:dyDescent="0.25">
      <c r="A12358" t="s">
        <v>110</v>
      </c>
      <c r="B12358" t="s">
        <v>42589</v>
      </c>
      <c r="C12358" s="57">
        <v>44342</v>
      </c>
      <c r="D12358" t="s">
        <v>42590</v>
      </c>
      <c r="E12358" s="58">
        <v>11773786200000</v>
      </c>
      <c r="F12358" t="s">
        <v>42591</v>
      </c>
      <c r="G12358" t="s">
        <v>114</v>
      </c>
      <c r="H12358" t="s">
        <v>114</v>
      </c>
      <c r="I12358">
        <v>1</v>
      </c>
    </row>
    <row r="12359" spans="1:9" x14ac:dyDescent="0.25">
      <c r="A12359" t="s">
        <v>110</v>
      </c>
      <c r="B12359" t="s">
        <v>42592</v>
      </c>
      <c r="C12359" s="57">
        <v>44342</v>
      </c>
      <c r="D12359" t="s">
        <v>42593</v>
      </c>
      <c r="E12359" s="58">
        <v>11276872900000</v>
      </c>
      <c r="F12359" t="s">
        <v>42594</v>
      </c>
      <c r="G12359" t="s">
        <v>114</v>
      </c>
      <c r="H12359" t="s">
        <v>114</v>
      </c>
      <c r="I12359">
        <v>1</v>
      </c>
    </row>
    <row r="12360" spans="1:9" x14ac:dyDescent="0.25">
      <c r="A12360" t="s">
        <v>110</v>
      </c>
      <c r="B12360" t="s">
        <v>42595</v>
      </c>
      <c r="C12360" s="57">
        <v>44342</v>
      </c>
      <c r="D12360" t="s">
        <v>42596</v>
      </c>
      <c r="E12360" s="58">
        <v>9967078000000</v>
      </c>
      <c r="F12360" t="s">
        <v>42597</v>
      </c>
      <c r="G12360" t="s">
        <v>114</v>
      </c>
      <c r="H12360" t="s">
        <v>114</v>
      </c>
      <c r="I12360">
        <v>5</v>
      </c>
    </row>
    <row r="12361" spans="1:9" x14ac:dyDescent="0.25">
      <c r="A12361" t="s">
        <v>110</v>
      </c>
      <c r="B12361" t="s">
        <v>42598</v>
      </c>
      <c r="C12361" s="57">
        <v>44342</v>
      </c>
      <c r="D12361" t="s">
        <v>42599</v>
      </c>
      <c r="E12361" s="58">
        <v>11829586600000</v>
      </c>
      <c r="F12361" t="s">
        <v>42600</v>
      </c>
      <c r="G12361" t="s">
        <v>114</v>
      </c>
      <c r="H12361" t="s">
        <v>114</v>
      </c>
      <c r="I12361">
        <v>1</v>
      </c>
    </row>
    <row r="12362" spans="1:9" x14ac:dyDescent="0.25">
      <c r="A12362" t="s">
        <v>110</v>
      </c>
      <c r="B12362" t="s">
        <v>42601</v>
      </c>
      <c r="C12362" s="57">
        <v>44342</v>
      </c>
      <c r="D12362" t="s">
        <v>42602</v>
      </c>
      <c r="E12362" s="58">
        <v>11978764700000</v>
      </c>
      <c r="F12362" t="s">
        <v>42603</v>
      </c>
      <c r="G12362" t="s">
        <v>114</v>
      </c>
      <c r="H12362" t="s">
        <v>114</v>
      </c>
      <c r="I12362">
        <v>4</v>
      </c>
    </row>
    <row r="12363" spans="1:9" x14ac:dyDescent="0.25">
      <c r="A12363" t="s">
        <v>110</v>
      </c>
      <c r="B12363" t="s">
        <v>42604</v>
      </c>
      <c r="C12363" s="57">
        <v>44342</v>
      </c>
      <c r="D12363" t="s">
        <v>42605</v>
      </c>
      <c r="E12363" s="58">
        <v>10857553000000</v>
      </c>
      <c r="F12363" t="s">
        <v>42606</v>
      </c>
      <c r="G12363" t="s">
        <v>114</v>
      </c>
      <c r="H12363" t="s">
        <v>114</v>
      </c>
      <c r="I12363">
        <v>1</v>
      </c>
    </row>
    <row r="12364" spans="1:9" x14ac:dyDescent="0.25">
      <c r="A12364" t="s">
        <v>110</v>
      </c>
      <c r="B12364" t="s">
        <v>42607</v>
      </c>
      <c r="C12364" s="57">
        <v>44342</v>
      </c>
      <c r="D12364" t="s">
        <v>42608</v>
      </c>
      <c r="E12364" s="58">
        <v>10397613800000</v>
      </c>
      <c r="F12364" t="s">
        <v>42609</v>
      </c>
      <c r="G12364" t="s">
        <v>114</v>
      </c>
      <c r="H12364" t="s">
        <v>114</v>
      </c>
      <c r="I12364">
        <v>1</v>
      </c>
    </row>
    <row r="12365" spans="1:9" x14ac:dyDescent="0.25">
      <c r="A12365" t="s">
        <v>110</v>
      </c>
      <c r="B12365" t="s">
        <v>42610</v>
      </c>
      <c r="C12365" s="57">
        <v>44342</v>
      </c>
      <c r="D12365" t="s">
        <v>42611</v>
      </c>
      <c r="E12365" t="s">
        <v>42612</v>
      </c>
      <c r="F12365" t="s">
        <v>42613</v>
      </c>
      <c r="G12365" t="s">
        <v>114</v>
      </c>
      <c r="H12365" t="s">
        <v>114</v>
      </c>
      <c r="I12365">
        <v>4</v>
      </c>
    </row>
    <row r="12366" spans="1:9" x14ac:dyDescent="0.25">
      <c r="A12366" t="s">
        <v>110</v>
      </c>
      <c r="B12366" t="s">
        <v>42614</v>
      </c>
      <c r="C12366" s="57">
        <v>44342</v>
      </c>
      <c r="D12366" t="s">
        <v>42615</v>
      </c>
      <c r="E12366" s="58">
        <v>4185321270000</v>
      </c>
      <c r="F12366" t="s">
        <v>42616</v>
      </c>
      <c r="G12366" t="s">
        <v>114</v>
      </c>
      <c r="H12366" t="s">
        <v>114</v>
      </c>
      <c r="I12366">
        <v>37</v>
      </c>
    </row>
    <row r="12367" spans="1:9" x14ac:dyDescent="0.25">
      <c r="A12367" t="s">
        <v>110</v>
      </c>
      <c r="B12367" t="s">
        <v>42617</v>
      </c>
      <c r="C12367" s="57">
        <v>44342</v>
      </c>
      <c r="D12367" t="s">
        <v>42618</v>
      </c>
      <c r="E12367" s="58">
        <v>1264083300000</v>
      </c>
      <c r="F12367" t="s">
        <v>42619</v>
      </c>
      <c r="G12367" t="s">
        <v>114</v>
      </c>
      <c r="H12367" t="s">
        <v>42620</v>
      </c>
      <c r="I12367">
        <v>328</v>
      </c>
    </row>
    <row r="12368" spans="1:9" x14ac:dyDescent="0.25">
      <c r="A12368" t="s">
        <v>110</v>
      </c>
      <c r="B12368" t="s">
        <v>42621</v>
      </c>
      <c r="C12368" s="57">
        <v>44342</v>
      </c>
      <c r="D12368" t="s">
        <v>42622</v>
      </c>
      <c r="E12368" s="58">
        <v>10950222853800</v>
      </c>
      <c r="F12368" t="s">
        <v>42623</v>
      </c>
      <c r="G12368" t="s">
        <v>114</v>
      </c>
      <c r="H12368" t="s">
        <v>114</v>
      </c>
      <c r="I12368">
        <v>5</v>
      </c>
    </row>
    <row r="12369" spans="1:9" x14ac:dyDescent="0.25">
      <c r="A12369" t="s">
        <v>110</v>
      </c>
      <c r="B12369" t="s">
        <v>42624</v>
      </c>
      <c r="C12369" s="57">
        <v>44342</v>
      </c>
      <c r="D12369" t="s">
        <v>42625</v>
      </c>
      <c r="E12369" s="58">
        <v>10410143300000</v>
      </c>
      <c r="F12369" t="s">
        <v>42626</v>
      </c>
      <c r="G12369" t="s">
        <v>114</v>
      </c>
      <c r="H12369" t="s">
        <v>42627</v>
      </c>
      <c r="I12369">
        <v>110</v>
      </c>
    </row>
    <row r="12370" spans="1:9" x14ac:dyDescent="0.25">
      <c r="A12370" t="s">
        <v>110</v>
      </c>
      <c r="B12370" t="s">
        <v>42628</v>
      </c>
      <c r="C12370" s="57">
        <v>44342</v>
      </c>
      <c r="D12370" t="s">
        <v>42629</v>
      </c>
      <c r="E12370" s="58">
        <v>1153187600000</v>
      </c>
      <c r="F12370" t="s">
        <v>42630</v>
      </c>
      <c r="G12370" t="s">
        <v>114</v>
      </c>
      <c r="H12370" t="s">
        <v>42631</v>
      </c>
      <c r="I12370">
        <v>784</v>
      </c>
    </row>
    <row r="12371" spans="1:9" x14ac:dyDescent="0.25">
      <c r="A12371" t="s">
        <v>110</v>
      </c>
      <c r="B12371" t="s">
        <v>42632</v>
      </c>
      <c r="C12371" s="57">
        <v>44342</v>
      </c>
      <c r="D12371" t="s">
        <v>42633</v>
      </c>
      <c r="E12371" s="58">
        <v>1221801400000</v>
      </c>
      <c r="F12371" t="s">
        <v>42634</v>
      </c>
      <c r="G12371" t="s">
        <v>42635</v>
      </c>
      <c r="H12371" t="s">
        <v>42636</v>
      </c>
      <c r="I12371">
        <v>95</v>
      </c>
    </row>
    <row r="12372" spans="1:9" x14ac:dyDescent="0.25">
      <c r="A12372" t="s">
        <v>110</v>
      </c>
      <c r="B12372" t="s">
        <v>42637</v>
      </c>
      <c r="C12372" s="57">
        <v>44342</v>
      </c>
      <c r="D12372" t="s">
        <v>42638</v>
      </c>
      <c r="E12372" s="58">
        <v>1165729000000</v>
      </c>
      <c r="F12372" t="s">
        <v>42639</v>
      </c>
      <c r="G12372" t="s">
        <v>42640</v>
      </c>
      <c r="H12372" t="s">
        <v>114</v>
      </c>
      <c r="I12372">
        <v>1</v>
      </c>
    </row>
    <row r="12373" spans="1:9" x14ac:dyDescent="0.25">
      <c r="A12373" t="s">
        <v>110</v>
      </c>
      <c r="B12373" t="s">
        <v>42641</v>
      </c>
      <c r="C12373" s="57">
        <v>44342</v>
      </c>
      <c r="D12373" t="s">
        <v>42642</v>
      </c>
      <c r="E12373" s="58">
        <v>1175052000000</v>
      </c>
      <c r="F12373" t="s">
        <v>42643</v>
      </c>
      <c r="G12373" t="s">
        <v>42644</v>
      </c>
      <c r="H12373" t="s">
        <v>42645</v>
      </c>
      <c r="I12373">
        <v>1</v>
      </c>
    </row>
    <row r="12374" spans="1:9" x14ac:dyDescent="0.25">
      <c r="A12374" t="s">
        <v>110</v>
      </c>
      <c r="B12374" t="s">
        <v>42646</v>
      </c>
      <c r="C12374" s="57">
        <v>44342</v>
      </c>
      <c r="D12374" t="s">
        <v>42647</v>
      </c>
      <c r="E12374" s="58">
        <v>1252861300000</v>
      </c>
      <c r="F12374" t="s">
        <v>42648</v>
      </c>
      <c r="G12374" t="s">
        <v>114</v>
      </c>
      <c r="H12374" t="s">
        <v>114</v>
      </c>
      <c r="I12374">
        <v>53</v>
      </c>
    </row>
    <row r="12375" spans="1:9" x14ac:dyDescent="0.25">
      <c r="A12375" t="s">
        <v>110</v>
      </c>
      <c r="B12375" t="s">
        <v>42649</v>
      </c>
      <c r="C12375" s="57">
        <v>44342</v>
      </c>
      <c r="D12375" t="s">
        <v>42650</v>
      </c>
      <c r="E12375" t="s">
        <v>42651</v>
      </c>
      <c r="F12375" t="s">
        <v>42652</v>
      </c>
      <c r="G12375" t="s">
        <v>114</v>
      </c>
      <c r="H12375" t="s">
        <v>114</v>
      </c>
      <c r="I12375">
        <v>1</v>
      </c>
    </row>
    <row r="12376" spans="1:9" x14ac:dyDescent="0.25">
      <c r="A12376" t="s">
        <v>110</v>
      </c>
      <c r="B12376" t="s">
        <v>42653</v>
      </c>
      <c r="C12376" s="57">
        <v>44342</v>
      </c>
      <c r="D12376" t="s">
        <v>42654</v>
      </c>
      <c r="E12376" t="s">
        <v>42655</v>
      </c>
      <c r="F12376" t="s">
        <v>42656</v>
      </c>
      <c r="G12376" t="s">
        <v>114</v>
      </c>
      <c r="H12376" t="s">
        <v>114</v>
      </c>
      <c r="I12376">
        <v>1</v>
      </c>
    </row>
    <row r="12377" spans="1:9" x14ac:dyDescent="0.25">
      <c r="A12377" t="s">
        <v>110</v>
      </c>
      <c r="B12377" t="s">
        <v>42657</v>
      </c>
      <c r="C12377" s="57">
        <v>44342</v>
      </c>
      <c r="D12377" t="s">
        <v>42658</v>
      </c>
      <c r="E12377" s="58">
        <v>1242346200000</v>
      </c>
      <c r="F12377" t="s">
        <v>42659</v>
      </c>
      <c r="G12377" t="s">
        <v>114</v>
      </c>
      <c r="H12377" t="s">
        <v>114</v>
      </c>
      <c r="I12377">
        <v>2155</v>
      </c>
    </row>
    <row r="12378" spans="1:9" x14ac:dyDescent="0.25">
      <c r="A12378" t="s">
        <v>110</v>
      </c>
      <c r="B12378" t="s">
        <v>42660</v>
      </c>
      <c r="C12378" s="57">
        <v>44342</v>
      </c>
      <c r="D12378" t="s">
        <v>42661</v>
      </c>
      <c r="E12378" s="58">
        <v>1241009000000</v>
      </c>
      <c r="F12378" t="s">
        <v>42662</v>
      </c>
      <c r="G12378" t="s">
        <v>114</v>
      </c>
      <c r="H12378" t="s">
        <v>114</v>
      </c>
      <c r="I12378">
        <v>1182</v>
      </c>
    </row>
    <row r="12379" spans="1:9" x14ac:dyDescent="0.25">
      <c r="A12379" t="s">
        <v>110</v>
      </c>
      <c r="B12379" t="s">
        <v>42663</v>
      </c>
      <c r="C12379" s="57">
        <v>44342</v>
      </c>
      <c r="D12379" t="s">
        <v>42664</v>
      </c>
      <c r="E12379" s="58">
        <v>1061799000000</v>
      </c>
      <c r="F12379" t="s">
        <v>42665</v>
      </c>
      <c r="G12379" t="s">
        <v>114</v>
      </c>
      <c r="H12379" t="s">
        <v>114</v>
      </c>
      <c r="I12379">
        <v>1</v>
      </c>
    </row>
    <row r="12380" spans="1:9" x14ac:dyDescent="0.25">
      <c r="A12380" t="s">
        <v>110</v>
      </c>
      <c r="B12380" t="s">
        <v>42666</v>
      </c>
      <c r="C12380" s="57">
        <v>44342</v>
      </c>
      <c r="D12380" t="s">
        <v>42667</v>
      </c>
      <c r="E12380" s="58">
        <v>1170287496900000</v>
      </c>
      <c r="F12380" t="s">
        <v>42668</v>
      </c>
      <c r="G12380" t="s">
        <v>114</v>
      </c>
      <c r="H12380" t="s">
        <v>114</v>
      </c>
      <c r="I12380">
        <v>1</v>
      </c>
    </row>
    <row r="12381" spans="1:9" x14ac:dyDescent="0.25">
      <c r="A12381" t="s">
        <v>110</v>
      </c>
      <c r="B12381" t="s">
        <v>42669</v>
      </c>
      <c r="C12381" s="57">
        <v>44342</v>
      </c>
      <c r="D12381" t="s">
        <v>42670</v>
      </c>
      <c r="E12381" s="58">
        <v>1092862700000</v>
      </c>
      <c r="F12381" t="s">
        <v>42671</v>
      </c>
      <c r="G12381" t="s">
        <v>114</v>
      </c>
      <c r="H12381" t="s">
        <v>114</v>
      </c>
      <c r="I12381">
        <v>1</v>
      </c>
    </row>
    <row r="12382" spans="1:9" x14ac:dyDescent="0.25">
      <c r="A12382" t="s">
        <v>110</v>
      </c>
      <c r="B12382" t="s">
        <v>42672</v>
      </c>
      <c r="C12382" s="57">
        <v>44342</v>
      </c>
      <c r="D12382" t="s">
        <v>42673</v>
      </c>
      <c r="E12382" s="58">
        <v>1099239300000</v>
      </c>
      <c r="F12382" t="s">
        <v>42674</v>
      </c>
      <c r="G12382" t="s">
        <v>114</v>
      </c>
      <c r="H12382" t="s">
        <v>114</v>
      </c>
      <c r="I12382">
        <v>1</v>
      </c>
    </row>
    <row r="12383" spans="1:9" x14ac:dyDescent="0.25">
      <c r="A12383" t="s">
        <v>110</v>
      </c>
      <c r="B12383" t="s">
        <v>42675</v>
      </c>
      <c r="C12383" s="57">
        <v>44342</v>
      </c>
      <c r="D12383" t="s">
        <v>42676</v>
      </c>
      <c r="E12383" s="58">
        <v>1069466300000</v>
      </c>
      <c r="F12383" t="s">
        <v>42677</v>
      </c>
      <c r="G12383" t="s">
        <v>114</v>
      </c>
      <c r="H12383" t="s">
        <v>114</v>
      </c>
      <c r="I12383">
        <v>1</v>
      </c>
    </row>
    <row r="12384" spans="1:9" x14ac:dyDescent="0.25">
      <c r="A12384" t="s">
        <v>110</v>
      </c>
      <c r="B12384" t="s">
        <v>42678</v>
      </c>
      <c r="C12384" s="57">
        <v>44342</v>
      </c>
      <c r="D12384" t="s">
        <v>42679</v>
      </c>
      <c r="E12384" s="58">
        <v>1110193800000</v>
      </c>
      <c r="F12384" t="s">
        <v>42680</v>
      </c>
      <c r="G12384" t="s">
        <v>114</v>
      </c>
      <c r="H12384" t="s">
        <v>114</v>
      </c>
      <c r="I12384">
        <v>1</v>
      </c>
    </row>
    <row r="12385" spans="1:9" x14ac:dyDescent="0.25">
      <c r="A12385" t="s">
        <v>110</v>
      </c>
      <c r="B12385" t="s">
        <v>42681</v>
      </c>
      <c r="C12385" s="57">
        <v>44342</v>
      </c>
      <c r="D12385" t="s">
        <v>42682</v>
      </c>
      <c r="E12385" s="58">
        <v>1109964900000</v>
      </c>
      <c r="F12385" t="s">
        <v>42683</v>
      </c>
      <c r="G12385" t="s">
        <v>114</v>
      </c>
      <c r="H12385" t="s">
        <v>114</v>
      </c>
      <c r="I12385">
        <v>1</v>
      </c>
    </row>
    <row r="12386" spans="1:9" x14ac:dyDescent="0.25">
      <c r="A12386" t="s">
        <v>110</v>
      </c>
      <c r="B12386" t="s">
        <v>42684</v>
      </c>
      <c r="C12386" s="57">
        <v>44342</v>
      </c>
      <c r="D12386" t="s">
        <v>42685</v>
      </c>
      <c r="E12386" s="58">
        <v>1135840800000</v>
      </c>
      <c r="F12386" t="s">
        <v>42686</v>
      </c>
      <c r="G12386" t="s">
        <v>114</v>
      </c>
      <c r="H12386" t="s">
        <v>114</v>
      </c>
      <c r="I12386">
        <v>1</v>
      </c>
    </row>
    <row r="12387" spans="1:9" x14ac:dyDescent="0.25">
      <c r="A12387" t="s">
        <v>110</v>
      </c>
      <c r="B12387" t="s">
        <v>42687</v>
      </c>
      <c r="C12387" s="57">
        <v>44342</v>
      </c>
      <c r="D12387" t="s">
        <v>42688</v>
      </c>
      <c r="E12387" s="58">
        <v>1119754300000</v>
      </c>
      <c r="F12387" t="s">
        <v>42689</v>
      </c>
      <c r="G12387" t="s">
        <v>114</v>
      </c>
      <c r="H12387" t="s">
        <v>114</v>
      </c>
      <c r="I12387">
        <v>1</v>
      </c>
    </row>
    <row r="12388" spans="1:9" x14ac:dyDescent="0.25">
      <c r="A12388" t="s">
        <v>110</v>
      </c>
      <c r="B12388" t="s">
        <v>42690</v>
      </c>
      <c r="C12388" s="57">
        <v>44342</v>
      </c>
      <c r="D12388" t="s">
        <v>42691</v>
      </c>
      <c r="E12388" s="58">
        <v>1155649600000</v>
      </c>
      <c r="F12388" t="s">
        <v>42692</v>
      </c>
      <c r="G12388" t="s">
        <v>114</v>
      </c>
      <c r="H12388" t="s">
        <v>114</v>
      </c>
      <c r="I12388">
        <v>1</v>
      </c>
    </row>
    <row r="12389" spans="1:9" x14ac:dyDescent="0.25">
      <c r="A12389" t="s">
        <v>110</v>
      </c>
      <c r="B12389" t="s">
        <v>42693</v>
      </c>
      <c r="C12389" s="57">
        <v>44342</v>
      </c>
      <c r="D12389" t="s">
        <v>42694</v>
      </c>
      <c r="E12389" s="58">
        <v>1104268100000</v>
      </c>
      <c r="F12389" t="s">
        <v>42695</v>
      </c>
      <c r="G12389" t="s">
        <v>114</v>
      </c>
      <c r="H12389" t="s">
        <v>114</v>
      </c>
      <c r="I12389">
        <v>1</v>
      </c>
    </row>
    <row r="12390" spans="1:9" x14ac:dyDescent="0.25">
      <c r="A12390" t="s">
        <v>110</v>
      </c>
      <c r="B12390" t="s">
        <v>42696</v>
      </c>
      <c r="C12390" s="57">
        <v>44342</v>
      </c>
      <c r="D12390" t="s">
        <v>42697</v>
      </c>
      <c r="E12390" s="58">
        <v>1032118600000</v>
      </c>
      <c r="F12390" t="s">
        <v>42698</v>
      </c>
      <c r="G12390" t="s">
        <v>114</v>
      </c>
      <c r="H12390" t="s">
        <v>114</v>
      </c>
      <c r="I12390">
        <v>1</v>
      </c>
    </row>
    <row r="12391" spans="1:9" x14ac:dyDescent="0.25">
      <c r="A12391" t="s">
        <v>110</v>
      </c>
      <c r="B12391" t="s">
        <v>42699</v>
      </c>
      <c r="C12391" s="57">
        <v>44342</v>
      </c>
      <c r="D12391" t="s">
        <v>42700</v>
      </c>
      <c r="E12391" s="58">
        <v>1095402500000</v>
      </c>
      <c r="F12391" t="s">
        <v>42701</v>
      </c>
      <c r="G12391" t="s">
        <v>114</v>
      </c>
      <c r="H12391" t="s">
        <v>114</v>
      </c>
      <c r="I12391">
        <v>1</v>
      </c>
    </row>
    <row r="12392" spans="1:9" x14ac:dyDescent="0.25">
      <c r="A12392" t="s">
        <v>110</v>
      </c>
      <c r="B12392" t="s">
        <v>42702</v>
      </c>
      <c r="C12392" s="57">
        <v>44342</v>
      </c>
      <c r="D12392" t="s">
        <v>42703</v>
      </c>
      <c r="E12392" s="58">
        <v>1057886600000</v>
      </c>
      <c r="F12392" t="s">
        <v>42704</v>
      </c>
      <c r="G12392" t="s">
        <v>114</v>
      </c>
      <c r="H12392" t="s">
        <v>114</v>
      </c>
      <c r="I12392">
        <v>1</v>
      </c>
    </row>
    <row r="12393" spans="1:9" x14ac:dyDescent="0.25">
      <c r="A12393" t="s">
        <v>110</v>
      </c>
      <c r="B12393" t="s">
        <v>42705</v>
      </c>
      <c r="C12393" s="57">
        <v>44342</v>
      </c>
      <c r="D12393" t="s">
        <v>42706</v>
      </c>
      <c r="E12393" s="58">
        <v>1078584200000</v>
      </c>
      <c r="F12393" t="s">
        <v>42707</v>
      </c>
      <c r="G12393" t="s">
        <v>114</v>
      </c>
      <c r="H12393" t="s">
        <v>114</v>
      </c>
      <c r="I12393">
        <v>1</v>
      </c>
    </row>
    <row r="12394" spans="1:9" x14ac:dyDescent="0.25">
      <c r="A12394" t="s">
        <v>110</v>
      </c>
      <c r="B12394" t="s">
        <v>42708</v>
      </c>
      <c r="C12394" s="57">
        <v>44342</v>
      </c>
      <c r="D12394" t="s">
        <v>42709</v>
      </c>
      <c r="E12394" s="58">
        <v>1072661100000</v>
      </c>
      <c r="F12394" t="s">
        <v>42710</v>
      </c>
      <c r="G12394" t="s">
        <v>114</v>
      </c>
      <c r="H12394" t="s">
        <v>114</v>
      </c>
      <c r="I12394">
        <v>1</v>
      </c>
    </row>
    <row r="12395" spans="1:9" x14ac:dyDescent="0.25">
      <c r="A12395" t="s">
        <v>110</v>
      </c>
      <c r="B12395" t="s">
        <v>42711</v>
      </c>
      <c r="C12395" s="57">
        <v>44342</v>
      </c>
      <c r="D12395" t="s">
        <v>42712</v>
      </c>
      <c r="E12395" s="58">
        <v>1074466100000</v>
      </c>
      <c r="F12395" t="s">
        <v>42713</v>
      </c>
      <c r="G12395" t="s">
        <v>114</v>
      </c>
      <c r="H12395" t="s">
        <v>114</v>
      </c>
      <c r="I12395">
        <v>1</v>
      </c>
    </row>
    <row r="12396" spans="1:9" x14ac:dyDescent="0.25">
      <c r="A12396" t="s">
        <v>110</v>
      </c>
      <c r="B12396" t="s">
        <v>42714</v>
      </c>
      <c r="C12396" s="57">
        <v>44342</v>
      </c>
      <c r="D12396" t="s">
        <v>42715</v>
      </c>
      <c r="E12396" s="58">
        <v>1055254600000</v>
      </c>
      <c r="F12396" t="s">
        <v>42716</v>
      </c>
      <c r="G12396" t="s">
        <v>114</v>
      </c>
      <c r="H12396" t="s">
        <v>114</v>
      </c>
      <c r="I12396">
        <v>1</v>
      </c>
    </row>
    <row r="12397" spans="1:9" x14ac:dyDescent="0.25">
      <c r="A12397" t="s">
        <v>110</v>
      </c>
      <c r="B12397" t="s">
        <v>42717</v>
      </c>
      <c r="C12397" s="57">
        <v>44342</v>
      </c>
      <c r="D12397" t="s">
        <v>42718</v>
      </c>
      <c r="E12397" s="58">
        <v>1039159400000</v>
      </c>
      <c r="F12397" t="s">
        <v>42719</v>
      </c>
      <c r="G12397" t="s">
        <v>114</v>
      </c>
      <c r="H12397" t="s">
        <v>114</v>
      </c>
      <c r="I12397">
        <v>1</v>
      </c>
    </row>
    <row r="12398" spans="1:9" x14ac:dyDescent="0.25">
      <c r="A12398" t="s">
        <v>110</v>
      </c>
      <c r="B12398" t="s">
        <v>42720</v>
      </c>
      <c r="C12398" s="57">
        <v>44342</v>
      </c>
      <c r="D12398" t="s">
        <v>42721</v>
      </c>
      <c r="E12398" s="58">
        <v>1103597300000</v>
      </c>
      <c r="F12398" t="s">
        <v>42722</v>
      </c>
      <c r="G12398" t="s">
        <v>114</v>
      </c>
      <c r="H12398" t="s">
        <v>114</v>
      </c>
      <c r="I12398">
        <v>1</v>
      </c>
    </row>
    <row r="12399" spans="1:9" x14ac:dyDescent="0.25">
      <c r="A12399" t="s">
        <v>110</v>
      </c>
      <c r="B12399" t="s">
        <v>42723</v>
      </c>
      <c r="C12399" s="57">
        <v>44342</v>
      </c>
      <c r="D12399" t="s">
        <v>42724</v>
      </c>
      <c r="E12399" s="58">
        <v>1003066000000</v>
      </c>
      <c r="F12399" t="s">
        <v>42725</v>
      </c>
      <c r="G12399" t="s">
        <v>114</v>
      </c>
      <c r="H12399" t="s">
        <v>114</v>
      </c>
      <c r="I12399">
        <v>1</v>
      </c>
    </row>
    <row r="12400" spans="1:9" x14ac:dyDescent="0.25">
      <c r="A12400" t="s">
        <v>110</v>
      </c>
      <c r="B12400" t="s">
        <v>42726</v>
      </c>
      <c r="C12400" s="57">
        <v>44342</v>
      </c>
      <c r="D12400" t="s">
        <v>42727</v>
      </c>
      <c r="E12400" s="58">
        <v>1036810800000</v>
      </c>
      <c r="F12400" t="s">
        <v>42728</v>
      </c>
      <c r="G12400" t="s">
        <v>114</v>
      </c>
      <c r="H12400" t="s">
        <v>114</v>
      </c>
      <c r="I12400">
        <v>1</v>
      </c>
    </row>
    <row r="12401" spans="1:9" x14ac:dyDescent="0.25">
      <c r="A12401" t="s">
        <v>110</v>
      </c>
      <c r="B12401" t="s">
        <v>42729</v>
      </c>
      <c r="C12401" s="57">
        <v>44342</v>
      </c>
      <c r="D12401" t="s">
        <v>42730</v>
      </c>
      <c r="E12401" s="58">
        <v>1007118800000</v>
      </c>
      <c r="F12401" t="s">
        <v>42731</v>
      </c>
      <c r="G12401" t="s">
        <v>114</v>
      </c>
      <c r="H12401" t="s">
        <v>114</v>
      </c>
      <c r="I12401">
        <v>1</v>
      </c>
    </row>
    <row r="12402" spans="1:9" x14ac:dyDescent="0.25">
      <c r="A12402" t="s">
        <v>110</v>
      </c>
      <c r="B12402" t="s">
        <v>42732</v>
      </c>
      <c r="C12402" s="57">
        <v>44342</v>
      </c>
      <c r="D12402" t="s">
        <v>42733</v>
      </c>
      <c r="E12402" s="58">
        <v>1076523000000</v>
      </c>
      <c r="F12402" t="s">
        <v>42734</v>
      </c>
      <c r="G12402" t="s">
        <v>114</v>
      </c>
      <c r="H12402" t="s">
        <v>114</v>
      </c>
      <c r="I12402">
        <v>1</v>
      </c>
    </row>
    <row r="12403" spans="1:9" x14ac:dyDescent="0.25">
      <c r="A12403" t="s">
        <v>110</v>
      </c>
      <c r="B12403" t="s">
        <v>42735</v>
      </c>
      <c r="C12403" s="57">
        <v>44342</v>
      </c>
      <c r="D12403" t="s">
        <v>42736</v>
      </c>
      <c r="E12403" s="58">
        <v>1057880200000</v>
      </c>
      <c r="F12403" t="s">
        <v>42737</v>
      </c>
      <c r="G12403" t="s">
        <v>114</v>
      </c>
      <c r="H12403" t="s">
        <v>114</v>
      </c>
      <c r="I12403">
        <v>1</v>
      </c>
    </row>
    <row r="12404" spans="1:9" x14ac:dyDescent="0.25">
      <c r="A12404" t="s">
        <v>110</v>
      </c>
      <c r="B12404" t="s">
        <v>42738</v>
      </c>
      <c r="C12404" s="57">
        <v>44342</v>
      </c>
      <c r="D12404" t="s">
        <v>42739</v>
      </c>
      <c r="E12404" s="58">
        <v>12299680100000</v>
      </c>
      <c r="F12404" t="s">
        <v>42740</v>
      </c>
      <c r="G12404" t="s">
        <v>114</v>
      </c>
      <c r="H12404" t="s">
        <v>114</v>
      </c>
      <c r="I12404">
        <v>3</v>
      </c>
    </row>
    <row r="12405" spans="1:9" x14ac:dyDescent="0.25">
      <c r="A12405" t="s">
        <v>110</v>
      </c>
      <c r="B12405" t="s">
        <v>42741</v>
      </c>
      <c r="C12405" s="57">
        <v>44342</v>
      </c>
      <c r="D12405" t="s">
        <v>42742</v>
      </c>
      <c r="E12405" s="58">
        <v>10909741100000</v>
      </c>
      <c r="F12405" t="s">
        <v>42743</v>
      </c>
      <c r="G12405" t="s">
        <v>114</v>
      </c>
      <c r="H12405" t="s">
        <v>114</v>
      </c>
      <c r="I12405">
        <v>1</v>
      </c>
    </row>
    <row r="12406" spans="1:9" x14ac:dyDescent="0.25">
      <c r="A12406" t="s">
        <v>110</v>
      </c>
      <c r="B12406" t="s">
        <v>42744</v>
      </c>
      <c r="C12406" s="57">
        <v>44342</v>
      </c>
      <c r="D12406" t="s">
        <v>42745</v>
      </c>
      <c r="E12406" s="58">
        <v>10838980500000</v>
      </c>
      <c r="F12406" t="s">
        <v>42746</v>
      </c>
      <c r="G12406" t="s">
        <v>114</v>
      </c>
      <c r="H12406" t="s">
        <v>114</v>
      </c>
      <c r="I12406">
        <v>3</v>
      </c>
    </row>
    <row r="12407" spans="1:9" x14ac:dyDescent="0.25">
      <c r="A12407" t="s">
        <v>110</v>
      </c>
      <c r="B12407" t="s">
        <v>42747</v>
      </c>
      <c r="C12407" s="57">
        <v>44342</v>
      </c>
      <c r="D12407" t="s">
        <v>42748</v>
      </c>
      <c r="E12407" s="58">
        <v>10459587100000</v>
      </c>
      <c r="F12407" t="s">
        <v>42749</v>
      </c>
      <c r="G12407" t="s">
        <v>114</v>
      </c>
      <c r="H12407" t="s">
        <v>114</v>
      </c>
      <c r="I12407">
        <v>1</v>
      </c>
    </row>
    <row r="12408" spans="1:9" x14ac:dyDescent="0.25">
      <c r="A12408" t="s">
        <v>110</v>
      </c>
      <c r="B12408" t="s">
        <v>42750</v>
      </c>
      <c r="C12408" s="57">
        <v>44342</v>
      </c>
      <c r="D12408" t="s">
        <v>42751</v>
      </c>
      <c r="E12408" s="58">
        <v>11516096200000</v>
      </c>
      <c r="F12408" t="s">
        <v>42752</v>
      </c>
      <c r="G12408" t="s">
        <v>114</v>
      </c>
      <c r="H12408" t="s">
        <v>114</v>
      </c>
      <c r="I12408">
        <v>4</v>
      </c>
    </row>
    <row r="12409" spans="1:9" x14ac:dyDescent="0.25">
      <c r="A12409" t="s">
        <v>110</v>
      </c>
      <c r="B12409" t="s">
        <v>42753</v>
      </c>
      <c r="C12409" s="57">
        <v>44342</v>
      </c>
      <c r="D12409" t="s">
        <v>42754</v>
      </c>
      <c r="E12409" s="58">
        <v>11120094900000</v>
      </c>
      <c r="F12409" t="s">
        <v>42755</v>
      </c>
      <c r="G12409" t="s">
        <v>114</v>
      </c>
      <c r="H12409" t="s">
        <v>114</v>
      </c>
      <c r="I12409">
        <v>3</v>
      </c>
    </row>
    <row r="12410" spans="1:9" x14ac:dyDescent="0.25">
      <c r="A12410" t="s">
        <v>110</v>
      </c>
      <c r="B12410" t="s">
        <v>42756</v>
      </c>
      <c r="C12410" s="57">
        <v>44342</v>
      </c>
      <c r="D12410" t="s">
        <v>42757</v>
      </c>
      <c r="E12410" s="58">
        <v>11198203400000</v>
      </c>
      <c r="F12410" t="s">
        <v>42758</v>
      </c>
      <c r="G12410" t="s">
        <v>114</v>
      </c>
      <c r="H12410" t="s">
        <v>114</v>
      </c>
      <c r="I12410">
        <v>2</v>
      </c>
    </row>
    <row r="12411" spans="1:9" x14ac:dyDescent="0.25">
      <c r="A12411" t="s">
        <v>110</v>
      </c>
      <c r="B12411" t="s">
        <v>42759</v>
      </c>
      <c r="C12411" s="57">
        <v>44342</v>
      </c>
      <c r="D12411" t="s">
        <v>42760</v>
      </c>
      <c r="E12411" s="58">
        <v>12094516800000</v>
      </c>
      <c r="F12411" t="s">
        <v>42761</v>
      </c>
      <c r="G12411" t="s">
        <v>114</v>
      </c>
      <c r="H12411" t="s">
        <v>114</v>
      </c>
      <c r="I12411">
        <v>1</v>
      </c>
    </row>
    <row r="12412" spans="1:9" x14ac:dyDescent="0.25">
      <c r="A12412" t="s">
        <v>110</v>
      </c>
      <c r="B12412" t="s">
        <v>42762</v>
      </c>
      <c r="C12412" s="57">
        <v>44342</v>
      </c>
      <c r="D12412" t="s">
        <v>42763</v>
      </c>
      <c r="E12412" s="58">
        <v>10983042000000</v>
      </c>
      <c r="F12412" t="s">
        <v>42764</v>
      </c>
      <c r="G12412" t="s">
        <v>114</v>
      </c>
      <c r="H12412" t="s">
        <v>114</v>
      </c>
      <c r="I12412">
        <v>1</v>
      </c>
    </row>
    <row r="12413" spans="1:9" x14ac:dyDescent="0.25">
      <c r="A12413" t="s">
        <v>110</v>
      </c>
      <c r="B12413" t="s">
        <v>42765</v>
      </c>
      <c r="C12413" s="57">
        <v>44342</v>
      </c>
      <c r="D12413" t="s">
        <v>42766</v>
      </c>
      <c r="E12413" s="58">
        <v>2261933650000</v>
      </c>
      <c r="F12413" t="s">
        <v>42767</v>
      </c>
      <c r="G12413" t="s">
        <v>42768</v>
      </c>
      <c r="H12413" t="s">
        <v>18408</v>
      </c>
      <c r="I12413">
        <v>433</v>
      </c>
    </row>
    <row r="12414" spans="1:9" x14ac:dyDescent="0.25">
      <c r="A12414" t="s">
        <v>110</v>
      </c>
      <c r="B12414" t="s">
        <v>42769</v>
      </c>
      <c r="C12414" s="57">
        <v>44342</v>
      </c>
      <c r="D12414" t="s">
        <v>42770</v>
      </c>
      <c r="E12414" s="58">
        <v>10124177000000</v>
      </c>
      <c r="F12414" t="s">
        <v>42771</v>
      </c>
      <c r="G12414" t="s">
        <v>42772</v>
      </c>
      <c r="H12414" t="s">
        <v>42773</v>
      </c>
      <c r="I12414">
        <v>3</v>
      </c>
    </row>
    <row r="12415" spans="1:9" x14ac:dyDescent="0.25">
      <c r="A12415" t="s">
        <v>110</v>
      </c>
      <c r="B12415" t="s">
        <v>42774</v>
      </c>
      <c r="C12415" s="57">
        <v>44342</v>
      </c>
      <c r="D12415" t="s">
        <v>42775</v>
      </c>
      <c r="E12415" s="58">
        <v>4961300000000</v>
      </c>
      <c r="F12415" t="s">
        <v>42776</v>
      </c>
      <c r="G12415" t="s">
        <v>114</v>
      </c>
      <c r="H12415" t="s">
        <v>114</v>
      </c>
      <c r="I12415">
        <v>1</v>
      </c>
    </row>
    <row r="12416" spans="1:9" x14ac:dyDescent="0.25">
      <c r="A12416" t="s">
        <v>110</v>
      </c>
      <c r="B12416" t="s">
        <v>42777</v>
      </c>
      <c r="C12416" s="57">
        <v>44342</v>
      </c>
      <c r="D12416" t="s">
        <v>42778</v>
      </c>
      <c r="E12416" s="58">
        <v>17899535000000</v>
      </c>
      <c r="F12416" t="s">
        <v>42779</v>
      </c>
      <c r="G12416" t="s">
        <v>588</v>
      </c>
      <c r="H12416" t="s">
        <v>42780</v>
      </c>
      <c r="I12416">
        <v>5</v>
      </c>
    </row>
    <row r="12417" spans="1:9" x14ac:dyDescent="0.25">
      <c r="A12417" t="s">
        <v>110</v>
      </c>
      <c r="B12417" t="s">
        <v>42781</v>
      </c>
      <c r="C12417" s="57">
        <v>44342</v>
      </c>
      <c r="D12417" t="s">
        <v>42782</v>
      </c>
      <c r="E12417" s="58">
        <v>11291169000000</v>
      </c>
      <c r="F12417" t="s">
        <v>42783</v>
      </c>
      <c r="G12417" t="s">
        <v>40723</v>
      </c>
      <c r="H12417" t="s">
        <v>42784</v>
      </c>
      <c r="I12417">
        <v>86</v>
      </c>
    </row>
    <row r="12418" spans="1:9" x14ac:dyDescent="0.25">
      <c r="A12418" t="s">
        <v>110</v>
      </c>
      <c r="B12418" t="s">
        <v>42785</v>
      </c>
      <c r="C12418" s="57">
        <v>44342</v>
      </c>
      <c r="D12418" t="s">
        <v>42786</v>
      </c>
      <c r="E12418" s="58">
        <v>15450937000000</v>
      </c>
      <c r="F12418" t="s">
        <v>42787</v>
      </c>
      <c r="G12418" t="s">
        <v>114</v>
      </c>
      <c r="H12418" t="s">
        <v>114</v>
      </c>
      <c r="I12418">
        <v>19</v>
      </c>
    </row>
    <row r="12419" spans="1:9" x14ac:dyDescent="0.25">
      <c r="A12419" t="s">
        <v>110</v>
      </c>
      <c r="B12419" t="s">
        <v>42788</v>
      </c>
      <c r="C12419" s="57">
        <v>44342</v>
      </c>
      <c r="D12419" t="s">
        <v>42789</v>
      </c>
      <c r="E12419" s="58">
        <v>11252045000000</v>
      </c>
      <c r="F12419" t="s">
        <v>42790</v>
      </c>
      <c r="G12419" t="s">
        <v>12999</v>
      </c>
      <c r="H12419" t="s">
        <v>114</v>
      </c>
      <c r="I12419">
        <v>383</v>
      </c>
    </row>
    <row r="12420" spans="1:9" x14ac:dyDescent="0.25">
      <c r="A12420" t="s">
        <v>110</v>
      </c>
      <c r="B12420" t="s">
        <v>42791</v>
      </c>
      <c r="C12420" s="57">
        <v>44342</v>
      </c>
      <c r="D12420" t="s">
        <v>42792</v>
      </c>
      <c r="E12420" s="58">
        <v>12434776000000</v>
      </c>
      <c r="F12420" t="s">
        <v>42793</v>
      </c>
      <c r="G12420" t="s">
        <v>114</v>
      </c>
      <c r="H12420" t="s">
        <v>4423</v>
      </c>
      <c r="I12420">
        <v>1</v>
      </c>
    </row>
    <row r="12421" spans="1:9" x14ac:dyDescent="0.25">
      <c r="A12421" t="s">
        <v>110</v>
      </c>
      <c r="B12421" t="s">
        <v>42794</v>
      </c>
      <c r="C12421" s="57">
        <v>44342</v>
      </c>
      <c r="D12421" t="s">
        <v>42795</v>
      </c>
      <c r="E12421" s="58">
        <v>1110534000000</v>
      </c>
      <c r="F12421" t="s">
        <v>42796</v>
      </c>
      <c r="G12421" t="s">
        <v>114</v>
      </c>
      <c r="H12421" t="s">
        <v>114</v>
      </c>
      <c r="I12421">
        <v>1</v>
      </c>
    </row>
    <row r="12422" spans="1:9" x14ac:dyDescent="0.25">
      <c r="A12422" t="s">
        <v>110</v>
      </c>
      <c r="B12422" t="s">
        <v>42797</v>
      </c>
      <c r="C12422" s="57">
        <v>44342</v>
      </c>
      <c r="D12422" t="s">
        <v>42798</v>
      </c>
      <c r="E12422" s="58">
        <v>1122324000000</v>
      </c>
      <c r="F12422" t="s">
        <v>42799</v>
      </c>
      <c r="G12422" t="s">
        <v>114</v>
      </c>
      <c r="H12422" t="s">
        <v>114</v>
      </c>
      <c r="I12422">
        <v>1</v>
      </c>
    </row>
    <row r="12423" spans="1:9" x14ac:dyDescent="0.25">
      <c r="A12423" t="s">
        <v>110</v>
      </c>
      <c r="B12423" t="s">
        <v>42800</v>
      </c>
      <c r="C12423" s="57">
        <v>44342</v>
      </c>
      <c r="D12423" t="s">
        <v>42801</v>
      </c>
      <c r="E12423" s="58">
        <v>1096702000000</v>
      </c>
      <c r="F12423" t="s">
        <v>42802</v>
      </c>
      <c r="G12423" t="s">
        <v>114</v>
      </c>
      <c r="H12423" t="s">
        <v>114</v>
      </c>
      <c r="I12423">
        <v>1</v>
      </c>
    </row>
    <row r="12424" spans="1:9" x14ac:dyDescent="0.25">
      <c r="A12424" t="s">
        <v>110</v>
      </c>
      <c r="B12424" t="s">
        <v>42803</v>
      </c>
      <c r="C12424" s="57">
        <v>44342</v>
      </c>
      <c r="D12424" t="s">
        <v>42804</v>
      </c>
      <c r="E12424" s="58">
        <v>1056285900000</v>
      </c>
      <c r="F12424" t="s">
        <v>42805</v>
      </c>
      <c r="G12424" t="s">
        <v>114</v>
      </c>
      <c r="H12424" t="s">
        <v>114</v>
      </c>
      <c r="I12424">
        <v>1</v>
      </c>
    </row>
    <row r="12425" spans="1:9" x14ac:dyDescent="0.25">
      <c r="A12425" t="s">
        <v>110</v>
      </c>
      <c r="B12425" t="s">
        <v>42806</v>
      </c>
      <c r="C12425" s="57">
        <v>44342</v>
      </c>
      <c r="D12425" t="s">
        <v>42807</v>
      </c>
      <c r="E12425" s="58">
        <v>1066930300000</v>
      </c>
      <c r="F12425" t="s">
        <v>42808</v>
      </c>
      <c r="G12425" t="s">
        <v>114</v>
      </c>
      <c r="H12425" t="s">
        <v>114</v>
      </c>
      <c r="I12425">
        <v>1</v>
      </c>
    </row>
    <row r="12426" spans="1:9" x14ac:dyDescent="0.25">
      <c r="A12426" t="s">
        <v>110</v>
      </c>
      <c r="B12426" t="s">
        <v>42809</v>
      </c>
      <c r="C12426" s="57">
        <v>44342</v>
      </c>
      <c r="D12426" t="s">
        <v>42810</v>
      </c>
      <c r="E12426" s="58">
        <v>1199810900000</v>
      </c>
      <c r="F12426" t="s">
        <v>42811</v>
      </c>
      <c r="G12426" t="s">
        <v>42812</v>
      </c>
      <c r="H12426" t="s">
        <v>42813</v>
      </c>
      <c r="I12426">
        <v>1</v>
      </c>
    </row>
    <row r="12427" spans="1:9" x14ac:dyDescent="0.25">
      <c r="A12427" t="s">
        <v>110</v>
      </c>
      <c r="B12427" t="s">
        <v>42814</v>
      </c>
      <c r="C12427" s="57">
        <v>44342</v>
      </c>
      <c r="D12427" t="s">
        <v>42815</v>
      </c>
      <c r="E12427" s="58">
        <v>1227133800000</v>
      </c>
      <c r="F12427" t="s">
        <v>42816</v>
      </c>
      <c r="G12427" t="s">
        <v>114</v>
      </c>
      <c r="H12427" t="s">
        <v>14742</v>
      </c>
      <c r="I12427">
        <v>1</v>
      </c>
    </row>
    <row r="12428" spans="1:9" x14ac:dyDescent="0.25">
      <c r="A12428" t="s">
        <v>110</v>
      </c>
      <c r="B12428" t="s">
        <v>42817</v>
      </c>
      <c r="C12428" s="57">
        <v>44342</v>
      </c>
      <c r="D12428" t="s">
        <v>42818</v>
      </c>
      <c r="E12428" s="58">
        <v>1132876300000</v>
      </c>
      <c r="F12428" t="s">
        <v>42819</v>
      </c>
      <c r="G12428" t="s">
        <v>114</v>
      </c>
      <c r="H12428" t="s">
        <v>114</v>
      </c>
      <c r="I12428">
        <v>1</v>
      </c>
    </row>
    <row r="12429" spans="1:9" x14ac:dyDescent="0.25">
      <c r="A12429" t="s">
        <v>110</v>
      </c>
      <c r="B12429" t="s">
        <v>42820</v>
      </c>
      <c r="C12429" s="57">
        <v>44342</v>
      </c>
      <c r="D12429" t="s">
        <v>42821</v>
      </c>
      <c r="E12429" s="58">
        <v>1074597700000</v>
      </c>
      <c r="F12429" t="s">
        <v>42822</v>
      </c>
      <c r="G12429" t="s">
        <v>114</v>
      </c>
      <c r="H12429" t="s">
        <v>114</v>
      </c>
      <c r="I12429">
        <v>1</v>
      </c>
    </row>
    <row r="12430" spans="1:9" x14ac:dyDescent="0.25">
      <c r="A12430" t="s">
        <v>110</v>
      </c>
      <c r="B12430" t="s">
        <v>42823</v>
      </c>
      <c r="C12430" s="57">
        <v>44342</v>
      </c>
      <c r="D12430" t="s">
        <v>42824</v>
      </c>
      <c r="E12430" s="58">
        <v>1047659700000</v>
      </c>
      <c r="F12430" t="s">
        <v>42825</v>
      </c>
      <c r="G12430" t="s">
        <v>114</v>
      </c>
      <c r="H12430" t="s">
        <v>114</v>
      </c>
      <c r="I12430">
        <v>1</v>
      </c>
    </row>
    <row r="12431" spans="1:9" x14ac:dyDescent="0.25">
      <c r="A12431" t="s">
        <v>110</v>
      </c>
      <c r="B12431" t="s">
        <v>42826</v>
      </c>
      <c r="C12431" s="57">
        <v>44342</v>
      </c>
      <c r="D12431" t="s">
        <v>42827</v>
      </c>
      <c r="E12431" s="58">
        <v>1040888800000</v>
      </c>
      <c r="F12431" t="s">
        <v>42828</v>
      </c>
      <c r="G12431" t="s">
        <v>114</v>
      </c>
      <c r="H12431" t="s">
        <v>114</v>
      </c>
      <c r="I12431">
        <v>1</v>
      </c>
    </row>
    <row r="12432" spans="1:9" x14ac:dyDescent="0.25">
      <c r="A12432" t="s">
        <v>110</v>
      </c>
      <c r="B12432" t="s">
        <v>42829</v>
      </c>
      <c r="C12432" s="57">
        <v>44342</v>
      </c>
      <c r="D12432" t="s">
        <v>42830</v>
      </c>
      <c r="E12432" s="58">
        <v>1009415000000</v>
      </c>
      <c r="F12432" t="s">
        <v>42831</v>
      </c>
      <c r="G12432" t="s">
        <v>114</v>
      </c>
      <c r="H12432" t="s">
        <v>114</v>
      </c>
      <c r="I12432">
        <v>1</v>
      </c>
    </row>
    <row r="12433" spans="1:9" x14ac:dyDescent="0.25">
      <c r="A12433" t="s">
        <v>110</v>
      </c>
      <c r="B12433" t="s">
        <v>42832</v>
      </c>
      <c r="C12433" s="57">
        <v>44342</v>
      </c>
      <c r="D12433" t="s">
        <v>42833</v>
      </c>
      <c r="E12433" s="58">
        <v>1034631300000</v>
      </c>
      <c r="F12433" t="s">
        <v>42834</v>
      </c>
      <c r="G12433" t="s">
        <v>114</v>
      </c>
      <c r="H12433" t="s">
        <v>114</v>
      </c>
      <c r="I12433">
        <v>1</v>
      </c>
    </row>
    <row r="12434" spans="1:9" x14ac:dyDescent="0.25">
      <c r="A12434" t="s">
        <v>110</v>
      </c>
      <c r="B12434" t="s">
        <v>42835</v>
      </c>
      <c r="C12434" s="57">
        <v>44342</v>
      </c>
      <c r="D12434" t="s">
        <v>42836</v>
      </c>
      <c r="E12434" s="58">
        <v>81531489200000</v>
      </c>
      <c r="F12434" t="s">
        <v>42837</v>
      </c>
      <c r="G12434" t="s">
        <v>114</v>
      </c>
      <c r="H12434" t="s">
        <v>114</v>
      </c>
      <c r="I12434">
        <v>1</v>
      </c>
    </row>
    <row r="12435" spans="1:9" x14ac:dyDescent="0.25">
      <c r="A12435" t="s">
        <v>110</v>
      </c>
      <c r="B12435" t="s">
        <v>42838</v>
      </c>
      <c r="C12435" s="57">
        <v>44342</v>
      </c>
      <c r="D12435" t="s">
        <v>42839</v>
      </c>
      <c r="E12435" s="58">
        <v>125506866055300</v>
      </c>
      <c r="F12435" t="s">
        <v>42840</v>
      </c>
      <c r="G12435" t="s">
        <v>114</v>
      </c>
      <c r="H12435" t="s">
        <v>114</v>
      </c>
      <c r="I12435">
        <v>1</v>
      </c>
    </row>
    <row r="12436" spans="1:9" x14ac:dyDescent="0.25">
      <c r="A12436" t="s">
        <v>110</v>
      </c>
      <c r="B12436" t="s">
        <v>42841</v>
      </c>
      <c r="C12436" s="57">
        <v>44342</v>
      </c>
      <c r="D12436" t="s">
        <v>42842</v>
      </c>
      <c r="E12436" s="58">
        <v>1076156367000</v>
      </c>
      <c r="F12436" t="s">
        <v>42843</v>
      </c>
      <c r="G12436" t="s">
        <v>42844</v>
      </c>
      <c r="H12436" t="s">
        <v>114</v>
      </c>
      <c r="I12436">
        <v>1</v>
      </c>
    </row>
    <row r="12437" spans="1:9" x14ac:dyDescent="0.25">
      <c r="A12437" t="s">
        <v>110</v>
      </c>
      <c r="B12437" t="s">
        <v>42845</v>
      </c>
      <c r="C12437" s="57">
        <v>44342</v>
      </c>
      <c r="D12437" t="s">
        <v>42846</v>
      </c>
      <c r="E12437" s="58">
        <v>116313842900000</v>
      </c>
      <c r="F12437" t="s">
        <v>42847</v>
      </c>
      <c r="G12437" t="s">
        <v>114</v>
      </c>
      <c r="H12437" t="s">
        <v>114</v>
      </c>
      <c r="I12437">
        <v>1</v>
      </c>
    </row>
    <row r="12438" spans="1:9" x14ac:dyDescent="0.25">
      <c r="A12438" t="s">
        <v>110</v>
      </c>
      <c r="B12438" t="s">
        <v>42848</v>
      </c>
      <c r="C12438" s="57">
        <v>44342</v>
      </c>
      <c r="D12438" t="s">
        <v>42849</v>
      </c>
      <c r="E12438" s="58">
        <v>118888346800000</v>
      </c>
      <c r="F12438" t="s">
        <v>42850</v>
      </c>
      <c r="G12438" t="s">
        <v>114</v>
      </c>
      <c r="H12438" t="s">
        <v>114</v>
      </c>
      <c r="I12438">
        <v>1</v>
      </c>
    </row>
    <row r="12439" spans="1:9" x14ac:dyDescent="0.25">
      <c r="A12439" t="s">
        <v>110</v>
      </c>
      <c r="B12439" t="s">
        <v>42851</v>
      </c>
      <c r="C12439" s="57">
        <v>44342</v>
      </c>
      <c r="D12439" t="s">
        <v>42852</v>
      </c>
      <c r="E12439" s="58">
        <v>131438160853600</v>
      </c>
      <c r="F12439" t="s">
        <v>42853</v>
      </c>
      <c r="G12439" t="s">
        <v>114</v>
      </c>
      <c r="H12439" t="s">
        <v>114</v>
      </c>
      <c r="I12439">
        <v>2</v>
      </c>
    </row>
    <row r="12440" spans="1:9" x14ac:dyDescent="0.25">
      <c r="A12440" t="s">
        <v>110</v>
      </c>
      <c r="B12440" t="s">
        <v>42854</v>
      </c>
      <c r="C12440" s="57">
        <v>44342</v>
      </c>
      <c r="D12440" t="s">
        <v>42855</v>
      </c>
      <c r="E12440" s="58">
        <v>1916433700000</v>
      </c>
      <c r="F12440" t="s">
        <v>42856</v>
      </c>
      <c r="G12440" t="s">
        <v>41415</v>
      </c>
      <c r="H12440" t="s">
        <v>114</v>
      </c>
      <c r="I12440">
        <v>2</v>
      </c>
    </row>
    <row r="12441" spans="1:9" x14ac:dyDescent="0.25">
      <c r="A12441" t="s">
        <v>110</v>
      </c>
      <c r="B12441" t="s">
        <v>42857</v>
      </c>
      <c r="C12441" s="57">
        <v>44342</v>
      </c>
      <c r="D12441" t="s">
        <v>42858</v>
      </c>
      <c r="E12441" s="58">
        <v>1154831600000</v>
      </c>
      <c r="F12441" t="s">
        <v>42859</v>
      </c>
      <c r="G12441" t="s">
        <v>114</v>
      </c>
      <c r="H12441" t="s">
        <v>114</v>
      </c>
      <c r="I12441">
        <v>1</v>
      </c>
    </row>
    <row r="12442" spans="1:9" x14ac:dyDescent="0.25">
      <c r="A12442" t="s">
        <v>110</v>
      </c>
      <c r="B12442" t="s">
        <v>42860</v>
      </c>
      <c r="C12442" s="57">
        <v>44342</v>
      </c>
      <c r="D12442" t="s">
        <v>42861</v>
      </c>
      <c r="E12442" s="58">
        <v>121058022800000</v>
      </c>
      <c r="F12442" t="s">
        <v>42862</v>
      </c>
      <c r="G12442" t="s">
        <v>114</v>
      </c>
      <c r="H12442" t="s">
        <v>114</v>
      </c>
      <c r="I12442">
        <v>1</v>
      </c>
    </row>
    <row r="12443" spans="1:9" x14ac:dyDescent="0.25">
      <c r="A12443" t="s">
        <v>110</v>
      </c>
      <c r="B12443" t="s">
        <v>42863</v>
      </c>
      <c r="C12443" s="57">
        <v>44342</v>
      </c>
      <c r="D12443" t="s">
        <v>42864</v>
      </c>
      <c r="E12443" s="58">
        <v>1152412600000</v>
      </c>
      <c r="F12443" t="s">
        <v>42865</v>
      </c>
      <c r="G12443" t="s">
        <v>14724</v>
      </c>
      <c r="H12443" t="s">
        <v>114</v>
      </c>
      <c r="I12443">
        <v>82</v>
      </c>
    </row>
    <row r="12444" spans="1:9" x14ac:dyDescent="0.25">
      <c r="A12444" t="s">
        <v>110</v>
      </c>
      <c r="B12444" t="s">
        <v>42866</v>
      </c>
      <c r="C12444" s="57">
        <v>44342</v>
      </c>
      <c r="D12444" t="s">
        <v>42867</v>
      </c>
      <c r="E12444" s="58">
        <v>145631624700000</v>
      </c>
      <c r="F12444" t="s">
        <v>42868</v>
      </c>
      <c r="G12444" t="s">
        <v>114</v>
      </c>
      <c r="H12444" t="s">
        <v>114</v>
      </c>
      <c r="I12444">
        <v>1</v>
      </c>
    </row>
    <row r="12445" spans="1:9" x14ac:dyDescent="0.25">
      <c r="A12445" t="s">
        <v>110</v>
      </c>
      <c r="B12445" t="s">
        <v>42869</v>
      </c>
      <c r="C12445" s="57">
        <v>44342</v>
      </c>
      <c r="D12445" t="s">
        <v>42870</v>
      </c>
      <c r="E12445" s="58">
        <v>145093211400000</v>
      </c>
      <c r="F12445" t="s">
        <v>42871</v>
      </c>
      <c r="G12445" t="s">
        <v>114</v>
      </c>
      <c r="H12445" t="s">
        <v>114</v>
      </c>
      <c r="I12445">
        <v>1</v>
      </c>
    </row>
    <row r="12446" spans="1:9" x14ac:dyDescent="0.25">
      <c r="A12446" t="s">
        <v>110</v>
      </c>
      <c r="B12446" t="s">
        <v>42872</v>
      </c>
      <c r="C12446" s="57">
        <v>44342</v>
      </c>
      <c r="D12446" t="s">
        <v>42873</v>
      </c>
      <c r="E12446" s="58">
        <v>109914416100000</v>
      </c>
      <c r="F12446" t="s">
        <v>42874</v>
      </c>
      <c r="G12446" t="s">
        <v>114</v>
      </c>
      <c r="H12446" t="s">
        <v>114</v>
      </c>
      <c r="I12446">
        <v>1</v>
      </c>
    </row>
    <row r="12447" spans="1:9" x14ac:dyDescent="0.25">
      <c r="A12447" t="s">
        <v>110</v>
      </c>
      <c r="B12447" t="s">
        <v>42875</v>
      </c>
      <c r="C12447" s="57">
        <v>44342</v>
      </c>
      <c r="D12447" t="s">
        <v>42876</v>
      </c>
      <c r="E12447" s="58">
        <v>1161083100000</v>
      </c>
      <c r="F12447" t="s">
        <v>42877</v>
      </c>
      <c r="G12447" t="s">
        <v>114</v>
      </c>
      <c r="H12447" t="s">
        <v>114</v>
      </c>
      <c r="I12447">
        <v>1</v>
      </c>
    </row>
    <row r="12448" spans="1:9" x14ac:dyDescent="0.25">
      <c r="A12448" t="s">
        <v>110</v>
      </c>
      <c r="B12448" t="s">
        <v>42878</v>
      </c>
      <c r="C12448" s="57">
        <v>44342</v>
      </c>
      <c r="D12448" t="s">
        <v>42879</v>
      </c>
      <c r="E12448" s="58">
        <v>117276758500000</v>
      </c>
      <c r="F12448" t="s">
        <v>42880</v>
      </c>
      <c r="G12448" t="s">
        <v>114</v>
      </c>
      <c r="H12448" t="s">
        <v>114</v>
      </c>
      <c r="I12448">
        <v>2</v>
      </c>
    </row>
    <row r="12449" spans="1:9" x14ac:dyDescent="0.25">
      <c r="A12449" t="s">
        <v>110</v>
      </c>
      <c r="B12449" t="s">
        <v>42881</v>
      </c>
      <c r="C12449" s="57">
        <v>44342</v>
      </c>
      <c r="D12449" t="s">
        <v>42882</v>
      </c>
      <c r="E12449" s="58">
        <v>11796527400000</v>
      </c>
      <c r="F12449" t="s">
        <v>42883</v>
      </c>
      <c r="G12449" t="s">
        <v>114</v>
      </c>
      <c r="H12449" t="s">
        <v>114</v>
      </c>
      <c r="I12449">
        <v>1</v>
      </c>
    </row>
    <row r="12450" spans="1:9" x14ac:dyDescent="0.25">
      <c r="A12450" t="s">
        <v>110</v>
      </c>
      <c r="B12450" t="s">
        <v>42884</v>
      </c>
      <c r="C12450" s="57">
        <v>44342</v>
      </c>
      <c r="D12450" t="s">
        <v>42885</v>
      </c>
      <c r="E12450" s="58">
        <v>11200970200000</v>
      </c>
      <c r="F12450" t="s">
        <v>42886</v>
      </c>
      <c r="G12450" t="s">
        <v>114</v>
      </c>
      <c r="H12450" t="s">
        <v>114</v>
      </c>
      <c r="I12450">
        <v>3</v>
      </c>
    </row>
    <row r="12451" spans="1:9" x14ac:dyDescent="0.25">
      <c r="A12451" t="s">
        <v>110</v>
      </c>
      <c r="B12451" t="s">
        <v>42887</v>
      </c>
      <c r="C12451" s="57">
        <v>44342</v>
      </c>
      <c r="D12451" t="s">
        <v>42888</v>
      </c>
      <c r="E12451" s="58">
        <v>9972005000000</v>
      </c>
      <c r="F12451" t="s">
        <v>42889</v>
      </c>
      <c r="G12451" t="s">
        <v>114</v>
      </c>
      <c r="H12451" t="s">
        <v>114</v>
      </c>
      <c r="I12451">
        <v>1</v>
      </c>
    </row>
    <row r="12452" spans="1:9" x14ac:dyDescent="0.25">
      <c r="A12452" t="s">
        <v>110</v>
      </c>
      <c r="B12452" t="s">
        <v>42890</v>
      </c>
      <c r="C12452" s="57">
        <v>44342</v>
      </c>
      <c r="D12452" t="s">
        <v>42891</v>
      </c>
      <c r="E12452" s="58">
        <v>11906853800000</v>
      </c>
      <c r="F12452" t="s">
        <v>42892</v>
      </c>
      <c r="G12452" t="s">
        <v>114</v>
      </c>
      <c r="H12452" t="s">
        <v>114</v>
      </c>
      <c r="I12452">
        <v>1</v>
      </c>
    </row>
    <row r="12453" spans="1:9" x14ac:dyDescent="0.25">
      <c r="A12453" t="s">
        <v>110</v>
      </c>
      <c r="B12453" t="s">
        <v>42893</v>
      </c>
      <c r="C12453" s="57">
        <v>44342</v>
      </c>
      <c r="D12453" t="s">
        <v>42894</v>
      </c>
      <c r="E12453" s="58">
        <v>11191943500000</v>
      </c>
      <c r="F12453" t="s">
        <v>42895</v>
      </c>
      <c r="G12453" t="s">
        <v>114</v>
      </c>
      <c r="H12453" t="s">
        <v>114</v>
      </c>
      <c r="I12453">
        <v>1</v>
      </c>
    </row>
    <row r="12454" spans="1:9" x14ac:dyDescent="0.25">
      <c r="A12454" t="s">
        <v>110</v>
      </c>
      <c r="B12454" t="s">
        <v>42896</v>
      </c>
      <c r="C12454" s="57">
        <v>44342</v>
      </c>
      <c r="D12454" t="s">
        <v>42897</v>
      </c>
      <c r="E12454" s="58">
        <v>11344336200000</v>
      </c>
      <c r="F12454" t="s">
        <v>42898</v>
      </c>
      <c r="G12454" t="s">
        <v>114</v>
      </c>
      <c r="H12454" t="s">
        <v>114</v>
      </c>
      <c r="I12454">
        <v>1</v>
      </c>
    </row>
    <row r="12455" spans="1:9" x14ac:dyDescent="0.25">
      <c r="A12455" t="s">
        <v>110</v>
      </c>
      <c r="B12455" t="s">
        <v>42899</v>
      </c>
      <c r="C12455" s="57">
        <v>44342</v>
      </c>
      <c r="D12455" t="s">
        <v>42900</v>
      </c>
      <c r="E12455" s="58">
        <v>11152922000000</v>
      </c>
      <c r="F12455" t="s">
        <v>42901</v>
      </c>
      <c r="G12455" t="s">
        <v>114</v>
      </c>
      <c r="H12455" t="s">
        <v>114</v>
      </c>
      <c r="I12455">
        <v>1</v>
      </c>
    </row>
    <row r="12456" spans="1:9" x14ac:dyDescent="0.25">
      <c r="A12456" t="s">
        <v>110</v>
      </c>
      <c r="B12456" t="s">
        <v>42902</v>
      </c>
      <c r="C12456" s="57">
        <v>44342</v>
      </c>
      <c r="D12456" t="s">
        <v>42903</v>
      </c>
      <c r="E12456" s="58">
        <v>7417063913600</v>
      </c>
      <c r="F12456" t="s">
        <v>42904</v>
      </c>
      <c r="G12456" t="s">
        <v>114</v>
      </c>
      <c r="H12456" t="s">
        <v>114</v>
      </c>
      <c r="I12456">
        <v>1</v>
      </c>
    </row>
    <row r="12457" spans="1:9" x14ac:dyDescent="0.25">
      <c r="A12457" t="s">
        <v>110</v>
      </c>
      <c r="B12457" t="s">
        <v>42905</v>
      </c>
      <c r="C12457" s="57">
        <v>44342</v>
      </c>
      <c r="D12457" t="s">
        <v>42906</v>
      </c>
      <c r="E12457" s="58">
        <v>11377042400000</v>
      </c>
      <c r="F12457" t="s">
        <v>42907</v>
      </c>
      <c r="G12457" t="s">
        <v>114</v>
      </c>
      <c r="H12457" t="s">
        <v>114</v>
      </c>
      <c r="I12457">
        <v>1</v>
      </c>
    </row>
    <row r="12458" spans="1:9" x14ac:dyDescent="0.25">
      <c r="A12458" t="s">
        <v>110</v>
      </c>
      <c r="B12458" t="s">
        <v>42908</v>
      </c>
      <c r="C12458" s="57">
        <v>44342</v>
      </c>
      <c r="D12458" t="s">
        <v>42909</v>
      </c>
      <c r="E12458" s="58">
        <v>11416552400000</v>
      </c>
      <c r="F12458" t="s">
        <v>42910</v>
      </c>
      <c r="G12458" t="s">
        <v>114</v>
      </c>
      <c r="H12458" t="s">
        <v>114</v>
      </c>
      <c r="I12458">
        <v>4</v>
      </c>
    </row>
    <row r="12459" spans="1:9" x14ac:dyDescent="0.25">
      <c r="A12459" t="s">
        <v>110</v>
      </c>
      <c r="B12459" t="s">
        <v>42911</v>
      </c>
      <c r="C12459" s="57">
        <v>44342</v>
      </c>
      <c r="D12459" t="s">
        <v>42912</v>
      </c>
      <c r="E12459" s="58">
        <v>10783313300000</v>
      </c>
      <c r="F12459" t="s">
        <v>42913</v>
      </c>
      <c r="G12459" t="s">
        <v>114</v>
      </c>
      <c r="H12459" t="s">
        <v>114</v>
      </c>
      <c r="I12459">
        <v>1</v>
      </c>
    </row>
    <row r="12460" spans="1:9" x14ac:dyDescent="0.25">
      <c r="A12460" t="s">
        <v>110</v>
      </c>
      <c r="B12460" t="s">
        <v>42914</v>
      </c>
      <c r="C12460" s="57">
        <v>44342</v>
      </c>
      <c r="D12460" t="s">
        <v>42915</v>
      </c>
      <c r="E12460" s="58">
        <v>11634224100000</v>
      </c>
      <c r="F12460" t="s">
        <v>42916</v>
      </c>
      <c r="G12460" t="s">
        <v>114</v>
      </c>
      <c r="H12460" t="s">
        <v>114</v>
      </c>
      <c r="I12460">
        <v>2</v>
      </c>
    </row>
    <row r="12461" spans="1:9" x14ac:dyDescent="0.25">
      <c r="A12461" t="s">
        <v>110</v>
      </c>
      <c r="B12461" t="s">
        <v>42917</v>
      </c>
      <c r="C12461" s="57">
        <v>44342</v>
      </c>
      <c r="D12461" t="s">
        <v>42918</v>
      </c>
      <c r="E12461" s="58">
        <v>1257944449000</v>
      </c>
      <c r="F12461" t="s">
        <v>42919</v>
      </c>
      <c r="G12461" t="s">
        <v>114</v>
      </c>
      <c r="H12461" t="s">
        <v>114</v>
      </c>
      <c r="I12461">
        <v>0</v>
      </c>
    </row>
    <row r="12462" spans="1:9" x14ac:dyDescent="0.25">
      <c r="A12462" t="s">
        <v>110</v>
      </c>
      <c r="B12462" t="s">
        <v>42920</v>
      </c>
      <c r="C12462" s="57">
        <v>44342</v>
      </c>
      <c r="D12462" t="s">
        <v>42921</v>
      </c>
      <c r="E12462" s="58">
        <v>116478584800000</v>
      </c>
      <c r="F12462" t="s">
        <v>42922</v>
      </c>
      <c r="G12462" t="s">
        <v>114</v>
      </c>
      <c r="H12462" t="s">
        <v>114</v>
      </c>
      <c r="I12462">
        <v>1</v>
      </c>
    </row>
    <row r="12463" spans="1:9" x14ac:dyDescent="0.25">
      <c r="A12463" t="s">
        <v>110</v>
      </c>
      <c r="B12463" t="s">
        <v>42923</v>
      </c>
      <c r="C12463" s="57">
        <v>44342</v>
      </c>
      <c r="D12463" t="s">
        <v>42924</v>
      </c>
      <c r="E12463" s="58">
        <v>101391797136200</v>
      </c>
      <c r="F12463" t="s">
        <v>42925</v>
      </c>
      <c r="G12463" t="s">
        <v>114</v>
      </c>
      <c r="H12463" t="s">
        <v>114</v>
      </c>
      <c r="I12463">
        <v>4</v>
      </c>
    </row>
    <row r="12464" spans="1:9" x14ac:dyDescent="0.25">
      <c r="A12464" t="s">
        <v>110</v>
      </c>
      <c r="B12464" t="s">
        <v>42926</v>
      </c>
      <c r="C12464" s="57">
        <v>44342</v>
      </c>
      <c r="D12464" t="s">
        <v>42927</v>
      </c>
      <c r="E12464" s="58">
        <v>1188669300000</v>
      </c>
      <c r="F12464" t="s">
        <v>42928</v>
      </c>
      <c r="G12464" t="s">
        <v>114</v>
      </c>
      <c r="H12464" t="s">
        <v>114</v>
      </c>
      <c r="I12464">
        <v>113</v>
      </c>
    </row>
    <row r="12465" spans="1:9" x14ac:dyDescent="0.25">
      <c r="A12465" t="s">
        <v>110</v>
      </c>
      <c r="B12465" t="s">
        <v>42929</v>
      </c>
      <c r="C12465" s="57">
        <v>44342</v>
      </c>
      <c r="D12465" t="s">
        <v>42930</v>
      </c>
      <c r="E12465" s="58">
        <v>119447096412500</v>
      </c>
      <c r="F12465" t="s">
        <v>42931</v>
      </c>
      <c r="G12465" t="s">
        <v>114</v>
      </c>
      <c r="H12465" t="s">
        <v>114</v>
      </c>
      <c r="I12465">
        <v>1</v>
      </c>
    </row>
    <row r="12466" spans="1:9" x14ac:dyDescent="0.25">
      <c r="A12466" t="s">
        <v>110</v>
      </c>
      <c r="B12466" t="s">
        <v>42932</v>
      </c>
      <c r="C12466" s="57">
        <v>44342</v>
      </c>
      <c r="D12466" t="s">
        <v>42933</v>
      </c>
      <c r="E12466" s="58">
        <v>1055947600000</v>
      </c>
      <c r="F12466" t="s">
        <v>42934</v>
      </c>
      <c r="G12466" t="s">
        <v>114</v>
      </c>
      <c r="H12466" t="s">
        <v>114</v>
      </c>
      <c r="I12466">
        <v>1</v>
      </c>
    </row>
    <row r="12467" spans="1:9" x14ac:dyDescent="0.25">
      <c r="A12467" t="s">
        <v>110</v>
      </c>
      <c r="B12467" t="s">
        <v>42935</v>
      </c>
      <c r="C12467" s="57">
        <v>44342</v>
      </c>
      <c r="D12467" t="s">
        <v>42936</v>
      </c>
      <c r="E12467" s="58">
        <v>123961581200000</v>
      </c>
      <c r="F12467" t="s">
        <v>42937</v>
      </c>
      <c r="G12467" t="s">
        <v>114</v>
      </c>
      <c r="H12467" t="s">
        <v>114</v>
      </c>
      <c r="I12467">
        <v>1</v>
      </c>
    </row>
    <row r="12468" spans="1:9" x14ac:dyDescent="0.25">
      <c r="A12468" t="s">
        <v>110</v>
      </c>
      <c r="B12468" t="s">
        <v>42938</v>
      </c>
      <c r="C12468" s="57">
        <v>44342</v>
      </c>
      <c r="D12468" t="s">
        <v>42939</v>
      </c>
      <c r="E12468" s="58">
        <v>119705298100000</v>
      </c>
      <c r="F12468" t="s">
        <v>42940</v>
      </c>
      <c r="G12468" t="s">
        <v>114</v>
      </c>
      <c r="H12468" t="s">
        <v>114</v>
      </c>
      <c r="I12468">
        <v>1</v>
      </c>
    </row>
    <row r="12469" spans="1:9" x14ac:dyDescent="0.25">
      <c r="A12469" t="s">
        <v>110</v>
      </c>
      <c r="B12469" t="s">
        <v>42941</v>
      </c>
      <c r="C12469" s="57">
        <v>44342</v>
      </c>
      <c r="D12469" t="s">
        <v>42942</v>
      </c>
      <c r="E12469" s="58">
        <v>127331588800000</v>
      </c>
      <c r="F12469" t="s">
        <v>42943</v>
      </c>
      <c r="G12469" t="s">
        <v>114</v>
      </c>
      <c r="H12469" t="s">
        <v>114</v>
      </c>
      <c r="I12469">
        <v>1</v>
      </c>
    </row>
    <row r="12470" spans="1:9" x14ac:dyDescent="0.25">
      <c r="A12470" t="s">
        <v>110</v>
      </c>
      <c r="B12470" t="s">
        <v>42944</v>
      </c>
      <c r="C12470" s="57">
        <v>44342</v>
      </c>
      <c r="D12470" t="s">
        <v>42945</v>
      </c>
      <c r="E12470" s="58">
        <v>127171132200000</v>
      </c>
      <c r="F12470" t="s">
        <v>42946</v>
      </c>
      <c r="G12470" t="s">
        <v>114</v>
      </c>
      <c r="H12470" t="s">
        <v>114</v>
      </c>
      <c r="I12470">
        <v>2</v>
      </c>
    </row>
    <row r="12471" spans="1:9" x14ac:dyDescent="0.25">
      <c r="A12471" t="s">
        <v>110</v>
      </c>
      <c r="B12471" t="s">
        <v>42947</v>
      </c>
      <c r="C12471" s="57">
        <v>44342</v>
      </c>
      <c r="D12471" t="s">
        <v>42948</v>
      </c>
      <c r="E12471" s="58">
        <v>1006700800000</v>
      </c>
      <c r="F12471" t="s">
        <v>42949</v>
      </c>
      <c r="G12471" t="s">
        <v>114</v>
      </c>
      <c r="H12471" t="s">
        <v>114</v>
      </c>
      <c r="I12471">
        <v>1</v>
      </c>
    </row>
    <row r="12472" spans="1:9" x14ac:dyDescent="0.25">
      <c r="A12472" t="s">
        <v>110</v>
      </c>
      <c r="B12472" t="s">
        <v>42950</v>
      </c>
      <c r="C12472" s="57">
        <v>44342</v>
      </c>
      <c r="D12472" t="s">
        <v>42951</v>
      </c>
      <c r="E12472" s="58">
        <v>114471441197900</v>
      </c>
      <c r="F12472" t="s">
        <v>42952</v>
      </c>
      <c r="G12472" t="s">
        <v>114</v>
      </c>
      <c r="H12472" t="s">
        <v>114</v>
      </c>
      <c r="I12472">
        <v>12</v>
      </c>
    </row>
    <row r="12473" spans="1:9" x14ac:dyDescent="0.25">
      <c r="A12473" t="s">
        <v>110</v>
      </c>
      <c r="B12473" t="s">
        <v>42953</v>
      </c>
      <c r="C12473" s="57">
        <v>44342</v>
      </c>
      <c r="D12473" t="s">
        <v>42954</v>
      </c>
      <c r="E12473" s="58">
        <v>112196766200000</v>
      </c>
      <c r="F12473" t="s">
        <v>42955</v>
      </c>
      <c r="G12473" t="s">
        <v>114</v>
      </c>
      <c r="H12473" t="s">
        <v>114</v>
      </c>
      <c r="I12473">
        <v>1</v>
      </c>
    </row>
    <row r="12474" spans="1:9" x14ac:dyDescent="0.25">
      <c r="A12474" t="s">
        <v>110</v>
      </c>
      <c r="B12474" t="s">
        <v>42956</v>
      </c>
      <c r="C12474" s="57">
        <v>44342</v>
      </c>
      <c r="D12474" t="s">
        <v>42957</v>
      </c>
      <c r="E12474" s="58">
        <v>127290597100900</v>
      </c>
      <c r="F12474" t="s">
        <v>42958</v>
      </c>
      <c r="G12474" t="s">
        <v>114</v>
      </c>
      <c r="H12474" t="s">
        <v>114</v>
      </c>
      <c r="I12474">
        <v>1</v>
      </c>
    </row>
    <row r="12475" spans="1:9" x14ac:dyDescent="0.25">
      <c r="A12475" t="s">
        <v>110</v>
      </c>
      <c r="B12475" t="s">
        <v>42959</v>
      </c>
      <c r="C12475" s="57">
        <v>44342</v>
      </c>
      <c r="D12475" t="s">
        <v>42960</v>
      </c>
      <c r="E12475" s="58">
        <v>1120130800000</v>
      </c>
      <c r="F12475" t="s">
        <v>42961</v>
      </c>
      <c r="G12475" t="s">
        <v>114</v>
      </c>
      <c r="H12475" t="s">
        <v>14149</v>
      </c>
      <c r="I12475">
        <v>1</v>
      </c>
    </row>
    <row r="12476" spans="1:9" x14ac:dyDescent="0.25">
      <c r="A12476" t="s">
        <v>110</v>
      </c>
      <c r="B12476" t="s">
        <v>42962</v>
      </c>
      <c r="C12476" s="57">
        <v>44342</v>
      </c>
      <c r="D12476" t="s">
        <v>42963</v>
      </c>
      <c r="E12476" s="58">
        <v>146529188363300</v>
      </c>
      <c r="F12476" t="s">
        <v>42964</v>
      </c>
      <c r="G12476" t="s">
        <v>114</v>
      </c>
      <c r="H12476" t="s">
        <v>114</v>
      </c>
      <c r="I12476">
        <v>1</v>
      </c>
    </row>
    <row r="12477" spans="1:9" x14ac:dyDescent="0.25">
      <c r="A12477" t="s">
        <v>110</v>
      </c>
      <c r="B12477" t="s">
        <v>42965</v>
      </c>
      <c r="C12477" s="57">
        <v>44342</v>
      </c>
      <c r="D12477" t="s">
        <v>42966</v>
      </c>
      <c r="E12477" s="58">
        <v>137752190400000</v>
      </c>
      <c r="F12477" t="s">
        <v>42967</v>
      </c>
      <c r="G12477" t="s">
        <v>114</v>
      </c>
      <c r="H12477" t="s">
        <v>114</v>
      </c>
      <c r="I12477">
        <v>2</v>
      </c>
    </row>
    <row r="12478" spans="1:9" x14ac:dyDescent="0.25">
      <c r="A12478" t="s">
        <v>110</v>
      </c>
      <c r="B12478" t="s">
        <v>42968</v>
      </c>
      <c r="C12478" s="57">
        <v>44342</v>
      </c>
      <c r="D12478" t="s">
        <v>42969</v>
      </c>
      <c r="E12478" s="58">
        <v>136992288000000</v>
      </c>
      <c r="F12478" t="s">
        <v>42970</v>
      </c>
      <c r="G12478" t="s">
        <v>114</v>
      </c>
      <c r="H12478" t="s">
        <v>42971</v>
      </c>
      <c r="I12478">
        <v>58941</v>
      </c>
    </row>
    <row r="12479" spans="1:9" x14ac:dyDescent="0.25">
      <c r="A12479" t="s">
        <v>110</v>
      </c>
      <c r="B12479" t="s">
        <v>42972</v>
      </c>
      <c r="C12479" s="57">
        <v>44342</v>
      </c>
      <c r="D12479" t="s">
        <v>42973</v>
      </c>
      <c r="E12479" s="58">
        <v>10853868300000</v>
      </c>
      <c r="F12479" t="s">
        <v>42974</v>
      </c>
      <c r="G12479" t="s">
        <v>42975</v>
      </c>
      <c r="H12479" t="s">
        <v>42976</v>
      </c>
      <c r="I12479">
        <v>1</v>
      </c>
    </row>
    <row r="12480" spans="1:9" x14ac:dyDescent="0.25">
      <c r="A12480" t="s">
        <v>110</v>
      </c>
      <c r="B12480" t="s">
        <v>42977</v>
      </c>
      <c r="C12480" s="57">
        <v>44342</v>
      </c>
      <c r="D12480" t="s">
        <v>42978</v>
      </c>
      <c r="E12480" s="58">
        <v>10952570400000</v>
      </c>
      <c r="F12480" t="s">
        <v>42979</v>
      </c>
      <c r="G12480" t="s">
        <v>42980</v>
      </c>
      <c r="H12480" t="s">
        <v>114</v>
      </c>
      <c r="I12480">
        <v>1</v>
      </c>
    </row>
    <row r="12481" spans="1:9" x14ac:dyDescent="0.25">
      <c r="A12481" t="s">
        <v>110</v>
      </c>
      <c r="B12481" t="s">
        <v>42981</v>
      </c>
      <c r="C12481" s="57">
        <v>44342</v>
      </c>
      <c r="D12481" t="s">
        <v>42982</v>
      </c>
      <c r="E12481" s="58">
        <v>12365790200000</v>
      </c>
      <c r="F12481" t="s">
        <v>42983</v>
      </c>
      <c r="G12481" t="s">
        <v>42984</v>
      </c>
      <c r="H12481" t="s">
        <v>21218</v>
      </c>
      <c r="I12481">
        <v>1</v>
      </c>
    </row>
    <row r="12482" spans="1:9" x14ac:dyDescent="0.25">
      <c r="A12482" t="s">
        <v>110</v>
      </c>
      <c r="B12482" t="s">
        <v>42985</v>
      </c>
      <c r="C12482" s="57">
        <v>44342</v>
      </c>
      <c r="D12482" t="s">
        <v>42986</v>
      </c>
      <c r="E12482" s="58">
        <v>12118545000000</v>
      </c>
      <c r="F12482" t="s">
        <v>42987</v>
      </c>
      <c r="G12482" t="s">
        <v>42988</v>
      </c>
      <c r="H12482" t="s">
        <v>42989</v>
      </c>
      <c r="I12482">
        <v>4321</v>
      </c>
    </row>
    <row r="12483" spans="1:9" x14ac:dyDescent="0.25">
      <c r="A12483" t="s">
        <v>110</v>
      </c>
      <c r="B12483" t="s">
        <v>42990</v>
      </c>
      <c r="C12483" s="57">
        <v>44342</v>
      </c>
      <c r="D12483" t="s">
        <v>42991</v>
      </c>
      <c r="E12483" s="58">
        <v>10940658900000</v>
      </c>
      <c r="F12483" t="s">
        <v>42992</v>
      </c>
      <c r="G12483" t="s">
        <v>42993</v>
      </c>
      <c r="H12483" t="s">
        <v>42994</v>
      </c>
      <c r="I12483">
        <v>1</v>
      </c>
    </row>
    <row r="12484" spans="1:9" x14ac:dyDescent="0.25">
      <c r="A12484" t="s">
        <v>110</v>
      </c>
      <c r="B12484" t="s">
        <v>42995</v>
      </c>
      <c r="C12484" s="57">
        <v>44342</v>
      </c>
      <c r="D12484" t="s">
        <v>42996</v>
      </c>
      <c r="E12484" s="58">
        <v>10721877000000</v>
      </c>
      <c r="F12484" t="s">
        <v>42997</v>
      </c>
      <c r="G12484" t="s">
        <v>42998</v>
      </c>
      <c r="H12484" t="s">
        <v>42999</v>
      </c>
      <c r="I12484">
        <v>2632</v>
      </c>
    </row>
    <row r="12485" spans="1:9" x14ac:dyDescent="0.25">
      <c r="A12485" t="s">
        <v>110</v>
      </c>
      <c r="B12485" t="s">
        <v>43000</v>
      </c>
      <c r="C12485" s="57">
        <v>44342</v>
      </c>
      <c r="D12485" t="s">
        <v>43001</v>
      </c>
      <c r="E12485" s="58">
        <v>8832325400000</v>
      </c>
      <c r="F12485" t="s">
        <v>43002</v>
      </c>
      <c r="G12485" t="s">
        <v>114</v>
      </c>
      <c r="H12485" t="s">
        <v>114</v>
      </c>
      <c r="I12485">
        <v>1</v>
      </c>
    </row>
    <row r="12486" spans="1:9" x14ac:dyDescent="0.25">
      <c r="A12486" t="s">
        <v>110</v>
      </c>
      <c r="B12486" t="s">
        <v>43003</v>
      </c>
      <c r="C12486" s="57">
        <v>44342</v>
      </c>
      <c r="D12486" t="s">
        <v>43004</v>
      </c>
      <c r="E12486" s="58">
        <v>12787320900000</v>
      </c>
      <c r="F12486" t="s">
        <v>43005</v>
      </c>
      <c r="G12486" t="s">
        <v>43006</v>
      </c>
      <c r="H12486" t="s">
        <v>43007</v>
      </c>
      <c r="I12486">
        <v>1</v>
      </c>
    </row>
    <row r="12487" spans="1:9" x14ac:dyDescent="0.25">
      <c r="A12487" t="s">
        <v>110</v>
      </c>
      <c r="B12487" t="s">
        <v>43008</v>
      </c>
      <c r="C12487" s="57">
        <v>44342</v>
      </c>
      <c r="D12487" t="s">
        <v>43009</v>
      </c>
      <c r="E12487" s="58">
        <v>11519865000000</v>
      </c>
      <c r="F12487" t="s">
        <v>43010</v>
      </c>
      <c r="G12487" t="s">
        <v>114</v>
      </c>
      <c r="H12487" t="s">
        <v>114</v>
      </c>
      <c r="I12487">
        <v>143</v>
      </c>
    </row>
    <row r="12488" spans="1:9" x14ac:dyDescent="0.25">
      <c r="A12488" t="s">
        <v>110</v>
      </c>
      <c r="B12488" t="s">
        <v>43011</v>
      </c>
      <c r="C12488" s="57">
        <v>44342</v>
      </c>
      <c r="D12488" t="s">
        <v>43012</v>
      </c>
      <c r="E12488" s="58">
        <v>11012599700000</v>
      </c>
      <c r="F12488" t="s">
        <v>43013</v>
      </c>
      <c r="G12488" t="s">
        <v>114</v>
      </c>
      <c r="H12488" t="s">
        <v>114</v>
      </c>
      <c r="I12488">
        <v>58</v>
      </c>
    </row>
    <row r="12489" spans="1:9" x14ac:dyDescent="0.25">
      <c r="A12489" t="s">
        <v>110</v>
      </c>
      <c r="B12489" t="s">
        <v>43014</v>
      </c>
      <c r="C12489" s="57">
        <v>44342</v>
      </c>
      <c r="D12489" t="s">
        <v>43015</v>
      </c>
      <c r="E12489" s="58">
        <v>11141054200000</v>
      </c>
      <c r="F12489" t="s">
        <v>43016</v>
      </c>
      <c r="G12489" t="s">
        <v>114</v>
      </c>
      <c r="H12489" t="s">
        <v>114</v>
      </c>
      <c r="I12489">
        <v>55</v>
      </c>
    </row>
    <row r="12490" spans="1:9" x14ac:dyDescent="0.25">
      <c r="A12490" t="s">
        <v>110</v>
      </c>
      <c r="B12490" t="s">
        <v>43017</v>
      </c>
      <c r="C12490" s="57">
        <v>44342</v>
      </c>
      <c r="D12490" t="s">
        <v>43018</v>
      </c>
      <c r="E12490" s="58">
        <v>10388435800000</v>
      </c>
      <c r="F12490" t="s">
        <v>43019</v>
      </c>
      <c r="G12490" t="s">
        <v>43020</v>
      </c>
      <c r="H12490" t="s">
        <v>43021</v>
      </c>
      <c r="I12490">
        <v>1</v>
      </c>
    </row>
    <row r="12491" spans="1:9" x14ac:dyDescent="0.25">
      <c r="A12491" t="s">
        <v>110</v>
      </c>
      <c r="B12491" t="s">
        <v>43022</v>
      </c>
      <c r="C12491" s="57">
        <v>44342</v>
      </c>
      <c r="D12491" t="s">
        <v>43023</v>
      </c>
      <c r="E12491" s="58">
        <v>10538203800000</v>
      </c>
      <c r="F12491" t="s">
        <v>43024</v>
      </c>
      <c r="G12491" t="s">
        <v>114</v>
      </c>
      <c r="H12491" t="s">
        <v>114</v>
      </c>
      <c r="I12491">
        <v>1</v>
      </c>
    </row>
    <row r="12492" spans="1:9" x14ac:dyDescent="0.25">
      <c r="A12492" t="s">
        <v>110</v>
      </c>
      <c r="B12492" t="s">
        <v>43025</v>
      </c>
      <c r="C12492" s="57">
        <v>44342</v>
      </c>
      <c r="D12492" t="s">
        <v>43026</v>
      </c>
      <c r="E12492" s="58">
        <v>11498459000000</v>
      </c>
      <c r="F12492" t="s">
        <v>43027</v>
      </c>
      <c r="G12492" t="s">
        <v>114</v>
      </c>
      <c r="H12492" t="s">
        <v>114</v>
      </c>
      <c r="I12492">
        <v>1</v>
      </c>
    </row>
    <row r="12493" spans="1:9" x14ac:dyDescent="0.25">
      <c r="A12493" t="s">
        <v>110</v>
      </c>
      <c r="B12493" t="s">
        <v>43028</v>
      </c>
      <c r="C12493" s="57">
        <v>44342</v>
      </c>
      <c r="D12493" t="s">
        <v>43029</v>
      </c>
      <c r="E12493" s="58">
        <v>10335973100000</v>
      </c>
      <c r="F12493" t="s">
        <v>43030</v>
      </c>
      <c r="G12493" t="s">
        <v>43031</v>
      </c>
      <c r="H12493" t="s">
        <v>114</v>
      </c>
      <c r="I12493">
        <v>1</v>
      </c>
    </row>
    <row r="12494" spans="1:9" x14ac:dyDescent="0.25">
      <c r="A12494" t="s">
        <v>110</v>
      </c>
      <c r="B12494" t="s">
        <v>43032</v>
      </c>
      <c r="C12494" s="57">
        <v>44342</v>
      </c>
      <c r="D12494" t="s">
        <v>43033</v>
      </c>
      <c r="E12494" s="58">
        <v>10575260700000</v>
      </c>
      <c r="F12494" t="s">
        <v>43034</v>
      </c>
      <c r="G12494" t="s">
        <v>114</v>
      </c>
      <c r="H12494" t="s">
        <v>114</v>
      </c>
      <c r="I12494">
        <v>1</v>
      </c>
    </row>
    <row r="12495" spans="1:9" x14ac:dyDescent="0.25">
      <c r="A12495" t="s">
        <v>110</v>
      </c>
      <c r="B12495" t="s">
        <v>43035</v>
      </c>
      <c r="C12495" s="57">
        <v>44342</v>
      </c>
      <c r="D12495" t="s">
        <v>43036</v>
      </c>
      <c r="E12495" s="58">
        <v>10713843800000</v>
      </c>
      <c r="F12495" t="s">
        <v>43037</v>
      </c>
      <c r="G12495" t="s">
        <v>114</v>
      </c>
      <c r="H12495" t="s">
        <v>114</v>
      </c>
      <c r="I12495">
        <v>1</v>
      </c>
    </row>
    <row r="12496" spans="1:9" x14ac:dyDescent="0.25">
      <c r="A12496" t="s">
        <v>110</v>
      </c>
      <c r="B12496" t="s">
        <v>43038</v>
      </c>
      <c r="C12496" s="57">
        <v>44342</v>
      </c>
      <c r="D12496" t="s">
        <v>43039</v>
      </c>
      <c r="E12496" s="58">
        <v>1093522310000</v>
      </c>
      <c r="F12496" t="s">
        <v>43040</v>
      </c>
      <c r="G12496" t="s">
        <v>114</v>
      </c>
      <c r="H12496" t="s">
        <v>114</v>
      </c>
      <c r="I12496">
        <v>1</v>
      </c>
    </row>
    <row r="12497" spans="1:9" x14ac:dyDescent="0.25">
      <c r="A12497" t="s">
        <v>110</v>
      </c>
      <c r="B12497" t="s">
        <v>43041</v>
      </c>
      <c r="C12497" s="57">
        <v>44342</v>
      </c>
      <c r="D12497" t="s">
        <v>43042</v>
      </c>
      <c r="E12497" s="58">
        <v>1485886550000</v>
      </c>
      <c r="F12497" t="s">
        <v>43043</v>
      </c>
      <c r="G12497" t="s">
        <v>114</v>
      </c>
      <c r="H12497" t="s">
        <v>114</v>
      </c>
      <c r="I12497">
        <v>1</v>
      </c>
    </row>
    <row r="12498" spans="1:9" x14ac:dyDescent="0.25">
      <c r="A12498" t="s">
        <v>110</v>
      </c>
      <c r="B12498" t="s">
        <v>43044</v>
      </c>
      <c r="C12498" s="57">
        <v>44342</v>
      </c>
      <c r="D12498" t="s">
        <v>43045</v>
      </c>
      <c r="E12498" s="58">
        <v>1300335430000</v>
      </c>
      <c r="F12498" t="s">
        <v>43046</v>
      </c>
      <c r="G12498" t="s">
        <v>114</v>
      </c>
      <c r="H12498" t="s">
        <v>114</v>
      </c>
      <c r="I12498">
        <v>1</v>
      </c>
    </row>
    <row r="12499" spans="1:9" x14ac:dyDescent="0.25">
      <c r="A12499" t="s">
        <v>110</v>
      </c>
      <c r="B12499" t="s">
        <v>43047</v>
      </c>
      <c r="C12499" s="57">
        <v>44342</v>
      </c>
      <c r="D12499" t="s">
        <v>43048</v>
      </c>
      <c r="E12499" s="58">
        <v>1186394201000</v>
      </c>
      <c r="F12499" t="s">
        <v>43049</v>
      </c>
      <c r="G12499" t="s">
        <v>114</v>
      </c>
      <c r="H12499" t="s">
        <v>114</v>
      </c>
      <c r="I12499">
        <v>0</v>
      </c>
    </row>
    <row r="12500" spans="1:9" x14ac:dyDescent="0.25">
      <c r="A12500" t="s">
        <v>110</v>
      </c>
      <c r="B12500" t="s">
        <v>43050</v>
      </c>
      <c r="C12500" s="57">
        <v>44342</v>
      </c>
      <c r="D12500" t="s">
        <v>43051</v>
      </c>
      <c r="E12500" s="58">
        <v>1136872171000</v>
      </c>
      <c r="F12500" t="s">
        <v>43052</v>
      </c>
      <c r="G12500" t="s">
        <v>114</v>
      </c>
      <c r="H12500" t="s">
        <v>114</v>
      </c>
      <c r="I12500">
        <v>0</v>
      </c>
    </row>
    <row r="12501" spans="1:9" x14ac:dyDescent="0.25">
      <c r="A12501" t="s">
        <v>110</v>
      </c>
      <c r="B12501" t="s">
        <v>43053</v>
      </c>
      <c r="C12501" s="57">
        <v>44342</v>
      </c>
      <c r="D12501" t="s">
        <v>43054</v>
      </c>
      <c r="E12501" s="58">
        <v>1211721272000</v>
      </c>
      <c r="F12501" t="s">
        <v>43055</v>
      </c>
      <c r="G12501" t="s">
        <v>114</v>
      </c>
      <c r="H12501" t="s">
        <v>114</v>
      </c>
      <c r="I12501">
        <v>0</v>
      </c>
    </row>
    <row r="12502" spans="1:9" x14ac:dyDescent="0.25">
      <c r="A12502" t="s">
        <v>110</v>
      </c>
      <c r="B12502" t="s">
        <v>43056</v>
      </c>
      <c r="C12502" s="57">
        <v>44342</v>
      </c>
      <c r="D12502" t="s">
        <v>43057</v>
      </c>
      <c r="E12502" s="58">
        <v>128258133000000</v>
      </c>
      <c r="F12502" t="s">
        <v>43058</v>
      </c>
      <c r="G12502" t="s">
        <v>114</v>
      </c>
      <c r="H12502" t="s">
        <v>114</v>
      </c>
      <c r="I12502">
        <v>1</v>
      </c>
    </row>
    <row r="12503" spans="1:9" x14ac:dyDescent="0.25">
      <c r="A12503" t="s">
        <v>110</v>
      </c>
      <c r="B12503" t="s">
        <v>43059</v>
      </c>
      <c r="C12503" s="57">
        <v>44342</v>
      </c>
      <c r="D12503" t="s">
        <v>43060</v>
      </c>
      <c r="E12503" s="58">
        <v>127301037086000</v>
      </c>
      <c r="F12503" t="s">
        <v>43061</v>
      </c>
      <c r="G12503" t="s">
        <v>114</v>
      </c>
      <c r="H12503" t="s">
        <v>114</v>
      </c>
      <c r="I12503">
        <v>2</v>
      </c>
    </row>
    <row r="12504" spans="1:9" x14ac:dyDescent="0.25">
      <c r="A12504" t="s">
        <v>110</v>
      </c>
      <c r="B12504" t="s">
        <v>43062</v>
      </c>
      <c r="C12504" s="57">
        <v>44342</v>
      </c>
      <c r="D12504" t="s">
        <v>43063</v>
      </c>
      <c r="E12504" s="58">
        <v>136085819853300</v>
      </c>
      <c r="F12504" t="s">
        <v>43064</v>
      </c>
      <c r="G12504" t="s">
        <v>114</v>
      </c>
      <c r="H12504" t="s">
        <v>114</v>
      </c>
      <c r="I12504">
        <v>2</v>
      </c>
    </row>
    <row r="12505" spans="1:9" x14ac:dyDescent="0.25">
      <c r="A12505" t="s">
        <v>110</v>
      </c>
      <c r="B12505" t="s">
        <v>43065</v>
      </c>
      <c r="C12505" s="57">
        <v>44342</v>
      </c>
      <c r="D12505" t="s">
        <v>43066</v>
      </c>
      <c r="E12505" s="58">
        <v>1063769500000</v>
      </c>
      <c r="F12505" t="s">
        <v>43067</v>
      </c>
      <c r="G12505" t="s">
        <v>114</v>
      </c>
      <c r="H12505" t="s">
        <v>114</v>
      </c>
      <c r="I12505">
        <v>10</v>
      </c>
    </row>
    <row r="12506" spans="1:9" x14ac:dyDescent="0.25">
      <c r="A12506" t="s">
        <v>110</v>
      </c>
      <c r="B12506" t="s">
        <v>43068</v>
      </c>
      <c r="C12506" s="57">
        <v>44342</v>
      </c>
      <c r="D12506" t="s">
        <v>43069</v>
      </c>
      <c r="E12506" s="58">
        <v>1674960600000</v>
      </c>
      <c r="F12506" t="s">
        <v>43070</v>
      </c>
      <c r="G12506" t="s">
        <v>43071</v>
      </c>
      <c r="H12506" t="s">
        <v>43072</v>
      </c>
      <c r="I12506">
        <v>43</v>
      </c>
    </row>
    <row r="12507" spans="1:9" x14ac:dyDescent="0.25">
      <c r="A12507" t="s">
        <v>110</v>
      </c>
      <c r="B12507" t="s">
        <v>43073</v>
      </c>
      <c r="C12507" s="57">
        <v>44342</v>
      </c>
      <c r="D12507" t="s">
        <v>43074</v>
      </c>
      <c r="E12507" s="58">
        <v>117474262900000</v>
      </c>
      <c r="F12507" t="s">
        <v>43075</v>
      </c>
      <c r="G12507" t="s">
        <v>43076</v>
      </c>
      <c r="H12507" t="s">
        <v>114</v>
      </c>
      <c r="I12507">
        <v>67</v>
      </c>
    </row>
    <row r="12508" spans="1:9" x14ac:dyDescent="0.25">
      <c r="A12508" t="s">
        <v>110</v>
      </c>
      <c r="B12508" t="s">
        <v>43077</v>
      </c>
      <c r="C12508" s="57">
        <v>44342</v>
      </c>
      <c r="D12508" t="s">
        <v>43078</v>
      </c>
      <c r="E12508" s="58">
        <v>1510589500000</v>
      </c>
      <c r="F12508" t="s">
        <v>43079</v>
      </c>
      <c r="G12508" t="s">
        <v>114</v>
      </c>
      <c r="H12508" t="s">
        <v>114</v>
      </c>
      <c r="I12508">
        <v>1</v>
      </c>
    </row>
    <row r="12509" spans="1:9" x14ac:dyDescent="0.25">
      <c r="A12509" t="s">
        <v>110</v>
      </c>
      <c r="B12509" t="s">
        <v>43080</v>
      </c>
      <c r="C12509" s="57">
        <v>44342</v>
      </c>
      <c r="D12509" t="s">
        <v>43081</v>
      </c>
      <c r="E12509" s="58">
        <v>1019948300000</v>
      </c>
      <c r="F12509" t="s">
        <v>43082</v>
      </c>
      <c r="G12509" t="s">
        <v>114</v>
      </c>
      <c r="H12509" t="s">
        <v>114</v>
      </c>
      <c r="I12509">
        <v>1</v>
      </c>
    </row>
    <row r="12510" spans="1:9" x14ac:dyDescent="0.25">
      <c r="A12510" t="s">
        <v>110</v>
      </c>
      <c r="B12510" t="s">
        <v>43083</v>
      </c>
      <c r="C12510" s="57">
        <v>44342</v>
      </c>
      <c r="D12510" t="s">
        <v>43084</v>
      </c>
      <c r="E12510" s="58">
        <v>112205625500000</v>
      </c>
      <c r="F12510" t="s">
        <v>43085</v>
      </c>
      <c r="G12510" t="s">
        <v>114</v>
      </c>
      <c r="H12510" t="s">
        <v>114</v>
      </c>
      <c r="I12510">
        <v>1</v>
      </c>
    </row>
    <row r="12511" spans="1:9" x14ac:dyDescent="0.25">
      <c r="A12511" t="s">
        <v>110</v>
      </c>
      <c r="B12511" t="s">
        <v>43086</v>
      </c>
      <c r="C12511" s="57">
        <v>44342</v>
      </c>
      <c r="D12511" t="s">
        <v>43087</v>
      </c>
      <c r="E12511" s="58">
        <v>131915649001400</v>
      </c>
      <c r="F12511" t="s">
        <v>43088</v>
      </c>
      <c r="G12511" t="s">
        <v>114</v>
      </c>
      <c r="H12511" t="s">
        <v>114</v>
      </c>
      <c r="I12511">
        <v>2</v>
      </c>
    </row>
    <row r="12512" spans="1:9" x14ac:dyDescent="0.25">
      <c r="A12512" t="s">
        <v>110</v>
      </c>
      <c r="B12512" t="s">
        <v>43089</v>
      </c>
      <c r="C12512" s="57">
        <v>44342</v>
      </c>
      <c r="D12512" t="s">
        <v>43090</v>
      </c>
      <c r="E12512" s="58">
        <v>1380020900000</v>
      </c>
      <c r="F12512" t="s">
        <v>43091</v>
      </c>
      <c r="G12512" t="s">
        <v>114</v>
      </c>
      <c r="H12512" t="s">
        <v>43092</v>
      </c>
      <c r="I12512">
        <v>1</v>
      </c>
    </row>
    <row r="12513" spans="1:9" x14ac:dyDescent="0.25">
      <c r="A12513" t="s">
        <v>110</v>
      </c>
      <c r="B12513" t="s">
        <v>43093</v>
      </c>
      <c r="C12513" s="57">
        <v>44342</v>
      </c>
      <c r="D12513" t="s">
        <v>43094</v>
      </c>
      <c r="E12513" s="58">
        <v>117896028200000</v>
      </c>
      <c r="F12513" t="s">
        <v>43095</v>
      </c>
      <c r="G12513" t="s">
        <v>114</v>
      </c>
      <c r="H12513" t="s">
        <v>114</v>
      </c>
      <c r="I12513">
        <v>1</v>
      </c>
    </row>
    <row r="12514" spans="1:9" x14ac:dyDescent="0.25">
      <c r="A12514" t="s">
        <v>110</v>
      </c>
      <c r="B12514" t="s">
        <v>43096</v>
      </c>
      <c r="C12514" s="57">
        <v>44342</v>
      </c>
      <c r="D12514" t="s">
        <v>43097</v>
      </c>
      <c r="E12514" s="58">
        <v>1436119100000</v>
      </c>
      <c r="F12514" t="s">
        <v>43098</v>
      </c>
      <c r="G12514" t="s">
        <v>43099</v>
      </c>
      <c r="H12514" t="s">
        <v>114</v>
      </c>
      <c r="I12514">
        <v>1</v>
      </c>
    </row>
    <row r="12515" spans="1:9" x14ac:dyDescent="0.25">
      <c r="A12515" t="s">
        <v>110</v>
      </c>
      <c r="B12515" t="s">
        <v>43100</v>
      </c>
      <c r="C12515" s="57">
        <v>44342</v>
      </c>
      <c r="D12515" t="s">
        <v>43101</v>
      </c>
      <c r="E12515" s="58">
        <v>115151255000000</v>
      </c>
      <c r="F12515" t="s">
        <v>43102</v>
      </c>
      <c r="G12515" t="s">
        <v>114</v>
      </c>
      <c r="H12515" t="s">
        <v>114</v>
      </c>
      <c r="I12515">
        <v>29</v>
      </c>
    </row>
    <row r="12516" spans="1:9" x14ac:dyDescent="0.25">
      <c r="A12516" t="s">
        <v>110</v>
      </c>
      <c r="B12516" t="s">
        <v>43103</v>
      </c>
      <c r="C12516" s="57">
        <v>44342</v>
      </c>
      <c r="D12516" t="s">
        <v>43104</v>
      </c>
      <c r="E12516" s="58">
        <v>1120052100000</v>
      </c>
      <c r="F12516" t="s">
        <v>43105</v>
      </c>
      <c r="G12516" t="s">
        <v>43106</v>
      </c>
      <c r="H12516" t="s">
        <v>43107</v>
      </c>
      <c r="I12516">
        <v>2</v>
      </c>
    </row>
    <row r="12517" spans="1:9" x14ac:dyDescent="0.25">
      <c r="A12517" t="s">
        <v>110</v>
      </c>
      <c r="B12517" t="s">
        <v>43108</v>
      </c>
      <c r="C12517" s="57">
        <v>44342</v>
      </c>
      <c r="D12517" t="s">
        <v>43109</v>
      </c>
      <c r="E12517" s="58">
        <v>1207751500000</v>
      </c>
      <c r="F12517" t="s">
        <v>43110</v>
      </c>
      <c r="G12517" t="s">
        <v>114</v>
      </c>
      <c r="H12517" t="s">
        <v>114</v>
      </c>
      <c r="I12517">
        <v>4</v>
      </c>
    </row>
    <row r="12518" spans="1:9" x14ac:dyDescent="0.25">
      <c r="A12518" t="s">
        <v>110</v>
      </c>
      <c r="B12518" t="s">
        <v>43111</v>
      </c>
      <c r="C12518" s="57">
        <v>44342</v>
      </c>
      <c r="D12518" t="s">
        <v>43112</v>
      </c>
      <c r="E12518" s="58">
        <v>116237315574500</v>
      </c>
      <c r="F12518" t="s">
        <v>43113</v>
      </c>
      <c r="G12518" t="s">
        <v>114</v>
      </c>
      <c r="H12518" t="s">
        <v>114</v>
      </c>
      <c r="I12518">
        <v>1</v>
      </c>
    </row>
    <row r="12519" spans="1:9" x14ac:dyDescent="0.25">
      <c r="A12519" t="s">
        <v>110</v>
      </c>
      <c r="B12519" t="s">
        <v>43114</v>
      </c>
      <c r="C12519" s="57">
        <v>44342</v>
      </c>
      <c r="D12519" t="s">
        <v>43115</v>
      </c>
      <c r="E12519" s="58">
        <v>1469738300000</v>
      </c>
      <c r="F12519" t="s">
        <v>43116</v>
      </c>
      <c r="G12519" t="s">
        <v>24376</v>
      </c>
      <c r="H12519" t="s">
        <v>114</v>
      </c>
      <c r="I12519">
        <v>42</v>
      </c>
    </row>
    <row r="12520" spans="1:9" x14ac:dyDescent="0.25">
      <c r="A12520" t="s">
        <v>110</v>
      </c>
      <c r="B12520" t="s">
        <v>43117</v>
      </c>
      <c r="C12520" s="57">
        <v>44342</v>
      </c>
      <c r="D12520" t="s">
        <v>43118</v>
      </c>
      <c r="E12520" s="58">
        <v>1342588400000</v>
      </c>
      <c r="F12520" t="s">
        <v>43119</v>
      </c>
      <c r="G12520" t="s">
        <v>114</v>
      </c>
      <c r="H12520" t="s">
        <v>114</v>
      </c>
      <c r="I12520">
        <v>162</v>
      </c>
    </row>
    <row r="12521" spans="1:9" x14ac:dyDescent="0.25">
      <c r="A12521" t="s">
        <v>110</v>
      </c>
      <c r="B12521" t="s">
        <v>43120</v>
      </c>
      <c r="C12521" s="57">
        <v>44342</v>
      </c>
      <c r="D12521" t="s">
        <v>43121</v>
      </c>
      <c r="E12521" s="58">
        <v>1306241600000</v>
      </c>
      <c r="F12521" t="s">
        <v>43122</v>
      </c>
      <c r="G12521" t="s">
        <v>114</v>
      </c>
      <c r="H12521" t="s">
        <v>114</v>
      </c>
      <c r="I12521">
        <v>1</v>
      </c>
    </row>
    <row r="12522" spans="1:9" x14ac:dyDescent="0.25">
      <c r="A12522" t="s">
        <v>110</v>
      </c>
      <c r="B12522" t="s">
        <v>43123</v>
      </c>
      <c r="C12522" s="57">
        <v>44342</v>
      </c>
      <c r="D12522" t="s">
        <v>43124</v>
      </c>
      <c r="E12522" s="58">
        <v>1234406600000</v>
      </c>
      <c r="F12522" t="s">
        <v>43125</v>
      </c>
      <c r="G12522" t="s">
        <v>114</v>
      </c>
      <c r="H12522" t="s">
        <v>114</v>
      </c>
      <c r="I12522">
        <v>2</v>
      </c>
    </row>
    <row r="12523" spans="1:9" x14ac:dyDescent="0.25">
      <c r="A12523" t="s">
        <v>110</v>
      </c>
      <c r="B12523" t="s">
        <v>43126</v>
      </c>
      <c r="C12523" s="57">
        <v>44342</v>
      </c>
      <c r="D12523" t="s">
        <v>43127</v>
      </c>
      <c r="E12523" s="58">
        <v>5152019600000</v>
      </c>
      <c r="F12523" t="s">
        <v>43128</v>
      </c>
      <c r="G12523" t="s">
        <v>114</v>
      </c>
      <c r="H12523" t="s">
        <v>114</v>
      </c>
      <c r="I12523">
        <v>1</v>
      </c>
    </row>
    <row r="12524" spans="1:9" x14ac:dyDescent="0.25">
      <c r="A12524" t="s">
        <v>110</v>
      </c>
      <c r="B12524" t="s">
        <v>43129</v>
      </c>
      <c r="C12524" s="57">
        <v>44342</v>
      </c>
      <c r="D12524" t="s">
        <v>43130</v>
      </c>
      <c r="E12524" s="58">
        <v>1128186400000</v>
      </c>
      <c r="F12524" t="s">
        <v>43131</v>
      </c>
      <c r="G12524" t="s">
        <v>114</v>
      </c>
      <c r="H12524" t="s">
        <v>114</v>
      </c>
      <c r="I12524">
        <v>2</v>
      </c>
    </row>
    <row r="12525" spans="1:9" x14ac:dyDescent="0.25">
      <c r="A12525" t="s">
        <v>110</v>
      </c>
      <c r="B12525" t="s">
        <v>43132</v>
      </c>
      <c r="C12525" s="57">
        <v>44342</v>
      </c>
      <c r="D12525" t="s">
        <v>43133</v>
      </c>
      <c r="E12525" s="58">
        <v>1044366100000</v>
      </c>
      <c r="F12525" t="s">
        <v>43134</v>
      </c>
      <c r="G12525" t="s">
        <v>114</v>
      </c>
      <c r="H12525" t="s">
        <v>114</v>
      </c>
      <c r="I12525">
        <v>1</v>
      </c>
    </row>
    <row r="12526" spans="1:9" x14ac:dyDescent="0.25">
      <c r="A12526" t="s">
        <v>110</v>
      </c>
      <c r="B12526" t="s">
        <v>43135</v>
      </c>
      <c r="C12526" s="57">
        <v>44342</v>
      </c>
      <c r="D12526" t="s">
        <v>43136</v>
      </c>
      <c r="E12526" s="58">
        <v>1220629000000</v>
      </c>
      <c r="F12526" t="s">
        <v>43137</v>
      </c>
      <c r="G12526" t="s">
        <v>114</v>
      </c>
      <c r="H12526" t="s">
        <v>114</v>
      </c>
      <c r="I12526">
        <v>8</v>
      </c>
    </row>
    <row r="12527" spans="1:9" x14ac:dyDescent="0.25">
      <c r="A12527" t="s">
        <v>110</v>
      </c>
      <c r="B12527" t="s">
        <v>43138</v>
      </c>
      <c r="C12527" s="57">
        <v>44342</v>
      </c>
      <c r="D12527" t="s">
        <v>43139</v>
      </c>
      <c r="E12527" s="58">
        <v>1238614800000</v>
      </c>
      <c r="F12527" t="s">
        <v>43140</v>
      </c>
      <c r="G12527" t="s">
        <v>3603</v>
      </c>
      <c r="H12527" t="s">
        <v>114</v>
      </c>
      <c r="I12527">
        <v>1</v>
      </c>
    </row>
    <row r="12528" spans="1:9" x14ac:dyDescent="0.25">
      <c r="A12528" t="s">
        <v>110</v>
      </c>
      <c r="B12528" t="s">
        <v>43141</v>
      </c>
      <c r="C12528" s="57">
        <v>44342</v>
      </c>
      <c r="D12528" t="s">
        <v>43142</v>
      </c>
      <c r="E12528" s="58">
        <v>1240443800000</v>
      </c>
      <c r="F12528" t="s">
        <v>43143</v>
      </c>
      <c r="G12528" t="s">
        <v>43144</v>
      </c>
      <c r="H12528" t="s">
        <v>114</v>
      </c>
      <c r="I12528">
        <v>3</v>
      </c>
    </row>
    <row r="12529" spans="1:9" x14ac:dyDescent="0.25">
      <c r="A12529" t="s">
        <v>110</v>
      </c>
      <c r="B12529" t="s">
        <v>43145</v>
      </c>
      <c r="C12529" s="57">
        <v>44342</v>
      </c>
      <c r="D12529" t="s">
        <v>43146</v>
      </c>
      <c r="E12529" s="58">
        <v>1211482300000</v>
      </c>
      <c r="F12529" t="s">
        <v>43147</v>
      </c>
      <c r="G12529" t="s">
        <v>114</v>
      </c>
      <c r="H12529" t="s">
        <v>114</v>
      </c>
      <c r="I12529">
        <v>1</v>
      </c>
    </row>
    <row r="12530" spans="1:9" x14ac:dyDescent="0.25">
      <c r="A12530" t="s">
        <v>110</v>
      </c>
      <c r="B12530" t="s">
        <v>43148</v>
      </c>
      <c r="C12530" s="57">
        <v>44342</v>
      </c>
      <c r="D12530" t="s">
        <v>43149</v>
      </c>
      <c r="E12530" s="58">
        <v>107214229100000</v>
      </c>
      <c r="F12530" t="s">
        <v>43150</v>
      </c>
      <c r="G12530" t="s">
        <v>114</v>
      </c>
      <c r="H12530" t="s">
        <v>43151</v>
      </c>
      <c r="I12530">
        <v>878</v>
      </c>
    </row>
    <row r="12531" spans="1:9" x14ac:dyDescent="0.25">
      <c r="A12531" t="s">
        <v>110</v>
      </c>
      <c r="B12531" t="s">
        <v>43152</v>
      </c>
      <c r="C12531" s="57">
        <v>44342</v>
      </c>
      <c r="D12531" t="s">
        <v>114</v>
      </c>
      <c r="E12531" t="s">
        <v>595</v>
      </c>
      <c r="F12531" t="s">
        <v>114</v>
      </c>
      <c r="G12531" t="s">
        <v>114</v>
      </c>
      <c r="H12531" t="s">
        <v>114</v>
      </c>
      <c r="I12531">
        <v>0</v>
      </c>
    </row>
    <row r="12532" spans="1:9" x14ac:dyDescent="0.25">
      <c r="A12532" t="s">
        <v>110</v>
      </c>
      <c r="B12532" t="s">
        <v>43153</v>
      </c>
      <c r="C12532" s="57">
        <v>44342</v>
      </c>
      <c r="D12532" t="s">
        <v>43154</v>
      </c>
      <c r="E12532" s="58">
        <v>1309539830000</v>
      </c>
      <c r="F12532" t="s">
        <v>43155</v>
      </c>
      <c r="G12532" t="s">
        <v>114</v>
      </c>
      <c r="H12532" t="s">
        <v>114</v>
      </c>
      <c r="I12532">
        <v>1</v>
      </c>
    </row>
    <row r="12533" spans="1:9" x14ac:dyDescent="0.25">
      <c r="A12533" t="s">
        <v>110</v>
      </c>
      <c r="B12533" t="s">
        <v>43156</v>
      </c>
      <c r="C12533" s="57">
        <v>44342</v>
      </c>
      <c r="D12533" t="s">
        <v>43157</v>
      </c>
      <c r="E12533" s="58">
        <v>110380906190000</v>
      </c>
      <c r="F12533" t="s">
        <v>43158</v>
      </c>
      <c r="G12533" t="s">
        <v>114</v>
      </c>
      <c r="H12533" t="s">
        <v>114</v>
      </c>
      <c r="I12533">
        <v>4</v>
      </c>
    </row>
    <row r="12534" spans="1:9" x14ac:dyDescent="0.25">
      <c r="A12534" t="s">
        <v>110</v>
      </c>
      <c r="B12534" t="s">
        <v>43159</v>
      </c>
      <c r="C12534" s="57">
        <v>44342</v>
      </c>
      <c r="D12534" t="s">
        <v>43160</v>
      </c>
      <c r="E12534" s="58">
        <v>103837727230000</v>
      </c>
      <c r="F12534" t="s">
        <v>43161</v>
      </c>
      <c r="G12534" t="s">
        <v>114</v>
      </c>
      <c r="H12534" t="s">
        <v>114</v>
      </c>
      <c r="I12534">
        <v>1</v>
      </c>
    </row>
    <row r="12535" spans="1:9" x14ac:dyDescent="0.25">
      <c r="A12535" t="s">
        <v>110</v>
      </c>
      <c r="B12535" t="s">
        <v>43162</v>
      </c>
      <c r="C12535" s="57">
        <v>44342</v>
      </c>
      <c r="D12535" t="s">
        <v>43163</v>
      </c>
      <c r="E12535" s="58">
        <v>1001399154580000</v>
      </c>
      <c r="F12535" t="s">
        <v>43164</v>
      </c>
      <c r="G12535" t="s">
        <v>114</v>
      </c>
      <c r="H12535" t="s">
        <v>114</v>
      </c>
      <c r="I12535">
        <v>1</v>
      </c>
    </row>
    <row r="12536" spans="1:9" x14ac:dyDescent="0.25">
      <c r="A12536" t="s">
        <v>110</v>
      </c>
      <c r="B12536" t="s">
        <v>43165</v>
      </c>
      <c r="C12536" s="57">
        <v>44342</v>
      </c>
      <c r="D12536" t="s">
        <v>43166</v>
      </c>
      <c r="E12536" s="58">
        <v>1160209050000</v>
      </c>
      <c r="F12536" t="s">
        <v>43167</v>
      </c>
      <c r="G12536" t="s">
        <v>114</v>
      </c>
      <c r="H12536" t="s">
        <v>114</v>
      </c>
      <c r="I12536">
        <v>1</v>
      </c>
    </row>
    <row r="12537" spans="1:9" x14ac:dyDescent="0.25">
      <c r="A12537" t="s">
        <v>110</v>
      </c>
      <c r="B12537" t="s">
        <v>43168</v>
      </c>
      <c r="C12537" s="57">
        <v>44342</v>
      </c>
      <c r="D12537" t="s">
        <v>43169</v>
      </c>
      <c r="E12537" s="58">
        <v>1080898020000</v>
      </c>
      <c r="F12537" t="s">
        <v>43170</v>
      </c>
      <c r="G12537" t="s">
        <v>43171</v>
      </c>
      <c r="H12537" t="s">
        <v>43172</v>
      </c>
      <c r="I12537">
        <v>17204</v>
      </c>
    </row>
    <row r="12538" spans="1:9" x14ac:dyDescent="0.25">
      <c r="A12538" t="s">
        <v>110</v>
      </c>
      <c r="B12538" t="s">
        <v>43173</v>
      </c>
      <c r="C12538" s="57">
        <v>44342</v>
      </c>
      <c r="D12538" t="s">
        <v>43174</v>
      </c>
      <c r="E12538" s="58">
        <v>1262047570000</v>
      </c>
      <c r="F12538" t="s">
        <v>43175</v>
      </c>
      <c r="G12538" t="s">
        <v>114</v>
      </c>
      <c r="H12538" t="s">
        <v>114</v>
      </c>
      <c r="I12538">
        <v>2</v>
      </c>
    </row>
    <row r="12539" spans="1:9" x14ac:dyDescent="0.25">
      <c r="A12539" t="s">
        <v>110</v>
      </c>
      <c r="B12539" t="s">
        <v>43176</v>
      </c>
      <c r="C12539" s="57">
        <v>44342</v>
      </c>
      <c r="D12539" t="s">
        <v>43177</v>
      </c>
      <c r="E12539" s="58">
        <v>1423706160000</v>
      </c>
      <c r="F12539" t="s">
        <v>43178</v>
      </c>
      <c r="G12539" t="s">
        <v>114</v>
      </c>
      <c r="H12539" t="s">
        <v>114</v>
      </c>
      <c r="I12539">
        <v>1</v>
      </c>
    </row>
    <row r="12540" spans="1:9" x14ac:dyDescent="0.25">
      <c r="A12540" t="s">
        <v>110</v>
      </c>
      <c r="B12540" t="s">
        <v>43179</v>
      </c>
      <c r="C12540" s="57">
        <v>44342</v>
      </c>
      <c r="D12540" t="s">
        <v>43180</v>
      </c>
      <c r="E12540" s="58">
        <v>1269558120000</v>
      </c>
      <c r="F12540" t="s">
        <v>43181</v>
      </c>
      <c r="G12540" t="s">
        <v>43182</v>
      </c>
      <c r="H12540" t="s">
        <v>114</v>
      </c>
      <c r="I12540">
        <v>25087</v>
      </c>
    </row>
    <row r="12541" spans="1:9" x14ac:dyDescent="0.25">
      <c r="A12541" t="s">
        <v>110</v>
      </c>
      <c r="B12541" t="s">
        <v>43183</v>
      </c>
      <c r="C12541" s="57">
        <v>44342</v>
      </c>
      <c r="D12541" t="s">
        <v>43184</v>
      </c>
      <c r="E12541" s="58">
        <v>1106727300000</v>
      </c>
      <c r="F12541" t="s">
        <v>43185</v>
      </c>
      <c r="G12541" t="s">
        <v>114</v>
      </c>
      <c r="H12541" t="s">
        <v>114</v>
      </c>
      <c r="I12541">
        <v>1</v>
      </c>
    </row>
    <row r="12542" spans="1:9" x14ac:dyDescent="0.25">
      <c r="A12542" t="s">
        <v>110</v>
      </c>
      <c r="B12542" t="s">
        <v>43186</v>
      </c>
      <c r="C12542" s="57">
        <v>44342</v>
      </c>
      <c r="D12542" t="s">
        <v>43187</v>
      </c>
      <c r="E12542" s="58">
        <v>2354549510000</v>
      </c>
      <c r="F12542" t="s">
        <v>43188</v>
      </c>
      <c r="G12542" t="s">
        <v>114</v>
      </c>
      <c r="H12542" t="s">
        <v>114</v>
      </c>
      <c r="I12542">
        <v>15</v>
      </c>
    </row>
    <row r="12543" spans="1:9" x14ac:dyDescent="0.25">
      <c r="A12543" t="s">
        <v>110</v>
      </c>
      <c r="B12543" t="s">
        <v>43189</v>
      </c>
      <c r="C12543" s="57">
        <v>44342</v>
      </c>
      <c r="D12543" t="s">
        <v>43190</v>
      </c>
      <c r="E12543" s="58">
        <v>1207907640000</v>
      </c>
      <c r="F12543" t="s">
        <v>43191</v>
      </c>
      <c r="G12543" t="s">
        <v>43192</v>
      </c>
      <c r="H12543" t="s">
        <v>43193</v>
      </c>
      <c r="I12543">
        <v>2053</v>
      </c>
    </row>
    <row r="12544" spans="1:9" x14ac:dyDescent="0.25">
      <c r="A12544" t="s">
        <v>110</v>
      </c>
      <c r="B12544" t="s">
        <v>43194</v>
      </c>
      <c r="C12544" s="57">
        <v>44342</v>
      </c>
      <c r="D12544" t="s">
        <v>43195</v>
      </c>
      <c r="E12544" s="58">
        <v>1312678880000</v>
      </c>
      <c r="F12544" t="s">
        <v>43196</v>
      </c>
      <c r="G12544" t="s">
        <v>114</v>
      </c>
      <c r="H12544" t="s">
        <v>114</v>
      </c>
      <c r="I12544">
        <v>1</v>
      </c>
    </row>
    <row r="12545" spans="1:9" x14ac:dyDescent="0.25">
      <c r="A12545" t="s">
        <v>110</v>
      </c>
      <c r="B12545" t="s">
        <v>43197</v>
      </c>
      <c r="C12545" s="57">
        <v>44342</v>
      </c>
      <c r="D12545" t="s">
        <v>43198</v>
      </c>
      <c r="E12545" s="58">
        <v>1184093263000</v>
      </c>
      <c r="F12545" t="s">
        <v>43199</v>
      </c>
      <c r="G12545" t="s">
        <v>114</v>
      </c>
      <c r="H12545" t="s">
        <v>114</v>
      </c>
      <c r="I12545">
        <v>0</v>
      </c>
    </row>
    <row r="12546" spans="1:9" x14ac:dyDescent="0.25">
      <c r="A12546" t="s">
        <v>110</v>
      </c>
      <c r="B12546" t="s">
        <v>43200</v>
      </c>
      <c r="C12546" s="57">
        <v>44342</v>
      </c>
      <c r="D12546" t="s">
        <v>43201</v>
      </c>
      <c r="E12546" s="58">
        <v>1285766000000</v>
      </c>
      <c r="F12546" t="s">
        <v>43202</v>
      </c>
      <c r="G12546" t="s">
        <v>43203</v>
      </c>
      <c r="H12546" t="s">
        <v>43204</v>
      </c>
      <c r="I12546">
        <v>14163</v>
      </c>
    </row>
    <row r="12547" spans="1:9" x14ac:dyDescent="0.25">
      <c r="A12547" t="s">
        <v>110</v>
      </c>
      <c r="B12547" t="s">
        <v>43205</v>
      </c>
      <c r="C12547" s="57">
        <v>44342</v>
      </c>
      <c r="D12547" t="s">
        <v>43206</v>
      </c>
      <c r="E12547" s="58">
        <v>118512923676800</v>
      </c>
      <c r="F12547" t="s">
        <v>43207</v>
      </c>
      <c r="G12547" t="s">
        <v>114</v>
      </c>
      <c r="H12547" t="s">
        <v>114</v>
      </c>
      <c r="I12547">
        <v>1</v>
      </c>
    </row>
    <row r="12548" spans="1:9" x14ac:dyDescent="0.25">
      <c r="A12548" t="s">
        <v>110</v>
      </c>
      <c r="B12548" t="s">
        <v>43208</v>
      </c>
      <c r="C12548" s="57">
        <v>44342</v>
      </c>
      <c r="D12548" t="s">
        <v>43209</v>
      </c>
      <c r="E12548" s="58">
        <v>1462239500000</v>
      </c>
      <c r="F12548" t="s">
        <v>43210</v>
      </c>
      <c r="G12548" t="s">
        <v>43211</v>
      </c>
      <c r="H12548" t="s">
        <v>43212</v>
      </c>
      <c r="I12548">
        <v>687</v>
      </c>
    </row>
    <row r="12549" spans="1:9" x14ac:dyDescent="0.25">
      <c r="A12549" t="s">
        <v>110</v>
      </c>
      <c r="B12549" t="s">
        <v>43213</v>
      </c>
      <c r="C12549" s="57">
        <v>44342</v>
      </c>
      <c r="D12549" t="s">
        <v>43214</v>
      </c>
      <c r="E12549" s="58">
        <v>1255309600000</v>
      </c>
      <c r="F12549" t="s">
        <v>43215</v>
      </c>
      <c r="G12549" t="s">
        <v>114</v>
      </c>
      <c r="H12549" t="s">
        <v>114</v>
      </c>
      <c r="I12549">
        <v>3</v>
      </c>
    </row>
    <row r="12550" spans="1:9" x14ac:dyDescent="0.25">
      <c r="A12550" t="s">
        <v>110</v>
      </c>
      <c r="B12550" t="s">
        <v>43216</v>
      </c>
      <c r="C12550" s="57">
        <v>44342</v>
      </c>
      <c r="D12550" t="s">
        <v>43217</v>
      </c>
      <c r="E12550" s="58">
        <v>1153210800000</v>
      </c>
      <c r="F12550" t="s">
        <v>43218</v>
      </c>
      <c r="G12550" t="s">
        <v>114</v>
      </c>
      <c r="H12550" t="s">
        <v>114</v>
      </c>
      <c r="I12550">
        <v>1</v>
      </c>
    </row>
    <row r="12551" spans="1:9" x14ac:dyDescent="0.25">
      <c r="A12551" t="s">
        <v>110</v>
      </c>
      <c r="B12551" t="s">
        <v>43219</v>
      </c>
      <c r="C12551" s="57">
        <v>44342</v>
      </c>
      <c r="D12551" t="s">
        <v>43220</v>
      </c>
      <c r="E12551" s="58">
        <v>1157343300000</v>
      </c>
      <c r="F12551" t="s">
        <v>43221</v>
      </c>
      <c r="G12551" t="s">
        <v>114</v>
      </c>
      <c r="H12551" t="s">
        <v>114</v>
      </c>
      <c r="I12551">
        <v>2</v>
      </c>
    </row>
    <row r="12552" spans="1:9" x14ac:dyDescent="0.25">
      <c r="A12552" t="s">
        <v>110</v>
      </c>
      <c r="B12552" t="s">
        <v>43222</v>
      </c>
      <c r="C12552" s="57">
        <v>44342</v>
      </c>
      <c r="D12552" t="s">
        <v>43223</v>
      </c>
      <c r="E12552" s="58">
        <v>1284219400000</v>
      </c>
      <c r="F12552" t="s">
        <v>43224</v>
      </c>
      <c r="G12552" t="s">
        <v>114</v>
      </c>
      <c r="H12552" t="s">
        <v>114</v>
      </c>
      <c r="I12552">
        <v>1</v>
      </c>
    </row>
    <row r="12553" spans="1:9" x14ac:dyDescent="0.25">
      <c r="A12553" t="s">
        <v>110</v>
      </c>
      <c r="B12553" t="s">
        <v>43225</v>
      </c>
      <c r="C12553" s="57">
        <v>44342</v>
      </c>
      <c r="D12553" t="s">
        <v>43226</v>
      </c>
      <c r="E12553" s="58">
        <v>1392967100000</v>
      </c>
      <c r="F12553" t="s">
        <v>43227</v>
      </c>
      <c r="G12553" t="s">
        <v>114</v>
      </c>
      <c r="H12553" t="s">
        <v>114</v>
      </c>
      <c r="I12553">
        <v>1</v>
      </c>
    </row>
    <row r="12554" spans="1:9" x14ac:dyDescent="0.25">
      <c r="A12554" t="s">
        <v>110</v>
      </c>
      <c r="B12554" t="s">
        <v>43228</v>
      </c>
      <c r="C12554" s="57">
        <v>44342</v>
      </c>
      <c r="D12554" t="s">
        <v>43229</v>
      </c>
      <c r="E12554" s="58">
        <v>135229743800000</v>
      </c>
      <c r="F12554" t="s">
        <v>43230</v>
      </c>
      <c r="G12554" t="s">
        <v>114</v>
      </c>
      <c r="H12554" t="s">
        <v>114</v>
      </c>
      <c r="I12554">
        <v>2</v>
      </c>
    </row>
    <row r="12555" spans="1:9" x14ac:dyDescent="0.25">
      <c r="A12555" t="s">
        <v>110</v>
      </c>
      <c r="B12555" t="s">
        <v>43231</v>
      </c>
      <c r="C12555" s="57">
        <v>44342</v>
      </c>
      <c r="D12555" t="s">
        <v>43232</v>
      </c>
      <c r="E12555" s="58">
        <v>1132181700000</v>
      </c>
      <c r="F12555" t="s">
        <v>43233</v>
      </c>
      <c r="G12555" t="s">
        <v>114</v>
      </c>
      <c r="H12555" t="s">
        <v>114</v>
      </c>
      <c r="I12555">
        <v>374</v>
      </c>
    </row>
    <row r="12556" spans="1:9" x14ac:dyDescent="0.25">
      <c r="A12556" t="s">
        <v>110</v>
      </c>
      <c r="B12556" t="s">
        <v>43234</v>
      </c>
      <c r="C12556" s="57">
        <v>44342</v>
      </c>
      <c r="D12556" t="s">
        <v>43235</v>
      </c>
      <c r="E12556" s="58">
        <v>1241719300000</v>
      </c>
      <c r="F12556" t="s">
        <v>43236</v>
      </c>
      <c r="G12556" t="s">
        <v>43237</v>
      </c>
      <c r="H12556" t="s">
        <v>43238</v>
      </c>
      <c r="I12556">
        <v>1</v>
      </c>
    </row>
    <row r="12557" spans="1:9" x14ac:dyDescent="0.25">
      <c r="A12557" t="s">
        <v>110</v>
      </c>
      <c r="B12557" t="s">
        <v>43239</v>
      </c>
      <c r="C12557" s="57">
        <v>44342</v>
      </c>
      <c r="D12557" t="s">
        <v>43240</v>
      </c>
      <c r="E12557" s="58">
        <v>1224066900000</v>
      </c>
      <c r="F12557" t="s">
        <v>43241</v>
      </c>
      <c r="G12557" t="s">
        <v>43242</v>
      </c>
      <c r="H12557" t="s">
        <v>114</v>
      </c>
      <c r="I12557">
        <v>688</v>
      </c>
    </row>
    <row r="12558" spans="1:9" x14ac:dyDescent="0.25">
      <c r="A12558" t="s">
        <v>110</v>
      </c>
      <c r="B12558" t="s">
        <v>43243</v>
      </c>
      <c r="C12558" s="57">
        <v>44342</v>
      </c>
      <c r="D12558" t="s">
        <v>43244</v>
      </c>
      <c r="E12558" s="58">
        <v>1.52985542903E+16</v>
      </c>
      <c r="F12558" t="s">
        <v>43245</v>
      </c>
      <c r="G12558" t="s">
        <v>114</v>
      </c>
      <c r="H12558" t="s">
        <v>114</v>
      </c>
      <c r="I12558">
        <v>4</v>
      </c>
    </row>
    <row r="12559" spans="1:9" x14ac:dyDescent="0.25">
      <c r="A12559" t="s">
        <v>110</v>
      </c>
      <c r="B12559" t="s">
        <v>43246</v>
      </c>
      <c r="C12559" s="57">
        <v>44342</v>
      </c>
      <c r="D12559" t="s">
        <v>43247</v>
      </c>
      <c r="E12559" s="58">
        <v>1234199039800</v>
      </c>
      <c r="F12559" t="s">
        <v>43248</v>
      </c>
      <c r="G12559" t="s">
        <v>114</v>
      </c>
      <c r="H12559" t="s">
        <v>114</v>
      </c>
      <c r="I12559">
        <v>1</v>
      </c>
    </row>
    <row r="12560" spans="1:9" x14ac:dyDescent="0.25">
      <c r="A12560" t="s">
        <v>110</v>
      </c>
      <c r="B12560" t="s">
        <v>43249</v>
      </c>
      <c r="C12560" s="57">
        <v>44342</v>
      </c>
      <c r="D12560" t="s">
        <v>43250</v>
      </c>
      <c r="E12560" s="58">
        <v>1322136500000</v>
      </c>
      <c r="F12560" t="s">
        <v>43251</v>
      </c>
      <c r="G12560" t="s">
        <v>114</v>
      </c>
      <c r="H12560" t="s">
        <v>114</v>
      </c>
      <c r="I12560">
        <v>7</v>
      </c>
    </row>
    <row r="12561" spans="1:9" x14ac:dyDescent="0.25">
      <c r="A12561" t="s">
        <v>110</v>
      </c>
      <c r="B12561" t="s">
        <v>43252</v>
      </c>
      <c r="C12561" s="57">
        <v>44342</v>
      </c>
      <c r="D12561" t="s">
        <v>43253</v>
      </c>
      <c r="E12561" s="58">
        <v>1287521300000</v>
      </c>
      <c r="F12561" t="s">
        <v>43254</v>
      </c>
      <c r="G12561" t="s">
        <v>114</v>
      </c>
      <c r="H12561" t="s">
        <v>114</v>
      </c>
      <c r="I12561">
        <v>3</v>
      </c>
    </row>
    <row r="12562" spans="1:9" x14ac:dyDescent="0.25">
      <c r="A12562" t="s">
        <v>110</v>
      </c>
      <c r="B12562" t="s">
        <v>43255</v>
      </c>
      <c r="C12562" s="57">
        <v>44342</v>
      </c>
      <c r="D12562" t="s">
        <v>43256</v>
      </c>
      <c r="E12562" s="58">
        <v>122082397935000</v>
      </c>
      <c r="F12562" t="s">
        <v>43257</v>
      </c>
      <c r="G12562" t="s">
        <v>114</v>
      </c>
      <c r="H12562" t="s">
        <v>114</v>
      </c>
      <c r="I12562">
        <v>3</v>
      </c>
    </row>
    <row r="12563" spans="1:9" x14ac:dyDescent="0.25">
      <c r="A12563" t="s">
        <v>110</v>
      </c>
      <c r="B12563" t="s">
        <v>43258</v>
      </c>
      <c r="C12563" s="57">
        <v>44342</v>
      </c>
      <c r="D12563" t="s">
        <v>43259</v>
      </c>
      <c r="E12563" s="58">
        <v>13376597100000</v>
      </c>
      <c r="F12563" t="s">
        <v>43260</v>
      </c>
      <c r="G12563" t="s">
        <v>114</v>
      </c>
      <c r="H12563" t="s">
        <v>114</v>
      </c>
      <c r="I12563">
        <v>1</v>
      </c>
    </row>
    <row r="12564" spans="1:9" x14ac:dyDescent="0.25">
      <c r="A12564" t="s">
        <v>110</v>
      </c>
      <c r="B12564" t="s">
        <v>43261</v>
      </c>
      <c r="C12564" s="57">
        <v>44342</v>
      </c>
      <c r="D12564" t="s">
        <v>43262</v>
      </c>
      <c r="E12564" s="58">
        <v>12194095500000</v>
      </c>
      <c r="F12564" t="s">
        <v>43263</v>
      </c>
      <c r="G12564" t="s">
        <v>114</v>
      </c>
      <c r="H12564" t="s">
        <v>114</v>
      </c>
      <c r="I12564">
        <v>2</v>
      </c>
    </row>
    <row r="12565" spans="1:9" x14ac:dyDescent="0.25">
      <c r="A12565" t="s">
        <v>110</v>
      </c>
      <c r="B12565" t="s">
        <v>43264</v>
      </c>
      <c r="C12565" s="57">
        <v>44342</v>
      </c>
      <c r="D12565" t="s">
        <v>43265</v>
      </c>
      <c r="E12565" s="58">
        <v>11135676400000</v>
      </c>
      <c r="F12565" t="s">
        <v>43266</v>
      </c>
      <c r="G12565" t="s">
        <v>114</v>
      </c>
      <c r="H12565" t="s">
        <v>114</v>
      </c>
      <c r="I12565">
        <v>1</v>
      </c>
    </row>
    <row r="12566" spans="1:9" x14ac:dyDescent="0.25">
      <c r="A12566" t="s">
        <v>110</v>
      </c>
      <c r="B12566" t="s">
        <v>43267</v>
      </c>
      <c r="C12566" s="57">
        <v>44342</v>
      </c>
      <c r="D12566" t="s">
        <v>43268</v>
      </c>
      <c r="E12566" s="58">
        <v>11144654600000</v>
      </c>
      <c r="F12566" t="s">
        <v>43269</v>
      </c>
      <c r="G12566" t="s">
        <v>43270</v>
      </c>
      <c r="H12566" t="s">
        <v>43271</v>
      </c>
      <c r="I12566">
        <v>1289</v>
      </c>
    </row>
    <row r="12567" spans="1:9" x14ac:dyDescent="0.25">
      <c r="A12567" t="s">
        <v>110</v>
      </c>
      <c r="B12567" t="s">
        <v>43272</v>
      </c>
      <c r="C12567" s="57">
        <v>44342</v>
      </c>
      <c r="D12567" t="s">
        <v>43273</v>
      </c>
      <c r="E12567" s="58">
        <v>11254336000000</v>
      </c>
      <c r="F12567" t="s">
        <v>43274</v>
      </c>
      <c r="G12567" t="s">
        <v>114</v>
      </c>
      <c r="H12567" t="s">
        <v>43275</v>
      </c>
      <c r="I12567">
        <v>3225</v>
      </c>
    </row>
    <row r="12568" spans="1:9" x14ac:dyDescent="0.25">
      <c r="A12568" t="s">
        <v>110</v>
      </c>
      <c r="B12568" t="s">
        <v>43276</v>
      </c>
      <c r="C12568" s="57">
        <v>44342</v>
      </c>
      <c r="D12568" t="s">
        <v>43277</v>
      </c>
      <c r="E12568" s="58">
        <v>11512562700000</v>
      </c>
      <c r="F12568" t="s">
        <v>43278</v>
      </c>
      <c r="G12568" t="s">
        <v>114</v>
      </c>
      <c r="H12568" t="s">
        <v>114</v>
      </c>
      <c r="I12568">
        <v>2</v>
      </c>
    </row>
    <row r="12569" spans="1:9" x14ac:dyDescent="0.25">
      <c r="A12569" t="s">
        <v>110</v>
      </c>
      <c r="B12569" t="s">
        <v>43279</v>
      </c>
      <c r="C12569" s="57">
        <v>44342</v>
      </c>
      <c r="D12569" t="s">
        <v>43280</v>
      </c>
      <c r="E12569" s="58">
        <v>10452900200000</v>
      </c>
      <c r="F12569" t="s">
        <v>43281</v>
      </c>
      <c r="G12569" t="s">
        <v>114</v>
      </c>
      <c r="H12569" t="s">
        <v>114</v>
      </c>
      <c r="I12569">
        <v>8</v>
      </c>
    </row>
    <row r="12570" spans="1:9" x14ac:dyDescent="0.25">
      <c r="A12570" t="s">
        <v>110</v>
      </c>
      <c r="B12570" t="s">
        <v>43282</v>
      </c>
      <c r="C12570" s="57">
        <v>44342</v>
      </c>
      <c r="D12570" t="s">
        <v>43283</v>
      </c>
      <c r="E12570" s="58">
        <v>13808985400000</v>
      </c>
      <c r="F12570" t="s">
        <v>43284</v>
      </c>
      <c r="G12570" t="s">
        <v>43285</v>
      </c>
      <c r="H12570" t="s">
        <v>43286</v>
      </c>
      <c r="I12570">
        <v>1</v>
      </c>
    </row>
    <row r="12571" spans="1:9" x14ac:dyDescent="0.25">
      <c r="A12571" t="s">
        <v>110</v>
      </c>
      <c r="B12571" t="s">
        <v>43287</v>
      </c>
      <c r="C12571" s="57">
        <v>44342</v>
      </c>
      <c r="D12571" t="s">
        <v>43288</v>
      </c>
      <c r="E12571" s="58">
        <v>12655682300000</v>
      </c>
      <c r="F12571" t="s">
        <v>43289</v>
      </c>
      <c r="G12571" t="s">
        <v>114</v>
      </c>
      <c r="H12571" t="s">
        <v>114</v>
      </c>
      <c r="I12571">
        <v>592</v>
      </c>
    </row>
    <row r="12572" spans="1:9" x14ac:dyDescent="0.25">
      <c r="A12572" t="s">
        <v>110</v>
      </c>
      <c r="B12572" t="s">
        <v>43290</v>
      </c>
      <c r="C12572" s="57">
        <v>44342</v>
      </c>
      <c r="D12572" t="s">
        <v>43291</v>
      </c>
      <c r="E12572" s="58">
        <v>12630880500000</v>
      </c>
      <c r="F12572" t="s">
        <v>43292</v>
      </c>
      <c r="G12572" t="s">
        <v>43293</v>
      </c>
      <c r="H12572" t="s">
        <v>43294</v>
      </c>
      <c r="I12572">
        <v>19621</v>
      </c>
    </row>
    <row r="12573" spans="1:9" x14ac:dyDescent="0.25">
      <c r="A12573" t="s">
        <v>110</v>
      </c>
      <c r="B12573" t="s">
        <v>43295</v>
      </c>
      <c r="C12573" s="57">
        <v>44342</v>
      </c>
      <c r="D12573" t="s">
        <v>43296</v>
      </c>
      <c r="E12573" s="58">
        <v>11896608900000</v>
      </c>
      <c r="F12573" t="s">
        <v>43297</v>
      </c>
      <c r="G12573" t="s">
        <v>114</v>
      </c>
      <c r="H12573" t="s">
        <v>114</v>
      </c>
      <c r="I12573">
        <v>1</v>
      </c>
    </row>
    <row r="12574" spans="1:9" x14ac:dyDescent="0.25">
      <c r="A12574" t="s">
        <v>110</v>
      </c>
      <c r="B12574" t="s">
        <v>43298</v>
      </c>
      <c r="C12574" s="57">
        <v>44342</v>
      </c>
      <c r="D12574" t="s">
        <v>43299</v>
      </c>
      <c r="E12574" s="58">
        <v>11544921000000</v>
      </c>
      <c r="F12574" t="s">
        <v>43300</v>
      </c>
      <c r="G12574" t="s">
        <v>114</v>
      </c>
      <c r="H12574" t="s">
        <v>114</v>
      </c>
      <c r="I12574">
        <v>2</v>
      </c>
    </row>
    <row r="12575" spans="1:9" x14ac:dyDescent="0.25">
      <c r="A12575" t="s">
        <v>110</v>
      </c>
      <c r="B12575" t="s">
        <v>43301</v>
      </c>
      <c r="C12575" s="57">
        <v>44342</v>
      </c>
      <c r="D12575" t="s">
        <v>43302</v>
      </c>
      <c r="E12575" s="58">
        <v>1769849603000</v>
      </c>
      <c r="F12575" t="s">
        <v>43303</v>
      </c>
      <c r="G12575" t="s">
        <v>43304</v>
      </c>
      <c r="H12575" t="s">
        <v>43305</v>
      </c>
      <c r="I12575">
        <v>3367</v>
      </c>
    </row>
    <row r="12576" spans="1:9" x14ac:dyDescent="0.25">
      <c r="A12576" t="s">
        <v>110</v>
      </c>
      <c r="B12576" t="s">
        <v>43306</v>
      </c>
      <c r="C12576" s="57">
        <v>44342</v>
      </c>
      <c r="D12576" t="s">
        <v>43307</v>
      </c>
      <c r="E12576" s="58">
        <v>1882920168000</v>
      </c>
      <c r="F12576" t="s">
        <v>43308</v>
      </c>
      <c r="G12576" t="s">
        <v>43309</v>
      </c>
      <c r="H12576" t="s">
        <v>43310</v>
      </c>
      <c r="I12576">
        <v>4</v>
      </c>
    </row>
    <row r="12577" spans="1:9" x14ac:dyDescent="0.25">
      <c r="A12577" t="s">
        <v>110</v>
      </c>
      <c r="B12577" t="s">
        <v>43311</v>
      </c>
      <c r="C12577" s="57">
        <v>44342</v>
      </c>
      <c r="D12577" t="s">
        <v>43312</v>
      </c>
      <c r="E12577" s="58">
        <v>1709653661000</v>
      </c>
      <c r="F12577" t="s">
        <v>43313</v>
      </c>
      <c r="G12577" t="s">
        <v>114</v>
      </c>
      <c r="H12577" t="s">
        <v>114</v>
      </c>
      <c r="I12577">
        <v>1</v>
      </c>
    </row>
    <row r="12578" spans="1:9" x14ac:dyDescent="0.25">
      <c r="A12578" t="s">
        <v>110</v>
      </c>
      <c r="B12578" t="s">
        <v>43314</v>
      </c>
      <c r="C12578" s="57">
        <v>44342</v>
      </c>
      <c r="D12578" t="s">
        <v>43315</v>
      </c>
      <c r="E12578" s="58">
        <v>1379035770000</v>
      </c>
      <c r="F12578" t="s">
        <v>43316</v>
      </c>
      <c r="G12578" t="s">
        <v>114</v>
      </c>
      <c r="H12578" t="s">
        <v>114</v>
      </c>
      <c r="I12578">
        <v>1</v>
      </c>
    </row>
    <row r="12579" spans="1:9" x14ac:dyDescent="0.25">
      <c r="A12579" t="s">
        <v>110</v>
      </c>
      <c r="B12579" t="s">
        <v>43317</v>
      </c>
      <c r="C12579" s="57">
        <v>44342</v>
      </c>
      <c r="D12579" t="s">
        <v>43318</v>
      </c>
      <c r="E12579" t="s">
        <v>43319</v>
      </c>
      <c r="F12579" t="s">
        <v>43320</v>
      </c>
      <c r="G12579" t="s">
        <v>114</v>
      </c>
      <c r="H12579" t="s">
        <v>114</v>
      </c>
      <c r="I12579">
        <v>2</v>
      </c>
    </row>
    <row r="12580" spans="1:9" x14ac:dyDescent="0.25">
      <c r="A12580" t="s">
        <v>110</v>
      </c>
      <c r="B12580" t="s">
        <v>43321</v>
      </c>
      <c r="C12580" s="57">
        <v>44342</v>
      </c>
      <c r="D12580" t="s">
        <v>43322</v>
      </c>
      <c r="E12580" s="58">
        <v>1950410340000</v>
      </c>
      <c r="F12580" t="s">
        <v>43323</v>
      </c>
      <c r="G12580" t="s">
        <v>114</v>
      </c>
      <c r="H12580" t="s">
        <v>114</v>
      </c>
      <c r="I12580">
        <v>172</v>
      </c>
    </row>
    <row r="12581" spans="1:9" x14ac:dyDescent="0.25">
      <c r="A12581" t="s">
        <v>110</v>
      </c>
      <c r="B12581" t="s">
        <v>43324</v>
      </c>
      <c r="C12581" s="57">
        <v>44342</v>
      </c>
      <c r="D12581" t="s">
        <v>43325</v>
      </c>
      <c r="E12581" s="58">
        <v>1131509800000</v>
      </c>
      <c r="F12581" t="s">
        <v>43326</v>
      </c>
      <c r="G12581" t="s">
        <v>114</v>
      </c>
      <c r="H12581" t="s">
        <v>114</v>
      </c>
      <c r="I12581">
        <v>4</v>
      </c>
    </row>
    <row r="12582" spans="1:9" x14ac:dyDescent="0.25">
      <c r="A12582" t="s">
        <v>110</v>
      </c>
      <c r="B12582" t="s">
        <v>43327</v>
      </c>
      <c r="C12582" s="57">
        <v>44342</v>
      </c>
      <c r="D12582" t="s">
        <v>43328</v>
      </c>
      <c r="E12582" s="58">
        <v>151528816000000</v>
      </c>
      <c r="F12582" t="s">
        <v>43329</v>
      </c>
      <c r="G12582" t="s">
        <v>114</v>
      </c>
      <c r="H12582" t="s">
        <v>114</v>
      </c>
      <c r="I12582">
        <v>2</v>
      </c>
    </row>
    <row r="12583" spans="1:9" x14ac:dyDescent="0.25">
      <c r="A12583" t="s">
        <v>110</v>
      </c>
      <c r="B12583" t="s">
        <v>43330</v>
      </c>
      <c r="C12583" s="57">
        <v>44342</v>
      </c>
      <c r="D12583" t="s">
        <v>43331</v>
      </c>
      <c r="E12583" s="58">
        <v>1098673400000</v>
      </c>
      <c r="F12583" t="s">
        <v>43332</v>
      </c>
      <c r="G12583" t="s">
        <v>114</v>
      </c>
      <c r="H12583" t="s">
        <v>114</v>
      </c>
      <c r="I12583">
        <v>1</v>
      </c>
    </row>
    <row r="12584" spans="1:9" x14ac:dyDescent="0.25">
      <c r="A12584" t="s">
        <v>110</v>
      </c>
      <c r="B12584" t="s">
        <v>43333</v>
      </c>
      <c r="C12584" s="57">
        <v>44342</v>
      </c>
      <c r="D12584" t="s">
        <v>43334</v>
      </c>
      <c r="E12584" s="58">
        <v>1031321000000</v>
      </c>
      <c r="F12584" t="s">
        <v>43335</v>
      </c>
      <c r="G12584" t="s">
        <v>114</v>
      </c>
      <c r="H12584" t="s">
        <v>114</v>
      </c>
      <c r="I12584">
        <v>60</v>
      </c>
    </row>
    <row r="12585" spans="1:9" x14ac:dyDescent="0.25">
      <c r="A12585" t="s">
        <v>110</v>
      </c>
      <c r="B12585" t="s">
        <v>43336</v>
      </c>
      <c r="C12585" s="57">
        <v>44342</v>
      </c>
      <c r="D12585" t="s">
        <v>43337</v>
      </c>
      <c r="E12585" s="58">
        <v>1674279500000</v>
      </c>
      <c r="F12585" t="s">
        <v>43338</v>
      </c>
      <c r="G12585" t="s">
        <v>114</v>
      </c>
      <c r="H12585" t="s">
        <v>114</v>
      </c>
      <c r="I12585">
        <v>219</v>
      </c>
    </row>
    <row r="12586" spans="1:9" x14ac:dyDescent="0.25">
      <c r="A12586" t="s">
        <v>110</v>
      </c>
      <c r="B12586" t="s">
        <v>43339</v>
      </c>
      <c r="C12586" s="57">
        <v>44342</v>
      </c>
      <c r="D12586" t="s">
        <v>43340</v>
      </c>
      <c r="E12586" s="58">
        <v>1128702700000</v>
      </c>
      <c r="F12586" t="s">
        <v>43341</v>
      </c>
      <c r="G12586" t="s">
        <v>114</v>
      </c>
      <c r="H12586" t="s">
        <v>114</v>
      </c>
      <c r="I12586">
        <v>481</v>
      </c>
    </row>
    <row r="12587" spans="1:9" x14ac:dyDescent="0.25">
      <c r="A12587" t="s">
        <v>110</v>
      </c>
      <c r="B12587" t="s">
        <v>43342</v>
      </c>
      <c r="C12587" s="57">
        <v>44342</v>
      </c>
      <c r="D12587" t="s">
        <v>43343</v>
      </c>
      <c r="E12587" s="58">
        <v>110364433925800</v>
      </c>
      <c r="F12587" t="s">
        <v>43344</v>
      </c>
      <c r="G12587" t="s">
        <v>114</v>
      </c>
      <c r="H12587" t="s">
        <v>114</v>
      </c>
      <c r="I12587">
        <v>2</v>
      </c>
    </row>
    <row r="12588" spans="1:9" x14ac:dyDescent="0.25">
      <c r="A12588" t="s">
        <v>110</v>
      </c>
      <c r="B12588" t="s">
        <v>43345</v>
      </c>
      <c r="C12588" s="57">
        <v>44342</v>
      </c>
      <c r="D12588" t="s">
        <v>43346</v>
      </c>
      <c r="E12588" s="58">
        <v>1099205858700000</v>
      </c>
      <c r="F12588" t="s">
        <v>43347</v>
      </c>
      <c r="G12588" t="s">
        <v>114</v>
      </c>
      <c r="H12588" t="s">
        <v>114</v>
      </c>
      <c r="I12588">
        <v>2</v>
      </c>
    </row>
    <row r="12589" spans="1:9" x14ac:dyDescent="0.25">
      <c r="A12589" t="s">
        <v>110</v>
      </c>
      <c r="B12589" t="s">
        <v>43348</v>
      </c>
      <c r="C12589" s="57">
        <v>44342</v>
      </c>
      <c r="D12589" t="s">
        <v>43349</v>
      </c>
      <c r="E12589" s="58">
        <v>1239838100000</v>
      </c>
      <c r="F12589" t="s">
        <v>43350</v>
      </c>
      <c r="G12589" t="s">
        <v>114</v>
      </c>
      <c r="H12589" t="s">
        <v>114</v>
      </c>
      <c r="I12589">
        <v>1</v>
      </c>
    </row>
    <row r="12590" spans="1:9" x14ac:dyDescent="0.25">
      <c r="A12590" t="s">
        <v>110</v>
      </c>
      <c r="B12590" t="s">
        <v>43351</v>
      </c>
      <c r="C12590" s="57">
        <v>44342</v>
      </c>
      <c r="D12590" t="s">
        <v>43352</v>
      </c>
      <c r="E12590" s="58">
        <v>1203081211400</v>
      </c>
      <c r="F12590" t="s">
        <v>43353</v>
      </c>
      <c r="G12590" t="s">
        <v>114</v>
      </c>
      <c r="H12590" t="s">
        <v>114</v>
      </c>
      <c r="I12590">
        <v>4</v>
      </c>
    </row>
    <row r="12591" spans="1:9" x14ac:dyDescent="0.25">
      <c r="A12591" t="s">
        <v>110</v>
      </c>
      <c r="B12591" t="s">
        <v>43354</v>
      </c>
      <c r="C12591" s="57">
        <v>44342</v>
      </c>
      <c r="D12591" t="s">
        <v>43355</v>
      </c>
      <c r="E12591" s="58">
        <v>126276317000000</v>
      </c>
      <c r="F12591" t="s">
        <v>43356</v>
      </c>
      <c r="G12591" t="s">
        <v>31972</v>
      </c>
      <c r="H12591" t="s">
        <v>114</v>
      </c>
      <c r="I12591">
        <v>539</v>
      </c>
    </row>
    <row r="12592" spans="1:9" x14ac:dyDescent="0.25">
      <c r="A12592" t="s">
        <v>110</v>
      </c>
      <c r="B12592" t="s">
        <v>43357</v>
      </c>
      <c r="C12592" s="57">
        <v>44342</v>
      </c>
      <c r="D12592" t="s">
        <v>43358</v>
      </c>
      <c r="E12592" s="58">
        <v>1142056600000</v>
      </c>
      <c r="F12592" t="s">
        <v>43359</v>
      </c>
      <c r="G12592" t="s">
        <v>43360</v>
      </c>
      <c r="H12592" t="s">
        <v>114</v>
      </c>
      <c r="I12592">
        <v>2</v>
      </c>
    </row>
    <row r="12593" spans="1:9" x14ac:dyDescent="0.25">
      <c r="A12593" t="s">
        <v>110</v>
      </c>
      <c r="B12593" t="s">
        <v>43361</v>
      </c>
      <c r="C12593" s="57">
        <v>44342</v>
      </c>
      <c r="D12593" t="s">
        <v>43362</v>
      </c>
      <c r="E12593" s="58">
        <v>124149445100000</v>
      </c>
      <c r="F12593" t="s">
        <v>43363</v>
      </c>
      <c r="G12593" t="s">
        <v>114</v>
      </c>
      <c r="H12593" t="s">
        <v>43364</v>
      </c>
      <c r="I12593">
        <v>1</v>
      </c>
    </row>
    <row r="12594" spans="1:9" x14ac:dyDescent="0.25">
      <c r="A12594" t="s">
        <v>110</v>
      </c>
      <c r="B12594" t="s">
        <v>43365</v>
      </c>
      <c r="C12594" s="57">
        <v>44342</v>
      </c>
      <c r="D12594" t="s">
        <v>43366</v>
      </c>
      <c r="E12594" s="58">
        <v>113089524000000</v>
      </c>
      <c r="F12594" t="s">
        <v>43367</v>
      </c>
      <c r="G12594" t="s">
        <v>114</v>
      </c>
      <c r="H12594" t="s">
        <v>114</v>
      </c>
      <c r="I12594">
        <v>1</v>
      </c>
    </row>
    <row r="12595" spans="1:9" x14ac:dyDescent="0.25">
      <c r="A12595" t="s">
        <v>110</v>
      </c>
      <c r="B12595" t="s">
        <v>43368</v>
      </c>
      <c r="C12595" s="57">
        <v>44342</v>
      </c>
      <c r="D12595" t="s">
        <v>43369</v>
      </c>
      <c r="E12595" s="58">
        <v>1234081700000</v>
      </c>
      <c r="F12595" t="s">
        <v>43370</v>
      </c>
      <c r="G12595" t="s">
        <v>114</v>
      </c>
      <c r="H12595" t="s">
        <v>114</v>
      </c>
      <c r="I12595">
        <v>34</v>
      </c>
    </row>
    <row r="12596" spans="1:9" x14ac:dyDescent="0.25">
      <c r="A12596" t="s">
        <v>110</v>
      </c>
      <c r="B12596" t="s">
        <v>43371</v>
      </c>
      <c r="C12596" s="57">
        <v>44342</v>
      </c>
      <c r="D12596" t="s">
        <v>43372</v>
      </c>
      <c r="E12596" s="58">
        <v>10334430500000</v>
      </c>
      <c r="F12596" t="s">
        <v>43373</v>
      </c>
      <c r="G12596" t="s">
        <v>114</v>
      </c>
      <c r="H12596" t="s">
        <v>114</v>
      </c>
      <c r="I12596">
        <v>37</v>
      </c>
    </row>
    <row r="12597" spans="1:9" x14ac:dyDescent="0.25">
      <c r="A12597" t="s">
        <v>110</v>
      </c>
      <c r="B12597" t="s">
        <v>43374</v>
      </c>
      <c r="C12597" s="57">
        <v>44342</v>
      </c>
      <c r="D12597" t="s">
        <v>43375</v>
      </c>
      <c r="E12597" s="58">
        <v>12057384800000</v>
      </c>
      <c r="F12597" t="s">
        <v>43376</v>
      </c>
      <c r="G12597" t="s">
        <v>114</v>
      </c>
      <c r="H12597" t="s">
        <v>43377</v>
      </c>
      <c r="I12597">
        <v>182</v>
      </c>
    </row>
    <row r="12598" spans="1:9" x14ac:dyDescent="0.25">
      <c r="A12598" t="s">
        <v>110</v>
      </c>
      <c r="B12598" t="s">
        <v>43378</v>
      </c>
      <c r="C12598" s="57">
        <v>44342</v>
      </c>
      <c r="D12598" t="s">
        <v>43379</v>
      </c>
      <c r="E12598" s="58">
        <v>10435385800000</v>
      </c>
      <c r="F12598" t="s">
        <v>43380</v>
      </c>
      <c r="G12598" t="s">
        <v>43381</v>
      </c>
      <c r="H12598" t="s">
        <v>43382</v>
      </c>
      <c r="I12598">
        <v>1</v>
      </c>
    </row>
    <row r="12599" spans="1:9" x14ac:dyDescent="0.25">
      <c r="A12599" t="s">
        <v>110</v>
      </c>
      <c r="B12599" t="s">
        <v>43383</v>
      </c>
      <c r="C12599" s="57">
        <v>44342</v>
      </c>
      <c r="D12599" t="s">
        <v>43384</v>
      </c>
      <c r="E12599" s="58">
        <v>10452077400000</v>
      </c>
      <c r="F12599" t="s">
        <v>43385</v>
      </c>
      <c r="G12599" t="s">
        <v>114</v>
      </c>
      <c r="H12599" t="s">
        <v>43386</v>
      </c>
      <c r="I12599">
        <v>1</v>
      </c>
    </row>
    <row r="12600" spans="1:9" x14ac:dyDescent="0.25">
      <c r="A12600" t="s">
        <v>110</v>
      </c>
      <c r="B12600" t="s">
        <v>43387</v>
      </c>
      <c r="C12600" s="57">
        <v>44342</v>
      </c>
      <c r="D12600" t="s">
        <v>43388</v>
      </c>
      <c r="E12600" s="58">
        <v>10222668800000</v>
      </c>
      <c r="F12600" t="s">
        <v>43389</v>
      </c>
      <c r="G12600" t="s">
        <v>43390</v>
      </c>
      <c r="H12600" t="s">
        <v>114</v>
      </c>
      <c r="I12600">
        <v>1</v>
      </c>
    </row>
    <row r="12601" spans="1:9" x14ac:dyDescent="0.25">
      <c r="A12601" t="s">
        <v>110</v>
      </c>
      <c r="B12601" t="s">
        <v>43391</v>
      </c>
      <c r="C12601" s="57">
        <v>44342</v>
      </c>
      <c r="D12601" t="s">
        <v>43392</v>
      </c>
      <c r="E12601" s="58">
        <v>12601385600000</v>
      </c>
      <c r="F12601" t="s">
        <v>43393</v>
      </c>
      <c r="G12601" t="s">
        <v>114</v>
      </c>
      <c r="H12601" t="s">
        <v>114</v>
      </c>
      <c r="I12601">
        <v>2</v>
      </c>
    </row>
    <row r="12602" spans="1:9" x14ac:dyDescent="0.25">
      <c r="A12602" t="s">
        <v>110</v>
      </c>
      <c r="B12602" t="s">
        <v>43394</v>
      </c>
      <c r="C12602" s="57">
        <v>44342</v>
      </c>
      <c r="D12602" t="s">
        <v>43395</v>
      </c>
      <c r="E12602" s="58">
        <v>10467046500000</v>
      </c>
      <c r="F12602" t="s">
        <v>43396</v>
      </c>
      <c r="G12602" t="s">
        <v>114</v>
      </c>
      <c r="H12602" t="s">
        <v>114</v>
      </c>
      <c r="I12602">
        <v>2</v>
      </c>
    </row>
    <row r="12603" spans="1:9" x14ac:dyDescent="0.25">
      <c r="A12603" t="s">
        <v>110</v>
      </c>
      <c r="B12603" t="s">
        <v>43397</v>
      </c>
      <c r="C12603" s="57">
        <v>44342</v>
      </c>
      <c r="D12603" t="s">
        <v>43398</v>
      </c>
      <c r="E12603" s="58">
        <v>11041421100000</v>
      </c>
      <c r="F12603" t="s">
        <v>43399</v>
      </c>
      <c r="G12603" t="s">
        <v>43400</v>
      </c>
      <c r="H12603" t="s">
        <v>43401</v>
      </c>
      <c r="I12603">
        <v>2</v>
      </c>
    </row>
    <row r="12604" spans="1:9" x14ac:dyDescent="0.25">
      <c r="A12604" t="s">
        <v>110</v>
      </c>
      <c r="B12604" t="s">
        <v>43402</v>
      </c>
      <c r="C12604" s="57">
        <v>44342</v>
      </c>
      <c r="D12604" t="s">
        <v>43403</v>
      </c>
      <c r="E12604" s="58">
        <v>10774445500000</v>
      </c>
      <c r="F12604" t="s">
        <v>43404</v>
      </c>
      <c r="G12604" t="s">
        <v>114</v>
      </c>
      <c r="H12604" t="s">
        <v>43405</v>
      </c>
      <c r="I12604">
        <v>161</v>
      </c>
    </row>
    <row r="12605" spans="1:9" x14ac:dyDescent="0.25">
      <c r="A12605" t="s">
        <v>110</v>
      </c>
      <c r="B12605" t="s">
        <v>43406</v>
      </c>
      <c r="C12605" s="57">
        <v>44342</v>
      </c>
      <c r="D12605" t="s">
        <v>43407</v>
      </c>
      <c r="E12605" s="58">
        <v>11040192700000</v>
      </c>
      <c r="F12605" t="s">
        <v>43408</v>
      </c>
      <c r="G12605" t="s">
        <v>114</v>
      </c>
      <c r="H12605" t="s">
        <v>114</v>
      </c>
      <c r="I12605">
        <v>4</v>
      </c>
    </row>
    <row r="12606" spans="1:9" x14ac:dyDescent="0.25">
      <c r="A12606" t="s">
        <v>110</v>
      </c>
      <c r="B12606" t="s">
        <v>43409</v>
      </c>
      <c r="C12606" s="57">
        <v>44342</v>
      </c>
      <c r="D12606" t="s">
        <v>43410</v>
      </c>
      <c r="E12606" s="58">
        <v>255461396890000</v>
      </c>
      <c r="F12606" t="s">
        <v>43411</v>
      </c>
      <c r="G12606" t="s">
        <v>114</v>
      </c>
      <c r="H12606" t="s">
        <v>114</v>
      </c>
      <c r="I12606">
        <v>67</v>
      </c>
    </row>
    <row r="12607" spans="1:9" x14ac:dyDescent="0.25">
      <c r="A12607" t="s">
        <v>110</v>
      </c>
      <c r="B12607" t="s">
        <v>43412</v>
      </c>
      <c r="C12607" s="57">
        <v>44342</v>
      </c>
      <c r="D12607" t="s">
        <v>43413</v>
      </c>
      <c r="E12607" s="58">
        <v>1352812180000</v>
      </c>
      <c r="F12607" t="s">
        <v>43414</v>
      </c>
      <c r="G12607" t="s">
        <v>43415</v>
      </c>
      <c r="H12607" t="s">
        <v>43416</v>
      </c>
      <c r="I12607">
        <v>32456</v>
      </c>
    </row>
    <row r="12608" spans="1:9" x14ac:dyDescent="0.25">
      <c r="A12608" t="s">
        <v>110</v>
      </c>
      <c r="B12608" t="s">
        <v>43417</v>
      </c>
      <c r="C12608" s="57">
        <v>44342</v>
      </c>
      <c r="D12608" t="s">
        <v>43418</v>
      </c>
      <c r="E12608" s="58">
        <v>1091088200000</v>
      </c>
      <c r="F12608" t="s">
        <v>43419</v>
      </c>
      <c r="G12608" t="s">
        <v>114</v>
      </c>
      <c r="H12608" t="s">
        <v>114</v>
      </c>
      <c r="I12608">
        <v>1</v>
      </c>
    </row>
    <row r="12609" spans="1:9" x14ac:dyDescent="0.25">
      <c r="A12609" t="s">
        <v>110</v>
      </c>
      <c r="B12609" t="s">
        <v>43420</v>
      </c>
      <c r="C12609" s="57">
        <v>44342</v>
      </c>
      <c r="D12609" t="s">
        <v>43421</v>
      </c>
      <c r="E12609" s="58">
        <v>1058179300000</v>
      </c>
      <c r="F12609" t="s">
        <v>43422</v>
      </c>
      <c r="G12609" t="s">
        <v>114</v>
      </c>
      <c r="H12609" t="s">
        <v>114</v>
      </c>
      <c r="I12609">
        <v>1</v>
      </c>
    </row>
    <row r="12610" spans="1:9" x14ac:dyDescent="0.25">
      <c r="A12610" t="s">
        <v>110</v>
      </c>
      <c r="B12610" t="s">
        <v>43423</v>
      </c>
      <c r="C12610" s="57">
        <v>44342</v>
      </c>
      <c r="D12610" t="s">
        <v>43424</v>
      </c>
      <c r="E12610" s="58">
        <v>1120375400000</v>
      </c>
      <c r="F12610" t="s">
        <v>43425</v>
      </c>
      <c r="G12610" t="s">
        <v>114</v>
      </c>
      <c r="H12610" t="s">
        <v>114</v>
      </c>
      <c r="I12610">
        <v>1</v>
      </c>
    </row>
    <row r="12611" spans="1:9" x14ac:dyDescent="0.25">
      <c r="A12611" t="s">
        <v>110</v>
      </c>
      <c r="B12611" t="s">
        <v>43426</v>
      </c>
      <c r="C12611" s="57">
        <v>44342</v>
      </c>
      <c r="D12611" t="s">
        <v>43427</v>
      </c>
      <c r="E12611" s="58">
        <v>1079857800000</v>
      </c>
      <c r="F12611" t="s">
        <v>43428</v>
      </c>
      <c r="G12611" t="s">
        <v>114</v>
      </c>
      <c r="H12611" t="s">
        <v>114</v>
      </c>
      <c r="I12611">
        <v>1</v>
      </c>
    </row>
    <row r="12612" spans="1:9" x14ac:dyDescent="0.25">
      <c r="A12612" t="s">
        <v>110</v>
      </c>
      <c r="B12612" t="s">
        <v>43429</v>
      </c>
      <c r="C12612" s="57">
        <v>44342</v>
      </c>
      <c r="D12612" t="s">
        <v>43430</v>
      </c>
      <c r="E12612" s="58">
        <v>1118283080000</v>
      </c>
      <c r="F12612" t="s">
        <v>43431</v>
      </c>
      <c r="G12612" t="s">
        <v>114</v>
      </c>
      <c r="H12612" t="s">
        <v>114</v>
      </c>
      <c r="I12612">
        <v>1</v>
      </c>
    </row>
    <row r="12613" spans="1:9" x14ac:dyDescent="0.25">
      <c r="A12613" t="s">
        <v>110</v>
      </c>
      <c r="B12613" t="s">
        <v>43432</v>
      </c>
      <c r="C12613" s="57">
        <v>44342</v>
      </c>
      <c r="D12613" t="s">
        <v>43433</v>
      </c>
      <c r="E12613" s="58">
        <v>1028462780000</v>
      </c>
      <c r="F12613" t="s">
        <v>43434</v>
      </c>
      <c r="G12613" t="s">
        <v>114</v>
      </c>
      <c r="H12613" t="s">
        <v>114</v>
      </c>
      <c r="I12613">
        <v>1</v>
      </c>
    </row>
    <row r="12614" spans="1:9" x14ac:dyDescent="0.25">
      <c r="A12614" t="s">
        <v>110</v>
      </c>
      <c r="B12614" t="s">
        <v>43435</v>
      </c>
      <c r="C12614" s="57">
        <v>44342</v>
      </c>
      <c r="D12614" t="s">
        <v>43436</v>
      </c>
      <c r="E12614" s="58">
        <v>11869802390000</v>
      </c>
      <c r="F12614" t="s">
        <v>43437</v>
      </c>
      <c r="G12614" t="s">
        <v>114</v>
      </c>
      <c r="H12614" t="s">
        <v>43438</v>
      </c>
      <c r="I12614">
        <v>151</v>
      </c>
    </row>
    <row r="12615" spans="1:9" x14ac:dyDescent="0.25">
      <c r="A12615" t="s">
        <v>110</v>
      </c>
      <c r="B12615" t="s">
        <v>43439</v>
      </c>
      <c r="C12615" s="57">
        <v>44342</v>
      </c>
      <c r="D12615" t="s">
        <v>43440</v>
      </c>
      <c r="E12615" s="58">
        <v>1105177210000</v>
      </c>
      <c r="F12615" t="s">
        <v>43441</v>
      </c>
      <c r="G12615" t="s">
        <v>43442</v>
      </c>
      <c r="H12615" t="s">
        <v>43443</v>
      </c>
      <c r="I12615">
        <v>4</v>
      </c>
    </row>
    <row r="12616" spans="1:9" x14ac:dyDescent="0.25">
      <c r="A12616" t="s">
        <v>110</v>
      </c>
      <c r="B12616" t="s">
        <v>43444</v>
      </c>
      <c r="C12616" s="57">
        <v>44342</v>
      </c>
      <c r="D12616" t="s">
        <v>43445</v>
      </c>
      <c r="E12616" s="58">
        <v>1039884000000</v>
      </c>
      <c r="F12616" t="s">
        <v>43446</v>
      </c>
      <c r="G12616" t="s">
        <v>43447</v>
      </c>
      <c r="H12616" t="s">
        <v>43448</v>
      </c>
      <c r="I12616">
        <v>57</v>
      </c>
    </row>
    <row r="12617" spans="1:9" x14ac:dyDescent="0.25">
      <c r="A12617" t="s">
        <v>110</v>
      </c>
      <c r="B12617" t="s">
        <v>43449</v>
      </c>
      <c r="C12617" s="57">
        <v>44342</v>
      </c>
      <c r="D12617" t="s">
        <v>43450</v>
      </c>
      <c r="E12617" s="58">
        <v>1112083520000</v>
      </c>
      <c r="F12617" t="s">
        <v>43451</v>
      </c>
      <c r="G12617" t="s">
        <v>114</v>
      </c>
      <c r="H12617" t="s">
        <v>114</v>
      </c>
      <c r="I12617">
        <v>9</v>
      </c>
    </row>
    <row r="12618" spans="1:9" x14ac:dyDescent="0.25">
      <c r="A12618" t="s">
        <v>110</v>
      </c>
      <c r="B12618" t="s">
        <v>43452</v>
      </c>
      <c r="C12618" s="57">
        <v>44342</v>
      </c>
      <c r="D12618" t="s">
        <v>43453</v>
      </c>
      <c r="E12618" s="58">
        <v>1087570010000</v>
      </c>
      <c r="F12618" t="s">
        <v>43454</v>
      </c>
      <c r="G12618" t="s">
        <v>43455</v>
      </c>
      <c r="H12618" t="s">
        <v>43456</v>
      </c>
      <c r="I12618">
        <v>1421</v>
      </c>
    </row>
    <row r="12619" spans="1:9" x14ac:dyDescent="0.25">
      <c r="A12619" t="s">
        <v>110</v>
      </c>
      <c r="B12619" t="s">
        <v>43457</v>
      </c>
      <c r="C12619" s="57">
        <v>44342</v>
      </c>
      <c r="D12619" t="s">
        <v>43458</v>
      </c>
      <c r="E12619" s="58">
        <v>1114718170000</v>
      </c>
      <c r="F12619" t="s">
        <v>43459</v>
      </c>
      <c r="G12619" t="s">
        <v>114</v>
      </c>
      <c r="H12619" t="s">
        <v>114</v>
      </c>
      <c r="I12619">
        <v>2</v>
      </c>
    </row>
    <row r="12620" spans="1:9" x14ac:dyDescent="0.25">
      <c r="A12620" t="s">
        <v>110</v>
      </c>
      <c r="B12620" t="s">
        <v>43460</v>
      </c>
      <c r="C12620" s="57">
        <v>44342</v>
      </c>
      <c r="D12620" t="s">
        <v>43461</v>
      </c>
      <c r="E12620" s="58">
        <v>1151706200000</v>
      </c>
      <c r="F12620" t="s">
        <v>43462</v>
      </c>
      <c r="G12620" t="s">
        <v>43463</v>
      </c>
      <c r="H12620" t="s">
        <v>114</v>
      </c>
      <c r="I12620">
        <v>28221</v>
      </c>
    </row>
    <row r="12621" spans="1:9" x14ac:dyDescent="0.25">
      <c r="A12621" t="s">
        <v>110</v>
      </c>
      <c r="B12621" t="s">
        <v>43464</v>
      </c>
      <c r="C12621" s="57">
        <v>44342</v>
      </c>
      <c r="D12621" t="s">
        <v>43465</v>
      </c>
      <c r="E12621" s="58">
        <v>1120389920000</v>
      </c>
      <c r="F12621" t="s">
        <v>43466</v>
      </c>
      <c r="G12621" t="s">
        <v>114</v>
      </c>
      <c r="H12621" t="s">
        <v>114</v>
      </c>
      <c r="I12621">
        <v>4</v>
      </c>
    </row>
    <row r="12622" spans="1:9" x14ac:dyDescent="0.25">
      <c r="A12622" t="s">
        <v>110</v>
      </c>
      <c r="B12622" t="s">
        <v>43467</v>
      </c>
      <c r="C12622" s="57">
        <v>44342</v>
      </c>
      <c r="D12622" t="s">
        <v>43468</v>
      </c>
      <c r="E12622" s="58">
        <v>110859739350000</v>
      </c>
      <c r="F12622" t="s">
        <v>43469</v>
      </c>
      <c r="G12622" t="s">
        <v>114</v>
      </c>
      <c r="H12622" t="s">
        <v>114</v>
      </c>
      <c r="I12622">
        <v>4</v>
      </c>
    </row>
    <row r="12623" spans="1:9" x14ac:dyDescent="0.25">
      <c r="A12623" t="s">
        <v>110</v>
      </c>
      <c r="B12623" t="s">
        <v>43470</v>
      </c>
      <c r="C12623" s="57">
        <v>44342</v>
      </c>
      <c r="D12623" t="s">
        <v>43471</v>
      </c>
      <c r="E12623" s="58">
        <v>9858809446340000</v>
      </c>
      <c r="F12623" t="s">
        <v>43472</v>
      </c>
      <c r="G12623" t="s">
        <v>114</v>
      </c>
      <c r="H12623" t="s">
        <v>114</v>
      </c>
      <c r="I12623">
        <v>1</v>
      </c>
    </row>
    <row r="12624" spans="1:9" x14ac:dyDescent="0.25">
      <c r="A12624" t="s">
        <v>110</v>
      </c>
      <c r="B12624" t="s">
        <v>43473</v>
      </c>
      <c r="C12624" s="57">
        <v>44342</v>
      </c>
      <c r="D12624" t="s">
        <v>43474</v>
      </c>
      <c r="E12624" s="58">
        <v>1146958920000</v>
      </c>
      <c r="F12624" t="s">
        <v>43475</v>
      </c>
      <c r="G12624" t="s">
        <v>4423</v>
      </c>
      <c r="H12624" t="s">
        <v>114</v>
      </c>
      <c r="I12624">
        <v>19</v>
      </c>
    </row>
    <row r="12625" spans="1:9" x14ac:dyDescent="0.25">
      <c r="A12625" t="s">
        <v>110</v>
      </c>
      <c r="B12625" t="s">
        <v>43476</v>
      </c>
      <c r="C12625" s="57">
        <v>44342</v>
      </c>
      <c r="D12625" t="s">
        <v>43477</v>
      </c>
      <c r="E12625" s="58">
        <v>1147052960000</v>
      </c>
      <c r="F12625" t="s">
        <v>43478</v>
      </c>
      <c r="G12625" t="s">
        <v>114</v>
      </c>
      <c r="H12625" t="s">
        <v>114</v>
      </c>
      <c r="I12625">
        <v>2</v>
      </c>
    </row>
    <row r="12626" spans="1:9" x14ac:dyDescent="0.25">
      <c r="A12626" t="s">
        <v>110</v>
      </c>
      <c r="B12626" t="s">
        <v>43479</v>
      </c>
      <c r="C12626" s="57">
        <v>44342</v>
      </c>
      <c r="D12626" t="s">
        <v>43480</v>
      </c>
      <c r="E12626" s="58">
        <v>1120216400000</v>
      </c>
      <c r="F12626" t="s">
        <v>43481</v>
      </c>
      <c r="G12626" t="s">
        <v>114</v>
      </c>
      <c r="H12626" t="s">
        <v>114</v>
      </c>
      <c r="I12626">
        <v>17</v>
      </c>
    </row>
    <row r="12627" spans="1:9" x14ac:dyDescent="0.25">
      <c r="A12627" t="s">
        <v>110</v>
      </c>
      <c r="B12627" t="s">
        <v>43482</v>
      </c>
      <c r="C12627" s="57">
        <v>44342</v>
      </c>
      <c r="D12627" t="s">
        <v>43483</v>
      </c>
      <c r="E12627" s="58">
        <v>1141525180000</v>
      </c>
      <c r="F12627" t="s">
        <v>43484</v>
      </c>
      <c r="G12627" t="s">
        <v>43485</v>
      </c>
      <c r="H12627" t="s">
        <v>114</v>
      </c>
      <c r="I12627">
        <v>50</v>
      </c>
    </row>
    <row r="12628" spans="1:9" x14ac:dyDescent="0.25">
      <c r="A12628" t="s">
        <v>110</v>
      </c>
      <c r="B12628" t="s">
        <v>43486</v>
      </c>
      <c r="C12628" s="57">
        <v>44342</v>
      </c>
      <c r="D12628" t="s">
        <v>43487</v>
      </c>
      <c r="E12628" s="58">
        <v>1064844220000</v>
      </c>
      <c r="F12628" t="s">
        <v>43488</v>
      </c>
      <c r="G12628" t="s">
        <v>114</v>
      </c>
      <c r="H12628" t="s">
        <v>114</v>
      </c>
      <c r="I12628">
        <v>3</v>
      </c>
    </row>
    <row r="12629" spans="1:9" x14ac:dyDescent="0.25">
      <c r="A12629" t="s">
        <v>110</v>
      </c>
      <c r="B12629" t="s">
        <v>43489</v>
      </c>
      <c r="C12629" s="57">
        <v>44342</v>
      </c>
      <c r="D12629" t="s">
        <v>43490</v>
      </c>
      <c r="E12629" s="58">
        <v>1333741059500</v>
      </c>
      <c r="F12629" t="s">
        <v>43491</v>
      </c>
      <c r="G12629" t="s">
        <v>43492</v>
      </c>
      <c r="H12629" t="s">
        <v>114</v>
      </c>
      <c r="I12629">
        <v>4</v>
      </c>
    </row>
    <row r="12630" spans="1:9" x14ac:dyDescent="0.25">
      <c r="A12630" t="s">
        <v>110</v>
      </c>
      <c r="B12630" t="s">
        <v>43493</v>
      </c>
      <c r="C12630" s="57">
        <v>44342</v>
      </c>
      <c r="D12630" t="s">
        <v>43494</v>
      </c>
      <c r="E12630" s="58">
        <v>1165835420000</v>
      </c>
      <c r="F12630" t="s">
        <v>43495</v>
      </c>
      <c r="G12630" t="s">
        <v>114</v>
      </c>
      <c r="H12630" t="s">
        <v>114</v>
      </c>
      <c r="I12630">
        <v>1</v>
      </c>
    </row>
    <row r="12631" spans="1:9" x14ac:dyDescent="0.25">
      <c r="A12631" t="s">
        <v>110</v>
      </c>
      <c r="B12631" t="s">
        <v>43496</v>
      </c>
      <c r="C12631" s="57">
        <v>44342</v>
      </c>
      <c r="D12631" t="s">
        <v>43497</v>
      </c>
      <c r="E12631" s="58">
        <v>1567745200000</v>
      </c>
      <c r="F12631" t="s">
        <v>43498</v>
      </c>
      <c r="G12631" t="s">
        <v>114</v>
      </c>
      <c r="H12631" t="s">
        <v>114</v>
      </c>
      <c r="I12631">
        <v>1</v>
      </c>
    </row>
    <row r="12632" spans="1:9" x14ac:dyDescent="0.25">
      <c r="A12632" t="s">
        <v>110</v>
      </c>
      <c r="B12632" t="s">
        <v>43499</v>
      </c>
      <c r="C12632" s="57">
        <v>44342</v>
      </c>
      <c r="D12632" t="s">
        <v>43500</v>
      </c>
      <c r="E12632" s="58">
        <v>1342408460000</v>
      </c>
      <c r="F12632" t="s">
        <v>43501</v>
      </c>
      <c r="G12632" t="s">
        <v>114</v>
      </c>
      <c r="H12632" t="s">
        <v>15459</v>
      </c>
      <c r="I12632">
        <v>542</v>
      </c>
    </row>
    <row r="12633" spans="1:9" x14ac:dyDescent="0.25">
      <c r="A12633" t="s">
        <v>110</v>
      </c>
      <c r="B12633" t="s">
        <v>43502</v>
      </c>
      <c r="C12633" s="57">
        <v>44342</v>
      </c>
      <c r="D12633" t="s">
        <v>43503</v>
      </c>
      <c r="E12633" s="58">
        <v>1242327100000</v>
      </c>
      <c r="F12633" t="s">
        <v>43504</v>
      </c>
      <c r="G12633" t="s">
        <v>114</v>
      </c>
      <c r="H12633" t="s">
        <v>114</v>
      </c>
      <c r="I12633">
        <v>1</v>
      </c>
    </row>
    <row r="12634" spans="1:9" x14ac:dyDescent="0.25">
      <c r="A12634" t="s">
        <v>110</v>
      </c>
      <c r="B12634" t="s">
        <v>43505</v>
      </c>
      <c r="C12634" s="57">
        <v>44342</v>
      </c>
      <c r="D12634" t="s">
        <v>43506</v>
      </c>
      <c r="E12634" s="58">
        <v>1240660400000</v>
      </c>
      <c r="F12634" t="s">
        <v>43507</v>
      </c>
      <c r="G12634" t="s">
        <v>8694</v>
      </c>
      <c r="H12634" t="s">
        <v>114</v>
      </c>
      <c r="I12634">
        <v>1</v>
      </c>
    </row>
    <row r="12635" spans="1:9" x14ac:dyDescent="0.25">
      <c r="A12635" t="s">
        <v>110</v>
      </c>
      <c r="B12635" t="s">
        <v>43508</v>
      </c>
      <c r="C12635" s="57">
        <v>44342</v>
      </c>
      <c r="D12635" t="s">
        <v>43509</v>
      </c>
      <c r="E12635" s="58">
        <v>1203343400000</v>
      </c>
      <c r="F12635" t="s">
        <v>43510</v>
      </c>
      <c r="G12635" t="s">
        <v>114</v>
      </c>
      <c r="H12635" t="s">
        <v>114</v>
      </c>
      <c r="I12635">
        <v>1</v>
      </c>
    </row>
    <row r="12636" spans="1:9" x14ac:dyDescent="0.25">
      <c r="A12636" t="s">
        <v>110</v>
      </c>
      <c r="B12636" t="s">
        <v>43511</v>
      </c>
      <c r="C12636" s="57">
        <v>44342</v>
      </c>
      <c r="D12636" t="s">
        <v>43512</v>
      </c>
      <c r="E12636" s="58">
        <v>1240193800000</v>
      </c>
      <c r="F12636" t="s">
        <v>43513</v>
      </c>
      <c r="G12636" t="s">
        <v>1781</v>
      </c>
      <c r="H12636" t="s">
        <v>114</v>
      </c>
      <c r="I12636">
        <v>226</v>
      </c>
    </row>
    <row r="12637" spans="1:9" x14ac:dyDescent="0.25">
      <c r="A12637" t="s">
        <v>110</v>
      </c>
      <c r="B12637" t="s">
        <v>43514</v>
      </c>
      <c r="C12637" s="57">
        <v>44342</v>
      </c>
      <c r="D12637" t="s">
        <v>43515</v>
      </c>
      <c r="E12637" s="58">
        <v>1233493400000</v>
      </c>
      <c r="F12637" t="s">
        <v>43516</v>
      </c>
      <c r="G12637" t="s">
        <v>114</v>
      </c>
      <c r="H12637" t="s">
        <v>43517</v>
      </c>
      <c r="I12637">
        <v>59</v>
      </c>
    </row>
    <row r="12638" spans="1:9" x14ac:dyDescent="0.25">
      <c r="A12638" t="s">
        <v>110</v>
      </c>
      <c r="B12638" t="s">
        <v>43518</v>
      </c>
      <c r="C12638" s="57">
        <v>44342</v>
      </c>
      <c r="D12638" t="s">
        <v>43519</v>
      </c>
      <c r="E12638" s="58">
        <v>1523917200000</v>
      </c>
      <c r="F12638" t="s">
        <v>43520</v>
      </c>
      <c r="G12638" t="s">
        <v>114</v>
      </c>
      <c r="H12638" t="s">
        <v>114</v>
      </c>
      <c r="I12638">
        <v>1</v>
      </c>
    </row>
    <row r="12639" spans="1:9" x14ac:dyDescent="0.25">
      <c r="A12639" t="s">
        <v>110</v>
      </c>
      <c r="B12639" t="s">
        <v>43521</v>
      </c>
      <c r="C12639" s="57">
        <v>44342</v>
      </c>
      <c r="D12639" t="s">
        <v>43522</v>
      </c>
      <c r="E12639" s="58">
        <v>1328126500000</v>
      </c>
      <c r="F12639" t="s">
        <v>43523</v>
      </c>
      <c r="G12639" t="s">
        <v>114</v>
      </c>
      <c r="H12639" t="s">
        <v>114</v>
      </c>
      <c r="I12639">
        <v>6</v>
      </c>
    </row>
    <row r="12640" spans="1:9" x14ac:dyDescent="0.25">
      <c r="A12640" t="s">
        <v>110</v>
      </c>
      <c r="B12640" t="s">
        <v>43524</v>
      </c>
      <c r="C12640" s="57">
        <v>44342</v>
      </c>
      <c r="D12640" t="s">
        <v>43525</v>
      </c>
      <c r="E12640" s="58">
        <v>1054584600000</v>
      </c>
      <c r="F12640" t="s">
        <v>43526</v>
      </c>
      <c r="G12640" t="s">
        <v>114</v>
      </c>
      <c r="H12640" t="s">
        <v>114</v>
      </c>
      <c r="I12640">
        <v>1</v>
      </c>
    </row>
    <row r="12641" spans="1:9" x14ac:dyDescent="0.25">
      <c r="A12641" t="s">
        <v>110</v>
      </c>
      <c r="B12641" t="s">
        <v>43527</v>
      </c>
      <c r="C12641" s="57">
        <v>44342</v>
      </c>
      <c r="D12641" t="s">
        <v>43528</v>
      </c>
      <c r="E12641" s="58">
        <v>1052991200000</v>
      </c>
      <c r="F12641" t="s">
        <v>43529</v>
      </c>
      <c r="G12641" t="s">
        <v>114</v>
      </c>
      <c r="H12641" t="s">
        <v>114</v>
      </c>
      <c r="I12641">
        <v>9</v>
      </c>
    </row>
    <row r="12642" spans="1:9" x14ac:dyDescent="0.25">
      <c r="A12642" t="s">
        <v>110</v>
      </c>
      <c r="B12642" t="s">
        <v>43530</v>
      </c>
      <c r="C12642" s="57">
        <v>44342</v>
      </c>
      <c r="D12642" t="s">
        <v>43531</v>
      </c>
      <c r="E12642" s="58">
        <v>1218476500000</v>
      </c>
      <c r="F12642" t="s">
        <v>43532</v>
      </c>
      <c r="G12642" t="s">
        <v>114</v>
      </c>
      <c r="H12642" t="s">
        <v>114</v>
      </c>
      <c r="I12642">
        <v>2</v>
      </c>
    </row>
    <row r="12643" spans="1:9" x14ac:dyDescent="0.25">
      <c r="A12643" t="s">
        <v>110</v>
      </c>
      <c r="B12643" t="s">
        <v>43533</v>
      </c>
      <c r="C12643" s="57">
        <v>44342</v>
      </c>
      <c r="D12643" t="s">
        <v>43534</v>
      </c>
      <c r="E12643" s="58">
        <v>11266778000000</v>
      </c>
      <c r="F12643" t="s">
        <v>43535</v>
      </c>
      <c r="G12643" t="s">
        <v>43536</v>
      </c>
      <c r="H12643" t="s">
        <v>114</v>
      </c>
      <c r="I12643">
        <v>45</v>
      </c>
    </row>
    <row r="12644" spans="1:9" x14ac:dyDescent="0.25">
      <c r="A12644" t="s">
        <v>110</v>
      </c>
      <c r="B12644" t="s">
        <v>43537</v>
      </c>
      <c r="C12644" s="57">
        <v>44342</v>
      </c>
      <c r="D12644" t="s">
        <v>43538</v>
      </c>
      <c r="E12644" s="58">
        <v>14297642000000</v>
      </c>
      <c r="F12644" t="s">
        <v>43539</v>
      </c>
      <c r="G12644" t="s">
        <v>114</v>
      </c>
      <c r="H12644" t="s">
        <v>114</v>
      </c>
      <c r="I12644">
        <v>1</v>
      </c>
    </row>
    <row r="12645" spans="1:9" x14ac:dyDescent="0.25">
      <c r="A12645" t="s">
        <v>110</v>
      </c>
      <c r="B12645" t="s">
        <v>43540</v>
      </c>
      <c r="C12645" s="57">
        <v>44342</v>
      </c>
      <c r="D12645" t="s">
        <v>43541</v>
      </c>
      <c r="E12645" s="58">
        <v>11276809000000</v>
      </c>
      <c r="F12645" t="s">
        <v>43542</v>
      </c>
      <c r="G12645" t="s">
        <v>43543</v>
      </c>
      <c r="H12645" t="s">
        <v>114</v>
      </c>
      <c r="I12645">
        <v>1</v>
      </c>
    </row>
    <row r="12646" spans="1:9" x14ac:dyDescent="0.25">
      <c r="A12646" t="s">
        <v>110</v>
      </c>
      <c r="B12646" t="s">
        <v>43544</v>
      </c>
      <c r="C12646" s="57">
        <v>44342</v>
      </c>
      <c r="D12646" t="s">
        <v>43545</v>
      </c>
      <c r="E12646" s="58">
        <v>2209199400000</v>
      </c>
      <c r="F12646" t="s">
        <v>43546</v>
      </c>
      <c r="G12646" t="s">
        <v>114</v>
      </c>
      <c r="H12646" t="s">
        <v>114</v>
      </c>
      <c r="I12646">
        <v>1</v>
      </c>
    </row>
    <row r="12647" spans="1:9" x14ac:dyDescent="0.25">
      <c r="A12647" t="s">
        <v>110</v>
      </c>
      <c r="B12647" t="s">
        <v>43547</v>
      </c>
      <c r="C12647" s="57">
        <v>44342</v>
      </c>
      <c r="D12647" t="s">
        <v>43548</v>
      </c>
      <c r="E12647" s="58">
        <v>1334348000000</v>
      </c>
      <c r="F12647" t="s">
        <v>43549</v>
      </c>
      <c r="G12647" t="s">
        <v>114</v>
      </c>
      <c r="H12647" t="s">
        <v>114</v>
      </c>
      <c r="I12647">
        <v>3</v>
      </c>
    </row>
    <row r="12648" spans="1:9" x14ac:dyDescent="0.25">
      <c r="A12648" t="s">
        <v>110</v>
      </c>
      <c r="B12648" t="s">
        <v>43550</v>
      </c>
      <c r="C12648" s="57">
        <v>44342</v>
      </c>
      <c r="D12648" t="s">
        <v>43551</v>
      </c>
      <c r="E12648" s="58">
        <v>1288744000000</v>
      </c>
      <c r="F12648" t="s">
        <v>43552</v>
      </c>
      <c r="G12648" t="s">
        <v>114</v>
      </c>
      <c r="H12648" t="s">
        <v>114</v>
      </c>
      <c r="I12648">
        <v>1</v>
      </c>
    </row>
    <row r="12649" spans="1:9" x14ac:dyDescent="0.25">
      <c r="A12649" t="s">
        <v>110</v>
      </c>
      <c r="B12649" t="s">
        <v>43553</v>
      </c>
      <c r="C12649" s="57">
        <v>44342</v>
      </c>
      <c r="D12649" t="s">
        <v>43554</v>
      </c>
      <c r="E12649" s="58">
        <v>12485991400000</v>
      </c>
      <c r="F12649" t="s">
        <v>43555</v>
      </c>
      <c r="G12649" t="s">
        <v>12102</v>
      </c>
      <c r="H12649" t="s">
        <v>12102</v>
      </c>
      <c r="I12649">
        <v>21</v>
      </c>
    </row>
    <row r="12650" spans="1:9" x14ac:dyDescent="0.25">
      <c r="A12650" t="s">
        <v>110</v>
      </c>
      <c r="B12650" t="s">
        <v>43556</v>
      </c>
      <c r="C12650" s="57">
        <v>44342</v>
      </c>
      <c r="D12650" t="s">
        <v>43557</v>
      </c>
      <c r="E12650" s="58">
        <v>1086393000000</v>
      </c>
      <c r="F12650" t="s">
        <v>43558</v>
      </c>
      <c r="G12650" t="s">
        <v>43559</v>
      </c>
      <c r="H12650" t="s">
        <v>114</v>
      </c>
      <c r="I12650">
        <v>10</v>
      </c>
    </row>
    <row r="12651" spans="1:9" x14ac:dyDescent="0.25">
      <c r="A12651" t="s">
        <v>110</v>
      </c>
      <c r="B12651" t="s">
        <v>43560</v>
      </c>
      <c r="C12651" s="57">
        <v>44342</v>
      </c>
      <c r="D12651" t="s">
        <v>43561</v>
      </c>
      <c r="E12651" s="58">
        <v>1056192900000</v>
      </c>
      <c r="F12651" t="s">
        <v>43562</v>
      </c>
      <c r="G12651" t="s">
        <v>221</v>
      </c>
      <c r="H12651" t="s">
        <v>43563</v>
      </c>
      <c r="I12651">
        <v>1</v>
      </c>
    </row>
    <row r="12652" spans="1:9" x14ac:dyDescent="0.25">
      <c r="A12652" t="s">
        <v>110</v>
      </c>
      <c r="B12652" t="s">
        <v>43564</v>
      </c>
      <c r="C12652" s="57">
        <v>44342</v>
      </c>
      <c r="D12652" t="s">
        <v>43565</v>
      </c>
      <c r="E12652" s="58">
        <v>1594577900000</v>
      </c>
      <c r="F12652" t="s">
        <v>43566</v>
      </c>
      <c r="G12652" t="s">
        <v>43567</v>
      </c>
      <c r="H12652" t="s">
        <v>114</v>
      </c>
      <c r="I12652">
        <v>1169</v>
      </c>
    </row>
    <row r="12653" spans="1:9" x14ac:dyDescent="0.25">
      <c r="A12653" t="s">
        <v>110</v>
      </c>
      <c r="B12653" t="s">
        <v>43568</v>
      </c>
      <c r="C12653" s="57">
        <v>44342</v>
      </c>
      <c r="D12653" t="s">
        <v>43569</v>
      </c>
      <c r="E12653" s="58">
        <v>1105870600000</v>
      </c>
      <c r="F12653" t="s">
        <v>43570</v>
      </c>
      <c r="G12653" t="s">
        <v>43571</v>
      </c>
      <c r="H12653" t="s">
        <v>43572</v>
      </c>
      <c r="I12653">
        <v>90</v>
      </c>
    </row>
    <row r="12654" spans="1:9" x14ac:dyDescent="0.25">
      <c r="A12654" t="s">
        <v>110</v>
      </c>
      <c r="B12654" t="s">
        <v>43573</v>
      </c>
      <c r="C12654" s="57">
        <v>44342</v>
      </c>
      <c r="D12654" t="s">
        <v>43574</v>
      </c>
      <c r="E12654" s="58">
        <v>1434983200000</v>
      </c>
      <c r="F12654" t="s">
        <v>43575</v>
      </c>
      <c r="G12654" t="s">
        <v>43576</v>
      </c>
      <c r="H12654" t="s">
        <v>114</v>
      </c>
      <c r="I12654">
        <v>622</v>
      </c>
    </row>
    <row r="12655" spans="1:9" x14ac:dyDescent="0.25">
      <c r="A12655" t="s">
        <v>110</v>
      </c>
      <c r="B12655" t="s">
        <v>43577</v>
      </c>
      <c r="C12655" s="57">
        <v>44342</v>
      </c>
      <c r="D12655" t="s">
        <v>43578</v>
      </c>
      <c r="E12655" s="58">
        <v>112233011200000</v>
      </c>
      <c r="F12655" t="s">
        <v>43579</v>
      </c>
      <c r="G12655" t="s">
        <v>114</v>
      </c>
      <c r="H12655" t="s">
        <v>114</v>
      </c>
      <c r="I12655">
        <v>184</v>
      </c>
    </row>
    <row r="12656" spans="1:9" x14ac:dyDescent="0.25">
      <c r="A12656" t="s">
        <v>110</v>
      </c>
      <c r="B12656" t="s">
        <v>43580</v>
      </c>
      <c r="C12656" s="57">
        <v>44342</v>
      </c>
      <c r="D12656" t="s">
        <v>43581</v>
      </c>
      <c r="E12656" s="58">
        <v>109686792700000</v>
      </c>
      <c r="F12656" t="s">
        <v>43582</v>
      </c>
      <c r="G12656" t="s">
        <v>114</v>
      </c>
      <c r="H12656" t="s">
        <v>114</v>
      </c>
      <c r="I12656">
        <v>29</v>
      </c>
    </row>
    <row r="12657" spans="1:9" x14ac:dyDescent="0.25">
      <c r="A12657" t="s">
        <v>110</v>
      </c>
      <c r="B12657" t="s">
        <v>43583</v>
      </c>
      <c r="C12657" s="57">
        <v>44342</v>
      </c>
      <c r="D12657" t="s">
        <v>43584</v>
      </c>
      <c r="E12657" s="58">
        <v>1423811806000</v>
      </c>
      <c r="F12657" t="s">
        <v>43585</v>
      </c>
      <c r="G12657" t="s">
        <v>3470</v>
      </c>
      <c r="H12657" t="s">
        <v>43586</v>
      </c>
      <c r="I12657">
        <v>2459</v>
      </c>
    </row>
    <row r="12658" spans="1:9" x14ac:dyDescent="0.25">
      <c r="A12658" t="s">
        <v>110</v>
      </c>
      <c r="B12658" t="s">
        <v>43587</v>
      </c>
      <c r="C12658" s="57">
        <v>44342</v>
      </c>
      <c r="D12658" t="s">
        <v>43588</v>
      </c>
      <c r="E12658" s="58">
        <v>1127268892000</v>
      </c>
      <c r="F12658" t="s">
        <v>43589</v>
      </c>
      <c r="G12658" t="s">
        <v>114</v>
      </c>
      <c r="H12658" t="s">
        <v>114</v>
      </c>
      <c r="I12658">
        <v>1</v>
      </c>
    </row>
    <row r="12659" spans="1:9" x14ac:dyDescent="0.25">
      <c r="A12659" t="s">
        <v>110</v>
      </c>
      <c r="B12659" t="s">
        <v>43590</v>
      </c>
      <c r="C12659" s="57">
        <v>44342</v>
      </c>
      <c r="D12659" t="s">
        <v>43591</v>
      </c>
      <c r="E12659" s="58">
        <v>1099840490000</v>
      </c>
      <c r="F12659" t="s">
        <v>43592</v>
      </c>
      <c r="G12659" t="s">
        <v>114</v>
      </c>
      <c r="H12659" t="s">
        <v>114</v>
      </c>
      <c r="I12659">
        <v>0</v>
      </c>
    </row>
    <row r="12660" spans="1:9" x14ac:dyDescent="0.25">
      <c r="A12660" t="s">
        <v>110</v>
      </c>
      <c r="B12660" t="s">
        <v>43593</v>
      </c>
      <c r="C12660" s="57">
        <v>44342</v>
      </c>
      <c r="D12660" t="s">
        <v>43594</v>
      </c>
      <c r="E12660" s="58">
        <v>1249967712000</v>
      </c>
      <c r="F12660" t="s">
        <v>43595</v>
      </c>
      <c r="G12660" t="s">
        <v>114</v>
      </c>
      <c r="H12660" t="s">
        <v>114</v>
      </c>
      <c r="I12660">
        <v>1</v>
      </c>
    </row>
    <row r="12661" spans="1:9" x14ac:dyDescent="0.25">
      <c r="A12661" t="s">
        <v>110</v>
      </c>
      <c r="B12661" t="s">
        <v>43596</v>
      </c>
      <c r="C12661" s="57">
        <v>44342</v>
      </c>
      <c r="D12661" t="s">
        <v>43597</v>
      </c>
      <c r="E12661" s="58">
        <v>1143482870000</v>
      </c>
      <c r="F12661" t="s">
        <v>43598</v>
      </c>
      <c r="G12661" t="s">
        <v>114</v>
      </c>
      <c r="H12661" t="s">
        <v>114</v>
      </c>
      <c r="I12661">
        <v>1</v>
      </c>
    </row>
    <row r="12662" spans="1:9" x14ac:dyDescent="0.25">
      <c r="A12662" t="s">
        <v>110</v>
      </c>
      <c r="B12662" t="s">
        <v>43599</v>
      </c>
      <c r="C12662" s="57">
        <v>44342</v>
      </c>
      <c r="D12662" t="s">
        <v>43600</v>
      </c>
      <c r="E12662" s="58">
        <v>1079322750000</v>
      </c>
      <c r="F12662" t="s">
        <v>43601</v>
      </c>
      <c r="G12662" t="s">
        <v>43602</v>
      </c>
      <c r="H12662" t="s">
        <v>43603</v>
      </c>
      <c r="I12662">
        <v>1045</v>
      </c>
    </row>
    <row r="12663" spans="1:9" x14ac:dyDescent="0.25">
      <c r="A12663" t="s">
        <v>110</v>
      </c>
      <c r="B12663" t="s">
        <v>43604</v>
      </c>
      <c r="C12663" s="57">
        <v>44342</v>
      </c>
      <c r="D12663" t="s">
        <v>43605</v>
      </c>
      <c r="E12663" s="58">
        <v>1689267870000</v>
      </c>
      <c r="F12663" t="s">
        <v>43606</v>
      </c>
      <c r="G12663" t="s">
        <v>114</v>
      </c>
      <c r="H12663" t="s">
        <v>114</v>
      </c>
      <c r="I12663">
        <v>8</v>
      </c>
    </row>
    <row r="12664" spans="1:9" x14ac:dyDescent="0.25">
      <c r="A12664" t="s">
        <v>110</v>
      </c>
      <c r="B12664" t="s">
        <v>43607</v>
      </c>
      <c r="C12664" s="57">
        <v>44342</v>
      </c>
      <c r="D12664" t="s">
        <v>43608</v>
      </c>
      <c r="E12664" t="s">
        <v>43609</v>
      </c>
      <c r="F12664" t="s">
        <v>43610</v>
      </c>
      <c r="G12664" t="s">
        <v>114</v>
      </c>
      <c r="H12664" t="s">
        <v>114</v>
      </c>
      <c r="I12664">
        <v>2</v>
      </c>
    </row>
    <row r="12665" spans="1:9" x14ac:dyDescent="0.25">
      <c r="A12665" t="s">
        <v>110</v>
      </c>
      <c r="B12665" t="s">
        <v>43611</v>
      </c>
      <c r="C12665" s="57">
        <v>44342</v>
      </c>
      <c r="D12665" t="s">
        <v>43612</v>
      </c>
      <c r="E12665" t="s">
        <v>43613</v>
      </c>
      <c r="F12665" t="s">
        <v>43614</v>
      </c>
      <c r="G12665" t="s">
        <v>114</v>
      </c>
      <c r="H12665" t="s">
        <v>114</v>
      </c>
      <c r="I12665">
        <v>1</v>
      </c>
    </row>
    <row r="12666" spans="1:9" x14ac:dyDescent="0.25">
      <c r="A12666" t="s">
        <v>110</v>
      </c>
      <c r="B12666" t="s">
        <v>43615</v>
      </c>
      <c r="C12666" s="57">
        <v>44342</v>
      </c>
      <c r="D12666" t="s">
        <v>43616</v>
      </c>
      <c r="E12666" s="58">
        <v>1010538300000</v>
      </c>
      <c r="F12666" t="s">
        <v>43617</v>
      </c>
      <c r="G12666" t="s">
        <v>114</v>
      </c>
      <c r="H12666" t="s">
        <v>114</v>
      </c>
      <c r="I12666">
        <v>6</v>
      </c>
    </row>
    <row r="12667" spans="1:9" x14ac:dyDescent="0.25">
      <c r="A12667" t="s">
        <v>110</v>
      </c>
      <c r="B12667" t="s">
        <v>43618</v>
      </c>
      <c r="C12667" s="57">
        <v>44342</v>
      </c>
      <c r="D12667" t="s">
        <v>43619</v>
      </c>
      <c r="E12667" t="s">
        <v>43620</v>
      </c>
      <c r="F12667" t="s">
        <v>43621</v>
      </c>
      <c r="G12667" t="s">
        <v>114</v>
      </c>
      <c r="H12667" t="s">
        <v>114</v>
      </c>
      <c r="I12667">
        <v>2</v>
      </c>
    </row>
    <row r="12668" spans="1:9" x14ac:dyDescent="0.25">
      <c r="A12668" t="s">
        <v>110</v>
      </c>
      <c r="B12668" t="s">
        <v>43622</v>
      </c>
      <c r="C12668" s="57">
        <v>44342</v>
      </c>
      <c r="D12668" t="s">
        <v>43623</v>
      </c>
      <c r="E12668" s="58">
        <v>10720567700000</v>
      </c>
      <c r="F12668" t="s">
        <v>43624</v>
      </c>
      <c r="G12668" t="s">
        <v>114</v>
      </c>
      <c r="H12668" t="s">
        <v>114</v>
      </c>
      <c r="I12668">
        <v>68</v>
      </c>
    </row>
    <row r="12669" spans="1:9" x14ac:dyDescent="0.25">
      <c r="A12669" t="s">
        <v>110</v>
      </c>
      <c r="B12669" t="s">
        <v>43625</v>
      </c>
      <c r="C12669" s="57">
        <v>44342</v>
      </c>
      <c r="D12669" t="s">
        <v>43626</v>
      </c>
      <c r="E12669" s="58">
        <v>10803540300000</v>
      </c>
      <c r="F12669" t="s">
        <v>43627</v>
      </c>
      <c r="G12669" t="s">
        <v>114</v>
      </c>
      <c r="H12669" t="s">
        <v>114</v>
      </c>
      <c r="I12669">
        <v>1</v>
      </c>
    </row>
    <row r="12670" spans="1:9" x14ac:dyDescent="0.25">
      <c r="A12670" t="s">
        <v>110</v>
      </c>
      <c r="B12670" t="s">
        <v>43628</v>
      </c>
      <c r="C12670" s="57">
        <v>44342</v>
      </c>
      <c r="D12670" t="s">
        <v>43629</v>
      </c>
      <c r="E12670" s="58">
        <v>1011822300000</v>
      </c>
      <c r="F12670" t="s">
        <v>43630</v>
      </c>
      <c r="G12670" t="s">
        <v>114</v>
      </c>
      <c r="H12670" t="s">
        <v>114</v>
      </c>
      <c r="I12670">
        <v>1</v>
      </c>
    </row>
    <row r="12671" spans="1:9" x14ac:dyDescent="0.25">
      <c r="A12671" t="s">
        <v>110</v>
      </c>
      <c r="B12671" t="s">
        <v>43631</v>
      </c>
      <c r="C12671" s="57">
        <v>44342</v>
      </c>
      <c r="D12671" t="s">
        <v>43632</v>
      </c>
      <c r="E12671" s="58">
        <v>1006945800000</v>
      </c>
      <c r="F12671" t="s">
        <v>43633</v>
      </c>
      <c r="G12671" t="s">
        <v>114</v>
      </c>
      <c r="H12671" t="s">
        <v>114</v>
      </c>
      <c r="I12671">
        <v>1</v>
      </c>
    </row>
    <row r="12672" spans="1:9" x14ac:dyDescent="0.25">
      <c r="A12672" t="s">
        <v>110</v>
      </c>
      <c r="B12672" t="s">
        <v>43634</v>
      </c>
      <c r="C12672" s="57">
        <v>44342</v>
      </c>
      <c r="D12672" t="s">
        <v>43635</v>
      </c>
      <c r="E12672" s="58">
        <v>1000752300000</v>
      </c>
      <c r="F12672" t="s">
        <v>43636</v>
      </c>
      <c r="G12672" t="s">
        <v>114</v>
      </c>
      <c r="H12672" t="s">
        <v>114</v>
      </c>
      <c r="I12672">
        <v>1</v>
      </c>
    </row>
    <row r="12673" spans="1:9" x14ac:dyDescent="0.25">
      <c r="A12673" t="s">
        <v>110</v>
      </c>
      <c r="B12673" t="s">
        <v>43637</v>
      </c>
      <c r="C12673" s="57">
        <v>44342</v>
      </c>
      <c r="D12673" t="s">
        <v>43638</v>
      </c>
      <c r="E12673" s="58">
        <v>1000431200000</v>
      </c>
      <c r="F12673" t="s">
        <v>43639</v>
      </c>
      <c r="G12673" t="s">
        <v>114</v>
      </c>
      <c r="H12673" t="s">
        <v>114</v>
      </c>
      <c r="I12673">
        <v>1</v>
      </c>
    </row>
    <row r="12674" spans="1:9" x14ac:dyDescent="0.25">
      <c r="A12674" t="s">
        <v>110</v>
      </c>
      <c r="B12674" t="s">
        <v>43640</v>
      </c>
      <c r="C12674" s="57">
        <v>44342</v>
      </c>
      <c r="D12674" t="s">
        <v>43641</v>
      </c>
      <c r="E12674" s="58">
        <v>1080354100000</v>
      </c>
      <c r="F12674" t="s">
        <v>43642</v>
      </c>
      <c r="G12674" t="s">
        <v>114</v>
      </c>
      <c r="H12674" t="s">
        <v>114</v>
      </c>
      <c r="I12674">
        <v>1</v>
      </c>
    </row>
    <row r="12675" spans="1:9" x14ac:dyDescent="0.25">
      <c r="A12675" t="s">
        <v>110</v>
      </c>
      <c r="B12675" t="s">
        <v>43643</v>
      </c>
      <c r="C12675" s="57">
        <v>44342</v>
      </c>
      <c r="D12675" t="s">
        <v>43644</v>
      </c>
      <c r="E12675" s="58">
        <v>1321447320000</v>
      </c>
      <c r="F12675" t="s">
        <v>43645</v>
      </c>
      <c r="G12675" t="s">
        <v>114</v>
      </c>
      <c r="H12675" t="s">
        <v>114</v>
      </c>
      <c r="I12675">
        <v>0</v>
      </c>
    </row>
    <row r="12676" spans="1:9" x14ac:dyDescent="0.25">
      <c r="A12676" t="s">
        <v>110</v>
      </c>
      <c r="B12676" t="s">
        <v>43646</v>
      </c>
      <c r="C12676" s="57">
        <v>44342</v>
      </c>
      <c r="D12676" t="s">
        <v>43647</v>
      </c>
      <c r="E12676" s="58">
        <v>1271054758000</v>
      </c>
      <c r="F12676" t="s">
        <v>43648</v>
      </c>
      <c r="G12676" t="s">
        <v>114</v>
      </c>
      <c r="H12676" t="s">
        <v>114</v>
      </c>
      <c r="I12676">
        <v>0</v>
      </c>
    </row>
    <row r="12677" spans="1:9" x14ac:dyDescent="0.25">
      <c r="A12677" t="s">
        <v>110</v>
      </c>
      <c r="B12677" t="s">
        <v>43649</v>
      </c>
      <c r="C12677" s="57">
        <v>44342</v>
      </c>
      <c r="D12677" t="s">
        <v>43650</v>
      </c>
      <c r="E12677" s="58">
        <v>1083420200000</v>
      </c>
      <c r="F12677" t="s">
        <v>43651</v>
      </c>
      <c r="G12677" t="s">
        <v>114</v>
      </c>
      <c r="H12677" t="s">
        <v>114</v>
      </c>
      <c r="I12677">
        <v>4</v>
      </c>
    </row>
    <row r="12678" spans="1:9" x14ac:dyDescent="0.25">
      <c r="A12678" t="s">
        <v>110</v>
      </c>
      <c r="B12678" t="s">
        <v>43652</v>
      </c>
      <c r="C12678" s="57">
        <v>44342</v>
      </c>
      <c r="D12678" t="s">
        <v>43653</v>
      </c>
      <c r="E12678" s="58">
        <v>2380197520000</v>
      </c>
      <c r="F12678" t="s">
        <v>43654</v>
      </c>
      <c r="G12678" t="s">
        <v>114</v>
      </c>
      <c r="H12678" t="s">
        <v>114</v>
      </c>
      <c r="I12678">
        <v>12</v>
      </c>
    </row>
    <row r="12679" spans="1:9" x14ac:dyDescent="0.25">
      <c r="A12679" t="s">
        <v>110</v>
      </c>
      <c r="B12679" t="s">
        <v>43655</v>
      </c>
      <c r="C12679" s="57">
        <v>44342</v>
      </c>
      <c r="D12679" t="s">
        <v>43656</v>
      </c>
      <c r="E12679" s="58">
        <v>1092368350000</v>
      </c>
      <c r="F12679" t="s">
        <v>43657</v>
      </c>
      <c r="G12679" t="s">
        <v>42311</v>
      </c>
      <c r="H12679" t="s">
        <v>114</v>
      </c>
      <c r="I12679">
        <v>1</v>
      </c>
    </row>
    <row r="12680" spans="1:9" x14ac:dyDescent="0.25">
      <c r="A12680" t="s">
        <v>110</v>
      </c>
      <c r="B12680" t="s">
        <v>43658</v>
      </c>
      <c r="C12680" s="57">
        <v>44342</v>
      </c>
      <c r="D12680" t="s">
        <v>43659</v>
      </c>
      <c r="E12680" s="58">
        <v>1124597060000</v>
      </c>
      <c r="F12680" t="s">
        <v>43660</v>
      </c>
      <c r="G12680" t="s">
        <v>114</v>
      </c>
      <c r="H12680" t="s">
        <v>43661</v>
      </c>
      <c r="I12680">
        <v>1175</v>
      </c>
    </row>
    <row r="12681" spans="1:9" x14ac:dyDescent="0.25">
      <c r="A12681" t="s">
        <v>110</v>
      </c>
      <c r="B12681" t="s">
        <v>43662</v>
      </c>
      <c r="C12681" s="57">
        <v>44342</v>
      </c>
      <c r="D12681" t="s">
        <v>43663</v>
      </c>
      <c r="E12681" s="58">
        <v>1097490700000</v>
      </c>
      <c r="F12681" t="s">
        <v>43664</v>
      </c>
      <c r="G12681" t="s">
        <v>114</v>
      </c>
      <c r="H12681" t="s">
        <v>114</v>
      </c>
      <c r="I12681">
        <v>9</v>
      </c>
    </row>
    <row r="12682" spans="1:9" x14ac:dyDescent="0.25">
      <c r="A12682" t="s">
        <v>110</v>
      </c>
      <c r="B12682" t="s">
        <v>43665</v>
      </c>
      <c r="C12682" s="57">
        <v>44342</v>
      </c>
      <c r="D12682" t="s">
        <v>43666</v>
      </c>
      <c r="E12682" s="58">
        <v>1234924800000</v>
      </c>
      <c r="F12682" t="s">
        <v>43667</v>
      </c>
      <c r="G12682" t="s">
        <v>114</v>
      </c>
      <c r="H12682" t="s">
        <v>114</v>
      </c>
      <c r="I12682">
        <v>77</v>
      </c>
    </row>
    <row r="12683" spans="1:9" x14ac:dyDescent="0.25">
      <c r="A12683" t="s">
        <v>110</v>
      </c>
      <c r="B12683" t="s">
        <v>43668</v>
      </c>
      <c r="C12683" s="57">
        <v>44342</v>
      </c>
      <c r="D12683" t="s">
        <v>43669</v>
      </c>
      <c r="E12683" s="58">
        <v>1207374600000</v>
      </c>
      <c r="F12683" t="s">
        <v>43670</v>
      </c>
      <c r="G12683" t="s">
        <v>114</v>
      </c>
      <c r="H12683" t="s">
        <v>114</v>
      </c>
      <c r="I12683">
        <v>3</v>
      </c>
    </row>
    <row r="12684" spans="1:9" x14ac:dyDescent="0.25">
      <c r="A12684" t="s">
        <v>110</v>
      </c>
      <c r="B12684" t="s">
        <v>43671</v>
      </c>
      <c r="C12684" s="57">
        <v>44342</v>
      </c>
      <c r="D12684" t="s">
        <v>43672</v>
      </c>
      <c r="E12684" s="58">
        <v>1480576500000</v>
      </c>
      <c r="F12684" t="s">
        <v>43673</v>
      </c>
      <c r="G12684" t="s">
        <v>114</v>
      </c>
      <c r="H12684" t="s">
        <v>114</v>
      </c>
      <c r="I12684">
        <v>1</v>
      </c>
    </row>
    <row r="12685" spans="1:9" x14ac:dyDescent="0.25">
      <c r="A12685" t="s">
        <v>110</v>
      </c>
      <c r="B12685" t="s">
        <v>43674</v>
      </c>
      <c r="C12685" s="57">
        <v>44342</v>
      </c>
      <c r="D12685" t="s">
        <v>43675</v>
      </c>
      <c r="E12685" s="58">
        <v>125968814000000</v>
      </c>
      <c r="F12685" t="s">
        <v>43676</v>
      </c>
      <c r="G12685" t="s">
        <v>114</v>
      </c>
      <c r="H12685" t="s">
        <v>114</v>
      </c>
      <c r="I12685">
        <v>1</v>
      </c>
    </row>
    <row r="12686" spans="1:9" x14ac:dyDescent="0.25">
      <c r="A12686" t="s">
        <v>110</v>
      </c>
      <c r="B12686" t="s">
        <v>43677</v>
      </c>
      <c r="C12686" s="57">
        <v>44342</v>
      </c>
      <c r="D12686" t="s">
        <v>43678</v>
      </c>
      <c r="E12686" s="58">
        <v>119580769000000</v>
      </c>
      <c r="F12686" t="s">
        <v>43679</v>
      </c>
      <c r="G12686" t="s">
        <v>114</v>
      </c>
      <c r="H12686" t="s">
        <v>114</v>
      </c>
      <c r="I12686">
        <v>1</v>
      </c>
    </row>
    <row r="12687" spans="1:9" x14ac:dyDescent="0.25">
      <c r="A12687" t="s">
        <v>110</v>
      </c>
      <c r="B12687" t="s">
        <v>43680</v>
      </c>
      <c r="C12687" s="57">
        <v>44342</v>
      </c>
      <c r="D12687" t="s">
        <v>43681</v>
      </c>
      <c r="E12687" s="58">
        <v>157420283000000</v>
      </c>
      <c r="F12687" t="s">
        <v>43682</v>
      </c>
      <c r="G12687" t="s">
        <v>43683</v>
      </c>
      <c r="H12687" t="s">
        <v>114</v>
      </c>
      <c r="I12687">
        <v>9294</v>
      </c>
    </row>
    <row r="12688" spans="1:9" x14ac:dyDescent="0.25">
      <c r="A12688" t="s">
        <v>110</v>
      </c>
      <c r="B12688" t="s">
        <v>43684</v>
      </c>
      <c r="C12688" s="57">
        <v>44342</v>
      </c>
      <c r="D12688" t="s">
        <v>43685</v>
      </c>
      <c r="E12688" s="58">
        <v>137954536000000</v>
      </c>
      <c r="F12688" t="s">
        <v>43686</v>
      </c>
      <c r="G12688" t="s">
        <v>43687</v>
      </c>
      <c r="H12688" t="s">
        <v>43688</v>
      </c>
      <c r="I12688">
        <v>1</v>
      </c>
    </row>
    <row r="12689" spans="1:9" x14ac:dyDescent="0.25">
      <c r="A12689" t="s">
        <v>110</v>
      </c>
      <c r="B12689" t="s">
        <v>43689</v>
      </c>
      <c r="C12689" s="57">
        <v>44342</v>
      </c>
      <c r="D12689" t="s">
        <v>43690</v>
      </c>
      <c r="E12689" s="58">
        <v>11120980000000</v>
      </c>
      <c r="F12689" t="s">
        <v>43691</v>
      </c>
      <c r="G12689" t="s">
        <v>43536</v>
      </c>
      <c r="H12689" t="s">
        <v>43692</v>
      </c>
      <c r="I12689">
        <v>1</v>
      </c>
    </row>
    <row r="12690" spans="1:9" x14ac:dyDescent="0.25">
      <c r="A12690" t="s">
        <v>110</v>
      </c>
      <c r="B12690" t="s">
        <v>43693</v>
      </c>
      <c r="C12690" s="57">
        <v>44342</v>
      </c>
      <c r="D12690" t="s">
        <v>43694</v>
      </c>
      <c r="E12690" s="58">
        <v>1260689000000</v>
      </c>
      <c r="F12690" t="s">
        <v>43695</v>
      </c>
      <c r="G12690" t="s">
        <v>114</v>
      </c>
      <c r="H12690" t="s">
        <v>114</v>
      </c>
      <c r="I12690">
        <v>1</v>
      </c>
    </row>
    <row r="12691" spans="1:9" x14ac:dyDescent="0.25">
      <c r="A12691" t="s">
        <v>110</v>
      </c>
      <c r="B12691" t="s">
        <v>43696</v>
      </c>
      <c r="C12691" s="57">
        <v>44342</v>
      </c>
      <c r="D12691" t="s">
        <v>43697</v>
      </c>
      <c r="E12691" s="58">
        <v>1204886000000</v>
      </c>
      <c r="F12691" t="s">
        <v>43698</v>
      </c>
      <c r="G12691" t="s">
        <v>114</v>
      </c>
      <c r="H12691" t="s">
        <v>114</v>
      </c>
      <c r="I12691">
        <v>13</v>
      </c>
    </row>
    <row r="12692" spans="1:9" x14ac:dyDescent="0.25">
      <c r="A12692" t="s">
        <v>110</v>
      </c>
      <c r="B12692" t="s">
        <v>43699</v>
      </c>
      <c r="C12692" s="57">
        <v>44342</v>
      </c>
      <c r="D12692" t="s">
        <v>43700</v>
      </c>
      <c r="E12692" s="58">
        <v>1118099755000</v>
      </c>
      <c r="F12692" t="s">
        <v>43701</v>
      </c>
      <c r="G12692" t="s">
        <v>114</v>
      </c>
      <c r="H12692" t="s">
        <v>114</v>
      </c>
      <c r="I12692">
        <v>0</v>
      </c>
    </row>
    <row r="12693" spans="1:9" x14ac:dyDescent="0.25">
      <c r="A12693" t="s">
        <v>110</v>
      </c>
      <c r="B12693" t="s">
        <v>43702</v>
      </c>
      <c r="C12693" s="57">
        <v>44342</v>
      </c>
      <c r="D12693" t="s">
        <v>43703</v>
      </c>
      <c r="E12693" s="58">
        <v>1298249020000</v>
      </c>
      <c r="F12693" t="s">
        <v>43704</v>
      </c>
      <c r="G12693" t="s">
        <v>114</v>
      </c>
      <c r="H12693" t="s">
        <v>114</v>
      </c>
      <c r="I12693">
        <v>0</v>
      </c>
    </row>
    <row r="12694" spans="1:9" x14ac:dyDescent="0.25">
      <c r="A12694" t="s">
        <v>110</v>
      </c>
      <c r="B12694" t="s">
        <v>43705</v>
      </c>
      <c r="C12694" s="57">
        <v>44342</v>
      </c>
      <c r="D12694" t="s">
        <v>43706</v>
      </c>
      <c r="E12694" s="58">
        <v>1104737106000</v>
      </c>
      <c r="F12694" t="s">
        <v>43707</v>
      </c>
      <c r="G12694" t="s">
        <v>114</v>
      </c>
      <c r="H12694" t="s">
        <v>114</v>
      </c>
      <c r="I12694">
        <v>1</v>
      </c>
    </row>
    <row r="12695" spans="1:9" x14ac:dyDescent="0.25">
      <c r="A12695" t="s">
        <v>110</v>
      </c>
      <c r="B12695" t="s">
        <v>43708</v>
      </c>
      <c r="C12695" s="57">
        <v>44342</v>
      </c>
      <c r="D12695" t="s">
        <v>43709</v>
      </c>
      <c r="E12695" s="58">
        <v>1102254882000</v>
      </c>
      <c r="F12695" t="s">
        <v>43710</v>
      </c>
      <c r="G12695" t="s">
        <v>114</v>
      </c>
      <c r="H12695" t="s">
        <v>114</v>
      </c>
      <c r="I12695">
        <v>7</v>
      </c>
    </row>
    <row r="12696" spans="1:9" x14ac:dyDescent="0.25">
      <c r="A12696" t="s">
        <v>110</v>
      </c>
      <c r="B12696" t="s">
        <v>43711</v>
      </c>
      <c r="C12696" s="57">
        <v>44342</v>
      </c>
      <c r="D12696" t="s">
        <v>43712</v>
      </c>
      <c r="E12696" s="58">
        <v>1271187800000</v>
      </c>
      <c r="F12696" t="s">
        <v>43713</v>
      </c>
      <c r="G12696" t="s">
        <v>114</v>
      </c>
      <c r="H12696" t="s">
        <v>114</v>
      </c>
      <c r="I12696">
        <v>1</v>
      </c>
    </row>
    <row r="12697" spans="1:9" x14ac:dyDescent="0.25">
      <c r="A12697" t="s">
        <v>110</v>
      </c>
      <c r="B12697" t="s">
        <v>43714</v>
      </c>
      <c r="C12697" s="57">
        <v>44342</v>
      </c>
      <c r="D12697" t="s">
        <v>43715</v>
      </c>
      <c r="E12697" s="58">
        <v>1749172500000</v>
      </c>
      <c r="F12697" t="s">
        <v>43716</v>
      </c>
      <c r="G12697" t="s">
        <v>43567</v>
      </c>
      <c r="H12697" t="s">
        <v>114</v>
      </c>
      <c r="I12697">
        <v>1</v>
      </c>
    </row>
    <row r="12698" spans="1:9" x14ac:dyDescent="0.25">
      <c r="A12698" t="s">
        <v>110</v>
      </c>
      <c r="B12698" t="s">
        <v>43717</v>
      </c>
      <c r="C12698" s="57">
        <v>44342</v>
      </c>
      <c r="D12698" t="s">
        <v>43718</v>
      </c>
      <c r="E12698" s="58">
        <v>1223965600000</v>
      </c>
      <c r="F12698" t="s">
        <v>43719</v>
      </c>
      <c r="G12698" t="s">
        <v>114</v>
      </c>
      <c r="H12698" t="s">
        <v>14724</v>
      </c>
      <c r="I12698">
        <v>2</v>
      </c>
    </row>
    <row r="12699" spans="1:9" x14ac:dyDescent="0.25">
      <c r="A12699" t="s">
        <v>110</v>
      </c>
      <c r="B12699" t="s">
        <v>43720</v>
      </c>
      <c r="C12699" s="57">
        <v>44342</v>
      </c>
      <c r="D12699" t="s">
        <v>43721</v>
      </c>
      <c r="E12699" s="58">
        <v>1636219900000</v>
      </c>
      <c r="F12699" t="s">
        <v>43722</v>
      </c>
      <c r="G12699" t="s">
        <v>114</v>
      </c>
      <c r="H12699" t="s">
        <v>114</v>
      </c>
      <c r="I12699">
        <v>1</v>
      </c>
    </row>
    <row r="12700" spans="1:9" x14ac:dyDescent="0.25">
      <c r="A12700" t="s">
        <v>110</v>
      </c>
      <c r="B12700" t="s">
        <v>43723</v>
      </c>
      <c r="C12700" s="57">
        <v>44342</v>
      </c>
      <c r="D12700" t="s">
        <v>43724</v>
      </c>
      <c r="E12700" s="58">
        <v>1549656000000</v>
      </c>
      <c r="F12700" t="s">
        <v>43725</v>
      </c>
      <c r="G12700" t="s">
        <v>114</v>
      </c>
      <c r="H12700" t="s">
        <v>114</v>
      </c>
      <c r="I12700">
        <v>2</v>
      </c>
    </row>
    <row r="12701" spans="1:9" x14ac:dyDescent="0.25">
      <c r="A12701" t="s">
        <v>110</v>
      </c>
      <c r="B12701" t="s">
        <v>43726</v>
      </c>
      <c r="C12701" s="57">
        <v>44342</v>
      </c>
      <c r="D12701" t="s">
        <v>43727</v>
      </c>
      <c r="E12701" s="58">
        <v>11553250800000</v>
      </c>
      <c r="F12701" t="s">
        <v>43728</v>
      </c>
      <c r="G12701" t="s">
        <v>1478</v>
      </c>
      <c r="H12701" t="s">
        <v>114</v>
      </c>
      <c r="I12701">
        <v>167</v>
      </c>
    </row>
    <row r="12702" spans="1:9" x14ac:dyDescent="0.25">
      <c r="A12702" t="s">
        <v>110</v>
      </c>
      <c r="B12702" t="s">
        <v>43729</v>
      </c>
      <c r="C12702" s="57">
        <v>44342</v>
      </c>
      <c r="D12702" t="s">
        <v>43730</v>
      </c>
      <c r="E12702" s="58">
        <v>1136690200000</v>
      </c>
      <c r="F12702" t="s">
        <v>43731</v>
      </c>
      <c r="G12702" t="s">
        <v>114</v>
      </c>
      <c r="H12702" t="s">
        <v>114</v>
      </c>
      <c r="I12702">
        <v>2</v>
      </c>
    </row>
    <row r="12703" spans="1:9" x14ac:dyDescent="0.25">
      <c r="A12703" t="s">
        <v>110</v>
      </c>
      <c r="B12703" t="s">
        <v>43732</v>
      </c>
      <c r="C12703" s="57">
        <v>44342</v>
      </c>
      <c r="D12703" t="s">
        <v>43733</v>
      </c>
      <c r="E12703" s="58">
        <v>1511790300000</v>
      </c>
      <c r="F12703" t="s">
        <v>43734</v>
      </c>
      <c r="G12703" t="s">
        <v>114</v>
      </c>
      <c r="H12703" t="s">
        <v>114</v>
      </c>
      <c r="I12703">
        <v>34</v>
      </c>
    </row>
    <row r="12704" spans="1:9" x14ac:dyDescent="0.25">
      <c r="A12704" t="s">
        <v>110</v>
      </c>
      <c r="B12704" t="s">
        <v>43735</v>
      </c>
      <c r="C12704" s="57">
        <v>44342</v>
      </c>
      <c r="D12704" t="s">
        <v>43736</v>
      </c>
      <c r="E12704" s="58">
        <v>1092235100000</v>
      </c>
      <c r="F12704" t="s">
        <v>43737</v>
      </c>
      <c r="G12704" t="s">
        <v>43738</v>
      </c>
      <c r="H12704" t="s">
        <v>43739</v>
      </c>
      <c r="I12704">
        <v>38</v>
      </c>
    </row>
    <row r="12705" spans="1:9" x14ac:dyDescent="0.25">
      <c r="A12705" t="s">
        <v>110</v>
      </c>
      <c r="B12705" t="s">
        <v>43740</v>
      </c>
      <c r="C12705" s="57">
        <v>44342</v>
      </c>
      <c r="D12705" t="s">
        <v>43741</v>
      </c>
      <c r="E12705" s="58">
        <v>2607486088350000</v>
      </c>
      <c r="F12705" t="s">
        <v>43742</v>
      </c>
      <c r="G12705" t="s">
        <v>114</v>
      </c>
      <c r="H12705" t="s">
        <v>114</v>
      </c>
      <c r="I12705">
        <v>1</v>
      </c>
    </row>
    <row r="12706" spans="1:9" x14ac:dyDescent="0.25">
      <c r="A12706" t="s">
        <v>110</v>
      </c>
      <c r="B12706" t="s">
        <v>43743</v>
      </c>
      <c r="C12706" s="57">
        <v>44342</v>
      </c>
      <c r="D12706" t="s">
        <v>43744</v>
      </c>
      <c r="E12706" s="58">
        <v>1107980000000</v>
      </c>
      <c r="F12706" t="s">
        <v>43745</v>
      </c>
      <c r="G12706" t="s">
        <v>114</v>
      </c>
      <c r="H12706" t="s">
        <v>114</v>
      </c>
      <c r="I12706">
        <v>1</v>
      </c>
    </row>
    <row r="12707" spans="1:9" x14ac:dyDescent="0.25">
      <c r="A12707" t="s">
        <v>110</v>
      </c>
      <c r="B12707" t="s">
        <v>43746</v>
      </c>
      <c r="C12707" s="57">
        <v>44342</v>
      </c>
      <c r="D12707" t="s">
        <v>43747</v>
      </c>
      <c r="E12707" s="58">
        <v>1100912000000</v>
      </c>
      <c r="F12707" t="s">
        <v>43748</v>
      </c>
      <c r="G12707" t="s">
        <v>43749</v>
      </c>
      <c r="H12707" t="s">
        <v>114</v>
      </c>
      <c r="I12707">
        <v>1</v>
      </c>
    </row>
    <row r="12708" spans="1:9" x14ac:dyDescent="0.25">
      <c r="A12708" t="s">
        <v>110</v>
      </c>
      <c r="B12708" t="s">
        <v>43750</v>
      </c>
      <c r="C12708" s="57">
        <v>44342</v>
      </c>
      <c r="D12708" t="s">
        <v>43751</v>
      </c>
      <c r="E12708" s="58">
        <v>1086351000000</v>
      </c>
      <c r="F12708" t="s">
        <v>43752</v>
      </c>
      <c r="G12708" t="s">
        <v>114</v>
      </c>
      <c r="H12708" t="s">
        <v>114</v>
      </c>
      <c r="I12708">
        <v>1</v>
      </c>
    </row>
    <row r="12709" spans="1:9" x14ac:dyDescent="0.25">
      <c r="A12709" t="s">
        <v>110</v>
      </c>
      <c r="B12709" t="s">
        <v>43753</v>
      </c>
      <c r="C12709" s="57">
        <v>44342</v>
      </c>
      <c r="D12709" t="s">
        <v>43754</v>
      </c>
      <c r="E12709" s="58">
        <v>1105115000000</v>
      </c>
      <c r="F12709" t="s">
        <v>43755</v>
      </c>
      <c r="G12709" t="s">
        <v>114</v>
      </c>
      <c r="H12709" t="s">
        <v>114</v>
      </c>
      <c r="I12709">
        <v>1</v>
      </c>
    </row>
    <row r="12710" spans="1:9" x14ac:dyDescent="0.25">
      <c r="A12710" t="s">
        <v>110</v>
      </c>
      <c r="B12710" t="s">
        <v>43756</v>
      </c>
      <c r="C12710" s="57">
        <v>44342</v>
      </c>
      <c r="D12710" t="s">
        <v>43757</v>
      </c>
      <c r="E12710" s="58">
        <v>1111187000000</v>
      </c>
      <c r="F12710" t="s">
        <v>43758</v>
      </c>
      <c r="G12710" t="s">
        <v>43759</v>
      </c>
      <c r="H12710" t="s">
        <v>43760</v>
      </c>
      <c r="I12710">
        <v>1</v>
      </c>
    </row>
    <row r="12711" spans="1:9" x14ac:dyDescent="0.25">
      <c r="A12711" t="s">
        <v>110</v>
      </c>
      <c r="B12711" t="s">
        <v>43761</v>
      </c>
      <c r="C12711" s="57">
        <v>44342</v>
      </c>
      <c r="D12711" t="s">
        <v>43762</v>
      </c>
      <c r="E12711" s="58">
        <v>1132398300000</v>
      </c>
      <c r="F12711" t="s">
        <v>43763</v>
      </c>
      <c r="G12711" t="s">
        <v>114</v>
      </c>
      <c r="H12711" t="s">
        <v>114</v>
      </c>
      <c r="I12711">
        <v>1</v>
      </c>
    </row>
    <row r="12712" spans="1:9" x14ac:dyDescent="0.25">
      <c r="A12712" t="s">
        <v>110</v>
      </c>
      <c r="B12712" t="s">
        <v>43764</v>
      </c>
      <c r="C12712" s="57">
        <v>44342</v>
      </c>
      <c r="D12712" t="s">
        <v>43765</v>
      </c>
      <c r="E12712" s="58">
        <v>1117834200000</v>
      </c>
      <c r="F12712" t="s">
        <v>43766</v>
      </c>
      <c r="G12712" t="s">
        <v>114</v>
      </c>
      <c r="H12712" t="s">
        <v>114</v>
      </c>
      <c r="I12712">
        <v>1</v>
      </c>
    </row>
    <row r="12713" spans="1:9" x14ac:dyDescent="0.25">
      <c r="A12713" t="s">
        <v>110</v>
      </c>
      <c r="B12713" t="s">
        <v>43767</v>
      </c>
      <c r="C12713" s="57">
        <v>44342</v>
      </c>
      <c r="D12713" t="s">
        <v>43768</v>
      </c>
      <c r="E12713" s="58">
        <v>1503502100000</v>
      </c>
      <c r="F12713" t="s">
        <v>43769</v>
      </c>
      <c r="G12713" t="s">
        <v>114</v>
      </c>
      <c r="H12713" t="s">
        <v>114</v>
      </c>
      <c r="I12713">
        <v>3</v>
      </c>
    </row>
    <row r="12714" spans="1:9" x14ac:dyDescent="0.25">
      <c r="A12714" t="s">
        <v>110</v>
      </c>
      <c r="B12714" t="s">
        <v>43770</v>
      </c>
      <c r="C12714" s="57">
        <v>44342</v>
      </c>
      <c r="D12714" t="s">
        <v>43771</v>
      </c>
      <c r="E12714" s="58">
        <v>1146259800000</v>
      </c>
      <c r="F12714" t="s">
        <v>43772</v>
      </c>
      <c r="G12714" t="s">
        <v>114</v>
      </c>
      <c r="H12714" t="s">
        <v>114</v>
      </c>
      <c r="I12714">
        <v>0</v>
      </c>
    </row>
    <row r="12715" spans="1:9" x14ac:dyDescent="0.25">
      <c r="A12715" t="s">
        <v>110</v>
      </c>
      <c r="B12715" t="s">
        <v>43773</v>
      </c>
      <c r="C12715" s="57">
        <v>44342</v>
      </c>
      <c r="D12715" t="s">
        <v>43774</v>
      </c>
      <c r="E12715" s="58">
        <v>1720859330000</v>
      </c>
      <c r="F12715" t="s">
        <v>43775</v>
      </c>
      <c r="G12715" t="s">
        <v>114</v>
      </c>
      <c r="H12715" t="s">
        <v>114</v>
      </c>
      <c r="I12715">
        <v>1</v>
      </c>
    </row>
    <row r="12716" spans="1:9" x14ac:dyDescent="0.25">
      <c r="A12716" t="s">
        <v>110</v>
      </c>
      <c r="B12716" t="s">
        <v>43776</v>
      </c>
      <c r="C12716" s="57">
        <v>44342</v>
      </c>
      <c r="D12716" t="s">
        <v>43777</v>
      </c>
      <c r="E12716" s="58">
        <v>742496963230000</v>
      </c>
      <c r="F12716" t="s">
        <v>43778</v>
      </c>
      <c r="G12716" t="s">
        <v>114</v>
      </c>
      <c r="H12716" t="s">
        <v>114</v>
      </c>
      <c r="I12716">
        <v>2</v>
      </c>
    </row>
    <row r="12717" spans="1:9" x14ac:dyDescent="0.25">
      <c r="A12717" t="s">
        <v>110</v>
      </c>
      <c r="B12717" t="s">
        <v>43779</v>
      </c>
      <c r="C12717" s="57">
        <v>44342</v>
      </c>
      <c r="D12717" t="s">
        <v>43780</v>
      </c>
      <c r="E12717" s="58">
        <v>1028004204470000</v>
      </c>
      <c r="F12717" t="s">
        <v>43781</v>
      </c>
      <c r="G12717" t="s">
        <v>43782</v>
      </c>
      <c r="H12717" t="s">
        <v>114</v>
      </c>
      <c r="I12717">
        <v>103</v>
      </c>
    </row>
    <row r="12718" spans="1:9" x14ac:dyDescent="0.25">
      <c r="A12718" t="s">
        <v>110</v>
      </c>
      <c r="B12718" t="s">
        <v>43783</v>
      </c>
      <c r="C12718" s="57">
        <v>44342</v>
      </c>
      <c r="D12718" t="s">
        <v>43784</v>
      </c>
      <c r="E12718" s="58">
        <v>1202033100000</v>
      </c>
      <c r="F12718" t="s">
        <v>43785</v>
      </c>
      <c r="G12718" t="s">
        <v>43786</v>
      </c>
      <c r="H12718" t="s">
        <v>114</v>
      </c>
      <c r="I12718">
        <v>17</v>
      </c>
    </row>
    <row r="12719" spans="1:9" x14ac:dyDescent="0.25">
      <c r="A12719" t="s">
        <v>110</v>
      </c>
      <c r="B12719" t="s">
        <v>43787</v>
      </c>
      <c r="C12719" s="57">
        <v>44342</v>
      </c>
      <c r="D12719" t="s">
        <v>43788</v>
      </c>
      <c r="E12719" s="58">
        <v>117530003020000</v>
      </c>
      <c r="F12719" t="s">
        <v>43789</v>
      </c>
      <c r="G12719" t="s">
        <v>34432</v>
      </c>
      <c r="H12719" t="s">
        <v>43790</v>
      </c>
      <c r="I12719">
        <v>2</v>
      </c>
    </row>
    <row r="12720" spans="1:9" x14ac:dyDescent="0.25">
      <c r="A12720" t="s">
        <v>110</v>
      </c>
      <c r="B12720" t="s">
        <v>43791</v>
      </c>
      <c r="C12720" s="57">
        <v>44342</v>
      </c>
      <c r="D12720" t="s">
        <v>43792</v>
      </c>
      <c r="E12720" s="58">
        <v>129697052000000</v>
      </c>
      <c r="F12720" t="s">
        <v>43793</v>
      </c>
      <c r="G12720" t="s">
        <v>114</v>
      </c>
      <c r="H12720" t="s">
        <v>114</v>
      </c>
      <c r="I12720">
        <v>599</v>
      </c>
    </row>
    <row r="12721" spans="1:9" x14ac:dyDescent="0.25">
      <c r="A12721" t="s">
        <v>110</v>
      </c>
      <c r="B12721" t="s">
        <v>43794</v>
      </c>
      <c r="C12721" s="57">
        <v>44342</v>
      </c>
      <c r="D12721" t="s">
        <v>43795</v>
      </c>
      <c r="E12721" s="58">
        <v>197731406910000</v>
      </c>
      <c r="F12721" t="s">
        <v>43796</v>
      </c>
      <c r="G12721" t="s">
        <v>43797</v>
      </c>
      <c r="H12721" t="s">
        <v>43790</v>
      </c>
      <c r="I12721">
        <v>3</v>
      </c>
    </row>
    <row r="12722" spans="1:9" x14ac:dyDescent="0.25">
      <c r="A12722" t="s">
        <v>110</v>
      </c>
      <c r="B12722" t="s">
        <v>43798</v>
      </c>
      <c r="C12722" s="57">
        <v>44342</v>
      </c>
      <c r="D12722" t="s">
        <v>43799</v>
      </c>
      <c r="E12722" s="58">
        <v>154881727450000</v>
      </c>
      <c r="F12722" t="s">
        <v>43800</v>
      </c>
      <c r="G12722" t="s">
        <v>32807</v>
      </c>
      <c r="H12722" t="s">
        <v>114</v>
      </c>
      <c r="I12722">
        <v>1</v>
      </c>
    </row>
    <row r="12723" spans="1:9" x14ac:dyDescent="0.25">
      <c r="A12723" t="s">
        <v>110</v>
      </c>
      <c r="B12723" t="s">
        <v>43801</v>
      </c>
      <c r="C12723" s="57">
        <v>44342</v>
      </c>
      <c r="D12723" t="s">
        <v>43802</v>
      </c>
      <c r="E12723" s="58">
        <v>123997656000000</v>
      </c>
      <c r="F12723" t="s">
        <v>43803</v>
      </c>
      <c r="G12723" t="s">
        <v>8694</v>
      </c>
      <c r="H12723" t="s">
        <v>114</v>
      </c>
      <c r="I12723">
        <v>409</v>
      </c>
    </row>
    <row r="12724" spans="1:9" x14ac:dyDescent="0.25">
      <c r="A12724" t="s">
        <v>110</v>
      </c>
      <c r="B12724" t="s">
        <v>43804</v>
      </c>
      <c r="C12724" s="57">
        <v>44342</v>
      </c>
      <c r="D12724" t="s">
        <v>43805</v>
      </c>
      <c r="E12724" s="58">
        <v>122979942000000</v>
      </c>
      <c r="F12724" t="s">
        <v>43806</v>
      </c>
      <c r="G12724" t="s">
        <v>114</v>
      </c>
      <c r="H12724" t="s">
        <v>114</v>
      </c>
      <c r="I12724">
        <v>3085</v>
      </c>
    </row>
    <row r="12725" spans="1:9" x14ac:dyDescent="0.25">
      <c r="A12725" t="s">
        <v>110</v>
      </c>
      <c r="B12725" t="s">
        <v>43807</v>
      </c>
      <c r="C12725" s="57">
        <v>44342</v>
      </c>
      <c r="D12725" t="s">
        <v>43808</v>
      </c>
      <c r="E12725" s="58">
        <v>121290928000000</v>
      </c>
      <c r="F12725" t="s">
        <v>43809</v>
      </c>
      <c r="G12725" t="s">
        <v>114</v>
      </c>
      <c r="H12725" t="s">
        <v>114</v>
      </c>
      <c r="I12725">
        <v>1</v>
      </c>
    </row>
    <row r="12726" spans="1:9" x14ac:dyDescent="0.25">
      <c r="A12726" t="s">
        <v>110</v>
      </c>
      <c r="B12726" t="s">
        <v>43810</v>
      </c>
      <c r="C12726" s="57">
        <v>44342</v>
      </c>
      <c r="D12726" t="s">
        <v>43811</v>
      </c>
      <c r="E12726" s="58">
        <v>121382423000000</v>
      </c>
      <c r="F12726" t="s">
        <v>43812</v>
      </c>
      <c r="G12726" t="s">
        <v>114</v>
      </c>
      <c r="H12726" t="s">
        <v>114</v>
      </c>
      <c r="I12726">
        <v>2</v>
      </c>
    </row>
    <row r="12727" spans="1:9" x14ac:dyDescent="0.25">
      <c r="A12727" t="s">
        <v>110</v>
      </c>
      <c r="B12727" t="s">
        <v>43813</v>
      </c>
      <c r="C12727" s="57">
        <v>44342</v>
      </c>
      <c r="D12727" t="s">
        <v>43814</v>
      </c>
      <c r="E12727" s="58">
        <v>133985106000000</v>
      </c>
      <c r="F12727" t="s">
        <v>43815</v>
      </c>
      <c r="G12727" t="s">
        <v>43816</v>
      </c>
      <c r="H12727" t="s">
        <v>13129</v>
      </c>
      <c r="I12727">
        <v>49</v>
      </c>
    </row>
    <row r="12728" spans="1:9" x14ac:dyDescent="0.25">
      <c r="A12728" t="s">
        <v>110</v>
      </c>
      <c r="B12728" t="s">
        <v>43817</v>
      </c>
      <c r="C12728" s="57">
        <v>44342</v>
      </c>
      <c r="D12728" t="s">
        <v>43818</v>
      </c>
      <c r="E12728" s="58">
        <v>1568771170000</v>
      </c>
      <c r="F12728" t="s">
        <v>43819</v>
      </c>
      <c r="G12728" t="s">
        <v>114</v>
      </c>
      <c r="H12728" t="s">
        <v>114</v>
      </c>
      <c r="I12728">
        <v>9</v>
      </c>
    </row>
    <row r="12729" spans="1:9" x14ac:dyDescent="0.25">
      <c r="A12729" t="s">
        <v>110</v>
      </c>
      <c r="B12729" t="s">
        <v>43820</v>
      </c>
      <c r="C12729" s="57">
        <v>44342</v>
      </c>
      <c r="D12729" t="s">
        <v>43821</v>
      </c>
      <c r="E12729" s="58">
        <v>1825705150000</v>
      </c>
      <c r="F12729" t="s">
        <v>43822</v>
      </c>
      <c r="G12729" t="s">
        <v>114</v>
      </c>
      <c r="H12729" t="s">
        <v>114</v>
      </c>
      <c r="I12729">
        <v>1</v>
      </c>
    </row>
    <row r="12730" spans="1:9" x14ac:dyDescent="0.25">
      <c r="A12730" t="s">
        <v>110</v>
      </c>
      <c r="B12730" t="s">
        <v>43823</v>
      </c>
      <c r="C12730" s="57">
        <v>44342</v>
      </c>
      <c r="D12730" t="s">
        <v>43824</v>
      </c>
      <c r="E12730" s="58">
        <v>1240567050000</v>
      </c>
      <c r="F12730" t="s">
        <v>43825</v>
      </c>
      <c r="G12730" t="s">
        <v>114</v>
      </c>
      <c r="H12730" t="s">
        <v>114</v>
      </c>
      <c r="I12730">
        <v>1</v>
      </c>
    </row>
    <row r="12731" spans="1:9" x14ac:dyDescent="0.25">
      <c r="A12731" t="s">
        <v>110</v>
      </c>
      <c r="B12731" t="s">
        <v>43826</v>
      </c>
      <c r="C12731" s="57">
        <v>44342</v>
      </c>
      <c r="D12731" t="s">
        <v>43827</v>
      </c>
      <c r="E12731" s="58">
        <v>1149255890000</v>
      </c>
      <c r="F12731" t="s">
        <v>43828</v>
      </c>
      <c r="G12731" t="s">
        <v>114</v>
      </c>
      <c r="H12731" t="s">
        <v>43829</v>
      </c>
      <c r="I12731">
        <v>1</v>
      </c>
    </row>
    <row r="12732" spans="1:9" x14ac:dyDescent="0.25">
      <c r="A12732" t="s">
        <v>110</v>
      </c>
      <c r="B12732" t="s">
        <v>43830</v>
      </c>
      <c r="C12732" s="57">
        <v>44342</v>
      </c>
      <c r="D12732" t="s">
        <v>43831</v>
      </c>
      <c r="E12732" s="58">
        <v>3230680168080000</v>
      </c>
      <c r="F12732" t="s">
        <v>43832</v>
      </c>
      <c r="G12732" t="s">
        <v>114</v>
      </c>
      <c r="H12732" t="s">
        <v>114</v>
      </c>
      <c r="I12732">
        <v>1</v>
      </c>
    </row>
    <row r="12733" spans="1:9" x14ac:dyDescent="0.25">
      <c r="A12733" t="s">
        <v>110</v>
      </c>
      <c r="B12733" t="s">
        <v>43833</v>
      </c>
      <c r="C12733" s="57">
        <v>44342</v>
      </c>
      <c r="D12733" t="s">
        <v>43834</v>
      </c>
      <c r="E12733" s="58">
        <v>872222366810000</v>
      </c>
      <c r="F12733" t="s">
        <v>43835</v>
      </c>
      <c r="G12733" t="s">
        <v>114</v>
      </c>
      <c r="H12733" t="s">
        <v>114</v>
      </c>
      <c r="I12733">
        <v>1</v>
      </c>
    </row>
    <row r="12734" spans="1:9" x14ac:dyDescent="0.25">
      <c r="A12734" t="s">
        <v>110</v>
      </c>
      <c r="B12734" t="s">
        <v>43836</v>
      </c>
      <c r="C12734" s="57">
        <v>44342</v>
      </c>
      <c r="D12734" t="s">
        <v>43837</v>
      </c>
      <c r="E12734" s="58">
        <v>1164580002700000</v>
      </c>
      <c r="F12734" t="s">
        <v>43838</v>
      </c>
      <c r="G12734" t="s">
        <v>114</v>
      </c>
      <c r="H12734" t="s">
        <v>114</v>
      </c>
      <c r="I12734">
        <v>1</v>
      </c>
    </row>
    <row r="12735" spans="1:9" x14ac:dyDescent="0.25">
      <c r="A12735" t="s">
        <v>110</v>
      </c>
      <c r="B12735" t="s">
        <v>43839</v>
      </c>
      <c r="C12735" s="57">
        <v>44342</v>
      </c>
      <c r="D12735" t="s">
        <v>43840</v>
      </c>
      <c r="E12735" s="58">
        <v>198141828380000</v>
      </c>
      <c r="F12735" t="s">
        <v>43841</v>
      </c>
      <c r="G12735" t="s">
        <v>114</v>
      </c>
      <c r="H12735" t="s">
        <v>114</v>
      </c>
      <c r="I12735">
        <v>3</v>
      </c>
    </row>
    <row r="12736" spans="1:9" x14ac:dyDescent="0.25">
      <c r="A12736" t="s">
        <v>110</v>
      </c>
      <c r="B12736" t="s">
        <v>43842</v>
      </c>
      <c r="C12736" s="57">
        <v>44342</v>
      </c>
      <c r="D12736" t="s">
        <v>43843</v>
      </c>
      <c r="E12736" s="58">
        <v>929132993160000</v>
      </c>
      <c r="F12736" t="s">
        <v>43844</v>
      </c>
      <c r="G12736" t="s">
        <v>114</v>
      </c>
      <c r="H12736" t="s">
        <v>114</v>
      </c>
      <c r="I12736">
        <v>2</v>
      </c>
    </row>
    <row r="12737" spans="1:9" x14ac:dyDescent="0.25">
      <c r="A12737" t="s">
        <v>110</v>
      </c>
      <c r="B12737" t="s">
        <v>43845</v>
      </c>
      <c r="C12737" s="57">
        <v>44342</v>
      </c>
      <c r="D12737" t="s">
        <v>43846</v>
      </c>
      <c r="E12737" s="58">
        <v>4170309057640000</v>
      </c>
      <c r="F12737" t="s">
        <v>43847</v>
      </c>
      <c r="G12737" t="s">
        <v>7264</v>
      </c>
      <c r="H12737" t="s">
        <v>114</v>
      </c>
      <c r="I12737">
        <v>1</v>
      </c>
    </row>
    <row r="12738" spans="1:9" x14ac:dyDescent="0.25">
      <c r="A12738" t="s">
        <v>110</v>
      </c>
      <c r="B12738" t="s">
        <v>43848</v>
      </c>
      <c r="C12738" s="57">
        <v>44342</v>
      </c>
      <c r="D12738" t="s">
        <v>43849</v>
      </c>
      <c r="E12738" s="58">
        <v>1118543744950000</v>
      </c>
      <c r="F12738" t="s">
        <v>43850</v>
      </c>
      <c r="G12738" t="s">
        <v>114</v>
      </c>
      <c r="H12738" t="s">
        <v>114</v>
      </c>
      <c r="I12738">
        <v>3</v>
      </c>
    </row>
    <row r="12739" spans="1:9" x14ac:dyDescent="0.25">
      <c r="A12739" t="s">
        <v>110</v>
      </c>
      <c r="B12739" t="s">
        <v>43851</v>
      </c>
      <c r="C12739" s="57">
        <v>44342</v>
      </c>
      <c r="D12739" t="s">
        <v>43852</v>
      </c>
      <c r="E12739" s="58">
        <v>1276657960000</v>
      </c>
      <c r="F12739" t="s">
        <v>43853</v>
      </c>
      <c r="G12739" t="s">
        <v>114</v>
      </c>
      <c r="H12739" t="s">
        <v>114</v>
      </c>
      <c r="I12739">
        <v>340</v>
      </c>
    </row>
    <row r="12740" spans="1:9" x14ac:dyDescent="0.25">
      <c r="A12740" t="s">
        <v>110</v>
      </c>
      <c r="B12740" t="s">
        <v>43854</v>
      </c>
      <c r="C12740" s="57">
        <v>44342</v>
      </c>
      <c r="D12740" t="s">
        <v>43855</v>
      </c>
      <c r="E12740" s="58">
        <v>1281314000000</v>
      </c>
      <c r="F12740" t="s">
        <v>43856</v>
      </c>
      <c r="G12740" t="s">
        <v>43857</v>
      </c>
      <c r="H12740" t="s">
        <v>43858</v>
      </c>
      <c r="I12740">
        <v>89</v>
      </c>
    </row>
    <row r="12741" spans="1:9" x14ac:dyDescent="0.25">
      <c r="A12741" t="s">
        <v>110</v>
      </c>
      <c r="B12741" t="s">
        <v>43859</v>
      </c>
      <c r="C12741" s="57">
        <v>44342</v>
      </c>
      <c r="D12741" t="s">
        <v>43860</v>
      </c>
      <c r="E12741" s="58">
        <v>1125445200000</v>
      </c>
      <c r="F12741" t="s">
        <v>43861</v>
      </c>
      <c r="G12741" t="s">
        <v>114</v>
      </c>
      <c r="H12741" t="s">
        <v>114</v>
      </c>
      <c r="I12741">
        <v>1</v>
      </c>
    </row>
    <row r="12742" spans="1:9" x14ac:dyDescent="0.25">
      <c r="A12742" t="s">
        <v>110</v>
      </c>
      <c r="B12742" t="s">
        <v>43862</v>
      </c>
      <c r="C12742" s="57">
        <v>44342</v>
      </c>
      <c r="D12742" t="s">
        <v>43863</v>
      </c>
      <c r="E12742" s="58">
        <v>1209699300000</v>
      </c>
      <c r="F12742" t="s">
        <v>43864</v>
      </c>
      <c r="G12742" t="s">
        <v>43865</v>
      </c>
      <c r="H12742" t="s">
        <v>114</v>
      </c>
      <c r="I12742">
        <v>4</v>
      </c>
    </row>
    <row r="12743" spans="1:9" x14ac:dyDescent="0.25">
      <c r="A12743" t="s">
        <v>110</v>
      </c>
      <c r="B12743" t="s">
        <v>43866</v>
      </c>
      <c r="C12743" s="57">
        <v>44342</v>
      </c>
      <c r="D12743" t="s">
        <v>43867</v>
      </c>
      <c r="E12743" s="58">
        <v>1833477880000</v>
      </c>
      <c r="F12743" t="s">
        <v>43868</v>
      </c>
      <c r="G12743" t="s">
        <v>114</v>
      </c>
      <c r="H12743" t="s">
        <v>114</v>
      </c>
      <c r="I12743">
        <v>169</v>
      </c>
    </row>
    <row r="12744" spans="1:9" x14ac:dyDescent="0.25">
      <c r="A12744" t="s">
        <v>110</v>
      </c>
      <c r="B12744" t="s">
        <v>43869</v>
      </c>
      <c r="C12744" s="57">
        <v>44342</v>
      </c>
      <c r="D12744" t="s">
        <v>43870</v>
      </c>
      <c r="E12744" s="58">
        <v>296279922410000</v>
      </c>
      <c r="F12744" t="s">
        <v>43871</v>
      </c>
      <c r="G12744" t="s">
        <v>114</v>
      </c>
      <c r="H12744" t="s">
        <v>114</v>
      </c>
      <c r="I12744">
        <v>1</v>
      </c>
    </row>
    <row r="12745" spans="1:9" x14ac:dyDescent="0.25">
      <c r="A12745" t="s">
        <v>110</v>
      </c>
      <c r="B12745" t="s">
        <v>43872</v>
      </c>
      <c r="C12745" s="57">
        <v>44342</v>
      </c>
      <c r="D12745" t="s">
        <v>43873</v>
      </c>
      <c r="E12745" s="58">
        <v>1539666230000</v>
      </c>
      <c r="F12745" t="s">
        <v>43874</v>
      </c>
      <c r="G12745" t="s">
        <v>43875</v>
      </c>
      <c r="H12745" t="s">
        <v>43876</v>
      </c>
      <c r="I12745">
        <v>1855</v>
      </c>
    </row>
    <row r="12746" spans="1:9" x14ac:dyDescent="0.25">
      <c r="A12746" t="s">
        <v>110</v>
      </c>
      <c r="B12746" t="s">
        <v>43877</v>
      </c>
      <c r="C12746" s="57">
        <v>44342</v>
      </c>
      <c r="D12746" t="s">
        <v>43878</v>
      </c>
      <c r="E12746" s="58">
        <v>5291334670000</v>
      </c>
      <c r="F12746" t="s">
        <v>43879</v>
      </c>
      <c r="G12746" t="s">
        <v>114</v>
      </c>
      <c r="H12746" t="s">
        <v>114</v>
      </c>
      <c r="I12746">
        <v>1</v>
      </c>
    </row>
    <row r="12747" spans="1:9" x14ac:dyDescent="0.25">
      <c r="A12747" t="s">
        <v>110</v>
      </c>
      <c r="B12747" t="s">
        <v>43880</v>
      </c>
      <c r="C12747" s="57">
        <v>44342</v>
      </c>
      <c r="D12747" t="s">
        <v>43881</v>
      </c>
      <c r="E12747" s="58">
        <v>119454689179000</v>
      </c>
      <c r="F12747" t="s">
        <v>43882</v>
      </c>
      <c r="G12747" t="s">
        <v>114</v>
      </c>
      <c r="H12747" t="s">
        <v>114</v>
      </c>
      <c r="I12747">
        <v>0</v>
      </c>
    </row>
    <row r="12748" spans="1:9" x14ac:dyDescent="0.25">
      <c r="A12748" t="s">
        <v>110</v>
      </c>
      <c r="B12748" t="s">
        <v>43883</v>
      </c>
      <c r="C12748" s="57">
        <v>44342</v>
      </c>
      <c r="D12748" t="s">
        <v>43884</v>
      </c>
      <c r="E12748" s="58">
        <v>1206974750000</v>
      </c>
      <c r="F12748" t="s">
        <v>43885</v>
      </c>
      <c r="G12748" t="s">
        <v>114</v>
      </c>
      <c r="H12748" t="s">
        <v>114</v>
      </c>
      <c r="I12748">
        <v>37</v>
      </c>
    </row>
    <row r="12749" spans="1:9" x14ac:dyDescent="0.25">
      <c r="A12749" t="s">
        <v>110</v>
      </c>
      <c r="B12749" t="s">
        <v>43886</v>
      </c>
      <c r="C12749" s="57">
        <v>44342</v>
      </c>
      <c r="D12749" t="s">
        <v>43887</v>
      </c>
      <c r="E12749" s="58">
        <v>1297881580000</v>
      </c>
      <c r="F12749" t="s">
        <v>43888</v>
      </c>
      <c r="G12749" t="s">
        <v>114</v>
      </c>
      <c r="H12749" t="s">
        <v>114</v>
      </c>
      <c r="I12749">
        <v>1</v>
      </c>
    </row>
    <row r="12750" spans="1:9" x14ac:dyDescent="0.25">
      <c r="A12750" t="s">
        <v>110</v>
      </c>
      <c r="B12750" t="s">
        <v>43889</v>
      </c>
      <c r="C12750" s="57">
        <v>44342</v>
      </c>
      <c r="D12750" t="s">
        <v>43890</v>
      </c>
      <c r="E12750" s="58">
        <v>1286682590000</v>
      </c>
      <c r="F12750" t="s">
        <v>43891</v>
      </c>
      <c r="G12750" t="s">
        <v>114</v>
      </c>
      <c r="H12750" t="s">
        <v>43892</v>
      </c>
      <c r="I12750">
        <v>745</v>
      </c>
    </row>
    <row r="12751" spans="1:9" x14ac:dyDescent="0.25">
      <c r="A12751" t="s">
        <v>110</v>
      </c>
      <c r="B12751" t="s">
        <v>43893</v>
      </c>
      <c r="C12751" s="57">
        <v>44342</v>
      </c>
      <c r="D12751" t="s">
        <v>43894</v>
      </c>
      <c r="E12751" s="58">
        <v>1259435360000</v>
      </c>
      <c r="F12751" t="s">
        <v>43895</v>
      </c>
      <c r="G12751" t="s">
        <v>114</v>
      </c>
      <c r="H12751" t="s">
        <v>114</v>
      </c>
      <c r="I12751">
        <v>5</v>
      </c>
    </row>
    <row r="12752" spans="1:9" x14ac:dyDescent="0.25">
      <c r="A12752" t="s">
        <v>110</v>
      </c>
      <c r="B12752" t="s">
        <v>43896</v>
      </c>
      <c r="C12752" s="57">
        <v>44342</v>
      </c>
      <c r="D12752" t="s">
        <v>43897</v>
      </c>
      <c r="E12752" s="58">
        <v>1197210810000</v>
      </c>
      <c r="F12752" t="s">
        <v>43898</v>
      </c>
      <c r="G12752" t="s">
        <v>114</v>
      </c>
      <c r="H12752" t="s">
        <v>114</v>
      </c>
      <c r="I12752">
        <v>3</v>
      </c>
    </row>
    <row r="12753" spans="1:9" x14ac:dyDescent="0.25">
      <c r="A12753" t="s">
        <v>110</v>
      </c>
      <c r="B12753" t="s">
        <v>43899</v>
      </c>
      <c r="C12753" s="57">
        <v>44342</v>
      </c>
      <c r="D12753" t="s">
        <v>43900</v>
      </c>
      <c r="E12753" s="58">
        <v>118989776440000</v>
      </c>
      <c r="F12753" t="s">
        <v>43901</v>
      </c>
      <c r="G12753" t="s">
        <v>114</v>
      </c>
      <c r="H12753" t="s">
        <v>114</v>
      </c>
      <c r="I12753">
        <v>1</v>
      </c>
    </row>
    <row r="12754" spans="1:9" x14ac:dyDescent="0.25">
      <c r="A12754" t="s">
        <v>110</v>
      </c>
      <c r="B12754" t="s">
        <v>43902</v>
      </c>
      <c r="C12754" s="57">
        <v>44342</v>
      </c>
      <c r="D12754" t="s">
        <v>43903</v>
      </c>
      <c r="E12754" s="58">
        <v>1251043180000</v>
      </c>
      <c r="F12754" t="s">
        <v>43904</v>
      </c>
      <c r="G12754" t="s">
        <v>114</v>
      </c>
      <c r="H12754" t="s">
        <v>114</v>
      </c>
      <c r="I12754">
        <v>2</v>
      </c>
    </row>
    <row r="12755" spans="1:9" x14ac:dyDescent="0.25">
      <c r="A12755" t="s">
        <v>110</v>
      </c>
      <c r="B12755" t="s">
        <v>43905</v>
      </c>
      <c r="C12755" s="57">
        <v>44342</v>
      </c>
      <c r="D12755" t="s">
        <v>43906</v>
      </c>
      <c r="E12755" s="58">
        <v>1689981600000</v>
      </c>
      <c r="F12755" t="s">
        <v>43907</v>
      </c>
      <c r="G12755" t="s">
        <v>114</v>
      </c>
      <c r="H12755" t="s">
        <v>43908</v>
      </c>
      <c r="I12755">
        <v>7496</v>
      </c>
    </row>
    <row r="12756" spans="1:9" x14ac:dyDescent="0.25">
      <c r="A12756" t="s">
        <v>110</v>
      </c>
      <c r="B12756" t="s">
        <v>43909</v>
      </c>
      <c r="C12756" s="57">
        <v>44342</v>
      </c>
      <c r="D12756" t="s">
        <v>43910</v>
      </c>
      <c r="E12756" s="58">
        <v>1736328400000</v>
      </c>
      <c r="F12756" t="s">
        <v>43911</v>
      </c>
      <c r="G12756" t="s">
        <v>114</v>
      </c>
      <c r="H12756" t="s">
        <v>114</v>
      </c>
      <c r="I12756">
        <v>57</v>
      </c>
    </row>
    <row r="12757" spans="1:9" x14ac:dyDescent="0.25">
      <c r="A12757" t="s">
        <v>110</v>
      </c>
      <c r="B12757" t="s">
        <v>43912</v>
      </c>
      <c r="C12757" s="57">
        <v>44342</v>
      </c>
      <c r="D12757" t="s">
        <v>43913</v>
      </c>
      <c r="E12757" s="58">
        <v>1729042410000</v>
      </c>
      <c r="F12757" t="s">
        <v>43914</v>
      </c>
      <c r="G12757" t="s">
        <v>114</v>
      </c>
      <c r="H12757" t="s">
        <v>114</v>
      </c>
      <c r="I12757">
        <v>13</v>
      </c>
    </row>
    <row r="12758" spans="1:9" x14ac:dyDescent="0.25">
      <c r="A12758" t="s">
        <v>110</v>
      </c>
      <c r="B12758" t="s">
        <v>43915</v>
      </c>
      <c r="C12758" s="57">
        <v>44342</v>
      </c>
      <c r="D12758" t="s">
        <v>43916</v>
      </c>
      <c r="E12758" s="58">
        <v>10641315300000</v>
      </c>
      <c r="F12758" t="s">
        <v>43917</v>
      </c>
      <c r="G12758" t="s">
        <v>43918</v>
      </c>
      <c r="H12758" t="s">
        <v>43919</v>
      </c>
      <c r="I12758">
        <v>1</v>
      </c>
    </row>
    <row r="12759" spans="1:9" x14ac:dyDescent="0.25">
      <c r="A12759" t="s">
        <v>110</v>
      </c>
      <c r="B12759" t="s">
        <v>43920</v>
      </c>
      <c r="C12759" s="57">
        <v>44342</v>
      </c>
      <c r="D12759" t="s">
        <v>43921</v>
      </c>
      <c r="E12759" s="58">
        <v>1472467200000</v>
      </c>
      <c r="F12759" t="s">
        <v>43922</v>
      </c>
      <c r="G12759" t="s">
        <v>114</v>
      </c>
      <c r="H12759" t="s">
        <v>114</v>
      </c>
      <c r="I12759">
        <v>16</v>
      </c>
    </row>
    <row r="12760" spans="1:9" x14ac:dyDescent="0.25">
      <c r="A12760" t="s">
        <v>110</v>
      </c>
      <c r="B12760" t="s">
        <v>43923</v>
      </c>
      <c r="C12760" s="57">
        <v>44342</v>
      </c>
      <c r="D12760" t="s">
        <v>43924</v>
      </c>
      <c r="E12760" s="58">
        <v>1795151400000</v>
      </c>
      <c r="F12760" t="s">
        <v>43925</v>
      </c>
      <c r="G12760" t="s">
        <v>114</v>
      </c>
      <c r="H12760" t="s">
        <v>114</v>
      </c>
      <c r="I12760">
        <v>119</v>
      </c>
    </row>
    <row r="12761" spans="1:9" x14ac:dyDescent="0.25">
      <c r="A12761" t="s">
        <v>110</v>
      </c>
      <c r="B12761" t="s">
        <v>43926</v>
      </c>
      <c r="C12761" s="57">
        <v>44342</v>
      </c>
      <c r="D12761" t="s">
        <v>43927</v>
      </c>
      <c r="E12761" s="58">
        <v>1493719500000</v>
      </c>
      <c r="F12761" t="s">
        <v>43928</v>
      </c>
      <c r="G12761" t="s">
        <v>114</v>
      </c>
      <c r="H12761" t="s">
        <v>24376</v>
      </c>
      <c r="I12761">
        <v>5</v>
      </c>
    </row>
    <row r="12762" spans="1:9" x14ac:dyDescent="0.25">
      <c r="A12762" t="s">
        <v>110</v>
      </c>
      <c r="B12762" t="s">
        <v>43929</v>
      </c>
      <c r="C12762" s="57">
        <v>44342</v>
      </c>
      <c r="D12762" t="s">
        <v>43930</v>
      </c>
      <c r="E12762" s="58">
        <v>1444328600000</v>
      </c>
      <c r="F12762" t="s">
        <v>43931</v>
      </c>
      <c r="G12762" t="s">
        <v>43932</v>
      </c>
      <c r="H12762" t="s">
        <v>43933</v>
      </c>
      <c r="I12762">
        <v>1</v>
      </c>
    </row>
    <row r="12763" spans="1:9" x14ac:dyDescent="0.25">
      <c r="A12763" t="s">
        <v>110</v>
      </c>
      <c r="B12763" t="s">
        <v>43934</v>
      </c>
      <c r="C12763" s="57">
        <v>44342</v>
      </c>
      <c r="D12763" t="s">
        <v>43935</v>
      </c>
      <c r="E12763" s="58">
        <v>1764272800000</v>
      </c>
      <c r="F12763" t="s">
        <v>43936</v>
      </c>
      <c r="G12763" t="s">
        <v>114</v>
      </c>
      <c r="H12763" t="s">
        <v>43937</v>
      </c>
      <c r="I12763">
        <v>47</v>
      </c>
    </row>
    <row r="12764" spans="1:9" x14ac:dyDescent="0.25">
      <c r="A12764" t="s">
        <v>110</v>
      </c>
      <c r="B12764" t="s">
        <v>43938</v>
      </c>
      <c r="C12764" s="57">
        <v>44342</v>
      </c>
      <c r="D12764" t="s">
        <v>43939</v>
      </c>
      <c r="E12764" s="58">
        <v>11141024900000</v>
      </c>
      <c r="F12764" t="s">
        <v>43940</v>
      </c>
      <c r="G12764" t="s">
        <v>43941</v>
      </c>
      <c r="H12764" t="s">
        <v>43942</v>
      </c>
      <c r="I12764">
        <v>70</v>
      </c>
    </row>
    <row r="12765" spans="1:9" x14ac:dyDescent="0.25">
      <c r="A12765" t="s">
        <v>110</v>
      </c>
      <c r="B12765" t="s">
        <v>43943</v>
      </c>
      <c r="C12765" s="57">
        <v>44342</v>
      </c>
      <c r="D12765" t="s">
        <v>43944</v>
      </c>
      <c r="E12765" s="58">
        <v>1974053800000</v>
      </c>
      <c r="F12765" t="s">
        <v>43945</v>
      </c>
      <c r="G12765" t="s">
        <v>43946</v>
      </c>
      <c r="H12765" t="s">
        <v>114</v>
      </c>
      <c r="I12765">
        <v>1</v>
      </c>
    </row>
    <row r="12766" spans="1:9" x14ac:dyDescent="0.25">
      <c r="A12766" t="s">
        <v>110</v>
      </c>
      <c r="B12766" t="s">
        <v>43947</v>
      </c>
      <c r="C12766" s="57">
        <v>44342</v>
      </c>
      <c r="D12766" t="s">
        <v>43948</v>
      </c>
      <c r="E12766" s="58">
        <v>11818356743000</v>
      </c>
      <c r="F12766" t="s">
        <v>43949</v>
      </c>
      <c r="G12766" t="s">
        <v>114</v>
      </c>
      <c r="H12766" t="s">
        <v>43950</v>
      </c>
      <c r="I12766">
        <v>4109</v>
      </c>
    </row>
    <row r="12767" spans="1:9" x14ac:dyDescent="0.25">
      <c r="A12767" t="s">
        <v>110</v>
      </c>
      <c r="B12767" t="s">
        <v>43951</v>
      </c>
      <c r="C12767" s="57">
        <v>44342</v>
      </c>
      <c r="D12767" t="s">
        <v>43952</v>
      </c>
      <c r="E12767" s="58">
        <v>1191058750000</v>
      </c>
      <c r="F12767" t="s">
        <v>43953</v>
      </c>
      <c r="G12767" t="s">
        <v>114</v>
      </c>
      <c r="H12767" t="s">
        <v>114</v>
      </c>
      <c r="I12767">
        <v>3</v>
      </c>
    </row>
    <row r="12768" spans="1:9" x14ac:dyDescent="0.25">
      <c r="A12768" t="s">
        <v>110</v>
      </c>
      <c r="B12768" t="s">
        <v>43954</v>
      </c>
      <c r="C12768" s="57">
        <v>44342</v>
      </c>
      <c r="D12768" t="s">
        <v>43955</v>
      </c>
      <c r="E12768" s="58">
        <v>1446395120000</v>
      </c>
      <c r="F12768" t="s">
        <v>43956</v>
      </c>
      <c r="G12768" t="s">
        <v>43957</v>
      </c>
      <c r="H12768" t="s">
        <v>43958</v>
      </c>
      <c r="I12768">
        <v>2167</v>
      </c>
    </row>
    <row r="12769" spans="1:9" x14ac:dyDescent="0.25">
      <c r="A12769" t="s">
        <v>110</v>
      </c>
      <c r="B12769" t="s">
        <v>43959</v>
      </c>
      <c r="C12769" s="57">
        <v>44342</v>
      </c>
      <c r="D12769" t="s">
        <v>43960</v>
      </c>
      <c r="E12769" s="58">
        <v>1181041370000</v>
      </c>
      <c r="F12769" t="s">
        <v>43961</v>
      </c>
      <c r="G12769" t="s">
        <v>114</v>
      </c>
      <c r="H12769" t="s">
        <v>43962</v>
      </c>
      <c r="I12769">
        <v>1818</v>
      </c>
    </row>
    <row r="12770" spans="1:9" x14ac:dyDescent="0.25">
      <c r="A12770" t="s">
        <v>110</v>
      </c>
      <c r="B12770" t="s">
        <v>43963</v>
      </c>
      <c r="C12770" s="57">
        <v>44342</v>
      </c>
      <c r="D12770" t="s">
        <v>43964</v>
      </c>
      <c r="E12770" s="58">
        <v>1235460180000</v>
      </c>
      <c r="F12770" t="s">
        <v>43965</v>
      </c>
      <c r="G12770" t="s">
        <v>43966</v>
      </c>
      <c r="H12770" t="s">
        <v>43967</v>
      </c>
      <c r="I12770">
        <v>1</v>
      </c>
    </row>
    <row r="12771" spans="1:9" x14ac:dyDescent="0.25">
      <c r="A12771" t="s">
        <v>110</v>
      </c>
      <c r="B12771" t="s">
        <v>43968</v>
      </c>
      <c r="C12771" s="57">
        <v>44342</v>
      </c>
      <c r="D12771" t="s">
        <v>43969</v>
      </c>
      <c r="E12771" s="58">
        <v>1126024690000</v>
      </c>
      <c r="F12771" t="s">
        <v>43970</v>
      </c>
      <c r="G12771" t="s">
        <v>114</v>
      </c>
      <c r="H12771" t="s">
        <v>114</v>
      </c>
      <c r="I12771">
        <v>1</v>
      </c>
    </row>
    <row r="12772" spans="1:9" x14ac:dyDescent="0.25">
      <c r="A12772" t="s">
        <v>110</v>
      </c>
      <c r="B12772" t="s">
        <v>43971</v>
      </c>
      <c r="C12772" s="57">
        <v>44342</v>
      </c>
      <c r="D12772" t="s">
        <v>43972</v>
      </c>
      <c r="E12772" s="58">
        <v>1102327360000</v>
      </c>
      <c r="F12772" t="s">
        <v>43973</v>
      </c>
      <c r="G12772" t="s">
        <v>43974</v>
      </c>
      <c r="H12772" t="s">
        <v>43975</v>
      </c>
      <c r="I12772">
        <v>8</v>
      </c>
    </row>
    <row r="12773" spans="1:9" x14ac:dyDescent="0.25">
      <c r="A12773" t="s">
        <v>110</v>
      </c>
      <c r="B12773" t="s">
        <v>43976</v>
      </c>
      <c r="C12773" s="57">
        <v>44342</v>
      </c>
      <c r="D12773" t="s">
        <v>43977</v>
      </c>
      <c r="E12773" s="58">
        <v>1082955590000</v>
      </c>
      <c r="F12773" t="s">
        <v>43978</v>
      </c>
      <c r="G12773" t="s">
        <v>43979</v>
      </c>
      <c r="H12773" t="s">
        <v>43980</v>
      </c>
      <c r="I12773">
        <v>991</v>
      </c>
    </row>
    <row r="12774" spans="1:9" x14ac:dyDescent="0.25">
      <c r="A12774" t="s">
        <v>110</v>
      </c>
      <c r="B12774" t="s">
        <v>43981</v>
      </c>
      <c r="C12774" s="57">
        <v>44342</v>
      </c>
      <c r="D12774" t="s">
        <v>43982</v>
      </c>
      <c r="E12774" s="58">
        <v>1096130050000</v>
      </c>
      <c r="F12774" t="s">
        <v>43983</v>
      </c>
      <c r="G12774" t="s">
        <v>43984</v>
      </c>
      <c r="H12774" t="s">
        <v>114</v>
      </c>
      <c r="I12774">
        <v>1</v>
      </c>
    </row>
    <row r="12775" spans="1:9" x14ac:dyDescent="0.25">
      <c r="A12775" t="s">
        <v>110</v>
      </c>
      <c r="B12775" t="s">
        <v>43985</v>
      </c>
      <c r="C12775" s="57">
        <v>44342</v>
      </c>
      <c r="D12775" t="s">
        <v>43986</v>
      </c>
      <c r="E12775" t="s">
        <v>43987</v>
      </c>
      <c r="F12775" t="s">
        <v>43988</v>
      </c>
      <c r="G12775" t="s">
        <v>114</v>
      </c>
      <c r="H12775" t="s">
        <v>114</v>
      </c>
      <c r="I12775">
        <v>23</v>
      </c>
    </row>
    <row r="12776" spans="1:9" x14ac:dyDescent="0.25">
      <c r="A12776" t="s">
        <v>110</v>
      </c>
      <c r="B12776" t="s">
        <v>43989</v>
      </c>
      <c r="C12776" s="57">
        <v>44342</v>
      </c>
      <c r="D12776" t="s">
        <v>43990</v>
      </c>
      <c r="E12776" s="58">
        <v>1116032500000</v>
      </c>
      <c r="F12776" t="s">
        <v>43991</v>
      </c>
      <c r="G12776" t="s">
        <v>43992</v>
      </c>
      <c r="H12776" t="s">
        <v>43993</v>
      </c>
      <c r="I12776">
        <v>534</v>
      </c>
    </row>
    <row r="12777" spans="1:9" x14ac:dyDescent="0.25">
      <c r="A12777" t="s">
        <v>110</v>
      </c>
      <c r="B12777" t="s">
        <v>43994</v>
      </c>
      <c r="C12777" s="57">
        <v>44342</v>
      </c>
      <c r="D12777" t="s">
        <v>43995</v>
      </c>
      <c r="E12777" s="58">
        <v>1253529900000</v>
      </c>
      <c r="F12777" t="s">
        <v>43996</v>
      </c>
      <c r="G12777" t="s">
        <v>114</v>
      </c>
      <c r="H12777" t="s">
        <v>114</v>
      </c>
      <c r="I12777">
        <v>117</v>
      </c>
    </row>
    <row r="12778" spans="1:9" x14ac:dyDescent="0.25">
      <c r="A12778" t="s">
        <v>110</v>
      </c>
      <c r="B12778" t="s">
        <v>43997</v>
      </c>
      <c r="C12778" s="57">
        <v>44342</v>
      </c>
      <c r="D12778" t="s">
        <v>43998</v>
      </c>
      <c r="E12778" s="58">
        <v>1254658600000</v>
      </c>
      <c r="F12778" t="s">
        <v>43999</v>
      </c>
      <c r="G12778" t="s">
        <v>114</v>
      </c>
      <c r="H12778" t="s">
        <v>114</v>
      </c>
      <c r="I12778">
        <v>16</v>
      </c>
    </row>
    <row r="12779" spans="1:9" x14ac:dyDescent="0.25">
      <c r="A12779" t="s">
        <v>110</v>
      </c>
      <c r="B12779" t="s">
        <v>44000</v>
      </c>
      <c r="C12779" s="57">
        <v>44342</v>
      </c>
      <c r="D12779" t="s">
        <v>44001</v>
      </c>
      <c r="E12779" s="58">
        <v>1199787460000</v>
      </c>
      <c r="F12779" t="s">
        <v>44002</v>
      </c>
      <c r="G12779" t="s">
        <v>114</v>
      </c>
      <c r="H12779" t="s">
        <v>114</v>
      </c>
      <c r="I12779">
        <v>72</v>
      </c>
    </row>
    <row r="12780" spans="1:9" x14ac:dyDescent="0.25">
      <c r="A12780" t="s">
        <v>110</v>
      </c>
      <c r="B12780" t="s">
        <v>44003</v>
      </c>
      <c r="C12780" s="57">
        <v>44342</v>
      </c>
      <c r="D12780" t="s">
        <v>44004</v>
      </c>
      <c r="E12780" s="58">
        <v>1521730010000</v>
      </c>
      <c r="F12780" t="s">
        <v>44005</v>
      </c>
      <c r="G12780" t="s">
        <v>44006</v>
      </c>
      <c r="H12780" t="s">
        <v>44007</v>
      </c>
      <c r="I12780">
        <v>5361</v>
      </c>
    </row>
    <row r="12781" spans="1:9" x14ac:dyDescent="0.25">
      <c r="A12781" t="s">
        <v>110</v>
      </c>
      <c r="B12781" t="s">
        <v>44008</v>
      </c>
      <c r="C12781" s="57">
        <v>44342</v>
      </c>
      <c r="D12781" t="s">
        <v>44009</v>
      </c>
      <c r="E12781" s="58">
        <v>1099803690000</v>
      </c>
      <c r="F12781" t="s">
        <v>44010</v>
      </c>
      <c r="G12781" t="s">
        <v>114</v>
      </c>
      <c r="H12781" t="s">
        <v>114</v>
      </c>
      <c r="I12781">
        <v>124</v>
      </c>
    </row>
    <row r="12782" spans="1:9" x14ac:dyDescent="0.25">
      <c r="A12782" t="s">
        <v>110</v>
      </c>
      <c r="B12782" t="s">
        <v>44011</v>
      </c>
      <c r="C12782" s="57">
        <v>44342</v>
      </c>
      <c r="D12782" t="s">
        <v>44012</v>
      </c>
      <c r="E12782" s="58">
        <v>1216310080000</v>
      </c>
      <c r="F12782" t="s">
        <v>44013</v>
      </c>
      <c r="G12782" t="s">
        <v>114</v>
      </c>
      <c r="H12782" t="s">
        <v>114</v>
      </c>
      <c r="I12782">
        <v>14</v>
      </c>
    </row>
    <row r="12783" spans="1:9" x14ac:dyDescent="0.25">
      <c r="A12783" t="s">
        <v>110</v>
      </c>
      <c r="B12783" t="s">
        <v>44014</v>
      </c>
      <c r="C12783" s="57">
        <v>44342</v>
      </c>
      <c r="D12783" t="s">
        <v>44015</v>
      </c>
      <c r="E12783" s="58">
        <v>1615663020000</v>
      </c>
      <c r="F12783" t="s">
        <v>44016</v>
      </c>
      <c r="G12783" t="s">
        <v>44017</v>
      </c>
      <c r="H12783" t="s">
        <v>44018</v>
      </c>
      <c r="I12783">
        <v>724</v>
      </c>
    </row>
    <row r="12784" spans="1:9" x14ac:dyDescent="0.25">
      <c r="A12784" t="s">
        <v>110</v>
      </c>
      <c r="B12784" t="s">
        <v>44019</v>
      </c>
      <c r="C12784" s="57">
        <v>44342</v>
      </c>
      <c r="D12784" t="s">
        <v>44020</v>
      </c>
      <c r="E12784" s="58">
        <v>1250821480000</v>
      </c>
      <c r="F12784" t="s">
        <v>44021</v>
      </c>
      <c r="G12784" t="s">
        <v>114</v>
      </c>
      <c r="H12784" t="s">
        <v>114</v>
      </c>
      <c r="I12784">
        <v>4</v>
      </c>
    </row>
    <row r="12785" spans="1:9" x14ac:dyDescent="0.25">
      <c r="A12785" t="s">
        <v>110</v>
      </c>
      <c r="B12785" t="s">
        <v>44022</v>
      </c>
      <c r="C12785" s="57">
        <v>44342</v>
      </c>
      <c r="D12785" t="s">
        <v>44023</v>
      </c>
      <c r="E12785" s="58">
        <v>1584383190000</v>
      </c>
      <c r="F12785" t="s">
        <v>44024</v>
      </c>
      <c r="G12785" t="s">
        <v>114</v>
      </c>
      <c r="H12785" t="s">
        <v>114</v>
      </c>
      <c r="I12785">
        <v>3</v>
      </c>
    </row>
    <row r="12786" spans="1:9" x14ac:dyDescent="0.25">
      <c r="A12786" t="s">
        <v>110</v>
      </c>
      <c r="B12786" t="s">
        <v>44025</v>
      </c>
      <c r="C12786" s="57">
        <v>44342</v>
      </c>
      <c r="D12786" t="s">
        <v>44026</v>
      </c>
      <c r="E12786" s="58">
        <v>1238697520000</v>
      </c>
      <c r="F12786" t="s">
        <v>44027</v>
      </c>
      <c r="G12786" t="s">
        <v>44028</v>
      </c>
      <c r="H12786" t="s">
        <v>44029</v>
      </c>
      <c r="I12786">
        <v>1</v>
      </c>
    </row>
    <row r="12787" spans="1:9" x14ac:dyDescent="0.25">
      <c r="A12787" t="s">
        <v>110</v>
      </c>
      <c r="B12787" t="s">
        <v>44030</v>
      </c>
      <c r="C12787" s="57">
        <v>44342</v>
      </c>
      <c r="D12787" t="s">
        <v>44031</v>
      </c>
      <c r="E12787" t="s">
        <v>44032</v>
      </c>
      <c r="F12787" t="s">
        <v>44033</v>
      </c>
      <c r="G12787" t="s">
        <v>114</v>
      </c>
      <c r="H12787" t="s">
        <v>114</v>
      </c>
      <c r="I12787">
        <v>30</v>
      </c>
    </row>
    <row r="12788" spans="1:9" x14ac:dyDescent="0.25">
      <c r="A12788" t="s">
        <v>110</v>
      </c>
      <c r="B12788" t="s">
        <v>44034</v>
      </c>
      <c r="C12788" s="57">
        <v>44342</v>
      </c>
      <c r="D12788" t="s">
        <v>44035</v>
      </c>
      <c r="E12788" s="58">
        <v>1590235160000</v>
      </c>
      <c r="F12788" t="s">
        <v>44036</v>
      </c>
      <c r="G12788" t="s">
        <v>114</v>
      </c>
      <c r="H12788" t="s">
        <v>114</v>
      </c>
      <c r="I12788">
        <v>3</v>
      </c>
    </row>
    <row r="12789" spans="1:9" x14ac:dyDescent="0.25">
      <c r="A12789" t="s">
        <v>110</v>
      </c>
      <c r="B12789" t="s">
        <v>44037</v>
      </c>
      <c r="C12789" s="57">
        <v>44342</v>
      </c>
      <c r="D12789" t="s">
        <v>44038</v>
      </c>
      <c r="E12789" s="58">
        <v>1104336300000</v>
      </c>
      <c r="F12789" t="s">
        <v>44039</v>
      </c>
      <c r="G12789" t="s">
        <v>114</v>
      </c>
      <c r="H12789" t="s">
        <v>44040</v>
      </c>
      <c r="I12789">
        <v>365</v>
      </c>
    </row>
    <row r="12790" spans="1:9" x14ac:dyDescent="0.25">
      <c r="A12790" t="s">
        <v>110</v>
      </c>
      <c r="B12790" t="s">
        <v>44041</v>
      </c>
      <c r="C12790" s="57">
        <v>44342</v>
      </c>
      <c r="D12790" t="s">
        <v>44042</v>
      </c>
      <c r="E12790" s="58">
        <v>1218924710000</v>
      </c>
      <c r="F12790" t="s">
        <v>44043</v>
      </c>
      <c r="G12790" t="s">
        <v>114</v>
      </c>
      <c r="H12790" t="s">
        <v>114</v>
      </c>
      <c r="I12790">
        <v>1</v>
      </c>
    </row>
    <row r="12791" spans="1:9" x14ac:dyDescent="0.25">
      <c r="A12791" t="s">
        <v>110</v>
      </c>
      <c r="B12791" t="s">
        <v>44044</v>
      </c>
      <c r="C12791" s="57">
        <v>44342</v>
      </c>
      <c r="D12791" t="s">
        <v>44045</v>
      </c>
      <c r="E12791" s="58">
        <v>1306187200000</v>
      </c>
      <c r="F12791" t="s">
        <v>44046</v>
      </c>
      <c r="G12791" t="s">
        <v>44047</v>
      </c>
      <c r="H12791" t="s">
        <v>114</v>
      </c>
      <c r="I12791">
        <v>1037</v>
      </c>
    </row>
    <row r="12792" spans="1:9" x14ac:dyDescent="0.25">
      <c r="A12792" t="s">
        <v>110</v>
      </c>
      <c r="B12792" t="s">
        <v>44048</v>
      </c>
      <c r="C12792" s="57">
        <v>44342</v>
      </c>
      <c r="D12792" t="s">
        <v>44049</v>
      </c>
      <c r="E12792" s="58">
        <v>122544436000000</v>
      </c>
      <c r="F12792" t="s">
        <v>44050</v>
      </c>
      <c r="G12792" t="s">
        <v>114</v>
      </c>
      <c r="H12792" t="s">
        <v>114</v>
      </c>
      <c r="I12792">
        <v>99</v>
      </c>
    </row>
    <row r="12793" spans="1:9" x14ac:dyDescent="0.25">
      <c r="A12793" t="s">
        <v>110</v>
      </c>
      <c r="B12793" t="s">
        <v>44051</v>
      </c>
      <c r="C12793" s="57">
        <v>44342</v>
      </c>
      <c r="D12793" t="s">
        <v>44052</v>
      </c>
      <c r="E12793" s="58">
        <v>1112038240000</v>
      </c>
      <c r="F12793" t="s">
        <v>44053</v>
      </c>
      <c r="G12793" t="s">
        <v>44054</v>
      </c>
      <c r="H12793" t="s">
        <v>114</v>
      </c>
      <c r="I12793">
        <v>1</v>
      </c>
    </row>
    <row r="12794" spans="1:9" x14ac:dyDescent="0.25">
      <c r="A12794" t="s">
        <v>110</v>
      </c>
      <c r="B12794" t="s">
        <v>44055</v>
      </c>
      <c r="C12794" s="57">
        <v>44342</v>
      </c>
      <c r="D12794" t="s">
        <v>44056</v>
      </c>
      <c r="E12794" s="58">
        <v>1318211510000</v>
      </c>
      <c r="F12794" t="s">
        <v>44057</v>
      </c>
      <c r="G12794" t="s">
        <v>44058</v>
      </c>
      <c r="H12794" t="s">
        <v>44059</v>
      </c>
      <c r="I12794">
        <v>20717</v>
      </c>
    </row>
    <row r="12795" spans="1:9" x14ac:dyDescent="0.25">
      <c r="A12795" t="s">
        <v>110</v>
      </c>
      <c r="B12795" t="s">
        <v>44060</v>
      </c>
      <c r="C12795" s="57">
        <v>44342</v>
      </c>
      <c r="D12795" t="s">
        <v>44061</v>
      </c>
      <c r="E12795" s="58">
        <v>1972992300000</v>
      </c>
      <c r="F12795" t="s">
        <v>44062</v>
      </c>
      <c r="G12795" t="s">
        <v>114</v>
      </c>
      <c r="H12795" t="s">
        <v>114</v>
      </c>
      <c r="I12795">
        <v>46</v>
      </c>
    </row>
    <row r="12796" spans="1:9" x14ac:dyDescent="0.25">
      <c r="A12796" t="s">
        <v>110</v>
      </c>
      <c r="B12796" t="s">
        <v>44063</v>
      </c>
      <c r="C12796" s="57">
        <v>44342</v>
      </c>
      <c r="D12796" t="s">
        <v>44064</v>
      </c>
      <c r="E12796" s="58">
        <v>1623143600000</v>
      </c>
      <c r="F12796" t="s">
        <v>44065</v>
      </c>
      <c r="G12796" t="s">
        <v>114</v>
      </c>
      <c r="H12796" t="s">
        <v>114</v>
      </c>
      <c r="I12796">
        <v>21</v>
      </c>
    </row>
    <row r="12797" spans="1:9" x14ac:dyDescent="0.25">
      <c r="A12797" t="s">
        <v>110</v>
      </c>
      <c r="B12797" t="s">
        <v>44066</v>
      </c>
      <c r="C12797" s="57">
        <v>44342</v>
      </c>
      <c r="D12797" t="s">
        <v>44067</v>
      </c>
      <c r="E12797" s="58">
        <v>1237176900000</v>
      </c>
      <c r="F12797" t="s">
        <v>44068</v>
      </c>
      <c r="G12797" t="s">
        <v>114</v>
      </c>
      <c r="H12797" t="s">
        <v>114</v>
      </c>
      <c r="I12797">
        <v>2</v>
      </c>
    </row>
    <row r="12798" spans="1:9" x14ac:dyDescent="0.25">
      <c r="A12798" t="s">
        <v>110</v>
      </c>
      <c r="B12798" t="s">
        <v>44069</v>
      </c>
      <c r="C12798" s="57">
        <v>44342</v>
      </c>
      <c r="D12798" t="s">
        <v>44070</v>
      </c>
      <c r="E12798" s="58">
        <v>1300916700000</v>
      </c>
      <c r="F12798" t="s">
        <v>44071</v>
      </c>
      <c r="G12798" t="s">
        <v>114</v>
      </c>
      <c r="H12798" t="s">
        <v>114</v>
      </c>
      <c r="I12798">
        <v>1</v>
      </c>
    </row>
    <row r="12799" spans="1:9" x14ac:dyDescent="0.25">
      <c r="A12799" t="s">
        <v>110</v>
      </c>
      <c r="B12799" t="s">
        <v>44072</v>
      </c>
      <c r="C12799" s="57">
        <v>44342</v>
      </c>
      <c r="D12799" t="s">
        <v>44073</v>
      </c>
      <c r="E12799" s="58">
        <v>1150994210000</v>
      </c>
      <c r="F12799" t="s">
        <v>44074</v>
      </c>
      <c r="G12799" t="s">
        <v>44075</v>
      </c>
      <c r="H12799" t="s">
        <v>44076</v>
      </c>
      <c r="I12799">
        <v>17462</v>
      </c>
    </row>
    <row r="12800" spans="1:9" x14ac:dyDescent="0.25">
      <c r="A12800" t="s">
        <v>110</v>
      </c>
      <c r="B12800" t="s">
        <v>44077</v>
      </c>
      <c r="C12800" s="57">
        <v>44342</v>
      </c>
      <c r="D12800" t="s">
        <v>44078</v>
      </c>
      <c r="E12800" s="58">
        <v>1184342000000</v>
      </c>
      <c r="F12800" t="s">
        <v>44079</v>
      </c>
      <c r="G12800" t="s">
        <v>114</v>
      </c>
      <c r="H12800" t="s">
        <v>114</v>
      </c>
      <c r="I12800">
        <v>239</v>
      </c>
    </row>
    <row r="12801" spans="1:9" x14ac:dyDescent="0.25">
      <c r="A12801" t="s">
        <v>110</v>
      </c>
      <c r="B12801" t="s">
        <v>44080</v>
      </c>
      <c r="C12801" s="57">
        <v>44342</v>
      </c>
      <c r="D12801" t="s">
        <v>44081</v>
      </c>
      <c r="E12801" s="58">
        <v>1135940560000</v>
      </c>
      <c r="F12801" t="s">
        <v>44082</v>
      </c>
      <c r="G12801" t="s">
        <v>44083</v>
      </c>
      <c r="H12801" t="s">
        <v>44084</v>
      </c>
      <c r="I12801">
        <v>39099</v>
      </c>
    </row>
    <row r="12802" spans="1:9" x14ac:dyDescent="0.25">
      <c r="A12802" t="s">
        <v>110</v>
      </c>
      <c r="B12802" t="s">
        <v>44085</v>
      </c>
      <c r="C12802" s="57">
        <v>44342</v>
      </c>
      <c r="D12802" t="s">
        <v>44086</v>
      </c>
      <c r="E12802" s="58">
        <v>1014896800000</v>
      </c>
      <c r="F12802" t="s">
        <v>44087</v>
      </c>
      <c r="G12802" t="s">
        <v>114</v>
      </c>
      <c r="H12802" t="s">
        <v>114</v>
      </c>
      <c r="I12802">
        <v>1</v>
      </c>
    </row>
    <row r="12803" spans="1:9" x14ac:dyDescent="0.25">
      <c r="A12803" t="s">
        <v>110</v>
      </c>
      <c r="B12803" t="s">
        <v>44088</v>
      </c>
      <c r="C12803" s="57">
        <v>44342</v>
      </c>
      <c r="D12803" t="s">
        <v>44089</v>
      </c>
      <c r="E12803" s="58">
        <v>1249138700000</v>
      </c>
      <c r="F12803" t="s">
        <v>44090</v>
      </c>
      <c r="G12803" t="s">
        <v>114</v>
      </c>
      <c r="H12803" t="s">
        <v>114</v>
      </c>
      <c r="I12803">
        <v>2</v>
      </c>
    </row>
    <row r="12804" spans="1:9" x14ac:dyDescent="0.25">
      <c r="A12804" t="s">
        <v>110</v>
      </c>
      <c r="B12804" t="s">
        <v>44091</v>
      </c>
      <c r="C12804" s="57">
        <v>44342</v>
      </c>
      <c r="D12804" t="s">
        <v>44092</v>
      </c>
      <c r="E12804" s="58">
        <v>1312558000000</v>
      </c>
      <c r="F12804" t="s">
        <v>44093</v>
      </c>
      <c r="G12804" t="s">
        <v>114</v>
      </c>
      <c r="H12804" t="s">
        <v>114</v>
      </c>
      <c r="I12804">
        <v>1</v>
      </c>
    </row>
    <row r="12805" spans="1:9" x14ac:dyDescent="0.25">
      <c r="A12805" t="s">
        <v>110</v>
      </c>
      <c r="B12805" t="s">
        <v>44094</v>
      </c>
      <c r="C12805" s="57">
        <v>44342</v>
      </c>
      <c r="D12805" t="s">
        <v>44095</v>
      </c>
      <c r="E12805" s="58">
        <v>1411273900000</v>
      </c>
      <c r="F12805" t="s">
        <v>44096</v>
      </c>
      <c r="G12805" t="s">
        <v>114</v>
      </c>
      <c r="H12805" t="s">
        <v>114</v>
      </c>
      <c r="I12805">
        <v>1</v>
      </c>
    </row>
    <row r="12806" spans="1:9" x14ac:dyDescent="0.25">
      <c r="A12806" t="s">
        <v>110</v>
      </c>
      <c r="B12806" t="s">
        <v>44097</v>
      </c>
      <c r="C12806" s="57">
        <v>44342</v>
      </c>
      <c r="D12806" t="s">
        <v>44098</v>
      </c>
      <c r="E12806" s="58">
        <v>1343998900000</v>
      </c>
      <c r="F12806" t="s">
        <v>44099</v>
      </c>
      <c r="G12806" t="s">
        <v>114</v>
      </c>
      <c r="H12806" t="s">
        <v>114</v>
      </c>
      <c r="I12806">
        <v>218</v>
      </c>
    </row>
    <row r="12807" spans="1:9" x14ac:dyDescent="0.25">
      <c r="A12807" t="s">
        <v>110</v>
      </c>
      <c r="B12807" t="s">
        <v>44100</v>
      </c>
      <c r="C12807" s="57">
        <v>44342</v>
      </c>
      <c r="D12807" t="s">
        <v>44101</v>
      </c>
      <c r="E12807" s="58">
        <v>1168856300000</v>
      </c>
      <c r="F12807" t="s">
        <v>44102</v>
      </c>
      <c r="G12807" t="s">
        <v>114</v>
      </c>
      <c r="H12807" t="s">
        <v>114</v>
      </c>
      <c r="I12807">
        <v>13</v>
      </c>
    </row>
    <row r="12808" spans="1:9" x14ac:dyDescent="0.25">
      <c r="A12808" t="s">
        <v>110</v>
      </c>
      <c r="B12808" t="s">
        <v>44103</v>
      </c>
      <c r="C12808" s="57">
        <v>44342</v>
      </c>
      <c r="D12808" t="s">
        <v>44104</v>
      </c>
      <c r="E12808" s="58">
        <v>1174456200000</v>
      </c>
      <c r="F12808" t="s">
        <v>44105</v>
      </c>
      <c r="G12808" t="s">
        <v>114</v>
      </c>
      <c r="H12808" t="s">
        <v>114</v>
      </c>
      <c r="I12808">
        <v>1</v>
      </c>
    </row>
    <row r="12809" spans="1:9" x14ac:dyDescent="0.25">
      <c r="A12809" t="s">
        <v>110</v>
      </c>
      <c r="B12809" t="s">
        <v>44106</v>
      </c>
      <c r="C12809" s="57">
        <v>44342</v>
      </c>
      <c r="D12809" t="s">
        <v>44107</v>
      </c>
      <c r="E12809" s="58">
        <v>1116865300000</v>
      </c>
      <c r="F12809" t="s">
        <v>44108</v>
      </c>
      <c r="G12809" t="s">
        <v>44109</v>
      </c>
      <c r="H12809" t="s">
        <v>409</v>
      </c>
      <c r="I12809">
        <v>1069</v>
      </c>
    </row>
    <row r="12810" spans="1:9" x14ac:dyDescent="0.25">
      <c r="A12810" t="s">
        <v>110</v>
      </c>
      <c r="B12810" t="s">
        <v>44110</v>
      </c>
      <c r="C12810" s="57">
        <v>44342</v>
      </c>
      <c r="D12810" t="s">
        <v>44111</v>
      </c>
      <c r="E12810" s="58">
        <v>1571712420000</v>
      </c>
      <c r="F12810" t="s">
        <v>44112</v>
      </c>
      <c r="G12810" t="s">
        <v>114</v>
      </c>
      <c r="H12810" t="s">
        <v>114</v>
      </c>
      <c r="I12810">
        <v>2</v>
      </c>
    </row>
    <row r="12811" spans="1:9" x14ac:dyDescent="0.25">
      <c r="A12811" t="s">
        <v>110</v>
      </c>
      <c r="B12811" t="s">
        <v>44113</v>
      </c>
      <c r="C12811" s="57">
        <v>44342</v>
      </c>
      <c r="D12811" t="s">
        <v>44114</v>
      </c>
      <c r="E12811" s="58">
        <v>1248619040000</v>
      </c>
      <c r="F12811" t="s">
        <v>44115</v>
      </c>
      <c r="G12811" t="s">
        <v>44116</v>
      </c>
      <c r="H12811" t="s">
        <v>114</v>
      </c>
      <c r="I12811">
        <v>2</v>
      </c>
    </row>
    <row r="12812" spans="1:9" x14ac:dyDescent="0.25">
      <c r="A12812" t="s">
        <v>110</v>
      </c>
      <c r="B12812" t="s">
        <v>44117</v>
      </c>
      <c r="C12812" s="57">
        <v>44342</v>
      </c>
      <c r="D12812" t="s">
        <v>44118</v>
      </c>
      <c r="E12812" s="58">
        <v>1221070880000</v>
      </c>
      <c r="F12812" t="s">
        <v>44119</v>
      </c>
      <c r="G12812" t="s">
        <v>114</v>
      </c>
      <c r="H12812" t="s">
        <v>114</v>
      </c>
      <c r="I12812">
        <v>2</v>
      </c>
    </row>
    <row r="12813" spans="1:9" x14ac:dyDescent="0.25">
      <c r="A12813" t="s">
        <v>110</v>
      </c>
      <c r="B12813" t="s">
        <v>44120</v>
      </c>
      <c r="C12813" s="57">
        <v>44342</v>
      </c>
      <c r="D12813" t="s">
        <v>44121</v>
      </c>
      <c r="E12813" s="58">
        <v>1260187190000</v>
      </c>
      <c r="F12813" t="s">
        <v>44122</v>
      </c>
      <c r="G12813" t="s">
        <v>114</v>
      </c>
      <c r="H12813" t="s">
        <v>114</v>
      </c>
      <c r="I12813">
        <v>1</v>
      </c>
    </row>
    <row r="12814" spans="1:9" x14ac:dyDescent="0.25">
      <c r="A12814" t="s">
        <v>110</v>
      </c>
      <c r="B12814" t="s">
        <v>44123</v>
      </c>
      <c r="C12814" s="57">
        <v>44342</v>
      </c>
      <c r="D12814" t="s">
        <v>44124</v>
      </c>
      <c r="E12814" s="58">
        <v>1084287603040000</v>
      </c>
      <c r="F12814" t="s">
        <v>44125</v>
      </c>
      <c r="G12814" t="s">
        <v>114</v>
      </c>
      <c r="H12814" t="s">
        <v>114</v>
      </c>
      <c r="I12814">
        <v>77</v>
      </c>
    </row>
    <row r="12815" spans="1:9" x14ac:dyDescent="0.25">
      <c r="A12815" t="s">
        <v>110</v>
      </c>
      <c r="B12815" t="s">
        <v>44126</v>
      </c>
      <c r="C12815" s="57">
        <v>44342</v>
      </c>
      <c r="D12815" t="s">
        <v>44127</v>
      </c>
      <c r="E12815" s="58">
        <v>1110459900000</v>
      </c>
      <c r="F12815" t="s">
        <v>44128</v>
      </c>
      <c r="G12815" t="s">
        <v>114</v>
      </c>
      <c r="H12815" t="s">
        <v>114</v>
      </c>
      <c r="I12815">
        <v>1</v>
      </c>
    </row>
    <row r="12816" spans="1:9" x14ac:dyDescent="0.25">
      <c r="A12816" t="s">
        <v>110</v>
      </c>
      <c r="B12816" t="s">
        <v>44129</v>
      </c>
      <c r="C12816" s="57">
        <v>44342</v>
      </c>
      <c r="D12816" t="s">
        <v>44130</v>
      </c>
      <c r="E12816" s="58">
        <v>1176474900000</v>
      </c>
      <c r="F12816" t="s">
        <v>44131</v>
      </c>
      <c r="G12816" t="s">
        <v>114</v>
      </c>
      <c r="H12816" t="s">
        <v>114</v>
      </c>
      <c r="I12816">
        <v>1</v>
      </c>
    </row>
    <row r="12817" spans="1:9" x14ac:dyDescent="0.25">
      <c r="A12817" t="s">
        <v>110</v>
      </c>
      <c r="B12817" t="s">
        <v>44132</v>
      </c>
      <c r="C12817" s="57">
        <v>44342</v>
      </c>
      <c r="D12817" t="s">
        <v>44133</v>
      </c>
      <c r="E12817" s="58">
        <v>1227626000000</v>
      </c>
      <c r="F12817" t="s">
        <v>44134</v>
      </c>
      <c r="G12817" t="s">
        <v>114</v>
      </c>
      <c r="H12817" t="s">
        <v>114</v>
      </c>
      <c r="I12817">
        <v>1</v>
      </c>
    </row>
    <row r="12818" spans="1:9" x14ac:dyDescent="0.25">
      <c r="A12818" t="s">
        <v>110</v>
      </c>
      <c r="B12818" t="s">
        <v>44135</v>
      </c>
      <c r="C12818" s="57">
        <v>44342</v>
      </c>
      <c r="D12818" t="s">
        <v>44136</v>
      </c>
      <c r="E12818" s="58">
        <v>1655807400000</v>
      </c>
      <c r="F12818" t="s">
        <v>44137</v>
      </c>
      <c r="G12818" t="s">
        <v>1076</v>
      </c>
      <c r="H12818" t="s">
        <v>566</v>
      </c>
      <c r="I12818">
        <v>4</v>
      </c>
    </row>
    <row r="12819" spans="1:9" x14ac:dyDescent="0.25">
      <c r="A12819" t="s">
        <v>110</v>
      </c>
      <c r="B12819" t="s">
        <v>44138</v>
      </c>
      <c r="C12819" s="57">
        <v>44342</v>
      </c>
      <c r="D12819" t="s">
        <v>44139</v>
      </c>
      <c r="E12819" s="58">
        <v>1277238300000</v>
      </c>
      <c r="F12819" t="s">
        <v>44140</v>
      </c>
      <c r="G12819" t="s">
        <v>114</v>
      </c>
      <c r="H12819" t="s">
        <v>114</v>
      </c>
      <c r="I12819">
        <v>1</v>
      </c>
    </row>
    <row r="12820" spans="1:9" x14ac:dyDescent="0.25">
      <c r="A12820" t="s">
        <v>110</v>
      </c>
      <c r="B12820" t="s">
        <v>44141</v>
      </c>
      <c r="C12820" s="57">
        <v>44342</v>
      </c>
      <c r="D12820" t="s">
        <v>44142</v>
      </c>
      <c r="E12820" s="58">
        <v>1120836700000</v>
      </c>
      <c r="F12820" t="s">
        <v>44143</v>
      </c>
      <c r="G12820" t="s">
        <v>44144</v>
      </c>
      <c r="H12820" t="s">
        <v>114</v>
      </c>
      <c r="I12820">
        <v>36</v>
      </c>
    </row>
    <row r="12821" spans="1:9" x14ac:dyDescent="0.25">
      <c r="A12821" t="s">
        <v>110</v>
      </c>
      <c r="B12821" t="s">
        <v>44145</v>
      </c>
      <c r="C12821" s="57">
        <v>44342</v>
      </c>
      <c r="D12821" t="s">
        <v>44146</v>
      </c>
      <c r="E12821" s="58">
        <v>1118617900000</v>
      </c>
      <c r="F12821" t="s">
        <v>44147</v>
      </c>
      <c r="G12821" t="s">
        <v>114</v>
      </c>
      <c r="H12821" t="s">
        <v>114</v>
      </c>
      <c r="I12821">
        <v>1</v>
      </c>
    </row>
    <row r="12822" spans="1:9" x14ac:dyDescent="0.25">
      <c r="A12822" t="s">
        <v>110</v>
      </c>
      <c r="B12822" t="s">
        <v>44148</v>
      </c>
      <c r="C12822" s="57">
        <v>44342</v>
      </c>
      <c r="D12822" t="s">
        <v>44149</v>
      </c>
      <c r="E12822" s="58">
        <v>1171326800000</v>
      </c>
      <c r="F12822" t="s">
        <v>44150</v>
      </c>
      <c r="G12822" t="s">
        <v>114</v>
      </c>
      <c r="H12822" t="s">
        <v>3705</v>
      </c>
      <c r="I12822">
        <v>33</v>
      </c>
    </row>
    <row r="12823" spans="1:9" x14ac:dyDescent="0.25">
      <c r="A12823" t="s">
        <v>110</v>
      </c>
      <c r="B12823" t="s">
        <v>44151</v>
      </c>
      <c r="C12823" s="57">
        <v>44342</v>
      </c>
      <c r="D12823" t="s">
        <v>44152</v>
      </c>
      <c r="E12823" s="58">
        <v>1185472140000</v>
      </c>
      <c r="F12823" t="s">
        <v>44153</v>
      </c>
      <c r="G12823" t="s">
        <v>114</v>
      </c>
      <c r="H12823" t="s">
        <v>114</v>
      </c>
      <c r="I12823">
        <v>23</v>
      </c>
    </row>
    <row r="12824" spans="1:9" x14ac:dyDescent="0.25">
      <c r="A12824" t="s">
        <v>110</v>
      </c>
      <c r="B12824" t="s">
        <v>44154</v>
      </c>
      <c r="C12824" s="57">
        <v>44342</v>
      </c>
      <c r="D12824" t="s">
        <v>44155</v>
      </c>
      <c r="E12824" s="58">
        <v>1191612660000</v>
      </c>
      <c r="F12824" t="s">
        <v>44156</v>
      </c>
      <c r="G12824" t="s">
        <v>44157</v>
      </c>
      <c r="H12824" t="s">
        <v>44158</v>
      </c>
      <c r="I12824">
        <v>1</v>
      </c>
    </row>
    <row r="12825" spans="1:9" x14ac:dyDescent="0.25">
      <c r="A12825" t="s">
        <v>110</v>
      </c>
      <c r="B12825" t="s">
        <v>44159</v>
      </c>
      <c r="C12825" s="57">
        <v>44342</v>
      </c>
      <c r="D12825" t="s">
        <v>44160</v>
      </c>
      <c r="E12825" s="58">
        <v>10775393200000</v>
      </c>
      <c r="F12825" t="s">
        <v>44161</v>
      </c>
      <c r="G12825" t="s">
        <v>114</v>
      </c>
      <c r="H12825" t="s">
        <v>114</v>
      </c>
      <c r="I12825">
        <v>6</v>
      </c>
    </row>
    <row r="12826" spans="1:9" x14ac:dyDescent="0.25">
      <c r="A12826" t="s">
        <v>110</v>
      </c>
      <c r="B12826" t="s">
        <v>44162</v>
      </c>
      <c r="C12826" s="57">
        <v>44342</v>
      </c>
      <c r="D12826" t="s">
        <v>44163</v>
      </c>
      <c r="E12826" s="58">
        <v>1527852100000</v>
      </c>
      <c r="F12826" t="s">
        <v>44164</v>
      </c>
      <c r="G12826" t="s">
        <v>114</v>
      </c>
      <c r="H12826" t="s">
        <v>114</v>
      </c>
      <c r="I12826">
        <v>1</v>
      </c>
    </row>
    <row r="12827" spans="1:9" x14ac:dyDescent="0.25">
      <c r="A12827" t="s">
        <v>110</v>
      </c>
      <c r="B12827" t="s">
        <v>44165</v>
      </c>
      <c r="C12827" s="57">
        <v>44342</v>
      </c>
      <c r="D12827" t="s">
        <v>44166</v>
      </c>
      <c r="E12827" s="58">
        <v>1346943500000</v>
      </c>
      <c r="F12827" t="s">
        <v>44167</v>
      </c>
      <c r="G12827" t="s">
        <v>114</v>
      </c>
      <c r="H12827" t="s">
        <v>114</v>
      </c>
      <c r="I12827">
        <v>51</v>
      </c>
    </row>
    <row r="12828" spans="1:9" x14ac:dyDescent="0.25">
      <c r="A12828" t="s">
        <v>110</v>
      </c>
      <c r="B12828" t="s">
        <v>44168</v>
      </c>
      <c r="C12828" s="57">
        <v>44342</v>
      </c>
      <c r="D12828" t="s">
        <v>44169</v>
      </c>
      <c r="E12828" s="58">
        <v>1427598600000</v>
      </c>
      <c r="F12828" t="s">
        <v>44170</v>
      </c>
      <c r="G12828" t="s">
        <v>3705</v>
      </c>
      <c r="H12828" t="s">
        <v>114</v>
      </c>
      <c r="I12828">
        <v>125</v>
      </c>
    </row>
    <row r="12829" spans="1:9" x14ac:dyDescent="0.25">
      <c r="A12829" t="s">
        <v>110</v>
      </c>
      <c r="B12829" t="s">
        <v>44171</v>
      </c>
      <c r="C12829" s="57">
        <v>44342</v>
      </c>
      <c r="D12829" t="s">
        <v>44172</v>
      </c>
      <c r="E12829" s="58">
        <v>1604922300000</v>
      </c>
      <c r="F12829" t="s">
        <v>44173</v>
      </c>
      <c r="G12829" t="s">
        <v>14778</v>
      </c>
      <c r="H12829" t="s">
        <v>44174</v>
      </c>
      <c r="I12829">
        <v>2</v>
      </c>
    </row>
    <row r="12830" spans="1:9" x14ac:dyDescent="0.25">
      <c r="A12830" t="s">
        <v>110</v>
      </c>
      <c r="B12830" t="s">
        <v>44175</v>
      </c>
      <c r="C12830" s="57">
        <v>44342</v>
      </c>
      <c r="D12830" t="s">
        <v>44176</v>
      </c>
      <c r="E12830" s="58">
        <v>1463614200000</v>
      </c>
      <c r="F12830" t="s">
        <v>44177</v>
      </c>
      <c r="G12830" t="s">
        <v>540</v>
      </c>
      <c r="H12830" t="s">
        <v>44178</v>
      </c>
      <c r="I12830">
        <v>493</v>
      </c>
    </row>
    <row r="12831" spans="1:9" x14ac:dyDescent="0.25">
      <c r="A12831" t="s">
        <v>110</v>
      </c>
      <c r="B12831" t="s">
        <v>44179</v>
      </c>
      <c r="C12831" s="57">
        <v>44342</v>
      </c>
      <c r="D12831" t="s">
        <v>44180</v>
      </c>
      <c r="E12831" s="58">
        <v>1088712300000</v>
      </c>
      <c r="F12831" t="s">
        <v>44181</v>
      </c>
      <c r="G12831" t="s">
        <v>114</v>
      </c>
      <c r="H12831" t="s">
        <v>114</v>
      </c>
      <c r="I12831">
        <v>1</v>
      </c>
    </row>
    <row r="12832" spans="1:9" x14ac:dyDescent="0.25">
      <c r="A12832" t="s">
        <v>110</v>
      </c>
      <c r="B12832" t="s">
        <v>44182</v>
      </c>
      <c r="C12832" s="57">
        <v>44342</v>
      </c>
      <c r="D12832" t="s">
        <v>44183</v>
      </c>
      <c r="E12832" s="58">
        <v>1183847700000</v>
      </c>
      <c r="F12832" t="s">
        <v>44184</v>
      </c>
      <c r="G12832" t="s">
        <v>114</v>
      </c>
      <c r="H12832" t="s">
        <v>114</v>
      </c>
      <c r="I12832">
        <v>9</v>
      </c>
    </row>
    <row r="12833" spans="1:9" x14ac:dyDescent="0.25">
      <c r="A12833" t="s">
        <v>110</v>
      </c>
      <c r="B12833" t="s">
        <v>44185</v>
      </c>
      <c r="C12833" s="57">
        <v>44342</v>
      </c>
      <c r="D12833" t="s">
        <v>44186</v>
      </c>
      <c r="E12833" s="58">
        <v>1139952740000</v>
      </c>
      <c r="F12833" t="s">
        <v>44187</v>
      </c>
      <c r="G12833" t="s">
        <v>44188</v>
      </c>
      <c r="H12833" t="s">
        <v>114</v>
      </c>
      <c r="I12833">
        <v>1</v>
      </c>
    </row>
    <row r="12834" spans="1:9" x14ac:dyDescent="0.25">
      <c r="A12834" t="s">
        <v>110</v>
      </c>
      <c r="B12834" t="s">
        <v>44189</v>
      </c>
      <c r="C12834" s="57">
        <v>44342</v>
      </c>
      <c r="D12834" t="s">
        <v>44190</v>
      </c>
      <c r="E12834" s="58">
        <v>1218372600000</v>
      </c>
      <c r="F12834" t="s">
        <v>44191</v>
      </c>
      <c r="G12834" t="s">
        <v>114</v>
      </c>
      <c r="H12834" t="s">
        <v>114</v>
      </c>
      <c r="I12834">
        <v>1</v>
      </c>
    </row>
    <row r="12835" spans="1:9" x14ac:dyDescent="0.25">
      <c r="A12835" t="s">
        <v>110</v>
      </c>
      <c r="B12835" t="s">
        <v>44192</v>
      </c>
      <c r="C12835" s="57">
        <v>44342</v>
      </c>
      <c r="D12835" t="s">
        <v>44193</v>
      </c>
      <c r="E12835" s="58">
        <v>2011937500000</v>
      </c>
      <c r="F12835" t="s">
        <v>44194</v>
      </c>
      <c r="G12835" t="s">
        <v>114</v>
      </c>
      <c r="H12835" t="s">
        <v>114</v>
      </c>
      <c r="I12835">
        <v>29</v>
      </c>
    </row>
    <row r="12836" spans="1:9" x14ac:dyDescent="0.25">
      <c r="A12836" t="s">
        <v>110</v>
      </c>
      <c r="B12836" t="s">
        <v>44195</v>
      </c>
      <c r="C12836" s="57">
        <v>44342</v>
      </c>
      <c r="D12836" t="s">
        <v>44196</v>
      </c>
      <c r="E12836" s="58">
        <v>1111844900000</v>
      </c>
      <c r="F12836" t="s">
        <v>44197</v>
      </c>
      <c r="G12836" t="s">
        <v>114</v>
      </c>
      <c r="H12836" t="s">
        <v>114</v>
      </c>
      <c r="I12836">
        <v>1</v>
      </c>
    </row>
    <row r="12837" spans="1:9" x14ac:dyDescent="0.25">
      <c r="A12837" t="s">
        <v>110</v>
      </c>
      <c r="B12837" t="s">
        <v>44198</v>
      </c>
      <c r="C12837" s="57">
        <v>44342</v>
      </c>
      <c r="D12837" t="s">
        <v>44199</v>
      </c>
      <c r="E12837" s="58">
        <v>1196678800000</v>
      </c>
      <c r="F12837" t="s">
        <v>44200</v>
      </c>
      <c r="G12837" t="s">
        <v>114</v>
      </c>
      <c r="H12837" t="s">
        <v>114</v>
      </c>
      <c r="I12837">
        <v>15</v>
      </c>
    </row>
    <row r="12838" spans="1:9" x14ac:dyDescent="0.25">
      <c r="A12838" t="s">
        <v>110</v>
      </c>
      <c r="B12838" t="s">
        <v>44201</v>
      </c>
      <c r="C12838" s="57">
        <v>44342</v>
      </c>
      <c r="D12838" t="s">
        <v>44202</v>
      </c>
      <c r="E12838" s="58">
        <v>1216818300000</v>
      </c>
      <c r="F12838" t="s">
        <v>44203</v>
      </c>
      <c r="G12838" t="s">
        <v>114</v>
      </c>
      <c r="H12838" t="s">
        <v>114</v>
      </c>
      <c r="I12838">
        <v>12</v>
      </c>
    </row>
    <row r="12839" spans="1:9" x14ac:dyDescent="0.25">
      <c r="A12839" t="s">
        <v>110</v>
      </c>
      <c r="B12839" t="s">
        <v>44204</v>
      </c>
      <c r="C12839" s="57">
        <v>44342</v>
      </c>
      <c r="D12839" t="s">
        <v>44205</v>
      </c>
      <c r="E12839" s="58">
        <v>1394118600000</v>
      </c>
      <c r="F12839" t="s">
        <v>44206</v>
      </c>
      <c r="G12839" t="s">
        <v>114</v>
      </c>
      <c r="H12839" t="s">
        <v>114</v>
      </c>
      <c r="I12839">
        <v>103</v>
      </c>
    </row>
    <row r="12840" spans="1:9" x14ac:dyDescent="0.25">
      <c r="A12840" t="s">
        <v>110</v>
      </c>
      <c r="B12840" t="s">
        <v>44207</v>
      </c>
      <c r="C12840" s="57">
        <v>44342</v>
      </c>
      <c r="D12840" t="s">
        <v>44208</v>
      </c>
      <c r="E12840" s="58">
        <v>1961518200000</v>
      </c>
      <c r="F12840" t="s">
        <v>44209</v>
      </c>
      <c r="G12840" t="s">
        <v>114</v>
      </c>
      <c r="H12840" t="s">
        <v>114</v>
      </c>
      <c r="I12840">
        <v>37</v>
      </c>
    </row>
    <row r="12841" spans="1:9" x14ac:dyDescent="0.25">
      <c r="A12841" t="s">
        <v>110</v>
      </c>
      <c r="B12841" t="s">
        <v>44210</v>
      </c>
      <c r="C12841" s="57">
        <v>44342</v>
      </c>
      <c r="D12841" t="s">
        <v>44211</v>
      </c>
      <c r="E12841" s="58">
        <v>1300220800000</v>
      </c>
      <c r="F12841" t="s">
        <v>44212</v>
      </c>
      <c r="G12841" t="s">
        <v>114</v>
      </c>
      <c r="H12841" t="s">
        <v>114</v>
      </c>
      <c r="I12841">
        <v>15</v>
      </c>
    </row>
    <row r="12842" spans="1:9" x14ac:dyDescent="0.25">
      <c r="A12842" t="s">
        <v>110</v>
      </c>
      <c r="B12842" t="s">
        <v>44213</v>
      </c>
      <c r="C12842" s="57">
        <v>44342</v>
      </c>
      <c r="D12842" t="s">
        <v>44214</v>
      </c>
      <c r="E12842" s="58">
        <v>1065804800000</v>
      </c>
      <c r="F12842" t="s">
        <v>44215</v>
      </c>
      <c r="G12842" t="s">
        <v>114</v>
      </c>
      <c r="H12842" t="s">
        <v>114</v>
      </c>
      <c r="I12842">
        <v>1</v>
      </c>
    </row>
    <row r="12843" spans="1:9" x14ac:dyDescent="0.25">
      <c r="A12843" t="s">
        <v>110</v>
      </c>
      <c r="B12843" t="s">
        <v>44216</v>
      </c>
      <c r="C12843" s="57">
        <v>44342</v>
      </c>
      <c r="D12843" t="s">
        <v>44217</v>
      </c>
      <c r="E12843" s="58">
        <v>1149795600000</v>
      </c>
      <c r="F12843" t="s">
        <v>44218</v>
      </c>
      <c r="G12843" t="s">
        <v>114</v>
      </c>
      <c r="H12843" t="s">
        <v>114</v>
      </c>
      <c r="I12843">
        <v>1</v>
      </c>
    </row>
    <row r="12844" spans="1:9" x14ac:dyDescent="0.25">
      <c r="A12844" t="s">
        <v>110</v>
      </c>
      <c r="B12844" t="s">
        <v>44219</v>
      </c>
      <c r="C12844" s="57">
        <v>44342</v>
      </c>
      <c r="D12844" t="s">
        <v>44220</v>
      </c>
      <c r="E12844" s="58">
        <v>126456472000000</v>
      </c>
      <c r="F12844" t="s">
        <v>44221</v>
      </c>
      <c r="G12844" t="s">
        <v>114</v>
      </c>
      <c r="H12844" t="s">
        <v>114</v>
      </c>
      <c r="I12844">
        <v>1</v>
      </c>
    </row>
    <row r="12845" spans="1:9" x14ac:dyDescent="0.25">
      <c r="A12845" t="s">
        <v>110</v>
      </c>
      <c r="B12845" t="s">
        <v>44222</v>
      </c>
      <c r="C12845" s="57">
        <v>44342</v>
      </c>
      <c r="D12845" t="s">
        <v>44223</v>
      </c>
      <c r="E12845" s="58">
        <v>1374685700000</v>
      </c>
      <c r="F12845" t="s">
        <v>44224</v>
      </c>
      <c r="G12845" t="s">
        <v>114</v>
      </c>
      <c r="H12845" t="s">
        <v>114</v>
      </c>
      <c r="I12845">
        <v>1</v>
      </c>
    </row>
    <row r="12846" spans="1:9" x14ac:dyDescent="0.25">
      <c r="A12846" t="s">
        <v>110</v>
      </c>
      <c r="B12846" t="s">
        <v>44225</v>
      </c>
      <c r="C12846" s="57">
        <v>44342</v>
      </c>
      <c r="D12846" t="s">
        <v>44226</v>
      </c>
      <c r="E12846" s="58">
        <v>1331042100000</v>
      </c>
      <c r="F12846" t="s">
        <v>44227</v>
      </c>
      <c r="G12846" t="s">
        <v>114</v>
      </c>
      <c r="H12846" t="s">
        <v>114</v>
      </c>
      <c r="I12846">
        <v>13</v>
      </c>
    </row>
    <row r="12847" spans="1:9" x14ac:dyDescent="0.25">
      <c r="A12847" t="s">
        <v>110</v>
      </c>
      <c r="B12847" t="s">
        <v>44228</v>
      </c>
      <c r="C12847" s="57">
        <v>44342</v>
      </c>
      <c r="D12847" t="s">
        <v>44229</v>
      </c>
      <c r="E12847" s="58">
        <v>1280331944800000</v>
      </c>
      <c r="F12847" t="s">
        <v>44230</v>
      </c>
      <c r="G12847" t="s">
        <v>114</v>
      </c>
      <c r="H12847" t="s">
        <v>114</v>
      </c>
      <c r="I12847">
        <v>2</v>
      </c>
    </row>
    <row r="12848" spans="1:9" x14ac:dyDescent="0.25">
      <c r="A12848" t="s">
        <v>110</v>
      </c>
      <c r="B12848" t="s">
        <v>44231</v>
      </c>
      <c r="C12848" s="57">
        <v>44342</v>
      </c>
      <c r="D12848" t="s">
        <v>44232</v>
      </c>
      <c r="E12848" s="58">
        <v>1411134200000</v>
      </c>
      <c r="F12848" t="s">
        <v>44233</v>
      </c>
      <c r="G12848" t="s">
        <v>114</v>
      </c>
      <c r="H12848" t="s">
        <v>114</v>
      </c>
      <c r="I12848">
        <v>1</v>
      </c>
    </row>
    <row r="12849" spans="1:9" x14ac:dyDescent="0.25">
      <c r="A12849" t="s">
        <v>110</v>
      </c>
      <c r="B12849" t="s">
        <v>44234</v>
      </c>
      <c r="C12849" s="57">
        <v>44342</v>
      </c>
      <c r="D12849" t="s">
        <v>44235</v>
      </c>
      <c r="E12849" t="s">
        <v>44236</v>
      </c>
      <c r="F12849" t="s">
        <v>44237</v>
      </c>
      <c r="G12849" t="s">
        <v>114</v>
      </c>
      <c r="H12849" t="s">
        <v>114</v>
      </c>
      <c r="I12849">
        <v>1</v>
      </c>
    </row>
    <row r="12850" spans="1:9" x14ac:dyDescent="0.25">
      <c r="A12850" t="s">
        <v>110</v>
      </c>
      <c r="B12850" t="s">
        <v>44238</v>
      </c>
      <c r="C12850" s="57">
        <v>44342</v>
      </c>
      <c r="D12850" t="s">
        <v>44239</v>
      </c>
      <c r="E12850" s="58">
        <v>2224157996660000</v>
      </c>
      <c r="F12850" t="s">
        <v>44240</v>
      </c>
      <c r="G12850" t="s">
        <v>114</v>
      </c>
      <c r="H12850" t="s">
        <v>114</v>
      </c>
      <c r="I12850">
        <v>3</v>
      </c>
    </row>
    <row r="12851" spans="1:9" x14ac:dyDescent="0.25">
      <c r="A12851" t="s">
        <v>110</v>
      </c>
      <c r="B12851" t="s">
        <v>44241</v>
      </c>
      <c r="C12851" s="57">
        <v>44342</v>
      </c>
      <c r="D12851" t="s">
        <v>44242</v>
      </c>
      <c r="E12851" s="58">
        <v>3142351877360000</v>
      </c>
      <c r="F12851" t="s">
        <v>44243</v>
      </c>
      <c r="G12851" t="s">
        <v>114</v>
      </c>
      <c r="H12851" t="s">
        <v>114</v>
      </c>
      <c r="I12851">
        <v>1</v>
      </c>
    </row>
    <row r="12852" spans="1:9" x14ac:dyDescent="0.25">
      <c r="A12852" t="s">
        <v>110</v>
      </c>
      <c r="B12852" t="s">
        <v>44244</v>
      </c>
      <c r="C12852" s="57">
        <v>44342</v>
      </c>
      <c r="D12852" t="s">
        <v>44245</v>
      </c>
      <c r="E12852" s="58">
        <v>137938770000000</v>
      </c>
      <c r="F12852" t="s">
        <v>44246</v>
      </c>
      <c r="G12852" t="s">
        <v>44247</v>
      </c>
      <c r="H12852" t="s">
        <v>1123</v>
      </c>
      <c r="I12852">
        <v>14</v>
      </c>
    </row>
    <row r="12853" spans="1:9" x14ac:dyDescent="0.25">
      <c r="A12853" t="s">
        <v>110</v>
      </c>
      <c r="B12853" t="s">
        <v>44248</v>
      </c>
      <c r="C12853" s="57">
        <v>44342</v>
      </c>
      <c r="D12853" t="s">
        <v>44249</v>
      </c>
      <c r="E12853" s="58">
        <v>119117921000000</v>
      </c>
      <c r="F12853" t="s">
        <v>44250</v>
      </c>
      <c r="G12853" t="s">
        <v>114</v>
      </c>
      <c r="H12853" t="s">
        <v>114</v>
      </c>
      <c r="I12853">
        <v>4</v>
      </c>
    </row>
    <row r="12854" spans="1:9" x14ac:dyDescent="0.25">
      <c r="A12854" t="s">
        <v>110</v>
      </c>
      <c r="B12854" t="s">
        <v>44251</v>
      </c>
      <c r="C12854" s="57">
        <v>44342</v>
      </c>
      <c r="D12854" t="s">
        <v>44252</v>
      </c>
      <c r="E12854" s="58">
        <v>112292065000000</v>
      </c>
      <c r="F12854" t="s">
        <v>44253</v>
      </c>
      <c r="G12854" t="s">
        <v>114</v>
      </c>
      <c r="H12854" t="s">
        <v>114</v>
      </c>
      <c r="I12854">
        <v>3</v>
      </c>
    </row>
    <row r="12855" spans="1:9" x14ac:dyDescent="0.25">
      <c r="A12855" t="s">
        <v>110</v>
      </c>
      <c r="B12855" t="s">
        <v>44254</v>
      </c>
      <c r="C12855" s="57">
        <v>44342</v>
      </c>
      <c r="D12855" t="s">
        <v>44255</v>
      </c>
      <c r="E12855" s="58">
        <v>154857847000000</v>
      </c>
      <c r="F12855" t="s">
        <v>44256</v>
      </c>
      <c r="G12855" t="s">
        <v>114</v>
      </c>
      <c r="H12855" t="s">
        <v>114</v>
      </c>
      <c r="I12855">
        <v>1035</v>
      </c>
    </row>
    <row r="12856" spans="1:9" x14ac:dyDescent="0.25">
      <c r="A12856" t="s">
        <v>110</v>
      </c>
      <c r="B12856" t="s">
        <v>44257</v>
      </c>
      <c r="C12856" s="57">
        <v>44342</v>
      </c>
      <c r="D12856" t="s">
        <v>44258</v>
      </c>
      <c r="E12856" s="58">
        <v>84124021000000</v>
      </c>
      <c r="F12856" t="s">
        <v>44259</v>
      </c>
      <c r="G12856" t="s">
        <v>648</v>
      </c>
      <c r="H12856" t="s">
        <v>114</v>
      </c>
      <c r="I12856">
        <v>554</v>
      </c>
    </row>
    <row r="12857" spans="1:9" x14ac:dyDescent="0.25">
      <c r="A12857" t="s">
        <v>110</v>
      </c>
      <c r="B12857" t="s">
        <v>44260</v>
      </c>
      <c r="C12857" s="57">
        <v>44342</v>
      </c>
      <c r="D12857" t="s">
        <v>44261</v>
      </c>
      <c r="E12857" s="58">
        <v>124052884500000</v>
      </c>
      <c r="F12857" t="s">
        <v>44262</v>
      </c>
      <c r="G12857" t="s">
        <v>114</v>
      </c>
      <c r="H12857" t="s">
        <v>114</v>
      </c>
      <c r="I12857">
        <v>1</v>
      </c>
    </row>
    <row r="12858" spans="1:9" x14ac:dyDescent="0.25">
      <c r="A12858" t="s">
        <v>110</v>
      </c>
      <c r="B12858" t="s">
        <v>44263</v>
      </c>
      <c r="C12858" s="57">
        <v>44342</v>
      </c>
      <c r="D12858" t="s">
        <v>44264</v>
      </c>
      <c r="E12858" s="58">
        <v>119627970000000</v>
      </c>
      <c r="F12858" t="s">
        <v>44265</v>
      </c>
      <c r="G12858" t="s">
        <v>44266</v>
      </c>
      <c r="H12858" t="s">
        <v>114</v>
      </c>
      <c r="I12858">
        <v>11969</v>
      </c>
    </row>
    <row r="12859" spans="1:9" x14ac:dyDescent="0.25">
      <c r="A12859" t="s">
        <v>110</v>
      </c>
      <c r="B12859" t="s">
        <v>44267</v>
      </c>
      <c r="C12859" s="57">
        <v>44342</v>
      </c>
      <c r="D12859" t="s">
        <v>44268</v>
      </c>
      <c r="E12859" s="58">
        <v>122575536000000</v>
      </c>
      <c r="F12859" t="s">
        <v>44269</v>
      </c>
      <c r="G12859" t="s">
        <v>114</v>
      </c>
      <c r="H12859" t="s">
        <v>114</v>
      </c>
      <c r="I12859">
        <v>1</v>
      </c>
    </row>
    <row r="12860" spans="1:9" x14ac:dyDescent="0.25">
      <c r="A12860" t="s">
        <v>110</v>
      </c>
      <c r="B12860" t="s">
        <v>44270</v>
      </c>
      <c r="C12860" s="57">
        <v>44342</v>
      </c>
      <c r="D12860" t="s">
        <v>44271</v>
      </c>
      <c r="E12860" s="58">
        <v>115532254000000</v>
      </c>
      <c r="F12860" t="s">
        <v>44272</v>
      </c>
      <c r="G12860" t="s">
        <v>44273</v>
      </c>
      <c r="H12860" t="s">
        <v>114</v>
      </c>
      <c r="I12860">
        <v>4604</v>
      </c>
    </row>
    <row r="12861" spans="1:9" x14ac:dyDescent="0.25">
      <c r="A12861" t="s">
        <v>110</v>
      </c>
      <c r="B12861" t="s">
        <v>44274</v>
      </c>
      <c r="C12861" s="57">
        <v>44342</v>
      </c>
      <c r="D12861" t="s">
        <v>44275</v>
      </c>
      <c r="E12861" s="58">
        <v>153618542000000</v>
      </c>
      <c r="F12861" t="s">
        <v>44276</v>
      </c>
      <c r="G12861" t="s">
        <v>12999</v>
      </c>
      <c r="H12861" t="s">
        <v>114</v>
      </c>
      <c r="I12861">
        <v>437</v>
      </c>
    </row>
    <row r="12862" spans="1:9" x14ac:dyDescent="0.25">
      <c r="A12862" t="s">
        <v>110</v>
      </c>
      <c r="B12862" t="s">
        <v>44277</v>
      </c>
      <c r="C12862" s="57">
        <v>44342</v>
      </c>
      <c r="D12862" t="s">
        <v>44278</v>
      </c>
      <c r="E12862" s="58">
        <v>122930760630000</v>
      </c>
      <c r="F12862" t="s">
        <v>44279</v>
      </c>
      <c r="G12862" t="s">
        <v>32807</v>
      </c>
      <c r="H12862" t="s">
        <v>114</v>
      </c>
      <c r="I12862">
        <v>4</v>
      </c>
    </row>
    <row r="12863" spans="1:9" x14ac:dyDescent="0.25">
      <c r="A12863" t="s">
        <v>110</v>
      </c>
      <c r="B12863" t="s">
        <v>44280</v>
      </c>
      <c r="C12863" s="57">
        <v>44342</v>
      </c>
      <c r="D12863" t="s">
        <v>44281</v>
      </c>
      <c r="E12863" s="58">
        <v>1018375800000</v>
      </c>
      <c r="F12863" t="s">
        <v>44282</v>
      </c>
      <c r="G12863" t="s">
        <v>114</v>
      </c>
      <c r="H12863" t="s">
        <v>114</v>
      </c>
      <c r="I12863">
        <v>1</v>
      </c>
    </row>
    <row r="12864" spans="1:9" x14ac:dyDescent="0.25">
      <c r="A12864" t="s">
        <v>110</v>
      </c>
      <c r="B12864" t="s">
        <v>44283</v>
      </c>
      <c r="C12864" s="57">
        <v>44342</v>
      </c>
      <c r="D12864" t="s">
        <v>44284</v>
      </c>
      <c r="E12864" s="58">
        <v>1038286400000</v>
      </c>
      <c r="F12864" t="s">
        <v>44285</v>
      </c>
      <c r="G12864" t="s">
        <v>114</v>
      </c>
      <c r="H12864" t="s">
        <v>114</v>
      </c>
      <c r="I12864">
        <v>1</v>
      </c>
    </row>
    <row r="12865" spans="1:9" x14ac:dyDescent="0.25">
      <c r="A12865" t="s">
        <v>110</v>
      </c>
      <c r="B12865" t="s">
        <v>44286</v>
      </c>
      <c r="C12865" s="57">
        <v>44342</v>
      </c>
      <c r="D12865" t="s">
        <v>44287</v>
      </c>
      <c r="E12865" t="s">
        <v>44288</v>
      </c>
      <c r="F12865" t="s">
        <v>44289</v>
      </c>
      <c r="G12865" t="s">
        <v>114</v>
      </c>
      <c r="H12865" t="s">
        <v>114</v>
      </c>
      <c r="I12865">
        <v>1</v>
      </c>
    </row>
    <row r="12866" spans="1:9" x14ac:dyDescent="0.25">
      <c r="A12866" t="s">
        <v>110</v>
      </c>
      <c r="B12866" t="s">
        <v>44290</v>
      </c>
      <c r="C12866" s="57">
        <v>44342</v>
      </c>
      <c r="D12866" t="s">
        <v>44291</v>
      </c>
      <c r="E12866" s="58">
        <v>1025167600000</v>
      </c>
      <c r="F12866" t="s">
        <v>44292</v>
      </c>
      <c r="G12866" t="s">
        <v>114</v>
      </c>
      <c r="H12866" t="s">
        <v>114</v>
      </c>
      <c r="I12866">
        <v>1</v>
      </c>
    </row>
    <row r="12867" spans="1:9" x14ac:dyDescent="0.25">
      <c r="A12867" t="s">
        <v>110</v>
      </c>
      <c r="B12867" t="s">
        <v>44293</v>
      </c>
      <c r="C12867" s="57">
        <v>44342</v>
      </c>
      <c r="D12867" t="s">
        <v>44294</v>
      </c>
      <c r="E12867" s="58">
        <v>1096484700000</v>
      </c>
      <c r="F12867" t="s">
        <v>44295</v>
      </c>
      <c r="G12867" t="s">
        <v>114</v>
      </c>
      <c r="H12867" t="s">
        <v>114</v>
      </c>
      <c r="I12867">
        <v>1</v>
      </c>
    </row>
    <row r="12868" spans="1:9" x14ac:dyDescent="0.25">
      <c r="A12868" t="s">
        <v>110</v>
      </c>
      <c r="B12868" t="s">
        <v>44296</v>
      </c>
      <c r="C12868" s="57">
        <v>44342</v>
      </c>
      <c r="D12868" t="s">
        <v>44297</v>
      </c>
      <c r="E12868" s="58">
        <v>1002651800000</v>
      </c>
      <c r="F12868" t="s">
        <v>44298</v>
      </c>
      <c r="G12868" t="s">
        <v>114</v>
      </c>
      <c r="H12868" t="s">
        <v>114</v>
      </c>
      <c r="I12868">
        <v>1</v>
      </c>
    </row>
    <row r="12869" spans="1:9" x14ac:dyDescent="0.25">
      <c r="A12869" t="s">
        <v>110</v>
      </c>
      <c r="B12869" t="s">
        <v>44299</v>
      </c>
      <c r="C12869" s="57">
        <v>44342</v>
      </c>
      <c r="D12869" t="s">
        <v>44300</v>
      </c>
      <c r="E12869" s="58">
        <v>1048181400000</v>
      </c>
      <c r="F12869" t="s">
        <v>44301</v>
      </c>
      <c r="G12869" t="s">
        <v>114</v>
      </c>
      <c r="H12869" t="s">
        <v>114</v>
      </c>
      <c r="I12869">
        <v>1</v>
      </c>
    </row>
    <row r="12870" spans="1:9" x14ac:dyDescent="0.25">
      <c r="A12870" t="s">
        <v>110</v>
      </c>
      <c r="B12870" t="s">
        <v>44302</v>
      </c>
      <c r="C12870" s="57">
        <v>44342</v>
      </c>
      <c r="D12870" t="s">
        <v>44303</v>
      </c>
      <c r="E12870" s="58">
        <v>1029602700000</v>
      </c>
      <c r="F12870" t="s">
        <v>44304</v>
      </c>
      <c r="G12870" t="s">
        <v>114</v>
      </c>
      <c r="H12870" t="s">
        <v>114</v>
      </c>
      <c r="I12870">
        <v>1</v>
      </c>
    </row>
    <row r="12871" spans="1:9" x14ac:dyDescent="0.25">
      <c r="A12871" t="s">
        <v>110</v>
      </c>
      <c r="B12871" t="s">
        <v>44305</v>
      </c>
      <c r="C12871" s="57">
        <v>44342</v>
      </c>
      <c r="D12871" t="s">
        <v>44306</v>
      </c>
      <c r="E12871" s="58">
        <v>1043820100000</v>
      </c>
      <c r="F12871" t="s">
        <v>44307</v>
      </c>
      <c r="G12871" t="s">
        <v>114</v>
      </c>
      <c r="H12871" t="s">
        <v>114</v>
      </c>
      <c r="I12871">
        <v>1</v>
      </c>
    </row>
    <row r="12872" spans="1:9" x14ac:dyDescent="0.25">
      <c r="A12872" t="s">
        <v>110</v>
      </c>
      <c r="B12872" t="s">
        <v>44308</v>
      </c>
      <c r="C12872" s="57">
        <v>44342</v>
      </c>
      <c r="D12872" t="s">
        <v>44309</v>
      </c>
      <c r="E12872" s="58">
        <v>1042039700000</v>
      </c>
      <c r="F12872" t="s">
        <v>44310</v>
      </c>
      <c r="G12872" t="s">
        <v>114</v>
      </c>
      <c r="H12872" t="s">
        <v>114</v>
      </c>
      <c r="I12872">
        <v>1</v>
      </c>
    </row>
    <row r="12873" spans="1:9" x14ac:dyDescent="0.25">
      <c r="A12873" t="s">
        <v>110</v>
      </c>
      <c r="B12873" t="s">
        <v>44311</v>
      </c>
      <c r="C12873" s="57">
        <v>44342</v>
      </c>
      <c r="D12873" t="s">
        <v>44312</v>
      </c>
      <c r="E12873" s="58">
        <v>1021486000000</v>
      </c>
      <c r="F12873" t="s">
        <v>44313</v>
      </c>
      <c r="G12873" t="s">
        <v>114</v>
      </c>
      <c r="H12873" t="s">
        <v>114</v>
      </c>
      <c r="I12873">
        <v>1</v>
      </c>
    </row>
    <row r="12874" spans="1:9" x14ac:dyDescent="0.25">
      <c r="A12874" t="s">
        <v>110</v>
      </c>
      <c r="B12874" t="s">
        <v>44314</v>
      </c>
      <c r="C12874" s="57">
        <v>44342</v>
      </c>
      <c r="D12874" t="s">
        <v>44315</v>
      </c>
      <c r="E12874" s="58">
        <v>1061006800000</v>
      </c>
      <c r="F12874" t="s">
        <v>44316</v>
      </c>
      <c r="G12874" t="s">
        <v>114</v>
      </c>
      <c r="H12874" t="s">
        <v>114</v>
      </c>
      <c r="I12874">
        <v>1</v>
      </c>
    </row>
    <row r="12875" spans="1:9" x14ac:dyDescent="0.25">
      <c r="A12875" t="s">
        <v>110</v>
      </c>
      <c r="B12875" t="s">
        <v>44317</v>
      </c>
      <c r="C12875" s="57">
        <v>44342</v>
      </c>
      <c r="D12875" t="s">
        <v>44318</v>
      </c>
      <c r="E12875" s="58">
        <v>1040401400000</v>
      </c>
      <c r="F12875" t="s">
        <v>44319</v>
      </c>
      <c r="G12875" t="s">
        <v>114</v>
      </c>
      <c r="H12875" t="s">
        <v>114</v>
      </c>
      <c r="I12875">
        <v>1</v>
      </c>
    </row>
    <row r="12876" spans="1:9" x14ac:dyDescent="0.25">
      <c r="A12876" t="s">
        <v>110</v>
      </c>
      <c r="B12876" t="s">
        <v>44320</v>
      </c>
      <c r="C12876" s="57">
        <v>44342</v>
      </c>
      <c r="D12876" t="s">
        <v>44321</v>
      </c>
      <c r="E12876" s="58">
        <v>1091681900000</v>
      </c>
      <c r="F12876" t="s">
        <v>44322</v>
      </c>
      <c r="G12876" t="s">
        <v>114</v>
      </c>
      <c r="H12876" t="s">
        <v>44323</v>
      </c>
      <c r="I12876">
        <v>1</v>
      </c>
    </row>
    <row r="12877" spans="1:9" x14ac:dyDescent="0.25">
      <c r="A12877" t="s">
        <v>110</v>
      </c>
      <c r="B12877" t="s">
        <v>44324</v>
      </c>
      <c r="C12877" s="57">
        <v>44342</v>
      </c>
      <c r="D12877" t="s">
        <v>44325</v>
      </c>
      <c r="E12877" s="58">
        <v>1191218000000</v>
      </c>
      <c r="F12877" t="s">
        <v>44326</v>
      </c>
      <c r="G12877" t="s">
        <v>44327</v>
      </c>
      <c r="H12877" t="s">
        <v>44328</v>
      </c>
      <c r="I12877">
        <v>1</v>
      </c>
    </row>
    <row r="12878" spans="1:9" x14ac:dyDescent="0.25">
      <c r="A12878" t="s">
        <v>110</v>
      </c>
      <c r="B12878" t="s">
        <v>44329</v>
      </c>
      <c r="C12878" s="57">
        <v>44342</v>
      </c>
      <c r="D12878" t="s">
        <v>44330</v>
      </c>
      <c r="E12878" s="58">
        <v>1108753800000</v>
      </c>
      <c r="F12878" t="s">
        <v>44331</v>
      </c>
      <c r="G12878" t="s">
        <v>44332</v>
      </c>
      <c r="H12878" t="s">
        <v>44333</v>
      </c>
      <c r="I12878">
        <v>1</v>
      </c>
    </row>
    <row r="12879" spans="1:9" x14ac:dyDescent="0.25">
      <c r="A12879" t="s">
        <v>110</v>
      </c>
      <c r="B12879" t="s">
        <v>44334</v>
      </c>
      <c r="C12879" s="57">
        <v>44342</v>
      </c>
      <c r="D12879" t="s">
        <v>44335</v>
      </c>
      <c r="E12879" s="58">
        <v>1092975700000</v>
      </c>
      <c r="F12879" t="s">
        <v>44336</v>
      </c>
      <c r="G12879" t="s">
        <v>44337</v>
      </c>
      <c r="H12879" t="s">
        <v>114</v>
      </c>
      <c r="I12879">
        <v>1</v>
      </c>
    </row>
    <row r="12880" spans="1:9" x14ac:dyDescent="0.25">
      <c r="A12880" t="s">
        <v>110</v>
      </c>
      <c r="B12880" t="s">
        <v>44338</v>
      </c>
      <c r="C12880" s="57">
        <v>44342</v>
      </c>
      <c r="D12880" t="s">
        <v>44339</v>
      </c>
      <c r="E12880" s="58">
        <v>1089146300000</v>
      </c>
      <c r="F12880" t="s">
        <v>44340</v>
      </c>
      <c r="G12880" t="s">
        <v>114</v>
      </c>
      <c r="H12880" t="s">
        <v>44341</v>
      </c>
      <c r="I12880">
        <v>1</v>
      </c>
    </row>
    <row r="12881" spans="1:9" x14ac:dyDescent="0.25">
      <c r="A12881" t="s">
        <v>110</v>
      </c>
      <c r="B12881" t="s">
        <v>44342</v>
      </c>
      <c r="C12881" s="57">
        <v>44342</v>
      </c>
      <c r="D12881" t="s">
        <v>44343</v>
      </c>
      <c r="E12881" s="58">
        <v>1176045400000</v>
      </c>
      <c r="F12881" t="s">
        <v>44344</v>
      </c>
      <c r="G12881" t="s">
        <v>114</v>
      </c>
      <c r="H12881" t="s">
        <v>44345</v>
      </c>
      <c r="I12881">
        <v>1</v>
      </c>
    </row>
    <row r="12882" spans="1:9" x14ac:dyDescent="0.25">
      <c r="A12882" t="s">
        <v>110</v>
      </c>
      <c r="B12882" t="s">
        <v>44346</v>
      </c>
      <c r="C12882" s="57">
        <v>44342</v>
      </c>
      <c r="D12882" t="s">
        <v>44347</v>
      </c>
      <c r="E12882" s="58">
        <v>1036017900000</v>
      </c>
      <c r="F12882" t="s">
        <v>44348</v>
      </c>
      <c r="G12882" t="s">
        <v>114</v>
      </c>
      <c r="H12882" t="s">
        <v>114</v>
      </c>
      <c r="I12882">
        <v>1</v>
      </c>
    </row>
    <row r="12883" spans="1:9" x14ac:dyDescent="0.25">
      <c r="A12883" t="s">
        <v>110</v>
      </c>
      <c r="B12883" t="s">
        <v>44349</v>
      </c>
      <c r="C12883" s="57">
        <v>44342</v>
      </c>
      <c r="D12883" t="s">
        <v>44350</v>
      </c>
      <c r="E12883" s="58">
        <v>1205416900000</v>
      </c>
      <c r="F12883" t="s">
        <v>44351</v>
      </c>
      <c r="G12883" t="s">
        <v>44352</v>
      </c>
      <c r="H12883" t="s">
        <v>44345</v>
      </c>
      <c r="I12883">
        <v>2</v>
      </c>
    </row>
    <row r="12884" spans="1:9" x14ac:dyDescent="0.25">
      <c r="A12884" t="s">
        <v>110</v>
      </c>
      <c r="B12884" t="s">
        <v>44353</v>
      </c>
      <c r="C12884" s="57">
        <v>44342</v>
      </c>
      <c r="D12884" t="s">
        <v>44354</v>
      </c>
      <c r="E12884" s="58">
        <v>1089482200000</v>
      </c>
      <c r="F12884" t="s">
        <v>44355</v>
      </c>
      <c r="G12884" t="s">
        <v>18572</v>
      </c>
      <c r="H12884" t="s">
        <v>114</v>
      </c>
      <c r="I12884">
        <v>1</v>
      </c>
    </row>
    <row r="12885" spans="1:9" x14ac:dyDescent="0.25">
      <c r="A12885" t="s">
        <v>110</v>
      </c>
      <c r="B12885" t="s">
        <v>44356</v>
      </c>
      <c r="C12885" s="57">
        <v>44342</v>
      </c>
      <c r="D12885" t="s">
        <v>44357</v>
      </c>
      <c r="E12885" s="58">
        <v>11908087000000</v>
      </c>
      <c r="F12885" t="s">
        <v>44358</v>
      </c>
      <c r="G12885" t="s">
        <v>114</v>
      </c>
      <c r="H12885" t="s">
        <v>114</v>
      </c>
      <c r="I12885">
        <v>17</v>
      </c>
    </row>
    <row r="12886" spans="1:9" x14ac:dyDescent="0.25">
      <c r="A12886" t="s">
        <v>110</v>
      </c>
      <c r="B12886" t="s">
        <v>44359</v>
      </c>
      <c r="C12886" s="57">
        <v>44342</v>
      </c>
      <c r="D12886" t="s">
        <v>44360</v>
      </c>
      <c r="E12886" s="58">
        <v>12080024000000</v>
      </c>
      <c r="F12886" t="s">
        <v>44361</v>
      </c>
      <c r="G12886" t="s">
        <v>114</v>
      </c>
      <c r="H12886" t="s">
        <v>114</v>
      </c>
      <c r="I12886">
        <v>18</v>
      </c>
    </row>
    <row r="12887" spans="1:9" x14ac:dyDescent="0.25">
      <c r="A12887" t="s">
        <v>110</v>
      </c>
      <c r="B12887" t="s">
        <v>44362</v>
      </c>
      <c r="C12887" s="57">
        <v>44342</v>
      </c>
      <c r="D12887" t="s">
        <v>44363</v>
      </c>
      <c r="E12887" t="s">
        <v>44364</v>
      </c>
      <c r="F12887" t="s">
        <v>44365</v>
      </c>
      <c r="G12887" t="s">
        <v>114</v>
      </c>
      <c r="H12887" t="s">
        <v>114</v>
      </c>
      <c r="I12887">
        <v>1</v>
      </c>
    </row>
    <row r="12888" spans="1:9" x14ac:dyDescent="0.25">
      <c r="A12888" t="s">
        <v>110</v>
      </c>
      <c r="B12888" t="s">
        <v>44366</v>
      </c>
      <c r="C12888" s="57">
        <v>44342</v>
      </c>
      <c r="D12888" t="s">
        <v>44367</v>
      </c>
      <c r="E12888" s="58">
        <v>12432312000000</v>
      </c>
      <c r="F12888" t="s">
        <v>44368</v>
      </c>
      <c r="G12888" t="s">
        <v>114</v>
      </c>
      <c r="H12888" t="s">
        <v>114</v>
      </c>
      <c r="I12888">
        <v>611</v>
      </c>
    </row>
    <row r="12889" spans="1:9" x14ac:dyDescent="0.25">
      <c r="A12889" t="s">
        <v>110</v>
      </c>
      <c r="B12889" t="s">
        <v>44369</v>
      </c>
      <c r="C12889" s="57">
        <v>44342</v>
      </c>
      <c r="D12889" t="s">
        <v>44370</v>
      </c>
      <c r="E12889" s="58">
        <v>10583830000000</v>
      </c>
      <c r="F12889" t="s">
        <v>44371</v>
      </c>
      <c r="G12889" t="s">
        <v>221</v>
      </c>
      <c r="H12889" t="s">
        <v>44372</v>
      </c>
      <c r="I12889">
        <v>1466</v>
      </c>
    </row>
    <row r="12890" spans="1:9" x14ac:dyDescent="0.25">
      <c r="A12890" t="s">
        <v>110</v>
      </c>
      <c r="B12890" t="s">
        <v>44373</v>
      </c>
      <c r="C12890" s="57">
        <v>44342</v>
      </c>
      <c r="D12890" t="s">
        <v>44374</v>
      </c>
      <c r="E12890" s="58">
        <v>1204765000000</v>
      </c>
      <c r="F12890" t="s">
        <v>44375</v>
      </c>
      <c r="G12890" t="s">
        <v>114</v>
      </c>
      <c r="H12890" t="s">
        <v>114</v>
      </c>
      <c r="I12890">
        <v>1</v>
      </c>
    </row>
    <row r="12891" spans="1:9" x14ac:dyDescent="0.25">
      <c r="A12891" t="s">
        <v>110</v>
      </c>
      <c r="B12891" t="s">
        <v>44376</v>
      </c>
      <c r="C12891" s="57">
        <v>44342</v>
      </c>
      <c r="D12891" t="s">
        <v>44377</v>
      </c>
      <c r="E12891" s="58">
        <v>248125059400000</v>
      </c>
      <c r="F12891" t="s">
        <v>44378</v>
      </c>
      <c r="G12891" t="s">
        <v>114</v>
      </c>
      <c r="H12891" t="s">
        <v>114</v>
      </c>
      <c r="I12891">
        <v>1</v>
      </c>
    </row>
    <row r="12892" spans="1:9" x14ac:dyDescent="0.25">
      <c r="A12892" t="s">
        <v>110</v>
      </c>
      <c r="B12892" t="s">
        <v>44379</v>
      </c>
      <c r="C12892" s="57">
        <v>44342</v>
      </c>
      <c r="D12892" t="s">
        <v>44380</v>
      </c>
      <c r="E12892" s="58">
        <v>1059144370000</v>
      </c>
      <c r="F12892" t="s">
        <v>44381</v>
      </c>
      <c r="G12892" t="s">
        <v>114</v>
      </c>
      <c r="H12892" t="s">
        <v>114</v>
      </c>
      <c r="I12892">
        <v>35</v>
      </c>
    </row>
    <row r="12893" spans="1:9" x14ac:dyDescent="0.25">
      <c r="A12893" t="s">
        <v>110</v>
      </c>
      <c r="B12893" t="s">
        <v>44382</v>
      </c>
      <c r="C12893" s="57">
        <v>44342</v>
      </c>
      <c r="D12893" t="s">
        <v>44383</v>
      </c>
      <c r="E12893" s="58">
        <v>1207226000000</v>
      </c>
      <c r="F12893" t="s">
        <v>44384</v>
      </c>
      <c r="G12893" t="s">
        <v>114</v>
      </c>
      <c r="H12893" t="s">
        <v>114</v>
      </c>
      <c r="I12893">
        <v>1</v>
      </c>
    </row>
    <row r="12894" spans="1:9" x14ac:dyDescent="0.25">
      <c r="A12894" t="s">
        <v>110</v>
      </c>
      <c r="B12894" t="s">
        <v>44385</v>
      </c>
      <c r="C12894" s="57">
        <v>44342</v>
      </c>
      <c r="D12894" t="s">
        <v>44386</v>
      </c>
      <c r="E12894" t="s">
        <v>44387</v>
      </c>
      <c r="F12894" t="s">
        <v>44388</v>
      </c>
      <c r="G12894" t="s">
        <v>114</v>
      </c>
      <c r="H12894" t="s">
        <v>114</v>
      </c>
      <c r="I12894">
        <v>1</v>
      </c>
    </row>
    <row r="12895" spans="1:9" x14ac:dyDescent="0.25">
      <c r="A12895" t="s">
        <v>110</v>
      </c>
      <c r="B12895" t="s">
        <v>44389</v>
      </c>
      <c r="C12895" s="57">
        <v>44342</v>
      </c>
      <c r="D12895" t="s">
        <v>44390</v>
      </c>
      <c r="E12895" s="58">
        <v>1243582000000</v>
      </c>
      <c r="F12895" t="s">
        <v>44391</v>
      </c>
      <c r="G12895" t="s">
        <v>114</v>
      </c>
      <c r="H12895" t="s">
        <v>114</v>
      </c>
      <c r="I12895">
        <v>1</v>
      </c>
    </row>
    <row r="12896" spans="1:9" x14ac:dyDescent="0.25">
      <c r="A12896" t="s">
        <v>110</v>
      </c>
      <c r="B12896" t="s">
        <v>44392</v>
      </c>
      <c r="C12896" s="57">
        <v>44342</v>
      </c>
      <c r="D12896" t="s">
        <v>44393</v>
      </c>
      <c r="E12896" s="58">
        <v>1177315000000</v>
      </c>
      <c r="F12896" t="s">
        <v>44394</v>
      </c>
      <c r="G12896" t="s">
        <v>114</v>
      </c>
      <c r="H12896" t="s">
        <v>114</v>
      </c>
      <c r="I12896">
        <v>1</v>
      </c>
    </row>
    <row r="12897" spans="1:9" x14ac:dyDescent="0.25">
      <c r="A12897" t="s">
        <v>110</v>
      </c>
      <c r="B12897" t="s">
        <v>44395</v>
      </c>
      <c r="C12897" s="57">
        <v>44342</v>
      </c>
      <c r="D12897" t="s">
        <v>44396</v>
      </c>
      <c r="E12897" s="58">
        <v>12440571000000</v>
      </c>
      <c r="F12897" t="s">
        <v>44397</v>
      </c>
      <c r="G12897" t="s">
        <v>114</v>
      </c>
      <c r="H12897" t="s">
        <v>114</v>
      </c>
      <c r="I12897">
        <v>2010</v>
      </c>
    </row>
    <row r="12898" spans="1:9" x14ac:dyDescent="0.25">
      <c r="A12898" t="s">
        <v>110</v>
      </c>
      <c r="B12898" t="s">
        <v>44398</v>
      </c>
      <c r="C12898" s="57">
        <v>44342</v>
      </c>
      <c r="D12898" t="s">
        <v>44399</v>
      </c>
      <c r="E12898" s="58">
        <v>1195760000000</v>
      </c>
      <c r="F12898" t="s">
        <v>44400</v>
      </c>
      <c r="G12898" t="s">
        <v>114</v>
      </c>
      <c r="H12898" t="s">
        <v>114</v>
      </c>
      <c r="I12898">
        <v>1</v>
      </c>
    </row>
    <row r="12899" spans="1:9" x14ac:dyDescent="0.25">
      <c r="A12899" t="s">
        <v>110</v>
      </c>
      <c r="B12899" t="s">
        <v>44401</v>
      </c>
      <c r="C12899" s="57">
        <v>44342</v>
      </c>
      <c r="D12899" t="s">
        <v>44402</v>
      </c>
      <c r="E12899" s="58">
        <v>11991367000000</v>
      </c>
      <c r="F12899" t="s">
        <v>44403</v>
      </c>
      <c r="G12899" t="s">
        <v>44404</v>
      </c>
      <c r="H12899" t="s">
        <v>44405</v>
      </c>
      <c r="I12899">
        <v>5543</v>
      </c>
    </row>
    <row r="12900" spans="1:9" x14ac:dyDescent="0.25">
      <c r="A12900" t="s">
        <v>110</v>
      </c>
      <c r="B12900" t="s">
        <v>44406</v>
      </c>
      <c r="C12900" s="57">
        <v>44342</v>
      </c>
      <c r="D12900" t="s">
        <v>44407</v>
      </c>
      <c r="E12900" s="58">
        <v>2.696001686756E+16</v>
      </c>
      <c r="F12900" t="s">
        <v>44408</v>
      </c>
      <c r="G12900" t="s">
        <v>114</v>
      </c>
      <c r="H12900" t="s">
        <v>114</v>
      </c>
      <c r="I12900">
        <v>5</v>
      </c>
    </row>
    <row r="12901" spans="1:9" x14ac:dyDescent="0.25">
      <c r="A12901" t="s">
        <v>110</v>
      </c>
      <c r="B12901" t="s">
        <v>44409</v>
      </c>
      <c r="C12901" s="57">
        <v>44342</v>
      </c>
      <c r="D12901" t="s">
        <v>44410</v>
      </c>
      <c r="E12901" s="58">
        <v>1073908500000</v>
      </c>
      <c r="F12901" t="s">
        <v>44411</v>
      </c>
      <c r="G12901" t="s">
        <v>44412</v>
      </c>
      <c r="H12901" t="s">
        <v>44413</v>
      </c>
      <c r="I12901">
        <v>8118</v>
      </c>
    </row>
    <row r="12902" spans="1:9" x14ac:dyDescent="0.25">
      <c r="A12902" t="s">
        <v>110</v>
      </c>
      <c r="B12902" t="s">
        <v>44414</v>
      </c>
      <c r="C12902" s="57">
        <v>44342</v>
      </c>
      <c r="D12902" t="s">
        <v>44415</v>
      </c>
      <c r="E12902" s="58">
        <v>1092887900000</v>
      </c>
      <c r="F12902" t="s">
        <v>44416</v>
      </c>
      <c r="G12902" t="s">
        <v>44417</v>
      </c>
      <c r="H12902" t="s">
        <v>44418</v>
      </c>
      <c r="I12902">
        <v>19622</v>
      </c>
    </row>
    <row r="12903" spans="1:9" x14ac:dyDescent="0.25">
      <c r="A12903" t="s">
        <v>110</v>
      </c>
      <c r="B12903" t="s">
        <v>44419</v>
      </c>
      <c r="C12903" s="57">
        <v>44342</v>
      </c>
      <c r="D12903" t="s">
        <v>44420</v>
      </c>
      <c r="E12903" s="58">
        <v>1057768400000</v>
      </c>
      <c r="F12903" t="s">
        <v>44421</v>
      </c>
      <c r="G12903" t="s">
        <v>6506</v>
      </c>
      <c r="H12903" t="s">
        <v>114</v>
      </c>
      <c r="I12903">
        <v>92</v>
      </c>
    </row>
    <row r="12904" spans="1:9" x14ac:dyDescent="0.25">
      <c r="A12904" t="s">
        <v>110</v>
      </c>
      <c r="B12904" t="s">
        <v>44422</v>
      </c>
      <c r="C12904" s="57">
        <v>44342</v>
      </c>
      <c r="D12904" t="s">
        <v>44423</v>
      </c>
      <c r="E12904" s="58">
        <v>1069013400000</v>
      </c>
      <c r="F12904" t="s">
        <v>44424</v>
      </c>
      <c r="G12904" t="s">
        <v>114</v>
      </c>
      <c r="H12904" t="s">
        <v>114</v>
      </c>
      <c r="I12904">
        <v>2</v>
      </c>
    </row>
    <row r="12905" spans="1:9" x14ac:dyDescent="0.25">
      <c r="A12905" t="s">
        <v>110</v>
      </c>
      <c r="B12905" t="s">
        <v>44425</v>
      </c>
      <c r="C12905" s="57">
        <v>44342</v>
      </c>
      <c r="D12905" t="s">
        <v>44426</v>
      </c>
      <c r="E12905" s="58">
        <v>1137421100000</v>
      </c>
      <c r="F12905" t="s">
        <v>44427</v>
      </c>
      <c r="G12905" t="s">
        <v>540</v>
      </c>
      <c r="H12905" t="s">
        <v>114</v>
      </c>
      <c r="I12905">
        <v>160</v>
      </c>
    </row>
    <row r="12906" spans="1:9" x14ac:dyDescent="0.25">
      <c r="A12906" t="s">
        <v>110</v>
      </c>
      <c r="B12906" t="s">
        <v>44428</v>
      </c>
      <c r="C12906" s="57">
        <v>44342</v>
      </c>
      <c r="D12906" t="s">
        <v>44429</v>
      </c>
      <c r="E12906" s="58">
        <v>1043922700000</v>
      </c>
      <c r="F12906" t="s">
        <v>44430</v>
      </c>
      <c r="G12906" t="s">
        <v>114</v>
      </c>
      <c r="H12906" t="s">
        <v>114</v>
      </c>
      <c r="I12906">
        <v>1</v>
      </c>
    </row>
    <row r="12907" spans="1:9" x14ac:dyDescent="0.25">
      <c r="A12907" t="s">
        <v>110</v>
      </c>
      <c r="B12907" t="s">
        <v>44431</v>
      </c>
      <c r="C12907" s="57">
        <v>44342</v>
      </c>
      <c r="D12907" t="s">
        <v>44432</v>
      </c>
      <c r="E12907" s="58">
        <v>1027348700000</v>
      </c>
      <c r="F12907" t="s">
        <v>44433</v>
      </c>
      <c r="G12907" t="s">
        <v>114</v>
      </c>
      <c r="H12907" t="s">
        <v>114</v>
      </c>
      <c r="I12907">
        <v>1</v>
      </c>
    </row>
    <row r="12908" spans="1:9" x14ac:dyDescent="0.25">
      <c r="A12908" t="s">
        <v>110</v>
      </c>
      <c r="B12908" t="s">
        <v>44434</v>
      </c>
      <c r="C12908" s="57">
        <v>44342</v>
      </c>
      <c r="D12908" t="s">
        <v>44435</v>
      </c>
      <c r="E12908" s="58">
        <v>1011860900000</v>
      </c>
      <c r="F12908" t="s">
        <v>44436</v>
      </c>
      <c r="G12908" t="s">
        <v>114</v>
      </c>
      <c r="H12908" t="s">
        <v>114</v>
      </c>
      <c r="I12908">
        <v>1</v>
      </c>
    </row>
    <row r="12909" spans="1:9" x14ac:dyDescent="0.25">
      <c r="A12909" t="s">
        <v>110</v>
      </c>
      <c r="B12909" t="s">
        <v>44437</v>
      </c>
      <c r="C12909" s="57">
        <v>44342</v>
      </c>
      <c r="D12909" t="s">
        <v>44438</v>
      </c>
      <c r="E12909" s="58">
        <v>1041547700000</v>
      </c>
      <c r="F12909" t="s">
        <v>44439</v>
      </c>
      <c r="G12909" t="s">
        <v>114</v>
      </c>
      <c r="H12909" t="s">
        <v>114</v>
      </c>
      <c r="I12909">
        <v>1</v>
      </c>
    </row>
    <row r="12910" spans="1:9" x14ac:dyDescent="0.25">
      <c r="A12910" t="s">
        <v>110</v>
      </c>
      <c r="B12910" t="s">
        <v>44440</v>
      </c>
      <c r="C12910" s="57">
        <v>44342</v>
      </c>
      <c r="D12910" t="s">
        <v>44441</v>
      </c>
      <c r="E12910" s="58">
        <v>1042101300000</v>
      </c>
      <c r="F12910" t="s">
        <v>44442</v>
      </c>
      <c r="G12910" t="s">
        <v>114</v>
      </c>
      <c r="H12910" t="s">
        <v>114</v>
      </c>
      <c r="I12910">
        <v>1</v>
      </c>
    </row>
    <row r="12911" spans="1:9" x14ac:dyDescent="0.25">
      <c r="A12911" t="s">
        <v>110</v>
      </c>
      <c r="B12911" t="s">
        <v>44443</v>
      </c>
      <c r="C12911" s="57">
        <v>44342</v>
      </c>
      <c r="D12911" t="s">
        <v>44444</v>
      </c>
      <c r="E12911" s="58">
        <v>1009574100000</v>
      </c>
      <c r="F12911" t="s">
        <v>44445</v>
      </c>
      <c r="G12911" t="s">
        <v>114</v>
      </c>
      <c r="H12911" t="s">
        <v>114</v>
      </c>
      <c r="I12911">
        <v>1</v>
      </c>
    </row>
    <row r="12912" spans="1:9" x14ac:dyDescent="0.25">
      <c r="A12912" t="s">
        <v>110</v>
      </c>
      <c r="B12912" t="s">
        <v>44446</v>
      </c>
      <c r="C12912" s="57">
        <v>44342</v>
      </c>
      <c r="D12912" t="s">
        <v>44447</v>
      </c>
      <c r="E12912" s="58">
        <v>1005778400000</v>
      </c>
      <c r="F12912" t="s">
        <v>44448</v>
      </c>
      <c r="G12912" t="s">
        <v>114</v>
      </c>
      <c r="H12912" t="s">
        <v>114</v>
      </c>
      <c r="I12912">
        <v>1</v>
      </c>
    </row>
    <row r="12913" spans="1:9" x14ac:dyDescent="0.25">
      <c r="A12913" t="s">
        <v>110</v>
      </c>
      <c r="B12913" t="s">
        <v>44449</v>
      </c>
      <c r="C12913" s="57">
        <v>44342</v>
      </c>
      <c r="D12913" t="s">
        <v>44450</v>
      </c>
      <c r="E12913" s="58">
        <v>1272583900000</v>
      </c>
      <c r="F12913" t="s">
        <v>44451</v>
      </c>
      <c r="G12913" t="s">
        <v>44452</v>
      </c>
      <c r="H12913" t="s">
        <v>44453</v>
      </c>
      <c r="I12913">
        <v>9444</v>
      </c>
    </row>
    <row r="12914" spans="1:9" x14ac:dyDescent="0.25">
      <c r="A12914" t="s">
        <v>110</v>
      </c>
      <c r="B12914" t="s">
        <v>44454</v>
      </c>
      <c r="C12914" s="57">
        <v>44342</v>
      </c>
      <c r="D12914" t="s">
        <v>44455</v>
      </c>
      <c r="E12914" s="58">
        <v>1991669900000</v>
      </c>
      <c r="F12914" t="s">
        <v>44456</v>
      </c>
      <c r="G12914" t="s">
        <v>114</v>
      </c>
      <c r="H12914" t="s">
        <v>114</v>
      </c>
      <c r="I12914">
        <v>1</v>
      </c>
    </row>
    <row r="12915" spans="1:9" x14ac:dyDescent="0.25">
      <c r="A12915" t="s">
        <v>110</v>
      </c>
      <c r="B12915" t="s">
        <v>44457</v>
      </c>
      <c r="C12915" s="57">
        <v>44342</v>
      </c>
      <c r="D12915" t="s">
        <v>44458</v>
      </c>
      <c r="E12915" s="58">
        <v>1999336800000</v>
      </c>
      <c r="F12915" t="s">
        <v>44459</v>
      </c>
      <c r="G12915" t="s">
        <v>44460</v>
      </c>
      <c r="H12915" t="s">
        <v>44461</v>
      </c>
      <c r="I12915">
        <v>4</v>
      </c>
    </row>
    <row r="12916" spans="1:9" x14ac:dyDescent="0.25">
      <c r="A12916" t="s">
        <v>110</v>
      </c>
      <c r="B12916" t="s">
        <v>44462</v>
      </c>
      <c r="C12916" s="57">
        <v>44342</v>
      </c>
      <c r="D12916" t="s">
        <v>44463</v>
      </c>
      <c r="E12916" s="58">
        <v>1166701385000</v>
      </c>
      <c r="F12916" t="s">
        <v>44464</v>
      </c>
      <c r="G12916" t="s">
        <v>114</v>
      </c>
      <c r="H12916" t="s">
        <v>114</v>
      </c>
      <c r="I12916">
        <v>1</v>
      </c>
    </row>
    <row r="12917" spans="1:9" x14ac:dyDescent="0.25">
      <c r="A12917" t="s">
        <v>110</v>
      </c>
      <c r="B12917" t="s">
        <v>44465</v>
      </c>
      <c r="C12917" s="57">
        <v>44342</v>
      </c>
      <c r="D12917" t="s">
        <v>44466</v>
      </c>
      <c r="E12917" s="58">
        <v>1199516960000</v>
      </c>
      <c r="F12917" t="s">
        <v>44467</v>
      </c>
      <c r="G12917" t="s">
        <v>44468</v>
      </c>
      <c r="H12917" t="s">
        <v>44469</v>
      </c>
      <c r="I12917">
        <v>1</v>
      </c>
    </row>
    <row r="12918" spans="1:9" x14ac:dyDescent="0.25">
      <c r="A12918" t="s">
        <v>110</v>
      </c>
      <c r="B12918" t="s">
        <v>44470</v>
      </c>
      <c r="C12918" s="57">
        <v>44342</v>
      </c>
      <c r="D12918" t="s">
        <v>44471</v>
      </c>
      <c r="E12918" s="58">
        <v>1261145414700</v>
      </c>
      <c r="F12918" t="s">
        <v>44472</v>
      </c>
      <c r="G12918" t="s">
        <v>114</v>
      </c>
      <c r="H12918" t="s">
        <v>114</v>
      </c>
      <c r="I12918">
        <v>1</v>
      </c>
    </row>
    <row r="12919" spans="1:9" x14ac:dyDescent="0.25">
      <c r="A12919" t="s">
        <v>110</v>
      </c>
      <c r="B12919" t="s">
        <v>44473</v>
      </c>
      <c r="C12919" s="57">
        <v>44342</v>
      </c>
      <c r="D12919" t="s">
        <v>44474</v>
      </c>
      <c r="E12919" s="58">
        <v>1212731791800</v>
      </c>
      <c r="F12919" t="s">
        <v>44475</v>
      </c>
      <c r="G12919" t="s">
        <v>114</v>
      </c>
      <c r="H12919" t="s">
        <v>114</v>
      </c>
      <c r="I12919">
        <v>1</v>
      </c>
    </row>
    <row r="12920" spans="1:9" x14ac:dyDescent="0.25">
      <c r="A12920" t="s">
        <v>110</v>
      </c>
      <c r="B12920" t="s">
        <v>44476</v>
      </c>
      <c r="C12920" s="57">
        <v>44342</v>
      </c>
      <c r="D12920" t="s">
        <v>44477</v>
      </c>
      <c r="E12920" s="58">
        <v>1196098485000</v>
      </c>
      <c r="F12920" t="s">
        <v>44478</v>
      </c>
      <c r="G12920" t="s">
        <v>114</v>
      </c>
      <c r="H12920" t="s">
        <v>114</v>
      </c>
      <c r="I12920">
        <v>1</v>
      </c>
    </row>
    <row r="12921" spans="1:9" x14ac:dyDescent="0.25">
      <c r="A12921" t="s">
        <v>110</v>
      </c>
      <c r="B12921" t="s">
        <v>44479</v>
      </c>
      <c r="C12921" s="57">
        <v>44342</v>
      </c>
      <c r="D12921" t="s">
        <v>44480</v>
      </c>
      <c r="E12921" s="58">
        <v>1201441693900</v>
      </c>
      <c r="F12921" t="s">
        <v>44481</v>
      </c>
      <c r="G12921" t="s">
        <v>114</v>
      </c>
      <c r="H12921" t="s">
        <v>114</v>
      </c>
      <c r="I12921">
        <v>1</v>
      </c>
    </row>
    <row r="12922" spans="1:9" x14ac:dyDescent="0.25">
      <c r="A12922" t="s">
        <v>110</v>
      </c>
      <c r="B12922" t="s">
        <v>44482</v>
      </c>
      <c r="C12922" s="57">
        <v>44342</v>
      </c>
      <c r="D12922" t="s">
        <v>44483</v>
      </c>
      <c r="E12922" s="58">
        <v>1210784733500</v>
      </c>
      <c r="F12922" t="s">
        <v>44484</v>
      </c>
      <c r="G12922" t="s">
        <v>114</v>
      </c>
      <c r="H12922" t="s">
        <v>114</v>
      </c>
      <c r="I12922">
        <v>1</v>
      </c>
    </row>
    <row r="12923" spans="1:9" x14ac:dyDescent="0.25">
      <c r="A12923" t="s">
        <v>110</v>
      </c>
      <c r="B12923" t="s">
        <v>44485</v>
      </c>
      <c r="C12923" s="57">
        <v>44342</v>
      </c>
      <c r="D12923" t="s">
        <v>44486</v>
      </c>
      <c r="E12923" s="58">
        <v>1251604148900</v>
      </c>
      <c r="F12923" t="s">
        <v>44487</v>
      </c>
      <c r="G12923" t="s">
        <v>114</v>
      </c>
      <c r="H12923" t="s">
        <v>114</v>
      </c>
      <c r="I12923">
        <v>1</v>
      </c>
    </row>
    <row r="12924" spans="1:9" x14ac:dyDescent="0.25">
      <c r="A12924" t="s">
        <v>110</v>
      </c>
      <c r="B12924" t="s">
        <v>44488</v>
      </c>
      <c r="C12924" s="57">
        <v>44342</v>
      </c>
      <c r="D12924" t="s">
        <v>44489</v>
      </c>
      <c r="E12924" s="58">
        <v>1081786000000</v>
      </c>
      <c r="F12924" t="s">
        <v>44490</v>
      </c>
      <c r="G12924" t="s">
        <v>44491</v>
      </c>
      <c r="H12924" t="s">
        <v>44492</v>
      </c>
      <c r="I12924">
        <v>6262</v>
      </c>
    </row>
    <row r="12925" spans="1:9" x14ac:dyDescent="0.25">
      <c r="A12925" t="s">
        <v>110</v>
      </c>
      <c r="B12925" t="s">
        <v>44493</v>
      </c>
      <c r="C12925" s="57">
        <v>44342</v>
      </c>
      <c r="D12925" t="s">
        <v>44494</v>
      </c>
      <c r="E12925" s="58">
        <v>1142699900000</v>
      </c>
      <c r="F12925" t="s">
        <v>44495</v>
      </c>
      <c r="G12925" t="s">
        <v>3625</v>
      </c>
      <c r="H12925" t="s">
        <v>44496</v>
      </c>
      <c r="I12925">
        <v>54</v>
      </c>
    </row>
    <row r="12926" spans="1:9" x14ac:dyDescent="0.25">
      <c r="A12926" t="s">
        <v>110</v>
      </c>
      <c r="B12926" t="s">
        <v>44497</v>
      </c>
      <c r="C12926" s="57">
        <v>44342</v>
      </c>
      <c r="D12926" t="s">
        <v>44498</v>
      </c>
      <c r="E12926" s="58">
        <v>107927348500000</v>
      </c>
      <c r="F12926" t="s">
        <v>44499</v>
      </c>
      <c r="G12926" t="s">
        <v>114</v>
      </c>
      <c r="H12926" t="s">
        <v>114</v>
      </c>
      <c r="I12926">
        <v>5</v>
      </c>
    </row>
    <row r="12927" spans="1:9" x14ac:dyDescent="0.25">
      <c r="A12927" t="s">
        <v>110</v>
      </c>
      <c r="B12927" t="s">
        <v>44500</v>
      </c>
      <c r="C12927" s="57">
        <v>44342</v>
      </c>
      <c r="D12927" t="s">
        <v>44501</v>
      </c>
      <c r="E12927" s="58">
        <v>120836674300000</v>
      </c>
      <c r="F12927" t="s">
        <v>44502</v>
      </c>
      <c r="G12927" t="s">
        <v>114</v>
      </c>
      <c r="H12927" t="s">
        <v>114</v>
      </c>
      <c r="I12927">
        <v>45</v>
      </c>
    </row>
    <row r="12928" spans="1:9" x14ac:dyDescent="0.25">
      <c r="A12928" t="s">
        <v>110</v>
      </c>
      <c r="B12928" t="s">
        <v>44503</v>
      </c>
      <c r="C12928" s="57">
        <v>44342</v>
      </c>
      <c r="D12928" t="s">
        <v>44504</v>
      </c>
      <c r="E12928" s="58">
        <v>140478564100000</v>
      </c>
      <c r="F12928" t="s">
        <v>44505</v>
      </c>
      <c r="G12928" t="s">
        <v>114</v>
      </c>
      <c r="H12928" t="s">
        <v>114</v>
      </c>
      <c r="I12928">
        <v>23</v>
      </c>
    </row>
    <row r="12929" spans="1:9" x14ac:dyDescent="0.25">
      <c r="A12929" t="s">
        <v>110</v>
      </c>
      <c r="B12929" t="s">
        <v>44506</v>
      </c>
      <c r="C12929" s="57">
        <v>44342</v>
      </c>
      <c r="D12929" t="s">
        <v>44507</v>
      </c>
      <c r="E12929" s="58">
        <v>2538046834810000</v>
      </c>
      <c r="F12929" t="s">
        <v>44508</v>
      </c>
      <c r="G12929" t="s">
        <v>114</v>
      </c>
      <c r="H12929" t="s">
        <v>114</v>
      </c>
      <c r="I12929">
        <v>3</v>
      </c>
    </row>
    <row r="12930" spans="1:9" x14ac:dyDescent="0.25">
      <c r="A12930" t="s">
        <v>110</v>
      </c>
      <c r="B12930" t="s">
        <v>44509</v>
      </c>
      <c r="C12930" s="57">
        <v>44342</v>
      </c>
      <c r="D12930" t="s">
        <v>44510</v>
      </c>
      <c r="E12930" s="58">
        <v>320858901390000</v>
      </c>
      <c r="F12930" t="s">
        <v>44511</v>
      </c>
      <c r="G12930" t="s">
        <v>114</v>
      </c>
      <c r="H12930" t="s">
        <v>114</v>
      </c>
      <c r="I12930">
        <v>1</v>
      </c>
    </row>
    <row r="12931" spans="1:9" x14ac:dyDescent="0.25">
      <c r="A12931" t="s">
        <v>110</v>
      </c>
      <c r="B12931" t="s">
        <v>44512</v>
      </c>
      <c r="C12931" s="57">
        <v>44342</v>
      </c>
      <c r="D12931" t="s">
        <v>44513</v>
      </c>
      <c r="E12931" s="58">
        <v>2367116143630000</v>
      </c>
      <c r="F12931" t="s">
        <v>44514</v>
      </c>
      <c r="G12931" t="s">
        <v>114</v>
      </c>
      <c r="H12931" t="s">
        <v>114</v>
      </c>
      <c r="I12931">
        <v>2</v>
      </c>
    </row>
    <row r="12932" spans="1:9" x14ac:dyDescent="0.25">
      <c r="A12932" t="s">
        <v>110</v>
      </c>
      <c r="B12932" t="s">
        <v>44515</v>
      </c>
      <c r="C12932" s="57">
        <v>44342</v>
      </c>
      <c r="D12932" t="s">
        <v>44516</v>
      </c>
      <c r="E12932" s="58">
        <v>1513633900000</v>
      </c>
      <c r="F12932" t="s">
        <v>44517</v>
      </c>
      <c r="G12932" t="s">
        <v>114</v>
      </c>
      <c r="H12932" t="s">
        <v>114</v>
      </c>
      <c r="I12932">
        <v>24</v>
      </c>
    </row>
    <row r="12933" spans="1:9" x14ac:dyDescent="0.25">
      <c r="A12933" t="s">
        <v>110</v>
      </c>
      <c r="B12933" t="s">
        <v>44518</v>
      </c>
      <c r="C12933" s="57">
        <v>44342</v>
      </c>
      <c r="D12933" t="s">
        <v>44519</v>
      </c>
      <c r="E12933" s="58">
        <v>1893038600000</v>
      </c>
      <c r="F12933" t="s">
        <v>44520</v>
      </c>
      <c r="G12933" t="s">
        <v>114</v>
      </c>
      <c r="H12933" t="s">
        <v>114</v>
      </c>
      <c r="I12933">
        <v>4</v>
      </c>
    </row>
    <row r="12934" spans="1:9" x14ac:dyDescent="0.25">
      <c r="A12934" t="s">
        <v>110</v>
      </c>
      <c r="B12934" t="s">
        <v>44521</v>
      </c>
      <c r="C12934" s="57">
        <v>44342</v>
      </c>
      <c r="D12934" t="s">
        <v>44522</v>
      </c>
      <c r="E12934" s="58">
        <v>1146205000000</v>
      </c>
      <c r="F12934" t="s">
        <v>44523</v>
      </c>
      <c r="G12934" t="s">
        <v>44109</v>
      </c>
      <c r="H12934" t="s">
        <v>44524</v>
      </c>
      <c r="I12934">
        <v>1</v>
      </c>
    </row>
    <row r="12935" spans="1:9" x14ac:dyDescent="0.25">
      <c r="A12935" t="s">
        <v>110</v>
      </c>
      <c r="B12935" t="s">
        <v>44525</v>
      </c>
      <c r="C12935" s="57">
        <v>44342</v>
      </c>
      <c r="D12935" t="s">
        <v>44526</v>
      </c>
      <c r="E12935" s="58">
        <v>1187039600000</v>
      </c>
      <c r="F12935" t="s">
        <v>44527</v>
      </c>
      <c r="G12935" t="s">
        <v>114</v>
      </c>
      <c r="H12935" t="s">
        <v>114</v>
      </c>
      <c r="I12935">
        <v>1</v>
      </c>
    </row>
    <row r="12936" spans="1:9" x14ac:dyDescent="0.25">
      <c r="A12936" t="s">
        <v>110</v>
      </c>
      <c r="B12936" t="s">
        <v>44528</v>
      </c>
      <c r="C12936" s="57">
        <v>44342</v>
      </c>
      <c r="D12936" t="s">
        <v>44529</v>
      </c>
      <c r="E12936" s="58">
        <v>1042196000000</v>
      </c>
      <c r="F12936" t="s">
        <v>44530</v>
      </c>
      <c r="G12936" t="s">
        <v>114</v>
      </c>
      <c r="H12936" t="s">
        <v>114</v>
      </c>
      <c r="I12936">
        <v>1</v>
      </c>
    </row>
    <row r="12937" spans="1:9" x14ac:dyDescent="0.25">
      <c r="A12937" t="s">
        <v>110</v>
      </c>
      <c r="B12937" t="s">
        <v>44531</v>
      </c>
      <c r="C12937" s="57">
        <v>44342</v>
      </c>
      <c r="D12937" t="s">
        <v>44532</v>
      </c>
      <c r="E12937" s="58">
        <v>11670645000000</v>
      </c>
      <c r="F12937" t="s">
        <v>44533</v>
      </c>
      <c r="G12937" t="s">
        <v>114</v>
      </c>
      <c r="H12937" t="s">
        <v>114</v>
      </c>
      <c r="I12937">
        <v>5</v>
      </c>
    </row>
    <row r="12938" spans="1:9" x14ac:dyDescent="0.25">
      <c r="A12938" t="s">
        <v>110</v>
      </c>
      <c r="B12938" t="s">
        <v>44534</v>
      </c>
      <c r="C12938" s="57">
        <v>44342</v>
      </c>
      <c r="D12938" t="s">
        <v>44535</v>
      </c>
      <c r="E12938" s="58">
        <v>1197446000000</v>
      </c>
      <c r="F12938" t="s">
        <v>44536</v>
      </c>
      <c r="G12938" t="s">
        <v>114</v>
      </c>
      <c r="H12938" t="s">
        <v>114</v>
      </c>
      <c r="I12938">
        <v>1</v>
      </c>
    </row>
    <row r="12939" spans="1:9" x14ac:dyDescent="0.25">
      <c r="A12939" t="s">
        <v>110</v>
      </c>
      <c r="B12939" t="s">
        <v>44537</v>
      </c>
      <c r="C12939" s="57">
        <v>44342</v>
      </c>
      <c r="D12939" t="s">
        <v>44538</v>
      </c>
      <c r="E12939" s="58">
        <v>1218319000000</v>
      </c>
      <c r="F12939" t="s">
        <v>44539</v>
      </c>
      <c r="G12939" t="s">
        <v>114</v>
      </c>
      <c r="H12939" t="s">
        <v>114</v>
      </c>
      <c r="I12939">
        <v>1</v>
      </c>
    </row>
    <row r="12940" spans="1:9" x14ac:dyDescent="0.25">
      <c r="A12940" t="s">
        <v>110</v>
      </c>
      <c r="B12940" t="s">
        <v>44540</v>
      </c>
      <c r="C12940" s="57">
        <v>44342</v>
      </c>
      <c r="D12940" t="s">
        <v>44541</v>
      </c>
      <c r="E12940" s="58">
        <v>1169452000000</v>
      </c>
      <c r="F12940" t="s">
        <v>44542</v>
      </c>
      <c r="G12940" t="s">
        <v>114</v>
      </c>
      <c r="H12940" t="s">
        <v>114</v>
      </c>
      <c r="I12940">
        <v>1</v>
      </c>
    </row>
    <row r="12941" spans="1:9" x14ac:dyDescent="0.25">
      <c r="A12941" t="s">
        <v>110</v>
      </c>
      <c r="B12941" t="s">
        <v>44543</v>
      </c>
      <c r="C12941" s="57">
        <v>44342</v>
      </c>
      <c r="D12941" t="s">
        <v>44544</v>
      </c>
      <c r="E12941" s="58">
        <v>1189545000000</v>
      </c>
      <c r="F12941" t="s">
        <v>44545</v>
      </c>
      <c r="G12941" t="s">
        <v>114</v>
      </c>
      <c r="H12941" t="s">
        <v>114</v>
      </c>
      <c r="I12941">
        <v>1</v>
      </c>
    </row>
    <row r="12942" spans="1:9" x14ac:dyDescent="0.25">
      <c r="A12942" t="s">
        <v>110</v>
      </c>
      <c r="B12942" t="s">
        <v>44546</v>
      </c>
      <c r="C12942" s="57">
        <v>44342</v>
      </c>
      <c r="D12942" t="s">
        <v>44547</v>
      </c>
      <c r="E12942" t="s">
        <v>44548</v>
      </c>
      <c r="F12942" t="s">
        <v>44549</v>
      </c>
      <c r="G12942" t="s">
        <v>114</v>
      </c>
      <c r="H12942" t="s">
        <v>114</v>
      </c>
      <c r="I12942">
        <v>1</v>
      </c>
    </row>
    <row r="12943" spans="1:9" x14ac:dyDescent="0.25">
      <c r="A12943" t="s">
        <v>110</v>
      </c>
      <c r="B12943" t="s">
        <v>44550</v>
      </c>
      <c r="C12943" s="57">
        <v>44342</v>
      </c>
      <c r="D12943" t="s">
        <v>44551</v>
      </c>
      <c r="E12943" s="58">
        <v>13266871000000</v>
      </c>
      <c r="F12943" t="s">
        <v>44552</v>
      </c>
      <c r="G12943" t="s">
        <v>44553</v>
      </c>
      <c r="H12943" t="s">
        <v>44554</v>
      </c>
      <c r="I12943">
        <v>10884</v>
      </c>
    </row>
    <row r="12944" spans="1:9" x14ac:dyDescent="0.25">
      <c r="A12944" t="s">
        <v>110</v>
      </c>
      <c r="B12944" t="s">
        <v>44555</v>
      </c>
      <c r="C12944" s="57">
        <v>44342</v>
      </c>
      <c r="D12944" t="s">
        <v>44556</v>
      </c>
      <c r="E12944" s="58">
        <v>13429447000000</v>
      </c>
      <c r="F12944" t="s">
        <v>44557</v>
      </c>
      <c r="G12944" t="s">
        <v>114</v>
      </c>
      <c r="H12944" t="s">
        <v>44558</v>
      </c>
      <c r="I12944">
        <v>436</v>
      </c>
    </row>
    <row r="12945" spans="1:9" x14ac:dyDescent="0.25">
      <c r="A12945" t="s">
        <v>110</v>
      </c>
      <c r="B12945" t="s">
        <v>44559</v>
      </c>
      <c r="C12945" s="57">
        <v>44342</v>
      </c>
      <c r="D12945" t="s">
        <v>44560</v>
      </c>
      <c r="E12945" s="58">
        <v>1188837800000</v>
      </c>
      <c r="F12945" t="s">
        <v>44561</v>
      </c>
      <c r="G12945" t="s">
        <v>114</v>
      </c>
      <c r="H12945" t="s">
        <v>114</v>
      </c>
      <c r="I12945">
        <v>1</v>
      </c>
    </row>
    <row r="12946" spans="1:9" x14ac:dyDescent="0.25">
      <c r="A12946" t="s">
        <v>110</v>
      </c>
      <c r="B12946" t="s">
        <v>44562</v>
      </c>
      <c r="C12946" s="57">
        <v>44342</v>
      </c>
      <c r="D12946" t="s">
        <v>44563</v>
      </c>
      <c r="E12946" s="58">
        <v>1354544800000</v>
      </c>
      <c r="F12946" t="s">
        <v>44564</v>
      </c>
      <c r="G12946" t="s">
        <v>114</v>
      </c>
      <c r="H12946" t="s">
        <v>114</v>
      </c>
      <c r="I12946">
        <v>1</v>
      </c>
    </row>
    <row r="12947" spans="1:9" x14ac:dyDescent="0.25">
      <c r="A12947" t="s">
        <v>110</v>
      </c>
      <c r="B12947" t="s">
        <v>44565</v>
      </c>
      <c r="C12947" s="57">
        <v>44342</v>
      </c>
      <c r="D12947" t="s">
        <v>44566</v>
      </c>
      <c r="E12947" s="58">
        <v>5059682300000</v>
      </c>
      <c r="F12947" t="s">
        <v>44567</v>
      </c>
      <c r="G12947" t="s">
        <v>114</v>
      </c>
      <c r="H12947" t="s">
        <v>114</v>
      </c>
      <c r="I12947">
        <v>1</v>
      </c>
    </row>
    <row r="12948" spans="1:9" x14ac:dyDescent="0.25">
      <c r="A12948" t="s">
        <v>110</v>
      </c>
      <c r="B12948" t="s">
        <v>44568</v>
      </c>
      <c r="C12948" s="57">
        <v>44342</v>
      </c>
      <c r="D12948" t="s">
        <v>44569</v>
      </c>
      <c r="E12948" s="58">
        <v>486039148500000</v>
      </c>
      <c r="F12948" t="s">
        <v>44570</v>
      </c>
      <c r="G12948" t="s">
        <v>114</v>
      </c>
      <c r="H12948" t="s">
        <v>114</v>
      </c>
      <c r="I12948">
        <v>3</v>
      </c>
    </row>
    <row r="12949" spans="1:9" x14ac:dyDescent="0.25">
      <c r="A12949" t="s">
        <v>110</v>
      </c>
      <c r="B12949" t="s">
        <v>44571</v>
      </c>
      <c r="C12949" s="57">
        <v>44342</v>
      </c>
      <c r="D12949" t="s">
        <v>44572</v>
      </c>
      <c r="E12949" s="58">
        <v>1277307258900</v>
      </c>
      <c r="F12949" t="s">
        <v>44573</v>
      </c>
      <c r="G12949" t="s">
        <v>114</v>
      </c>
      <c r="H12949" t="s">
        <v>114</v>
      </c>
      <c r="I12949">
        <v>1</v>
      </c>
    </row>
    <row r="12950" spans="1:9" x14ac:dyDescent="0.25">
      <c r="A12950" t="s">
        <v>110</v>
      </c>
      <c r="B12950" t="s">
        <v>44574</v>
      </c>
      <c r="C12950" s="57">
        <v>44342</v>
      </c>
      <c r="D12950" t="s">
        <v>44575</v>
      </c>
      <c r="E12950" s="58">
        <v>1121833080000</v>
      </c>
      <c r="F12950" t="s">
        <v>44576</v>
      </c>
      <c r="G12950" t="s">
        <v>44577</v>
      </c>
      <c r="H12950" t="s">
        <v>4764</v>
      </c>
      <c r="I12950">
        <v>7</v>
      </c>
    </row>
    <row r="12951" spans="1:9" x14ac:dyDescent="0.25">
      <c r="A12951" t="s">
        <v>110</v>
      </c>
      <c r="B12951" t="s">
        <v>44578</v>
      </c>
      <c r="C12951" s="57">
        <v>44342</v>
      </c>
      <c r="D12951" t="s">
        <v>44579</v>
      </c>
      <c r="E12951" s="58">
        <v>1392330880000</v>
      </c>
      <c r="F12951" t="s">
        <v>44580</v>
      </c>
      <c r="G12951" t="s">
        <v>1694</v>
      </c>
      <c r="H12951" t="s">
        <v>44581</v>
      </c>
      <c r="I12951">
        <v>2940</v>
      </c>
    </row>
    <row r="12952" spans="1:9" x14ac:dyDescent="0.25">
      <c r="A12952" t="s">
        <v>110</v>
      </c>
      <c r="B12952" t="s">
        <v>44582</v>
      </c>
      <c r="C12952" s="57">
        <v>44342</v>
      </c>
      <c r="D12952" t="s">
        <v>44583</v>
      </c>
      <c r="E12952" s="58">
        <v>4994002100000</v>
      </c>
      <c r="F12952" t="s">
        <v>44584</v>
      </c>
      <c r="G12952" t="s">
        <v>114</v>
      </c>
      <c r="H12952" t="s">
        <v>114</v>
      </c>
      <c r="I12952">
        <v>2</v>
      </c>
    </row>
    <row r="12953" spans="1:9" x14ac:dyDescent="0.25">
      <c r="A12953" t="s">
        <v>110</v>
      </c>
      <c r="B12953" t="s">
        <v>44585</v>
      </c>
      <c r="C12953" s="57">
        <v>44342</v>
      </c>
      <c r="D12953" t="s">
        <v>44586</v>
      </c>
      <c r="E12953" s="58">
        <v>1088666600000</v>
      </c>
      <c r="F12953" t="s">
        <v>44587</v>
      </c>
      <c r="G12953" t="s">
        <v>44588</v>
      </c>
      <c r="H12953" t="s">
        <v>44589</v>
      </c>
      <c r="I12953">
        <v>2124</v>
      </c>
    </row>
    <row r="12954" spans="1:9" x14ac:dyDescent="0.25">
      <c r="A12954" t="s">
        <v>110</v>
      </c>
      <c r="B12954" t="s">
        <v>44590</v>
      </c>
      <c r="C12954" s="57">
        <v>44342</v>
      </c>
      <c r="D12954" t="s">
        <v>44591</v>
      </c>
      <c r="E12954" s="58">
        <v>1197382000000</v>
      </c>
      <c r="F12954" t="s">
        <v>44592</v>
      </c>
      <c r="G12954" t="s">
        <v>114</v>
      </c>
      <c r="H12954" t="s">
        <v>44593</v>
      </c>
      <c r="I12954">
        <v>3</v>
      </c>
    </row>
    <row r="12955" spans="1:9" x14ac:dyDescent="0.25">
      <c r="A12955" t="s">
        <v>110</v>
      </c>
      <c r="B12955" t="s">
        <v>44594</v>
      </c>
      <c r="C12955" s="57">
        <v>44342</v>
      </c>
      <c r="D12955" t="s">
        <v>44595</v>
      </c>
      <c r="E12955" s="58">
        <v>1730801260000</v>
      </c>
      <c r="F12955" t="s">
        <v>44596</v>
      </c>
      <c r="G12955" t="s">
        <v>44597</v>
      </c>
      <c r="H12955" t="s">
        <v>44598</v>
      </c>
      <c r="I12955">
        <v>698</v>
      </c>
    </row>
    <row r="12956" spans="1:9" x14ac:dyDescent="0.25">
      <c r="A12956" t="s">
        <v>110</v>
      </c>
      <c r="B12956" t="s">
        <v>44599</v>
      </c>
      <c r="C12956" s="57">
        <v>44342</v>
      </c>
      <c r="D12956" t="s">
        <v>44600</v>
      </c>
      <c r="E12956" s="58">
        <v>1332445490000</v>
      </c>
      <c r="F12956" t="s">
        <v>44601</v>
      </c>
      <c r="G12956" t="s">
        <v>44602</v>
      </c>
      <c r="H12956" t="s">
        <v>44603</v>
      </c>
      <c r="I12956">
        <v>12515</v>
      </c>
    </row>
    <row r="12957" spans="1:9" x14ac:dyDescent="0.25">
      <c r="A12957" t="s">
        <v>110</v>
      </c>
      <c r="B12957" t="s">
        <v>44604</v>
      </c>
      <c r="C12957" s="57">
        <v>44342</v>
      </c>
      <c r="D12957" t="s">
        <v>44605</v>
      </c>
      <c r="E12957" s="58">
        <v>1219261100000</v>
      </c>
      <c r="F12957" t="s">
        <v>44606</v>
      </c>
      <c r="G12957" t="s">
        <v>114</v>
      </c>
      <c r="H12957" t="s">
        <v>540</v>
      </c>
      <c r="I12957">
        <v>6</v>
      </c>
    </row>
    <row r="12958" spans="1:9" x14ac:dyDescent="0.25">
      <c r="A12958" t="s">
        <v>110</v>
      </c>
      <c r="B12958" t="s">
        <v>44607</v>
      </c>
      <c r="C12958" s="57">
        <v>44342</v>
      </c>
      <c r="D12958" t="s">
        <v>44608</v>
      </c>
      <c r="E12958" s="58">
        <v>1154437000000</v>
      </c>
      <c r="F12958" t="s">
        <v>44609</v>
      </c>
      <c r="G12958" t="s">
        <v>114</v>
      </c>
      <c r="H12958" t="s">
        <v>114</v>
      </c>
      <c r="I12958">
        <v>1</v>
      </c>
    </row>
    <row r="12959" spans="1:9" x14ac:dyDescent="0.25">
      <c r="A12959" t="s">
        <v>110</v>
      </c>
      <c r="B12959" t="s">
        <v>44610</v>
      </c>
      <c r="C12959" s="57">
        <v>44342</v>
      </c>
      <c r="D12959" t="s">
        <v>44611</v>
      </c>
      <c r="E12959" s="58">
        <v>1438429800000</v>
      </c>
      <c r="F12959" t="s">
        <v>44612</v>
      </c>
      <c r="G12959" t="s">
        <v>44613</v>
      </c>
      <c r="H12959" t="s">
        <v>44614</v>
      </c>
      <c r="I12959">
        <v>27949</v>
      </c>
    </row>
    <row r="12960" spans="1:9" x14ac:dyDescent="0.25">
      <c r="A12960" t="s">
        <v>110</v>
      </c>
      <c r="B12960" t="s">
        <v>44615</v>
      </c>
      <c r="C12960" s="57">
        <v>44342</v>
      </c>
      <c r="D12960" t="s">
        <v>44616</v>
      </c>
      <c r="E12960" s="58">
        <v>1269509780000</v>
      </c>
      <c r="F12960" t="s">
        <v>44617</v>
      </c>
      <c r="G12960" t="s">
        <v>44618</v>
      </c>
      <c r="H12960" t="s">
        <v>44619</v>
      </c>
      <c r="I12960">
        <v>19072</v>
      </c>
    </row>
    <row r="12961" spans="1:9" x14ac:dyDescent="0.25">
      <c r="A12961" t="s">
        <v>110</v>
      </c>
      <c r="B12961" t="s">
        <v>44620</v>
      </c>
      <c r="C12961" s="57">
        <v>44342</v>
      </c>
      <c r="D12961" t="s">
        <v>44621</v>
      </c>
      <c r="E12961" s="58">
        <v>2422293700000</v>
      </c>
      <c r="F12961" t="s">
        <v>44622</v>
      </c>
      <c r="G12961" t="s">
        <v>114</v>
      </c>
      <c r="H12961" t="s">
        <v>114</v>
      </c>
      <c r="I12961">
        <v>1</v>
      </c>
    </row>
    <row r="12962" spans="1:9" x14ac:dyDescent="0.25">
      <c r="A12962" t="s">
        <v>110</v>
      </c>
      <c r="B12962" t="s">
        <v>44623</v>
      </c>
      <c r="C12962" s="57">
        <v>44342</v>
      </c>
      <c r="D12962" t="s">
        <v>44624</v>
      </c>
      <c r="E12962" s="58">
        <v>1211707360000</v>
      </c>
      <c r="F12962" t="s">
        <v>44625</v>
      </c>
      <c r="G12962" t="s">
        <v>44626</v>
      </c>
      <c r="H12962" t="s">
        <v>44627</v>
      </c>
      <c r="I12962">
        <v>5990</v>
      </c>
    </row>
    <row r="12963" spans="1:9" x14ac:dyDescent="0.25">
      <c r="A12963" t="s">
        <v>110</v>
      </c>
      <c r="B12963" t="s">
        <v>44628</v>
      </c>
      <c r="C12963" s="57">
        <v>44342</v>
      </c>
      <c r="D12963" t="s">
        <v>44629</v>
      </c>
      <c r="E12963" s="58">
        <v>1065609000000</v>
      </c>
      <c r="F12963" t="s">
        <v>44630</v>
      </c>
      <c r="G12963" t="s">
        <v>114</v>
      </c>
      <c r="H12963" t="s">
        <v>114</v>
      </c>
      <c r="I12963">
        <v>1</v>
      </c>
    </row>
    <row r="12964" spans="1:9" x14ac:dyDescent="0.25">
      <c r="A12964" t="s">
        <v>110</v>
      </c>
      <c r="B12964" t="s">
        <v>44631</v>
      </c>
      <c r="C12964" s="57">
        <v>44342</v>
      </c>
      <c r="D12964" t="s">
        <v>44632</v>
      </c>
      <c r="E12964" s="58">
        <v>1058058000000</v>
      </c>
      <c r="F12964" t="s">
        <v>44633</v>
      </c>
      <c r="G12964" t="s">
        <v>114</v>
      </c>
      <c r="H12964" t="s">
        <v>114</v>
      </c>
      <c r="I12964">
        <v>1</v>
      </c>
    </row>
    <row r="12965" spans="1:9" x14ac:dyDescent="0.25">
      <c r="A12965" t="s">
        <v>110</v>
      </c>
      <c r="B12965" t="s">
        <v>44634</v>
      </c>
      <c r="C12965" s="57">
        <v>44342</v>
      </c>
      <c r="D12965" t="s">
        <v>44635</v>
      </c>
      <c r="E12965" s="58">
        <v>1305180800000</v>
      </c>
      <c r="F12965" t="s">
        <v>44636</v>
      </c>
      <c r="G12965" t="s">
        <v>44637</v>
      </c>
      <c r="H12965" t="s">
        <v>114</v>
      </c>
      <c r="I12965">
        <v>520</v>
      </c>
    </row>
    <row r="12966" spans="1:9" x14ac:dyDescent="0.25">
      <c r="A12966" t="s">
        <v>110</v>
      </c>
      <c r="B12966" t="s">
        <v>44638</v>
      </c>
      <c r="C12966" s="57">
        <v>44342</v>
      </c>
      <c r="D12966" t="s">
        <v>44639</v>
      </c>
      <c r="E12966" s="58">
        <v>6.283653162707E+16</v>
      </c>
      <c r="F12966" t="s">
        <v>44640</v>
      </c>
      <c r="G12966" t="s">
        <v>114</v>
      </c>
      <c r="H12966" t="s">
        <v>114</v>
      </c>
      <c r="I12966">
        <v>1</v>
      </c>
    </row>
    <row r="12967" spans="1:9" x14ac:dyDescent="0.25">
      <c r="A12967" t="s">
        <v>110</v>
      </c>
      <c r="B12967" t="s">
        <v>44641</v>
      </c>
      <c r="C12967" s="57">
        <v>44342</v>
      </c>
      <c r="D12967" t="s">
        <v>44642</v>
      </c>
      <c r="E12967" s="58">
        <v>1131211400000</v>
      </c>
      <c r="F12967" t="s">
        <v>44643</v>
      </c>
      <c r="G12967" t="s">
        <v>114</v>
      </c>
      <c r="H12967" t="s">
        <v>114</v>
      </c>
      <c r="I12967">
        <v>60</v>
      </c>
    </row>
    <row r="12968" spans="1:9" x14ac:dyDescent="0.25">
      <c r="A12968" t="s">
        <v>110</v>
      </c>
      <c r="B12968" t="s">
        <v>44644</v>
      </c>
      <c r="C12968" s="57">
        <v>44342</v>
      </c>
      <c r="D12968" t="s">
        <v>44645</v>
      </c>
      <c r="E12968" s="58">
        <v>1833366700000</v>
      </c>
      <c r="F12968" t="s">
        <v>44646</v>
      </c>
      <c r="G12968" t="s">
        <v>114</v>
      </c>
      <c r="H12968" t="s">
        <v>114</v>
      </c>
      <c r="I12968">
        <v>33</v>
      </c>
    </row>
    <row r="12969" spans="1:9" x14ac:dyDescent="0.25">
      <c r="A12969" t="s">
        <v>110</v>
      </c>
      <c r="B12969" t="s">
        <v>44647</v>
      </c>
      <c r="C12969" s="57">
        <v>44342</v>
      </c>
      <c r="D12969" t="s">
        <v>44648</v>
      </c>
      <c r="E12969" s="58">
        <v>2265239600000</v>
      </c>
      <c r="F12969" t="s">
        <v>44649</v>
      </c>
      <c r="G12969" t="s">
        <v>114</v>
      </c>
      <c r="H12969" t="s">
        <v>114</v>
      </c>
      <c r="I12969">
        <v>2</v>
      </c>
    </row>
    <row r="12970" spans="1:9" x14ac:dyDescent="0.25">
      <c r="A12970" t="s">
        <v>110</v>
      </c>
      <c r="B12970" t="s">
        <v>44650</v>
      </c>
      <c r="C12970" s="57">
        <v>44342</v>
      </c>
      <c r="D12970" t="s">
        <v>44651</v>
      </c>
      <c r="E12970" s="58">
        <v>1182858000000</v>
      </c>
      <c r="F12970" t="s">
        <v>44652</v>
      </c>
      <c r="G12970" t="s">
        <v>114</v>
      </c>
      <c r="H12970" t="s">
        <v>114</v>
      </c>
      <c r="I12970">
        <v>1</v>
      </c>
    </row>
    <row r="12971" spans="1:9" x14ac:dyDescent="0.25">
      <c r="A12971" t="s">
        <v>110</v>
      </c>
      <c r="B12971" t="s">
        <v>44653</v>
      </c>
      <c r="C12971" s="57">
        <v>44342</v>
      </c>
      <c r="D12971" t="s">
        <v>44654</v>
      </c>
      <c r="E12971" s="58">
        <v>1106326000000</v>
      </c>
      <c r="F12971" t="s">
        <v>44655</v>
      </c>
      <c r="G12971" t="s">
        <v>114</v>
      </c>
      <c r="H12971" t="s">
        <v>114</v>
      </c>
      <c r="I12971">
        <v>1</v>
      </c>
    </row>
    <row r="12972" spans="1:9" x14ac:dyDescent="0.25">
      <c r="A12972" t="s">
        <v>110</v>
      </c>
      <c r="B12972" t="s">
        <v>44656</v>
      </c>
      <c r="C12972" s="57">
        <v>44342</v>
      </c>
      <c r="D12972" t="s">
        <v>44657</v>
      </c>
      <c r="E12972" s="58">
        <v>1029971000000</v>
      </c>
      <c r="F12972" t="s">
        <v>44658</v>
      </c>
      <c r="G12972" t="s">
        <v>114</v>
      </c>
      <c r="H12972" t="s">
        <v>114</v>
      </c>
      <c r="I12972">
        <v>1</v>
      </c>
    </row>
    <row r="12973" spans="1:9" x14ac:dyDescent="0.25">
      <c r="A12973" t="s">
        <v>110</v>
      </c>
      <c r="B12973" t="s">
        <v>44659</v>
      </c>
      <c r="C12973" s="57">
        <v>44342</v>
      </c>
      <c r="D12973" t="s">
        <v>44660</v>
      </c>
      <c r="E12973" s="58">
        <v>2159487580000</v>
      </c>
      <c r="F12973" t="s">
        <v>44661</v>
      </c>
      <c r="G12973" t="s">
        <v>44662</v>
      </c>
      <c r="H12973" t="s">
        <v>44663</v>
      </c>
      <c r="I12973">
        <v>960</v>
      </c>
    </row>
    <row r="12974" spans="1:9" x14ac:dyDescent="0.25">
      <c r="A12974" t="s">
        <v>110</v>
      </c>
      <c r="B12974" t="s">
        <v>44664</v>
      </c>
      <c r="C12974" s="57">
        <v>44342</v>
      </c>
      <c r="D12974" t="s">
        <v>44665</v>
      </c>
      <c r="E12974" s="58">
        <v>1554292570000</v>
      </c>
      <c r="F12974" t="s">
        <v>44666</v>
      </c>
      <c r="G12974" t="s">
        <v>44667</v>
      </c>
      <c r="H12974" t="s">
        <v>44668</v>
      </c>
      <c r="I12974">
        <v>9435</v>
      </c>
    </row>
    <row r="12975" spans="1:9" x14ac:dyDescent="0.25">
      <c r="A12975" t="s">
        <v>110</v>
      </c>
      <c r="B12975" t="s">
        <v>44669</v>
      </c>
      <c r="C12975" s="57">
        <v>44342</v>
      </c>
      <c r="D12975" t="s">
        <v>44670</v>
      </c>
      <c r="E12975" s="58">
        <v>1251239002600000</v>
      </c>
      <c r="F12975" t="s">
        <v>44671</v>
      </c>
      <c r="G12975" t="s">
        <v>114</v>
      </c>
      <c r="H12975" t="s">
        <v>114</v>
      </c>
      <c r="I12975">
        <v>3</v>
      </c>
    </row>
    <row r="12976" spans="1:9" x14ac:dyDescent="0.25">
      <c r="A12976" t="s">
        <v>110</v>
      </c>
      <c r="B12976" t="s">
        <v>44672</v>
      </c>
      <c r="C12976" s="57">
        <v>44342</v>
      </c>
      <c r="D12976" t="s">
        <v>44673</v>
      </c>
      <c r="E12976" s="58">
        <v>1232719000000</v>
      </c>
      <c r="F12976" t="s">
        <v>44674</v>
      </c>
      <c r="G12976" t="s">
        <v>114</v>
      </c>
      <c r="H12976" t="s">
        <v>114</v>
      </c>
      <c r="I12976">
        <v>9</v>
      </c>
    </row>
    <row r="12977" spans="1:9" x14ac:dyDescent="0.25">
      <c r="A12977" t="s">
        <v>110</v>
      </c>
      <c r="B12977" t="s">
        <v>44675</v>
      </c>
      <c r="C12977" s="57">
        <v>44342</v>
      </c>
      <c r="D12977" t="s">
        <v>44676</v>
      </c>
      <c r="E12977" s="58">
        <v>10426275000000</v>
      </c>
      <c r="F12977" t="s">
        <v>44677</v>
      </c>
      <c r="G12977" t="s">
        <v>114</v>
      </c>
      <c r="H12977" t="s">
        <v>114</v>
      </c>
      <c r="I12977">
        <v>1</v>
      </c>
    </row>
    <row r="12978" spans="1:9" x14ac:dyDescent="0.25">
      <c r="A12978" t="s">
        <v>110</v>
      </c>
      <c r="B12978" t="s">
        <v>44678</v>
      </c>
      <c r="C12978" s="57">
        <v>44342</v>
      </c>
      <c r="D12978" t="s">
        <v>44679</v>
      </c>
      <c r="E12978" s="58">
        <v>10976656000000</v>
      </c>
      <c r="F12978" t="s">
        <v>44680</v>
      </c>
      <c r="G12978" t="s">
        <v>44681</v>
      </c>
      <c r="H12978" t="s">
        <v>44682</v>
      </c>
      <c r="I12978">
        <v>10</v>
      </c>
    </row>
    <row r="12979" spans="1:9" x14ac:dyDescent="0.25">
      <c r="A12979" t="s">
        <v>110</v>
      </c>
      <c r="B12979" t="s">
        <v>44683</v>
      </c>
      <c r="C12979" s="57">
        <v>44342</v>
      </c>
      <c r="D12979" t="s">
        <v>44684</v>
      </c>
      <c r="E12979" s="58">
        <v>1200928000000</v>
      </c>
      <c r="F12979" t="s">
        <v>44685</v>
      </c>
      <c r="G12979" t="s">
        <v>114</v>
      </c>
      <c r="H12979" t="s">
        <v>114</v>
      </c>
      <c r="I12979">
        <v>1</v>
      </c>
    </row>
    <row r="12980" spans="1:9" x14ac:dyDescent="0.25">
      <c r="A12980" t="s">
        <v>110</v>
      </c>
      <c r="B12980" t="s">
        <v>44686</v>
      </c>
      <c r="C12980" s="57">
        <v>44342</v>
      </c>
      <c r="D12980" t="s">
        <v>44687</v>
      </c>
      <c r="E12980" s="58">
        <v>11961249000000</v>
      </c>
      <c r="F12980" t="s">
        <v>44688</v>
      </c>
      <c r="G12980" t="s">
        <v>44689</v>
      </c>
      <c r="H12980" t="s">
        <v>44690</v>
      </c>
      <c r="I12980">
        <v>7</v>
      </c>
    </row>
    <row r="12981" spans="1:9" x14ac:dyDescent="0.25">
      <c r="A12981" t="s">
        <v>110</v>
      </c>
      <c r="B12981" t="s">
        <v>44691</v>
      </c>
      <c r="C12981" s="57">
        <v>44342</v>
      </c>
      <c r="D12981" t="s">
        <v>44692</v>
      </c>
      <c r="E12981" s="58">
        <v>11205908000000</v>
      </c>
      <c r="F12981" t="s">
        <v>44693</v>
      </c>
      <c r="G12981" t="s">
        <v>18408</v>
      </c>
      <c r="H12981" t="s">
        <v>114</v>
      </c>
      <c r="I12981">
        <v>3</v>
      </c>
    </row>
    <row r="12982" spans="1:9" x14ac:dyDescent="0.25">
      <c r="A12982" t="s">
        <v>110</v>
      </c>
      <c r="B12982" t="s">
        <v>44694</v>
      </c>
      <c r="C12982" s="57">
        <v>44342</v>
      </c>
      <c r="D12982" t="s">
        <v>44695</v>
      </c>
      <c r="E12982" s="58">
        <v>1025096000000</v>
      </c>
      <c r="F12982" t="s">
        <v>44696</v>
      </c>
      <c r="G12982" t="s">
        <v>114</v>
      </c>
      <c r="H12982" t="s">
        <v>114</v>
      </c>
      <c r="I12982">
        <v>1</v>
      </c>
    </row>
    <row r="12983" spans="1:9" x14ac:dyDescent="0.25">
      <c r="A12983" t="s">
        <v>110</v>
      </c>
      <c r="B12983" t="s">
        <v>44697</v>
      </c>
      <c r="C12983" s="57">
        <v>44342</v>
      </c>
      <c r="D12983" t="s">
        <v>44698</v>
      </c>
      <c r="E12983" s="58">
        <v>13519997000000</v>
      </c>
      <c r="F12983" t="s">
        <v>44699</v>
      </c>
      <c r="G12983" t="s">
        <v>44700</v>
      </c>
      <c r="H12983" t="s">
        <v>114</v>
      </c>
      <c r="I12983">
        <v>670</v>
      </c>
    </row>
    <row r="12984" spans="1:9" x14ac:dyDescent="0.25">
      <c r="A12984" t="s">
        <v>110</v>
      </c>
      <c r="B12984" t="s">
        <v>44701</v>
      </c>
      <c r="C12984" s="57">
        <v>44342</v>
      </c>
      <c r="D12984" t="s">
        <v>44702</v>
      </c>
      <c r="E12984" t="s">
        <v>44703</v>
      </c>
      <c r="F12984" t="s">
        <v>44704</v>
      </c>
      <c r="G12984" t="s">
        <v>114</v>
      </c>
      <c r="H12984" t="s">
        <v>114</v>
      </c>
      <c r="I12984">
        <v>1</v>
      </c>
    </row>
    <row r="12985" spans="1:9" x14ac:dyDescent="0.25">
      <c r="A12985" t="s">
        <v>110</v>
      </c>
      <c r="B12985" t="s">
        <v>44705</v>
      </c>
      <c r="C12985" s="57">
        <v>44342</v>
      </c>
      <c r="D12985" t="s">
        <v>44706</v>
      </c>
      <c r="E12985" s="58">
        <v>1069023000000</v>
      </c>
      <c r="F12985" t="s">
        <v>44707</v>
      </c>
      <c r="G12985" t="s">
        <v>114</v>
      </c>
      <c r="H12985" t="s">
        <v>114</v>
      </c>
      <c r="I12985">
        <v>1</v>
      </c>
    </row>
    <row r="12986" spans="1:9" x14ac:dyDescent="0.25">
      <c r="A12986" t="s">
        <v>110</v>
      </c>
      <c r="B12986" t="s">
        <v>44708</v>
      </c>
      <c r="C12986" s="57">
        <v>44342</v>
      </c>
      <c r="D12986" t="s">
        <v>44709</v>
      </c>
      <c r="E12986" s="58">
        <v>11084115000000</v>
      </c>
      <c r="F12986" t="s">
        <v>44710</v>
      </c>
      <c r="G12986" t="s">
        <v>44711</v>
      </c>
      <c r="H12986" t="s">
        <v>44712</v>
      </c>
      <c r="I12986">
        <v>28</v>
      </c>
    </row>
    <row r="12987" spans="1:9" x14ac:dyDescent="0.25">
      <c r="A12987" t="s">
        <v>110</v>
      </c>
      <c r="B12987" t="s">
        <v>44713</v>
      </c>
      <c r="C12987" s="57">
        <v>44342</v>
      </c>
      <c r="D12987" t="s">
        <v>44714</v>
      </c>
      <c r="E12987" s="58">
        <v>1156836000000</v>
      </c>
      <c r="F12987" t="s">
        <v>44715</v>
      </c>
      <c r="G12987" t="s">
        <v>114</v>
      </c>
      <c r="H12987" t="s">
        <v>114</v>
      </c>
      <c r="I12987">
        <v>1</v>
      </c>
    </row>
    <row r="12988" spans="1:9" x14ac:dyDescent="0.25">
      <c r="A12988" t="s">
        <v>110</v>
      </c>
      <c r="B12988" t="s">
        <v>44716</v>
      </c>
      <c r="C12988" s="57">
        <v>44342</v>
      </c>
      <c r="D12988" t="s">
        <v>44717</v>
      </c>
      <c r="E12988" s="58">
        <v>10680350000000</v>
      </c>
      <c r="F12988" t="s">
        <v>44718</v>
      </c>
      <c r="G12988" t="s">
        <v>114</v>
      </c>
      <c r="H12988" t="s">
        <v>114</v>
      </c>
      <c r="I12988">
        <v>1</v>
      </c>
    </row>
    <row r="12989" spans="1:9" x14ac:dyDescent="0.25">
      <c r="A12989" t="s">
        <v>110</v>
      </c>
      <c r="B12989" t="s">
        <v>44719</v>
      </c>
      <c r="C12989" s="57">
        <v>44342</v>
      </c>
      <c r="D12989" t="s">
        <v>44720</v>
      </c>
      <c r="E12989" s="58">
        <v>16312596000000</v>
      </c>
      <c r="F12989" t="s">
        <v>44721</v>
      </c>
      <c r="G12989" t="s">
        <v>114</v>
      </c>
      <c r="H12989" t="s">
        <v>114</v>
      </c>
      <c r="I12989">
        <v>1</v>
      </c>
    </row>
    <row r="12990" spans="1:9" x14ac:dyDescent="0.25">
      <c r="A12990" t="s">
        <v>110</v>
      </c>
      <c r="B12990" t="s">
        <v>44722</v>
      </c>
      <c r="C12990" s="57">
        <v>44342</v>
      </c>
      <c r="D12990" t="s">
        <v>44723</v>
      </c>
      <c r="E12990" s="58">
        <v>1049709000000</v>
      </c>
      <c r="F12990" t="s">
        <v>44724</v>
      </c>
      <c r="G12990" t="s">
        <v>114</v>
      </c>
      <c r="H12990" t="s">
        <v>114</v>
      </c>
      <c r="I12990">
        <v>1</v>
      </c>
    </row>
    <row r="12991" spans="1:9" x14ac:dyDescent="0.25">
      <c r="A12991" t="s">
        <v>110</v>
      </c>
      <c r="B12991" t="s">
        <v>44725</v>
      </c>
      <c r="C12991" s="57">
        <v>44342</v>
      </c>
      <c r="D12991" t="s">
        <v>44726</v>
      </c>
      <c r="E12991" s="58">
        <v>21385730000000</v>
      </c>
      <c r="F12991" t="s">
        <v>44727</v>
      </c>
      <c r="G12991" t="s">
        <v>44728</v>
      </c>
      <c r="H12991" t="s">
        <v>12020</v>
      </c>
      <c r="I12991">
        <v>181</v>
      </c>
    </row>
    <row r="12992" spans="1:9" x14ac:dyDescent="0.25">
      <c r="A12992" t="s">
        <v>110</v>
      </c>
      <c r="B12992" t="s">
        <v>44729</v>
      </c>
      <c r="C12992" s="57">
        <v>44342</v>
      </c>
      <c r="D12992" t="s">
        <v>44730</v>
      </c>
      <c r="E12992" s="58">
        <v>13688733000000</v>
      </c>
      <c r="F12992" t="s">
        <v>44731</v>
      </c>
      <c r="G12992" t="s">
        <v>114</v>
      </c>
      <c r="H12992" t="s">
        <v>114</v>
      </c>
      <c r="I12992">
        <v>7</v>
      </c>
    </row>
    <row r="12993" spans="1:9" x14ac:dyDescent="0.25">
      <c r="A12993" t="s">
        <v>110</v>
      </c>
      <c r="B12993" t="s">
        <v>44732</v>
      </c>
      <c r="C12993" s="57">
        <v>44342</v>
      </c>
      <c r="D12993" t="s">
        <v>44733</v>
      </c>
      <c r="E12993" s="58">
        <v>1128243800000</v>
      </c>
      <c r="F12993" t="s">
        <v>44734</v>
      </c>
      <c r="G12993" t="s">
        <v>114</v>
      </c>
      <c r="H12993" t="s">
        <v>114</v>
      </c>
      <c r="I12993">
        <v>4</v>
      </c>
    </row>
    <row r="12994" spans="1:9" x14ac:dyDescent="0.25">
      <c r="A12994" t="s">
        <v>110</v>
      </c>
      <c r="B12994" t="s">
        <v>44735</v>
      </c>
      <c r="C12994" s="57">
        <v>44342</v>
      </c>
      <c r="D12994" t="s">
        <v>44736</v>
      </c>
      <c r="E12994" s="58">
        <v>1195932000000</v>
      </c>
      <c r="F12994" t="s">
        <v>44737</v>
      </c>
      <c r="G12994" t="s">
        <v>114</v>
      </c>
      <c r="H12994" t="s">
        <v>114</v>
      </c>
      <c r="I12994">
        <v>1</v>
      </c>
    </row>
    <row r="12995" spans="1:9" x14ac:dyDescent="0.25">
      <c r="A12995" t="s">
        <v>110</v>
      </c>
      <c r="B12995" t="s">
        <v>44738</v>
      </c>
      <c r="C12995" s="57">
        <v>44342</v>
      </c>
      <c r="D12995" t="s">
        <v>44739</v>
      </c>
      <c r="E12995" s="58">
        <v>11799206000000</v>
      </c>
      <c r="F12995" t="s">
        <v>44740</v>
      </c>
      <c r="G12995" t="s">
        <v>14485</v>
      </c>
      <c r="H12995" t="s">
        <v>44741</v>
      </c>
      <c r="I12995">
        <v>591</v>
      </c>
    </row>
    <row r="12996" spans="1:9" x14ac:dyDescent="0.25">
      <c r="A12996" t="s">
        <v>110</v>
      </c>
      <c r="B12996" t="s">
        <v>44742</v>
      </c>
      <c r="C12996" s="57">
        <v>44342</v>
      </c>
      <c r="D12996" t="s">
        <v>44743</v>
      </c>
      <c r="E12996" s="58">
        <v>1185839000000</v>
      </c>
      <c r="F12996" t="s">
        <v>44744</v>
      </c>
      <c r="G12996" t="s">
        <v>114</v>
      </c>
      <c r="H12996" t="s">
        <v>114</v>
      </c>
      <c r="I12996">
        <v>3</v>
      </c>
    </row>
    <row r="12997" spans="1:9" x14ac:dyDescent="0.25">
      <c r="A12997" t="s">
        <v>110</v>
      </c>
      <c r="B12997" t="s">
        <v>44745</v>
      </c>
      <c r="C12997" s="57">
        <v>44342</v>
      </c>
      <c r="D12997" t="s">
        <v>44746</v>
      </c>
      <c r="E12997" s="58">
        <v>12101304000000</v>
      </c>
      <c r="F12997" t="s">
        <v>44747</v>
      </c>
      <c r="G12997" t="s">
        <v>114</v>
      </c>
      <c r="H12997" t="s">
        <v>44748</v>
      </c>
      <c r="I12997">
        <v>3096</v>
      </c>
    </row>
    <row r="12998" spans="1:9" x14ac:dyDescent="0.25">
      <c r="A12998" t="s">
        <v>110</v>
      </c>
      <c r="B12998" t="s">
        <v>44749</v>
      </c>
      <c r="C12998" s="57">
        <v>44342</v>
      </c>
      <c r="D12998" t="s">
        <v>44750</v>
      </c>
      <c r="E12998" s="58">
        <v>1041062300000</v>
      </c>
      <c r="F12998" t="s">
        <v>44751</v>
      </c>
      <c r="G12998" t="s">
        <v>114</v>
      </c>
      <c r="H12998" t="s">
        <v>114</v>
      </c>
      <c r="I12998">
        <v>1</v>
      </c>
    </row>
    <row r="12999" spans="1:9" x14ac:dyDescent="0.25">
      <c r="A12999" t="s">
        <v>110</v>
      </c>
      <c r="B12999" t="s">
        <v>44752</v>
      </c>
      <c r="C12999" s="57">
        <v>44342</v>
      </c>
      <c r="D12999" t="s">
        <v>44753</v>
      </c>
      <c r="E12999" s="58">
        <v>1188818600000</v>
      </c>
      <c r="F12999" t="s">
        <v>44754</v>
      </c>
      <c r="G12999" t="s">
        <v>114</v>
      </c>
      <c r="H12999" t="s">
        <v>114</v>
      </c>
      <c r="I12999">
        <v>1</v>
      </c>
    </row>
    <row r="13000" spans="1:9" x14ac:dyDescent="0.25">
      <c r="A13000" t="s">
        <v>110</v>
      </c>
      <c r="B13000" t="s">
        <v>44755</v>
      </c>
      <c r="C13000" s="57">
        <v>44342</v>
      </c>
      <c r="D13000" t="s">
        <v>44756</v>
      </c>
      <c r="E13000" s="58">
        <v>112414340000000</v>
      </c>
      <c r="F13000" t="s">
        <v>44757</v>
      </c>
      <c r="G13000" t="s">
        <v>114</v>
      </c>
      <c r="H13000" t="s">
        <v>114</v>
      </c>
      <c r="I13000">
        <v>1</v>
      </c>
    </row>
    <row r="13001" spans="1:9" x14ac:dyDescent="0.25">
      <c r="A13001" t="s">
        <v>110</v>
      </c>
      <c r="B13001" t="s">
        <v>44758</v>
      </c>
      <c r="C13001" s="57">
        <v>44342</v>
      </c>
      <c r="D13001" t="s">
        <v>44759</v>
      </c>
      <c r="E13001" s="58">
        <v>128093176500000</v>
      </c>
      <c r="F13001" t="s">
        <v>44760</v>
      </c>
      <c r="G13001" t="s">
        <v>114</v>
      </c>
      <c r="H13001" t="s">
        <v>114</v>
      </c>
      <c r="I13001">
        <v>1</v>
      </c>
    </row>
    <row r="13002" spans="1:9" x14ac:dyDescent="0.25">
      <c r="A13002" t="s">
        <v>110</v>
      </c>
      <c r="B13002" t="s">
        <v>44761</v>
      </c>
      <c r="C13002" s="57">
        <v>44342</v>
      </c>
      <c r="D13002" t="s">
        <v>44762</v>
      </c>
      <c r="E13002" s="58">
        <v>141783719800000</v>
      </c>
      <c r="F13002" t="s">
        <v>44763</v>
      </c>
      <c r="G13002" t="s">
        <v>114</v>
      </c>
      <c r="H13002" t="s">
        <v>114</v>
      </c>
      <c r="I13002">
        <v>4</v>
      </c>
    </row>
    <row r="13003" spans="1:9" x14ac:dyDescent="0.25">
      <c r="A13003" t="s">
        <v>110</v>
      </c>
      <c r="B13003" t="s">
        <v>44764</v>
      </c>
      <c r="C13003" s="57">
        <v>44342</v>
      </c>
      <c r="D13003" t="s">
        <v>44765</v>
      </c>
      <c r="E13003" s="58">
        <v>150975495800000</v>
      </c>
      <c r="F13003" t="s">
        <v>44766</v>
      </c>
      <c r="G13003" t="s">
        <v>114</v>
      </c>
      <c r="H13003" t="s">
        <v>114</v>
      </c>
      <c r="I13003">
        <v>2</v>
      </c>
    </row>
    <row r="13004" spans="1:9" x14ac:dyDescent="0.25">
      <c r="A13004" t="s">
        <v>110</v>
      </c>
      <c r="B13004" t="s">
        <v>44767</v>
      </c>
      <c r="C13004" s="57">
        <v>44342</v>
      </c>
      <c r="D13004" t="s">
        <v>44768</v>
      </c>
      <c r="E13004" s="58">
        <v>1239943200000</v>
      </c>
      <c r="F13004" t="s">
        <v>44769</v>
      </c>
      <c r="G13004" t="s">
        <v>114</v>
      </c>
      <c r="H13004" t="s">
        <v>114</v>
      </c>
      <c r="I13004">
        <v>2</v>
      </c>
    </row>
    <row r="13005" spans="1:9" x14ac:dyDescent="0.25">
      <c r="A13005" t="s">
        <v>110</v>
      </c>
      <c r="B13005" t="s">
        <v>44770</v>
      </c>
      <c r="C13005" s="57">
        <v>44342</v>
      </c>
      <c r="D13005" t="s">
        <v>44771</v>
      </c>
      <c r="E13005" s="58">
        <v>193534018700000</v>
      </c>
      <c r="F13005" t="s">
        <v>44772</v>
      </c>
      <c r="G13005" t="s">
        <v>114</v>
      </c>
      <c r="H13005" t="s">
        <v>114</v>
      </c>
      <c r="I13005">
        <v>1</v>
      </c>
    </row>
    <row r="13006" spans="1:9" x14ac:dyDescent="0.25">
      <c r="A13006" t="s">
        <v>110</v>
      </c>
      <c r="B13006" t="s">
        <v>44773</v>
      </c>
      <c r="C13006" s="57">
        <v>44342</v>
      </c>
      <c r="D13006" t="s">
        <v>44774</v>
      </c>
      <c r="E13006" s="58">
        <v>1249743100000</v>
      </c>
      <c r="F13006" t="s">
        <v>44775</v>
      </c>
      <c r="G13006" t="s">
        <v>114</v>
      </c>
      <c r="H13006" t="s">
        <v>114</v>
      </c>
      <c r="I13006">
        <v>1</v>
      </c>
    </row>
    <row r="13007" spans="1:9" x14ac:dyDescent="0.25">
      <c r="A13007" t="s">
        <v>110</v>
      </c>
      <c r="B13007" t="s">
        <v>44776</v>
      </c>
      <c r="C13007" s="57">
        <v>44342</v>
      </c>
      <c r="D13007" t="s">
        <v>44777</v>
      </c>
      <c r="E13007" s="58">
        <v>1301754802400</v>
      </c>
      <c r="F13007" t="s">
        <v>44778</v>
      </c>
      <c r="G13007" t="s">
        <v>114</v>
      </c>
      <c r="H13007" t="s">
        <v>114</v>
      </c>
      <c r="I13007">
        <v>1</v>
      </c>
    </row>
    <row r="13008" spans="1:9" x14ac:dyDescent="0.25">
      <c r="A13008" t="s">
        <v>110</v>
      </c>
      <c r="B13008" t="s">
        <v>44779</v>
      </c>
      <c r="C13008" s="57">
        <v>44342</v>
      </c>
      <c r="D13008" t="s">
        <v>44780</v>
      </c>
      <c r="E13008" s="58">
        <v>1202938292500</v>
      </c>
      <c r="F13008" t="s">
        <v>44781</v>
      </c>
      <c r="G13008" t="s">
        <v>114</v>
      </c>
      <c r="H13008" t="s">
        <v>114</v>
      </c>
      <c r="I13008">
        <v>3</v>
      </c>
    </row>
    <row r="13009" spans="1:9" x14ac:dyDescent="0.25">
      <c r="A13009" t="s">
        <v>110</v>
      </c>
      <c r="B13009" t="s">
        <v>44782</v>
      </c>
      <c r="C13009" s="57">
        <v>44342</v>
      </c>
      <c r="D13009" t="s">
        <v>44783</v>
      </c>
      <c r="E13009" s="58">
        <v>1206797900000</v>
      </c>
      <c r="F13009" t="s">
        <v>44784</v>
      </c>
      <c r="G13009" t="s">
        <v>114</v>
      </c>
      <c r="H13009" t="s">
        <v>114</v>
      </c>
      <c r="I13009">
        <v>73</v>
      </c>
    </row>
    <row r="13010" spans="1:9" x14ac:dyDescent="0.25">
      <c r="A13010" t="s">
        <v>110</v>
      </c>
      <c r="B13010" t="s">
        <v>44785</v>
      </c>
      <c r="C13010" s="57">
        <v>44342</v>
      </c>
      <c r="D13010" t="s">
        <v>44786</v>
      </c>
      <c r="E13010" s="58">
        <v>1281637433400</v>
      </c>
      <c r="F13010" t="s">
        <v>44787</v>
      </c>
      <c r="G13010" t="s">
        <v>114</v>
      </c>
      <c r="H13010" t="s">
        <v>114</v>
      </c>
      <c r="I13010">
        <v>1</v>
      </c>
    </row>
    <row r="13011" spans="1:9" x14ac:dyDescent="0.25">
      <c r="A13011" t="s">
        <v>110</v>
      </c>
      <c r="B13011" t="s">
        <v>44788</v>
      </c>
      <c r="C13011" s="57">
        <v>44342</v>
      </c>
      <c r="D13011" t="s">
        <v>44789</v>
      </c>
      <c r="E13011" s="58">
        <v>1076067400000</v>
      </c>
      <c r="F13011" t="s">
        <v>44790</v>
      </c>
      <c r="G13011" t="s">
        <v>114</v>
      </c>
      <c r="H13011" t="s">
        <v>114</v>
      </c>
      <c r="I13011">
        <v>1</v>
      </c>
    </row>
    <row r="13012" spans="1:9" x14ac:dyDescent="0.25">
      <c r="A13012" t="s">
        <v>110</v>
      </c>
      <c r="B13012" t="s">
        <v>44791</v>
      </c>
      <c r="C13012" s="57">
        <v>44342</v>
      </c>
      <c r="D13012" t="s">
        <v>44792</v>
      </c>
      <c r="E13012" s="58">
        <v>1135322700000</v>
      </c>
      <c r="F13012" t="s">
        <v>44793</v>
      </c>
      <c r="G13012" t="s">
        <v>114</v>
      </c>
      <c r="H13012" t="s">
        <v>114</v>
      </c>
      <c r="I13012">
        <v>126</v>
      </c>
    </row>
    <row r="13013" spans="1:9" x14ac:dyDescent="0.25">
      <c r="A13013" t="s">
        <v>110</v>
      </c>
      <c r="B13013" t="s">
        <v>44794</v>
      </c>
      <c r="C13013" s="57">
        <v>44342</v>
      </c>
      <c r="D13013" t="s">
        <v>44795</v>
      </c>
      <c r="E13013" s="58">
        <v>1265660000000</v>
      </c>
      <c r="F13013" t="s">
        <v>44796</v>
      </c>
      <c r="G13013" t="s">
        <v>114</v>
      </c>
      <c r="H13013" t="s">
        <v>114</v>
      </c>
      <c r="I13013">
        <v>48</v>
      </c>
    </row>
    <row r="13014" spans="1:9" x14ac:dyDescent="0.25">
      <c r="A13014" t="s">
        <v>110</v>
      </c>
      <c r="B13014" t="s">
        <v>44797</v>
      </c>
      <c r="C13014" s="57">
        <v>44342</v>
      </c>
      <c r="D13014" t="s">
        <v>44798</v>
      </c>
      <c r="E13014" s="58">
        <v>1124905000000</v>
      </c>
      <c r="F13014" t="s">
        <v>44799</v>
      </c>
      <c r="G13014" t="s">
        <v>114</v>
      </c>
      <c r="H13014" t="s">
        <v>114</v>
      </c>
      <c r="I13014">
        <v>1</v>
      </c>
    </row>
    <row r="13015" spans="1:9" x14ac:dyDescent="0.25">
      <c r="A13015" t="s">
        <v>110</v>
      </c>
      <c r="B13015" t="s">
        <v>44800</v>
      </c>
      <c r="C13015" s="57">
        <v>44342</v>
      </c>
      <c r="D13015" t="s">
        <v>44801</v>
      </c>
      <c r="E13015" s="58">
        <v>1022338032400</v>
      </c>
      <c r="F13015" t="s">
        <v>44802</v>
      </c>
      <c r="G13015" t="s">
        <v>114</v>
      </c>
      <c r="H13015" t="s">
        <v>114</v>
      </c>
      <c r="I13015">
        <v>1</v>
      </c>
    </row>
    <row r="13016" spans="1:9" x14ac:dyDescent="0.25">
      <c r="A13016" t="s">
        <v>110</v>
      </c>
      <c r="B13016" t="s">
        <v>44803</v>
      </c>
      <c r="C13016" s="57">
        <v>44342</v>
      </c>
      <c r="D13016" t="s">
        <v>44804</v>
      </c>
      <c r="E13016" s="58">
        <v>1105789000000</v>
      </c>
      <c r="F13016" t="s">
        <v>44805</v>
      </c>
      <c r="G13016" t="s">
        <v>114</v>
      </c>
      <c r="H13016" t="s">
        <v>114</v>
      </c>
      <c r="I13016">
        <v>1</v>
      </c>
    </row>
    <row r="13017" spans="1:9" x14ac:dyDescent="0.25">
      <c r="A13017" t="s">
        <v>110</v>
      </c>
      <c r="B13017" t="s">
        <v>44806</v>
      </c>
      <c r="C13017" s="57">
        <v>44342</v>
      </c>
      <c r="D13017" t="s">
        <v>44807</v>
      </c>
      <c r="E13017" s="58">
        <v>1118007500000</v>
      </c>
      <c r="F13017" t="s">
        <v>44808</v>
      </c>
      <c r="G13017" t="s">
        <v>114</v>
      </c>
      <c r="H13017" t="s">
        <v>114</v>
      </c>
      <c r="I13017">
        <v>1</v>
      </c>
    </row>
    <row r="13018" spans="1:9" x14ac:dyDescent="0.25">
      <c r="A13018" t="s">
        <v>110</v>
      </c>
      <c r="B13018" t="s">
        <v>44809</v>
      </c>
      <c r="C13018" s="57">
        <v>44342</v>
      </c>
      <c r="D13018" t="s">
        <v>44810</v>
      </c>
      <c r="E13018" s="58">
        <v>1246823600000</v>
      </c>
      <c r="F13018" t="s">
        <v>44811</v>
      </c>
      <c r="G13018" t="s">
        <v>114</v>
      </c>
      <c r="H13018" t="s">
        <v>114</v>
      </c>
      <c r="I13018">
        <v>1</v>
      </c>
    </row>
    <row r="13019" spans="1:9" x14ac:dyDescent="0.25">
      <c r="A13019" t="s">
        <v>110</v>
      </c>
      <c r="B13019" t="s">
        <v>44812</v>
      </c>
      <c r="C13019" s="57">
        <v>44342</v>
      </c>
      <c r="D13019" t="s">
        <v>44813</v>
      </c>
      <c r="E13019" s="58">
        <v>112320373900000</v>
      </c>
      <c r="F13019" t="s">
        <v>44814</v>
      </c>
      <c r="G13019" t="s">
        <v>114</v>
      </c>
      <c r="H13019" t="s">
        <v>114</v>
      </c>
      <c r="I13019">
        <v>72</v>
      </c>
    </row>
    <row r="13020" spans="1:9" x14ac:dyDescent="0.25">
      <c r="A13020" t="s">
        <v>110</v>
      </c>
      <c r="B13020" t="s">
        <v>44815</v>
      </c>
      <c r="C13020" s="57">
        <v>44342</v>
      </c>
      <c r="D13020" t="s">
        <v>44816</v>
      </c>
      <c r="E13020" s="58">
        <v>1226640037000</v>
      </c>
      <c r="F13020" t="s">
        <v>44817</v>
      </c>
      <c r="G13020" t="s">
        <v>114</v>
      </c>
      <c r="H13020" t="s">
        <v>114</v>
      </c>
      <c r="I13020">
        <v>1</v>
      </c>
    </row>
    <row r="13021" spans="1:9" x14ac:dyDescent="0.25">
      <c r="A13021" t="s">
        <v>110</v>
      </c>
      <c r="B13021" t="s">
        <v>44818</v>
      </c>
      <c r="C13021" s="57">
        <v>44342</v>
      </c>
      <c r="D13021" t="s">
        <v>44819</v>
      </c>
      <c r="E13021" s="58">
        <v>1206802500000</v>
      </c>
      <c r="F13021" t="s">
        <v>44820</v>
      </c>
      <c r="G13021" t="s">
        <v>114</v>
      </c>
      <c r="H13021" t="s">
        <v>114</v>
      </c>
      <c r="I13021">
        <v>1</v>
      </c>
    </row>
    <row r="13022" spans="1:9" x14ac:dyDescent="0.25">
      <c r="A13022" t="s">
        <v>110</v>
      </c>
      <c r="B13022" t="s">
        <v>44821</v>
      </c>
      <c r="C13022" s="57">
        <v>44342</v>
      </c>
      <c r="D13022" t="s">
        <v>44822</v>
      </c>
      <c r="E13022" s="58">
        <v>1209266700000</v>
      </c>
      <c r="F13022" t="s">
        <v>44823</v>
      </c>
      <c r="G13022" t="s">
        <v>4249</v>
      </c>
      <c r="H13022" t="s">
        <v>114</v>
      </c>
      <c r="I13022">
        <v>19</v>
      </c>
    </row>
    <row r="13023" spans="1:9" x14ac:dyDescent="0.25">
      <c r="A13023" t="s">
        <v>110</v>
      </c>
      <c r="B13023" t="s">
        <v>44824</v>
      </c>
      <c r="C13023" s="57">
        <v>44342</v>
      </c>
      <c r="D13023" t="s">
        <v>44825</v>
      </c>
      <c r="E13023" s="58">
        <v>1109930900000</v>
      </c>
      <c r="F13023" t="s">
        <v>44826</v>
      </c>
      <c r="G13023" t="s">
        <v>114</v>
      </c>
      <c r="H13023" t="s">
        <v>114</v>
      </c>
      <c r="I13023">
        <v>1</v>
      </c>
    </row>
    <row r="13024" spans="1:9" x14ac:dyDescent="0.25">
      <c r="A13024" t="s">
        <v>110</v>
      </c>
      <c r="B13024" t="s">
        <v>44827</v>
      </c>
      <c r="C13024" s="57">
        <v>44342</v>
      </c>
      <c r="D13024" t="s">
        <v>44828</v>
      </c>
      <c r="E13024" s="58">
        <v>1124408700000</v>
      </c>
      <c r="F13024" t="s">
        <v>44829</v>
      </c>
      <c r="G13024" t="s">
        <v>114</v>
      </c>
      <c r="H13024" t="s">
        <v>114</v>
      </c>
      <c r="I13024">
        <v>3</v>
      </c>
    </row>
    <row r="13025" spans="1:9" x14ac:dyDescent="0.25">
      <c r="A13025" t="s">
        <v>110</v>
      </c>
      <c r="B13025" t="s">
        <v>44830</v>
      </c>
      <c r="C13025" s="57">
        <v>44342</v>
      </c>
      <c r="D13025" t="s">
        <v>44831</v>
      </c>
      <c r="E13025" s="58">
        <v>1291803700000</v>
      </c>
      <c r="F13025" t="s">
        <v>44832</v>
      </c>
      <c r="G13025" t="s">
        <v>114</v>
      </c>
      <c r="H13025" t="s">
        <v>44833</v>
      </c>
      <c r="I13025">
        <v>2</v>
      </c>
    </row>
    <row r="13026" spans="1:9" x14ac:dyDescent="0.25">
      <c r="A13026" t="s">
        <v>110</v>
      </c>
      <c r="B13026" t="s">
        <v>44834</v>
      </c>
      <c r="C13026" s="57">
        <v>44342</v>
      </c>
      <c r="D13026" t="s">
        <v>44835</v>
      </c>
      <c r="E13026" s="58">
        <v>1050634200000</v>
      </c>
      <c r="F13026" t="s">
        <v>44836</v>
      </c>
      <c r="G13026" t="s">
        <v>44837</v>
      </c>
      <c r="H13026" t="s">
        <v>114</v>
      </c>
      <c r="I13026">
        <v>1</v>
      </c>
    </row>
    <row r="13027" spans="1:9" x14ac:dyDescent="0.25">
      <c r="A13027" t="s">
        <v>110</v>
      </c>
      <c r="B13027" t="s">
        <v>44838</v>
      </c>
      <c r="C13027" s="57">
        <v>44342</v>
      </c>
      <c r="D13027" t="s">
        <v>44839</v>
      </c>
      <c r="E13027" s="58">
        <v>1113487500000</v>
      </c>
      <c r="F13027" t="s">
        <v>44840</v>
      </c>
      <c r="G13027" t="s">
        <v>114</v>
      </c>
      <c r="H13027" t="s">
        <v>114</v>
      </c>
      <c r="I13027">
        <v>1</v>
      </c>
    </row>
    <row r="13028" spans="1:9" x14ac:dyDescent="0.25">
      <c r="A13028" t="s">
        <v>110</v>
      </c>
      <c r="B13028" t="s">
        <v>44841</v>
      </c>
      <c r="C13028" s="57">
        <v>44342</v>
      </c>
      <c r="D13028" t="s">
        <v>44842</v>
      </c>
      <c r="E13028" s="58">
        <v>106479377100000</v>
      </c>
      <c r="F13028" t="s">
        <v>44843</v>
      </c>
      <c r="G13028" t="s">
        <v>114</v>
      </c>
      <c r="H13028" t="s">
        <v>114</v>
      </c>
      <c r="I13028">
        <v>24</v>
      </c>
    </row>
    <row r="13029" spans="1:9" x14ac:dyDescent="0.25">
      <c r="A13029" t="s">
        <v>110</v>
      </c>
      <c r="B13029" t="s">
        <v>44844</v>
      </c>
      <c r="C13029" s="57">
        <v>44342</v>
      </c>
      <c r="D13029" t="s">
        <v>44845</v>
      </c>
      <c r="E13029" s="58">
        <v>119879738000000</v>
      </c>
      <c r="F13029" t="s">
        <v>44846</v>
      </c>
      <c r="G13029" t="s">
        <v>44847</v>
      </c>
      <c r="H13029" t="s">
        <v>114</v>
      </c>
      <c r="I13029">
        <v>1</v>
      </c>
    </row>
    <row r="13030" spans="1:9" x14ac:dyDescent="0.25">
      <c r="A13030" t="s">
        <v>110</v>
      </c>
      <c r="B13030" t="s">
        <v>44848</v>
      </c>
      <c r="C13030" s="57">
        <v>44342</v>
      </c>
      <c r="D13030" t="s">
        <v>44849</v>
      </c>
      <c r="E13030" s="58">
        <v>1372736790000</v>
      </c>
      <c r="F13030" t="s">
        <v>44850</v>
      </c>
      <c r="G13030" t="s">
        <v>44851</v>
      </c>
      <c r="H13030" t="s">
        <v>648</v>
      </c>
      <c r="I13030">
        <v>2</v>
      </c>
    </row>
    <row r="13031" spans="1:9" x14ac:dyDescent="0.25">
      <c r="A13031" t="s">
        <v>110</v>
      </c>
      <c r="B13031" t="s">
        <v>44852</v>
      </c>
      <c r="C13031" s="57">
        <v>44342</v>
      </c>
      <c r="D13031" t="s">
        <v>44853</v>
      </c>
      <c r="E13031" s="58">
        <v>1354244770000</v>
      </c>
      <c r="F13031" t="s">
        <v>44854</v>
      </c>
      <c r="G13031" t="s">
        <v>28415</v>
      </c>
      <c r="H13031" t="s">
        <v>114</v>
      </c>
      <c r="I13031">
        <v>288</v>
      </c>
    </row>
    <row r="13032" spans="1:9" x14ac:dyDescent="0.25">
      <c r="A13032" t="s">
        <v>110</v>
      </c>
      <c r="B13032" t="s">
        <v>44855</v>
      </c>
      <c r="C13032" s="57">
        <v>44342</v>
      </c>
      <c r="D13032" t="s">
        <v>44856</v>
      </c>
      <c r="E13032" s="58">
        <v>3139020350000</v>
      </c>
      <c r="F13032" t="s">
        <v>44857</v>
      </c>
      <c r="G13032" t="s">
        <v>114</v>
      </c>
      <c r="H13032" t="s">
        <v>114</v>
      </c>
      <c r="I13032">
        <v>6</v>
      </c>
    </row>
    <row r="13033" spans="1:9" x14ac:dyDescent="0.25">
      <c r="A13033" t="s">
        <v>110</v>
      </c>
      <c r="B13033" t="s">
        <v>44858</v>
      </c>
      <c r="C13033" s="57">
        <v>44342</v>
      </c>
      <c r="D13033" t="s">
        <v>44859</v>
      </c>
      <c r="E13033" s="58">
        <v>1369978340000</v>
      </c>
      <c r="F13033" t="s">
        <v>44860</v>
      </c>
      <c r="G13033" t="s">
        <v>114</v>
      </c>
      <c r="H13033" t="s">
        <v>114</v>
      </c>
      <c r="I13033">
        <v>1</v>
      </c>
    </row>
    <row r="13034" spans="1:9" x14ac:dyDescent="0.25">
      <c r="A13034" t="s">
        <v>110</v>
      </c>
      <c r="B13034" t="s">
        <v>44861</v>
      </c>
      <c r="C13034" s="57">
        <v>44342</v>
      </c>
      <c r="D13034" t="s">
        <v>44862</v>
      </c>
      <c r="E13034" s="58">
        <v>2639891870000</v>
      </c>
      <c r="F13034" t="s">
        <v>44863</v>
      </c>
      <c r="G13034" t="s">
        <v>114</v>
      </c>
      <c r="H13034" t="s">
        <v>114</v>
      </c>
      <c r="I13034">
        <v>2</v>
      </c>
    </row>
    <row r="13035" spans="1:9" x14ac:dyDescent="0.25">
      <c r="A13035" t="s">
        <v>110</v>
      </c>
      <c r="B13035" t="s">
        <v>44864</v>
      </c>
      <c r="C13035" s="57">
        <v>44342</v>
      </c>
      <c r="D13035" t="s">
        <v>44865</v>
      </c>
      <c r="E13035" s="58">
        <v>1975444570000</v>
      </c>
      <c r="F13035" t="s">
        <v>44866</v>
      </c>
      <c r="G13035" t="s">
        <v>114</v>
      </c>
      <c r="H13035" t="s">
        <v>44867</v>
      </c>
      <c r="I13035">
        <v>10</v>
      </c>
    </row>
    <row r="13036" spans="1:9" x14ac:dyDescent="0.25">
      <c r="A13036" t="s">
        <v>110</v>
      </c>
      <c r="B13036" t="s">
        <v>44868</v>
      </c>
      <c r="C13036" s="57">
        <v>44342</v>
      </c>
      <c r="D13036" t="s">
        <v>44869</v>
      </c>
      <c r="E13036" s="58">
        <v>1110211730000</v>
      </c>
      <c r="F13036" t="s">
        <v>44870</v>
      </c>
      <c r="G13036" t="s">
        <v>114</v>
      </c>
      <c r="H13036" t="s">
        <v>114</v>
      </c>
      <c r="I13036">
        <v>1</v>
      </c>
    </row>
    <row r="13037" spans="1:9" x14ac:dyDescent="0.25">
      <c r="A13037" t="s">
        <v>110</v>
      </c>
      <c r="B13037" t="s">
        <v>44871</v>
      </c>
      <c r="C13037" s="57">
        <v>44342</v>
      </c>
      <c r="D13037" t="s">
        <v>44872</v>
      </c>
      <c r="E13037" s="58">
        <v>1132472800000</v>
      </c>
      <c r="F13037" t="s">
        <v>44873</v>
      </c>
      <c r="G13037" t="s">
        <v>3253</v>
      </c>
      <c r="H13037" t="s">
        <v>114</v>
      </c>
      <c r="I13037">
        <v>57</v>
      </c>
    </row>
    <row r="13038" spans="1:9" x14ac:dyDescent="0.25">
      <c r="A13038" t="s">
        <v>110</v>
      </c>
      <c r="B13038" t="s">
        <v>44874</v>
      </c>
      <c r="C13038" s="57">
        <v>44342</v>
      </c>
      <c r="D13038" t="s">
        <v>44875</v>
      </c>
      <c r="E13038" s="58">
        <v>1122621100000</v>
      </c>
      <c r="F13038" t="s">
        <v>44876</v>
      </c>
      <c r="G13038" t="s">
        <v>114</v>
      </c>
      <c r="H13038" t="s">
        <v>114</v>
      </c>
      <c r="I13038">
        <v>103</v>
      </c>
    </row>
    <row r="13039" spans="1:9" x14ac:dyDescent="0.25">
      <c r="A13039" t="s">
        <v>110</v>
      </c>
      <c r="B13039" t="s">
        <v>44877</v>
      </c>
      <c r="C13039" s="57">
        <v>44342</v>
      </c>
      <c r="D13039" t="s">
        <v>44878</v>
      </c>
      <c r="E13039" s="58">
        <v>1464374400000</v>
      </c>
      <c r="F13039" t="s">
        <v>44879</v>
      </c>
      <c r="G13039" t="s">
        <v>114</v>
      </c>
      <c r="H13039" t="s">
        <v>114</v>
      </c>
      <c r="I13039">
        <v>67</v>
      </c>
    </row>
    <row r="13040" spans="1:9" x14ac:dyDescent="0.25">
      <c r="A13040" t="s">
        <v>110</v>
      </c>
      <c r="B13040" t="s">
        <v>44880</v>
      </c>
      <c r="C13040" s="57">
        <v>44342</v>
      </c>
      <c r="D13040" t="s">
        <v>44881</v>
      </c>
      <c r="E13040" s="58">
        <v>1123413500000</v>
      </c>
      <c r="F13040" t="s">
        <v>44882</v>
      </c>
      <c r="G13040" t="s">
        <v>114</v>
      </c>
      <c r="H13040" t="s">
        <v>114</v>
      </c>
      <c r="I13040">
        <v>441</v>
      </c>
    </row>
    <row r="13041" spans="1:9" x14ac:dyDescent="0.25">
      <c r="A13041" t="s">
        <v>110</v>
      </c>
      <c r="B13041" t="s">
        <v>44883</v>
      </c>
      <c r="C13041" s="57">
        <v>44342</v>
      </c>
      <c r="D13041" t="s">
        <v>44884</v>
      </c>
      <c r="E13041" s="58">
        <v>1154737000000</v>
      </c>
      <c r="F13041" t="s">
        <v>44885</v>
      </c>
      <c r="G13041" t="s">
        <v>1024</v>
      </c>
      <c r="H13041" t="s">
        <v>44886</v>
      </c>
      <c r="I13041">
        <v>6</v>
      </c>
    </row>
    <row r="13042" spans="1:9" x14ac:dyDescent="0.25">
      <c r="A13042" t="s">
        <v>110</v>
      </c>
      <c r="B13042" t="s">
        <v>44887</v>
      </c>
      <c r="C13042" s="57">
        <v>44342</v>
      </c>
      <c r="D13042" t="s">
        <v>44888</v>
      </c>
      <c r="E13042" s="58">
        <v>1233959100000</v>
      </c>
      <c r="F13042" t="s">
        <v>44889</v>
      </c>
      <c r="G13042" t="s">
        <v>114</v>
      </c>
      <c r="H13042" t="s">
        <v>114</v>
      </c>
      <c r="I13042">
        <v>5</v>
      </c>
    </row>
    <row r="13043" spans="1:9" x14ac:dyDescent="0.25">
      <c r="A13043" t="s">
        <v>110</v>
      </c>
      <c r="B13043" t="s">
        <v>44890</v>
      </c>
      <c r="C13043" s="57">
        <v>44342</v>
      </c>
      <c r="D13043" t="s">
        <v>44891</v>
      </c>
      <c r="E13043" s="58">
        <v>1000817090000</v>
      </c>
      <c r="F13043" t="s">
        <v>44892</v>
      </c>
      <c r="G13043" t="s">
        <v>114</v>
      </c>
      <c r="H13043" t="s">
        <v>44893</v>
      </c>
      <c r="I13043">
        <v>162</v>
      </c>
    </row>
    <row r="13044" spans="1:9" x14ac:dyDescent="0.25">
      <c r="A13044" t="s">
        <v>110</v>
      </c>
      <c r="B13044" t="s">
        <v>44894</v>
      </c>
      <c r="C13044" s="57">
        <v>44342</v>
      </c>
      <c r="D13044" t="s">
        <v>44895</v>
      </c>
      <c r="E13044" s="58">
        <v>1271061890000</v>
      </c>
      <c r="F13044" t="s">
        <v>44896</v>
      </c>
      <c r="G13044" t="s">
        <v>44897</v>
      </c>
      <c r="H13044" t="s">
        <v>44898</v>
      </c>
      <c r="I13044">
        <v>1070</v>
      </c>
    </row>
    <row r="13045" spans="1:9" x14ac:dyDescent="0.25">
      <c r="A13045" t="s">
        <v>110</v>
      </c>
      <c r="B13045" t="s">
        <v>44899</v>
      </c>
      <c r="C13045" s="57">
        <v>44342</v>
      </c>
      <c r="D13045" t="s">
        <v>44900</v>
      </c>
      <c r="E13045" s="58">
        <v>1131878400000</v>
      </c>
      <c r="F13045" t="s">
        <v>44901</v>
      </c>
      <c r="G13045" t="s">
        <v>114</v>
      </c>
      <c r="H13045" t="s">
        <v>44902</v>
      </c>
      <c r="I13045">
        <v>51</v>
      </c>
    </row>
    <row r="13046" spans="1:9" x14ac:dyDescent="0.25">
      <c r="A13046" t="s">
        <v>110</v>
      </c>
      <c r="B13046" t="s">
        <v>44903</v>
      </c>
      <c r="C13046" s="57">
        <v>44342</v>
      </c>
      <c r="D13046" t="s">
        <v>44904</v>
      </c>
      <c r="E13046" s="58">
        <v>1139311500000</v>
      </c>
      <c r="F13046" t="s">
        <v>44905</v>
      </c>
      <c r="G13046" t="s">
        <v>114</v>
      </c>
      <c r="H13046" t="s">
        <v>114</v>
      </c>
      <c r="I13046">
        <v>6</v>
      </c>
    </row>
    <row r="13047" spans="1:9" x14ac:dyDescent="0.25">
      <c r="A13047" t="s">
        <v>110</v>
      </c>
      <c r="B13047" t="s">
        <v>44906</v>
      </c>
      <c r="C13047" s="57">
        <v>44342</v>
      </c>
      <c r="D13047" t="s">
        <v>44907</v>
      </c>
      <c r="E13047" s="58">
        <v>1132903900000</v>
      </c>
      <c r="F13047" t="s">
        <v>44908</v>
      </c>
      <c r="G13047" t="s">
        <v>4029</v>
      </c>
      <c r="H13047" t="s">
        <v>114</v>
      </c>
      <c r="I13047">
        <v>2</v>
      </c>
    </row>
    <row r="13048" spans="1:9" x14ac:dyDescent="0.25">
      <c r="A13048" t="s">
        <v>110</v>
      </c>
      <c r="B13048" t="s">
        <v>44909</v>
      </c>
      <c r="C13048" s="57">
        <v>44342</v>
      </c>
      <c r="D13048" t="s">
        <v>44910</v>
      </c>
      <c r="E13048" s="58">
        <v>1069945200000</v>
      </c>
      <c r="F13048" t="s">
        <v>44911</v>
      </c>
      <c r="G13048" t="s">
        <v>1275</v>
      </c>
      <c r="H13048" t="s">
        <v>114</v>
      </c>
      <c r="I13048">
        <v>1</v>
      </c>
    </row>
    <row r="13049" spans="1:9" x14ac:dyDescent="0.25">
      <c r="A13049" t="s">
        <v>110</v>
      </c>
      <c r="B13049" t="s">
        <v>44912</v>
      </c>
      <c r="C13049" s="57">
        <v>44342</v>
      </c>
      <c r="D13049" t="s">
        <v>44913</v>
      </c>
      <c r="E13049" s="58">
        <v>1417002500000</v>
      </c>
      <c r="F13049" t="s">
        <v>44914</v>
      </c>
      <c r="G13049" t="s">
        <v>44915</v>
      </c>
      <c r="H13049" t="s">
        <v>44916</v>
      </c>
      <c r="I13049">
        <v>494</v>
      </c>
    </row>
    <row r="13050" spans="1:9" x14ac:dyDescent="0.25">
      <c r="A13050" t="s">
        <v>110</v>
      </c>
      <c r="B13050" t="s">
        <v>44917</v>
      </c>
      <c r="C13050" s="57">
        <v>44342</v>
      </c>
      <c r="D13050" t="s">
        <v>44918</v>
      </c>
      <c r="E13050" t="s">
        <v>44919</v>
      </c>
      <c r="F13050" t="s">
        <v>44920</v>
      </c>
      <c r="G13050" t="s">
        <v>114</v>
      </c>
      <c r="H13050" t="s">
        <v>114</v>
      </c>
      <c r="I13050">
        <v>1</v>
      </c>
    </row>
    <row r="13051" spans="1:9" x14ac:dyDescent="0.25">
      <c r="A13051" t="s">
        <v>110</v>
      </c>
      <c r="B13051" t="s">
        <v>44921</v>
      </c>
      <c r="C13051" s="57">
        <v>44342</v>
      </c>
      <c r="D13051" t="s">
        <v>44922</v>
      </c>
      <c r="E13051" s="58">
        <v>1088266100000</v>
      </c>
      <c r="F13051" t="s">
        <v>44923</v>
      </c>
      <c r="G13051" t="s">
        <v>44924</v>
      </c>
      <c r="H13051" t="s">
        <v>44925</v>
      </c>
      <c r="I13051">
        <v>1</v>
      </c>
    </row>
    <row r="13052" spans="1:9" x14ac:dyDescent="0.25">
      <c r="A13052" t="s">
        <v>110</v>
      </c>
      <c r="B13052" t="s">
        <v>44926</v>
      </c>
      <c r="C13052" s="57">
        <v>44342</v>
      </c>
      <c r="D13052" t="s">
        <v>44927</v>
      </c>
      <c r="E13052" s="58">
        <v>10980193000000</v>
      </c>
      <c r="F13052" t="s">
        <v>44928</v>
      </c>
      <c r="G13052" t="s">
        <v>114</v>
      </c>
      <c r="H13052" t="s">
        <v>44929</v>
      </c>
      <c r="I13052">
        <v>1</v>
      </c>
    </row>
    <row r="13053" spans="1:9" x14ac:dyDescent="0.25">
      <c r="A13053" t="s">
        <v>110</v>
      </c>
      <c r="B13053" t="s">
        <v>44930</v>
      </c>
      <c r="C13053" s="57">
        <v>44342</v>
      </c>
      <c r="D13053" t="s">
        <v>44931</v>
      </c>
      <c r="E13053" s="58">
        <v>12721114000000</v>
      </c>
      <c r="F13053" t="s">
        <v>44932</v>
      </c>
      <c r="G13053" t="s">
        <v>114</v>
      </c>
      <c r="H13053" t="s">
        <v>114</v>
      </c>
      <c r="I13053">
        <v>1144</v>
      </c>
    </row>
    <row r="13054" spans="1:9" x14ac:dyDescent="0.25">
      <c r="A13054" t="s">
        <v>110</v>
      </c>
      <c r="B13054" t="s">
        <v>44933</v>
      </c>
      <c r="C13054" s="57">
        <v>44342</v>
      </c>
      <c r="D13054" t="s">
        <v>44934</v>
      </c>
      <c r="E13054" s="58">
        <v>13663356000000</v>
      </c>
      <c r="F13054" t="s">
        <v>44935</v>
      </c>
      <c r="G13054" t="s">
        <v>114</v>
      </c>
      <c r="H13054" t="s">
        <v>114</v>
      </c>
      <c r="I13054">
        <v>297</v>
      </c>
    </row>
    <row r="13055" spans="1:9" x14ac:dyDescent="0.25">
      <c r="A13055" t="s">
        <v>110</v>
      </c>
      <c r="B13055" t="s">
        <v>44936</v>
      </c>
      <c r="C13055" s="57">
        <v>44342</v>
      </c>
      <c r="D13055" t="s">
        <v>44937</v>
      </c>
      <c r="E13055" s="58">
        <v>12423068000000</v>
      </c>
      <c r="F13055" t="s">
        <v>44938</v>
      </c>
      <c r="G13055" t="s">
        <v>114</v>
      </c>
      <c r="H13055" t="s">
        <v>114</v>
      </c>
      <c r="I13055">
        <v>2</v>
      </c>
    </row>
    <row r="13056" spans="1:9" x14ac:dyDescent="0.25">
      <c r="A13056" t="s">
        <v>110</v>
      </c>
      <c r="B13056" t="s">
        <v>44939</v>
      </c>
      <c r="C13056" s="57">
        <v>44342</v>
      </c>
      <c r="D13056" t="s">
        <v>44940</v>
      </c>
      <c r="E13056" s="58">
        <v>11291263000000</v>
      </c>
      <c r="F13056" t="s">
        <v>44941</v>
      </c>
      <c r="G13056" t="s">
        <v>44942</v>
      </c>
      <c r="H13056" t="s">
        <v>114</v>
      </c>
      <c r="I13056">
        <v>280</v>
      </c>
    </row>
    <row r="13057" spans="1:9" x14ac:dyDescent="0.25">
      <c r="A13057" t="s">
        <v>110</v>
      </c>
      <c r="B13057" t="s">
        <v>44943</v>
      </c>
      <c r="C13057" s="57">
        <v>44342</v>
      </c>
      <c r="D13057" t="s">
        <v>44944</v>
      </c>
      <c r="E13057" s="58">
        <v>10891732000000</v>
      </c>
      <c r="F13057" t="s">
        <v>44945</v>
      </c>
      <c r="G13057" t="s">
        <v>114</v>
      </c>
      <c r="H13057" t="s">
        <v>114</v>
      </c>
      <c r="I13057">
        <v>54</v>
      </c>
    </row>
    <row r="13058" spans="1:9" x14ac:dyDescent="0.25">
      <c r="A13058" t="s">
        <v>110</v>
      </c>
      <c r="B13058" t="s">
        <v>44946</v>
      </c>
      <c r="C13058" s="57">
        <v>44342</v>
      </c>
      <c r="D13058" t="s">
        <v>44947</v>
      </c>
      <c r="E13058" s="58">
        <v>1559256000000</v>
      </c>
      <c r="F13058" t="s">
        <v>44948</v>
      </c>
      <c r="G13058" t="s">
        <v>114</v>
      </c>
      <c r="H13058" t="s">
        <v>114</v>
      </c>
      <c r="I13058">
        <v>1</v>
      </c>
    </row>
    <row r="13059" spans="1:9" x14ac:dyDescent="0.25">
      <c r="A13059" t="s">
        <v>110</v>
      </c>
      <c r="B13059" t="s">
        <v>44949</v>
      </c>
      <c r="C13059" s="57">
        <v>44342</v>
      </c>
      <c r="D13059" t="s">
        <v>44950</v>
      </c>
      <c r="E13059" s="58">
        <v>14867559000000</v>
      </c>
      <c r="F13059" t="s">
        <v>44951</v>
      </c>
      <c r="G13059" t="s">
        <v>114</v>
      </c>
      <c r="H13059" t="s">
        <v>44952</v>
      </c>
      <c r="I13059">
        <v>1463</v>
      </c>
    </row>
    <row r="13060" spans="1:9" x14ac:dyDescent="0.25">
      <c r="A13060" t="s">
        <v>110</v>
      </c>
      <c r="B13060" t="s">
        <v>44953</v>
      </c>
      <c r="C13060" s="57">
        <v>44342</v>
      </c>
      <c r="D13060" t="s">
        <v>44954</v>
      </c>
      <c r="E13060" s="58">
        <v>15428623000000</v>
      </c>
      <c r="F13060" t="s">
        <v>44955</v>
      </c>
      <c r="G13060" t="s">
        <v>114</v>
      </c>
      <c r="H13060" t="s">
        <v>44956</v>
      </c>
      <c r="I13060">
        <v>1</v>
      </c>
    </row>
    <row r="13061" spans="1:9" x14ac:dyDescent="0.25">
      <c r="A13061" t="s">
        <v>110</v>
      </c>
      <c r="B13061" t="s">
        <v>44957</v>
      </c>
      <c r="C13061" s="57">
        <v>44342</v>
      </c>
      <c r="D13061" t="s">
        <v>44958</v>
      </c>
      <c r="E13061" s="58">
        <v>12150775000000</v>
      </c>
      <c r="F13061" t="s">
        <v>44959</v>
      </c>
      <c r="G13061" t="s">
        <v>114</v>
      </c>
      <c r="H13061" t="s">
        <v>44960</v>
      </c>
      <c r="I13061">
        <v>5352</v>
      </c>
    </row>
    <row r="13062" spans="1:9" x14ac:dyDescent="0.25">
      <c r="A13062" t="s">
        <v>110</v>
      </c>
      <c r="B13062" t="s">
        <v>44961</v>
      </c>
      <c r="C13062" s="57">
        <v>44342</v>
      </c>
      <c r="D13062" t="s">
        <v>44962</v>
      </c>
      <c r="E13062" s="58">
        <v>1181255400000</v>
      </c>
      <c r="F13062" t="s">
        <v>44963</v>
      </c>
      <c r="G13062" t="s">
        <v>1123</v>
      </c>
      <c r="H13062" t="s">
        <v>114</v>
      </c>
      <c r="I13062">
        <v>16</v>
      </c>
    </row>
    <row r="13063" spans="1:9" x14ac:dyDescent="0.25">
      <c r="A13063" t="s">
        <v>110</v>
      </c>
      <c r="B13063" t="s">
        <v>44964</v>
      </c>
      <c r="C13063" s="57">
        <v>44342</v>
      </c>
      <c r="D13063" t="s">
        <v>44965</v>
      </c>
      <c r="E13063" s="58">
        <v>1110469900000</v>
      </c>
      <c r="F13063" t="s">
        <v>44966</v>
      </c>
      <c r="G13063" t="s">
        <v>114</v>
      </c>
      <c r="H13063" t="s">
        <v>114</v>
      </c>
      <c r="I13063">
        <v>18</v>
      </c>
    </row>
    <row r="13064" spans="1:9" x14ac:dyDescent="0.25">
      <c r="A13064" t="s">
        <v>110</v>
      </c>
      <c r="B13064" t="s">
        <v>44967</v>
      </c>
      <c r="C13064" s="57">
        <v>44342</v>
      </c>
      <c r="D13064" t="s">
        <v>44968</v>
      </c>
      <c r="E13064" s="58">
        <v>1059587400000</v>
      </c>
      <c r="F13064" t="s">
        <v>44969</v>
      </c>
      <c r="G13064" t="s">
        <v>114</v>
      </c>
      <c r="H13064" t="s">
        <v>114</v>
      </c>
      <c r="I13064">
        <v>57</v>
      </c>
    </row>
    <row r="13065" spans="1:9" x14ac:dyDescent="0.25">
      <c r="A13065" t="s">
        <v>110</v>
      </c>
      <c r="B13065" t="s">
        <v>44970</v>
      </c>
      <c r="C13065" s="57">
        <v>44342</v>
      </c>
      <c r="D13065" t="s">
        <v>44971</v>
      </c>
      <c r="E13065" s="58">
        <v>1408390500000</v>
      </c>
      <c r="F13065" t="s">
        <v>44972</v>
      </c>
      <c r="G13065" t="s">
        <v>44973</v>
      </c>
      <c r="H13065" t="s">
        <v>44974</v>
      </c>
      <c r="I13065">
        <v>439</v>
      </c>
    </row>
    <row r="13066" spans="1:9" x14ac:dyDescent="0.25">
      <c r="A13066" t="s">
        <v>110</v>
      </c>
      <c r="B13066" t="s">
        <v>44975</v>
      </c>
      <c r="C13066" s="57">
        <v>44342</v>
      </c>
      <c r="D13066" t="s">
        <v>44976</v>
      </c>
      <c r="E13066" s="58">
        <v>1078940800000</v>
      </c>
      <c r="F13066" t="s">
        <v>44977</v>
      </c>
      <c r="G13066" t="s">
        <v>44978</v>
      </c>
      <c r="H13066" t="s">
        <v>44979</v>
      </c>
      <c r="I13066">
        <v>514</v>
      </c>
    </row>
    <row r="13067" spans="1:9" x14ac:dyDescent="0.25">
      <c r="A13067" t="s">
        <v>110</v>
      </c>
      <c r="B13067" t="s">
        <v>44980</v>
      </c>
      <c r="C13067" s="57">
        <v>44342</v>
      </c>
      <c r="D13067" t="s">
        <v>114</v>
      </c>
      <c r="E13067" t="s">
        <v>595</v>
      </c>
      <c r="F13067" t="s">
        <v>114</v>
      </c>
      <c r="G13067" t="s">
        <v>114</v>
      </c>
      <c r="H13067" t="s">
        <v>114</v>
      </c>
      <c r="I13067">
        <v>0</v>
      </c>
    </row>
    <row r="13068" spans="1:9" x14ac:dyDescent="0.25">
      <c r="A13068" t="s">
        <v>110</v>
      </c>
      <c r="B13068" t="s">
        <v>44981</v>
      </c>
      <c r="C13068" s="57">
        <v>44342</v>
      </c>
      <c r="D13068" t="s">
        <v>44982</v>
      </c>
      <c r="E13068" s="58">
        <v>1176226300000</v>
      </c>
      <c r="F13068" t="s">
        <v>44983</v>
      </c>
      <c r="G13068" t="s">
        <v>2524</v>
      </c>
      <c r="H13068" t="s">
        <v>44984</v>
      </c>
      <c r="I13068">
        <v>1255</v>
      </c>
    </row>
    <row r="13069" spans="1:9" x14ac:dyDescent="0.25">
      <c r="A13069" t="s">
        <v>110</v>
      </c>
      <c r="B13069" t="s">
        <v>44985</v>
      </c>
      <c r="C13069" s="57">
        <v>44342</v>
      </c>
      <c r="D13069" t="s">
        <v>44986</v>
      </c>
      <c r="E13069" s="58">
        <v>1118713820000</v>
      </c>
      <c r="F13069" t="s">
        <v>44987</v>
      </c>
      <c r="G13069" t="s">
        <v>44988</v>
      </c>
      <c r="H13069" t="s">
        <v>44989</v>
      </c>
      <c r="I13069">
        <v>1</v>
      </c>
    </row>
    <row r="13070" spans="1:9" x14ac:dyDescent="0.25">
      <c r="A13070" t="s">
        <v>110</v>
      </c>
      <c r="B13070" t="s">
        <v>44990</v>
      </c>
      <c r="C13070" s="57">
        <v>44342</v>
      </c>
      <c r="D13070" t="s">
        <v>44991</v>
      </c>
      <c r="E13070" s="58">
        <v>141519433960000</v>
      </c>
      <c r="F13070" t="s">
        <v>44992</v>
      </c>
      <c r="G13070" t="s">
        <v>114</v>
      </c>
      <c r="H13070" t="s">
        <v>114</v>
      </c>
      <c r="I13070">
        <v>1</v>
      </c>
    </row>
    <row r="13071" spans="1:9" x14ac:dyDescent="0.25">
      <c r="A13071" t="s">
        <v>110</v>
      </c>
      <c r="B13071" t="s">
        <v>44993</v>
      </c>
      <c r="C13071" s="57">
        <v>44342</v>
      </c>
      <c r="D13071" t="s">
        <v>44994</v>
      </c>
      <c r="E13071" s="58">
        <v>1225557190000</v>
      </c>
      <c r="F13071" t="s">
        <v>44995</v>
      </c>
      <c r="G13071" t="s">
        <v>114</v>
      </c>
      <c r="H13071" t="s">
        <v>114</v>
      </c>
      <c r="I13071">
        <v>49</v>
      </c>
    </row>
    <row r="13072" spans="1:9" x14ac:dyDescent="0.25">
      <c r="A13072" t="s">
        <v>110</v>
      </c>
      <c r="B13072" t="s">
        <v>44996</v>
      </c>
      <c r="C13072" s="57">
        <v>44342</v>
      </c>
      <c r="D13072" t="s">
        <v>44997</v>
      </c>
      <c r="E13072" s="58">
        <v>1633641700000</v>
      </c>
      <c r="F13072" t="s">
        <v>44998</v>
      </c>
      <c r="G13072" t="s">
        <v>114</v>
      </c>
      <c r="H13072" t="s">
        <v>114</v>
      </c>
      <c r="I13072">
        <v>15</v>
      </c>
    </row>
    <row r="13073" spans="1:9" x14ac:dyDescent="0.25">
      <c r="A13073" t="s">
        <v>110</v>
      </c>
      <c r="B13073" t="s">
        <v>44999</v>
      </c>
      <c r="C13073" s="57">
        <v>44342</v>
      </c>
      <c r="D13073" t="s">
        <v>45000</v>
      </c>
      <c r="E13073" s="58">
        <v>1547567600000</v>
      </c>
      <c r="F13073" t="s">
        <v>45001</v>
      </c>
      <c r="G13073" t="s">
        <v>114</v>
      </c>
      <c r="H13073" t="s">
        <v>114</v>
      </c>
      <c r="I13073">
        <v>3</v>
      </c>
    </row>
    <row r="13074" spans="1:9" x14ac:dyDescent="0.25">
      <c r="A13074" t="s">
        <v>110</v>
      </c>
      <c r="B13074" t="s">
        <v>45002</v>
      </c>
      <c r="C13074" s="57">
        <v>44342</v>
      </c>
      <c r="D13074" t="s">
        <v>45003</v>
      </c>
      <c r="E13074" s="58">
        <v>1265500900000</v>
      </c>
      <c r="F13074" t="s">
        <v>45004</v>
      </c>
      <c r="G13074" t="s">
        <v>114</v>
      </c>
      <c r="H13074" t="s">
        <v>114</v>
      </c>
      <c r="I13074">
        <v>2</v>
      </c>
    </row>
    <row r="13075" spans="1:9" x14ac:dyDescent="0.25">
      <c r="A13075" t="s">
        <v>110</v>
      </c>
      <c r="B13075" t="s">
        <v>45005</v>
      </c>
      <c r="C13075" s="57">
        <v>44342</v>
      </c>
      <c r="D13075" t="s">
        <v>45006</v>
      </c>
      <c r="E13075" s="58">
        <v>1032967170000</v>
      </c>
      <c r="F13075" t="s">
        <v>45007</v>
      </c>
      <c r="G13075" t="s">
        <v>114</v>
      </c>
      <c r="H13075" t="s">
        <v>114</v>
      </c>
      <c r="I13075">
        <v>139</v>
      </c>
    </row>
    <row r="13076" spans="1:9" x14ac:dyDescent="0.25">
      <c r="A13076" t="s">
        <v>110</v>
      </c>
      <c r="B13076" t="s">
        <v>45008</v>
      </c>
      <c r="C13076" s="57">
        <v>44342</v>
      </c>
      <c r="D13076" t="s">
        <v>45009</v>
      </c>
      <c r="E13076" s="58">
        <v>2072683450000</v>
      </c>
      <c r="F13076" t="s">
        <v>45010</v>
      </c>
      <c r="G13076" t="s">
        <v>114</v>
      </c>
      <c r="H13076" t="s">
        <v>114</v>
      </c>
      <c r="I13076">
        <v>1</v>
      </c>
    </row>
    <row r="13077" spans="1:9" x14ac:dyDescent="0.25">
      <c r="A13077" t="s">
        <v>110</v>
      </c>
      <c r="B13077" t="s">
        <v>45011</v>
      </c>
      <c r="C13077" s="57">
        <v>44342</v>
      </c>
      <c r="D13077" t="s">
        <v>45012</v>
      </c>
      <c r="E13077" s="58">
        <v>11168835260000</v>
      </c>
      <c r="F13077" t="s">
        <v>45013</v>
      </c>
      <c r="G13077" t="s">
        <v>114</v>
      </c>
      <c r="H13077" t="s">
        <v>114</v>
      </c>
      <c r="I13077">
        <v>1</v>
      </c>
    </row>
    <row r="13078" spans="1:9" x14ac:dyDescent="0.25">
      <c r="A13078" t="s">
        <v>110</v>
      </c>
      <c r="B13078" t="s">
        <v>45014</v>
      </c>
      <c r="C13078" s="57">
        <v>44342</v>
      </c>
      <c r="D13078" t="s">
        <v>45015</v>
      </c>
      <c r="E13078" s="58">
        <v>15771559000000</v>
      </c>
      <c r="F13078" t="s">
        <v>45016</v>
      </c>
      <c r="G13078" t="s">
        <v>45017</v>
      </c>
      <c r="H13078" t="s">
        <v>45018</v>
      </c>
      <c r="I13078">
        <v>2224</v>
      </c>
    </row>
    <row r="13079" spans="1:9" x14ac:dyDescent="0.25">
      <c r="A13079" t="s">
        <v>110</v>
      </c>
      <c r="B13079" t="s">
        <v>45019</v>
      </c>
      <c r="C13079" s="57">
        <v>44342</v>
      </c>
      <c r="D13079" t="s">
        <v>45020</v>
      </c>
      <c r="E13079" s="58">
        <v>15524481000000</v>
      </c>
      <c r="F13079" t="s">
        <v>45021</v>
      </c>
      <c r="G13079" t="s">
        <v>45022</v>
      </c>
      <c r="H13079" t="s">
        <v>45023</v>
      </c>
      <c r="I13079">
        <v>3101</v>
      </c>
    </row>
    <row r="13080" spans="1:9" x14ac:dyDescent="0.25">
      <c r="A13080" t="s">
        <v>110</v>
      </c>
      <c r="B13080" t="s">
        <v>45024</v>
      </c>
      <c r="C13080" s="57">
        <v>44342</v>
      </c>
      <c r="D13080" t="s">
        <v>45025</v>
      </c>
      <c r="E13080" s="58">
        <v>1188849000000</v>
      </c>
      <c r="F13080" t="s">
        <v>45026</v>
      </c>
      <c r="G13080" t="s">
        <v>114</v>
      </c>
      <c r="H13080" t="s">
        <v>114</v>
      </c>
      <c r="I13080">
        <v>1</v>
      </c>
    </row>
    <row r="13081" spans="1:9" x14ac:dyDescent="0.25">
      <c r="A13081" t="s">
        <v>110</v>
      </c>
      <c r="B13081" t="s">
        <v>45027</v>
      </c>
      <c r="C13081" s="57">
        <v>44342</v>
      </c>
      <c r="D13081" t="s">
        <v>45028</v>
      </c>
      <c r="E13081" s="58">
        <v>10982969000000</v>
      </c>
      <c r="F13081" t="s">
        <v>45029</v>
      </c>
      <c r="G13081" t="s">
        <v>114</v>
      </c>
      <c r="H13081" t="s">
        <v>114</v>
      </c>
      <c r="I13081">
        <v>1</v>
      </c>
    </row>
    <row r="13082" spans="1:9" x14ac:dyDescent="0.25">
      <c r="A13082" t="s">
        <v>110</v>
      </c>
      <c r="B13082" t="s">
        <v>45030</v>
      </c>
      <c r="C13082" s="57">
        <v>44342</v>
      </c>
      <c r="D13082" t="s">
        <v>45031</v>
      </c>
      <c r="E13082" s="58">
        <v>1247292000000</v>
      </c>
      <c r="F13082" t="s">
        <v>45032</v>
      </c>
      <c r="G13082" t="s">
        <v>114</v>
      </c>
      <c r="H13082" t="s">
        <v>114</v>
      </c>
      <c r="I13082">
        <v>1</v>
      </c>
    </row>
    <row r="13083" spans="1:9" x14ac:dyDescent="0.25">
      <c r="A13083" t="s">
        <v>110</v>
      </c>
      <c r="B13083" t="s">
        <v>45033</v>
      </c>
      <c r="C13083" s="57">
        <v>44342</v>
      </c>
      <c r="D13083" t="s">
        <v>45034</v>
      </c>
      <c r="E13083" s="58">
        <v>1395652000000</v>
      </c>
      <c r="F13083" t="s">
        <v>45035</v>
      </c>
      <c r="G13083" t="s">
        <v>114</v>
      </c>
      <c r="H13083" t="s">
        <v>114</v>
      </c>
      <c r="I13083">
        <v>1</v>
      </c>
    </row>
    <row r="13084" spans="1:9" x14ac:dyDescent="0.25">
      <c r="A13084" t="s">
        <v>110</v>
      </c>
      <c r="B13084" t="s">
        <v>45036</v>
      </c>
      <c r="C13084" s="57">
        <v>44342</v>
      </c>
      <c r="D13084" t="s">
        <v>45037</v>
      </c>
      <c r="E13084" s="58">
        <v>1154832050000</v>
      </c>
      <c r="F13084" t="s">
        <v>45038</v>
      </c>
      <c r="G13084" t="s">
        <v>114</v>
      </c>
      <c r="H13084" t="s">
        <v>114</v>
      </c>
      <c r="I13084">
        <v>1</v>
      </c>
    </row>
    <row r="13085" spans="1:9" x14ac:dyDescent="0.25">
      <c r="A13085" t="s">
        <v>110</v>
      </c>
      <c r="B13085" t="s">
        <v>45039</v>
      </c>
      <c r="C13085" s="57">
        <v>44342</v>
      </c>
      <c r="D13085" t="s">
        <v>45040</v>
      </c>
      <c r="E13085" s="58">
        <v>10359254000000</v>
      </c>
      <c r="F13085" t="s">
        <v>45041</v>
      </c>
      <c r="G13085" t="s">
        <v>1710</v>
      </c>
      <c r="H13085" t="s">
        <v>34462</v>
      </c>
      <c r="I13085">
        <v>2</v>
      </c>
    </row>
    <row r="13086" spans="1:9" x14ac:dyDescent="0.25">
      <c r="A13086" t="s">
        <v>110</v>
      </c>
      <c r="B13086" t="s">
        <v>45042</v>
      </c>
      <c r="C13086" s="57">
        <v>44342</v>
      </c>
      <c r="D13086" t="s">
        <v>45043</v>
      </c>
      <c r="E13086" s="58">
        <v>11857857000000</v>
      </c>
      <c r="F13086" t="s">
        <v>45044</v>
      </c>
      <c r="G13086" t="s">
        <v>114</v>
      </c>
      <c r="H13086" t="s">
        <v>114</v>
      </c>
      <c r="I13086">
        <v>35</v>
      </c>
    </row>
    <row r="13087" spans="1:9" x14ac:dyDescent="0.25">
      <c r="A13087" t="s">
        <v>110</v>
      </c>
      <c r="B13087" t="s">
        <v>45045</v>
      </c>
      <c r="C13087" s="57">
        <v>44342</v>
      </c>
      <c r="D13087" t="s">
        <v>45046</v>
      </c>
      <c r="E13087" s="58">
        <v>1450332800000</v>
      </c>
      <c r="F13087" t="s">
        <v>45047</v>
      </c>
      <c r="G13087" t="s">
        <v>38180</v>
      </c>
      <c r="H13087" t="s">
        <v>45048</v>
      </c>
      <c r="I13087">
        <v>1930</v>
      </c>
    </row>
    <row r="13088" spans="1:9" x14ac:dyDescent="0.25">
      <c r="A13088" t="s">
        <v>110</v>
      </c>
      <c r="B13088" t="s">
        <v>45049</v>
      </c>
      <c r="C13088" s="57">
        <v>44342</v>
      </c>
      <c r="D13088" t="s">
        <v>45050</v>
      </c>
      <c r="E13088" s="58">
        <v>1630051710000</v>
      </c>
      <c r="F13088" t="s">
        <v>45051</v>
      </c>
      <c r="G13088" t="s">
        <v>8324</v>
      </c>
      <c r="H13088" t="s">
        <v>114</v>
      </c>
      <c r="I13088">
        <v>483</v>
      </c>
    </row>
    <row r="13089" spans="1:9" x14ac:dyDescent="0.25">
      <c r="A13089" t="s">
        <v>110</v>
      </c>
      <c r="B13089" t="s">
        <v>45052</v>
      </c>
      <c r="C13089" s="57">
        <v>44342</v>
      </c>
      <c r="D13089" t="s">
        <v>45053</v>
      </c>
      <c r="E13089" s="58">
        <v>1146864510000</v>
      </c>
      <c r="F13089" t="s">
        <v>45054</v>
      </c>
      <c r="G13089" t="s">
        <v>114</v>
      </c>
      <c r="H13089" t="s">
        <v>114</v>
      </c>
      <c r="I13089">
        <v>36</v>
      </c>
    </row>
    <row r="13090" spans="1:9" x14ac:dyDescent="0.25">
      <c r="A13090" t="s">
        <v>110</v>
      </c>
      <c r="B13090" t="s">
        <v>45055</v>
      </c>
      <c r="C13090" s="57">
        <v>44342</v>
      </c>
      <c r="D13090" t="s">
        <v>45056</v>
      </c>
      <c r="E13090" s="58">
        <v>1076295340000</v>
      </c>
      <c r="F13090" t="s">
        <v>45057</v>
      </c>
      <c r="G13090" t="s">
        <v>45058</v>
      </c>
      <c r="H13090" t="s">
        <v>45059</v>
      </c>
      <c r="I13090">
        <v>1</v>
      </c>
    </row>
    <row r="13091" spans="1:9" x14ac:dyDescent="0.25">
      <c r="A13091" t="s">
        <v>110</v>
      </c>
      <c r="B13091" t="s">
        <v>45060</v>
      </c>
      <c r="C13091" s="57">
        <v>44342</v>
      </c>
      <c r="D13091" t="s">
        <v>45061</v>
      </c>
      <c r="E13091" s="58">
        <v>1487545950000</v>
      </c>
      <c r="F13091" t="s">
        <v>45062</v>
      </c>
      <c r="G13091" t="s">
        <v>114</v>
      </c>
      <c r="H13091" t="s">
        <v>114</v>
      </c>
      <c r="I13091">
        <v>1</v>
      </c>
    </row>
    <row r="13092" spans="1:9" x14ac:dyDescent="0.25">
      <c r="A13092" t="s">
        <v>110</v>
      </c>
      <c r="B13092" t="s">
        <v>45063</v>
      </c>
      <c r="C13092" s="57">
        <v>44342</v>
      </c>
      <c r="D13092" t="s">
        <v>45064</v>
      </c>
      <c r="E13092" s="58">
        <v>1194688040000</v>
      </c>
      <c r="F13092" t="s">
        <v>45065</v>
      </c>
      <c r="G13092" t="s">
        <v>45066</v>
      </c>
      <c r="H13092" t="s">
        <v>45067</v>
      </c>
      <c r="I13092">
        <v>809</v>
      </c>
    </row>
    <row r="13093" spans="1:9" x14ac:dyDescent="0.25">
      <c r="A13093" t="s">
        <v>110</v>
      </c>
      <c r="B13093" t="s">
        <v>45068</v>
      </c>
      <c r="C13093" s="57">
        <v>44342</v>
      </c>
      <c r="D13093" t="s">
        <v>45069</v>
      </c>
      <c r="E13093" s="58">
        <v>1367198230000</v>
      </c>
      <c r="F13093" t="s">
        <v>45070</v>
      </c>
      <c r="G13093" t="s">
        <v>45071</v>
      </c>
      <c r="H13093" t="s">
        <v>45072</v>
      </c>
      <c r="I13093">
        <v>1</v>
      </c>
    </row>
    <row r="13094" spans="1:9" x14ac:dyDescent="0.25">
      <c r="A13094" t="s">
        <v>110</v>
      </c>
      <c r="B13094" t="s">
        <v>45073</v>
      </c>
      <c r="C13094" s="57">
        <v>44342</v>
      </c>
      <c r="D13094" t="s">
        <v>45074</v>
      </c>
      <c r="E13094" s="58">
        <v>1738621730000</v>
      </c>
      <c r="F13094" t="s">
        <v>45075</v>
      </c>
      <c r="G13094" t="s">
        <v>114</v>
      </c>
      <c r="H13094" t="s">
        <v>114</v>
      </c>
      <c r="I13094">
        <v>3</v>
      </c>
    </row>
    <row r="13095" spans="1:9" x14ac:dyDescent="0.25">
      <c r="A13095" t="s">
        <v>110</v>
      </c>
      <c r="B13095" t="s">
        <v>45076</v>
      </c>
      <c r="C13095" s="57">
        <v>44342</v>
      </c>
      <c r="D13095" t="s">
        <v>45077</v>
      </c>
      <c r="E13095" s="58">
        <v>1222770000000</v>
      </c>
      <c r="F13095" t="s">
        <v>45078</v>
      </c>
      <c r="G13095" t="s">
        <v>114</v>
      </c>
      <c r="H13095" t="s">
        <v>114</v>
      </c>
      <c r="I13095">
        <v>50</v>
      </c>
    </row>
    <row r="13096" spans="1:9" x14ac:dyDescent="0.25">
      <c r="A13096" t="s">
        <v>110</v>
      </c>
      <c r="B13096" t="s">
        <v>45079</v>
      </c>
      <c r="C13096" s="57">
        <v>44342</v>
      </c>
      <c r="D13096" t="s">
        <v>45080</v>
      </c>
      <c r="E13096" s="58">
        <v>2066435790000</v>
      </c>
      <c r="F13096" t="s">
        <v>45081</v>
      </c>
      <c r="G13096" t="s">
        <v>114</v>
      </c>
      <c r="H13096" t="s">
        <v>114</v>
      </c>
      <c r="I13096">
        <v>3</v>
      </c>
    </row>
    <row r="13097" spans="1:9" x14ac:dyDescent="0.25">
      <c r="A13097" t="s">
        <v>110</v>
      </c>
      <c r="B13097" t="s">
        <v>45082</v>
      </c>
      <c r="C13097" s="57">
        <v>44342</v>
      </c>
      <c r="D13097" t="s">
        <v>45083</v>
      </c>
      <c r="E13097" s="58">
        <v>103958586790000</v>
      </c>
      <c r="F13097" t="s">
        <v>45084</v>
      </c>
      <c r="G13097" t="s">
        <v>45085</v>
      </c>
      <c r="H13097" t="s">
        <v>114</v>
      </c>
      <c r="I13097">
        <v>1</v>
      </c>
    </row>
    <row r="13098" spans="1:9" x14ac:dyDescent="0.25">
      <c r="A13098" t="s">
        <v>110</v>
      </c>
      <c r="B13098" t="s">
        <v>45086</v>
      </c>
      <c r="C13098" s="57">
        <v>44342</v>
      </c>
      <c r="D13098" t="s">
        <v>45087</v>
      </c>
      <c r="E13098" s="58">
        <v>1428819190000</v>
      </c>
      <c r="F13098" t="s">
        <v>45088</v>
      </c>
      <c r="G13098" t="s">
        <v>45089</v>
      </c>
      <c r="H13098" t="s">
        <v>114</v>
      </c>
      <c r="I13098">
        <v>12106</v>
      </c>
    </row>
    <row r="13099" spans="1:9" x14ac:dyDescent="0.25">
      <c r="A13099" t="s">
        <v>110</v>
      </c>
      <c r="B13099" t="s">
        <v>45090</v>
      </c>
      <c r="C13099" s="57">
        <v>44342</v>
      </c>
      <c r="D13099" t="s">
        <v>45091</v>
      </c>
      <c r="E13099" s="58">
        <v>1239788840000</v>
      </c>
      <c r="F13099" t="s">
        <v>45092</v>
      </c>
      <c r="G13099" t="s">
        <v>114</v>
      </c>
      <c r="H13099" t="s">
        <v>114</v>
      </c>
      <c r="I13099">
        <v>7912</v>
      </c>
    </row>
    <row r="13100" spans="1:9" x14ac:dyDescent="0.25">
      <c r="A13100" t="s">
        <v>110</v>
      </c>
      <c r="B13100" t="s">
        <v>45093</v>
      </c>
      <c r="C13100" s="57">
        <v>44342</v>
      </c>
      <c r="D13100" t="s">
        <v>45094</v>
      </c>
      <c r="E13100" s="58">
        <v>3418838690000</v>
      </c>
      <c r="F13100" t="s">
        <v>45095</v>
      </c>
      <c r="G13100" t="s">
        <v>114</v>
      </c>
      <c r="H13100" t="s">
        <v>114</v>
      </c>
      <c r="I13100">
        <v>1</v>
      </c>
    </row>
    <row r="13101" spans="1:9" x14ac:dyDescent="0.25">
      <c r="A13101" t="s">
        <v>110</v>
      </c>
      <c r="B13101" t="s">
        <v>45096</v>
      </c>
      <c r="C13101" s="57">
        <v>44342</v>
      </c>
      <c r="D13101" t="s">
        <v>45097</v>
      </c>
      <c r="E13101" s="58">
        <v>2362833270000</v>
      </c>
      <c r="F13101" t="s">
        <v>45098</v>
      </c>
      <c r="G13101" t="s">
        <v>114</v>
      </c>
      <c r="H13101" t="s">
        <v>114</v>
      </c>
      <c r="I13101">
        <v>3</v>
      </c>
    </row>
    <row r="13102" spans="1:9" x14ac:dyDescent="0.25">
      <c r="A13102" t="s">
        <v>110</v>
      </c>
      <c r="B13102" t="s">
        <v>45099</v>
      </c>
      <c r="C13102" s="57">
        <v>44342</v>
      </c>
      <c r="D13102" t="s">
        <v>45100</v>
      </c>
      <c r="E13102" s="58">
        <v>1522605900000</v>
      </c>
      <c r="F13102" t="s">
        <v>45101</v>
      </c>
      <c r="G13102" t="s">
        <v>2650</v>
      </c>
      <c r="H13102" t="s">
        <v>114</v>
      </c>
      <c r="I13102">
        <v>54</v>
      </c>
    </row>
    <row r="13103" spans="1:9" x14ac:dyDescent="0.25">
      <c r="A13103" t="s">
        <v>110</v>
      </c>
      <c r="B13103" t="s">
        <v>45102</v>
      </c>
      <c r="C13103" s="57">
        <v>44342</v>
      </c>
      <c r="D13103" t="s">
        <v>45103</v>
      </c>
      <c r="E13103" s="58">
        <v>1271024250000</v>
      </c>
      <c r="F13103" t="s">
        <v>45104</v>
      </c>
      <c r="G13103" t="s">
        <v>45071</v>
      </c>
      <c r="H13103" t="s">
        <v>45105</v>
      </c>
      <c r="I13103">
        <v>157</v>
      </c>
    </row>
    <row r="13104" spans="1:9" x14ac:dyDescent="0.25">
      <c r="A13104" t="s">
        <v>110</v>
      </c>
      <c r="B13104" t="s">
        <v>45106</v>
      </c>
      <c r="C13104" s="57">
        <v>44342</v>
      </c>
      <c r="D13104" t="s">
        <v>45107</v>
      </c>
      <c r="E13104" s="58">
        <v>1703902380000</v>
      </c>
      <c r="F13104" t="s">
        <v>45108</v>
      </c>
      <c r="G13104" t="s">
        <v>114</v>
      </c>
      <c r="H13104" t="s">
        <v>114</v>
      </c>
      <c r="I13104">
        <v>1</v>
      </c>
    </row>
    <row r="13105" spans="1:9" x14ac:dyDescent="0.25">
      <c r="A13105" t="s">
        <v>110</v>
      </c>
      <c r="B13105" t="s">
        <v>45109</v>
      </c>
      <c r="C13105" s="57">
        <v>44342</v>
      </c>
      <c r="D13105" t="s">
        <v>45110</v>
      </c>
      <c r="E13105" s="58">
        <v>1127596860000</v>
      </c>
      <c r="F13105" t="s">
        <v>45111</v>
      </c>
      <c r="G13105" t="s">
        <v>114</v>
      </c>
      <c r="H13105" t="s">
        <v>114</v>
      </c>
      <c r="I13105">
        <v>1</v>
      </c>
    </row>
    <row r="13106" spans="1:9" x14ac:dyDescent="0.25">
      <c r="A13106" t="s">
        <v>110</v>
      </c>
      <c r="B13106" t="s">
        <v>45112</v>
      </c>
      <c r="C13106" s="57">
        <v>44342</v>
      </c>
      <c r="D13106" t="s">
        <v>45113</v>
      </c>
      <c r="E13106" s="58">
        <v>1130537940000</v>
      </c>
      <c r="F13106" t="s">
        <v>45114</v>
      </c>
      <c r="G13106" t="s">
        <v>45115</v>
      </c>
      <c r="H13106" t="s">
        <v>45116</v>
      </c>
      <c r="I13106">
        <v>24931</v>
      </c>
    </row>
    <row r="13107" spans="1:9" x14ac:dyDescent="0.25">
      <c r="A13107" t="s">
        <v>110</v>
      </c>
      <c r="B13107" t="s">
        <v>45117</v>
      </c>
      <c r="C13107" s="57">
        <v>44342</v>
      </c>
      <c r="D13107" t="s">
        <v>45118</v>
      </c>
      <c r="E13107" s="58">
        <v>1055437760000</v>
      </c>
      <c r="F13107" t="s">
        <v>45119</v>
      </c>
      <c r="G13107" t="s">
        <v>114</v>
      </c>
      <c r="H13107" t="s">
        <v>114</v>
      </c>
      <c r="I13107">
        <v>39</v>
      </c>
    </row>
    <row r="13108" spans="1:9" x14ac:dyDescent="0.25">
      <c r="A13108" t="s">
        <v>110</v>
      </c>
      <c r="B13108" t="s">
        <v>45120</v>
      </c>
      <c r="C13108" s="57">
        <v>44342</v>
      </c>
      <c r="D13108" t="s">
        <v>45121</v>
      </c>
      <c r="E13108" s="58">
        <v>1132042260000</v>
      </c>
      <c r="F13108" t="s">
        <v>45122</v>
      </c>
      <c r="G13108" t="s">
        <v>45123</v>
      </c>
      <c r="H13108" t="s">
        <v>45124</v>
      </c>
      <c r="I13108">
        <v>2588</v>
      </c>
    </row>
    <row r="13109" spans="1:9" x14ac:dyDescent="0.25">
      <c r="A13109" t="s">
        <v>110</v>
      </c>
      <c r="B13109" t="s">
        <v>45125</v>
      </c>
      <c r="C13109" s="57">
        <v>44342</v>
      </c>
      <c r="D13109" t="s">
        <v>45126</v>
      </c>
      <c r="E13109" s="58">
        <v>1125300590000</v>
      </c>
      <c r="F13109" t="s">
        <v>45127</v>
      </c>
      <c r="G13109" t="s">
        <v>114</v>
      </c>
      <c r="H13109" t="s">
        <v>45128</v>
      </c>
      <c r="I13109">
        <v>114</v>
      </c>
    </row>
    <row r="13110" spans="1:9" x14ac:dyDescent="0.25">
      <c r="A13110" t="s">
        <v>110</v>
      </c>
      <c r="B13110" t="s">
        <v>45129</v>
      </c>
      <c r="C13110" s="57">
        <v>44342</v>
      </c>
      <c r="D13110" t="s">
        <v>45130</v>
      </c>
      <c r="E13110" s="58">
        <v>1237409750000</v>
      </c>
      <c r="F13110" t="s">
        <v>45131</v>
      </c>
      <c r="G13110" t="s">
        <v>45132</v>
      </c>
      <c r="H13110" t="s">
        <v>114</v>
      </c>
      <c r="I13110">
        <v>306</v>
      </c>
    </row>
    <row r="13111" spans="1:9" x14ac:dyDescent="0.25">
      <c r="A13111" t="s">
        <v>110</v>
      </c>
      <c r="B13111" t="s">
        <v>45133</v>
      </c>
      <c r="C13111" s="57">
        <v>44342</v>
      </c>
      <c r="D13111" t="s">
        <v>45134</v>
      </c>
      <c r="E13111" s="58">
        <v>1064112400000</v>
      </c>
      <c r="F13111" t="s">
        <v>45135</v>
      </c>
      <c r="G13111" t="s">
        <v>114</v>
      </c>
      <c r="H13111" t="s">
        <v>114</v>
      </c>
      <c r="I13111">
        <v>1</v>
      </c>
    </row>
    <row r="13112" spans="1:9" x14ac:dyDescent="0.25">
      <c r="A13112" t="s">
        <v>110</v>
      </c>
      <c r="B13112" t="s">
        <v>45136</v>
      </c>
      <c r="C13112" s="57">
        <v>44342</v>
      </c>
      <c r="D13112" t="s">
        <v>45137</v>
      </c>
      <c r="E13112" s="58">
        <v>1161449700000</v>
      </c>
      <c r="F13112" t="s">
        <v>45138</v>
      </c>
      <c r="G13112" t="s">
        <v>114</v>
      </c>
      <c r="H13112" t="s">
        <v>114</v>
      </c>
      <c r="I13112">
        <v>1</v>
      </c>
    </row>
    <row r="13113" spans="1:9" x14ac:dyDescent="0.25">
      <c r="A13113" t="s">
        <v>110</v>
      </c>
      <c r="B13113" t="s">
        <v>45139</v>
      </c>
      <c r="C13113" s="57">
        <v>44342</v>
      </c>
      <c r="D13113" t="s">
        <v>45140</v>
      </c>
      <c r="E13113" s="58">
        <v>111990523500000</v>
      </c>
      <c r="F13113" t="s">
        <v>45141</v>
      </c>
      <c r="G13113" t="s">
        <v>114</v>
      </c>
      <c r="H13113" t="s">
        <v>114</v>
      </c>
      <c r="I13113">
        <v>1</v>
      </c>
    </row>
    <row r="13114" spans="1:9" x14ac:dyDescent="0.25">
      <c r="A13114" t="s">
        <v>110</v>
      </c>
      <c r="B13114" t="s">
        <v>45142</v>
      </c>
      <c r="C13114" s="57">
        <v>44342</v>
      </c>
      <c r="D13114" t="s">
        <v>45143</v>
      </c>
      <c r="E13114" s="58">
        <v>1006218100000</v>
      </c>
      <c r="F13114" t="s">
        <v>45144</v>
      </c>
      <c r="G13114" t="s">
        <v>114</v>
      </c>
      <c r="H13114" t="s">
        <v>114</v>
      </c>
      <c r="I13114">
        <v>1</v>
      </c>
    </row>
    <row r="13115" spans="1:9" x14ac:dyDescent="0.25">
      <c r="A13115" t="s">
        <v>110</v>
      </c>
      <c r="B13115" t="s">
        <v>45145</v>
      </c>
      <c r="C13115" s="57">
        <v>44342</v>
      </c>
      <c r="D13115" t="s">
        <v>45146</v>
      </c>
      <c r="E13115" s="58">
        <v>11518105900000</v>
      </c>
      <c r="F13115" t="s">
        <v>45147</v>
      </c>
      <c r="G13115" t="s">
        <v>114</v>
      </c>
      <c r="H13115" t="s">
        <v>114</v>
      </c>
      <c r="I13115">
        <v>8</v>
      </c>
    </row>
    <row r="13116" spans="1:9" x14ac:dyDescent="0.25">
      <c r="A13116" t="s">
        <v>110</v>
      </c>
      <c r="B13116" t="s">
        <v>45148</v>
      </c>
      <c r="C13116" s="57">
        <v>44342</v>
      </c>
      <c r="D13116" t="s">
        <v>45149</v>
      </c>
      <c r="E13116" s="58">
        <v>1290248500000</v>
      </c>
      <c r="F13116" t="s">
        <v>45150</v>
      </c>
      <c r="G13116" t="s">
        <v>114</v>
      </c>
      <c r="H13116" t="s">
        <v>114</v>
      </c>
      <c r="I13116">
        <v>6</v>
      </c>
    </row>
    <row r="13117" spans="1:9" x14ac:dyDescent="0.25">
      <c r="A13117" t="s">
        <v>110</v>
      </c>
      <c r="B13117" t="s">
        <v>45151</v>
      </c>
      <c r="C13117" s="57">
        <v>44342</v>
      </c>
      <c r="D13117" t="s">
        <v>45152</v>
      </c>
      <c r="E13117" s="58">
        <v>1183113000000</v>
      </c>
      <c r="F13117" t="s">
        <v>45153</v>
      </c>
      <c r="G13117" t="s">
        <v>880</v>
      </c>
      <c r="H13117" t="s">
        <v>114</v>
      </c>
      <c r="I13117">
        <v>85</v>
      </c>
    </row>
    <row r="13118" spans="1:9" x14ac:dyDescent="0.25">
      <c r="A13118" t="s">
        <v>110</v>
      </c>
      <c r="B13118" t="s">
        <v>45154</v>
      </c>
      <c r="C13118" s="57">
        <v>44342</v>
      </c>
      <c r="D13118" t="s">
        <v>45155</v>
      </c>
      <c r="E13118" s="58">
        <v>1393195100000</v>
      </c>
      <c r="F13118" t="s">
        <v>45156</v>
      </c>
      <c r="G13118" t="s">
        <v>114</v>
      </c>
      <c r="H13118" t="s">
        <v>114</v>
      </c>
      <c r="I13118">
        <v>4</v>
      </c>
    </row>
    <row r="13119" spans="1:9" x14ac:dyDescent="0.25">
      <c r="A13119" t="s">
        <v>110</v>
      </c>
      <c r="B13119" t="s">
        <v>45157</v>
      </c>
      <c r="C13119" s="57">
        <v>44342</v>
      </c>
      <c r="D13119" t="s">
        <v>45158</v>
      </c>
      <c r="E13119" s="58">
        <v>1343420200000</v>
      </c>
      <c r="F13119" t="s">
        <v>45159</v>
      </c>
      <c r="G13119" t="s">
        <v>114</v>
      </c>
      <c r="H13119" t="s">
        <v>114</v>
      </c>
      <c r="I13119">
        <v>1</v>
      </c>
    </row>
    <row r="13120" spans="1:9" x14ac:dyDescent="0.25">
      <c r="A13120" t="s">
        <v>110</v>
      </c>
      <c r="B13120" t="s">
        <v>45160</v>
      </c>
      <c r="C13120" s="57">
        <v>44342</v>
      </c>
      <c r="D13120" t="s">
        <v>45161</v>
      </c>
      <c r="E13120" s="58">
        <v>12044062000000</v>
      </c>
      <c r="F13120" t="s">
        <v>45162</v>
      </c>
      <c r="G13120" t="s">
        <v>114</v>
      </c>
      <c r="H13120" t="s">
        <v>114</v>
      </c>
      <c r="I13120">
        <v>194</v>
      </c>
    </row>
    <row r="13121" spans="1:9" x14ac:dyDescent="0.25">
      <c r="A13121" t="s">
        <v>110</v>
      </c>
      <c r="B13121" t="s">
        <v>45163</v>
      </c>
      <c r="C13121" s="57">
        <v>44342</v>
      </c>
      <c r="D13121" t="s">
        <v>45164</v>
      </c>
      <c r="E13121" s="58">
        <v>26882091000000</v>
      </c>
      <c r="F13121" t="s">
        <v>45165</v>
      </c>
      <c r="G13121" t="s">
        <v>114</v>
      </c>
      <c r="H13121" t="s">
        <v>114</v>
      </c>
      <c r="I13121">
        <v>1</v>
      </c>
    </row>
    <row r="13122" spans="1:9" x14ac:dyDescent="0.25">
      <c r="A13122" t="s">
        <v>110</v>
      </c>
      <c r="B13122" t="s">
        <v>45166</v>
      </c>
      <c r="C13122" s="57">
        <v>44342</v>
      </c>
      <c r="D13122" t="s">
        <v>45167</v>
      </c>
      <c r="E13122" s="58">
        <v>21497189000000</v>
      </c>
      <c r="F13122" t="s">
        <v>45168</v>
      </c>
      <c r="G13122" t="s">
        <v>45169</v>
      </c>
      <c r="H13122" t="s">
        <v>45170</v>
      </c>
      <c r="I13122">
        <v>2</v>
      </c>
    </row>
    <row r="13123" spans="1:9" x14ac:dyDescent="0.25">
      <c r="A13123" t="s">
        <v>110</v>
      </c>
      <c r="B13123" t="s">
        <v>45171</v>
      </c>
      <c r="C13123" s="57">
        <v>44342</v>
      </c>
      <c r="D13123" t="s">
        <v>45172</v>
      </c>
      <c r="E13123" s="58">
        <v>1799286640000</v>
      </c>
      <c r="F13123" t="s">
        <v>45173</v>
      </c>
      <c r="G13123" t="s">
        <v>114</v>
      </c>
      <c r="H13123" t="s">
        <v>5526</v>
      </c>
      <c r="I13123">
        <v>1157</v>
      </c>
    </row>
    <row r="13124" spans="1:9" x14ac:dyDescent="0.25">
      <c r="A13124" t="s">
        <v>110</v>
      </c>
      <c r="B13124" t="s">
        <v>45174</v>
      </c>
      <c r="C13124" s="57">
        <v>44342</v>
      </c>
      <c r="D13124" t="s">
        <v>45175</v>
      </c>
      <c r="E13124" s="58">
        <v>2089417500000</v>
      </c>
      <c r="F13124" t="s">
        <v>45176</v>
      </c>
      <c r="G13124" t="s">
        <v>45177</v>
      </c>
      <c r="H13124" t="s">
        <v>5526</v>
      </c>
      <c r="I13124">
        <v>10</v>
      </c>
    </row>
    <row r="13125" spans="1:9" x14ac:dyDescent="0.25">
      <c r="A13125" t="s">
        <v>110</v>
      </c>
      <c r="B13125" t="s">
        <v>45178</v>
      </c>
      <c r="C13125" s="57">
        <v>44342</v>
      </c>
      <c r="D13125" t="s">
        <v>45179</v>
      </c>
      <c r="E13125" s="58">
        <v>1179711010000</v>
      </c>
      <c r="F13125" t="s">
        <v>45180</v>
      </c>
      <c r="G13125" t="s">
        <v>114</v>
      </c>
      <c r="H13125" t="s">
        <v>114</v>
      </c>
      <c r="I13125">
        <v>1</v>
      </c>
    </row>
    <row r="13126" spans="1:9" x14ac:dyDescent="0.25">
      <c r="A13126" t="s">
        <v>110</v>
      </c>
      <c r="B13126" t="s">
        <v>45181</v>
      </c>
      <c r="C13126" s="57">
        <v>44342</v>
      </c>
      <c r="D13126" t="s">
        <v>45182</v>
      </c>
      <c r="E13126" s="58">
        <v>1150662470000</v>
      </c>
      <c r="F13126" t="s">
        <v>45183</v>
      </c>
      <c r="G13126" t="s">
        <v>114</v>
      </c>
      <c r="H13126" t="s">
        <v>114</v>
      </c>
      <c r="I13126">
        <v>1</v>
      </c>
    </row>
    <row r="13127" spans="1:9" x14ac:dyDescent="0.25">
      <c r="A13127" t="s">
        <v>110</v>
      </c>
      <c r="B13127" t="s">
        <v>45184</v>
      </c>
      <c r="C13127" s="57">
        <v>44342</v>
      </c>
      <c r="D13127" t="s">
        <v>45185</v>
      </c>
      <c r="E13127" s="58">
        <v>1065079070000</v>
      </c>
      <c r="F13127" t="s">
        <v>45186</v>
      </c>
      <c r="G13127" t="s">
        <v>114</v>
      </c>
      <c r="H13127" t="s">
        <v>45187</v>
      </c>
      <c r="I13127">
        <v>635</v>
      </c>
    </row>
    <row r="13128" spans="1:9" x14ac:dyDescent="0.25">
      <c r="A13128" t="s">
        <v>110</v>
      </c>
      <c r="B13128" t="s">
        <v>45188</v>
      </c>
      <c r="C13128" s="57">
        <v>44342</v>
      </c>
      <c r="D13128" t="s">
        <v>45189</v>
      </c>
      <c r="E13128" s="58">
        <v>1085120730000</v>
      </c>
      <c r="F13128" t="s">
        <v>45190</v>
      </c>
      <c r="G13128" t="s">
        <v>114</v>
      </c>
      <c r="H13128" t="s">
        <v>114</v>
      </c>
      <c r="I13128">
        <v>1</v>
      </c>
    </row>
    <row r="13129" spans="1:9" x14ac:dyDescent="0.25">
      <c r="A13129" t="s">
        <v>110</v>
      </c>
      <c r="B13129" t="s">
        <v>45191</v>
      </c>
      <c r="C13129" s="57">
        <v>44342</v>
      </c>
      <c r="D13129" t="s">
        <v>45192</v>
      </c>
      <c r="E13129" s="58">
        <v>11222749200000</v>
      </c>
      <c r="F13129" t="s">
        <v>45193</v>
      </c>
      <c r="G13129" t="s">
        <v>114</v>
      </c>
      <c r="H13129" t="s">
        <v>114</v>
      </c>
      <c r="I13129">
        <v>49</v>
      </c>
    </row>
    <row r="13130" spans="1:9" x14ac:dyDescent="0.25">
      <c r="A13130" t="s">
        <v>110</v>
      </c>
      <c r="B13130" t="s">
        <v>45194</v>
      </c>
      <c r="C13130" s="57">
        <v>44342</v>
      </c>
      <c r="D13130" t="s">
        <v>45195</v>
      </c>
      <c r="E13130" s="58">
        <v>10977790600000</v>
      </c>
      <c r="F13130" t="s">
        <v>45196</v>
      </c>
      <c r="G13130" t="s">
        <v>45197</v>
      </c>
      <c r="H13130" t="s">
        <v>114</v>
      </c>
      <c r="I13130">
        <v>670</v>
      </c>
    </row>
    <row r="13131" spans="1:9" x14ac:dyDescent="0.25">
      <c r="A13131" t="s">
        <v>110</v>
      </c>
      <c r="B13131" t="s">
        <v>45198</v>
      </c>
      <c r="C13131" s="57">
        <v>44342</v>
      </c>
      <c r="D13131" t="s">
        <v>45199</v>
      </c>
      <c r="E13131" s="58">
        <v>11338623800000</v>
      </c>
      <c r="F13131" t="s">
        <v>45200</v>
      </c>
      <c r="G13131" t="s">
        <v>45201</v>
      </c>
      <c r="H13131" t="s">
        <v>114</v>
      </c>
      <c r="I13131">
        <v>1</v>
      </c>
    </row>
    <row r="13132" spans="1:9" x14ac:dyDescent="0.25">
      <c r="A13132" t="s">
        <v>110</v>
      </c>
      <c r="B13132" t="s">
        <v>45202</v>
      </c>
      <c r="C13132" s="57">
        <v>44342</v>
      </c>
      <c r="D13132" t="s">
        <v>45203</v>
      </c>
      <c r="E13132" s="58">
        <v>1202955400000</v>
      </c>
      <c r="F13132" t="s">
        <v>45204</v>
      </c>
      <c r="G13132" t="s">
        <v>114</v>
      </c>
      <c r="H13132" t="s">
        <v>114</v>
      </c>
      <c r="I13132">
        <v>6</v>
      </c>
    </row>
    <row r="13133" spans="1:9" x14ac:dyDescent="0.25">
      <c r="A13133" t="s">
        <v>110</v>
      </c>
      <c r="B13133" t="s">
        <v>45205</v>
      </c>
      <c r="C13133" s="57">
        <v>44342</v>
      </c>
      <c r="D13133" t="s">
        <v>45206</v>
      </c>
      <c r="E13133" s="58">
        <v>4968733500000</v>
      </c>
      <c r="F13133" t="s">
        <v>45207</v>
      </c>
      <c r="G13133" t="s">
        <v>114</v>
      </c>
      <c r="H13133" t="s">
        <v>114</v>
      </c>
      <c r="I13133">
        <v>1</v>
      </c>
    </row>
    <row r="13134" spans="1:9" x14ac:dyDescent="0.25">
      <c r="A13134" t="s">
        <v>110</v>
      </c>
      <c r="B13134" t="s">
        <v>45208</v>
      </c>
      <c r="C13134" s="57">
        <v>44342</v>
      </c>
      <c r="D13134" t="s">
        <v>45209</v>
      </c>
      <c r="E13134" s="58">
        <v>1673641500000</v>
      </c>
      <c r="F13134" t="s">
        <v>45210</v>
      </c>
      <c r="G13134" t="s">
        <v>114</v>
      </c>
      <c r="H13134" t="s">
        <v>114</v>
      </c>
      <c r="I13134">
        <v>135</v>
      </c>
    </row>
    <row r="13135" spans="1:9" x14ac:dyDescent="0.25">
      <c r="A13135" t="s">
        <v>110</v>
      </c>
      <c r="B13135" t="s">
        <v>45211</v>
      </c>
      <c r="C13135" s="57">
        <v>44342</v>
      </c>
      <c r="D13135" t="s">
        <v>45212</v>
      </c>
      <c r="E13135" s="58">
        <v>1186542500000</v>
      </c>
      <c r="F13135" t="s">
        <v>45213</v>
      </c>
      <c r="G13135" t="s">
        <v>114</v>
      </c>
      <c r="H13135" t="s">
        <v>114</v>
      </c>
      <c r="I13135">
        <v>2</v>
      </c>
    </row>
    <row r="13136" spans="1:9" x14ac:dyDescent="0.25">
      <c r="A13136" t="s">
        <v>110</v>
      </c>
      <c r="B13136" t="s">
        <v>45214</v>
      </c>
      <c r="C13136" s="57">
        <v>44342</v>
      </c>
      <c r="D13136" t="s">
        <v>45215</v>
      </c>
      <c r="E13136" s="58">
        <v>1228132700000</v>
      </c>
      <c r="F13136" t="s">
        <v>45216</v>
      </c>
      <c r="G13136" t="s">
        <v>114</v>
      </c>
      <c r="H13136" t="s">
        <v>3625</v>
      </c>
      <c r="I13136">
        <v>4</v>
      </c>
    </row>
    <row r="13137" spans="1:9" x14ac:dyDescent="0.25">
      <c r="A13137" t="s">
        <v>110</v>
      </c>
      <c r="B13137" t="s">
        <v>45217</v>
      </c>
      <c r="C13137" s="57">
        <v>44342</v>
      </c>
      <c r="D13137" t="s">
        <v>45218</v>
      </c>
      <c r="E13137" s="58">
        <v>1189756800000</v>
      </c>
      <c r="F13137" t="s">
        <v>45219</v>
      </c>
      <c r="G13137" t="s">
        <v>114</v>
      </c>
      <c r="H13137" t="s">
        <v>114</v>
      </c>
      <c r="I13137">
        <v>2</v>
      </c>
    </row>
    <row r="13138" spans="1:9" x14ac:dyDescent="0.25">
      <c r="A13138" t="s">
        <v>110</v>
      </c>
      <c r="B13138" t="s">
        <v>45220</v>
      </c>
      <c r="C13138" s="57">
        <v>44342</v>
      </c>
      <c r="D13138" t="s">
        <v>45221</v>
      </c>
      <c r="E13138" s="58">
        <v>1025815500000</v>
      </c>
      <c r="F13138" t="s">
        <v>45222</v>
      </c>
      <c r="G13138" t="s">
        <v>114</v>
      </c>
      <c r="H13138" t="s">
        <v>114</v>
      </c>
      <c r="I13138">
        <v>3</v>
      </c>
    </row>
    <row r="13139" spans="1:9" x14ac:dyDescent="0.25">
      <c r="A13139" t="s">
        <v>110</v>
      </c>
      <c r="B13139" t="s">
        <v>45223</v>
      </c>
      <c r="C13139" s="57">
        <v>44342</v>
      </c>
      <c r="D13139" t="s">
        <v>45224</v>
      </c>
      <c r="E13139" s="58">
        <v>1435307000000</v>
      </c>
      <c r="F13139" t="s">
        <v>45225</v>
      </c>
      <c r="G13139" t="s">
        <v>45226</v>
      </c>
      <c r="H13139" t="s">
        <v>114</v>
      </c>
      <c r="I13139">
        <v>252</v>
      </c>
    </row>
    <row r="13140" spans="1:9" x14ac:dyDescent="0.25">
      <c r="A13140" t="s">
        <v>110</v>
      </c>
      <c r="B13140" t="s">
        <v>45227</v>
      </c>
      <c r="C13140" s="57">
        <v>44342</v>
      </c>
      <c r="D13140" t="s">
        <v>45228</v>
      </c>
      <c r="E13140" s="58">
        <v>131456799026300</v>
      </c>
      <c r="F13140" t="s">
        <v>45229</v>
      </c>
      <c r="G13140" t="s">
        <v>114</v>
      </c>
      <c r="H13140" t="s">
        <v>114</v>
      </c>
      <c r="I13140">
        <v>1</v>
      </c>
    </row>
    <row r="13141" spans="1:9" x14ac:dyDescent="0.25">
      <c r="A13141" t="s">
        <v>110</v>
      </c>
      <c r="B13141" t="s">
        <v>45230</v>
      </c>
      <c r="C13141" s="57">
        <v>44342</v>
      </c>
      <c r="D13141" t="s">
        <v>45231</v>
      </c>
      <c r="E13141" s="58">
        <v>1116701500000</v>
      </c>
      <c r="F13141" t="s">
        <v>45232</v>
      </c>
      <c r="G13141" t="s">
        <v>10943</v>
      </c>
      <c r="H13141" t="s">
        <v>45233</v>
      </c>
      <c r="I13141">
        <v>412</v>
      </c>
    </row>
    <row r="13142" spans="1:9" x14ac:dyDescent="0.25">
      <c r="A13142" t="s">
        <v>110</v>
      </c>
      <c r="B13142" t="s">
        <v>45234</v>
      </c>
      <c r="C13142" s="57">
        <v>44342</v>
      </c>
      <c r="D13142" t="s">
        <v>45235</v>
      </c>
      <c r="E13142" s="58">
        <v>137758048000000</v>
      </c>
      <c r="F13142" t="s">
        <v>45236</v>
      </c>
      <c r="G13142" t="s">
        <v>114</v>
      </c>
      <c r="H13142" t="s">
        <v>114</v>
      </c>
      <c r="I13142">
        <v>1</v>
      </c>
    </row>
    <row r="13143" spans="1:9" x14ac:dyDescent="0.25">
      <c r="A13143" t="s">
        <v>110</v>
      </c>
      <c r="B13143" t="s">
        <v>45237</v>
      </c>
      <c r="C13143" s="57">
        <v>44342</v>
      </c>
      <c r="D13143" t="s">
        <v>45238</v>
      </c>
      <c r="E13143" s="58">
        <v>1124323400000</v>
      </c>
      <c r="F13143" t="s">
        <v>45239</v>
      </c>
      <c r="G13143" t="s">
        <v>114</v>
      </c>
      <c r="H13143" t="s">
        <v>114</v>
      </c>
      <c r="I13143">
        <v>7</v>
      </c>
    </row>
    <row r="13144" spans="1:9" x14ac:dyDescent="0.25">
      <c r="A13144" t="s">
        <v>110</v>
      </c>
      <c r="B13144" t="s">
        <v>45240</v>
      </c>
      <c r="C13144" s="57">
        <v>44342</v>
      </c>
      <c r="D13144" t="s">
        <v>45241</v>
      </c>
      <c r="E13144" t="s">
        <v>45242</v>
      </c>
      <c r="F13144" t="s">
        <v>45243</v>
      </c>
      <c r="G13144" t="s">
        <v>114</v>
      </c>
      <c r="H13144" t="s">
        <v>45244</v>
      </c>
      <c r="I13144">
        <v>313</v>
      </c>
    </row>
    <row r="13145" spans="1:9" x14ac:dyDescent="0.25">
      <c r="A13145" t="s">
        <v>110</v>
      </c>
      <c r="B13145" t="s">
        <v>45245</v>
      </c>
      <c r="C13145" s="57">
        <v>44342</v>
      </c>
      <c r="D13145" t="s">
        <v>45246</v>
      </c>
      <c r="E13145" s="58">
        <v>1137666000000</v>
      </c>
      <c r="F13145" t="s">
        <v>45247</v>
      </c>
      <c r="G13145" t="s">
        <v>114</v>
      </c>
      <c r="H13145" t="s">
        <v>114</v>
      </c>
      <c r="I13145">
        <v>12</v>
      </c>
    </row>
    <row r="13146" spans="1:9" x14ac:dyDescent="0.25">
      <c r="A13146" t="s">
        <v>110</v>
      </c>
      <c r="B13146" t="s">
        <v>45248</v>
      </c>
      <c r="C13146" s="57">
        <v>44342</v>
      </c>
      <c r="D13146" t="s">
        <v>45249</v>
      </c>
      <c r="E13146" s="58">
        <v>1046632500000</v>
      </c>
      <c r="F13146" t="s">
        <v>45250</v>
      </c>
      <c r="G13146" t="s">
        <v>114</v>
      </c>
      <c r="H13146" t="s">
        <v>114</v>
      </c>
      <c r="I13146">
        <v>47</v>
      </c>
    </row>
    <row r="13147" spans="1:9" x14ac:dyDescent="0.25">
      <c r="A13147" t="s">
        <v>110</v>
      </c>
      <c r="B13147" t="s">
        <v>45251</v>
      </c>
      <c r="C13147" s="57">
        <v>44342</v>
      </c>
      <c r="D13147" t="s">
        <v>45252</v>
      </c>
      <c r="E13147" s="58">
        <v>1925393560000</v>
      </c>
      <c r="F13147" t="s">
        <v>45253</v>
      </c>
      <c r="G13147" t="s">
        <v>45254</v>
      </c>
      <c r="H13147" t="s">
        <v>45255</v>
      </c>
      <c r="I13147">
        <v>3983</v>
      </c>
    </row>
    <row r="13148" spans="1:9" x14ac:dyDescent="0.25">
      <c r="A13148" t="s">
        <v>110</v>
      </c>
      <c r="B13148" t="s">
        <v>45256</v>
      </c>
      <c r="C13148" s="57">
        <v>44342</v>
      </c>
      <c r="D13148" t="s">
        <v>45257</v>
      </c>
      <c r="E13148" s="58">
        <v>1167896420000</v>
      </c>
      <c r="F13148" t="s">
        <v>45258</v>
      </c>
      <c r="G13148" t="s">
        <v>114</v>
      </c>
      <c r="H13148" t="s">
        <v>114</v>
      </c>
      <c r="I13148">
        <v>1</v>
      </c>
    </row>
    <row r="13149" spans="1:9" x14ac:dyDescent="0.25">
      <c r="A13149" t="s">
        <v>110</v>
      </c>
      <c r="B13149" t="s">
        <v>45259</v>
      </c>
      <c r="C13149" s="57">
        <v>44342</v>
      </c>
      <c r="D13149" t="s">
        <v>45260</v>
      </c>
      <c r="E13149" s="58">
        <v>1156964820000</v>
      </c>
      <c r="F13149" t="s">
        <v>45261</v>
      </c>
      <c r="G13149" t="s">
        <v>114</v>
      </c>
      <c r="H13149" t="s">
        <v>114</v>
      </c>
      <c r="I13149">
        <v>3</v>
      </c>
    </row>
    <row r="13150" spans="1:9" x14ac:dyDescent="0.25">
      <c r="A13150" t="s">
        <v>110</v>
      </c>
      <c r="B13150" t="s">
        <v>45262</v>
      </c>
      <c r="C13150" s="57">
        <v>44342</v>
      </c>
      <c r="D13150" t="s">
        <v>45263</v>
      </c>
      <c r="E13150" s="58">
        <v>1200542700000</v>
      </c>
      <c r="F13150" t="s">
        <v>45264</v>
      </c>
      <c r="G13150" t="s">
        <v>114</v>
      </c>
      <c r="H13150" t="s">
        <v>114</v>
      </c>
      <c r="I13150">
        <v>55</v>
      </c>
    </row>
    <row r="13151" spans="1:9" x14ac:dyDescent="0.25">
      <c r="A13151" t="s">
        <v>110</v>
      </c>
      <c r="B13151" t="s">
        <v>45265</v>
      </c>
      <c r="C13151" s="57">
        <v>44342</v>
      </c>
      <c r="D13151" t="s">
        <v>45266</v>
      </c>
      <c r="E13151" s="58">
        <v>3419889750000</v>
      </c>
      <c r="F13151" t="s">
        <v>45267</v>
      </c>
      <c r="G13151" t="s">
        <v>12020</v>
      </c>
      <c r="H13151" t="s">
        <v>114</v>
      </c>
      <c r="I13151">
        <v>46</v>
      </c>
    </row>
    <row r="13152" spans="1:9" x14ac:dyDescent="0.25">
      <c r="A13152" t="s">
        <v>110</v>
      </c>
      <c r="B13152" t="s">
        <v>45268</v>
      </c>
      <c r="C13152" s="57">
        <v>44342</v>
      </c>
      <c r="D13152" t="s">
        <v>45269</v>
      </c>
      <c r="E13152" s="58">
        <v>1403418900000</v>
      </c>
      <c r="F13152" t="s">
        <v>45270</v>
      </c>
      <c r="G13152" t="s">
        <v>114</v>
      </c>
      <c r="H13152" t="s">
        <v>114</v>
      </c>
      <c r="I13152">
        <v>1</v>
      </c>
    </row>
    <row r="13153" spans="1:9" x14ac:dyDescent="0.25">
      <c r="A13153" t="s">
        <v>110</v>
      </c>
      <c r="B13153" t="s">
        <v>45271</v>
      </c>
      <c r="C13153" s="57">
        <v>44342</v>
      </c>
      <c r="D13153" t="s">
        <v>45272</v>
      </c>
      <c r="E13153" s="58">
        <v>1501190360000</v>
      </c>
      <c r="F13153" t="s">
        <v>45273</v>
      </c>
      <c r="G13153" t="s">
        <v>114</v>
      </c>
      <c r="H13153" t="s">
        <v>114</v>
      </c>
      <c r="I13153">
        <v>3</v>
      </c>
    </row>
    <row r="13154" spans="1:9" x14ac:dyDescent="0.25">
      <c r="A13154" t="s">
        <v>110</v>
      </c>
      <c r="B13154" t="s">
        <v>45274</v>
      </c>
      <c r="C13154" s="57">
        <v>44342</v>
      </c>
      <c r="D13154" t="s">
        <v>45275</v>
      </c>
      <c r="E13154" s="58">
        <v>1045896350000</v>
      </c>
      <c r="F13154" t="s">
        <v>45276</v>
      </c>
      <c r="G13154" t="s">
        <v>114</v>
      </c>
      <c r="H13154" t="s">
        <v>114</v>
      </c>
      <c r="I13154">
        <v>1</v>
      </c>
    </row>
    <row r="13155" spans="1:9" x14ac:dyDescent="0.25">
      <c r="A13155" t="s">
        <v>110</v>
      </c>
      <c r="B13155" t="s">
        <v>45277</v>
      </c>
      <c r="C13155" s="57">
        <v>44342</v>
      </c>
      <c r="D13155" t="s">
        <v>45278</v>
      </c>
      <c r="E13155" s="58">
        <v>116394061700000</v>
      </c>
      <c r="F13155" t="s">
        <v>45279</v>
      </c>
      <c r="G13155" t="s">
        <v>45280</v>
      </c>
      <c r="H13155" t="s">
        <v>45281</v>
      </c>
      <c r="I13155">
        <v>4181</v>
      </c>
    </row>
    <row r="13156" spans="1:9" x14ac:dyDescent="0.25">
      <c r="A13156" t="s">
        <v>110</v>
      </c>
      <c r="B13156" t="s">
        <v>45282</v>
      </c>
      <c r="C13156" s="57">
        <v>44342</v>
      </c>
      <c r="D13156" t="s">
        <v>45283</v>
      </c>
      <c r="E13156" s="58">
        <v>1114914500000</v>
      </c>
      <c r="F13156" t="s">
        <v>45284</v>
      </c>
      <c r="G13156" t="s">
        <v>114</v>
      </c>
      <c r="H13156" t="s">
        <v>114</v>
      </c>
      <c r="I13156">
        <v>1</v>
      </c>
    </row>
    <row r="13157" spans="1:9" x14ac:dyDescent="0.25">
      <c r="A13157" t="s">
        <v>110</v>
      </c>
      <c r="B13157" t="s">
        <v>45285</v>
      </c>
      <c r="C13157" s="57">
        <v>44342</v>
      </c>
      <c r="D13157" t="s">
        <v>45286</v>
      </c>
      <c r="E13157" s="58">
        <v>1156290120000</v>
      </c>
      <c r="F13157" t="s">
        <v>45287</v>
      </c>
      <c r="G13157" t="s">
        <v>114</v>
      </c>
      <c r="H13157" t="s">
        <v>114</v>
      </c>
      <c r="I13157">
        <v>1</v>
      </c>
    </row>
    <row r="13158" spans="1:9" x14ac:dyDescent="0.25">
      <c r="A13158" t="s">
        <v>110</v>
      </c>
      <c r="B13158" t="s">
        <v>45288</v>
      </c>
      <c r="C13158" s="57">
        <v>44342</v>
      </c>
      <c r="D13158" t="s">
        <v>45289</v>
      </c>
      <c r="E13158" s="58">
        <v>1010594760000</v>
      </c>
      <c r="F13158" t="s">
        <v>45290</v>
      </c>
      <c r="G13158" t="s">
        <v>114</v>
      </c>
      <c r="H13158" t="s">
        <v>114</v>
      </c>
      <c r="I13158">
        <v>1</v>
      </c>
    </row>
    <row r="13159" spans="1:9" x14ac:dyDescent="0.25">
      <c r="A13159" t="s">
        <v>110</v>
      </c>
      <c r="B13159" t="s">
        <v>45291</v>
      </c>
      <c r="C13159" s="57">
        <v>44342</v>
      </c>
      <c r="D13159" t="s">
        <v>45292</v>
      </c>
      <c r="E13159" s="58">
        <v>1443182730000</v>
      </c>
      <c r="F13159" t="s">
        <v>45293</v>
      </c>
      <c r="G13159" t="s">
        <v>114</v>
      </c>
      <c r="H13159" t="s">
        <v>114</v>
      </c>
      <c r="I13159">
        <v>1</v>
      </c>
    </row>
    <row r="13160" spans="1:9" x14ac:dyDescent="0.25">
      <c r="A13160" t="s">
        <v>110</v>
      </c>
      <c r="B13160" t="s">
        <v>45294</v>
      </c>
      <c r="C13160" s="57">
        <v>44342</v>
      </c>
      <c r="D13160" t="s">
        <v>45295</v>
      </c>
      <c r="E13160" s="58">
        <v>1079927743470000</v>
      </c>
      <c r="F13160" t="s">
        <v>45296</v>
      </c>
      <c r="G13160" t="s">
        <v>114</v>
      </c>
      <c r="H13160" t="s">
        <v>458</v>
      </c>
      <c r="I13160">
        <v>1</v>
      </c>
    </row>
    <row r="13161" spans="1:9" x14ac:dyDescent="0.25">
      <c r="A13161" t="s">
        <v>110</v>
      </c>
      <c r="B13161" t="s">
        <v>45297</v>
      </c>
      <c r="C13161" s="57">
        <v>44342</v>
      </c>
      <c r="D13161" t="s">
        <v>45298</v>
      </c>
      <c r="E13161" s="58">
        <v>1353518270000</v>
      </c>
      <c r="F13161" t="s">
        <v>45299</v>
      </c>
      <c r="G13161" t="s">
        <v>45300</v>
      </c>
      <c r="H13161" t="s">
        <v>45301</v>
      </c>
      <c r="I13161">
        <v>17609</v>
      </c>
    </row>
    <row r="13162" spans="1:9" x14ac:dyDescent="0.25">
      <c r="A13162" t="s">
        <v>110</v>
      </c>
      <c r="B13162" t="s">
        <v>45302</v>
      </c>
      <c r="C13162" s="57">
        <v>44342</v>
      </c>
      <c r="D13162" t="s">
        <v>45303</v>
      </c>
      <c r="E13162" s="58">
        <v>1125332250000</v>
      </c>
      <c r="F13162" t="s">
        <v>45304</v>
      </c>
      <c r="G13162" t="s">
        <v>114</v>
      </c>
      <c r="H13162" t="s">
        <v>45305</v>
      </c>
      <c r="I13162">
        <v>2</v>
      </c>
    </row>
    <row r="13163" spans="1:9" x14ac:dyDescent="0.25">
      <c r="A13163" t="s">
        <v>110</v>
      </c>
      <c r="B13163" t="s">
        <v>45306</v>
      </c>
      <c r="C13163" s="57">
        <v>44342</v>
      </c>
      <c r="D13163" t="s">
        <v>45307</v>
      </c>
      <c r="E13163" s="58">
        <v>2084739780000</v>
      </c>
      <c r="F13163" t="s">
        <v>45308</v>
      </c>
      <c r="G13163" t="s">
        <v>45254</v>
      </c>
      <c r="H13163" t="s">
        <v>45309</v>
      </c>
      <c r="I13163">
        <v>2</v>
      </c>
    </row>
    <row r="13164" spans="1:9" x14ac:dyDescent="0.25">
      <c r="A13164" t="s">
        <v>110</v>
      </c>
      <c r="B13164" t="s">
        <v>45310</v>
      </c>
      <c r="C13164" s="57">
        <v>44342</v>
      </c>
      <c r="D13164" t="s">
        <v>45311</v>
      </c>
      <c r="E13164" s="58">
        <v>1129470060000</v>
      </c>
      <c r="F13164" t="s">
        <v>45312</v>
      </c>
      <c r="G13164" t="s">
        <v>114</v>
      </c>
      <c r="H13164" t="s">
        <v>114</v>
      </c>
      <c r="I13164">
        <v>1</v>
      </c>
    </row>
    <row r="13165" spans="1:9" x14ac:dyDescent="0.25">
      <c r="A13165" t="s">
        <v>110</v>
      </c>
      <c r="B13165" t="s">
        <v>45313</v>
      </c>
      <c r="C13165" s="57">
        <v>44342</v>
      </c>
      <c r="D13165" t="s">
        <v>45314</v>
      </c>
      <c r="E13165" s="58">
        <v>1393373357300</v>
      </c>
      <c r="F13165" t="s">
        <v>45315</v>
      </c>
      <c r="G13165" t="s">
        <v>114</v>
      </c>
      <c r="H13165" t="s">
        <v>114</v>
      </c>
      <c r="I13165">
        <v>1</v>
      </c>
    </row>
    <row r="13166" spans="1:9" x14ac:dyDescent="0.25">
      <c r="A13166" t="s">
        <v>110</v>
      </c>
      <c r="B13166" t="s">
        <v>45316</v>
      </c>
      <c r="C13166" s="57">
        <v>44342</v>
      </c>
      <c r="D13166" t="s">
        <v>114</v>
      </c>
      <c r="E13166" t="s">
        <v>595</v>
      </c>
      <c r="F13166" t="s">
        <v>114</v>
      </c>
      <c r="G13166" t="s">
        <v>114</v>
      </c>
      <c r="H13166" t="s">
        <v>114</v>
      </c>
      <c r="I13166">
        <v>0</v>
      </c>
    </row>
    <row r="13167" spans="1:9" x14ac:dyDescent="0.25">
      <c r="A13167" t="s">
        <v>110</v>
      </c>
      <c r="B13167" t="s">
        <v>45317</v>
      </c>
      <c r="C13167" s="57">
        <v>44342</v>
      </c>
      <c r="D13167" t="s">
        <v>45318</v>
      </c>
      <c r="E13167" s="58">
        <v>1319075964660000</v>
      </c>
      <c r="F13167" t="s">
        <v>45319</v>
      </c>
      <c r="G13167" t="s">
        <v>114</v>
      </c>
      <c r="H13167" t="s">
        <v>45320</v>
      </c>
      <c r="I13167">
        <v>18</v>
      </c>
    </row>
    <row r="13168" spans="1:9" x14ac:dyDescent="0.25">
      <c r="A13168" t="s">
        <v>110</v>
      </c>
      <c r="B13168" t="s">
        <v>45321</v>
      </c>
      <c r="C13168" s="57">
        <v>44342</v>
      </c>
      <c r="D13168" t="s">
        <v>45322</v>
      </c>
      <c r="E13168" s="58">
        <v>992434648670000</v>
      </c>
      <c r="F13168" t="s">
        <v>45323</v>
      </c>
      <c r="G13168" t="s">
        <v>114</v>
      </c>
      <c r="H13168" t="s">
        <v>114</v>
      </c>
      <c r="I13168">
        <v>2</v>
      </c>
    </row>
    <row r="13169" spans="1:9" x14ac:dyDescent="0.25">
      <c r="A13169" t="s">
        <v>110</v>
      </c>
      <c r="B13169" t="s">
        <v>45324</v>
      </c>
      <c r="C13169" s="57">
        <v>44342</v>
      </c>
      <c r="D13169" t="s">
        <v>45325</v>
      </c>
      <c r="E13169" s="58">
        <v>1549589500540000</v>
      </c>
      <c r="F13169" t="s">
        <v>45326</v>
      </c>
      <c r="G13169" t="s">
        <v>114</v>
      </c>
      <c r="H13169" t="s">
        <v>114</v>
      </c>
      <c r="I13169">
        <v>1</v>
      </c>
    </row>
    <row r="13170" spans="1:9" x14ac:dyDescent="0.25">
      <c r="A13170" t="s">
        <v>110</v>
      </c>
      <c r="B13170" t="s">
        <v>45327</v>
      </c>
      <c r="C13170" s="57">
        <v>44342</v>
      </c>
      <c r="D13170" t="s">
        <v>45328</v>
      </c>
      <c r="E13170" s="58">
        <v>994482113360000</v>
      </c>
      <c r="F13170" t="s">
        <v>45329</v>
      </c>
      <c r="G13170" t="s">
        <v>114</v>
      </c>
      <c r="H13170" t="s">
        <v>114</v>
      </c>
      <c r="I13170">
        <v>1</v>
      </c>
    </row>
    <row r="13171" spans="1:9" x14ac:dyDescent="0.25">
      <c r="A13171" t="s">
        <v>110</v>
      </c>
      <c r="B13171" t="s">
        <v>45330</v>
      </c>
      <c r="C13171" s="57">
        <v>44342</v>
      </c>
      <c r="D13171" t="s">
        <v>45331</v>
      </c>
      <c r="E13171" s="58">
        <v>6027342440000</v>
      </c>
      <c r="F13171" t="s">
        <v>45332</v>
      </c>
      <c r="G13171" t="s">
        <v>114</v>
      </c>
      <c r="H13171" t="s">
        <v>114</v>
      </c>
      <c r="I13171">
        <v>1</v>
      </c>
    </row>
    <row r="13172" spans="1:9" x14ac:dyDescent="0.25">
      <c r="A13172" t="s">
        <v>110</v>
      </c>
      <c r="B13172" t="s">
        <v>45333</v>
      </c>
      <c r="C13172" s="57">
        <v>44342</v>
      </c>
      <c r="D13172" t="s">
        <v>45334</v>
      </c>
      <c r="E13172" s="58">
        <v>1197398564900</v>
      </c>
      <c r="F13172" t="s">
        <v>45335</v>
      </c>
      <c r="G13172" t="s">
        <v>114</v>
      </c>
      <c r="H13172" t="s">
        <v>114</v>
      </c>
      <c r="I13172">
        <v>1</v>
      </c>
    </row>
    <row r="13173" spans="1:9" x14ac:dyDescent="0.25">
      <c r="A13173" t="s">
        <v>110</v>
      </c>
      <c r="B13173" t="s">
        <v>45336</v>
      </c>
      <c r="C13173" s="57">
        <v>44342</v>
      </c>
      <c r="D13173" t="s">
        <v>45337</v>
      </c>
      <c r="E13173" s="58">
        <v>1201570220000</v>
      </c>
      <c r="F13173" t="s">
        <v>45338</v>
      </c>
      <c r="G13173" t="s">
        <v>114</v>
      </c>
      <c r="H13173" t="s">
        <v>114</v>
      </c>
      <c r="I13173">
        <v>1</v>
      </c>
    </row>
    <row r="13174" spans="1:9" x14ac:dyDescent="0.25">
      <c r="A13174" t="s">
        <v>110</v>
      </c>
      <c r="B13174" t="s">
        <v>45339</v>
      </c>
      <c r="C13174" s="57">
        <v>44342</v>
      </c>
      <c r="D13174" t="s">
        <v>45340</v>
      </c>
      <c r="E13174" s="58">
        <v>1354950690400</v>
      </c>
      <c r="F13174" t="s">
        <v>45341</v>
      </c>
      <c r="G13174" t="s">
        <v>114</v>
      </c>
      <c r="H13174" t="s">
        <v>114</v>
      </c>
      <c r="I13174">
        <v>2</v>
      </c>
    </row>
    <row r="13175" spans="1:9" x14ac:dyDescent="0.25">
      <c r="A13175" t="s">
        <v>110</v>
      </c>
      <c r="B13175" t="s">
        <v>45342</v>
      </c>
      <c r="C13175" s="57">
        <v>44342</v>
      </c>
      <c r="D13175" t="s">
        <v>45343</v>
      </c>
      <c r="E13175" t="s">
        <v>45344</v>
      </c>
      <c r="F13175" t="s">
        <v>45345</v>
      </c>
      <c r="G13175" t="s">
        <v>114</v>
      </c>
      <c r="H13175" t="s">
        <v>114</v>
      </c>
      <c r="I13175">
        <v>4</v>
      </c>
    </row>
    <row r="13176" spans="1:9" x14ac:dyDescent="0.25">
      <c r="A13176" t="s">
        <v>110</v>
      </c>
      <c r="B13176" t="s">
        <v>45346</v>
      </c>
      <c r="C13176" s="57">
        <v>44342</v>
      </c>
      <c r="D13176" t="s">
        <v>45347</v>
      </c>
      <c r="E13176" s="58">
        <v>4439192717700</v>
      </c>
      <c r="F13176" t="s">
        <v>45348</v>
      </c>
      <c r="G13176" t="s">
        <v>114</v>
      </c>
      <c r="H13176" t="s">
        <v>114</v>
      </c>
      <c r="I13176">
        <v>1</v>
      </c>
    </row>
    <row r="13177" spans="1:9" x14ac:dyDescent="0.25">
      <c r="A13177" t="s">
        <v>110</v>
      </c>
      <c r="B13177" t="s">
        <v>45349</v>
      </c>
      <c r="C13177" s="57">
        <v>44342</v>
      </c>
      <c r="D13177" t="s">
        <v>45350</v>
      </c>
      <c r="E13177" s="58">
        <v>1163788200000</v>
      </c>
      <c r="F13177" t="s">
        <v>45351</v>
      </c>
      <c r="G13177" t="s">
        <v>114</v>
      </c>
      <c r="H13177" t="s">
        <v>114</v>
      </c>
      <c r="I13177">
        <v>1</v>
      </c>
    </row>
    <row r="13178" spans="1:9" x14ac:dyDescent="0.25">
      <c r="A13178" t="s">
        <v>110</v>
      </c>
      <c r="B13178" t="s">
        <v>45352</v>
      </c>
      <c r="C13178" s="57">
        <v>44342</v>
      </c>
      <c r="D13178" t="s">
        <v>45353</v>
      </c>
      <c r="E13178" s="58">
        <v>1065393900000</v>
      </c>
      <c r="F13178" t="s">
        <v>45354</v>
      </c>
      <c r="G13178" t="s">
        <v>114</v>
      </c>
      <c r="H13178" t="s">
        <v>114</v>
      </c>
      <c r="I13178">
        <v>1</v>
      </c>
    </row>
    <row r="13179" spans="1:9" x14ac:dyDescent="0.25">
      <c r="A13179" t="s">
        <v>110</v>
      </c>
      <c r="B13179" t="s">
        <v>45355</v>
      </c>
      <c r="C13179" s="57">
        <v>44342</v>
      </c>
      <c r="D13179" t="s">
        <v>45356</v>
      </c>
      <c r="E13179" s="58">
        <v>1108291000000</v>
      </c>
      <c r="F13179" t="s">
        <v>45357</v>
      </c>
      <c r="G13179" t="s">
        <v>114</v>
      </c>
      <c r="H13179" t="s">
        <v>114</v>
      </c>
      <c r="I13179">
        <v>2</v>
      </c>
    </row>
    <row r="13180" spans="1:9" x14ac:dyDescent="0.25">
      <c r="A13180" t="s">
        <v>110</v>
      </c>
      <c r="B13180" t="s">
        <v>45358</v>
      </c>
      <c r="C13180" s="57">
        <v>44342</v>
      </c>
      <c r="D13180" t="s">
        <v>45359</v>
      </c>
      <c r="E13180" t="s">
        <v>45360</v>
      </c>
      <c r="F13180" t="s">
        <v>45361</v>
      </c>
      <c r="G13180" t="s">
        <v>114</v>
      </c>
      <c r="H13180" t="s">
        <v>114</v>
      </c>
      <c r="I13180">
        <v>9</v>
      </c>
    </row>
    <row r="13181" spans="1:9" x14ac:dyDescent="0.25">
      <c r="A13181" t="s">
        <v>110</v>
      </c>
      <c r="B13181" t="s">
        <v>45362</v>
      </c>
      <c r="C13181" s="57">
        <v>44342</v>
      </c>
      <c r="D13181" t="s">
        <v>45363</v>
      </c>
      <c r="E13181" s="58">
        <v>1234970800000</v>
      </c>
      <c r="F13181" t="s">
        <v>45364</v>
      </c>
      <c r="G13181" t="s">
        <v>114</v>
      </c>
      <c r="H13181" t="s">
        <v>45365</v>
      </c>
      <c r="I13181">
        <v>1</v>
      </c>
    </row>
    <row r="13182" spans="1:9" x14ac:dyDescent="0.25">
      <c r="A13182" t="s">
        <v>110</v>
      </c>
      <c r="B13182" t="s">
        <v>45366</v>
      </c>
      <c r="C13182" s="57">
        <v>44342</v>
      </c>
      <c r="D13182" t="s">
        <v>45367</v>
      </c>
      <c r="E13182" s="58">
        <v>1068667600000</v>
      </c>
      <c r="F13182" t="s">
        <v>45368</v>
      </c>
      <c r="G13182" t="s">
        <v>114</v>
      </c>
      <c r="H13182" t="s">
        <v>114</v>
      </c>
      <c r="I13182">
        <v>1</v>
      </c>
    </row>
    <row r="13183" spans="1:9" x14ac:dyDescent="0.25">
      <c r="A13183" t="s">
        <v>110</v>
      </c>
      <c r="B13183" t="s">
        <v>45369</v>
      </c>
      <c r="C13183" s="57">
        <v>44342</v>
      </c>
      <c r="D13183" t="s">
        <v>45370</v>
      </c>
      <c r="E13183" s="58">
        <v>1097067300000</v>
      </c>
      <c r="F13183" t="s">
        <v>45371</v>
      </c>
      <c r="G13183" t="s">
        <v>114</v>
      </c>
      <c r="H13183" t="s">
        <v>114</v>
      </c>
      <c r="I13183">
        <v>1</v>
      </c>
    </row>
    <row r="13184" spans="1:9" x14ac:dyDescent="0.25">
      <c r="A13184" t="s">
        <v>110</v>
      </c>
      <c r="B13184" t="s">
        <v>45372</v>
      </c>
      <c r="C13184" s="57">
        <v>44342</v>
      </c>
      <c r="D13184" t="s">
        <v>45373</v>
      </c>
      <c r="E13184" s="58">
        <v>1313195000000</v>
      </c>
      <c r="F13184" t="s">
        <v>45374</v>
      </c>
      <c r="G13184" t="s">
        <v>114</v>
      </c>
      <c r="H13184" t="s">
        <v>45375</v>
      </c>
      <c r="I13184">
        <v>3</v>
      </c>
    </row>
    <row r="13185" spans="1:9" x14ac:dyDescent="0.25">
      <c r="A13185" t="s">
        <v>110</v>
      </c>
      <c r="B13185" t="s">
        <v>45376</v>
      </c>
      <c r="C13185" s="57">
        <v>44342</v>
      </c>
      <c r="D13185" t="s">
        <v>45377</v>
      </c>
      <c r="E13185" s="58">
        <v>1294282000000</v>
      </c>
      <c r="F13185" t="s">
        <v>45378</v>
      </c>
      <c r="G13185" t="s">
        <v>114</v>
      </c>
      <c r="H13185" t="s">
        <v>114</v>
      </c>
      <c r="I13185">
        <v>1</v>
      </c>
    </row>
    <row r="13186" spans="1:9" x14ac:dyDescent="0.25">
      <c r="A13186" t="s">
        <v>110</v>
      </c>
      <c r="B13186" t="s">
        <v>45379</v>
      </c>
      <c r="C13186" s="57">
        <v>44342</v>
      </c>
      <c r="D13186" t="s">
        <v>45380</v>
      </c>
      <c r="E13186" s="58">
        <v>1015735300000</v>
      </c>
      <c r="F13186" t="s">
        <v>45381</v>
      </c>
      <c r="G13186" t="s">
        <v>114</v>
      </c>
      <c r="H13186" t="s">
        <v>114</v>
      </c>
      <c r="I13186">
        <v>1</v>
      </c>
    </row>
    <row r="13187" spans="1:9" x14ac:dyDescent="0.25">
      <c r="A13187" t="s">
        <v>110</v>
      </c>
      <c r="B13187" t="s">
        <v>45382</v>
      </c>
      <c r="C13187" s="57">
        <v>44342</v>
      </c>
      <c r="D13187" t="s">
        <v>45383</v>
      </c>
      <c r="E13187" s="58">
        <v>1796290300000</v>
      </c>
      <c r="F13187" t="s">
        <v>45384</v>
      </c>
      <c r="G13187" t="s">
        <v>114</v>
      </c>
      <c r="H13187" t="s">
        <v>114</v>
      </c>
      <c r="I13187">
        <v>267</v>
      </c>
    </row>
    <row r="13188" spans="1:9" x14ac:dyDescent="0.25">
      <c r="A13188" t="s">
        <v>110</v>
      </c>
      <c r="B13188" t="s">
        <v>45385</v>
      </c>
      <c r="C13188" s="57">
        <v>44342</v>
      </c>
      <c r="D13188" t="s">
        <v>45386</v>
      </c>
      <c r="E13188" s="58">
        <v>1179874500000</v>
      </c>
      <c r="F13188" t="s">
        <v>45387</v>
      </c>
      <c r="G13188" t="s">
        <v>114</v>
      </c>
      <c r="H13188" t="s">
        <v>114</v>
      </c>
      <c r="I13188">
        <v>4</v>
      </c>
    </row>
    <row r="13189" spans="1:9" x14ac:dyDescent="0.25">
      <c r="A13189" t="s">
        <v>110</v>
      </c>
      <c r="B13189" t="s">
        <v>45388</v>
      </c>
      <c r="C13189" s="57">
        <v>44342</v>
      </c>
      <c r="D13189" t="s">
        <v>45389</v>
      </c>
      <c r="E13189" s="58">
        <v>3505058800000</v>
      </c>
      <c r="F13189" t="s">
        <v>45390</v>
      </c>
      <c r="G13189" t="s">
        <v>114</v>
      </c>
      <c r="H13189" t="s">
        <v>114</v>
      </c>
      <c r="I13189">
        <v>1</v>
      </c>
    </row>
    <row r="13190" spans="1:9" x14ac:dyDescent="0.25">
      <c r="A13190" t="s">
        <v>110</v>
      </c>
      <c r="B13190" t="s">
        <v>45391</v>
      </c>
      <c r="C13190" s="57">
        <v>44342</v>
      </c>
      <c r="D13190" t="s">
        <v>45392</v>
      </c>
      <c r="E13190" s="58">
        <v>1230900690000</v>
      </c>
      <c r="F13190" t="s">
        <v>45393</v>
      </c>
      <c r="G13190" t="s">
        <v>114</v>
      </c>
      <c r="H13190" t="s">
        <v>114</v>
      </c>
      <c r="I13190">
        <v>4</v>
      </c>
    </row>
    <row r="13191" spans="1:9" x14ac:dyDescent="0.25">
      <c r="A13191" t="s">
        <v>110</v>
      </c>
      <c r="B13191" t="s">
        <v>45394</v>
      </c>
      <c r="C13191" s="57">
        <v>44342</v>
      </c>
      <c r="D13191" t="s">
        <v>45395</v>
      </c>
      <c r="E13191" s="58">
        <v>1159903900000</v>
      </c>
      <c r="F13191" t="s">
        <v>45396</v>
      </c>
      <c r="G13191" t="s">
        <v>114</v>
      </c>
      <c r="H13191" t="s">
        <v>114</v>
      </c>
      <c r="I13191">
        <v>22</v>
      </c>
    </row>
    <row r="13192" spans="1:9" x14ac:dyDescent="0.25">
      <c r="A13192" t="s">
        <v>110</v>
      </c>
      <c r="B13192" t="s">
        <v>45397</v>
      </c>
      <c r="C13192" s="57">
        <v>44342</v>
      </c>
      <c r="D13192" t="s">
        <v>45398</v>
      </c>
      <c r="E13192" s="58">
        <v>1161549800000</v>
      </c>
      <c r="F13192" t="s">
        <v>45399</v>
      </c>
      <c r="G13192" t="s">
        <v>114</v>
      </c>
      <c r="H13192" t="s">
        <v>114</v>
      </c>
      <c r="I13192">
        <v>2</v>
      </c>
    </row>
    <row r="13193" spans="1:9" x14ac:dyDescent="0.25">
      <c r="A13193" t="s">
        <v>110</v>
      </c>
      <c r="B13193" t="s">
        <v>45400</v>
      </c>
      <c r="C13193" s="57">
        <v>44342</v>
      </c>
      <c r="D13193" t="s">
        <v>45401</v>
      </c>
      <c r="E13193" s="58">
        <v>1048461700000</v>
      </c>
      <c r="F13193" t="s">
        <v>45402</v>
      </c>
      <c r="G13193" t="s">
        <v>114</v>
      </c>
      <c r="H13193" t="s">
        <v>114</v>
      </c>
      <c r="I13193">
        <v>1</v>
      </c>
    </row>
    <row r="13194" spans="1:9" x14ac:dyDescent="0.25">
      <c r="A13194" t="s">
        <v>110</v>
      </c>
      <c r="B13194" t="s">
        <v>45403</v>
      </c>
      <c r="C13194" s="57">
        <v>44342</v>
      </c>
      <c r="D13194" t="s">
        <v>45404</v>
      </c>
      <c r="E13194" t="s">
        <v>45405</v>
      </c>
      <c r="F13194" t="s">
        <v>45406</v>
      </c>
      <c r="G13194" t="s">
        <v>114</v>
      </c>
      <c r="H13194" t="s">
        <v>114</v>
      </c>
      <c r="I13194">
        <v>48</v>
      </c>
    </row>
    <row r="13195" spans="1:9" x14ac:dyDescent="0.25">
      <c r="A13195" t="s">
        <v>110</v>
      </c>
      <c r="B13195" t="s">
        <v>45407</v>
      </c>
      <c r="C13195" s="57">
        <v>44342</v>
      </c>
      <c r="D13195" t="s">
        <v>45408</v>
      </c>
      <c r="E13195" s="58">
        <v>1141900600000</v>
      </c>
      <c r="F13195" t="s">
        <v>45409</v>
      </c>
      <c r="G13195" t="s">
        <v>114</v>
      </c>
      <c r="H13195" t="s">
        <v>114</v>
      </c>
      <c r="I13195">
        <v>3</v>
      </c>
    </row>
    <row r="13196" spans="1:9" x14ac:dyDescent="0.25">
      <c r="A13196" t="s">
        <v>110</v>
      </c>
      <c r="B13196" t="s">
        <v>45410</v>
      </c>
      <c r="C13196" s="57">
        <v>44342</v>
      </c>
      <c r="D13196" t="s">
        <v>45411</v>
      </c>
      <c r="E13196" s="58">
        <v>6695984200000</v>
      </c>
      <c r="F13196" t="s">
        <v>45412</v>
      </c>
      <c r="G13196" t="s">
        <v>114</v>
      </c>
      <c r="H13196" t="s">
        <v>114</v>
      </c>
      <c r="I13196">
        <v>4</v>
      </c>
    </row>
    <row r="13197" spans="1:9" x14ac:dyDescent="0.25">
      <c r="A13197" t="s">
        <v>110</v>
      </c>
      <c r="B13197" t="s">
        <v>45413</v>
      </c>
      <c r="C13197" s="57">
        <v>44342</v>
      </c>
      <c r="D13197" t="s">
        <v>45414</v>
      </c>
      <c r="E13197" s="58">
        <v>1107056340000</v>
      </c>
      <c r="F13197" t="s">
        <v>45415</v>
      </c>
      <c r="G13197" t="s">
        <v>45416</v>
      </c>
      <c r="H13197" t="s">
        <v>114</v>
      </c>
      <c r="I13197">
        <v>1</v>
      </c>
    </row>
    <row r="13198" spans="1:9" x14ac:dyDescent="0.25">
      <c r="A13198" t="s">
        <v>110</v>
      </c>
      <c r="B13198" t="s">
        <v>45417</v>
      </c>
      <c r="C13198" s="57">
        <v>44342</v>
      </c>
      <c r="D13198" t="s">
        <v>45418</v>
      </c>
      <c r="E13198" s="58">
        <v>1391287300000</v>
      </c>
      <c r="F13198" t="s">
        <v>45419</v>
      </c>
      <c r="G13198" t="s">
        <v>114</v>
      </c>
      <c r="H13198" t="s">
        <v>114</v>
      </c>
      <c r="I13198">
        <v>23</v>
      </c>
    </row>
    <row r="13199" spans="1:9" x14ac:dyDescent="0.25">
      <c r="A13199" t="s">
        <v>110</v>
      </c>
      <c r="B13199" t="s">
        <v>45420</v>
      </c>
      <c r="C13199" s="57">
        <v>44342</v>
      </c>
      <c r="D13199" t="s">
        <v>45421</v>
      </c>
      <c r="E13199" s="58">
        <v>1082274200000</v>
      </c>
      <c r="F13199" t="s">
        <v>45422</v>
      </c>
      <c r="G13199" t="s">
        <v>45423</v>
      </c>
      <c r="H13199" t="s">
        <v>114</v>
      </c>
      <c r="I13199">
        <v>1</v>
      </c>
    </row>
    <row r="13200" spans="1:9" x14ac:dyDescent="0.25">
      <c r="A13200" t="s">
        <v>110</v>
      </c>
      <c r="B13200" t="s">
        <v>45424</v>
      </c>
      <c r="C13200" s="57">
        <v>44342</v>
      </c>
      <c r="D13200" t="s">
        <v>45425</v>
      </c>
      <c r="E13200" s="58">
        <v>1020117100000</v>
      </c>
      <c r="F13200" t="s">
        <v>45426</v>
      </c>
      <c r="G13200" t="s">
        <v>114</v>
      </c>
      <c r="H13200" t="s">
        <v>114</v>
      </c>
      <c r="I13200">
        <v>7</v>
      </c>
    </row>
    <row r="13201" spans="1:9" x14ac:dyDescent="0.25">
      <c r="A13201" t="s">
        <v>110</v>
      </c>
      <c r="B13201" t="s">
        <v>45427</v>
      </c>
      <c r="C13201" s="57">
        <v>44342</v>
      </c>
      <c r="D13201" t="s">
        <v>45428</v>
      </c>
      <c r="E13201" s="58">
        <v>1155025300000</v>
      </c>
      <c r="F13201" t="s">
        <v>45429</v>
      </c>
      <c r="G13201" t="s">
        <v>114</v>
      </c>
      <c r="H13201" t="s">
        <v>114</v>
      </c>
      <c r="I13201">
        <v>27</v>
      </c>
    </row>
    <row r="13202" spans="1:9" x14ac:dyDescent="0.25">
      <c r="A13202" t="s">
        <v>110</v>
      </c>
      <c r="B13202" t="s">
        <v>45430</v>
      </c>
      <c r="C13202" s="57">
        <v>44342</v>
      </c>
      <c r="D13202" t="s">
        <v>45431</v>
      </c>
      <c r="E13202" s="58">
        <v>1349651800000</v>
      </c>
      <c r="F13202" t="s">
        <v>45432</v>
      </c>
      <c r="G13202" t="s">
        <v>114</v>
      </c>
      <c r="H13202" t="s">
        <v>114</v>
      </c>
      <c r="I13202">
        <v>1</v>
      </c>
    </row>
    <row r="13203" spans="1:9" x14ac:dyDescent="0.25">
      <c r="A13203" t="s">
        <v>110</v>
      </c>
      <c r="B13203" t="s">
        <v>45433</v>
      </c>
      <c r="C13203" s="57">
        <v>44342</v>
      </c>
      <c r="D13203" t="s">
        <v>45434</v>
      </c>
      <c r="E13203" s="58">
        <v>1056340500000</v>
      </c>
      <c r="F13203" t="s">
        <v>45435</v>
      </c>
      <c r="G13203" t="s">
        <v>114</v>
      </c>
      <c r="H13203" t="s">
        <v>114</v>
      </c>
      <c r="I13203">
        <v>1</v>
      </c>
    </row>
    <row r="13204" spans="1:9" x14ac:dyDescent="0.25">
      <c r="A13204" t="s">
        <v>110</v>
      </c>
      <c r="B13204" t="s">
        <v>45436</v>
      </c>
      <c r="C13204" s="57">
        <v>44342</v>
      </c>
      <c r="D13204" t="s">
        <v>45437</v>
      </c>
      <c r="E13204" s="58">
        <v>1961452840110000</v>
      </c>
      <c r="F13204" t="s">
        <v>45438</v>
      </c>
      <c r="G13204" t="s">
        <v>114</v>
      </c>
      <c r="H13204" t="s">
        <v>114</v>
      </c>
      <c r="I13204">
        <v>1</v>
      </c>
    </row>
    <row r="13205" spans="1:9" x14ac:dyDescent="0.25">
      <c r="A13205" t="s">
        <v>110</v>
      </c>
      <c r="B13205" t="s">
        <v>45439</v>
      </c>
      <c r="C13205" s="57">
        <v>44342</v>
      </c>
      <c r="D13205" t="s">
        <v>45440</v>
      </c>
      <c r="E13205" s="58">
        <v>1812277370000</v>
      </c>
      <c r="F13205" t="s">
        <v>45441</v>
      </c>
      <c r="G13205" t="s">
        <v>114</v>
      </c>
      <c r="H13205" t="s">
        <v>114</v>
      </c>
      <c r="I13205">
        <v>2</v>
      </c>
    </row>
    <row r="13206" spans="1:9" x14ac:dyDescent="0.25">
      <c r="A13206" t="s">
        <v>110</v>
      </c>
      <c r="B13206" t="s">
        <v>45442</v>
      </c>
      <c r="C13206" s="57">
        <v>44342</v>
      </c>
      <c r="D13206" t="s">
        <v>45443</v>
      </c>
      <c r="E13206" s="58">
        <v>105010149150000</v>
      </c>
      <c r="F13206" t="s">
        <v>45444</v>
      </c>
      <c r="G13206" t="s">
        <v>45445</v>
      </c>
      <c r="H13206" t="s">
        <v>114</v>
      </c>
      <c r="I13206">
        <v>1</v>
      </c>
    </row>
    <row r="13207" spans="1:9" x14ac:dyDescent="0.25">
      <c r="A13207" t="s">
        <v>110</v>
      </c>
      <c r="B13207" t="s">
        <v>45446</v>
      </c>
      <c r="C13207" s="57">
        <v>44342</v>
      </c>
      <c r="D13207" t="s">
        <v>45447</v>
      </c>
      <c r="E13207" s="58">
        <v>1281505200000</v>
      </c>
      <c r="F13207" t="s">
        <v>45448</v>
      </c>
      <c r="G13207" t="s">
        <v>114</v>
      </c>
      <c r="H13207" t="s">
        <v>114</v>
      </c>
      <c r="I13207">
        <v>16</v>
      </c>
    </row>
    <row r="13208" spans="1:9" x14ac:dyDescent="0.25">
      <c r="A13208" t="s">
        <v>110</v>
      </c>
      <c r="B13208" t="s">
        <v>45449</v>
      </c>
      <c r="C13208" s="57">
        <v>44342</v>
      </c>
      <c r="D13208" t="s">
        <v>45450</v>
      </c>
      <c r="E13208" s="58">
        <v>4875308400000</v>
      </c>
      <c r="F13208" t="s">
        <v>45451</v>
      </c>
      <c r="G13208" t="s">
        <v>114</v>
      </c>
      <c r="H13208" t="s">
        <v>114</v>
      </c>
      <c r="I13208">
        <v>1</v>
      </c>
    </row>
    <row r="13209" spans="1:9" x14ac:dyDescent="0.25">
      <c r="A13209" t="s">
        <v>110</v>
      </c>
      <c r="B13209" t="s">
        <v>45452</v>
      </c>
      <c r="C13209" s="57">
        <v>44342</v>
      </c>
      <c r="D13209" t="s">
        <v>45453</v>
      </c>
      <c r="E13209" s="58">
        <v>1420522300000</v>
      </c>
      <c r="F13209" t="s">
        <v>45454</v>
      </c>
      <c r="G13209" t="s">
        <v>114</v>
      </c>
      <c r="H13209" t="s">
        <v>114</v>
      </c>
      <c r="I13209">
        <v>40</v>
      </c>
    </row>
    <row r="13210" spans="1:9" x14ac:dyDescent="0.25">
      <c r="A13210" t="s">
        <v>110</v>
      </c>
      <c r="B13210" t="s">
        <v>45455</v>
      </c>
      <c r="C13210" s="57">
        <v>44342</v>
      </c>
      <c r="D13210" t="s">
        <v>45456</v>
      </c>
      <c r="E13210" s="58">
        <v>1122706800000</v>
      </c>
      <c r="F13210" t="s">
        <v>45457</v>
      </c>
      <c r="G13210" t="s">
        <v>114</v>
      </c>
      <c r="H13210" t="s">
        <v>114</v>
      </c>
      <c r="I13210">
        <v>210</v>
      </c>
    </row>
    <row r="13211" spans="1:9" x14ac:dyDescent="0.25">
      <c r="A13211" t="s">
        <v>110</v>
      </c>
      <c r="B13211" t="s">
        <v>45458</v>
      </c>
      <c r="C13211" s="57">
        <v>44342</v>
      </c>
      <c r="D13211" t="s">
        <v>45459</v>
      </c>
      <c r="E13211" s="58">
        <v>1245288200000</v>
      </c>
      <c r="F13211" t="s">
        <v>45460</v>
      </c>
      <c r="G13211" t="s">
        <v>114</v>
      </c>
      <c r="H13211" t="s">
        <v>114</v>
      </c>
      <c r="I13211">
        <v>1</v>
      </c>
    </row>
    <row r="13212" spans="1:9" x14ac:dyDescent="0.25">
      <c r="A13212" t="s">
        <v>110</v>
      </c>
      <c r="B13212" t="s">
        <v>45461</v>
      </c>
      <c r="C13212" s="57">
        <v>44342</v>
      </c>
      <c r="D13212" t="s">
        <v>45462</v>
      </c>
      <c r="E13212" s="58">
        <v>1016838700000</v>
      </c>
      <c r="F13212" t="s">
        <v>45463</v>
      </c>
      <c r="G13212" t="s">
        <v>114</v>
      </c>
      <c r="H13212" t="s">
        <v>114</v>
      </c>
      <c r="I13212">
        <v>1</v>
      </c>
    </row>
    <row r="13213" spans="1:9" x14ac:dyDescent="0.25">
      <c r="A13213" t="s">
        <v>110</v>
      </c>
      <c r="B13213" t="s">
        <v>45464</v>
      </c>
      <c r="C13213" s="57">
        <v>44342</v>
      </c>
      <c r="D13213" t="s">
        <v>45465</v>
      </c>
      <c r="E13213" s="58">
        <v>1199338410000</v>
      </c>
      <c r="F13213" t="s">
        <v>45466</v>
      </c>
      <c r="G13213" t="s">
        <v>114</v>
      </c>
      <c r="H13213" t="s">
        <v>114</v>
      </c>
      <c r="I13213">
        <v>4</v>
      </c>
    </row>
    <row r="13214" spans="1:9" x14ac:dyDescent="0.25">
      <c r="A13214" t="s">
        <v>110</v>
      </c>
      <c r="B13214" t="s">
        <v>45467</v>
      </c>
      <c r="C13214" s="57">
        <v>44342</v>
      </c>
      <c r="D13214" t="s">
        <v>45468</v>
      </c>
      <c r="E13214" s="58">
        <v>1204934900000</v>
      </c>
      <c r="F13214" t="s">
        <v>45469</v>
      </c>
      <c r="G13214" t="s">
        <v>114</v>
      </c>
      <c r="H13214" t="s">
        <v>114</v>
      </c>
      <c r="I13214">
        <v>1</v>
      </c>
    </row>
    <row r="13215" spans="1:9" x14ac:dyDescent="0.25">
      <c r="A13215" t="s">
        <v>110</v>
      </c>
      <c r="B13215" t="s">
        <v>45470</v>
      </c>
      <c r="C13215" s="57">
        <v>44342</v>
      </c>
      <c r="D13215" t="s">
        <v>45471</v>
      </c>
      <c r="E13215" s="58">
        <v>1070526100000</v>
      </c>
      <c r="F13215" t="s">
        <v>45472</v>
      </c>
      <c r="G13215" t="s">
        <v>45473</v>
      </c>
      <c r="H13215" t="s">
        <v>45474</v>
      </c>
      <c r="I13215">
        <v>390</v>
      </c>
    </row>
    <row r="13216" spans="1:9" x14ac:dyDescent="0.25">
      <c r="A13216" t="s">
        <v>110</v>
      </c>
      <c r="B13216" t="s">
        <v>45475</v>
      </c>
      <c r="C13216" s="57">
        <v>44342</v>
      </c>
      <c r="D13216" t="s">
        <v>45476</v>
      </c>
      <c r="E13216" s="58">
        <v>1044261100000</v>
      </c>
      <c r="F13216" t="s">
        <v>45477</v>
      </c>
      <c r="G13216" t="s">
        <v>114</v>
      </c>
      <c r="H13216" t="s">
        <v>114</v>
      </c>
      <c r="I13216">
        <v>5</v>
      </c>
    </row>
    <row r="13217" spans="1:9" x14ac:dyDescent="0.25">
      <c r="A13217" t="s">
        <v>110</v>
      </c>
      <c r="B13217" t="s">
        <v>45478</v>
      </c>
      <c r="C13217" s="57">
        <v>44342</v>
      </c>
      <c r="D13217" t="s">
        <v>45479</v>
      </c>
      <c r="E13217" s="58">
        <v>5892696550000</v>
      </c>
      <c r="F13217" t="s">
        <v>45480</v>
      </c>
      <c r="G13217" t="s">
        <v>114</v>
      </c>
      <c r="H13217" t="s">
        <v>114</v>
      </c>
      <c r="I13217">
        <v>3</v>
      </c>
    </row>
    <row r="13218" spans="1:9" x14ac:dyDescent="0.25">
      <c r="A13218" t="s">
        <v>110</v>
      </c>
      <c r="B13218" t="s">
        <v>45481</v>
      </c>
      <c r="C13218" s="57">
        <v>44342</v>
      </c>
      <c r="D13218" t="s">
        <v>45482</v>
      </c>
      <c r="E13218" s="58">
        <v>1161849200000</v>
      </c>
      <c r="F13218" t="s">
        <v>45483</v>
      </c>
      <c r="G13218" t="s">
        <v>114</v>
      </c>
      <c r="H13218" t="s">
        <v>114</v>
      </c>
      <c r="I13218">
        <v>1</v>
      </c>
    </row>
    <row r="13219" spans="1:9" x14ac:dyDescent="0.25">
      <c r="A13219" t="s">
        <v>110</v>
      </c>
      <c r="B13219" t="s">
        <v>45484</v>
      </c>
      <c r="C13219" s="57">
        <v>44342</v>
      </c>
      <c r="D13219" t="s">
        <v>45485</v>
      </c>
      <c r="E13219" s="58">
        <v>1190506000000</v>
      </c>
      <c r="F13219" t="s">
        <v>45486</v>
      </c>
      <c r="G13219" t="s">
        <v>114</v>
      </c>
      <c r="H13219" t="s">
        <v>114</v>
      </c>
      <c r="I13219">
        <v>1</v>
      </c>
    </row>
    <row r="13220" spans="1:9" x14ac:dyDescent="0.25">
      <c r="A13220" t="s">
        <v>110</v>
      </c>
      <c r="B13220" t="s">
        <v>45487</v>
      </c>
      <c r="C13220" s="57">
        <v>44342</v>
      </c>
      <c r="D13220" t="s">
        <v>45488</v>
      </c>
      <c r="E13220" s="58">
        <v>2004100900000</v>
      </c>
      <c r="F13220" t="s">
        <v>45489</v>
      </c>
      <c r="G13220" t="s">
        <v>45490</v>
      </c>
      <c r="H13220" t="s">
        <v>45491</v>
      </c>
      <c r="I13220">
        <v>178</v>
      </c>
    </row>
    <row r="13221" spans="1:9" x14ac:dyDescent="0.25">
      <c r="A13221" t="s">
        <v>110</v>
      </c>
      <c r="B13221" t="s">
        <v>45492</v>
      </c>
      <c r="C13221" s="57">
        <v>44342</v>
      </c>
      <c r="D13221" t="s">
        <v>45493</v>
      </c>
      <c r="E13221" s="58">
        <v>1138456900000</v>
      </c>
      <c r="F13221" t="s">
        <v>45494</v>
      </c>
      <c r="G13221" t="s">
        <v>114</v>
      </c>
      <c r="H13221" t="s">
        <v>45495</v>
      </c>
      <c r="I13221">
        <v>207</v>
      </c>
    </row>
    <row r="13222" spans="1:9" x14ac:dyDescent="0.25">
      <c r="A13222" t="s">
        <v>110</v>
      </c>
      <c r="B13222" t="s">
        <v>45496</v>
      </c>
      <c r="C13222" s="57">
        <v>44342</v>
      </c>
      <c r="D13222" t="s">
        <v>45497</v>
      </c>
      <c r="E13222" s="58">
        <v>1205732000000</v>
      </c>
      <c r="F13222" t="s">
        <v>45498</v>
      </c>
      <c r="G13222" t="s">
        <v>114</v>
      </c>
      <c r="H13222" t="s">
        <v>114</v>
      </c>
      <c r="I13222">
        <v>74</v>
      </c>
    </row>
    <row r="13223" spans="1:9" x14ac:dyDescent="0.25">
      <c r="A13223" t="s">
        <v>110</v>
      </c>
      <c r="B13223" t="s">
        <v>45499</v>
      </c>
      <c r="C13223" s="57">
        <v>44342</v>
      </c>
      <c r="D13223" t="s">
        <v>45500</v>
      </c>
      <c r="E13223" s="58">
        <v>1278468300000</v>
      </c>
      <c r="F13223" t="s">
        <v>45501</v>
      </c>
      <c r="G13223" t="s">
        <v>114</v>
      </c>
      <c r="H13223" t="s">
        <v>114</v>
      </c>
      <c r="I13223">
        <v>3</v>
      </c>
    </row>
    <row r="13224" spans="1:9" x14ac:dyDescent="0.25">
      <c r="A13224" t="s">
        <v>110</v>
      </c>
      <c r="B13224" t="s">
        <v>45502</v>
      </c>
      <c r="C13224" s="57">
        <v>44342</v>
      </c>
      <c r="D13224" t="s">
        <v>45503</v>
      </c>
      <c r="E13224" s="58">
        <v>829203616490000</v>
      </c>
      <c r="F13224" t="s">
        <v>45504</v>
      </c>
      <c r="G13224" t="s">
        <v>114</v>
      </c>
      <c r="H13224" t="s">
        <v>114</v>
      </c>
      <c r="I13224">
        <v>1</v>
      </c>
    </row>
    <row r="13225" spans="1:9" x14ac:dyDescent="0.25">
      <c r="A13225" t="s">
        <v>110</v>
      </c>
      <c r="B13225" t="s">
        <v>45505</v>
      </c>
      <c r="C13225" s="57">
        <v>44342</v>
      </c>
      <c r="D13225" t="s">
        <v>45506</v>
      </c>
      <c r="E13225" s="58">
        <v>1157378000000</v>
      </c>
      <c r="F13225" t="s">
        <v>45507</v>
      </c>
      <c r="G13225" t="s">
        <v>114</v>
      </c>
      <c r="H13225" t="s">
        <v>45508</v>
      </c>
      <c r="I13225">
        <v>21</v>
      </c>
    </row>
    <row r="13226" spans="1:9" x14ac:dyDescent="0.25">
      <c r="A13226" t="s">
        <v>110</v>
      </c>
      <c r="B13226" t="s">
        <v>45509</v>
      </c>
      <c r="C13226" s="57">
        <v>44342</v>
      </c>
      <c r="D13226" t="s">
        <v>45510</v>
      </c>
      <c r="E13226" s="58">
        <v>1282660100000</v>
      </c>
      <c r="F13226" t="s">
        <v>45511</v>
      </c>
      <c r="G13226" t="s">
        <v>114</v>
      </c>
      <c r="H13226" t="s">
        <v>114</v>
      </c>
      <c r="I13226">
        <v>11</v>
      </c>
    </row>
    <row r="13227" spans="1:9" x14ac:dyDescent="0.25">
      <c r="A13227" t="s">
        <v>110</v>
      </c>
      <c r="B13227" t="s">
        <v>45512</v>
      </c>
      <c r="C13227" s="57">
        <v>44342</v>
      </c>
      <c r="D13227" t="s">
        <v>45513</v>
      </c>
      <c r="E13227" s="58">
        <v>1448999200000</v>
      </c>
      <c r="F13227" t="s">
        <v>45514</v>
      </c>
      <c r="G13227" t="s">
        <v>114</v>
      </c>
      <c r="H13227" t="s">
        <v>114</v>
      </c>
      <c r="I13227">
        <v>25</v>
      </c>
    </row>
    <row r="13228" spans="1:9" x14ac:dyDescent="0.25">
      <c r="A13228" t="s">
        <v>110</v>
      </c>
      <c r="B13228" t="s">
        <v>45515</v>
      </c>
      <c r="C13228" s="57">
        <v>44342</v>
      </c>
      <c r="D13228" t="s">
        <v>45516</v>
      </c>
      <c r="E13228" s="58">
        <v>1064021300000</v>
      </c>
      <c r="F13228" t="s">
        <v>45517</v>
      </c>
      <c r="G13228" t="s">
        <v>114</v>
      </c>
      <c r="H13228" t="s">
        <v>114</v>
      </c>
      <c r="I13228">
        <v>9</v>
      </c>
    </row>
    <row r="13229" spans="1:9" x14ac:dyDescent="0.25">
      <c r="A13229" t="s">
        <v>110</v>
      </c>
      <c r="B13229" t="s">
        <v>45518</v>
      </c>
      <c r="C13229" s="57">
        <v>44342</v>
      </c>
      <c r="D13229" t="s">
        <v>45519</v>
      </c>
      <c r="E13229" s="58">
        <v>2449810300000</v>
      </c>
      <c r="F13229" t="s">
        <v>45520</v>
      </c>
      <c r="G13229" t="s">
        <v>114</v>
      </c>
      <c r="H13229" t="s">
        <v>114</v>
      </c>
      <c r="I13229">
        <v>199</v>
      </c>
    </row>
    <row r="13230" spans="1:9" x14ac:dyDescent="0.25">
      <c r="A13230" t="s">
        <v>110</v>
      </c>
      <c r="B13230" t="s">
        <v>45521</v>
      </c>
      <c r="C13230" s="57">
        <v>44342</v>
      </c>
      <c r="D13230" t="s">
        <v>45522</v>
      </c>
      <c r="E13230" s="58">
        <v>141874665000000</v>
      </c>
      <c r="F13230" t="s">
        <v>45523</v>
      </c>
      <c r="G13230" t="s">
        <v>114</v>
      </c>
      <c r="H13230" t="s">
        <v>114</v>
      </c>
      <c r="I13230">
        <v>3</v>
      </c>
    </row>
    <row r="13231" spans="1:9" x14ac:dyDescent="0.25">
      <c r="A13231" t="s">
        <v>110</v>
      </c>
      <c r="B13231" t="s">
        <v>45524</v>
      </c>
      <c r="C13231" s="57">
        <v>44342</v>
      </c>
      <c r="D13231" t="s">
        <v>45525</v>
      </c>
      <c r="E13231" s="58">
        <v>1524875670000</v>
      </c>
      <c r="F13231" t="s">
        <v>45526</v>
      </c>
      <c r="G13231" t="s">
        <v>114</v>
      </c>
      <c r="H13231" t="s">
        <v>114</v>
      </c>
      <c r="I13231">
        <v>1</v>
      </c>
    </row>
    <row r="13232" spans="1:9" x14ac:dyDescent="0.25">
      <c r="A13232" t="s">
        <v>110</v>
      </c>
      <c r="B13232" t="s">
        <v>45527</v>
      </c>
      <c r="C13232" s="57">
        <v>44342</v>
      </c>
      <c r="D13232" t="s">
        <v>45528</v>
      </c>
      <c r="E13232" s="58">
        <v>1173242200000</v>
      </c>
      <c r="F13232" t="s">
        <v>45529</v>
      </c>
      <c r="G13232" t="s">
        <v>114</v>
      </c>
      <c r="H13232" t="s">
        <v>114</v>
      </c>
      <c r="I13232">
        <v>1</v>
      </c>
    </row>
    <row r="13233" spans="1:9" x14ac:dyDescent="0.25">
      <c r="A13233" t="s">
        <v>110</v>
      </c>
      <c r="B13233" t="s">
        <v>45530</v>
      </c>
      <c r="C13233" s="57">
        <v>44342</v>
      </c>
      <c r="D13233" t="s">
        <v>45531</v>
      </c>
      <c r="E13233" s="58">
        <v>1305750800000</v>
      </c>
      <c r="F13233" t="s">
        <v>45532</v>
      </c>
      <c r="G13233" t="s">
        <v>114</v>
      </c>
      <c r="H13233" t="s">
        <v>114</v>
      </c>
      <c r="I13233">
        <v>2</v>
      </c>
    </row>
    <row r="13234" spans="1:9" x14ac:dyDescent="0.25">
      <c r="A13234" t="s">
        <v>110</v>
      </c>
      <c r="B13234" t="s">
        <v>45533</v>
      </c>
      <c r="C13234" s="57">
        <v>44342</v>
      </c>
      <c r="D13234" t="s">
        <v>45534</v>
      </c>
      <c r="E13234" s="58">
        <v>2152280300000</v>
      </c>
      <c r="F13234" t="s">
        <v>45535</v>
      </c>
      <c r="G13234" t="s">
        <v>114</v>
      </c>
      <c r="H13234" t="s">
        <v>114</v>
      </c>
      <c r="I13234">
        <v>1</v>
      </c>
    </row>
    <row r="13235" spans="1:9" x14ac:dyDescent="0.25">
      <c r="A13235" t="s">
        <v>110</v>
      </c>
      <c r="B13235" t="s">
        <v>45536</v>
      </c>
      <c r="C13235" s="57">
        <v>44342</v>
      </c>
      <c r="D13235" t="s">
        <v>45537</v>
      </c>
      <c r="E13235" s="58">
        <v>1318578000000</v>
      </c>
      <c r="F13235" t="s">
        <v>45538</v>
      </c>
      <c r="G13235" t="s">
        <v>114</v>
      </c>
      <c r="H13235" t="s">
        <v>114</v>
      </c>
      <c r="I13235">
        <v>38</v>
      </c>
    </row>
    <row r="13236" spans="1:9" x14ac:dyDescent="0.25">
      <c r="A13236" t="s">
        <v>110</v>
      </c>
      <c r="B13236" t="s">
        <v>45539</v>
      </c>
      <c r="C13236" s="57">
        <v>44342</v>
      </c>
      <c r="D13236" t="s">
        <v>45540</v>
      </c>
      <c r="E13236" t="s">
        <v>45541</v>
      </c>
      <c r="F13236" t="s">
        <v>45542</v>
      </c>
      <c r="G13236" t="s">
        <v>114</v>
      </c>
      <c r="H13236" t="s">
        <v>114</v>
      </c>
      <c r="I13236">
        <v>1</v>
      </c>
    </row>
    <row r="13237" spans="1:9" x14ac:dyDescent="0.25">
      <c r="A13237" t="s">
        <v>110</v>
      </c>
      <c r="B13237" t="s">
        <v>45543</v>
      </c>
      <c r="C13237" s="57">
        <v>44342</v>
      </c>
      <c r="D13237" t="s">
        <v>45544</v>
      </c>
      <c r="E13237" s="58">
        <v>1009365000000</v>
      </c>
      <c r="F13237" t="s">
        <v>45545</v>
      </c>
      <c r="G13237" t="s">
        <v>114</v>
      </c>
      <c r="H13237" t="s">
        <v>114</v>
      </c>
      <c r="I13237">
        <v>1</v>
      </c>
    </row>
    <row r="13238" spans="1:9" x14ac:dyDescent="0.25">
      <c r="A13238" t="s">
        <v>110</v>
      </c>
      <c r="B13238" t="s">
        <v>45546</v>
      </c>
      <c r="C13238" s="57">
        <v>44342</v>
      </c>
      <c r="D13238" t="s">
        <v>45547</v>
      </c>
      <c r="E13238" s="58">
        <v>1747512300000</v>
      </c>
      <c r="F13238" t="s">
        <v>45548</v>
      </c>
      <c r="G13238" t="s">
        <v>114</v>
      </c>
      <c r="H13238" t="s">
        <v>114</v>
      </c>
      <c r="I13238">
        <v>154</v>
      </c>
    </row>
    <row r="13239" spans="1:9" x14ac:dyDescent="0.25">
      <c r="A13239" t="s">
        <v>110</v>
      </c>
      <c r="B13239" t="s">
        <v>45549</v>
      </c>
      <c r="C13239" s="57">
        <v>44342</v>
      </c>
      <c r="D13239" t="s">
        <v>45550</v>
      </c>
      <c r="E13239" s="58">
        <v>1354098500000</v>
      </c>
      <c r="F13239" t="s">
        <v>45551</v>
      </c>
      <c r="G13239" t="s">
        <v>114</v>
      </c>
      <c r="H13239" t="s">
        <v>114</v>
      </c>
      <c r="I13239">
        <v>1</v>
      </c>
    </row>
    <row r="13240" spans="1:9" x14ac:dyDescent="0.25">
      <c r="A13240" t="s">
        <v>110</v>
      </c>
      <c r="B13240" t="s">
        <v>45552</v>
      </c>
      <c r="C13240" s="57">
        <v>44342</v>
      </c>
      <c r="D13240" t="s">
        <v>45553</v>
      </c>
      <c r="E13240" s="58">
        <v>1707356600000</v>
      </c>
      <c r="F13240" t="s">
        <v>45554</v>
      </c>
      <c r="G13240" t="s">
        <v>114</v>
      </c>
      <c r="H13240" t="s">
        <v>114</v>
      </c>
      <c r="I13240">
        <v>1</v>
      </c>
    </row>
    <row r="13241" spans="1:9" x14ac:dyDescent="0.25">
      <c r="A13241" t="s">
        <v>110</v>
      </c>
      <c r="B13241" t="s">
        <v>45555</v>
      </c>
      <c r="C13241" s="57">
        <v>44342</v>
      </c>
      <c r="D13241" t="s">
        <v>45556</v>
      </c>
      <c r="E13241" s="58">
        <v>1228557900000</v>
      </c>
      <c r="F13241" t="s">
        <v>45557</v>
      </c>
      <c r="G13241" t="s">
        <v>114</v>
      </c>
      <c r="H13241" t="s">
        <v>114</v>
      </c>
      <c r="I13241">
        <v>37</v>
      </c>
    </row>
    <row r="13242" spans="1:9" x14ac:dyDescent="0.25">
      <c r="A13242" t="s">
        <v>110</v>
      </c>
      <c r="B13242" t="s">
        <v>45558</v>
      </c>
      <c r="C13242" s="57">
        <v>44342</v>
      </c>
      <c r="D13242" t="s">
        <v>45559</v>
      </c>
      <c r="E13242" t="s">
        <v>45560</v>
      </c>
      <c r="F13242" t="s">
        <v>45561</v>
      </c>
      <c r="G13242" t="s">
        <v>114</v>
      </c>
      <c r="H13242" t="s">
        <v>114</v>
      </c>
      <c r="I13242">
        <v>73</v>
      </c>
    </row>
    <row r="13243" spans="1:9" x14ac:dyDescent="0.25">
      <c r="A13243" t="s">
        <v>110</v>
      </c>
      <c r="B13243" t="s">
        <v>45562</v>
      </c>
      <c r="C13243" s="57">
        <v>44342</v>
      </c>
      <c r="D13243" t="s">
        <v>45563</v>
      </c>
      <c r="E13243" s="58">
        <v>1092465800000</v>
      </c>
      <c r="F13243" t="s">
        <v>45564</v>
      </c>
      <c r="G13243" t="s">
        <v>114</v>
      </c>
      <c r="H13243" t="s">
        <v>114</v>
      </c>
      <c r="I13243">
        <v>3</v>
      </c>
    </row>
    <row r="13244" spans="1:9" x14ac:dyDescent="0.25">
      <c r="A13244" t="s">
        <v>110</v>
      </c>
      <c r="B13244" t="s">
        <v>45565</v>
      </c>
      <c r="C13244" s="57">
        <v>44342</v>
      </c>
      <c r="D13244" t="s">
        <v>45566</v>
      </c>
      <c r="E13244" s="58">
        <v>1222469300000</v>
      </c>
      <c r="F13244" t="s">
        <v>45567</v>
      </c>
      <c r="G13244" t="s">
        <v>114</v>
      </c>
      <c r="H13244" t="s">
        <v>45508</v>
      </c>
      <c r="I13244">
        <v>1</v>
      </c>
    </row>
    <row r="13245" spans="1:9" x14ac:dyDescent="0.25">
      <c r="A13245" t="s">
        <v>110</v>
      </c>
      <c r="B13245" t="s">
        <v>45568</v>
      </c>
      <c r="C13245" s="57">
        <v>44342</v>
      </c>
      <c r="D13245" t="s">
        <v>45569</v>
      </c>
      <c r="E13245" s="58">
        <v>1087533500000</v>
      </c>
      <c r="F13245" t="s">
        <v>45570</v>
      </c>
      <c r="G13245" t="s">
        <v>26459</v>
      </c>
      <c r="H13245" t="s">
        <v>114</v>
      </c>
      <c r="I13245">
        <v>3</v>
      </c>
    </row>
    <row r="13246" spans="1:9" x14ac:dyDescent="0.25">
      <c r="A13246" t="s">
        <v>110</v>
      </c>
      <c r="B13246" t="s">
        <v>45571</v>
      </c>
      <c r="C13246" s="57">
        <v>44342</v>
      </c>
      <c r="D13246" t="s">
        <v>45572</v>
      </c>
      <c r="E13246" s="58">
        <v>2443334510000</v>
      </c>
      <c r="F13246" t="s">
        <v>45573</v>
      </c>
      <c r="G13246" t="s">
        <v>114</v>
      </c>
      <c r="H13246" t="s">
        <v>114</v>
      </c>
      <c r="I13246">
        <v>1</v>
      </c>
    </row>
    <row r="13247" spans="1:9" x14ac:dyDescent="0.25">
      <c r="A13247" t="s">
        <v>110</v>
      </c>
      <c r="B13247" t="s">
        <v>45574</v>
      </c>
      <c r="C13247" s="57">
        <v>44342</v>
      </c>
      <c r="D13247" t="s">
        <v>45575</v>
      </c>
      <c r="E13247" s="58">
        <v>1211490390000</v>
      </c>
      <c r="F13247" t="s">
        <v>45576</v>
      </c>
      <c r="G13247" t="s">
        <v>114</v>
      </c>
      <c r="H13247" t="s">
        <v>114</v>
      </c>
      <c r="I13247">
        <v>1</v>
      </c>
    </row>
    <row r="13248" spans="1:9" x14ac:dyDescent="0.25">
      <c r="A13248" t="s">
        <v>110</v>
      </c>
      <c r="B13248" t="s">
        <v>45577</v>
      </c>
      <c r="C13248" s="57">
        <v>44342</v>
      </c>
      <c r="D13248" t="s">
        <v>45578</v>
      </c>
      <c r="E13248" s="58">
        <v>1334453300000</v>
      </c>
      <c r="F13248" t="s">
        <v>45579</v>
      </c>
      <c r="G13248" t="s">
        <v>114</v>
      </c>
      <c r="H13248" t="s">
        <v>114</v>
      </c>
      <c r="I13248">
        <v>1</v>
      </c>
    </row>
    <row r="13249" spans="1:9" x14ac:dyDescent="0.25">
      <c r="A13249" t="s">
        <v>110</v>
      </c>
      <c r="B13249" t="s">
        <v>45580</v>
      </c>
      <c r="C13249" s="57">
        <v>44342</v>
      </c>
      <c r="D13249" t="s">
        <v>45581</v>
      </c>
      <c r="E13249" s="58">
        <v>1098228200000</v>
      </c>
      <c r="F13249" t="s">
        <v>45582</v>
      </c>
      <c r="G13249" t="s">
        <v>114</v>
      </c>
      <c r="H13249" t="s">
        <v>114</v>
      </c>
      <c r="I13249">
        <v>17</v>
      </c>
    </row>
    <row r="13250" spans="1:9" x14ac:dyDescent="0.25">
      <c r="A13250" t="s">
        <v>110</v>
      </c>
      <c r="B13250" t="s">
        <v>45583</v>
      </c>
      <c r="C13250" s="57">
        <v>44342</v>
      </c>
      <c r="D13250" t="s">
        <v>45584</v>
      </c>
      <c r="E13250" s="58">
        <v>1068657600000</v>
      </c>
      <c r="F13250" t="s">
        <v>45585</v>
      </c>
      <c r="G13250" t="s">
        <v>114</v>
      </c>
      <c r="H13250" t="s">
        <v>114</v>
      </c>
      <c r="I13250">
        <v>39</v>
      </c>
    </row>
    <row r="13251" spans="1:9" x14ac:dyDescent="0.25">
      <c r="A13251" t="s">
        <v>110</v>
      </c>
      <c r="B13251" t="s">
        <v>45586</v>
      </c>
      <c r="C13251" s="57">
        <v>44342</v>
      </c>
      <c r="D13251" t="s">
        <v>45587</v>
      </c>
      <c r="E13251" s="58">
        <v>3199946700000</v>
      </c>
      <c r="F13251" t="s">
        <v>45588</v>
      </c>
      <c r="G13251" t="s">
        <v>114</v>
      </c>
      <c r="H13251" t="s">
        <v>114</v>
      </c>
      <c r="I13251">
        <v>5</v>
      </c>
    </row>
    <row r="13252" spans="1:9" x14ac:dyDescent="0.25">
      <c r="A13252" t="s">
        <v>110</v>
      </c>
      <c r="B13252" t="s">
        <v>45589</v>
      </c>
      <c r="C13252" s="57">
        <v>44342</v>
      </c>
      <c r="D13252" t="s">
        <v>45590</v>
      </c>
      <c r="E13252" s="58">
        <v>1034785000000</v>
      </c>
      <c r="F13252" t="s">
        <v>45591</v>
      </c>
      <c r="G13252" t="s">
        <v>114</v>
      </c>
      <c r="H13252" t="s">
        <v>114</v>
      </c>
      <c r="I13252">
        <v>43</v>
      </c>
    </row>
    <row r="13253" spans="1:9" x14ac:dyDescent="0.25">
      <c r="A13253" t="s">
        <v>110</v>
      </c>
      <c r="B13253" t="s">
        <v>45592</v>
      </c>
      <c r="C13253" s="57">
        <v>44342</v>
      </c>
      <c r="D13253" t="s">
        <v>45593</v>
      </c>
      <c r="E13253" s="58">
        <v>1210458600000</v>
      </c>
      <c r="F13253" t="s">
        <v>45594</v>
      </c>
      <c r="G13253" t="s">
        <v>114</v>
      </c>
      <c r="H13253" t="s">
        <v>114</v>
      </c>
      <c r="I13253">
        <v>1</v>
      </c>
    </row>
    <row r="13254" spans="1:9" x14ac:dyDescent="0.25">
      <c r="A13254" t="s">
        <v>110</v>
      </c>
      <c r="B13254" t="s">
        <v>45595</v>
      </c>
      <c r="C13254" s="57">
        <v>44342</v>
      </c>
      <c r="D13254" t="s">
        <v>45596</v>
      </c>
      <c r="E13254" s="58">
        <v>1132492200000</v>
      </c>
      <c r="F13254" t="s">
        <v>45597</v>
      </c>
      <c r="G13254" t="s">
        <v>114</v>
      </c>
      <c r="H13254" t="s">
        <v>114</v>
      </c>
      <c r="I13254">
        <v>2</v>
      </c>
    </row>
    <row r="13255" spans="1:9" x14ac:dyDescent="0.25">
      <c r="A13255" t="s">
        <v>110</v>
      </c>
      <c r="B13255" t="s">
        <v>45598</v>
      </c>
      <c r="C13255" s="57">
        <v>44342</v>
      </c>
      <c r="D13255" t="s">
        <v>45599</v>
      </c>
      <c r="E13255" s="58">
        <v>111702859900000</v>
      </c>
      <c r="F13255" t="s">
        <v>45600</v>
      </c>
      <c r="G13255" t="s">
        <v>114</v>
      </c>
      <c r="H13255" t="s">
        <v>114</v>
      </c>
      <c r="I13255">
        <v>1</v>
      </c>
    </row>
    <row r="13256" spans="1:9" x14ac:dyDescent="0.25">
      <c r="A13256" t="s">
        <v>110</v>
      </c>
      <c r="B13256" t="s">
        <v>45601</v>
      </c>
      <c r="C13256" s="57">
        <v>44342</v>
      </c>
      <c r="D13256" t="s">
        <v>45602</v>
      </c>
      <c r="E13256" s="58">
        <v>121349151600000</v>
      </c>
      <c r="F13256" t="s">
        <v>45603</v>
      </c>
      <c r="G13256" t="s">
        <v>114</v>
      </c>
      <c r="H13256" t="s">
        <v>114</v>
      </c>
      <c r="I13256">
        <v>1</v>
      </c>
    </row>
    <row r="13257" spans="1:9" x14ac:dyDescent="0.25">
      <c r="A13257" t="s">
        <v>110</v>
      </c>
      <c r="B13257" t="s">
        <v>45604</v>
      </c>
      <c r="C13257" s="57">
        <v>44342</v>
      </c>
      <c r="D13257" t="s">
        <v>45605</v>
      </c>
      <c r="E13257" s="58">
        <v>128217539100000</v>
      </c>
      <c r="F13257" t="s">
        <v>45606</v>
      </c>
      <c r="G13257" t="s">
        <v>114</v>
      </c>
      <c r="H13257" t="s">
        <v>114</v>
      </c>
      <c r="I13257">
        <v>1</v>
      </c>
    </row>
    <row r="13258" spans="1:9" x14ac:dyDescent="0.25">
      <c r="A13258" t="s">
        <v>110</v>
      </c>
      <c r="B13258" t="s">
        <v>45607</v>
      </c>
      <c r="C13258" s="57">
        <v>44342</v>
      </c>
      <c r="D13258" t="s">
        <v>45608</v>
      </c>
      <c r="E13258" s="58">
        <v>1242731700000</v>
      </c>
      <c r="F13258" t="s">
        <v>45609</v>
      </c>
      <c r="G13258" t="s">
        <v>114</v>
      </c>
      <c r="H13258" t="s">
        <v>114</v>
      </c>
      <c r="I13258">
        <v>1</v>
      </c>
    </row>
    <row r="13259" spans="1:9" x14ac:dyDescent="0.25">
      <c r="A13259" t="s">
        <v>110</v>
      </c>
      <c r="B13259" t="s">
        <v>45610</v>
      </c>
      <c r="C13259" s="57">
        <v>44342</v>
      </c>
      <c r="D13259" t="s">
        <v>45611</v>
      </c>
      <c r="E13259" s="58">
        <v>1195858900000</v>
      </c>
      <c r="F13259" t="s">
        <v>45612</v>
      </c>
      <c r="G13259" t="s">
        <v>114</v>
      </c>
      <c r="H13259" t="s">
        <v>114</v>
      </c>
      <c r="I13259">
        <v>2</v>
      </c>
    </row>
    <row r="13260" spans="1:9" x14ac:dyDescent="0.25">
      <c r="A13260" t="s">
        <v>110</v>
      </c>
      <c r="B13260" t="s">
        <v>45613</v>
      </c>
      <c r="C13260" s="57">
        <v>44342</v>
      </c>
      <c r="D13260" t="s">
        <v>114</v>
      </c>
      <c r="E13260" t="s">
        <v>595</v>
      </c>
      <c r="F13260" t="s">
        <v>114</v>
      </c>
      <c r="G13260" t="s">
        <v>114</v>
      </c>
      <c r="H13260" t="s">
        <v>114</v>
      </c>
      <c r="I13260">
        <v>0</v>
      </c>
    </row>
    <row r="13261" spans="1:9" x14ac:dyDescent="0.25">
      <c r="A13261" t="s">
        <v>110</v>
      </c>
      <c r="B13261" t="s">
        <v>45614</v>
      </c>
      <c r="C13261" s="57">
        <v>44342</v>
      </c>
      <c r="D13261" t="s">
        <v>45615</v>
      </c>
      <c r="E13261" s="58">
        <v>115923836700000</v>
      </c>
      <c r="F13261" t="s">
        <v>45616</v>
      </c>
      <c r="G13261" t="s">
        <v>114</v>
      </c>
      <c r="H13261" t="s">
        <v>114</v>
      </c>
      <c r="I13261">
        <v>1</v>
      </c>
    </row>
    <row r="13262" spans="1:9" x14ac:dyDescent="0.25">
      <c r="A13262" t="s">
        <v>110</v>
      </c>
      <c r="B13262" t="s">
        <v>45617</v>
      </c>
      <c r="C13262" s="57">
        <v>44342</v>
      </c>
      <c r="D13262" t="s">
        <v>45618</v>
      </c>
      <c r="E13262" s="58">
        <v>1127007700000</v>
      </c>
      <c r="F13262" t="s">
        <v>45619</v>
      </c>
      <c r="G13262" t="s">
        <v>114</v>
      </c>
      <c r="H13262" t="s">
        <v>114</v>
      </c>
      <c r="I13262">
        <v>1</v>
      </c>
    </row>
    <row r="13263" spans="1:9" x14ac:dyDescent="0.25">
      <c r="A13263" t="s">
        <v>110</v>
      </c>
      <c r="B13263" t="s">
        <v>45620</v>
      </c>
      <c r="C13263" s="57">
        <v>44342</v>
      </c>
      <c r="D13263" t="s">
        <v>45621</v>
      </c>
      <c r="E13263" s="58">
        <v>1548466340000</v>
      </c>
      <c r="F13263" t="s">
        <v>45622</v>
      </c>
      <c r="G13263" t="s">
        <v>45623</v>
      </c>
      <c r="H13263" t="s">
        <v>45624</v>
      </c>
      <c r="I13263">
        <v>3</v>
      </c>
    </row>
    <row r="13264" spans="1:9" x14ac:dyDescent="0.25">
      <c r="A13264" t="s">
        <v>110</v>
      </c>
      <c r="B13264" t="s">
        <v>45625</v>
      </c>
      <c r="C13264" s="57">
        <v>44342</v>
      </c>
      <c r="D13264" t="s">
        <v>45626</v>
      </c>
      <c r="E13264" s="58">
        <v>1267785690000</v>
      </c>
      <c r="F13264" t="s">
        <v>45627</v>
      </c>
      <c r="G13264" t="s">
        <v>114</v>
      </c>
      <c r="H13264" t="s">
        <v>114</v>
      </c>
      <c r="I13264">
        <v>3</v>
      </c>
    </row>
    <row r="13265" spans="1:9" x14ac:dyDescent="0.25">
      <c r="A13265" t="s">
        <v>110</v>
      </c>
      <c r="B13265" t="s">
        <v>45628</v>
      </c>
      <c r="C13265" s="57">
        <v>44342</v>
      </c>
      <c r="D13265" t="s">
        <v>45629</v>
      </c>
      <c r="E13265" s="58">
        <v>1059176450000</v>
      </c>
      <c r="F13265" t="s">
        <v>45630</v>
      </c>
      <c r="G13265" t="s">
        <v>114</v>
      </c>
      <c r="H13265" t="s">
        <v>114</v>
      </c>
      <c r="I13265">
        <v>1</v>
      </c>
    </row>
    <row r="13266" spans="1:9" x14ac:dyDescent="0.25">
      <c r="A13266" t="s">
        <v>110</v>
      </c>
      <c r="B13266" t="s">
        <v>45631</v>
      </c>
      <c r="C13266" s="57">
        <v>44342</v>
      </c>
      <c r="D13266" t="s">
        <v>114</v>
      </c>
      <c r="E13266" t="s">
        <v>595</v>
      </c>
      <c r="F13266" t="s">
        <v>114</v>
      </c>
      <c r="G13266" t="s">
        <v>114</v>
      </c>
      <c r="H13266" t="s">
        <v>114</v>
      </c>
      <c r="I13266">
        <v>0</v>
      </c>
    </row>
    <row r="13267" spans="1:9" x14ac:dyDescent="0.25">
      <c r="A13267" t="s">
        <v>110</v>
      </c>
      <c r="B13267" t="s">
        <v>45632</v>
      </c>
      <c r="C13267" s="57">
        <v>44342</v>
      </c>
      <c r="D13267" t="s">
        <v>45633</v>
      </c>
      <c r="E13267" s="58">
        <v>1170730200000</v>
      </c>
      <c r="F13267" t="s">
        <v>45634</v>
      </c>
      <c r="G13267" t="s">
        <v>114</v>
      </c>
      <c r="H13267" t="s">
        <v>114</v>
      </c>
      <c r="I13267">
        <v>1</v>
      </c>
    </row>
    <row r="13268" spans="1:9" x14ac:dyDescent="0.25">
      <c r="A13268" t="s">
        <v>110</v>
      </c>
      <c r="B13268" t="s">
        <v>45635</v>
      </c>
      <c r="C13268" s="57">
        <v>44342</v>
      </c>
      <c r="D13268" t="s">
        <v>45636</v>
      </c>
      <c r="E13268" s="58">
        <v>128337877000000</v>
      </c>
      <c r="F13268" t="s">
        <v>45637</v>
      </c>
      <c r="G13268" t="s">
        <v>114</v>
      </c>
      <c r="H13268" t="s">
        <v>114</v>
      </c>
      <c r="I13268">
        <v>70</v>
      </c>
    </row>
    <row r="13269" spans="1:9" x14ac:dyDescent="0.25">
      <c r="A13269" t="s">
        <v>110</v>
      </c>
      <c r="B13269" t="s">
        <v>45638</v>
      </c>
      <c r="C13269" s="57">
        <v>44342</v>
      </c>
      <c r="D13269" t="s">
        <v>45639</v>
      </c>
      <c r="E13269" s="58">
        <v>135814905000000</v>
      </c>
      <c r="F13269" t="s">
        <v>45640</v>
      </c>
      <c r="G13269" t="s">
        <v>114</v>
      </c>
      <c r="H13269" t="s">
        <v>114</v>
      </c>
      <c r="I13269">
        <v>2</v>
      </c>
    </row>
    <row r="13270" spans="1:9" x14ac:dyDescent="0.25">
      <c r="A13270" t="s">
        <v>110</v>
      </c>
      <c r="B13270" t="s">
        <v>45641</v>
      </c>
      <c r="C13270" s="57">
        <v>44342</v>
      </c>
      <c r="D13270" t="s">
        <v>45642</v>
      </c>
      <c r="E13270" s="58">
        <v>113055848000000</v>
      </c>
      <c r="F13270" t="s">
        <v>45643</v>
      </c>
      <c r="G13270" t="s">
        <v>114</v>
      </c>
      <c r="H13270" t="s">
        <v>114</v>
      </c>
      <c r="I13270">
        <v>1</v>
      </c>
    </row>
    <row r="13271" spans="1:9" x14ac:dyDescent="0.25">
      <c r="A13271" t="s">
        <v>110</v>
      </c>
      <c r="B13271" t="s">
        <v>45644</v>
      </c>
      <c r="C13271" s="57">
        <v>44342</v>
      </c>
      <c r="D13271" t="s">
        <v>45645</v>
      </c>
      <c r="E13271" s="58">
        <v>114185548000000</v>
      </c>
      <c r="F13271" t="s">
        <v>45646</v>
      </c>
      <c r="G13271" t="s">
        <v>114</v>
      </c>
      <c r="H13271" t="s">
        <v>114</v>
      </c>
      <c r="I13271">
        <v>1</v>
      </c>
    </row>
    <row r="13272" spans="1:9" x14ac:dyDescent="0.25">
      <c r="A13272" t="s">
        <v>110</v>
      </c>
      <c r="B13272" t="s">
        <v>45647</v>
      </c>
      <c r="C13272" s="57">
        <v>44342</v>
      </c>
      <c r="D13272" t="s">
        <v>45648</v>
      </c>
      <c r="E13272" s="58">
        <v>104188785000000</v>
      </c>
      <c r="F13272" t="s">
        <v>45649</v>
      </c>
      <c r="G13272" t="s">
        <v>114</v>
      </c>
      <c r="H13272" t="s">
        <v>114</v>
      </c>
      <c r="I13272">
        <v>1</v>
      </c>
    </row>
    <row r="13273" spans="1:9" x14ac:dyDescent="0.25">
      <c r="A13273" t="s">
        <v>110</v>
      </c>
      <c r="B13273" t="s">
        <v>45650</v>
      </c>
      <c r="C13273" s="57">
        <v>44342</v>
      </c>
      <c r="D13273" t="s">
        <v>45651</v>
      </c>
      <c r="E13273" s="58">
        <v>110883434000000</v>
      </c>
      <c r="F13273" t="s">
        <v>45652</v>
      </c>
      <c r="G13273" t="s">
        <v>114</v>
      </c>
      <c r="H13273" t="s">
        <v>114</v>
      </c>
      <c r="I13273">
        <v>1</v>
      </c>
    </row>
    <row r="13274" spans="1:9" x14ac:dyDescent="0.25">
      <c r="A13274" t="s">
        <v>110</v>
      </c>
      <c r="B13274" t="s">
        <v>45653</v>
      </c>
      <c r="C13274" s="57">
        <v>44342</v>
      </c>
      <c r="D13274" t="s">
        <v>45654</v>
      </c>
      <c r="E13274" s="58">
        <v>108960033000000</v>
      </c>
      <c r="F13274" t="s">
        <v>45655</v>
      </c>
      <c r="G13274" t="s">
        <v>114</v>
      </c>
      <c r="H13274" t="s">
        <v>114</v>
      </c>
      <c r="I13274">
        <v>1</v>
      </c>
    </row>
    <row r="13275" spans="1:9" x14ac:dyDescent="0.25">
      <c r="A13275" t="s">
        <v>110</v>
      </c>
      <c r="B13275" t="s">
        <v>45656</v>
      </c>
      <c r="C13275" s="57">
        <v>44342</v>
      </c>
      <c r="D13275" t="s">
        <v>45657</v>
      </c>
      <c r="E13275" s="58">
        <v>116891517000000</v>
      </c>
      <c r="F13275" t="s">
        <v>45658</v>
      </c>
      <c r="G13275" t="s">
        <v>114</v>
      </c>
      <c r="H13275" t="s">
        <v>114</v>
      </c>
      <c r="I13275">
        <v>4</v>
      </c>
    </row>
    <row r="13276" spans="1:9" x14ac:dyDescent="0.25">
      <c r="A13276" t="s">
        <v>110</v>
      </c>
      <c r="B13276" t="s">
        <v>45659</v>
      </c>
      <c r="C13276" s="57">
        <v>44342</v>
      </c>
      <c r="D13276" t="s">
        <v>45660</v>
      </c>
      <c r="E13276" s="58">
        <v>120447650000000</v>
      </c>
      <c r="F13276" t="s">
        <v>45661</v>
      </c>
      <c r="G13276" t="s">
        <v>114</v>
      </c>
      <c r="H13276" t="s">
        <v>114</v>
      </c>
      <c r="I13276">
        <v>2</v>
      </c>
    </row>
    <row r="13277" spans="1:9" x14ac:dyDescent="0.25">
      <c r="A13277" t="s">
        <v>110</v>
      </c>
      <c r="B13277" t="s">
        <v>45662</v>
      </c>
      <c r="C13277" s="57">
        <v>44342</v>
      </c>
      <c r="D13277" t="s">
        <v>45663</v>
      </c>
      <c r="E13277" s="58">
        <v>113642820000000</v>
      </c>
      <c r="F13277" t="s">
        <v>45664</v>
      </c>
      <c r="G13277" t="s">
        <v>114</v>
      </c>
      <c r="H13277" t="s">
        <v>114</v>
      </c>
      <c r="I13277">
        <v>533</v>
      </c>
    </row>
    <row r="13278" spans="1:9" x14ac:dyDescent="0.25">
      <c r="A13278" t="s">
        <v>110</v>
      </c>
      <c r="B13278" t="s">
        <v>45665</v>
      </c>
      <c r="C13278" s="57">
        <v>44342</v>
      </c>
      <c r="D13278" t="s">
        <v>45666</v>
      </c>
      <c r="E13278" s="58">
        <v>111986201000000</v>
      </c>
      <c r="F13278" t="s">
        <v>45667</v>
      </c>
      <c r="G13278" t="s">
        <v>114</v>
      </c>
      <c r="H13278" t="s">
        <v>114</v>
      </c>
      <c r="I13278">
        <v>2</v>
      </c>
    </row>
    <row r="13279" spans="1:9" x14ac:dyDescent="0.25">
      <c r="A13279" t="s">
        <v>110</v>
      </c>
      <c r="B13279" t="s">
        <v>45668</v>
      </c>
      <c r="C13279" s="57">
        <v>44342</v>
      </c>
      <c r="D13279" t="s">
        <v>45669</v>
      </c>
      <c r="E13279" s="58">
        <v>108409823000000</v>
      </c>
      <c r="F13279" t="s">
        <v>45670</v>
      </c>
      <c r="G13279" t="s">
        <v>45671</v>
      </c>
      <c r="H13279" t="s">
        <v>114</v>
      </c>
      <c r="I13279">
        <v>429</v>
      </c>
    </row>
    <row r="13280" spans="1:9" x14ac:dyDescent="0.25">
      <c r="A13280" t="s">
        <v>110</v>
      </c>
      <c r="B13280" t="s">
        <v>45672</v>
      </c>
      <c r="C13280" s="57">
        <v>44342</v>
      </c>
      <c r="D13280" t="s">
        <v>45673</v>
      </c>
      <c r="E13280" s="58">
        <v>1198879000000</v>
      </c>
      <c r="F13280" t="s">
        <v>45674</v>
      </c>
      <c r="G13280" t="s">
        <v>114</v>
      </c>
      <c r="H13280" t="s">
        <v>114</v>
      </c>
      <c r="I13280">
        <v>2</v>
      </c>
    </row>
    <row r="13281" spans="1:9" x14ac:dyDescent="0.25">
      <c r="A13281" t="s">
        <v>110</v>
      </c>
      <c r="B13281" t="s">
        <v>45675</v>
      </c>
      <c r="C13281" s="57">
        <v>44342</v>
      </c>
      <c r="D13281" t="s">
        <v>45676</v>
      </c>
      <c r="E13281" s="58">
        <v>1057323200000</v>
      </c>
      <c r="F13281" t="s">
        <v>45677</v>
      </c>
      <c r="G13281" t="s">
        <v>114</v>
      </c>
      <c r="H13281" t="s">
        <v>114</v>
      </c>
      <c r="I13281">
        <v>68</v>
      </c>
    </row>
    <row r="13282" spans="1:9" x14ac:dyDescent="0.25">
      <c r="A13282" t="s">
        <v>110</v>
      </c>
      <c r="B13282" t="s">
        <v>45678</v>
      </c>
      <c r="C13282" s="57">
        <v>44342</v>
      </c>
      <c r="D13282" t="s">
        <v>45679</v>
      </c>
      <c r="E13282" s="58">
        <v>1142940900000</v>
      </c>
      <c r="F13282" t="s">
        <v>45680</v>
      </c>
      <c r="G13282" t="s">
        <v>114</v>
      </c>
      <c r="H13282" t="s">
        <v>114</v>
      </c>
      <c r="I13282">
        <v>2</v>
      </c>
    </row>
    <row r="13283" spans="1:9" x14ac:dyDescent="0.25">
      <c r="A13283" t="s">
        <v>110</v>
      </c>
      <c r="B13283" t="s">
        <v>45681</v>
      </c>
      <c r="C13283" s="57">
        <v>44342</v>
      </c>
      <c r="D13283" t="s">
        <v>45682</v>
      </c>
      <c r="E13283" s="58">
        <v>2994963600000</v>
      </c>
      <c r="F13283" t="s">
        <v>45683</v>
      </c>
      <c r="G13283" t="s">
        <v>5468</v>
      </c>
      <c r="H13283" t="s">
        <v>45684</v>
      </c>
      <c r="I13283">
        <v>11</v>
      </c>
    </row>
    <row r="13284" spans="1:9" x14ac:dyDescent="0.25">
      <c r="A13284" t="s">
        <v>110</v>
      </c>
      <c r="B13284" t="s">
        <v>45685</v>
      </c>
      <c r="C13284" s="57">
        <v>44342</v>
      </c>
      <c r="D13284" t="s">
        <v>45686</v>
      </c>
      <c r="E13284" s="58">
        <v>1292067700000</v>
      </c>
      <c r="F13284" t="s">
        <v>45687</v>
      </c>
      <c r="G13284" t="s">
        <v>114</v>
      </c>
      <c r="H13284" t="s">
        <v>114</v>
      </c>
      <c r="I13284">
        <v>1</v>
      </c>
    </row>
    <row r="13285" spans="1:9" x14ac:dyDescent="0.25">
      <c r="A13285" t="s">
        <v>110</v>
      </c>
      <c r="B13285" t="s">
        <v>45688</v>
      </c>
      <c r="C13285" s="57">
        <v>44342</v>
      </c>
      <c r="D13285" t="s">
        <v>45689</v>
      </c>
      <c r="E13285" s="58">
        <v>1292798700000</v>
      </c>
      <c r="F13285" t="s">
        <v>45690</v>
      </c>
      <c r="G13285" t="s">
        <v>114</v>
      </c>
      <c r="H13285" t="s">
        <v>114</v>
      </c>
      <c r="I13285">
        <v>1</v>
      </c>
    </row>
    <row r="13286" spans="1:9" x14ac:dyDescent="0.25">
      <c r="A13286" t="s">
        <v>110</v>
      </c>
      <c r="B13286" t="s">
        <v>45691</v>
      </c>
      <c r="C13286" s="57">
        <v>44342</v>
      </c>
      <c r="D13286" t="s">
        <v>45692</v>
      </c>
      <c r="E13286" s="58">
        <v>1425197130000</v>
      </c>
      <c r="F13286" t="s">
        <v>45693</v>
      </c>
      <c r="G13286" t="s">
        <v>114</v>
      </c>
      <c r="H13286" t="s">
        <v>114</v>
      </c>
      <c r="I13286">
        <v>3</v>
      </c>
    </row>
    <row r="13287" spans="1:9" x14ac:dyDescent="0.25">
      <c r="A13287" t="s">
        <v>110</v>
      </c>
      <c r="B13287" t="s">
        <v>45694</v>
      </c>
      <c r="C13287" s="57">
        <v>44342</v>
      </c>
      <c r="D13287" t="s">
        <v>45695</v>
      </c>
      <c r="E13287" s="58">
        <v>1151356200000</v>
      </c>
      <c r="F13287" t="s">
        <v>45696</v>
      </c>
      <c r="G13287" t="s">
        <v>114</v>
      </c>
      <c r="H13287" t="s">
        <v>114</v>
      </c>
      <c r="I13287">
        <v>2</v>
      </c>
    </row>
    <row r="13288" spans="1:9" x14ac:dyDescent="0.25">
      <c r="A13288" t="s">
        <v>110</v>
      </c>
      <c r="B13288" t="s">
        <v>45697</v>
      </c>
      <c r="C13288" s="57">
        <v>44342</v>
      </c>
      <c r="D13288" t="s">
        <v>45698</v>
      </c>
      <c r="E13288" s="58">
        <v>1042168600000</v>
      </c>
      <c r="F13288" t="s">
        <v>45699</v>
      </c>
      <c r="G13288" t="s">
        <v>114</v>
      </c>
      <c r="H13288" t="s">
        <v>114</v>
      </c>
      <c r="I13288">
        <v>5</v>
      </c>
    </row>
    <row r="13289" spans="1:9" x14ac:dyDescent="0.25">
      <c r="A13289" t="s">
        <v>110</v>
      </c>
      <c r="B13289" t="s">
        <v>45700</v>
      </c>
      <c r="C13289" s="57">
        <v>44342</v>
      </c>
      <c r="D13289" t="s">
        <v>45701</v>
      </c>
      <c r="E13289" s="58">
        <v>1182772100000</v>
      </c>
      <c r="F13289" t="s">
        <v>45702</v>
      </c>
      <c r="G13289" t="s">
        <v>114</v>
      </c>
      <c r="H13289" t="s">
        <v>114</v>
      </c>
      <c r="I13289">
        <v>1</v>
      </c>
    </row>
    <row r="13290" spans="1:9" x14ac:dyDescent="0.25">
      <c r="A13290" t="s">
        <v>110</v>
      </c>
      <c r="B13290" t="s">
        <v>45703</v>
      </c>
      <c r="C13290" s="57">
        <v>44342</v>
      </c>
      <c r="D13290" t="s">
        <v>45704</v>
      </c>
      <c r="E13290" s="58">
        <v>1155098700000</v>
      </c>
      <c r="F13290" t="s">
        <v>45705</v>
      </c>
      <c r="G13290" t="s">
        <v>114</v>
      </c>
      <c r="H13290" t="s">
        <v>114</v>
      </c>
      <c r="I13290">
        <v>2</v>
      </c>
    </row>
    <row r="13291" spans="1:9" x14ac:dyDescent="0.25">
      <c r="A13291" t="s">
        <v>110</v>
      </c>
      <c r="B13291" t="s">
        <v>45706</v>
      </c>
      <c r="C13291" s="57">
        <v>44342</v>
      </c>
      <c r="D13291" t="s">
        <v>45707</v>
      </c>
      <c r="E13291" s="58">
        <v>2178433200000</v>
      </c>
      <c r="F13291" t="s">
        <v>45708</v>
      </c>
      <c r="G13291" t="s">
        <v>114</v>
      </c>
      <c r="H13291" t="s">
        <v>114</v>
      </c>
      <c r="I13291">
        <v>1</v>
      </c>
    </row>
    <row r="13292" spans="1:9" x14ac:dyDescent="0.25">
      <c r="A13292" t="s">
        <v>110</v>
      </c>
      <c r="B13292" t="s">
        <v>45709</v>
      </c>
      <c r="C13292" s="57">
        <v>44342</v>
      </c>
      <c r="D13292" t="s">
        <v>45710</v>
      </c>
      <c r="E13292" s="58">
        <v>1802385400000</v>
      </c>
      <c r="F13292" t="s">
        <v>45711</v>
      </c>
      <c r="G13292" t="s">
        <v>114</v>
      </c>
      <c r="H13292" t="s">
        <v>114</v>
      </c>
      <c r="I13292">
        <v>1</v>
      </c>
    </row>
    <row r="13293" spans="1:9" x14ac:dyDescent="0.25">
      <c r="A13293" t="s">
        <v>110</v>
      </c>
      <c r="B13293" t="s">
        <v>45712</v>
      </c>
      <c r="C13293" s="57">
        <v>44342</v>
      </c>
      <c r="D13293" t="s">
        <v>45713</v>
      </c>
      <c r="E13293" s="58">
        <v>7679903200000</v>
      </c>
      <c r="F13293" t="s">
        <v>45714</v>
      </c>
      <c r="G13293" t="s">
        <v>114</v>
      </c>
      <c r="H13293" t="s">
        <v>114</v>
      </c>
      <c r="I13293">
        <v>2</v>
      </c>
    </row>
    <row r="13294" spans="1:9" x14ac:dyDescent="0.25">
      <c r="A13294" t="s">
        <v>110</v>
      </c>
      <c r="B13294" t="s">
        <v>45715</v>
      </c>
      <c r="C13294" s="57">
        <v>44342</v>
      </c>
      <c r="D13294" t="s">
        <v>45716</v>
      </c>
      <c r="E13294" s="58">
        <v>1917435400000</v>
      </c>
      <c r="F13294" t="s">
        <v>45717</v>
      </c>
      <c r="G13294" t="s">
        <v>114</v>
      </c>
      <c r="H13294" t="s">
        <v>114</v>
      </c>
      <c r="I13294">
        <v>100</v>
      </c>
    </row>
    <row r="13295" spans="1:9" x14ac:dyDescent="0.25">
      <c r="A13295" t="s">
        <v>110</v>
      </c>
      <c r="B13295" t="s">
        <v>45718</v>
      </c>
      <c r="C13295" s="57">
        <v>44342</v>
      </c>
      <c r="D13295" t="s">
        <v>45719</v>
      </c>
      <c r="E13295" s="58">
        <v>1628596940000</v>
      </c>
      <c r="F13295" t="s">
        <v>45720</v>
      </c>
      <c r="G13295" t="s">
        <v>5046</v>
      </c>
      <c r="H13295" t="s">
        <v>114</v>
      </c>
      <c r="I13295">
        <v>165</v>
      </c>
    </row>
    <row r="13296" spans="1:9" x14ac:dyDescent="0.25">
      <c r="A13296" t="s">
        <v>110</v>
      </c>
      <c r="B13296" t="s">
        <v>45721</v>
      </c>
      <c r="C13296" s="57">
        <v>44342</v>
      </c>
      <c r="D13296" t="s">
        <v>45722</v>
      </c>
      <c r="E13296" s="58">
        <v>2417785200000</v>
      </c>
      <c r="F13296" t="s">
        <v>45723</v>
      </c>
      <c r="G13296" t="s">
        <v>114</v>
      </c>
      <c r="H13296" t="s">
        <v>45724</v>
      </c>
      <c r="I13296">
        <v>460</v>
      </c>
    </row>
    <row r="13297" spans="1:9" x14ac:dyDescent="0.25">
      <c r="A13297" t="s">
        <v>110</v>
      </c>
      <c r="B13297" t="s">
        <v>45725</v>
      </c>
      <c r="C13297" s="57">
        <v>44342</v>
      </c>
      <c r="D13297" t="s">
        <v>45726</v>
      </c>
      <c r="E13297" s="58">
        <v>1224757700000</v>
      </c>
      <c r="F13297" t="s">
        <v>45727</v>
      </c>
      <c r="G13297" t="s">
        <v>114</v>
      </c>
      <c r="H13297" t="s">
        <v>114</v>
      </c>
      <c r="I13297">
        <v>7</v>
      </c>
    </row>
    <row r="13298" spans="1:9" x14ac:dyDescent="0.25">
      <c r="A13298" t="s">
        <v>110</v>
      </c>
      <c r="B13298" t="s">
        <v>45728</v>
      </c>
      <c r="C13298" s="57">
        <v>44342</v>
      </c>
      <c r="D13298" t="s">
        <v>45729</v>
      </c>
      <c r="E13298" s="58">
        <v>1131638400000</v>
      </c>
      <c r="F13298" t="s">
        <v>45730</v>
      </c>
      <c r="G13298" t="s">
        <v>7286</v>
      </c>
      <c r="H13298" t="s">
        <v>114</v>
      </c>
      <c r="I13298">
        <v>1</v>
      </c>
    </row>
    <row r="13299" spans="1:9" x14ac:dyDescent="0.25">
      <c r="A13299" t="s">
        <v>110</v>
      </c>
      <c r="B13299" t="s">
        <v>45731</v>
      </c>
      <c r="C13299" s="57">
        <v>44342</v>
      </c>
      <c r="D13299" t="s">
        <v>45732</v>
      </c>
      <c r="E13299" s="58">
        <v>1308531000000</v>
      </c>
      <c r="F13299" t="s">
        <v>45733</v>
      </c>
      <c r="G13299" t="s">
        <v>114</v>
      </c>
      <c r="H13299" t="s">
        <v>114</v>
      </c>
      <c r="I13299">
        <v>3</v>
      </c>
    </row>
    <row r="13300" spans="1:9" x14ac:dyDescent="0.25">
      <c r="A13300" t="s">
        <v>110</v>
      </c>
      <c r="B13300" t="s">
        <v>45734</v>
      </c>
      <c r="C13300" s="57">
        <v>44342</v>
      </c>
      <c r="D13300" t="s">
        <v>45735</v>
      </c>
      <c r="E13300" s="58">
        <v>1559189400000</v>
      </c>
      <c r="F13300" t="s">
        <v>45736</v>
      </c>
      <c r="G13300" t="s">
        <v>114</v>
      </c>
      <c r="H13300" t="s">
        <v>114</v>
      </c>
      <c r="I13300">
        <v>11</v>
      </c>
    </row>
    <row r="13301" spans="1:9" x14ac:dyDescent="0.25">
      <c r="A13301" t="s">
        <v>110</v>
      </c>
      <c r="B13301" t="s">
        <v>45737</v>
      </c>
      <c r="C13301" s="57">
        <v>44342</v>
      </c>
      <c r="D13301" t="s">
        <v>45738</v>
      </c>
      <c r="E13301" s="58">
        <v>1176448700000</v>
      </c>
      <c r="F13301" t="s">
        <v>45739</v>
      </c>
      <c r="G13301" t="s">
        <v>114</v>
      </c>
      <c r="H13301" t="s">
        <v>114</v>
      </c>
      <c r="I13301">
        <v>47</v>
      </c>
    </row>
    <row r="13302" spans="1:9" x14ac:dyDescent="0.25">
      <c r="A13302" t="s">
        <v>110</v>
      </c>
      <c r="B13302" t="s">
        <v>45740</v>
      </c>
      <c r="C13302" s="57">
        <v>44342</v>
      </c>
      <c r="D13302" t="s">
        <v>45741</v>
      </c>
      <c r="E13302" s="58">
        <v>1126436600000</v>
      </c>
      <c r="F13302" t="s">
        <v>45742</v>
      </c>
      <c r="G13302" t="s">
        <v>114</v>
      </c>
      <c r="H13302" t="s">
        <v>114</v>
      </c>
      <c r="I13302">
        <v>6</v>
      </c>
    </row>
    <row r="13303" spans="1:9" x14ac:dyDescent="0.25">
      <c r="A13303" t="s">
        <v>110</v>
      </c>
      <c r="B13303" t="s">
        <v>45743</v>
      </c>
      <c r="C13303" s="57">
        <v>44342</v>
      </c>
      <c r="D13303" t="s">
        <v>45744</v>
      </c>
      <c r="E13303" s="58">
        <v>1103211400000</v>
      </c>
      <c r="F13303" t="s">
        <v>45745</v>
      </c>
      <c r="G13303" t="s">
        <v>114</v>
      </c>
      <c r="H13303" t="s">
        <v>114</v>
      </c>
      <c r="I13303">
        <v>1</v>
      </c>
    </row>
    <row r="13304" spans="1:9" x14ac:dyDescent="0.25">
      <c r="A13304" t="s">
        <v>110</v>
      </c>
      <c r="B13304" t="s">
        <v>45746</v>
      </c>
      <c r="C13304" s="57">
        <v>44342</v>
      </c>
      <c r="D13304" t="s">
        <v>45747</v>
      </c>
      <c r="E13304" s="58">
        <v>1171789600000</v>
      </c>
      <c r="F13304" t="s">
        <v>45748</v>
      </c>
      <c r="G13304" t="s">
        <v>114</v>
      </c>
      <c r="H13304" t="s">
        <v>114</v>
      </c>
      <c r="I13304">
        <v>1</v>
      </c>
    </row>
    <row r="13305" spans="1:9" x14ac:dyDescent="0.25">
      <c r="A13305" t="s">
        <v>110</v>
      </c>
      <c r="B13305" t="s">
        <v>45749</v>
      </c>
      <c r="C13305" s="57">
        <v>44342</v>
      </c>
      <c r="D13305" t="s">
        <v>45750</v>
      </c>
      <c r="E13305" s="58">
        <v>1135968400000</v>
      </c>
      <c r="F13305" t="s">
        <v>45751</v>
      </c>
      <c r="G13305" t="s">
        <v>114</v>
      </c>
      <c r="H13305" t="s">
        <v>114</v>
      </c>
      <c r="I13305">
        <v>44</v>
      </c>
    </row>
    <row r="13306" spans="1:9" x14ac:dyDescent="0.25">
      <c r="A13306" t="s">
        <v>110</v>
      </c>
      <c r="B13306" t="s">
        <v>45752</v>
      </c>
      <c r="C13306" s="57">
        <v>44342</v>
      </c>
      <c r="D13306" t="s">
        <v>45753</v>
      </c>
      <c r="E13306" s="58">
        <v>1347084710000</v>
      </c>
      <c r="F13306" t="s">
        <v>45754</v>
      </c>
      <c r="G13306" t="s">
        <v>114</v>
      </c>
      <c r="H13306" t="s">
        <v>11857</v>
      </c>
      <c r="I13306">
        <v>2</v>
      </c>
    </row>
    <row r="13307" spans="1:9" x14ac:dyDescent="0.25">
      <c r="A13307" t="s">
        <v>110</v>
      </c>
      <c r="B13307" t="s">
        <v>45755</v>
      </c>
      <c r="C13307" s="57">
        <v>44342</v>
      </c>
      <c r="D13307" t="s">
        <v>45756</v>
      </c>
      <c r="E13307" s="58">
        <v>1082787300000</v>
      </c>
      <c r="F13307" t="s">
        <v>45757</v>
      </c>
      <c r="G13307" t="s">
        <v>114</v>
      </c>
      <c r="H13307" t="s">
        <v>114</v>
      </c>
      <c r="I13307">
        <v>1</v>
      </c>
    </row>
    <row r="13308" spans="1:9" x14ac:dyDescent="0.25">
      <c r="A13308" t="s">
        <v>110</v>
      </c>
      <c r="B13308" t="s">
        <v>45758</v>
      </c>
      <c r="C13308" s="57">
        <v>44342</v>
      </c>
      <c r="D13308" t="s">
        <v>45759</v>
      </c>
      <c r="E13308" s="58">
        <v>1100008300000</v>
      </c>
      <c r="F13308" t="s">
        <v>45760</v>
      </c>
      <c r="G13308" t="s">
        <v>45761</v>
      </c>
      <c r="H13308" t="s">
        <v>114</v>
      </c>
      <c r="I13308">
        <v>1</v>
      </c>
    </row>
    <row r="13309" spans="1:9" x14ac:dyDescent="0.25">
      <c r="A13309" t="s">
        <v>110</v>
      </c>
      <c r="B13309" t="s">
        <v>45762</v>
      </c>
      <c r="C13309" s="57">
        <v>44342</v>
      </c>
      <c r="D13309" t="s">
        <v>45763</v>
      </c>
      <c r="E13309" s="58">
        <v>1573492890600000</v>
      </c>
      <c r="F13309" t="s">
        <v>45764</v>
      </c>
      <c r="G13309" t="s">
        <v>114</v>
      </c>
      <c r="H13309" t="s">
        <v>114</v>
      </c>
      <c r="I13309">
        <v>281</v>
      </c>
    </row>
    <row r="13310" spans="1:9" x14ac:dyDescent="0.25">
      <c r="A13310" t="s">
        <v>110</v>
      </c>
      <c r="B13310" t="s">
        <v>45765</v>
      </c>
      <c r="C13310" s="57">
        <v>44342</v>
      </c>
      <c r="D13310" t="s">
        <v>45766</v>
      </c>
      <c r="E13310" s="58">
        <v>1189914400000</v>
      </c>
      <c r="F13310" t="s">
        <v>45767</v>
      </c>
      <c r="G13310" t="s">
        <v>114</v>
      </c>
      <c r="H13310" t="s">
        <v>114</v>
      </c>
      <c r="I13310">
        <v>1</v>
      </c>
    </row>
    <row r="13311" spans="1:9" x14ac:dyDescent="0.25">
      <c r="A13311" t="s">
        <v>110</v>
      </c>
      <c r="B13311" t="s">
        <v>45768</v>
      </c>
      <c r="C13311" s="57">
        <v>44342</v>
      </c>
      <c r="D13311" t="s">
        <v>45769</v>
      </c>
      <c r="E13311" s="58">
        <v>1244752400000</v>
      </c>
      <c r="F13311" t="s">
        <v>45770</v>
      </c>
      <c r="G13311" t="s">
        <v>114</v>
      </c>
      <c r="H13311" t="s">
        <v>114</v>
      </c>
      <c r="I13311">
        <v>83</v>
      </c>
    </row>
    <row r="13312" spans="1:9" x14ac:dyDescent="0.25">
      <c r="A13312" t="s">
        <v>110</v>
      </c>
      <c r="B13312" t="s">
        <v>45771</v>
      </c>
      <c r="C13312" s="57">
        <v>44342</v>
      </c>
      <c r="D13312" t="s">
        <v>45772</v>
      </c>
      <c r="E13312" s="58">
        <v>1061196900000</v>
      </c>
      <c r="F13312" t="s">
        <v>45773</v>
      </c>
      <c r="G13312" t="s">
        <v>42393</v>
      </c>
      <c r="H13312" t="s">
        <v>114</v>
      </c>
      <c r="I13312">
        <v>139</v>
      </c>
    </row>
    <row r="13313" spans="1:9" x14ac:dyDescent="0.25">
      <c r="A13313" t="s">
        <v>110</v>
      </c>
      <c r="B13313" t="s">
        <v>45774</v>
      </c>
      <c r="C13313" s="57">
        <v>44342</v>
      </c>
      <c r="D13313" t="s">
        <v>45775</v>
      </c>
      <c r="E13313" s="58">
        <v>1112058000000</v>
      </c>
      <c r="F13313" t="s">
        <v>45776</v>
      </c>
      <c r="G13313" t="s">
        <v>114</v>
      </c>
      <c r="H13313" t="s">
        <v>114</v>
      </c>
      <c r="I13313">
        <v>1</v>
      </c>
    </row>
    <row r="13314" spans="1:9" x14ac:dyDescent="0.25">
      <c r="A13314" t="s">
        <v>110</v>
      </c>
      <c r="B13314" t="s">
        <v>45777</v>
      </c>
      <c r="C13314" s="57">
        <v>44342</v>
      </c>
      <c r="D13314" t="s">
        <v>45778</v>
      </c>
      <c r="E13314" s="58">
        <v>1221022800000</v>
      </c>
      <c r="F13314" t="s">
        <v>45779</v>
      </c>
      <c r="G13314" t="s">
        <v>114</v>
      </c>
      <c r="H13314" t="s">
        <v>114</v>
      </c>
      <c r="I13314">
        <v>1</v>
      </c>
    </row>
    <row r="13315" spans="1:9" x14ac:dyDescent="0.25">
      <c r="A13315" t="s">
        <v>110</v>
      </c>
      <c r="B13315" t="s">
        <v>45780</v>
      </c>
      <c r="C13315" s="57">
        <v>44342</v>
      </c>
      <c r="D13315" t="s">
        <v>45781</v>
      </c>
      <c r="E13315" s="58">
        <v>1005540000000</v>
      </c>
      <c r="F13315" t="s">
        <v>45782</v>
      </c>
      <c r="G13315" t="s">
        <v>114</v>
      </c>
      <c r="H13315" t="s">
        <v>114</v>
      </c>
      <c r="I13315">
        <v>253</v>
      </c>
    </row>
    <row r="13316" spans="1:9" x14ac:dyDescent="0.25">
      <c r="A13316" t="s">
        <v>110</v>
      </c>
      <c r="B13316" t="s">
        <v>45783</v>
      </c>
      <c r="C13316" s="57">
        <v>44342</v>
      </c>
      <c r="D13316" t="s">
        <v>45784</v>
      </c>
      <c r="E13316" s="58">
        <v>1357887000000</v>
      </c>
      <c r="F13316" t="s">
        <v>45785</v>
      </c>
      <c r="G13316" t="s">
        <v>114</v>
      </c>
      <c r="H13316" t="s">
        <v>114</v>
      </c>
      <c r="I13316">
        <v>3</v>
      </c>
    </row>
    <row r="13317" spans="1:9" x14ac:dyDescent="0.25">
      <c r="A13317" t="s">
        <v>110</v>
      </c>
      <c r="B13317" t="s">
        <v>45786</v>
      </c>
      <c r="C13317" s="57">
        <v>44342</v>
      </c>
      <c r="D13317" t="s">
        <v>45787</v>
      </c>
      <c r="E13317" s="58">
        <v>1075963700000</v>
      </c>
      <c r="F13317" t="s">
        <v>45788</v>
      </c>
      <c r="G13317" t="s">
        <v>114</v>
      </c>
      <c r="H13317" t="s">
        <v>114</v>
      </c>
      <c r="I13317">
        <v>30</v>
      </c>
    </row>
    <row r="13318" spans="1:9" x14ac:dyDescent="0.25">
      <c r="A13318" t="s">
        <v>110</v>
      </c>
      <c r="B13318" t="s">
        <v>45789</v>
      </c>
      <c r="C13318" s="57">
        <v>44342</v>
      </c>
      <c r="D13318" t="s">
        <v>45790</v>
      </c>
      <c r="E13318" s="58">
        <v>5330575543400</v>
      </c>
      <c r="F13318" t="s">
        <v>45791</v>
      </c>
      <c r="G13318" t="s">
        <v>114</v>
      </c>
      <c r="H13318" t="s">
        <v>114</v>
      </c>
      <c r="I13318">
        <v>1</v>
      </c>
    </row>
    <row r="13319" spans="1:9" x14ac:dyDescent="0.25">
      <c r="A13319" t="s">
        <v>110</v>
      </c>
      <c r="B13319" t="s">
        <v>45792</v>
      </c>
      <c r="C13319" s="57">
        <v>44342</v>
      </c>
      <c r="D13319" t="s">
        <v>45793</v>
      </c>
      <c r="E13319" s="58">
        <v>1433666750000</v>
      </c>
      <c r="F13319" t="s">
        <v>45794</v>
      </c>
      <c r="G13319" t="s">
        <v>41219</v>
      </c>
      <c r="H13319" t="s">
        <v>45795</v>
      </c>
      <c r="I13319">
        <v>148</v>
      </c>
    </row>
    <row r="13320" spans="1:9" x14ac:dyDescent="0.25">
      <c r="A13320" t="s">
        <v>110</v>
      </c>
      <c r="B13320" t="s">
        <v>45796</v>
      </c>
      <c r="C13320" s="57">
        <v>44342</v>
      </c>
      <c r="D13320" t="s">
        <v>45797</v>
      </c>
      <c r="E13320" s="58">
        <v>1025423993020000</v>
      </c>
      <c r="F13320" t="s">
        <v>45798</v>
      </c>
      <c r="G13320" t="s">
        <v>114</v>
      </c>
      <c r="H13320" t="s">
        <v>114</v>
      </c>
      <c r="I13320">
        <v>4</v>
      </c>
    </row>
    <row r="13321" spans="1:9" x14ac:dyDescent="0.25">
      <c r="A13321" t="s">
        <v>110</v>
      </c>
      <c r="B13321" t="s">
        <v>45799</v>
      </c>
      <c r="C13321" s="57">
        <v>44342</v>
      </c>
      <c r="D13321" t="s">
        <v>45800</v>
      </c>
      <c r="E13321" s="58">
        <v>1091225155850000</v>
      </c>
      <c r="F13321" t="s">
        <v>45801</v>
      </c>
      <c r="G13321" t="s">
        <v>114</v>
      </c>
      <c r="H13321" t="s">
        <v>114</v>
      </c>
      <c r="I13321">
        <v>1</v>
      </c>
    </row>
    <row r="13322" spans="1:9" x14ac:dyDescent="0.25">
      <c r="A13322" t="s">
        <v>110</v>
      </c>
      <c r="B13322" t="s">
        <v>45802</v>
      </c>
      <c r="C13322" s="57">
        <v>44342</v>
      </c>
      <c r="D13322" t="s">
        <v>45803</v>
      </c>
      <c r="E13322" s="58">
        <v>1041643390000</v>
      </c>
      <c r="F13322" t="s">
        <v>45804</v>
      </c>
      <c r="G13322" t="s">
        <v>114</v>
      </c>
      <c r="H13322" t="s">
        <v>114</v>
      </c>
      <c r="I13322">
        <v>12</v>
      </c>
    </row>
    <row r="13323" spans="1:9" x14ac:dyDescent="0.25">
      <c r="A13323" t="s">
        <v>110</v>
      </c>
      <c r="B13323" t="s">
        <v>45805</v>
      </c>
      <c r="C13323" s="57">
        <v>44342</v>
      </c>
      <c r="D13323" t="s">
        <v>45806</v>
      </c>
      <c r="E13323" s="58">
        <v>10239611000000</v>
      </c>
      <c r="F13323" t="s">
        <v>45807</v>
      </c>
      <c r="G13323" t="s">
        <v>114</v>
      </c>
      <c r="H13323" t="s">
        <v>114</v>
      </c>
      <c r="I13323">
        <v>2</v>
      </c>
    </row>
    <row r="13324" spans="1:9" x14ac:dyDescent="0.25">
      <c r="A13324" t="s">
        <v>110</v>
      </c>
      <c r="B13324" t="s">
        <v>45808</v>
      </c>
      <c r="C13324" s="57">
        <v>44342</v>
      </c>
      <c r="D13324" t="s">
        <v>45809</v>
      </c>
      <c r="E13324" s="58">
        <v>1371351000000</v>
      </c>
      <c r="F13324" t="s">
        <v>45810</v>
      </c>
      <c r="G13324" t="s">
        <v>114</v>
      </c>
      <c r="H13324" t="s">
        <v>114</v>
      </c>
      <c r="I13324">
        <v>1</v>
      </c>
    </row>
    <row r="13325" spans="1:9" x14ac:dyDescent="0.25">
      <c r="A13325" t="s">
        <v>110</v>
      </c>
      <c r="B13325" t="s">
        <v>45811</v>
      </c>
      <c r="C13325" s="57">
        <v>44342</v>
      </c>
      <c r="D13325" t="s">
        <v>45812</v>
      </c>
      <c r="E13325" s="58">
        <v>1342308000000</v>
      </c>
      <c r="F13325" t="s">
        <v>45813</v>
      </c>
      <c r="G13325" t="s">
        <v>114</v>
      </c>
      <c r="H13325" t="s">
        <v>114</v>
      </c>
      <c r="I13325">
        <v>1</v>
      </c>
    </row>
    <row r="13326" spans="1:9" x14ac:dyDescent="0.25">
      <c r="A13326" t="s">
        <v>110</v>
      </c>
      <c r="B13326" t="s">
        <v>45814</v>
      </c>
      <c r="C13326" s="57">
        <v>44342</v>
      </c>
      <c r="D13326" t="s">
        <v>45815</v>
      </c>
      <c r="E13326" s="58">
        <v>1608201000000</v>
      </c>
      <c r="F13326" t="s">
        <v>45816</v>
      </c>
      <c r="G13326" t="s">
        <v>114</v>
      </c>
      <c r="H13326" t="s">
        <v>114</v>
      </c>
      <c r="I13326">
        <v>1</v>
      </c>
    </row>
    <row r="13327" spans="1:9" x14ac:dyDescent="0.25">
      <c r="A13327" t="s">
        <v>110</v>
      </c>
      <c r="B13327" t="s">
        <v>45817</v>
      </c>
      <c r="C13327" s="57">
        <v>44342</v>
      </c>
      <c r="D13327" t="s">
        <v>45818</v>
      </c>
      <c r="E13327" s="58">
        <v>1250072000000</v>
      </c>
      <c r="F13327" t="s">
        <v>45819</v>
      </c>
      <c r="G13327" t="s">
        <v>114</v>
      </c>
      <c r="H13327" t="s">
        <v>114</v>
      </c>
      <c r="I13327">
        <v>2</v>
      </c>
    </row>
    <row r="13328" spans="1:9" x14ac:dyDescent="0.25">
      <c r="A13328" t="s">
        <v>110</v>
      </c>
      <c r="B13328" t="s">
        <v>45820</v>
      </c>
      <c r="C13328" s="57">
        <v>44342</v>
      </c>
      <c r="D13328" t="s">
        <v>45821</v>
      </c>
      <c r="E13328" s="58">
        <v>9527349000000</v>
      </c>
      <c r="F13328" t="s">
        <v>45822</v>
      </c>
      <c r="G13328" t="s">
        <v>114</v>
      </c>
      <c r="H13328" t="s">
        <v>114</v>
      </c>
      <c r="I13328">
        <v>1</v>
      </c>
    </row>
    <row r="13329" spans="1:9" x14ac:dyDescent="0.25">
      <c r="A13329" t="s">
        <v>110</v>
      </c>
      <c r="B13329" t="s">
        <v>45823</v>
      </c>
      <c r="C13329" s="57">
        <v>44342</v>
      </c>
      <c r="D13329" t="s">
        <v>45824</v>
      </c>
      <c r="E13329" s="58">
        <v>14276482000000</v>
      </c>
      <c r="F13329" t="s">
        <v>45825</v>
      </c>
      <c r="G13329" t="s">
        <v>114</v>
      </c>
      <c r="H13329" t="s">
        <v>114</v>
      </c>
      <c r="I13329">
        <v>85</v>
      </c>
    </row>
    <row r="13330" spans="1:9" x14ac:dyDescent="0.25">
      <c r="A13330" t="s">
        <v>110</v>
      </c>
      <c r="B13330" t="s">
        <v>45826</v>
      </c>
      <c r="C13330" s="57">
        <v>44342</v>
      </c>
      <c r="D13330" t="s">
        <v>45827</v>
      </c>
      <c r="E13330" s="58">
        <v>1091179000000</v>
      </c>
      <c r="F13330" t="s">
        <v>45828</v>
      </c>
      <c r="G13330" t="s">
        <v>114</v>
      </c>
      <c r="H13330" t="s">
        <v>114</v>
      </c>
      <c r="I13330">
        <v>2</v>
      </c>
    </row>
    <row r="13331" spans="1:9" x14ac:dyDescent="0.25">
      <c r="A13331" t="s">
        <v>110</v>
      </c>
      <c r="B13331" t="s">
        <v>45829</v>
      </c>
      <c r="C13331" s="57">
        <v>44342</v>
      </c>
      <c r="D13331" t="s">
        <v>45830</v>
      </c>
      <c r="E13331" s="58">
        <v>10836806000000</v>
      </c>
      <c r="F13331" t="s">
        <v>45831</v>
      </c>
      <c r="G13331" t="s">
        <v>45832</v>
      </c>
      <c r="H13331" t="s">
        <v>45833</v>
      </c>
      <c r="I13331">
        <v>3049</v>
      </c>
    </row>
    <row r="13332" spans="1:9" x14ac:dyDescent="0.25">
      <c r="A13332" t="s">
        <v>110</v>
      </c>
      <c r="B13332" t="s">
        <v>45834</v>
      </c>
      <c r="C13332" s="57">
        <v>44342</v>
      </c>
      <c r="D13332" t="s">
        <v>45835</v>
      </c>
      <c r="E13332" s="58">
        <v>11420089000000</v>
      </c>
      <c r="F13332" t="s">
        <v>45836</v>
      </c>
      <c r="G13332" t="s">
        <v>45837</v>
      </c>
      <c r="H13332" t="s">
        <v>45838</v>
      </c>
      <c r="I13332">
        <v>12924</v>
      </c>
    </row>
    <row r="13333" spans="1:9" x14ac:dyDescent="0.25">
      <c r="A13333" t="s">
        <v>110</v>
      </c>
      <c r="B13333" t="s">
        <v>45839</v>
      </c>
      <c r="C13333" s="57">
        <v>44342</v>
      </c>
      <c r="D13333" t="s">
        <v>45840</v>
      </c>
      <c r="E13333" s="58">
        <v>11422620000000</v>
      </c>
      <c r="F13333" t="s">
        <v>45841</v>
      </c>
      <c r="G13333" t="s">
        <v>4759</v>
      </c>
      <c r="H13333" t="s">
        <v>45842</v>
      </c>
      <c r="I13333">
        <v>874</v>
      </c>
    </row>
    <row r="13334" spans="1:9" x14ac:dyDescent="0.25">
      <c r="A13334" t="s">
        <v>110</v>
      </c>
      <c r="B13334" t="s">
        <v>45843</v>
      </c>
      <c r="C13334" s="57">
        <v>44342</v>
      </c>
      <c r="D13334" t="s">
        <v>45844</v>
      </c>
      <c r="E13334" s="58">
        <v>2423640800000</v>
      </c>
      <c r="F13334" t="s">
        <v>45845</v>
      </c>
      <c r="G13334" t="s">
        <v>114</v>
      </c>
      <c r="H13334" t="s">
        <v>45846</v>
      </c>
      <c r="I13334">
        <v>2</v>
      </c>
    </row>
    <row r="13335" spans="1:9" x14ac:dyDescent="0.25">
      <c r="A13335" t="s">
        <v>110</v>
      </c>
      <c r="B13335" t="s">
        <v>45847</v>
      </c>
      <c r="C13335" s="57">
        <v>44342</v>
      </c>
      <c r="D13335" t="s">
        <v>45848</v>
      </c>
      <c r="E13335" s="58">
        <v>1209443670000</v>
      </c>
      <c r="F13335" t="s">
        <v>45849</v>
      </c>
      <c r="G13335" t="s">
        <v>114</v>
      </c>
      <c r="H13335" t="s">
        <v>114</v>
      </c>
      <c r="I13335">
        <v>239</v>
      </c>
    </row>
    <row r="13336" spans="1:9" x14ac:dyDescent="0.25">
      <c r="A13336" t="s">
        <v>110</v>
      </c>
      <c r="B13336" t="s">
        <v>45850</v>
      </c>
      <c r="C13336" s="57">
        <v>44342</v>
      </c>
      <c r="D13336" t="s">
        <v>45851</v>
      </c>
      <c r="E13336" s="58">
        <v>7534275207230000</v>
      </c>
      <c r="F13336" t="s">
        <v>45852</v>
      </c>
      <c r="G13336" t="s">
        <v>114</v>
      </c>
      <c r="H13336" t="s">
        <v>114</v>
      </c>
      <c r="I13336">
        <v>1</v>
      </c>
    </row>
    <row r="13337" spans="1:9" x14ac:dyDescent="0.25">
      <c r="A13337" t="s">
        <v>110</v>
      </c>
      <c r="B13337" t="s">
        <v>45853</v>
      </c>
      <c r="C13337" s="57">
        <v>44342</v>
      </c>
      <c r="D13337" t="s">
        <v>45854</v>
      </c>
      <c r="E13337" s="58">
        <v>1314719660000</v>
      </c>
      <c r="F13337" t="s">
        <v>45855</v>
      </c>
      <c r="G13337" t="s">
        <v>114</v>
      </c>
      <c r="H13337" t="s">
        <v>114</v>
      </c>
      <c r="I13337">
        <v>5</v>
      </c>
    </row>
    <row r="13338" spans="1:9" x14ac:dyDescent="0.25">
      <c r="A13338" t="s">
        <v>110</v>
      </c>
      <c r="B13338" t="s">
        <v>45856</v>
      </c>
      <c r="C13338" s="57">
        <v>44342</v>
      </c>
      <c r="D13338" t="s">
        <v>45857</v>
      </c>
      <c r="E13338" s="58">
        <v>1075756074250000</v>
      </c>
      <c r="F13338" t="s">
        <v>45858</v>
      </c>
      <c r="G13338" t="s">
        <v>114</v>
      </c>
      <c r="H13338" t="s">
        <v>114</v>
      </c>
      <c r="I13338">
        <v>12</v>
      </c>
    </row>
    <row r="13339" spans="1:9" x14ac:dyDescent="0.25">
      <c r="A13339" t="s">
        <v>110</v>
      </c>
      <c r="B13339" t="s">
        <v>45859</v>
      </c>
      <c r="C13339" s="57">
        <v>44342</v>
      </c>
      <c r="D13339" t="s">
        <v>45860</v>
      </c>
      <c r="E13339" s="58">
        <v>1270388900000</v>
      </c>
      <c r="F13339" t="s">
        <v>45861</v>
      </c>
      <c r="G13339" t="s">
        <v>45862</v>
      </c>
      <c r="H13339" t="s">
        <v>114</v>
      </c>
      <c r="I13339">
        <v>2</v>
      </c>
    </row>
    <row r="13340" spans="1:9" x14ac:dyDescent="0.25">
      <c r="A13340" t="s">
        <v>110</v>
      </c>
      <c r="B13340" t="s">
        <v>45863</v>
      </c>
      <c r="C13340" s="57">
        <v>44342</v>
      </c>
      <c r="D13340" t="s">
        <v>45864</v>
      </c>
      <c r="E13340" s="58">
        <v>1139091193300000</v>
      </c>
      <c r="F13340" t="s">
        <v>45865</v>
      </c>
      <c r="G13340" t="s">
        <v>114</v>
      </c>
      <c r="H13340" t="s">
        <v>114</v>
      </c>
      <c r="I13340">
        <v>7</v>
      </c>
    </row>
    <row r="13341" spans="1:9" x14ac:dyDescent="0.25">
      <c r="A13341" t="s">
        <v>110</v>
      </c>
      <c r="B13341" t="s">
        <v>45866</v>
      </c>
      <c r="C13341" s="57">
        <v>44342</v>
      </c>
      <c r="D13341" t="s">
        <v>45867</v>
      </c>
      <c r="E13341" s="58">
        <v>1401892500000</v>
      </c>
      <c r="F13341" t="s">
        <v>45868</v>
      </c>
      <c r="G13341" t="s">
        <v>114</v>
      </c>
      <c r="H13341" t="s">
        <v>45869</v>
      </c>
      <c r="I13341">
        <v>6</v>
      </c>
    </row>
    <row r="13342" spans="1:9" x14ac:dyDescent="0.25">
      <c r="A13342" t="s">
        <v>110</v>
      </c>
      <c r="B13342" t="s">
        <v>45870</v>
      </c>
      <c r="C13342" s="57">
        <v>44342</v>
      </c>
      <c r="D13342" t="s">
        <v>45871</v>
      </c>
      <c r="E13342" s="58">
        <v>1489734600000</v>
      </c>
      <c r="F13342" t="s">
        <v>45872</v>
      </c>
      <c r="G13342" t="s">
        <v>114</v>
      </c>
      <c r="H13342" t="s">
        <v>114</v>
      </c>
      <c r="I13342">
        <v>1</v>
      </c>
    </row>
    <row r="13343" spans="1:9" x14ac:dyDescent="0.25">
      <c r="A13343" t="s">
        <v>110</v>
      </c>
      <c r="B13343" t="s">
        <v>45873</v>
      </c>
      <c r="C13343" s="57">
        <v>44342</v>
      </c>
      <c r="D13343" t="s">
        <v>45874</v>
      </c>
      <c r="E13343" s="58">
        <v>1242612080000</v>
      </c>
      <c r="F13343" t="s">
        <v>45875</v>
      </c>
      <c r="G13343" t="s">
        <v>45876</v>
      </c>
      <c r="H13343" t="s">
        <v>114</v>
      </c>
      <c r="I13343">
        <v>1</v>
      </c>
    </row>
    <row r="13344" spans="1:9" x14ac:dyDescent="0.25">
      <c r="A13344" t="s">
        <v>110</v>
      </c>
      <c r="B13344" t="s">
        <v>45877</v>
      </c>
      <c r="C13344" s="57">
        <v>44342</v>
      </c>
      <c r="D13344" t="s">
        <v>45878</v>
      </c>
      <c r="E13344" s="58">
        <v>1152012800000</v>
      </c>
      <c r="F13344" t="s">
        <v>45879</v>
      </c>
      <c r="G13344" t="s">
        <v>45880</v>
      </c>
      <c r="H13344" t="s">
        <v>114</v>
      </c>
      <c r="I13344">
        <v>9</v>
      </c>
    </row>
    <row r="13345" spans="1:9" x14ac:dyDescent="0.25">
      <c r="A13345" t="s">
        <v>110</v>
      </c>
      <c r="B13345" t="s">
        <v>45881</v>
      </c>
      <c r="C13345" s="57">
        <v>44342</v>
      </c>
      <c r="D13345" t="s">
        <v>45882</v>
      </c>
      <c r="E13345" s="58">
        <v>1308055800000</v>
      </c>
      <c r="F13345" t="s">
        <v>45883</v>
      </c>
      <c r="G13345" t="s">
        <v>45862</v>
      </c>
      <c r="H13345" t="s">
        <v>114</v>
      </c>
      <c r="I13345">
        <v>1</v>
      </c>
    </row>
    <row r="13346" spans="1:9" x14ac:dyDescent="0.25">
      <c r="A13346" t="s">
        <v>110</v>
      </c>
      <c r="B13346" t="s">
        <v>45884</v>
      </c>
      <c r="C13346" s="57">
        <v>44342</v>
      </c>
      <c r="D13346" t="s">
        <v>45885</v>
      </c>
      <c r="E13346" s="58">
        <v>1120949290000</v>
      </c>
      <c r="F13346" t="s">
        <v>45886</v>
      </c>
      <c r="G13346" t="s">
        <v>45887</v>
      </c>
      <c r="H13346" t="s">
        <v>45888</v>
      </c>
      <c r="I13346">
        <v>1</v>
      </c>
    </row>
    <row r="13347" spans="1:9" x14ac:dyDescent="0.25">
      <c r="A13347" t="s">
        <v>110</v>
      </c>
      <c r="B13347" t="s">
        <v>45889</v>
      </c>
      <c r="C13347" s="57">
        <v>44342</v>
      </c>
      <c r="D13347" t="s">
        <v>45890</v>
      </c>
      <c r="E13347" s="58">
        <v>1154592700000</v>
      </c>
      <c r="F13347" t="s">
        <v>45891</v>
      </c>
      <c r="G13347" t="s">
        <v>114</v>
      </c>
      <c r="H13347" t="s">
        <v>114</v>
      </c>
      <c r="I13347">
        <v>293</v>
      </c>
    </row>
    <row r="13348" spans="1:9" x14ac:dyDescent="0.25">
      <c r="A13348" t="s">
        <v>110</v>
      </c>
      <c r="B13348" t="s">
        <v>45892</v>
      </c>
      <c r="C13348" s="57">
        <v>44342</v>
      </c>
      <c r="D13348" t="s">
        <v>45893</v>
      </c>
      <c r="E13348" s="58">
        <v>1432686201600</v>
      </c>
      <c r="F13348" t="s">
        <v>45894</v>
      </c>
      <c r="G13348" t="s">
        <v>43492</v>
      </c>
      <c r="H13348" t="s">
        <v>114</v>
      </c>
      <c r="I13348">
        <v>6</v>
      </c>
    </row>
    <row r="13349" spans="1:9" x14ac:dyDescent="0.25">
      <c r="A13349" t="s">
        <v>110</v>
      </c>
      <c r="B13349" t="s">
        <v>45895</v>
      </c>
      <c r="C13349" s="57">
        <v>44342</v>
      </c>
      <c r="D13349" t="s">
        <v>45896</v>
      </c>
      <c r="E13349" s="58">
        <v>1230145450000</v>
      </c>
      <c r="F13349" t="s">
        <v>45848</v>
      </c>
      <c r="G13349" t="s">
        <v>114</v>
      </c>
      <c r="H13349" t="s">
        <v>114</v>
      </c>
      <c r="I13349">
        <v>1</v>
      </c>
    </row>
    <row r="13350" spans="1:9" x14ac:dyDescent="0.25">
      <c r="A13350" t="s">
        <v>110</v>
      </c>
      <c r="B13350" t="s">
        <v>45897</v>
      </c>
      <c r="C13350" s="57">
        <v>44342</v>
      </c>
      <c r="D13350" t="s">
        <v>45898</v>
      </c>
      <c r="E13350" s="58">
        <v>1334980620000</v>
      </c>
      <c r="F13350" t="s">
        <v>114</v>
      </c>
      <c r="G13350" t="s">
        <v>15614</v>
      </c>
      <c r="H13350" t="s">
        <v>114</v>
      </c>
      <c r="I13350">
        <v>59</v>
      </c>
    </row>
    <row r="13351" spans="1:9" x14ac:dyDescent="0.25">
      <c r="A13351" t="s">
        <v>110</v>
      </c>
      <c r="B13351" t="s">
        <v>45899</v>
      </c>
      <c r="C13351" s="57">
        <v>44342</v>
      </c>
      <c r="D13351" t="s">
        <v>45900</v>
      </c>
      <c r="E13351" s="58">
        <v>1191748030000</v>
      </c>
      <c r="F13351" t="s">
        <v>45901</v>
      </c>
      <c r="G13351" t="s">
        <v>114</v>
      </c>
      <c r="H13351" t="s">
        <v>114</v>
      </c>
      <c r="I13351">
        <v>22</v>
      </c>
    </row>
    <row r="13352" spans="1:9" x14ac:dyDescent="0.25">
      <c r="A13352" t="s">
        <v>110</v>
      </c>
      <c r="B13352" t="s">
        <v>45902</v>
      </c>
      <c r="C13352" s="57">
        <v>44342</v>
      </c>
      <c r="D13352" t="s">
        <v>45903</v>
      </c>
      <c r="E13352" t="s">
        <v>45904</v>
      </c>
      <c r="F13352" t="s">
        <v>45905</v>
      </c>
      <c r="G13352" t="s">
        <v>114</v>
      </c>
      <c r="H13352" t="s">
        <v>114</v>
      </c>
      <c r="I13352">
        <v>1</v>
      </c>
    </row>
    <row r="13353" spans="1:9" x14ac:dyDescent="0.25">
      <c r="A13353" t="s">
        <v>110</v>
      </c>
      <c r="B13353" t="s">
        <v>45906</v>
      </c>
      <c r="C13353" s="57">
        <v>44342</v>
      </c>
      <c r="D13353" t="s">
        <v>45907</v>
      </c>
      <c r="E13353" s="58">
        <v>1235979173800</v>
      </c>
      <c r="F13353" t="s">
        <v>45908</v>
      </c>
      <c r="G13353" t="s">
        <v>114</v>
      </c>
      <c r="H13353" t="s">
        <v>114</v>
      </c>
      <c r="I13353">
        <v>339</v>
      </c>
    </row>
    <row r="13354" spans="1:9" x14ac:dyDescent="0.25">
      <c r="A13354" t="s">
        <v>110</v>
      </c>
      <c r="B13354" t="s">
        <v>45909</v>
      </c>
      <c r="C13354" s="57">
        <v>44342</v>
      </c>
      <c r="D13354" t="s">
        <v>45910</v>
      </c>
      <c r="E13354" s="58">
        <v>1306181640000</v>
      </c>
      <c r="F13354" t="s">
        <v>45911</v>
      </c>
      <c r="G13354" t="s">
        <v>16409</v>
      </c>
      <c r="H13354" t="s">
        <v>114</v>
      </c>
      <c r="I13354">
        <v>28</v>
      </c>
    </row>
    <row r="13355" spans="1:9" x14ac:dyDescent="0.25">
      <c r="A13355" t="s">
        <v>110</v>
      </c>
      <c r="B13355" t="s">
        <v>45912</v>
      </c>
      <c r="C13355" s="57">
        <v>44342</v>
      </c>
      <c r="D13355" t="s">
        <v>45913</v>
      </c>
      <c r="E13355" s="58">
        <v>1049875740000</v>
      </c>
      <c r="F13355" t="s">
        <v>45914</v>
      </c>
      <c r="G13355" t="s">
        <v>114</v>
      </c>
      <c r="H13355" t="s">
        <v>114</v>
      </c>
      <c r="I13355">
        <v>1</v>
      </c>
    </row>
    <row r="13356" spans="1:9" x14ac:dyDescent="0.25">
      <c r="A13356" t="s">
        <v>110</v>
      </c>
      <c r="B13356" t="s">
        <v>45915</v>
      </c>
      <c r="C13356" s="57">
        <v>44342</v>
      </c>
      <c r="D13356" t="s">
        <v>45916</v>
      </c>
      <c r="E13356" s="58">
        <v>1277107460000</v>
      </c>
      <c r="F13356" t="s">
        <v>45917</v>
      </c>
      <c r="G13356" t="s">
        <v>114</v>
      </c>
      <c r="H13356" t="s">
        <v>114</v>
      </c>
      <c r="I13356">
        <v>1</v>
      </c>
    </row>
    <row r="13357" spans="1:9" x14ac:dyDescent="0.25">
      <c r="A13357" t="s">
        <v>110</v>
      </c>
      <c r="B13357" t="s">
        <v>45918</v>
      </c>
      <c r="C13357" s="57">
        <v>44342</v>
      </c>
      <c r="D13357" t="s">
        <v>114</v>
      </c>
      <c r="E13357" t="s">
        <v>595</v>
      </c>
      <c r="F13357" t="s">
        <v>114</v>
      </c>
      <c r="G13357" t="s">
        <v>114</v>
      </c>
      <c r="H13357" t="s">
        <v>114</v>
      </c>
      <c r="I13357">
        <v>0</v>
      </c>
    </row>
    <row r="13358" spans="1:9" x14ac:dyDescent="0.25">
      <c r="A13358" t="s">
        <v>110</v>
      </c>
      <c r="B13358" t="s">
        <v>45919</v>
      </c>
      <c r="C13358" s="57">
        <v>44342</v>
      </c>
      <c r="D13358" t="s">
        <v>45920</v>
      </c>
      <c r="E13358" s="58">
        <v>1162708700000</v>
      </c>
      <c r="F13358" t="s">
        <v>45921</v>
      </c>
      <c r="G13358" t="s">
        <v>114</v>
      </c>
      <c r="H13358" t="s">
        <v>114</v>
      </c>
      <c r="I13358">
        <v>1</v>
      </c>
    </row>
    <row r="13359" spans="1:9" x14ac:dyDescent="0.25">
      <c r="A13359" t="s">
        <v>110</v>
      </c>
      <c r="B13359" t="s">
        <v>45922</v>
      </c>
      <c r="C13359" s="57">
        <v>44342</v>
      </c>
      <c r="D13359" t="s">
        <v>45923</v>
      </c>
      <c r="E13359" s="58">
        <v>2322416570000</v>
      </c>
      <c r="F13359" t="s">
        <v>45924</v>
      </c>
      <c r="G13359" t="s">
        <v>45925</v>
      </c>
      <c r="H13359" t="s">
        <v>45926</v>
      </c>
      <c r="I13359">
        <v>56845</v>
      </c>
    </row>
    <row r="13360" spans="1:9" x14ac:dyDescent="0.25">
      <c r="A13360" t="s">
        <v>110</v>
      </c>
      <c r="B13360" t="s">
        <v>45927</v>
      </c>
      <c r="C13360" s="57">
        <v>44342</v>
      </c>
      <c r="D13360" t="s">
        <v>45928</v>
      </c>
      <c r="E13360" s="58">
        <v>1150618840000</v>
      </c>
      <c r="F13360" t="s">
        <v>45929</v>
      </c>
      <c r="G13360" t="s">
        <v>114</v>
      </c>
      <c r="H13360" t="s">
        <v>114</v>
      </c>
      <c r="I13360">
        <v>3</v>
      </c>
    </row>
    <row r="13361" spans="1:9" x14ac:dyDescent="0.25">
      <c r="A13361" t="s">
        <v>110</v>
      </c>
      <c r="B13361" t="s">
        <v>45930</v>
      </c>
      <c r="C13361" s="57">
        <v>44342</v>
      </c>
      <c r="D13361" t="s">
        <v>45931</v>
      </c>
      <c r="E13361" s="58">
        <v>1443220490000</v>
      </c>
      <c r="F13361" t="s">
        <v>45932</v>
      </c>
      <c r="G13361" t="s">
        <v>114</v>
      </c>
      <c r="H13361" t="s">
        <v>114</v>
      </c>
      <c r="I13361">
        <v>2</v>
      </c>
    </row>
    <row r="13362" spans="1:9" x14ac:dyDescent="0.25">
      <c r="A13362" t="s">
        <v>110</v>
      </c>
      <c r="B13362" t="s">
        <v>45933</v>
      </c>
      <c r="C13362" s="57">
        <v>44342</v>
      </c>
      <c r="D13362" t="s">
        <v>45934</v>
      </c>
      <c r="E13362" s="58">
        <v>1429475180000</v>
      </c>
      <c r="F13362" t="s">
        <v>45935</v>
      </c>
      <c r="G13362" t="s">
        <v>114</v>
      </c>
      <c r="H13362" t="s">
        <v>114</v>
      </c>
      <c r="I13362">
        <v>12</v>
      </c>
    </row>
    <row r="13363" spans="1:9" x14ac:dyDescent="0.25">
      <c r="A13363" t="s">
        <v>110</v>
      </c>
      <c r="B13363" t="s">
        <v>45936</v>
      </c>
      <c r="C13363" s="57">
        <v>44342</v>
      </c>
      <c r="D13363" t="s">
        <v>45937</v>
      </c>
      <c r="E13363" s="58">
        <v>1094838800000</v>
      </c>
      <c r="F13363" t="s">
        <v>45938</v>
      </c>
      <c r="G13363" t="s">
        <v>114</v>
      </c>
      <c r="H13363" t="s">
        <v>114</v>
      </c>
      <c r="I13363">
        <v>167</v>
      </c>
    </row>
    <row r="13364" spans="1:9" x14ac:dyDescent="0.25">
      <c r="A13364" t="s">
        <v>110</v>
      </c>
      <c r="B13364" t="s">
        <v>45939</v>
      </c>
      <c r="C13364" s="57">
        <v>44342</v>
      </c>
      <c r="D13364" t="s">
        <v>114</v>
      </c>
      <c r="E13364" t="s">
        <v>595</v>
      </c>
      <c r="F13364" t="s">
        <v>114</v>
      </c>
      <c r="G13364" t="s">
        <v>114</v>
      </c>
      <c r="H13364" t="s">
        <v>114</v>
      </c>
      <c r="I13364">
        <v>0</v>
      </c>
    </row>
    <row r="13365" spans="1:9" x14ac:dyDescent="0.25">
      <c r="A13365" t="s">
        <v>110</v>
      </c>
      <c r="B13365" t="s">
        <v>45940</v>
      </c>
      <c r="C13365" s="57">
        <v>44342</v>
      </c>
      <c r="D13365" t="s">
        <v>45941</v>
      </c>
      <c r="E13365" s="58">
        <v>1121695828000</v>
      </c>
      <c r="F13365" t="s">
        <v>45942</v>
      </c>
      <c r="G13365" t="s">
        <v>880</v>
      </c>
      <c r="H13365" t="s">
        <v>114</v>
      </c>
      <c r="I13365">
        <v>488</v>
      </c>
    </row>
    <row r="13366" spans="1:9" x14ac:dyDescent="0.25">
      <c r="A13366" t="s">
        <v>110</v>
      </c>
      <c r="B13366" t="s">
        <v>45943</v>
      </c>
      <c r="C13366" s="57">
        <v>44342</v>
      </c>
      <c r="D13366" t="s">
        <v>45944</v>
      </c>
      <c r="E13366" s="58">
        <v>1342352900000</v>
      </c>
      <c r="F13366" t="s">
        <v>45945</v>
      </c>
      <c r="G13366" t="s">
        <v>114</v>
      </c>
      <c r="H13366" t="s">
        <v>114</v>
      </c>
      <c r="I13366">
        <v>7</v>
      </c>
    </row>
    <row r="13367" spans="1:9" x14ac:dyDescent="0.25">
      <c r="A13367" t="s">
        <v>110</v>
      </c>
      <c r="B13367" t="s">
        <v>45946</v>
      </c>
      <c r="C13367" s="57">
        <v>44342</v>
      </c>
      <c r="D13367" t="s">
        <v>45947</v>
      </c>
      <c r="E13367" s="58">
        <v>1229963700000</v>
      </c>
      <c r="F13367" t="s">
        <v>45948</v>
      </c>
      <c r="G13367" t="s">
        <v>114</v>
      </c>
      <c r="H13367" t="s">
        <v>114</v>
      </c>
      <c r="I13367">
        <v>1</v>
      </c>
    </row>
    <row r="13368" spans="1:9" x14ac:dyDescent="0.25">
      <c r="A13368" t="s">
        <v>110</v>
      </c>
      <c r="B13368" t="s">
        <v>45949</v>
      </c>
      <c r="C13368" s="57">
        <v>44342</v>
      </c>
      <c r="D13368" t="s">
        <v>45950</v>
      </c>
      <c r="E13368" s="58">
        <v>1162116400000</v>
      </c>
      <c r="F13368" t="s">
        <v>45951</v>
      </c>
      <c r="G13368" t="s">
        <v>114</v>
      </c>
      <c r="H13368" t="s">
        <v>45952</v>
      </c>
      <c r="I13368">
        <v>1</v>
      </c>
    </row>
    <row r="13369" spans="1:9" x14ac:dyDescent="0.25">
      <c r="A13369" t="s">
        <v>110</v>
      </c>
      <c r="B13369" t="s">
        <v>45953</v>
      </c>
      <c r="C13369" s="57">
        <v>44342</v>
      </c>
      <c r="D13369" t="s">
        <v>45954</v>
      </c>
      <c r="E13369" s="58">
        <v>1528494300000</v>
      </c>
      <c r="F13369" t="s">
        <v>45955</v>
      </c>
      <c r="G13369" t="s">
        <v>114</v>
      </c>
      <c r="H13369" t="s">
        <v>114</v>
      </c>
      <c r="I13369">
        <v>78</v>
      </c>
    </row>
    <row r="13370" spans="1:9" x14ac:dyDescent="0.25">
      <c r="A13370" t="s">
        <v>110</v>
      </c>
      <c r="B13370" t="s">
        <v>45956</v>
      </c>
      <c r="C13370" s="57">
        <v>44342</v>
      </c>
      <c r="D13370" t="s">
        <v>45957</v>
      </c>
      <c r="E13370" s="58">
        <v>1123806200000</v>
      </c>
      <c r="F13370" t="s">
        <v>45958</v>
      </c>
      <c r="G13370" t="s">
        <v>114</v>
      </c>
      <c r="H13370" t="s">
        <v>114</v>
      </c>
      <c r="I13370">
        <v>7</v>
      </c>
    </row>
    <row r="13371" spans="1:9" x14ac:dyDescent="0.25">
      <c r="A13371" t="s">
        <v>110</v>
      </c>
      <c r="B13371" t="s">
        <v>45959</v>
      </c>
      <c r="C13371" s="57">
        <v>44342</v>
      </c>
      <c r="D13371" t="s">
        <v>45960</v>
      </c>
      <c r="E13371" s="58">
        <v>114454652270000</v>
      </c>
      <c r="F13371" t="s">
        <v>45961</v>
      </c>
      <c r="G13371" t="s">
        <v>114</v>
      </c>
      <c r="H13371" t="s">
        <v>114</v>
      </c>
      <c r="I13371">
        <v>95</v>
      </c>
    </row>
    <row r="13372" spans="1:9" x14ac:dyDescent="0.25">
      <c r="A13372" t="s">
        <v>110</v>
      </c>
      <c r="B13372" t="s">
        <v>45962</v>
      </c>
      <c r="C13372" s="57">
        <v>44342</v>
      </c>
      <c r="D13372" t="s">
        <v>45963</v>
      </c>
      <c r="E13372" s="58">
        <v>30351564530000</v>
      </c>
      <c r="F13372" t="s">
        <v>45964</v>
      </c>
      <c r="G13372" t="s">
        <v>114</v>
      </c>
      <c r="H13372" t="s">
        <v>114</v>
      </c>
      <c r="I13372">
        <v>1</v>
      </c>
    </row>
    <row r="13373" spans="1:9" x14ac:dyDescent="0.25">
      <c r="A13373" t="s">
        <v>110</v>
      </c>
      <c r="B13373" t="s">
        <v>45965</v>
      </c>
      <c r="C13373" s="57">
        <v>44342</v>
      </c>
      <c r="D13373" t="s">
        <v>45966</v>
      </c>
      <c r="E13373" s="58">
        <v>1044968190000</v>
      </c>
      <c r="F13373" t="s">
        <v>45967</v>
      </c>
      <c r="G13373" t="s">
        <v>114</v>
      </c>
      <c r="H13373" t="s">
        <v>114</v>
      </c>
      <c r="I13373">
        <v>27</v>
      </c>
    </row>
    <row r="13374" spans="1:9" x14ac:dyDescent="0.25">
      <c r="A13374" t="s">
        <v>110</v>
      </c>
      <c r="B13374" t="s">
        <v>45968</v>
      </c>
      <c r="C13374" s="57">
        <v>44342</v>
      </c>
      <c r="D13374" t="s">
        <v>45969</v>
      </c>
      <c r="E13374" s="58">
        <v>1319873740000</v>
      </c>
      <c r="F13374" t="s">
        <v>45970</v>
      </c>
      <c r="G13374" t="s">
        <v>45971</v>
      </c>
      <c r="H13374" t="s">
        <v>114</v>
      </c>
      <c r="I13374">
        <v>3</v>
      </c>
    </row>
    <row r="13375" spans="1:9" x14ac:dyDescent="0.25">
      <c r="A13375" t="s">
        <v>110</v>
      </c>
      <c r="B13375" t="s">
        <v>45972</v>
      </c>
      <c r="C13375" s="57">
        <v>44342</v>
      </c>
      <c r="D13375" t="s">
        <v>45973</v>
      </c>
      <c r="E13375" s="58">
        <v>1117970880000</v>
      </c>
      <c r="F13375" t="s">
        <v>45974</v>
      </c>
      <c r="G13375" t="s">
        <v>114</v>
      </c>
      <c r="H13375" t="s">
        <v>114</v>
      </c>
      <c r="I13375">
        <v>329</v>
      </c>
    </row>
    <row r="13376" spans="1:9" x14ac:dyDescent="0.25">
      <c r="A13376" t="s">
        <v>110</v>
      </c>
      <c r="B13376" t="s">
        <v>45975</v>
      </c>
      <c r="C13376" s="57">
        <v>44342</v>
      </c>
      <c r="D13376" t="s">
        <v>45976</v>
      </c>
      <c r="E13376" s="58">
        <v>1106597730000</v>
      </c>
      <c r="F13376" t="s">
        <v>45977</v>
      </c>
      <c r="G13376" t="s">
        <v>114</v>
      </c>
      <c r="H13376" t="s">
        <v>114</v>
      </c>
      <c r="I13376">
        <v>3</v>
      </c>
    </row>
    <row r="13377" spans="1:9" x14ac:dyDescent="0.25">
      <c r="A13377" t="s">
        <v>110</v>
      </c>
      <c r="B13377" t="s">
        <v>45978</v>
      </c>
      <c r="C13377" s="57">
        <v>44342</v>
      </c>
      <c r="D13377" t="s">
        <v>45979</v>
      </c>
      <c r="E13377" s="58">
        <v>1376988310000</v>
      </c>
      <c r="F13377" t="s">
        <v>45980</v>
      </c>
      <c r="G13377" t="s">
        <v>114</v>
      </c>
      <c r="H13377" t="s">
        <v>114</v>
      </c>
      <c r="I13377">
        <v>139</v>
      </c>
    </row>
    <row r="13378" spans="1:9" x14ac:dyDescent="0.25">
      <c r="A13378" t="s">
        <v>110</v>
      </c>
      <c r="B13378" t="s">
        <v>45981</v>
      </c>
      <c r="C13378" s="57">
        <v>44342</v>
      </c>
      <c r="D13378" t="s">
        <v>45982</v>
      </c>
      <c r="E13378" s="58">
        <v>1179648100000</v>
      </c>
      <c r="F13378" t="s">
        <v>45983</v>
      </c>
      <c r="G13378" t="s">
        <v>45984</v>
      </c>
      <c r="H13378" t="s">
        <v>39248</v>
      </c>
      <c r="I13378">
        <v>4</v>
      </c>
    </row>
    <row r="13379" spans="1:9" x14ac:dyDescent="0.25">
      <c r="A13379" t="s">
        <v>110</v>
      </c>
      <c r="B13379" t="s">
        <v>45985</v>
      </c>
      <c r="C13379" s="57">
        <v>44342</v>
      </c>
      <c r="D13379" t="s">
        <v>45986</v>
      </c>
      <c r="E13379" s="58">
        <v>1099382400000</v>
      </c>
      <c r="F13379" t="s">
        <v>45987</v>
      </c>
      <c r="G13379" t="s">
        <v>114</v>
      </c>
      <c r="H13379" t="s">
        <v>114</v>
      </c>
      <c r="I13379">
        <v>1</v>
      </c>
    </row>
    <row r="13380" spans="1:9" x14ac:dyDescent="0.25">
      <c r="A13380" t="s">
        <v>110</v>
      </c>
      <c r="B13380" t="s">
        <v>45988</v>
      </c>
      <c r="C13380" s="57">
        <v>44342</v>
      </c>
      <c r="D13380" t="s">
        <v>45989</v>
      </c>
      <c r="E13380" s="58">
        <v>1217290800000</v>
      </c>
      <c r="F13380" t="s">
        <v>45990</v>
      </c>
      <c r="G13380" t="s">
        <v>114</v>
      </c>
      <c r="H13380" t="s">
        <v>114</v>
      </c>
      <c r="I13380">
        <v>1</v>
      </c>
    </row>
    <row r="13381" spans="1:9" x14ac:dyDescent="0.25">
      <c r="A13381" t="s">
        <v>110</v>
      </c>
      <c r="B13381" t="s">
        <v>45991</v>
      </c>
      <c r="C13381" s="57">
        <v>44342</v>
      </c>
      <c r="D13381" t="s">
        <v>45992</v>
      </c>
      <c r="E13381" s="58">
        <v>1694590200000</v>
      </c>
      <c r="F13381" t="s">
        <v>45993</v>
      </c>
      <c r="G13381" t="s">
        <v>114</v>
      </c>
      <c r="H13381" t="s">
        <v>114</v>
      </c>
      <c r="I13381">
        <v>3</v>
      </c>
    </row>
    <row r="13382" spans="1:9" x14ac:dyDescent="0.25">
      <c r="A13382" t="s">
        <v>110</v>
      </c>
      <c r="B13382" t="s">
        <v>45994</v>
      </c>
      <c r="C13382" s="57">
        <v>44342</v>
      </c>
      <c r="D13382" t="s">
        <v>45995</v>
      </c>
      <c r="E13382" s="58">
        <v>1693781200000</v>
      </c>
      <c r="F13382" t="s">
        <v>45996</v>
      </c>
      <c r="G13382" t="s">
        <v>114</v>
      </c>
      <c r="H13382" t="s">
        <v>114</v>
      </c>
      <c r="I13382">
        <v>40</v>
      </c>
    </row>
    <row r="13383" spans="1:9" x14ac:dyDescent="0.25">
      <c r="A13383" t="s">
        <v>110</v>
      </c>
      <c r="B13383" t="s">
        <v>45997</v>
      </c>
      <c r="C13383" s="57">
        <v>44342</v>
      </c>
      <c r="D13383" t="s">
        <v>45998</v>
      </c>
      <c r="E13383" s="58">
        <v>2543292091420000</v>
      </c>
      <c r="F13383" t="s">
        <v>45999</v>
      </c>
      <c r="G13383" t="s">
        <v>114</v>
      </c>
      <c r="H13383" t="s">
        <v>114</v>
      </c>
      <c r="I13383">
        <v>2</v>
      </c>
    </row>
    <row r="13384" spans="1:9" x14ac:dyDescent="0.25">
      <c r="A13384" t="s">
        <v>110</v>
      </c>
      <c r="B13384" t="s">
        <v>46000</v>
      </c>
      <c r="C13384" s="57">
        <v>44342</v>
      </c>
      <c r="D13384" t="s">
        <v>46001</v>
      </c>
      <c r="E13384" s="58">
        <v>1192583680940000</v>
      </c>
      <c r="F13384" t="s">
        <v>46002</v>
      </c>
      <c r="G13384" t="s">
        <v>114</v>
      </c>
      <c r="H13384" t="s">
        <v>114</v>
      </c>
      <c r="I13384">
        <v>1</v>
      </c>
    </row>
    <row r="13385" spans="1:9" x14ac:dyDescent="0.25">
      <c r="A13385" t="s">
        <v>110</v>
      </c>
      <c r="B13385" t="s">
        <v>46003</v>
      </c>
      <c r="C13385" s="57">
        <v>44342</v>
      </c>
      <c r="D13385" t="s">
        <v>46004</v>
      </c>
      <c r="E13385" s="58">
        <v>6539492537860000</v>
      </c>
      <c r="F13385" t="s">
        <v>46005</v>
      </c>
      <c r="G13385" t="s">
        <v>114</v>
      </c>
      <c r="H13385" t="s">
        <v>114</v>
      </c>
      <c r="I13385">
        <v>1</v>
      </c>
    </row>
    <row r="13386" spans="1:9" x14ac:dyDescent="0.25">
      <c r="A13386" t="s">
        <v>110</v>
      </c>
      <c r="B13386" t="s">
        <v>46006</v>
      </c>
      <c r="C13386" s="57">
        <v>44342</v>
      </c>
      <c r="D13386" t="s">
        <v>46007</v>
      </c>
      <c r="E13386" s="58">
        <v>13248245000000</v>
      </c>
      <c r="F13386" t="s">
        <v>46008</v>
      </c>
      <c r="G13386" t="s">
        <v>46009</v>
      </c>
      <c r="H13386" t="s">
        <v>46010</v>
      </c>
      <c r="I13386">
        <v>9542</v>
      </c>
    </row>
    <row r="13387" spans="1:9" x14ac:dyDescent="0.25">
      <c r="A13387" t="s">
        <v>110</v>
      </c>
      <c r="B13387" t="s">
        <v>46011</v>
      </c>
      <c r="C13387" s="57">
        <v>44342</v>
      </c>
      <c r="D13387" t="s">
        <v>46012</v>
      </c>
      <c r="E13387" s="58">
        <v>1103589000000</v>
      </c>
      <c r="F13387" t="s">
        <v>46013</v>
      </c>
      <c r="G13387" t="s">
        <v>114</v>
      </c>
      <c r="H13387" t="s">
        <v>114</v>
      </c>
      <c r="I13387">
        <v>1</v>
      </c>
    </row>
    <row r="13388" spans="1:9" x14ac:dyDescent="0.25">
      <c r="A13388" t="s">
        <v>110</v>
      </c>
      <c r="B13388" t="s">
        <v>46014</v>
      </c>
      <c r="C13388" s="57">
        <v>44342</v>
      </c>
      <c r="D13388" t="s">
        <v>46015</v>
      </c>
      <c r="E13388" s="58">
        <v>1104086000000</v>
      </c>
      <c r="F13388" t="s">
        <v>46016</v>
      </c>
      <c r="G13388" t="s">
        <v>114</v>
      </c>
      <c r="H13388" t="s">
        <v>114</v>
      </c>
      <c r="I13388">
        <v>1</v>
      </c>
    </row>
    <row r="13389" spans="1:9" x14ac:dyDescent="0.25">
      <c r="A13389" t="s">
        <v>110</v>
      </c>
      <c r="B13389" t="s">
        <v>46017</v>
      </c>
      <c r="C13389" s="57">
        <v>44342</v>
      </c>
      <c r="D13389" t="s">
        <v>46018</v>
      </c>
      <c r="E13389" s="58">
        <v>1444743000000</v>
      </c>
      <c r="F13389" t="s">
        <v>46019</v>
      </c>
      <c r="G13389" t="s">
        <v>114</v>
      </c>
      <c r="H13389" t="s">
        <v>114</v>
      </c>
      <c r="I13389">
        <v>4</v>
      </c>
    </row>
    <row r="13390" spans="1:9" x14ac:dyDescent="0.25">
      <c r="A13390" t="s">
        <v>110</v>
      </c>
      <c r="B13390" t="s">
        <v>46020</v>
      </c>
      <c r="C13390" s="57">
        <v>44342</v>
      </c>
      <c r="D13390" t="s">
        <v>46021</v>
      </c>
      <c r="E13390" s="58">
        <v>1090232000000</v>
      </c>
      <c r="F13390" t="s">
        <v>46022</v>
      </c>
      <c r="G13390" t="s">
        <v>114</v>
      </c>
      <c r="H13390" t="s">
        <v>114</v>
      </c>
      <c r="I13390">
        <v>70</v>
      </c>
    </row>
    <row r="13391" spans="1:9" x14ac:dyDescent="0.25">
      <c r="A13391" t="s">
        <v>110</v>
      </c>
      <c r="B13391" t="s">
        <v>46023</v>
      </c>
      <c r="C13391" s="57">
        <v>44342</v>
      </c>
      <c r="D13391" t="s">
        <v>46024</v>
      </c>
      <c r="E13391" s="58">
        <v>1058544000000</v>
      </c>
      <c r="F13391" t="s">
        <v>46025</v>
      </c>
      <c r="G13391" t="s">
        <v>114</v>
      </c>
      <c r="H13391" t="s">
        <v>114</v>
      </c>
      <c r="I13391">
        <v>755</v>
      </c>
    </row>
    <row r="13392" spans="1:9" x14ac:dyDescent="0.25">
      <c r="A13392" t="s">
        <v>110</v>
      </c>
      <c r="B13392" t="s">
        <v>46026</v>
      </c>
      <c r="C13392" s="57">
        <v>44342</v>
      </c>
      <c r="D13392" t="s">
        <v>46027</v>
      </c>
      <c r="E13392" s="58">
        <v>12084229400000</v>
      </c>
      <c r="F13392" t="s">
        <v>46028</v>
      </c>
      <c r="G13392" t="s">
        <v>114</v>
      </c>
      <c r="H13392" t="s">
        <v>114</v>
      </c>
      <c r="I13392">
        <v>1</v>
      </c>
    </row>
    <row r="13393" spans="1:9" x14ac:dyDescent="0.25">
      <c r="A13393" t="s">
        <v>110</v>
      </c>
      <c r="B13393" t="s">
        <v>46029</v>
      </c>
      <c r="C13393" s="57">
        <v>44342</v>
      </c>
      <c r="D13393" t="s">
        <v>46030</v>
      </c>
      <c r="E13393" s="58">
        <v>1194464000000</v>
      </c>
      <c r="F13393" t="s">
        <v>46031</v>
      </c>
      <c r="G13393" t="s">
        <v>114</v>
      </c>
      <c r="H13393" t="s">
        <v>114</v>
      </c>
      <c r="I13393">
        <v>1</v>
      </c>
    </row>
    <row r="13394" spans="1:9" x14ac:dyDescent="0.25">
      <c r="A13394" t="s">
        <v>110</v>
      </c>
      <c r="B13394" t="s">
        <v>46032</v>
      </c>
      <c r="C13394" s="57">
        <v>44342</v>
      </c>
      <c r="D13394" t="s">
        <v>46033</v>
      </c>
      <c r="E13394" s="58">
        <v>15004406000000</v>
      </c>
      <c r="F13394" t="s">
        <v>46034</v>
      </c>
      <c r="G13394" t="s">
        <v>114</v>
      </c>
      <c r="H13394" t="s">
        <v>46035</v>
      </c>
      <c r="I13394">
        <v>658</v>
      </c>
    </row>
    <row r="13395" spans="1:9" x14ac:dyDescent="0.25">
      <c r="A13395" t="s">
        <v>110</v>
      </c>
      <c r="B13395" t="s">
        <v>46036</v>
      </c>
      <c r="C13395" s="57">
        <v>44342</v>
      </c>
      <c r="D13395" t="s">
        <v>114</v>
      </c>
      <c r="E13395" t="s">
        <v>595</v>
      </c>
      <c r="F13395" t="s">
        <v>114</v>
      </c>
      <c r="G13395" t="s">
        <v>114</v>
      </c>
      <c r="H13395" t="s">
        <v>114</v>
      </c>
      <c r="I13395">
        <v>0</v>
      </c>
    </row>
    <row r="13396" spans="1:9" x14ac:dyDescent="0.25">
      <c r="A13396" t="s">
        <v>110</v>
      </c>
      <c r="B13396" t="s">
        <v>46037</v>
      </c>
      <c r="C13396" s="57">
        <v>44342</v>
      </c>
      <c r="D13396" t="s">
        <v>46038</v>
      </c>
      <c r="E13396" s="58">
        <v>1214930500000</v>
      </c>
      <c r="F13396" t="s">
        <v>46039</v>
      </c>
      <c r="G13396" t="s">
        <v>114</v>
      </c>
      <c r="H13396" t="s">
        <v>114</v>
      </c>
      <c r="I13396">
        <v>1</v>
      </c>
    </row>
    <row r="13397" spans="1:9" x14ac:dyDescent="0.25">
      <c r="A13397" t="s">
        <v>110</v>
      </c>
      <c r="B13397" t="s">
        <v>46040</v>
      </c>
      <c r="C13397" s="57">
        <v>44342</v>
      </c>
      <c r="D13397" t="s">
        <v>46041</v>
      </c>
      <c r="E13397" s="58">
        <v>1300074000000</v>
      </c>
      <c r="F13397" t="s">
        <v>46042</v>
      </c>
      <c r="G13397" t="s">
        <v>46043</v>
      </c>
      <c r="H13397" t="s">
        <v>46044</v>
      </c>
      <c r="I13397">
        <v>4520</v>
      </c>
    </row>
    <row r="13398" spans="1:9" x14ac:dyDescent="0.25">
      <c r="A13398" t="s">
        <v>110</v>
      </c>
      <c r="B13398" t="s">
        <v>46045</v>
      </c>
      <c r="C13398" s="57">
        <v>44342</v>
      </c>
      <c r="D13398" t="s">
        <v>46046</v>
      </c>
      <c r="E13398" s="58">
        <v>54705395870000</v>
      </c>
      <c r="F13398" t="s">
        <v>46046</v>
      </c>
      <c r="G13398" t="s">
        <v>114</v>
      </c>
      <c r="H13398" t="s">
        <v>46047</v>
      </c>
      <c r="I13398">
        <v>210</v>
      </c>
    </row>
    <row r="13399" spans="1:9" x14ac:dyDescent="0.25">
      <c r="A13399" t="s">
        <v>110</v>
      </c>
      <c r="B13399" t="s">
        <v>46048</v>
      </c>
      <c r="C13399" s="57">
        <v>44342</v>
      </c>
      <c r="D13399" t="s">
        <v>46049</v>
      </c>
      <c r="E13399" s="58">
        <v>1009933810000</v>
      </c>
      <c r="F13399" t="s">
        <v>46050</v>
      </c>
      <c r="G13399" t="s">
        <v>114</v>
      </c>
      <c r="H13399" t="s">
        <v>114</v>
      </c>
      <c r="I13399">
        <v>2</v>
      </c>
    </row>
    <row r="13400" spans="1:9" x14ac:dyDescent="0.25">
      <c r="A13400" t="s">
        <v>110</v>
      </c>
      <c r="B13400" t="s">
        <v>46051</v>
      </c>
      <c r="C13400" s="57">
        <v>44342</v>
      </c>
      <c r="D13400" t="s">
        <v>46052</v>
      </c>
      <c r="E13400" s="58">
        <v>1157734800000</v>
      </c>
      <c r="F13400" t="s">
        <v>46053</v>
      </c>
      <c r="G13400" t="s">
        <v>114</v>
      </c>
      <c r="H13400" t="s">
        <v>114</v>
      </c>
      <c r="I13400">
        <v>12</v>
      </c>
    </row>
    <row r="13401" spans="1:9" x14ac:dyDescent="0.25">
      <c r="A13401" t="s">
        <v>110</v>
      </c>
      <c r="B13401" t="s">
        <v>46054</v>
      </c>
      <c r="C13401" s="57">
        <v>44342</v>
      </c>
      <c r="D13401" t="s">
        <v>46055</v>
      </c>
      <c r="E13401" s="58">
        <v>1171902090000</v>
      </c>
      <c r="F13401" t="s">
        <v>46056</v>
      </c>
      <c r="G13401" t="s">
        <v>114</v>
      </c>
      <c r="H13401" t="s">
        <v>114</v>
      </c>
      <c r="I13401">
        <v>1</v>
      </c>
    </row>
    <row r="13402" spans="1:9" x14ac:dyDescent="0.25">
      <c r="A13402" t="s">
        <v>110</v>
      </c>
      <c r="B13402" t="s">
        <v>46057</v>
      </c>
      <c r="C13402" s="57">
        <v>44342</v>
      </c>
      <c r="D13402" t="s">
        <v>46058</v>
      </c>
      <c r="E13402" s="58">
        <v>1460342340000</v>
      </c>
      <c r="F13402" t="s">
        <v>46059</v>
      </c>
      <c r="G13402" t="s">
        <v>114</v>
      </c>
      <c r="H13402" t="s">
        <v>114</v>
      </c>
      <c r="I13402">
        <v>40</v>
      </c>
    </row>
    <row r="13403" spans="1:9" x14ac:dyDescent="0.25">
      <c r="A13403" t="s">
        <v>110</v>
      </c>
      <c r="B13403" t="s">
        <v>46060</v>
      </c>
      <c r="C13403" s="57">
        <v>44342</v>
      </c>
      <c r="D13403" t="s">
        <v>46061</v>
      </c>
      <c r="E13403" s="58">
        <v>1442768180000</v>
      </c>
      <c r="F13403" t="s">
        <v>46062</v>
      </c>
      <c r="G13403" t="s">
        <v>6506</v>
      </c>
      <c r="H13403" t="s">
        <v>114</v>
      </c>
      <c r="I13403">
        <v>53</v>
      </c>
    </row>
    <row r="13404" spans="1:9" x14ac:dyDescent="0.25">
      <c r="A13404" t="s">
        <v>110</v>
      </c>
      <c r="B13404" t="s">
        <v>46063</v>
      </c>
      <c r="C13404" s="57">
        <v>44342</v>
      </c>
      <c r="D13404" t="s">
        <v>46064</v>
      </c>
      <c r="E13404" s="58">
        <v>1046915200000</v>
      </c>
      <c r="F13404" t="s">
        <v>46065</v>
      </c>
      <c r="G13404" t="s">
        <v>114</v>
      </c>
      <c r="H13404" t="s">
        <v>114</v>
      </c>
      <c r="I13404">
        <v>4</v>
      </c>
    </row>
    <row r="13405" spans="1:9" x14ac:dyDescent="0.25">
      <c r="A13405" t="s">
        <v>110</v>
      </c>
      <c r="B13405" t="s">
        <v>46066</v>
      </c>
      <c r="C13405" s="57">
        <v>44342</v>
      </c>
      <c r="D13405" t="s">
        <v>46067</v>
      </c>
      <c r="E13405" s="58">
        <v>1060082700000</v>
      </c>
      <c r="F13405" t="s">
        <v>46068</v>
      </c>
      <c r="G13405" t="s">
        <v>114</v>
      </c>
      <c r="H13405" t="s">
        <v>114</v>
      </c>
      <c r="I13405">
        <v>2</v>
      </c>
    </row>
    <row r="13406" spans="1:9" x14ac:dyDescent="0.25">
      <c r="A13406" t="s">
        <v>110</v>
      </c>
      <c r="B13406" t="s">
        <v>46069</v>
      </c>
      <c r="C13406" s="57">
        <v>44342</v>
      </c>
      <c r="D13406" t="s">
        <v>46070</v>
      </c>
      <c r="E13406" s="58">
        <v>1103541300000</v>
      </c>
      <c r="F13406" t="s">
        <v>46071</v>
      </c>
      <c r="G13406" t="s">
        <v>114</v>
      </c>
      <c r="H13406" t="s">
        <v>114</v>
      </c>
      <c r="I13406">
        <v>1</v>
      </c>
    </row>
    <row r="13407" spans="1:9" x14ac:dyDescent="0.25">
      <c r="A13407" t="s">
        <v>110</v>
      </c>
      <c r="B13407" t="s">
        <v>46072</v>
      </c>
      <c r="C13407" s="57">
        <v>44342</v>
      </c>
      <c r="D13407" t="s">
        <v>46073</v>
      </c>
      <c r="E13407" s="58">
        <v>1132595300000</v>
      </c>
      <c r="F13407" t="s">
        <v>46074</v>
      </c>
      <c r="G13407" t="s">
        <v>114</v>
      </c>
      <c r="H13407" t="s">
        <v>114</v>
      </c>
      <c r="I13407">
        <v>2</v>
      </c>
    </row>
    <row r="13408" spans="1:9" x14ac:dyDescent="0.25">
      <c r="A13408" t="s">
        <v>110</v>
      </c>
      <c r="B13408" t="s">
        <v>46075</v>
      </c>
      <c r="C13408" s="57">
        <v>44342</v>
      </c>
      <c r="D13408" t="s">
        <v>46076</v>
      </c>
      <c r="E13408" s="58">
        <v>1088955300000</v>
      </c>
      <c r="F13408" t="s">
        <v>46077</v>
      </c>
      <c r="G13408" t="s">
        <v>114</v>
      </c>
      <c r="H13408" t="s">
        <v>114</v>
      </c>
      <c r="I13408">
        <v>2</v>
      </c>
    </row>
    <row r="13409" spans="1:9" x14ac:dyDescent="0.25">
      <c r="A13409" t="s">
        <v>110</v>
      </c>
      <c r="B13409" t="s">
        <v>46078</v>
      </c>
      <c r="C13409" s="57">
        <v>44342</v>
      </c>
      <c r="D13409" t="s">
        <v>46079</v>
      </c>
      <c r="E13409" s="58">
        <v>1156917000000</v>
      </c>
      <c r="F13409" t="s">
        <v>46080</v>
      </c>
      <c r="G13409" t="s">
        <v>114</v>
      </c>
      <c r="H13409" t="s">
        <v>114</v>
      </c>
      <c r="I13409">
        <v>1</v>
      </c>
    </row>
    <row r="13410" spans="1:9" x14ac:dyDescent="0.25">
      <c r="A13410" t="s">
        <v>110</v>
      </c>
      <c r="B13410" t="s">
        <v>46081</v>
      </c>
      <c r="C13410" s="57">
        <v>44342</v>
      </c>
      <c r="D13410" t="s">
        <v>46082</v>
      </c>
      <c r="E13410" s="58">
        <v>1638034100000</v>
      </c>
      <c r="F13410" t="s">
        <v>46083</v>
      </c>
      <c r="G13410" t="s">
        <v>114</v>
      </c>
      <c r="H13410" t="s">
        <v>37111</v>
      </c>
      <c r="I13410">
        <v>5</v>
      </c>
    </row>
    <row r="13411" spans="1:9" x14ac:dyDescent="0.25">
      <c r="A13411" t="s">
        <v>110</v>
      </c>
      <c r="B13411" t="s">
        <v>46084</v>
      </c>
      <c r="C13411" s="57">
        <v>44342</v>
      </c>
      <c r="D13411" t="s">
        <v>46085</v>
      </c>
      <c r="E13411" s="58">
        <v>116466910800000</v>
      </c>
      <c r="F13411" t="s">
        <v>46086</v>
      </c>
      <c r="G13411" t="s">
        <v>114</v>
      </c>
      <c r="H13411" t="s">
        <v>114</v>
      </c>
      <c r="I13411">
        <v>1</v>
      </c>
    </row>
    <row r="13412" spans="1:9" x14ac:dyDescent="0.25">
      <c r="A13412" t="s">
        <v>110</v>
      </c>
      <c r="B13412" t="s">
        <v>46087</v>
      </c>
      <c r="C13412" s="57">
        <v>44342</v>
      </c>
      <c r="D13412" t="s">
        <v>46088</v>
      </c>
      <c r="E13412" s="58">
        <v>1455485800000</v>
      </c>
      <c r="F13412" t="s">
        <v>46089</v>
      </c>
      <c r="G13412" t="s">
        <v>114</v>
      </c>
      <c r="H13412" t="s">
        <v>114</v>
      </c>
      <c r="I13412">
        <v>1</v>
      </c>
    </row>
    <row r="13413" spans="1:9" x14ac:dyDescent="0.25">
      <c r="A13413" t="s">
        <v>110</v>
      </c>
      <c r="B13413" t="s">
        <v>46090</v>
      </c>
      <c r="C13413" s="57">
        <v>44342</v>
      </c>
      <c r="D13413" t="s">
        <v>46091</v>
      </c>
      <c r="E13413" s="58">
        <v>1115996400000</v>
      </c>
      <c r="F13413" t="s">
        <v>46092</v>
      </c>
      <c r="G13413" t="s">
        <v>46093</v>
      </c>
      <c r="H13413" t="s">
        <v>46094</v>
      </c>
      <c r="I13413">
        <v>2</v>
      </c>
    </row>
    <row r="13414" spans="1:9" x14ac:dyDescent="0.25">
      <c r="A13414" t="s">
        <v>110</v>
      </c>
      <c r="B13414" t="s">
        <v>46095</v>
      </c>
      <c r="C13414" s="57">
        <v>44342</v>
      </c>
      <c r="D13414" t="s">
        <v>46096</v>
      </c>
      <c r="E13414" s="58">
        <v>1072766100000</v>
      </c>
      <c r="F13414" t="s">
        <v>46097</v>
      </c>
      <c r="G13414" t="s">
        <v>46098</v>
      </c>
      <c r="H13414" t="s">
        <v>43942</v>
      </c>
      <c r="I13414">
        <v>67</v>
      </c>
    </row>
    <row r="13415" spans="1:9" x14ac:dyDescent="0.25">
      <c r="A13415" t="s">
        <v>110</v>
      </c>
      <c r="B13415" t="s">
        <v>46099</v>
      </c>
      <c r="C13415" s="57">
        <v>44342</v>
      </c>
      <c r="D13415" t="s">
        <v>46100</v>
      </c>
      <c r="E13415" s="58">
        <v>10618567300000</v>
      </c>
      <c r="F13415" t="s">
        <v>46101</v>
      </c>
      <c r="G13415" t="s">
        <v>46102</v>
      </c>
      <c r="H13415" t="s">
        <v>46103</v>
      </c>
      <c r="I13415">
        <v>1</v>
      </c>
    </row>
    <row r="13416" spans="1:9" x14ac:dyDescent="0.25">
      <c r="A13416" t="s">
        <v>110</v>
      </c>
      <c r="B13416" t="s">
        <v>46104</v>
      </c>
      <c r="C13416" s="57">
        <v>44342</v>
      </c>
      <c r="D13416" t="s">
        <v>46105</v>
      </c>
      <c r="E13416" s="58">
        <v>1011088000000</v>
      </c>
      <c r="F13416" t="s">
        <v>46106</v>
      </c>
      <c r="G13416" t="s">
        <v>114</v>
      </c>
      <c r="H13416" t="s">
        <v>114</v>
      </c>
      <c r="I13416">
        <v>7</v>
      </c>
    </row>
    <row r="13417" spans="1:9" x14ac:dyDescent="0.25">
      <c r="A13417" t="s">
        <v>110</v>
      </c>
      <c r="B13417" t="s">
        <v>46107</v>
      </c>
      <c r="C13417" s="57">
        <v>44342</v>
      </c>
      <c r="D13417" t="s">
        <v>46108</v>
      </c>
      <c r="E13417" s="58">
        <v>1065701100000</v>
      </c>
      <c r="F13417" t="s">
        <v>46109</v>
      </c>
      <c r="G13417" t="s">
        <v>46110</v>
      </c>
      <c r="H13417" t="s">
        <v>46111</v>
      </c>
      <c r="I13417">
        <v>2307</v>
      </c>
    </row>
    <row r="13418" spans="1:9" x14ac:dyDescent="0.25">
      <c r="A13418" t="s">
        <v>110</v>
      </c>
      <c r="B13418" t="s">
        <v>46112</v>
      </c>
      <c r="C13418" s="57">
        <v>44342</v>
      </c>
      <c r="D13418" t="s">
        <v>46113</v>
      </c>
      <c r="E13418" s="58">
        <v>1084786050000</v>
      </c>
      <c r="F13418" t="s">
        <v>46114</v>
      </c>
      <c r="G13418" t="s">
        <v>114</v>
      </c>
      <c r="H13418" t="s">
        <v>114</v>
      </c>
      <c r="I13418">
        <v>16</v>
      </c>
    </row>
    <row r="13419" spans="1:9" x14ac:dyDescent="0.25">
      <c r="A13419" t="s">
        <v>110</v>
      </c>
      <c r="B13419" t="s">
        <v>46115</v>
      </c>
      <c r="C13419" s="57">
        <v>44342</v>
      </c>
      <c r="D13419" t="s">
        <v>46116</v>
      </c>
      <c r="E13419" s="58">
        <v>1060913830000</v>
      </c>
      <c r="F13419" t="s">
        <v>46117</v>
      </c>
      <c r="G13419" t="s">
        <v>46118</v>
      </c>
      <c r="H13419" t="s">
        <v>46119</v>
      </c>
      <c r="I13419">
        <v>3</v>
      </c>
    </row>
    <row r="13420" spans="1:9" x14ac:dyDescent="0.25">
      <c r="A13420" t="s">
        <v>110</v>
      </c>
      <c r="B13420" t="s">
        <v>46120</v>
      </c>
      <c r="C13420" s="57">
        <v>44342</v>
      </c>
      <c r="D13420" t="s">
        <v>46121</v>
      </c>
      <c r="E13420" s="58">
        <v>1214413230000</v>
      </c>
      <c r="F13420" t="s">
        <v>46122</v>
      </c>
      <c r="G13420" t="s">
        <v>114</v>
      </c>
      <c r="H13420" t="s">
        <v>114</v>
      </c>
      <c r="I13420">
        <v>1</v>
      </c>
    </row>
    <row r="13421" spans="1:9" x14ac:dyDescent="0.25">
      <c r="A13421" t="s">
        <v>110</v>
      </c>
      <c r="B13421" t="s">
        <v>46123</v>
      </c>
      <c r="C13421" s="57">
        <v>44342</v>
      </c>
      <c r="D13421" t="s">
        <v>46124</v>
      </c>
      <c r="E13421" s="58">
        <v>1101762210000</v>
      </c>
      <c r="F13421" t="s">
        <v>46125</v>
      </c>
      <c r="G13421" t="s">
        <v>46126</v>
      </c>
      <c r="H13421" t="s">
        <v>46127</v>
      </c>
      <c r="I13421">
        <v>4</v>
      </c>
    </row>
    <row r="13422" spans="1:9" x14ac:dyDescent="0.25">
      <c r="A13422" t="s">
        <v>110</v>
      </c>
      <c r="B13422" t="s">
        <v>46128</v>
      </c>
      <c r="C13422" s="57">
        <v>44342</v>
      </c>
      <c r="D13422" t="s">
        <v>46129</v>
      </c>
      <c r="E13422" s="58">
        <v>1107135710000</v>
      </c>
      <c r="F13422" t="s">
        <v>46130</v>
      </c>
      <c r="G13422" t="s">
        <v>114</v>
      </c>
      <c r="H13422" t="s">
        <v>46131</v>
      </c>
      <c r="I13422">
        <v>31</v>
      </c>
    </row>
    <row r="13423" spans="1:9" x14ac:dyDescent="0.25">
      <c r="A13423" t="s">
        <v>110</v>
      </c>
      <c r="B13423" t="s">
        <v>46132</v>
      </c>
      <c r="C13423" s="57">
        <v>44342</v>
      </c>
      <c r="D13423" t="s">
        <v>46133</v>
      </c>
      <c r="E13423" s="58">
        <v>1099007410000</v>
      </c>
      <c r="F13423" t="s">
        <v>46134</v>
      </c>
      <c r="G13423" t="s">
        <v>114</v>
      </c>
      <c r="H13423" t="s">
        <v>114</v>
      </c>
      <c r="I13423">
        <v>26</v>
      </c>
    </row>
    <row r="13424" spans="1:9" x14ac:dyDescent="0.25">
      <c r="A13424" t="s">
        <v>110</v>
      </c>
      <c r="B13424" t="s">
        <v>46135</v>
      </c>
      <c r="C13424" s="57">
        <v>44342</v>
      </c>
      <c r="D13424" t="s">
        <v>46136</v>
      </c>
      <c r="E13424" s="58">
        <v>1133319520000</v>
      </c>
      <c r="F13424" t="s">
        <v>46137</v>
      </c>
      <c r="G13424" t="s">
        <v>4899</v>
      </c>
      <c r="H13424" t="s">
        <v>9543</v>
      </c>
      <c r="I13424">
        <v>80</v>
      </c>
    </row>
    <row r="13425" spans="1:9" x14ac:dyDescent="0.25">
      <c r="A13425" t="s">
        <v>110</v>
      </c>
      <c r="B13425" t="s">
        <v>46138</v>
      </c>
      <c r="C13425" s="57">
        <v>44342</v>
      </c>
      <c r="D13425" t="s">
        <v>46139</v>
      </c>
      <c r="E13425" s="58">
        <v>1060260321420000</v>
      </c>
      <c r="F13425" t="s">
        <v>46140</v>
      </c>
      <c r="G13425" t="s">
        <v>114</v>
      </c>
      <c r="H13425" t="s">
        <v>114</v>
      </c>
      <c r="I13425">
        <v>1</v>
      </c>
    </row>
    <row r="13426" spans="1:9" x14ac:dyDescent="0.25">
      <c r="A13426" t="s">
        <v>110</v>
      </c>
      <c r="B13426" t="s">
        <v>46141</v>
      </c>
      <c r="C13426" s="57">
        <v>44342</v>
      </c>
      <c r="D13426" t="s">
        <v>46142</v>
      </c>
      <c r="E13426" s="58">
        <v>1104631918000</v>
      </c>
      <c r="F13426" t="s">
        <v>46143</v>
      </c>
      <c r="G13426" t="s">
        <v>46144</v>
      </c>
      <c r="H13426" t="s">
        <v>46145</v>
      </c>
      <c r="I13426">
        <v>4772</v>
      </c>
    </row>
    <row r="13427" spans="1:9" x14ac:dyDescent="0.25">
      <c r="A13427" t="s">
        <v>110</v>
      </c>
      <c r="B13427" t="s">
        <v>46146</v>
      </c>
      <c r="C13427" s="57">
        <v>44342</v>
      </c>
      <c r="D13427" t="s">
        <v>46147</v>
      </c>
      <c r="E13427" s="58">
        <v>793919186220000</v>
      </c>
      <c r="F13427" t="s">
        <v>46148</v>
      </c>
      <c r="G13427" t="s">
        <v>114</v>
      </c>
      <c r="H13427" t="s">
        <v>114</v>
      </c>
      <c r="I13427">
        <v>1</v>
      </c>
    </row>
    <row r="13428" spans="1:9" x14ac:dyDescent="0.25">
      <c r="A13428" t="s">
        <v>110</v>
      </c>
      <c r="B13428" t="s">
        <v>46149</v>
      </c>
      <c r="C13428" s="57">
        <v>44342</v>
      </c>
      <c r="D13428" t="s">
        <v>46150</v>
      </c>
      <c r="E13428" s="58">
        <v>1158233253000</v>
      </c>
      <c r="F13428" t="s">
        <v>46151</v>
      </c>
      <c r="G13428" t="s">
        <v>114</v>
      </c>
      <c r="H13428" t="s">
        <v>114</v>
      </c>
      <c r="I13428">
        <v>3</v>
      </c>
    </row>
    <row r="13429" spans="1:9" x14ac:dyDescent="0.25">
      <c r="A13429" t="s">
        <v>110</v>
      </c>
      <c r="B13429" t="s">
        <v>46152</v>
      </c>
      <c r="C13429" s="57">
        <v>44342</v>
      </c>
      <c r="D13429" t="s">
        <v>46153</v>
      </c>
      <c r="E13429" s="58">
        <v>1432649480000</v>
      </c>
      <c r="F13429" t="s">
        <v>46154</v>
      </c>
      <c r="G13429" t="s">
        <v>114</v>
      </c>
      <c r="H13429" t="s">
        <v>46155</v>
      </c>
      <c r="I13429">
        <v>1</v>
      </c>
    </row>
    <row r="13430" spans="1:9" x14ac:dyDescent="0.25">
      <c r="A13430" t="s">
        <v>110</v>
      </c>
      <c r="B13430" t="s">
        <v>46156</v>
      </c>
      <c r="C13430" s="57">
        <v>44342</v>
      </c>
      <c r="D13430" t="s">
        <v>46157</v>
      </c>
      <c r="E13430" s="58">
        <v>1113210290000</v>
      </c>
      <c r="F13430" t="s">
        <v>46158</v>
      </c>
      <c r="G13430" t="s">
        <v>46159</v>
      </c>
      <c r="H13430" t="s">
        <v>114</v>
      </c>
      <c r="I13430">
        <v>557</v>
      </c>
    </row>
    <row r="13431" spans="1:9" x14ac:dyDescent="0.25">
      <c r="A13431" t="s">
        <v>110</v>
      </c>
      <c r="B13431" t="s">
        <v>46160</v>
      </c>
      <c r="C13431" s="57">
        <v>44342</v>
      </c>
      <c r="D13431" t="s">
        <v>46161</v>
      </c>
      <c r="E13431" s="58">
        <v>1571744600000</v>
      </c>
      <c r="F13431" t="s">
        <v>46162</v>
      </c>
      <c r="G13431" t="s">
        <v>46163</v>
      </c>
      <c r="H13431" t="s">
        <v>46164</v>
      </c>
      <c r="I13431">
        <v>4</v>
      </c>
    </row>
    <row r="13432" spans="1:9" x14ac:dyDescent="0.25">
      <c r="A13432" t="s">
        <v>110</v>
      </c>
      <c r="B13432" t="s">
        <v>46165</v>
      </c>
      <c r="C13432" s="57">
        <v>44342</v>
      </c>
      <c r="D13432" t="s">
        <v>46166</v>
      </c>
      <c r="E13432" s="58">
        <v>1261381000000</v>
      </c>
      <c r="F13432" t="s">
        <v>46167</v>
      </c>
      <c r="G13432" t="s">
        <v>46168</v>
      </c>
      <c r="H13432" t="s">
        <v>46169</v>
      </c>
      <c r="I13432">
        <v>71</v>
      </c>
    </row>
    <row r="13433" spans="1:9" x14ac:dyDescent="0.25">
      <c r="A13433" t="s">
        <v>110</v>
      </c>
      <c r="B13433" t="s">
        <v>46170</v>
      </c>
      <c r="C13433" s="57">
        <v>44342</v>
      </c>
      <c r="D13433" t="s">
        <v>46171</v>
      </c>
      <c r="E13433" s="58">
        <v>1167066689000</v>
      </c>
      <c r="F13433" t="s">
        <v>46172</v>
      </c>
      <c r="G13433" t="s">
        <v>114</v>
      </c>
      <c r="H13433" t="s">
        <v>114</v>
      </c>
      <c r="I13433">
        <v>0</v>
      </c>
    </row>
    <row r="13434" spans="1:9" x14ac:dyDescent="0.25">
      <c r="A13434" t="s">
        <v>110</v>
      </c>
      <c r="B13434" t="s">
        <v>46173</v>
      </c>
      <c r="C13434" s="57">
        <v>44342</v>
      </c>
      <c r="D13434" t="s">
        <v>46174</v>
      </c>
      <c r="E13434" s="58">
        <v>3248736284360000</v>
      </c>
      <c r="F13434" t="s">
        <v>46175</v>
      </c>
      <c r="G13434" t="s">
        <v>114</v>
      </c>
      <c r="H13434" t="s">
        <v>114</v>
      </c>
      <c r="I13434">
        <v>1</v>
      </c>
    </row>
    <row r="13435" spans="1:9" x14ac:dyDescent="0.25">
      <c r="A13435" t="s">
        <v>110</v>
      </c>
      <c r="B13435" t="s">
        <v>46176</v>
      </c>
      <c r="C13435" s="57">
        <v>44342</v>
      </c>
      <c r="D13435" t="s">
        <v>46177</v>
      </c>
      <c r="E13435" s="58">
        <v>1416093136260000</v>
      </c>
      <c r="F13435" t="s">
        <v>46178</v>
      </c>
      <c r="G13435" t="s">
        <v>114</v>
      </c>
      <c r="H13435" t="s">
        <v>114</v>
      </c>
      <c r="I13435">
        <v>2</v>
      </c>
    </row>
    <row r="13436" spans="1:9" x14ac:dyDescent="0.25">
      <c r="A13436" t="s">
        <v>110</v>
      </c>
      <c r="B13436" t="s">
        <v>46179</v>
      </c>
      <c r="C13436" s="57">
        <v>44342</v>
      </c>
      <c r="D13436" t="s">
        <v>46180</v>
      </c>
      <c r="E13436" s="58">
        <v>1371727889720000</v>
      </c>
      <c r="F13436" t="s">
        <v>46181</v>
      </c>
      <c r="G13436" t="s">
        <v>114</v>
      </c>
      <c r="H13436" t="s">
        <v>114</v>
      </c>
      <c r="I13436">
        <v>3</v>
      </c>
    </row>
    <row r="13437" spans="1:9" x14ac:dyDescent="0.25">
      <c r="A13437" t="s">
        <v>110</v>
      </c>
      <c r="B13437" t="s">
        <v>46182</v>
      </c>
      <c r="C13437" s="57">
        <v>44342</v>
      </c>
      <c r="D13437" t="s">
        <v>46183</v>
      </c>
      <c r="E13437" s="58">
        <v>1470097300000</v>
      </c>
      <c r="F13437" t="s">
        <v>46184</v>
      </c>
      <c r="G13437" t="s">
        <v>114</v>
      </c>
      <c r="H13437" t="s">
        <v>114</v>
      </c>
      <c r="I13437">
        <v>1</v>
      </c>
    </row>
    <row r="13438" spans="1:9" x14ac:dyDescent="0.25">
      <c r="A13438" t="s">
        <v>110</v>
      </c>
      <c r="B13438" t="s">
        <v>46185</v>
      </c>
      <c r="C13438" s="57">
        <v>44342</v>
      </c>
      <c r="D13438" t="s">
        <v>46186</v>
      </c>
      <c r="E13438" s="58">
        <v>1203052700000</v>
      </c>
      <c r="F13438" t="s">
        <v>46187</v>
      </c>
      <c r="G13438" t="s">
        <v>114</v>
      </c>
      <c r="H13438" t="s">
        <v>114</v>
      </c>
      <c r="I13438">
        <v>1</v>
      </c>
    </row>
    <row r="13439" spans="1:9" x14ac:dyDescent="0.25">
      <c r="A13439" t="s">
        <v>110</v>
      </c>
      <c r="B13439" t="s">
        <v>46188</v>
      </c>
      <c r="C13439" s="57">
        <v>44342</v>
      </c>
      <c r="D13439" t="s">
        <v>46189</v>
      </c>
      <c r="E13439" s="58">
        <v>1278533000000</v>
      </c>
      <c r="F13439" t="s">
        <v>46190</v>
      </c>
      <c r="G13439" t="s">
        <v>114</v>
      </c>
      <c r="H13439" t="s">
        <v>114</v>
      </c>
      <c r="I13439">
        <v>2</v>
      </c>
    </row>
    <row r="13440" spans="1:9" x14ac:dyDescent="0.25">
      <c r="A13440" t="s">
        <v>110</v>
      </c>
      <c r="B13440" t="s">
        <v>46191</v>
      </c>
      <c r="C13440" s="57">
        <v>44342</v>
      </c>
      <c r="D13440" t="s">
        <v>46192</v>
      </c>
      <c r="E13440" s="58">
        <v>1798558200000</v>
      </c>
      <c r="F13440" t="s">
        <v>46193</v>
      </c>
      <c r="G13440" t="s">
        <v>46194</v>
      </c>
      <c r="H13440" t="s">
        <v>46195</v>
      </c>
      <c r="I13440">
        <v>2597</v>
      </c>
    </row>
    <row r="13441" spans="1:9" x14ac:dyDescent="0.25">
      <c r="A13441" t="s">
        <v>110</v>
      </c>
      <c r="B13441" t="s">
        <v>46196</v>
      </c>
      <c r="C13441" s="57">
        <v>44342</v>
      </c>
      <c r="D13441" t="s">
        <v>46197</v>
      </c>
      <c r="E13441" s="58">
        <v>1290320400000</v>
      </c>
      <c r="F13441" t="s">
        <v>46198</v>
      </c>
      <c r="G13441" t="s">
        <v>114</v>
      </c>
      <c r="H13441" t="s">
        <v>114</v>
      </c>
      <c r="I13441">
        <v>2</v>
      </c>
    </row>
    <row r="13442" spans="1:9" x14ac:dyDescent="0.25">
      <c r="A13442" t="s">
        <v>110</v>
      </c>
      <c r="B13442" t="s">
        <v>46199</v>
      </c>
      <c r="C13442" s="57">
        <v>44342</v>
      </c>
      <c r="D13442" t="s">
        <v>46200</v>
      </c>
      <c r="E13442" s="58">
        <v>1173492500000</v>
      </c>
      <c r="F13442" t="s">
        <v>46201</v>
      </c>
      <c r="G13442" t="s">
        <v>114</v>
      </c>
      <c r="H13442" t="s">
        <v>114</v>
      </c>
      <c r="I13442">
        <v>53</v>
      </c>
    </row>
    <row r="13443" spans="1:9" x14ac:dyDescent="0.25">
      <c r="A13443" t="s">
        <v>110</v>
      </c>
      <c r="B13443" t="s">
        <v>46202</v>
      </c>
      <c r="C13443" s="57">
        <v>44342</v>
      </c>
      <c r="D13443" t="s">
        <v>46203</v>
      </c>
      <c r="E13443" s="58">
        <v>1449014400000</v>
      </c>
      <c r="F13443" t="s">
        <v>46204</v>
      </c>
      <c r="G13443" t="s">
        <v>114</v>
      </c>
      <c r="H13443" t="s">
        <v>114</v>
      </c>
      <c r="I13443">
        <v>1</v>
      </c>
    </row>
    <row r="13444" spans="1:9" x14ac:dyDescent="0.25">
      <c r="A13444" t="s">
        <v>110</v>
      </c>
      <c r="B13444" t="s">
        <v>46205</v>
      </c>
      <c r="C13444" s="57">
        <v>44342</v>
      </c>
      <c r="D13444" t="s">
        <v>46206</v>
      </c>
      <c r="E13444" s="58">
        <v>1218085400000</v>
      </c>
      <c r="F13444" t="s">
        <v>46207</v>
      </c>
      <c r="G13444" t="s">
        <v>114</v>
      </c>
      <c r="H13444" t="s">
        <v>114</v>
      </c>
      <c r="I13444">
        <v>1</v>
      </c>
    </row>
    <row r="13445" spans="1:9" x14ac:dyDescent="0.25">
      <c r="A13445" t="s">
        <v>110</v>
      </c>
      <c r="B13445" t="s">
        <v>46208</v>
      </c>
      <c r="C13445" s="57">
        <v>44342</v>
      </c>
      <c r="D13445" t="s">
        <v>46209</v>
      </c>
      <c r="E13445" s="58">
        <v>1082161900000</v>
      </c>
      <c r="F13445" t="s">
        <v>46210</v>
      </c>
      <c r="G13445" t="s">
        <v>114</v>
      </c>
      <c r="H13445" t="s">
        <v>114</v>
      </c>
      <c r="I13445">
        <v>1</v>
      </c>
    </row>
    <row r="13446" spans="1:9" x14ac:dyDescent="0.25">
      <c r="A13446" t="s">
        <v>110</v>
      </c>
      <c r="B13446" t="s">
        <v>46211</v>
      </c>
      <c r="C13446" s="57">
        <v>44342</v>
      </c>
      <c r="D13446" t="s">
        <v>46212</v>
      </c>
      <c r="E13446" s="58">
        <v>1170930400000</v>
      </c>
      <c r="F13446" t="s">
        <v>46213</v>
      </c>
      <c r="G13446" t="s">
        <v>114</v>
      </c>
      <c r="H13446" t="s">
        <v>114</v>
      </c>
      <c r="I13446">
        <v>1</v>
      </c>
    </row>
    <row r="13447" spans="1:9" x14ac:dyDescent="0.25">
      <c r="A13447" t="s">
        <v>110</v>
      </c>
      <c r="B13447" t="s">
        <v>46214</v>
      </c>
      <c r="C13447" s="57">
        <v>44342</v>
      </c>
      <c r="D13447" t="s">
        <v>46215</v>
      </c>
      <c r="E13447" s="58">
        <v>3003446000000</v>
      </c>
      <c r="F13447" t="s">
        <v>46216</v>
      </c>
      <c r="G13447" t="s">
        <v>114</v>
      </c>
      <c r="H13447" t="s">
        <v>114</v>
      </c>
      <c r="I13447">
        <v>1</v>
      </c>
    </row>
    <row r="13448" spans="1:9" x14ac:dyDescent="0.25">
      <c r="A13448" t="s">
        <v>110</v>
      </c>
      <c r="B13448" t="s">
        <v>46217</v>
      </c>
      <c r="C13448" s="57">
        <v>44342</v>
      </c>
      <c r="D13448" t="s">
        <v>46218</v>
      </c>
      <c r="E13448" s="58">
        <v>1294918100000</v>
      </c>
      <c r="F13448" t="s">
        <v>46219</v>
      </c>
      <c r="G13448" t="s">
        <v>46220</v>
      </c>
      <c r="H13448" t="s">
        <v>46221</v>
      </c>
      <c r="I13448">
        <v>2</v>
      </c>
    </row>
    <row r="13449" spans="1:9" x14ac:dyDescent="0.25">
      <c r="A13449" t="s">
        <v>110</v>
      </c>
      <c r="B13449" t="s">
        <v>46222</v>
      </c>
      <c r="C13449" s="57">
        <v>44342</v>
      </c>
      <c r="D13449" t="s">
        <v>46223</v>
      </c>
      <c r="E13449" s="58">
        <v>1601786600000</v>
      </c>
      <c r="F13449" t="s">
        <v>46224</v>
      </c>
      <c r="G13449" t="s">
        <v>170</v>
      </c>
      <c r="H13449" t="s">
        <v>114</v>
      </c>
      <c r="I13449">
        <v>194</v>
      </c>
    </row>
    <row r="13450" spans="1:9" x14ac:dyDescent="0.25">
      <c r="A13450" t="s">
        <v>110</v>
      </c>
      <c r="B13450" t="s">
        <v>46225</v>
      </c>
      <c r="C13450" s="57">
        <v>44342</v>
      </c>
      <c r="D13450" t="s">
        <v>46226</v>
      </c>
      <c r="E13450" s="58">
        <v>1769411900000</v>
      </c>
      <c r="F13450" t="s">
        <v>46227</v>
      </c>
      <c r="G13450" t="s">
        <v>114</v>
      </c>
      <c r="H13450" t="s">
        <v>114</v>
      </c>
      <c r="I13450">
        <v>1</v>
      </c>
    </row>
    <row r="13451" spans="1:9" x14ac:dyDescent="0.25">
      <c r="A13451" t="s">
        <v>110</v>
      </c>
      <c r="B13451" t="s">
        <v>46228</v>
      </c>
      <c r="C13451" s="57">
        <v>44342</v>
      </c>
      <c r="D13451" t="s">
        <v>46229</v>
      </c>
      <c r="E13451" s="58">
        <v>1181287754000</v>
      </c>
      <c r="F13451" t="s">
        <v>46230</v>
      </c>
      <c r="G13451" t="s">
        <v>114</v>
      </c>
      <c r="H13451" t="s">
        <v>114</v>
      </c>
      <c r="I13451">
        <v>0</v>
      </c>
    </row>
    <row r="13452" spans="1:9" x14ac:dyDescent="0.25">
      <c r="A13452" t="s">
        <v>110</v>
      </c>
      <c r="B13452" t="s">
        <v>46231</v>
      </c>
      <c r="C13452" s="57">
        <v>44342</v>
      </c>
      <c r="D13452" t="s">
        <v>46232</v>
      </c>
      <c r="E13452" s="58">
        <v>1099489953000</v>
      </c>
      <c r="F13452" t="s">
        <v>46233</v>
      </c>
      <c r="G13452" t="s">
        <v>46234</v>
      </c>
      <c r="H13452" t="s">
        <v>46235</v>
      </c>
      <c r="I13452">
        <v>2</v>
      </c>
    </row>
    <row r="13453" spans="1:9" x14ac:dyDescent="0.25">
      <c r="A13453" t="s">
        <v>110</v>
      </c>
      <c r="B13453" t="s">
        <v>46236</v>
      </c>
      <c r="C13453" s="57">
        <v>44342</v>
      </c>
      <c r="D13453" t="s">
        <v>46237</v>
      </c>
      <c r="E13453" s="58">
        <v>2042787138000</v>
      </c>
      <c r="F13453" t="s">
        <v>46238</v>
      </c>
      <c r="G13453" t="s">
        <v>46239</v>
      </c>
      <c r="H13453" t="s">
        <v>46240</v>
      </c>
      <c r="I13453">
        <v>120</v>
      </c>
    </row>
    <row r="13454" spans="1:9" x14ac:dyDescent="0.25">
      <c r="A13454" t="s">
        <v>110</v>
      </c>
      <c r="B13454" t="s">
        <v>46241</v>
      </c>
      <c r="C13454" s="57">
        <v>44342</v>
      </c>
      <c r="D13454" t="s">
        <v>46242</v>
      </c>
      <c r="E13454" s="58">
        <v>1086915560000</v>
      </c>
      <c r="F13454" t="s">
        <v>46243</v>
      </c>
      <c r="G13454" t="s">
        <v>114</v>
      </c>
      <c r="H13454" t="s">
        <v>114</v>
      </c>
      <c r="I13454">
        <v>1</v>
      </c>
    </row>
    <row r="13455" spans="1:9" x14ac:dyDescent="0.25">
      <c r="A13455" t="s">
        <v>110</v>
      </c>
      <c r="B13455" t="s">
        <v>46244</v>
      </c>
      <c r="C13455" s="57">
        <v>44342</v>
      </c>
      <c r="D13455" t="s">
        <v>46245</v>
      </c>
      <c r="E13455" s="58">
        <v>1648411000000</v>
      </c>
      <c r="F13455" t="s">
        <v>46246</v>
      </c>
      <c r="G13455" t="s">
        <v>114</v>
      </c>
      <c r="H13455" t="s">
        <v>114</v>
      </c>
      <c r="I13455">
        <v>1</v>
      </c>
    </row>
    <row r="13456" spans="1:9" x14ac:dyDescent="0.25">
      <c r="A13456" t="s">
        <v>110</v>
      </c>
      <c r="B13456" t="s">
        <v>46247</v>
      </c>
      <c r="C13456" s="57">
        <v>44342</v>
      </c>
      <c r="D13456" t="s">
        <v>46248</v>
      </c>
      <c r="E13456" s="58">
        <v>1079484504000</v>
      </c>
      <c r="F13456" t="s">
        <v>46249</v>
      </c>
      <c r="G13456" t="s">
        <v>114</v>
      </c>
      <c r="H13456" t="s">
        <v>114</v>
      </c>
      <c r="I13456">
        <v>0</v>
      </c>
    </row>
    <row r="13457" spans="1:9" x14ac:dyDescent="0.25">
      <c r="A13457" t="s">
        <v>110</v>
      </c>
      <c r="B13457" t="s">
        <v>46250</v>
      </c>
      <c r="C13457" s="57">
        <v>44342</v>
      </c>
      <c r="D13457" t="s">
        <v>46251</v>
      </c>
      <c r="E13457" s="58">
        <v>1105995968000</v>
      </c>
      <c r="F13457" t="s">
        <v>46252</v>
      </c>
      <c r="G13457" t="s">
        <v>114</v>
      </c>
      <c r="H13457" t="s">
        <v>114</v>
      </c>
      <c r="I13457">
        <v>0</v>
      </c>
    </row>
    <row r="13458" spans="1:9" x14ac:dyDescent="0.25">
      <c r="A13458" t="s">
        <v>110</v>
      </c>
      <c r="B13458" t="s">
        <v>46253</v>
      </c>
      <c r="C13458" s="57">
        <v>44342</v>
      </c>
      <c r="D13458" t="s">
        <v>46254</v>
      </c>
      <c r="E13458" s="58">
        <v>1267703370000</v>
      </c>
      <c r="F13458" t="s">
        <v>46255</v>
      </c>
      <c r="G13458" t="s">
        <v>114</v>
      </c>
      <c r="H13458" t="s">
        <v>114</v>
      </c>
      <c r="I13458">
        <v>0</v>
      </c>
    </row>
    <row r="13459" spans="1:9" x14ac:dyDescent="0.25">
      <c r="A13459" t="s">
        <v>110</v>
      </c>
      <c r="B13459" t="s">
        <v>46256</v>
      </c>
      <c r="C13459" s="57">
        <v>44342</v>
      </c>
      <c r="D13459" t="s">
        <v>46257</v>
      </c>
      <c r="E13459" s="58">
        <v>1089289113820000</v>
      </c>
      <c r="F13459" t="s">
        <v>46258</v>
      </c>
      <c r="G13459" t="s">
        <v>114</v>
      </c>
      <c r="H13459" t="s">
        <v>114</v>
      </c>
      <c r="I13459">
        <v>32</v>
      </c>
    </row>
    <row r="13460" spans="1:9" x14ac:dyDescent="0.25">
      <c r="A13460" t="s">
        <v>110</v>
      </c>
      <c r="B13460" t="s">
        <v>46259</v>
      </c>
      <c r="C13460" s="57">
        <v>44342</v>
      </c>
      <c r="D13460" t="s">
        <v>46260</v>
      </c>
      <c r="E13460" s="58">
        <v>406194085700000</v>
      </c>
      <c r="F13460" t="s">
        <v>46261</v>
      </c>
      <c r="G13460" t="s">
        <v>114</v>
      </c>
      <c r="H13460" t="s">
        <v>114</v>
      </c>
      <c r="I13460">
        <v>1</v>
      </c>
    </row>
    <row r="13461" spans="1:9" x14ac:dyDescent="0.25">
      <c r="A13461" t="s">
        <v>110</v>
      </c>
      <c r="B13461" t="s">
        <v>46262</v>
      </c>
      <c r="C13461" s="57">
        <v>44342</v>
      </c>
      <c r="D13461" t="s">
        <v>46263</v>
      </c>
      <c r="E13461" s="58">
        <v>965791709760000</v>
      </c>
      <c r="F13461" t="s">
        <v>46264</v>
      </c>
      <c r="G13461" t="s">
        <v>114</v>
      </c>
      <c r="H13461" t="s">
        <v>114</v>
      </c>
      <c r="I13461">
        <v>1</v>
      </c>
    </row>
    <row r="13462" spans="1:9" x14ac:dyDescent="0.25">
      <c r="A13462" t="s">
        <v>110</v>
      </c>
      <c r="B13462" t="s">
        <v>46265</v>
      </c>
      <c r="C13462" s="57">
        <v>44342</v>
      </c>
      <c r="D13462" t="s">
        <v>46266</v>
      </c>
      <c r="E13462" s="58">
        <v>4393404260000</v>
      </c>
      <c r="F13462" t="s">
        <v>46267</v>
      </c>
      <c r="G13462" t="s">
        <v>114</v>
      </c>
      <c r="H13462" t="s">
        <v>114</v>
      </c>
      <c r="I13462">
        <v>0</v>
      </c>
    </row>
    <row r="13463" spans="1:9" x14ac:dyDescent="0.25">
      <c r="A13463" t="s">
        <v>110</v>
      </c>
      <c r="B13463" t="s">
        <v>46268</v>
      </c>
      <c r="C13463" s="57">
        <v>44342</v>
      </c>
      <c r="D13463" t="s">
        <v>46269</v>
      </c>
      <c r="E13463" t="s">
        <v>595</v>
      </c>
      <c r="F13463" t="s">
        <v>114</v>
      </c>
      <c r="G13463" t="s">
        <v>114</v>
      </c>
      <c r="H13463" t="s">
        <v>114</v>
      </c>
      <c r="I13463">
        <v>3</v>
      </c>
    </row>
    <row r="13464" spans="1:9" x14ac:dyDescent="0.25">
      <c r="A13464" t="s">
        <v>110</v>
      </c>
      <c r="B13464" t="s">
        <v>46270</v>
      </c>
      <c r="C13464" s="57">
        <v>44342</v>
      </c>
      <c r="D13464" t="s">
        <v>46271</v>
      </c>
      <c r="E13464" s="58">
        <v>1284007900000</v>
      </c>
      <c r="F13464" t="s">
        <v>46272</v>
      </c>
      <c r="G13464" t="s">
        <v>114</v>
      </c>
      <c r="H13464" t="s">
        <v>114</v>
      </c>
      <c r="I13464">
        <v>1</v>
      </c>
    </row>
    <row r="13465" spans="1:9" x14ac:dyDescent="0.25">
      <c r="A13465" t="s">
        <v>110</v>
      </c>
      <c r="B13465" t="s">
        <v>46273</v>
      </c>
      <c r="C13465" s="57">
        <v>44342</v>
      </c>
      <c r="D13465" t="s">
        <v>46274</v>
      </c>
      <c r="E13465" s="58">
        <v>1530879900000</v>
      </c>
      <c r="F13465" t="s">
        <v>46275</v>
      </c>
      <c r="G13465" t="s">
        <v>114</v>
      </c>
      <c r="H13465" t="s">
        <v>114</v>
      </c>
      <c r="I13465">
        <v>2</v>
      </c>
    </row>
    <row r="13466" spans="1:9" x14ac:dyDescent="0.25">
      <c r="A13466" t="s">
        <v>110</v>
      </c>
      <c r="B13466" t="s">
        <v>46276</v>
      </c>
      <c r="C13466" s="57">
        <v>44342</v>
      </c>
      <c r="D13466" t="s">
        <v>46277</v>
      </c>
      <c r="E13466" s="58">
        <v>1396374400000</v>
      </c>
      <c r="F13466" t="s">
        <v>46278</v>
      </c>
      <c r="G13466" t="s">
        <v>114</v>
      </c>
      <c r="H13466" t="s">
        <v>114</v>
      </c>
      <c r="I13466">
        <v>16</v>
      </c>
    </row>
    <row r="13467" spans="1:9" x14ac:dyDescent="0.25">
      <c r="A13467" t="s">
        <v>110</v>
      </c>
      <c r="B13467" t="s">
        <v>46279</v>
      </c>
      <c r="C13467" s="57">
        <v>44342</v>
      </c>
      <c r="D13467" t="s">
        <v>46280</v>
      </c>
      <c r="E13467" s="58">
        <v>2614612200000</v>
      </c>
      <c r="F13467" t="s">
        <v>46281</v>
      </c>
      <c r="G13467" t="s">
        <v>25684</v>
      </c>
      <c r="H13467" t="s">
        <v>216</v>
      </c>
      <c r="I13467">
        <v>1</v>
      </c>
    </row>
    <row r="13468" spans="1:9" x14ac:dyDescent="0.25">
      <c r="A13468" t="s">
        <v>110</v>
      </c>
      <c r="B13468" t="s">
        <v>46282</v>
      </c>
      <c r="C13468" s="57">
        <v>44342</v>
      </c>
      <c r="D13468" t="s">
        <v>46283</v>
      </c>
      <c r="E13468" s="58">
        <v>1271226400000</v>
      </c>
      <c r="F13468" t="s">
        <v>46284</v>
      </c>
      <c r="G13468" t="s">
        <v>114</v>
      </c>
      <c r="H13468" t="s">
        <v>114</v>
      </c>
      <c r="I13468">
        <v>1</v>
      </c>
    </row>
    <row r="13469" spans="1:9" x14ac:dyDescent="0.25">
      <c r="A13469" t="s">
        <v>110</v>
      </c>
      <c r="B13469" t="s">
        <v>46285</v>
      </c>
      <c r="C13469" s="57">
        <v>44342</v>
      </c>
      <c r="D13469" t="s">
        <v>46286</v>
      </c>
      <c r="E13469" s="58">
        <v>1098520800000</v>
      </c>
      <c r="F13469" t="s">
        <v>46287</v>
      </c>
      <c r="G13469" t="s">
        <v>114</v>
      </c>
      <c r="H13469" t="s">
        <v>46288</v>
      </c>
      <c r="I13469">
        <v>3259</v>
      </c>
    </row>
    <row r="13470" spans="1:9" x14ac:dyDescent="0.25">
      <c r="A13470" t="s">
        <v>110</v>
      </c>
      <c r="B13470" t="s">
        <v>46289</v>
      </c>
      <c r="C13470" s="57">
        <v>44342</v>
      </c>
      <c r="D13470" t="s">
        <v>46290</v>
      </c>
      <c r="E13470" t="s">
        <v>46291</v>
      </c>
      <c r="F13470" t="s">
        <v>46292</v>
      </c>
      <c r="G13470" t="s">
        <v>114</v>
      </c>
      <c r="H13470" t="s">
        <v>114</v>
      </c>
      <c r="I13470">
        <v>70</v>
      </c>
    </row>
    <row r="13471" spans="1:9" x14ac:dyDescent="0.25">
      <c r="A13471" t="s">
        <v>110</v>
      </c>
      <c r="B13471" t="s">
        <v>46293</v>
      </c>
      <c r="C13471" s="57">
        <v>44342</v>
      </c>
      <c r="D13471" t="s">
        <v>46294</v>
      </c>
      <c r="E13471" s="58">
        <v>1604334100000</v>
      </c>
      <c r="F13471" t="s">
        <v>46295</v>
      </c>
      <c r="G13471" t="s">
        <v>114</v>
      </c>
      <c r="H13471" t="s">
        <v>46296</v>
      </c>
      <c r="I13471">
        <v>195</v>
      </c>
    </row>
    <row r="13472" spans="1:9" x14ac:dyDescent="0.25">
      <c r="A13472" t="s">
        <v>110</v>
      </c>
      <c r="B13472" t="s">
        <v>46297</v>
      </c>
      <c r="C13472" s="57">
        <v>44342</v>
      </c>
      <c r="D13472" t="s">
        <v>46298</v>
      </c>
      <c r="E13472" s="58">
        <v>1.006668523718E+18</v>
      </c>
      <c r="F13472" t="s">
        <v>46299</v>
      </c>
      <c r="G13472" t="s">
        <v>114</v>
      </c>
      <c r="H13472" t="s">
        <v>114</v>
      </c>
      <c r="I13472">
        <v>1</v>
      </c>
    </row>
    <row r="13473" spans="1:9" x14ac:dyDescent="0.25">
      <c r="A13473" t="s">
        <v>110</v>
      </c>
      <c r="B13473" t="s">
        <v>46300</v>
      </c>
      <c r="C13473" s="57">
        <v>44342</v>
      </c>
      <c r="D13473" t="s">
        <v>46301</v>
      </c>
      <c r="E13473" s="58">
        <v>1926403100000</v>
      </c>
      <c r="F13473" t="s">
        <v>46302</v>
      </c>
      <c r="G13473" t="s">
        <v>114</v>
      </c>
      <c r="H13473" t="s">
        <v>114</v>
      </c>
      <c r="I13473">
        <v>3</v>
      </c>
    </row>
    <row r="13474" spans="1:9" x14ac:dyDescent="0.25">
      <c r="A13474" t="s">
        <v>110</v>
      </c>
      <c r="B13474" t="s">
        <v>46303</v>
      </c>
      <c r="C13474" s="57">
        <v>44342</v>
      </c>
      <c r="D13474" t="s">
        <v>46304</v>
      </c>
      <c r="E13474" s="58">
        <v>111686360300000</v>
      </c>
      <c r="F13474" t="s">
        <v>46305</v>
      </c>
      <c r="G13474" t="s">
        <v>114</v>
      </c>
      <c r="H13474" t="s">
        <v>114</v>
      </c>
      <c r="I13474">
        <v>4</v>
      </c>
    </row>
    <row r="13475" spans="1:9" x14ac:dyDescent="0.25">
      <c r="A13475" t="s">
        <v>110</v>
      </c>
      <c r="B13475" t="s">
        <v>46306</v>
      </c>
      <c r="C13475" s="57">
        <v>44342</v>
      </c>
      <c r="D13475" t="s">
        <v>46307</v>
      </c>
      <c r="E13475" s="58">
        <v>111922841200000</v>
      </c>
      <c r="F13475" t="s">
        <v>46308</v>
      </c>
      <c r="G13475" t="s">
        <v>114</v>
      </c>
      <c r="H13475" t="s">
        <v>114</v>
      </c>
      <c r="I13475">
        <v>1</v>
      </c>
    </row>
    <row r="13476" spans="1:9" x14ac:dyDescent="0.25">
      <c r="A13476" t="s">
        <v>110</v>
      </c>
      <c r="B13476" t="s">
        <v>46309</v>
      </c>
      <c r="C13476" s="57">
        <v>44342</v>
      </c>
      <c r="D13476" t="s">
        <v>46310</v>
      </c>
      <c r="E13476" s="58">
        <v>106315738100000</v>
      </c>
      <c r="F13476" t="s">
        <v>46311</v>
      </c>
      <c r="G13476" t="s">
        <v>114</v>
      </c>
      <c r="H13476" t="s">
        <v>114</v>
      </c>
      <c r="I13476">
        <v>1</v>
      </c>
    </row>
    <row r="13477" spans="1:9" x14ac:dyDescent="0.25">
      <c r="A13477" t="s">
        <v>110</v>
      </c>
      <c r="B13477" t="s">
        <v>46312</v>
      </c>
      <c r="C13477" s="57">
        <v>44342</v>
      </c>
      <c r="D13477" t="s">
        <v>46313</v>
      </c>
      <c r="E13477" s="58">
        <v>112431050700000</v>
      </c>
      <c r="F13477" t="s">
        <v>46314</v>
      </c>
      <c r="G13477" t="s">
        <v>114</v>
      </c>
      <c r="H13477" t="s">
        <v>114</v>
      </c>
      <c r="I13477">
        <v>1</v>
      </c>
    </row>
    <row r="13478" spans="1:9" x14ac:dyDescent="0.25">
      <c r="A13478" t="s">
        <v>110</v>
      </c>
      <c r="B13478" t="s">
        <v>46315</v>
      </c>
      <c r="C13478" s="57">
        <v>44342</v>
      </c>
      <c r="D13478" t="s">
        <v>46316</v>
      </c>
      <c r="E13478" s="58">
        <v>112233688500000</v>
      </c>
      <c r="F13478" t="s">
        <v>46317</v>
      </c>
      <c r="G13478" t="s">
        <v>114</v>
      </c>
      <c r="H13478" t="s">
        <v>114</v>
      </c>
      <c r="I13478">
        <v>4</v>
      </c>
    </row>
    <row r="13479" spans="1:9" x14ac:dyDescent="0.25">
      <c r="A13479" t="s">
        <v>110</v>
      </c>
      <c r="B13479" t="s">
        <v>46318</v>
      </c>
      <c r="C13479" s="57">
        <v>44342</v>
      </c>
      <c r="D13479" t="s">
        <v>46319</v>
      </c>
      <c r="E13479" s="58">
        <v>111691935300000</v>
      </c>
      <c r="F13479" t="s">
        <v>46320</v>
      </c>
      <c r="G13479" t="s">
        <v>114</v>
      </c>
      <c r="H13479" t="s">
        <v>114</v>
      </c>
      <c r="I13479">
        <v>1</v>
      </c>
    </row>
    <row r="13480" spans="1:9" x14ac:dyDescent="0.25">
      <c r="A13480" t="s">
        <v>110</v>
      </c>
      <c r="B13480" t="s">
        <v>46321</v>
      </c>
      <c r="C13480" s="57">
        <v>44342</v>
      </c>
      <c r="D13480" t="s">
        <v>46322</v>
      </c>
      <c r="E13480" s="58">
        <v>115978939000000</v>
      </c>
      <c r="F13480" t="s">
        <v>46323</v>
      </c>
      <c r="G13480" t="s">
        <v>46324</v>
      </c>
      <c r="H13480" t="s">
        <v>46325</v>
      </c>
      <c r="I13480">
        <v>2</v>
      </c>
    </row>
    <row r="13481" spans="1:9" x14ac:dyDescent="0.25">
      <c r="A13481" t="s">
        <v>110</v>
      </c>
      <c r="B13481" t="s">
        <v>46326</v>
      </c>
      <c r="C13481" s="57">
        <v>44342</v>
      </c>
      <c r="D13481" t="s">
        <v>46327</v>
      </c>
      <c r="E13481" s="58">
        <v>2293078150000</v>
      </c>
      <c r="F13481" t="s">
        <v>46328</v>
      </c>
      <c r="G13481" t="s">
        <v>4423</v>
      </c>
      <c r="H13481" t="s">
        <v>683</v>
      </c>
      <c r="I13481">
        <v>18</v>
      </c>
    </row>
    <row r="13482" spans="1:9" x14ac:dyDescent="0.25">
      <c r="A13482" t="s">
        <v>110</v>
      </c>
      <c r="B13482" t="s">
        <v>46329</v>
      </c>
      <c r="C13482" s="57">
        <v>44342</v>
      </c>
      <c r="D13482" t="s">
        <v>46330</v>
      </c>
      <c r="E13482" s="58">
        <v>154911096530000</v>
      </c>
      <c r="F13482" t="s">
        <v>46331</v>
      </c>
      <c r="G13482" t="s">
        <v>114</v>
      </c>
      <c r="H13482" t="s">
        <v>114</v>
      </c>
      <c r="I13482">
        <v>1</v>
      </c>
    </row>
    <row r="13483" spans="1:9" x14ac:dyDescent="0.25">
      <c r="A13483" t="s">
        <v>110</v>
      </c>
      <c r="B13483" t="s">
        <v>46332</v>
      </c>
      <c r="C13483" s="57">
        <v>44342</v>
      </c>
      <c r="D13483" t="s">
        <v>46333</v>
      </c>
      <c r="E13483" s="58">
        <v>1111277480000</v>
      </c>
      <c r="F13483" t="s">
        <v>46334</v>
      </c>
      <c r="G13483" t="s">
        <v>216</v>
      </c>
      <c r="H13483" t="s">
        <v>1518</v>
      </c>
      <c r="I13483">
        <v>1</v>
      </c>
    </row>
    <row r="13484" spans="1:9" x14ac:dyDescent="0.25">
      <c r="A13484" t="s">
        <v>110</v>
      </c>
      <c r="B13484" t="s">
        <v>46335</v>
      </c>
      <c r="C13484" s="57">
        <v>44342</v>
      </c>
      <c r="D13484" t="s">
        <v>46336</v>
      </c>
      <c r="E13484" s="58">
        <v>115727484790000</v>
      </c>
      <c r="F13484" t="s">
        <v>46337</v>
      </c>
      <c r="G13484" t="s">
        <v>44273</v>
      </c>
      <c r="H13484" t="s">
        <v>46338</v>
      </c>
      <c r="I13484">
        <v>1</v>
      </c>
    </row>
    <row r="13485" spans="1:9" x14ac:dyDescent="0.25">
      <c r="A13485" t="s">
        <v>110</v>
      </c>
      <c r="B13485" t="s">
        <v>46339</v>
      </c>
      <c r="C13485" s="57">
        <v>44342</v>
      </c>
      <c r="D13485" t="s">
        <v>46340</v>
      </c>
      <c r="E13485" s="58">
        <v>1142319610000</v>
      </c>
      <c r="F13485" t="s">
        <v>46341</v>
      </c>
      <c r="G13485" t="s">
        <v>46342</v>
      </c>
      <c r="H13485" t="s">
        <v>46343</v>
      </c>
      <c r="I13485">
        <v>1</v>
      </c>
    </row>
    <row r="13486" spans="1:9" x14ac:dyDescent="0.25">
      <c r="A13486" t="s">
        <v>110</v>
      </c>
      <c r="B13486" t="s">
        <v>46344</v>
      </c>
      <c r="C13486" s="57">
        <v>44342</v>
      </c>
      <c r="D13486" t="s">
        <v>46345</v>
      </c>
      <c r="E13486" s="58">
        <v>1213045340000</v>
      </c>
      <c r="F13486" t="s">
        <v>46346</v>
      </c>
      <c r="G13486" t="s">
        <v>46347</v>
      </c>
      <c r="H13486" t="s">
        <v>46348</v>
      </c>
      <c r="I13486">
        <v>1</v>
      </c>
    </row>
    <row r="13487" spans="1:9" x14ac:dyDescent="0.25">
      <c r="A13487" t="s">
        <v>110</v>
      </c>
      <c r="B13487" t="s">
        <v>46349</v>
      </c>
      <c r="C13487" s="57">
        <v>44342</v>
      </c>
      <c r="D13487" t="s">
        <v>46350</v>
      </c>
      <c r="E13487" s="58">
        <v>1854597285200</v>
      </c>
      <c r="F13487" t="s">
        <v>46351</v>
      </c>
      <c r="G13487" t="s">
        <v>46352</v>
      </c>
      <c r="H13487" t="s">
        <v>114</v>
      </c>
      <c r="I13487">
        <v>503</v>
      </c>
    </row>
    <row r="13488" spans="1:9" x14ac:dyDescent="0.25">
      <c r="A13488" t="s">
        <v>110</v>
      </c>
      <c r="B13488" t="s">
        <v>46353</v>
      </c>
      <c r="C13488" s="57">
        <v>44342</v>
      </c>
      <c r="D13488" t="s">
        <v>46354</v>
      </c>
      <c r="E13488" s="58">
        <v>1919027220000</v>
      </c>
      <c r="F13488" t="s">
        <v>46355</v>
      </c>
      <c r="G13488" t="s">
        <v>114</v>
      </c>
      <c r="H13488" t="s">
        <v>114</v>
      </c>
      <c r="I13488">
        <v>1155</v>
      </c>
    </row>
    <row r="13489" spans="1:9" x14ac:dyDescent="0.25">
      <c r="A13489" t="s">
        <v>110</v>
      </c>
      <c r="B13489" t="s">
        <v>46356</v>
      </c>
      <c r="C13489" s="57">
        <v>44342</v>
      </c>
      <c r="D13489" t="s">
        <v>46357</v>
      </c>
      <c r="E13489" s="58">
        <v>2496885840000</v>
      </c>
      <c r="F13489" t="s">
        <v>46358</v>
      </c>
      <c r="G13489" t="s">
        <v>46359</v>
      </c>
      <c r="H13489" t="s">
        <v>46360</v>
      </c>
      <c r="I13489">
        <v>4</v>
      </c>
    </row>
    <row r="13490" spans="1:9" x14ac:dyDescent="0.25">
      <c r="A13490" t="s">
        <v>110</v>
      </c>
      <c r="B13490" t="s">
        <v>46361</v>
      </c>
      <c r="C13490" s="57">
        <v>44342</v>
      </c>
      <c r="D13490" t="s">
        <v>46362</v>
      </c>
      <c r="E13490" s="58">
        <v>154030915910000</v>
      </c>
      <c r="F13490" t="s">
        <v>46363</v>
      </c>
      <c r="G13490" t="s">
        <v>12999</v>
      </c>
      <c r="H13490" t="s">
        <v>114</v>
      </c>
      <c r="I13490">
        <v>1</v>
      </c>
    </row>
    <row r="13491" spans="1:9" x14ac:dyDescent="0.25">
      <c r="A13491" t="s">
        <v>110</v>
      </c>
      <c r="B13491" t="s">
        <v>46364</v>
      </c>
      <c r="C13491" s="57">
        <v>44342</v>
      </c>
      <c r="D13491" t="s">
        <v>46365</v>
      </c>
      <c r="E13491" s="58">
        <v>1029895120000</v>
      </c>
      <c r="F13491" t="s">
        <v>46366</v>
      </c>
      <c r="G13491" t="s">
        <v>114</v>
      </c>
      <c r="H13491" t="s">
        <v>114</v>
      </c>
      <c r="I13491">
        <v>18</v>
      </c>
    </row>
    <row r="13492" spans="1:9" x14ac:dyDescent="0.25">
      <c r="A13492" t="s">
        <v>110</v>
      </c>
      <c r="B13492" t="s">
        <v>46367</v>
      </c>
      <c r="C13492" s="57">
        <v>44342</v>
      </c>
      <c r="D13492" t="s">
        <v>46368</v>
      </c>
      <c r="E13492" s="58">
        <v>2047494560000</v>
      </c>
      <c r="F13492" t="s">
        <v>46369</v>
      </c>
      <c r="G13492" t="s">
        <v>46370</v>
      </c>
      <c r="H13492" t="s">
        <v>46371</v>
      </c>
      <c r="I13492">
        <v>1370</v>
      </c>
    </row>
    <row r="13493" spans="1:9" x14ac:dyDescent="0.25">
      <c r="A13493" t="s">
        <v>110</v>
      </c>
      <c r="B13493" t="s">
        <v>46372</v>
      </c>
      <c r="C13493" s="57">
        <v>44342</v>
      </c>
      <c r="D13493" t="s">
        <v>46373</v>
      </c>
      <c r="E13493" s="58">
        <v>195372874600000</v>
      </c>
      <c r="F13493" t="s">
        <v>46374</v>
      </c>
      <c r="G13493" t="s">
        <v>46375</v>
      </c>
      <c r="H13493" t="s">
        <v>46376</v>
      </c>
      <c r="I13493">
        <v>743</v>
      </c>
    </row>
    <row r="13494" spans="1:9" x14ac:dyDescent="0.25">
      <c r="A13494" t="s">
        <v>110</v>
      </c>
      <c r="B13494" t="s">
        <v>46377</v>
      </c>
      <c r="C13494" s="57">
        <v>44342</v>
      </c>
      <c r="D13494" t="s">
        <v>46378</v>
      </c>
      <c r="E13494" s="58">
        <v>1118991870000</v>
      </c>
      <c r="F13494" t="s">
        <v>46379</v>
      </c>
      <c r="G13494" t="s">
        <v>46380</v>
      </c>
      <c r="H13494" t="s">
        <v>46381</v>
      </c>
      <c r="I13494">
        <v>1</v>
      </c>
    </row>
    <row r="13495" spans="1:9" x14ac:dyDescent="0.25">
      <c r="A13495" t="s">
        <v>110</v>
      </c>
      <c r="B13495" t="s">
        <v>46382</v>
      </c>
      <c r="C13495" s="57">
        <v>44342</v>
      </c>
      <c r="D13495" t="s">
        <v>46383</v>
      </c>
      <c r="E13495" s="58">
        <v>1215675910000</v>
      </c>
      <c r="F13495" t="s">
        <v>46384</v>
      </c>
      <c r="G13495" t="s">
        <v>114</v>
      </c>
      <c r="H13495" t="s">
        <v>114</v>
      </c>
      <c r="I13495">
        <v>3</v>
      </c>
    </row>
    <row r="13496" spans="1:9" x14ac:dyDescent="0.25">
      <c r="A13496" t="s">
        <v>110</v>
      </c>
      <c r="B13496" t="s">
        <v>46385</v>
      </c>
      <c r="C13496" s="57">
        <v>44342</v>
      </c>
      <c r="D13496" t="s">
        <v>46386</v>
      </c>
      <c r="E13496" s="58">
        <v>1179983870000</v>
      </c>
      <c r="F13496" t="s">
        <v>46387</v>
      </c>
      <c r="G13496" t="s">
        <v>114</v>
      </c>
      <c r="H13496" t="s">
        <v>114</v>
      </c>
      <c r="I13496">
        <v>1</v>
      </c>
    </row>
    <row r="13497" spans="1:9" x14ac:dyDescent="0.25">
      <c r="A13497" t="s">
        <v>110</v>
      </c>
      <c r="B13497" t="s">
        <v>46388</v>
      </c>
      <c r="C13497" s="57">
        <v>44342</v>
      </c>
      <c r="D13497" t="s">
        <v>46389</v>
      </c>
      <c r="E13497" t="s">
        <v>46390</v>
      </c>
      <c r="F13497" t="s">
        <v>46391</v>
      </c>
      <c r="G13497" t="s">
        <v>114</v>
      </c>
      <c r="H13497" t="s">
        <v>114</v>
      </c>
      <c r="I13497">
        <v>3</v>
      </c>
    </row>
    <row r="13498" spans="1:9" x14ac:dyDescent="0.25">
      <c r="A13498" t="s">
        <v>110</v>
      </c>
      <c r="B13498" t="s">
        <v>46392</v>
      </c>
      <c r="C13498" s="57">
        <v>44342</v>
      </c>
      <c r="D13498" t="s">
        <v>46393</v>
      </c>
      <c r="E13498" s="58">
        <v>1429305370000</v>
      </c>
      <c r="F13498" t="s">
        <v>46394</v>
      </c>
      <c r="G13498" t="s">
        <v>114</v>
      </c>
      <c r="H13498" t="s">
        <v>46395</v>
      </c>
      <c r="I13498">
        <v>1</v>
      </c>
    </row>
    <row r="13499" spans="1:9" x14ac:dyDescent="0.25">
      <c r="A13499" t="s">
        <v>110</v>
      </c>
      <c r="B13499" t="s">
        <v>46396</v>
      </c>
      <c r="C13499" s="57">
        <v>44342</v>
      </c>
      <c r="D13499" t="s">
        <v>46397</v>
      </c>
      <c r="E13499" s="58">
        <v>1100161890000</v>
      </c>
      <c r="F13499" t="s">
        <v>46398</v>
      </c>
      <c r="G13499" t="s">
        <v>46399</v>
      </c>
      <c r="H13499" t="s">
        <v>46400</v>
      </c>
      <c r="I13499">
        <v>6</v>
      </c>
    </row>
    <row r="13500" spans="1:9" x14ac:dyDescent="0.25">
      <c r="A13500" t="s">
        <v>110</v>
      </c>
      <c r="B13500" t="s">
        <v>46401</v>
      </c>
      <c r="C13500" s="57">
        <v>44342</v>
      </c>
      <c r="D13500" t="s">
        <v>46402</v>
      </c>
      <c r="E13500" s="58">
        <v>1.42301916492378E+20</v>
      </c>
      <c r="F13500" t="s">
        <v>46403</v>
      </c>
      <c r="G13500" t="s">
        <v>114</v>
      </c>
      <c r="H13500" t="s">
        <v>114</v>
      </c>
      <c r="I13500">
        <v>3</v>
      </c>
    </row>
    <row r="13501" spans="1:9" x14ac:dyDescent="0.25">
      <c r="A13501" t="s">
        <v>110</v>
      </c>
      <c r="B13501" t="s">
        <v>46404</v>
      </c>
      <c r="C13501" s="57">
        <v>44342</v>
      </c>
      <c r="D13501" t="s">
        <v>46405</v>
      </c>
      <c r="E13501" s="58">
        <v>1451212960000</v>
      </c>
      <c r="F13501" t="s">
        <v>46406</v>
      </c>
      <c r="G13501" t="s">
        <v>114</v>
      </c>
      <c r="H13501" t="s">
        <v>114</v>
      </c>
      <c r="I13501">
        <v>18</v>
      </c>
    </row>
    <row r="13502" spans="1:9" x14ac:dyDescent="0.25">
      <c r="A13502" t="s">
        <v>110</v>
      </c>
      <c r="B13502" t="s">
        <v>46407</v>
      </c>
      <c r="C13502" s="57">
        <v>44342</v>
      </c>
      <c r="D13502" t="s">
        <v>46408</v>
      </c>
      <c r="E13502" s="58">
        <v>1212515430000</v>
      </c>
      <c r="F13502" t="s">
        <v>46409</v>
      </c>
      <c r="G13502" t="s">
        <v>114</v>
      </c>
      <c r="H13502" t="s">
        <v>114</v>
      </c>
      <c r="I13502">
        <v>1</v>
      </c>
    </row>
    <row r="13503" spans="1:9" x14ac:dyDescent="0.25">
      <c r="A13503" t="s">
        <v>110</v>
      </c>
      <c r="B13503" t="s">
        <v>46410</v>
      </c>
      <c r="C13503" s="57">
        <v>44342</v>
      </c>
      <c r="D13503" t="s">
        <v>46411</v>
      </c>
      <c r="E13503" s="58">
        <v>1150356610000</v>
      </c>
      <c r="F13503" t="s">
        <v>46412</v>
      </c>
      <c r="G13503" t="s">
        <v>46413</v>
      </c>
      <c r="H13503" t="s">
        <v>114</v>
      </c>
      <c r="I13503">
        <v>235</v>
      </c>
    </row>
    <row r="13504" spans="1:9" x14ac:dyDescent="0.25">
      <c r="A13504" t="s">
        <v>110</v>
      </c>
      <c r="B13504" t="s">
        <v>46414</v>
      </c>
      <c r="C13504" s="57">
        <v>44342</v>
      </c>
      <c r="D13504" t="s">
        <v>46415</v>
      </c>
      <c r="E13504" s="58">
        <v>1287258600000</v>
      </c>
      <c r="F13504" t="s">
        <v>46416</v>
      </c>
      <c r="G13504" t="s">
        <v>46417</v>
      </c>
      <c r="H13504" t="s">
        <v>114</v>
      </c>
      <c r="I13504">
        <v>396</v>
      </c>
    </row>
    <row r="13505" spans="1:9" x14ac:dyDescent="0.25">
      <c r="A13505" t="s">
        <v>110</v>
      </c>
      <c r="B13505" t="s">
        <v>46418</v>
      </c>
      <c r="C13505" s="57">
        <v>44342</v>
      </c>
      <c r="D13505" t="s">
        <v>46419</v>
      </c>
      <c r="E13505" s="58">
        <v>192287921660000</v>
      </c>
      <c r="F13505" t="s">
        <v>46420</v>
      </c>
      <c r="G13505" t="s">
        <v>114</v>
      </c>
      <c r="H13505" t="s">
        <v>114</v>
      </c>
      <c r="I13505">
        <v>1</v>
      </c>
    </row>
    <row r="13506" spans="1:9" x14ac:dyDescent="0.25">
      <c r="A13506" t="s">
        <v>110</v>
      </c>
      <c r="B13506" t="s">
        <v>46421</v>
      </c>
      <c r="C13506" s="57">
        <v>44342</v>
      </c>
      <c r="D13506" t="s">
        <v>46422</v>
      </c>
      <c r="E13506" s="58">
        <v>1002340621000</v>
      </c>
      <c r="F13506" t="s">
        <v>46423</v>
      </c>
      <c r="G13506" t="s">
        <v>114</v>
      </c>
      <c r="H13506" t="s">
        <v>114</v>
      </c>
      <c r="I13506">
        <v>0</v>
      </c>
    </row>
    <row r="13507" spans="1:9" x14ac:dyDescent="0.25">
      <c r="A13507" t="s">
        <v>110</v>
      </c>
      <c r="B13507" t="s">
        <v>46424</v>
      </c>
      <c r="C13507" s="57">
        <v>44342</v>
      </c>
      <c r="D13507" t="s">
        <v>46425</v>
      </c>
      <c r="E13507" s="58">
        <v>1166741600000</v>
      </c>
      <c r="F13507" t="s">
        <v>46426</v>
      </c>
      <c r="G13507" t="s">
        <v>114</v>
      </c>
      <c r="H13507" t="s">
        <v>114</v>
      </c>
      <c r="I13507">
        <v>188</v>
      </c>
    </row>
    <row r="13508" spans="1:9" x14ac:dyDescent="0.25">
      <c r="A13508" t="s">
        <v>110</v>
      </c>
      <c r="B13508" t="s">
        <v>46427</v>
      </c>
      <c r="C13508" s="57">
        <v>44342</v>
      </c>
      <c r="D13508" t="s">
        <v>46428</v>
      </c>
      <c r="E13508" s="58">
        <v>1190954100000</v>
      </c>
      <c r="F13508" t="s">
        <v>46429</v>
      </c>
      <c r="G13508" t="s">
        <v>114</v>
      </c>
      <c r="H13508" t="s">
        <v>46430</v>
      </c>
      <c r="I13508">
        <v>1</v>
      </c>
    </row>
    <row r="13509" spans="1:9" x14ac:dyDescent="0.25">
      <c r="A13509" t="s">
        <v>110</v>
      </c>
      <c r="B13509" t="s">
        <v>46431</v>
      </c>
      <c r="C13509" s="57">
        <v>44342</v>
      </c>
      <c r="D13509" t="s">
        <v>46432</v>
      </c>
      <c r="E13509" s="58">
        <v>1123159500000</v>
      </c>
      <c r="F13509" t="s">
        <v>46433</v>
      </c>
      <c r="G13509" t="s">
        <v>114</v>
      </c>
      <c r="H13509" t="s">
        <v>114</v>
      </c>
      <c r="I13509">
        <v>126</v>
      </c>
    </row>
    <row r="13510" spans="1:9" x14ac:dyDescent="0.25">
      <c r="A13510" t="s">
        <v>110</v>
      </c>
      <c r="B13510" t="s">
        <v>46434</v>
      </c>
      <c r="C13510" s="57">
        <v>44342</v>
      </c>
      <c r="D13510" t="s">
        <v>46435</v>
      </c>
      <c r="E13510" s="58">
        <v>108942184700000</v>
      </c>
      <c r="F13510" t="s">
        <v>46436</v>
      </c>
      <c r="G13510" t="s">
        <v>114</v>
      </c>
      <c r="H13510" t="s">
        <v>114</v>
      </c>
      <c r="I13510">
        <v>4</v>
      </c>
    </row>
    <row r="13511" spans="1:9" x14ac:dyDescent="0.25">
      <c r="A13511" t="s">
        <v>110</v>
      </c>
      <c r="B13511" t="s">
        <v>46437</v>
      </c>
      <c r="C13511" s="57">
        <v>44342</v>
      </c>
      <c r="D13511" t="s">
        <v>46438</v>
      </c>
      <c r="E13511" s="58">
        <v>1103654200000</v>
      </c>
      <c r="F13511" t="s">
        <v>46439</v>
      </c>
      <c r="G13511" t="s">
        <v>114</v>
      </c>
      <c r="H13511" t="s">
        <v>114</v>
      </c>
      <c r="I13511">
        <v>1</v>
      </c>
    </row>
    <row r="13512" spans="1:9" x14ac:dyDescent="0.25">
      <c r="A13512" t="s">
        <v>110</v>
      </c>
      <c r="B13512" t="s">
        <v>46440</v>
      </c>
      <c r="C13512" s="57">
        <v>44342</v>
      </c>
      <c r="D13512" t="s">
        <v>46441</v>
      </c>
      <c r="E13512" s="58">
        <v>1296378300000</v>
      </c>
      <c r="F13512" t="s">
        <v>46442</v>
      </c>
      <c r="G13512" t="s">
        <v>114</v>
      </c>
      <c r="H13512" t="s">
        <v>114</v>
      </c>
      <c r="I13512">
        <v>14</v>
      </c>
    </row>
    <row r="13513" spans="1:9" x14ac:dyDescent="0.25">
      <c r="A13513" t="s">
        <v>110</v>
      </c>
      <c r="B13513" t="s">
        <v>46443</v>
      </c>
      <c r="C13513" s="57">
        <v>44342</v>
      </c>
      <c r="D13513" t="s">
        <v>46444</v>
      </c>
      <c r="E13513" s="58">
        <v>1172956000000</v>
      </c>
      <c r="F13513" t="s">
        <v>46445</v>
      </c>
      <c r="G13513" t="s">
        <v>114</v>
      </c>
      <c r="H13513" t="s">
        <v>114</v>
      </c>
      <c r="I13513">
        <v>1</v>
      </c>
    </row>
    <row r="13514" spans="1:9" x14ac:dyDescent="0.25">
      <c r="A13514" t="s">
        <v>110</v>
      </c>
      <c r="B13514" t="s">
        <v>46446</v>
      </c>
      <c r="C13514" s="57">
        <v>44342</v>
      </c>
      <c r="D13514" t="s">
        <v>46447</v>
      </c>
      <c r="E13514" s="58">
        <v>13907878000000</v>
      </c>
      <c r="F13514" t="s">
        <v>46448</v>
      </c>
      <c r="G13514" t="s">
        <v>114</v>
      </c>
      <c r="H13514" t="s">
        <v>114</v>
      </c>
      <c r="I13514">
        <v>106</v>
      </c>
    </row>
    <row r="13515" spans="1:9" x14ac:dyDescent="0.25">
      <c r="A13515" t="s">
        <v>110</v>
      </c>
      <c r="B13515" t="s">
        <v>46449</v>
      </c>
      <c r="C13515" s="57">
        <v>44342</v>
      </c>
      <c r="D13515" t="s">
        <v>46450</v>
      </c>
      <c r="E13515" s="58">
        <v>13925164000000</v>
      </c>
      <c r="F13515" t="s">
        <v>46451</v>
      </c>
      <c r="G13515" t="s">
        <v>46452</v>
      </c>
      <c r="H13515" t="s">
        <v>46453</v>
      </c>
      <c r="I13515">
        <v>4580</v>
      </c>
    </row>
    <row r="13516" spans="1:9" x14ac:dyDescent="0.25">
      <c r="A13516" t="s">
        <v>110</v>
      </c>
      <c r="B13516" t="s">
        <v>46454</v>
      </c>
      <c r="C13516" s="57">
        <v>44342</v>
      </c>
      <c r="D13516" t="s">
        <v>46455</v>
      </c>
      <c r="E13516" s="58">
        <v>1152603000000</v>
      </c>
      <c r="F13516" t="s">
        <v>46456</v>
      </c>
      <c r="G13516" t="s">
        <v>114</v>
      </c>
      <c r="H13516" t="s">
        <v>114</v>
      </c>
      <c r="I13516">
        <v>1</v>
      </c>
    </row>
    <row r="13517" spans="1:9" x14ac:dyDescent="0.25">
      <c r="A13517" t="s">
        <v>110</v>
      </c>
      <c r="B13517" t="s">
        <v>46457</v>
      </c>
      <c r="C13517" s="57">
        <v>44342</v>
      </c>
      <c r="D13517" t="s">
        <v>46458</v>
      </c>
      <c r="E13517" s="58">
        <v>1548635173950000</v>
      </c>
      <c r="F13517" t="s">
        <v>46459</v>
      </c>
      <c r="G13517" t="s">
        <v>114</v>
      </c>
      <c r="H13517" t="s">
        <v>114</v>
      </c>
      <c r="I13517">
        <v>6</v>
      </c>
    </row>
    <row r="13518" spans="1:9" x14ac:dyDescent="0.25">
      <c r="A13518" t="s">
        <v>110</v>
      </c>
      <c r="B13518" t="s">
        <v>46460</v>
      </c>
      <c r="C13518" s="57">
        <v>44342</v>
      </c>
      <c r="D13518" t="s">
        <v>46461</v>
      </c>
      <c r="E13518" s="58">
        <v>1608020000000</v>
      </c>
      <c r="F13518" t="s">
        <v>46462</v>
      </c>
      <c r="G13518" t="s">
        <v>46463</v>
      </c>
      <c r="H13518" t="s">
        <v>46464</v>
      </c>
      <c r="I13518">
        <v>123</v>
      </c>
    </row>
    <row r="13519" spans="1:9" x14ac:dyDescent="0.25">
      <c r="A13519" t="s">
        <v>110</v>
      </c>
      <c r="B13519" t="s">
        <v>46465</v>
      </c>
      <c r="C13519" s="57">
        <v>44342</v>
      </c>
      <c r="D13519" t="s">
        <v>46466</v>
      </c>
      <c r="E13519" s="58">
        <v>1152575100000</v>
      </c>
      <c r="F13519" t="s">
        <v>46467</v>
      </c>
      <c r="G13519" t="s">
        <v>46468</v>
      </c>
      <c r="H13519" t="s">
        <v>46469</v>
      </c>
      <c r="I13519">
        <v>2</v>
      </c>
    </row>
    <row r="13520" spans="1:9" x14ac:dyDescent="0.25">
      <c r="A13520" t="s">
        <v>110</v>
      </c>
      <c r="B13520" t="s">
        <v>46470</v>
      </c>
      <c r="C13520" s="57">
        <v>44342</v>
      </c>
      <c r="D13520" t="s">
        <v>46471</v>
      </c>
      <c r="E13520" s="58">
        <v>1140889800000</v>
      </c>
      <c r="F13520" t="s">
        <v>46472</v>
      </c>
      <c r="G13520" t="s">
        <v>114</v>
      </c>
      <c r="H13520" t="s">
        <v>46473</v>
      </c>
      <c r="I13520">
        <v>1</v>
      </c>
    </row>
    <row r="13521" spans="1:9" x14ac:dyDescent="0.25">
      <c r="A13521" t="s">
        <v>110</v>
      </c>
      <c r="B13521" t="s">
        <v>46474</v>
      </c>
      <c r="C13521" s="57">
        <v>44342</v>
      </c>
      <c r="D13521" t="s">
        <v>46475</v>
      </c>
      <c r="E13521" s="58">
        <v>115618609600000</v>
      </c>
      <c r="F13521" t="s">
        <v>46476</v>
      </c>
      <c r="G13521" t="s">
        <v>114</v>
      </c>
      <c r="H13521" t="s">
        <v>1694</v>
      </c>
      <c r="I13521">
        <v>3</v>
      </c>
    </row>
    <row r="13522" spans="1:9" x14ac:dyDescent="0.25">
      <c r="A13522" t="s">
        <v>110</v>
      </c>
      <c r="B13522" t="s">
        <v>46477</v>
      </c>
      <c r="C13522" s="57">
        <v>44342</v>
      </c>
      <c r="D13522" t="s">
        <v>46478</v>
      </c>
      <c r="E13522" s="58">
        <v>111699786300000</v>
      </c>
      <c r="F13522" t="s">
        <v>46479</v>
      </c>
      <c r="G13522" t="s">
        <v>114</v>
      </c>
      <c r="H13522" t="s">
        <v>114</v>
      </c>
      <c r="I13522">
        <v>1</v>
      </c>
    </row>
    <row r="13523" spans="1:9" x14ac:dyDescent="0.25">
      <c r="A13523" t="s">
        <v>110</v>
      </c>
      <c r="B13523" t="s">
        <v>46480</v>
      </c>
      <c r="C13523" s="57">
        <v>44342</v>
      </c>
      <c r="D13523" t="s">
        <v>46481</v>
      </c>
      <c r="E13523" s="58">
        <v>1088794700000</v>
      </c>
      <c r="F13523" t="s">
        <v>46482</v>
      </c>
      <c r="G13523" t="s">
        <v>46483</v>
      </c>
      <c r="H13523" t="s">
        <v>46484</v>
      </c>
      <c r="I13523">
        <v>11482</v>
      </c>
    </row>
    <row r="13524" spans="1:9" x14ac:dyDescent="0.25">
      <c r="A13524" t="s">
        <v>110</v>
      </c>
      <c r="B13524" t="s">
        <v>46485</v>
      </c>
      <c r="C13524" s="57">
        <v>44342</v>
      </c>
      <c r="D13524" t="s">
        <v>46486</v>
      </c>
      <c r="E13524" s="58">
        <v>1104240600000</v>
      </c>
      <c r="F13524" t="s">
        <v>46487</v>
      </c>
      <c r="G13524" t="s">
        <v>46488</v>
      </c>
      <c r="H13524" t="s">
        <v>46489</v>
      </c>
      <c r="I13524">
        <v>293</v>
      </c>
    </row>
    <row r="13525" spans="1:9" x14ac:dyDescent="0.25">
      <c r="A13525" t="s">
        <v>110</v>
      </c>
      <c r="B13525" t="s">
        <v>46490</v>
      </c>
      <c r="C13525" s="57">
        <v>44342</v>
      </c>
      <c r="D13525" t="s">
        <v>46491</v>
      </c>
      <c r="E13525" s="58">
        <v>1129538300000</v>
      </c>
      <c r="F13525" t="s">
        <v>46492</v>
      </c>
      <c r="G13525" t="s">
        <v>1275</v>
      </c>
      <c r="H13525" t="s">
        <v>46493</v>
      </c>
      <c r="I13525">
        <v>1299</v>
      </c>
    </row>
    <row r="13526" spans="1:9" x14ac:dyDescent="0.25">
      <c r="A13526" t="s">
        <v>110</v>
      </c>
      <c r="B13526" t="s">
        <v>46494</v>
      </c>
      <c r="C13526" s="57">
        <v>44342</v>
      </c>
      <c r="D13526" t="s">
        <v>46495</v>
      </c>
      <c r="E13526" s="58">
        <v>1252042500000</v>
      </c>
      <c r="F13526" t="s">
        <v>46496</v>
      </c>
      <c r="G13526" t="s">
        <v>46497</v>
      </c>
      <c r="H13526" t="s">
        <v>46498</v>
      </c>
      <c r="I13526">
        <v>989</v>
      </c>
    </row>
    <row r="13527" spans="1:9" x14ac:dyDescent="0.25">
      <c r="A13527" t="s">
        <v>110</v>
      </c>
      <c r="B13527" t="s">
        <v>46499</v>
      </c>
      <c r="C13527" s="57">
        <v>44342</v>
      </c>
      <c r="D13527" t="s">
        <v>46500</v>
      </c>
      <c r="E13527" s="58">
        <v>1231703400000</v>
      </c>
      <c r="F13527" t="s">
        <v>46501</v>
      </c>
      <c r="G13527" t="s">
        <v>46502</v>
      </c>
      <c r="H13527" t="s">
        <v>46503</v>
      </c>
      <c r="I13527">
        <v>342</v>
      </c>
    </row>
    <row r="13528" spans="1:9" x14ac:dyDescent="0.25">
      <c r="A13528" t="s">
        <v>110</v>
      </c>
      <c r="B13528" t="s">
        <v>46504</v>
      </c>
      <c r="C13528" s="57">
        <v>44342</v>
      </c>
      <c r="D13528" t="s">
        <v>46505</v>
      </c>
      <c r="E13528" s="58">
        <v>108624326267700</v>
      </c>
      <c r="F13528" t="s">
        <v>46506</v>
      </c>
      <c r="G13528" t="s">
        <v>114</v>
      </c>
      <c r="H13528" t="s">
        <v>114</v>
      </c>
      <c r="I13528">
        <v>1</v>
      </c>
    </row>
    <row r="13529" spans="1:9" x14ac:dyDescent="0.25">
      <c r="A13529" t="s">
        <v>110</v>
      </c>
      <c r="B13529" t="s">
        <v>46507</v>
      </c>
      <c r="C13529" s="57">
        <v>44342</v>
      </c>
      <c r="D13529" t="s">
        <v>46508</v>
      </c>
      <c r="E13529" s="58">
        <v>113104838092200</v>
      </c>
      <c r="F13529" t="s">
        <v>46509</v>
      </c>
      <c r="G13529" t="s">
        <v>114</v>
      </c>
      <c r="H13529" t="s">
        <v>114</v>
      </c>
      <c r="I13529">
        <v>1</v>
      </c>
    </row>
    <row r="13530" spans="1:9" x14ac:dyDescent="0.25">
      <c r="A13530" t="s">
        <v>110</v>
      </c>
      <c r="B13530" t="s">
        <v>46510</v>
      </c>
      <c r="C13530" s="57">
        <v>44342</v>
      </c>
      <c r="D13530" t="s">
        <v>46511</v>
      </c>
      <c r="E13530" s="58">
        <v>87821399300000</v>
      </c>
      <c r="F13530" t="s">
        <v>46512</v>
      </c>
      <c r="G13530" t="s">
        <v>114</v>
      </c>
      <c r="H13530" t="s">
        <v>114</v>
      </c>
      <c r="I13530">
        <v>1</v>
      </c>
    </row>
    <row r="13531" spans="1:9" x14ac:dyDescent="0.25">
      <c r="A13531" t="s">
        <v>110</v>
      </c>
      <c r="B13531" t="s">
        <v>46513</v>
      </c>
      <c r="C13531" s="57">
        <v>44342</v>
      </c>
      <c r="D13531" t="s">
        <v>46514</v>
      </c>
      <c r="E13531" s="58">
        <v>174728496400000</v>
      </c>
      <c r="F13531" t="s">
        <v>46515</v>
      </c>
      <c r="G13531" t="s">
        <v>566</v>
      </c>
      <c r="H13531" t="s">
        <v>114</v>
      </c>
      <c r="I13531">
        <v>188</v>
      </c>
    </row>
    <row r="13532" spans="1:9" x14ac:dyDescent="0.25">
      <c r="A13532" t="s">
        <v>110</v>
      </c>
      <c r="B13532" t="s">
        <v>46516</v>
      </c>
      <c r="C13532" s="57">
        <v>44342</v>
      </c>
      <c r="D13532" t="s">
        <v>46517</v>
      </c>
      <c r="E13532" s="58">
        <v>105420871368900</v>
      </c>
      <c r="F13532" t="s">
        <v>46518</v>
      </c>
      <c r="G13532" t="s">
        <v>114</v>
      </c>
      <c r="H13532" t="s">
        <v>114</v>
      </c>
      <c r="I13532">
        <v>1</v>
      </c>
    </row>
    <row r="13533" spans="1:9" x14ac:dyDescent="0.25">
      <c r="A13533" t="s">
        <v>110</v>
      </c>
      <c r="B13533" t="s">
        <v>46519</v>
      </c>
      <c r="C13533" s="57">
        <v>44342</v>
      </c>
      <c r="D13533" t="s">
        <v>46520</v>
      </c>
      <c r="E13533" s="58">
        <v>83881039530000</v>
      </c>
      <c r="F13533" t="s">
        <v>46521</v>
      </c>
      <c r="G13533" t="s">
        <v>114</v>
      </c>
      <c r="H13533" t="s">
        <v>114</v>
      </c>
      <c r="I13533">
        <v>1</v>
      </c>
    </row>
    <row r="13534" spans="1:9" x14ac:dyDescent="0.25">
      <c r="A13534" t="s">
        <v>110</v>
      </c>
      <c r="B13534" t="s">
        <v>46522</v>
      </c>
      <c r="C13534" s="57">
        <v>44342</v>
      </c>
      <c r="D13534" t="s">
        <v>46523</v>
      </c>
      <c r="E13534" s="58">
        <v>109092032300000</v>
      </c>
      <c r="F13534" t="s">
        <v>46524</v>
      </c>
      <c r="G13534" t="s">
        <v>114</v>
      </c>
      <c r="H13534" t="s">
        <v>114</v>
      </c>
      <c r="I13534">
        <v>2</v>
      </c>
    </row>
    <row r="13535" spans="1:9" x14ac:dyDescent="0.25">
      <c r="A13535" t="s">
        <v>110</v>
      </c>
      <c r="B13535" t="s">
        <v>46525</v>
      </c>
      <c r="C13535" s="57">
        <v>44342</v>
      </c>
      <c r="D13535" t="s">
        <v>46526</v>
      </c>
      <c r="E13535" s="58">
        <v>123194826319600</v>
      </c>
      <c r="F13535" t="s">
        <v>46527</v>
      </c>
      <c r="G13535" t="s">
        <v>114</v>
      </c>
      <c r="H13535" t="s">
        <v>114</v>
      </c>
      <c r="I13535">
        <v>1</v>
      </c>
    </row>
    <row r="13536" spans="1:9" x14ac:dyDescent="0.25">
      <c r="A13536" t="s">
        <v>110</v>
      </c>
      <c r="B13536" t="s">
        <v>46528</v>
      </c>
      <c r="C13536" s="57">
        <v>44342</v>
      </c>
      <c r="D13536" t="s">
        <v>46529</v>
      </c>
      <c r="E13536" s="58">
        <v>1079300050000</v>
      </c>
      <c r="F13536" t="s">
        <v>46530</v>
      </c>
      <c r="G13536" t="s">
        <v>114</v>
      </c>
      <c r="H13536" t="s">
        <v>114</v>
      </c>
      <c r="I13536">
        <v>1</v>
      </c>
    </row>
    <row r="13537" spans="1:9" x14ac:dyDescent="0.25">
      <c r="A13537" t="s">
        <v>110</v>
      </c>
      <c r="B13537" t="s">
        <v>46531</v>
      </c>
      <c r="C13537" s="57">
        <v>44342</v>
      </c>
      <c r="D13537" t="s">
        <v>46532</v>
      </c>
      <c r="E13537" s="58">
        <v>1334229640000</v>
      </c>
      <c r="F13537" t="s">
        <v>46533</v>
      </c>
      <c r="G13537" t="s">
        <v>881</v>
      </c>
      <c r="H13537" t="s">
        <v>114</v>
      </c>
      <c r="I13537">
        <v>1</v>
      </c>
    </row>
    <row r="13538" spans="1:9" x14ac:dyDescent="0.25">
      <c r="A13538" t="s">
        <v>110</v>
      </c>
      <c r="B13538" t="s">
        <v>46534</v>
      </c>
      <c r="C13538" s="57">
        <v>44342</v>
      </c>
      <c r="D13538" t="s">
        <v>46535</v>
      </c>
      <c r="E13538" s="58">
        <v>1087049397040000</v>
      </c>
      <c r="F13538" t="s">
        <v>46536</v>
      </c>
      <c r="G13538" t="s">
        <v>114</v>
      </c>
      <c r="H13538" t="s">
        <v>114</v>
      </c>
      <c r="I13538">
        <v>1</v>
      </c>
    </row>
    <row r="13539" spans="1:9" x14ac:dyDescent="0.25">
      <c r="A13539" t="s">
        <v>110</v>
      </c>
      <c r="B13539" t="s">
        <v>46537</v>
      </c>
      <c r="C13539" s="57">
        <v>44342</v>
      </c>
      <c r="D13539" t="s">
        <v>46538</v>
      </c>
      <c r="E13539" s="58">
        <v>1034178000000</v>
      </c>
      <c r="F13539" t="s">
        <v>46539</v>
      </c>
      <c r="G13539" t="s">
        <v>114</v>
      </c>
      <c r="H13539" t="s">
        <v>114</v>
      </c>
      <c r="I13539">
        <v>0</v>
      </c>
    </row>
    <row r="13540" spans="1:9" x14ac:dyDescent="0.25">
      <c r="A13540" t="s">
        <v>110</v>
      </c>
      <c r="B13540" t="s">
        <v>46540</v>
      </c>
      <c r="C13540" s="57">
        <v>44342</v>
      </c>
      <c r="D13540" t="s">
        <v>46541</v>
      </c>
      <c r="E13540" s="58">
        <v>1057886000000</v>
      </c>
      <c r="F13540" t="s">
        <v>46542</v>
      </c>
      <c r="G13540" t="s">
        <v>114</v>
      </c>
      <c r="H13540" t="s">
        <v>114</v>
      </c>
      <c r="I13540">
        <v>0</v>
      </c>
    </row>
    <row r="13541" spans="1:9" x14ac:dyDescent="0.25">
      <c r="A13541" t="s">
        <v>110</v>
      </c>
      <c r="B13541" t="s">
        <v>55</v>
      </c>
      <c r="C13541" s="57">
        <v>44342</v>
      </c>
      <c r="D13541" t="s">
        <v>46543</v>
      </c>
      <c r="E13541" s="58">
        <v>1149404775000</v>
      </c>
      <c r="F13541" t="s">
        <v>46544</v>
      </c>
      <c r="G13541" t="s">
        <v>114</v>
      </c>
      <c r="H13541" t="s">
        <v>114</v>
      </c>
      <c r="I13541">
        <v>92</v>
      </c>
    </row>
    <row r="13542" spans="1:9" x14ac:dyDescent="0.25">
      <c r="A13542" t="s">
        <v>110</v>
      </c>
      <c r="B13542" t="s">
        <v>46545</v>
      </c>
      <c r="C13542" s="57">
        <v>44342</v>
      </c>
      <c r="D13542" t="s">
        <v>46546</v>
      </c>
      <c r="E13542" s="58">
        <v>111890144500000</v>
      </c>
      <c r="F13542" t="s">
        <v>46547</v>
      </c>
      <c r="G13542" t="s">
        <v>114</v>
      </c>
      <c r="H13542" t="s">
        <v>114</v>
      </c>
      <c r="I13542">
        <v>39</v>
      </c>
    </row>
    <row r="13543" spans="1:9" x14ac:dyDescent="0.25">
      <c r="A13543" t="s">
        <v>110</v>
      </c>
      <c r="B13543" t="s">
        <v>46548</v>
      </c>
      <c r="C13543" s="57">
        <v>44342</v>
      </c>
      <c r="D13543" t="s">
        <v>46549</v>
      </c>
      <c r="E13543" s="58">
        <v>111682547700000</v>
      </c>
      <c r="F13543" t="s">
        <v>46550</v>
      </c>
      <c r="G13543" t="s">
        <v>46324</v>
      </c>
      <c r="H13543" t="s">
        <v>46325</v>
      </c>
      <c r="I13543">
        <v>1</v>
      </c>
    </row>
    <row r="13544" spans="1:9" x14ac:dyDescent="0.25">
      <c r="A13544" t="s">
        <v>110</v>
      </c>
      <c r="B13544" t="s">
        <v>46551</v>
      </c>
      <c r="C13544" s="57">
        <v>44342</v>
      </c>
      <c r="D13544" t="s">
        <v>46552</v>
      </c>
      <c r="E13544" s="58">
        <v>1482119600000</v>
      </c>
      <c r="F13544" t="s">
        <v>46553</v>
      </c>
      <c r="G13544" t="s">
        <v>114</v>
      </c>
      <c r="H13544" t="s">
        <v>114</v>
      </c>
      <c r="I13544">
        <v>1</v>
      </c>
    </row>
    <row r="13545" spans="1:9" x14ac:dyDescent="0.25">
      <c r="A13545" t="s">
        <v>110</v>
      </c>
      <c r="B13545" t="s">
        <v>46554</v>
      </c>
      <c r="C13545" s="57">
        <v>44342</v>
      </c>
      <c r="D13545" t="s">
        <v>46555</v>
      </c>
      <c r="E13545" s="58">
        <v>1095413600000</v>
      </c>
      <c r="F13545" t="s">
        <v>46556</v>
      </c>
      <c r="G13545" t="s">
        <v>114</v>
      </c>
      <c r="H13545" t="s">
        <v>114</v>
      </c>
      <c r="I13545">
        <v>2</v>
      </c>
    </row>
    <row r="13546" spans="1:9" x14ac:dyDescent="0.25">
      <c r="A13546" t="s">
        <v>110</v>
      </c>
      <c r="B13546" t="s">
        <v>46557</v>
      </c>
      <c r="C13546" s="57">
        <v>44342</v>
      </c>
      <c r="D13546" t="s">
        <v>46558</v>
      </c>
      <c r="E13546" s="58">
        <v>1053873700000</v>
      </c>
      <c r="F13546" t="s">
        <v>46559</v>
      </c>
      <c r="G13546" t="s">
        <v>46560</v>
      </c>
      <c r="H13546" t="s">
        <v>43942</v>
      </c>
      <c r="I13546">
        <v>71</v>
      </c>
    </row>
    <row r="13547" spans="1:9" x14ac:dyDescent="0.25">
      <c r="A13547" t="s">
        <v>110</v>
      </c>
      <c r="B13547" t="s">
        <v>46561</v>
      </c>
      <c r="C13547" s="57">
        <v>44342</v>
      </c>
      <c r="D13547" t="s">
        <v>46562</v>
      </c>
      <c r="E13547" s="58">
        <v>1041928600000</v>
      </c>
      <c r="F13547" t="s">
        <v>46563</v>
      </c>
      <c r="G13547" t="s">
        <v>46564</v>
      </c>
      <c r="H13547" t="s">
        <v>46565</v>
      </c>
      <c r="I13547">
        <v>1</v>
      </c>
    </row>
    <row r="13548" spans="1:9" x14ac:dyDescent="0.25">
      <c r="A13548" t="s">
        <v>110</v>
      </c>
      <c r="B13548" t="s">
        <v>46566</v>
      </c>
      <c r="C13548" s="57">
        <v>44342</v>
      </c>
      <c r="D13548" t="s">
        <v>46567</v>
      </c>
      <c r="E13548" s="58">
        <v>1058429200000</v>
      </c>
      <c r="F13548" t="s">
        <v>46568</v>
      </c>
      <c r="G13548" t="s">
        <v>46569</v>
      </c>
      <c r="H13548" t="s">
        <v>880</v>
      </c>
      <c r="I13548">
        <v>3</v>
      </c>
    </row>
    <row r="13549" spans="1:9" x14ac:dyDescent="0.25">
      <c r="A13549" t="s">
        <v>110</v>
      </c>
      <c r="B13549" t="s">
        <v>46570</v>
      </c>
      <c r="C13549" s="57">
        <v>44342</v>
      </c>
      <c r="D13549" t="s">
        <v>46571</v>
      </c>
      <c r="E13549" s="58">
        <v>1481921807000</v>
      </c>
      <c r="F13549" t="s">
        <v>46572</v>
      </c>
      <c r="G13549" t="s">
        <v>46573</v>
      </c>
      <c r="H13549" t="s">
        <v>46574</v>
      </c>
      <c r="I13549">
        <v>1572</v>
      </c>
    </row>
    <row r="13550" spans="1:9" x14ac:dyDescent="0.25">
      <c r="A13550" t="s">
        <v>110</v>
      </c>
      <c r="B13550" t="s">
        <v>46575</v>
      </c>
      <c r="C13550" s="57">
        <v>44342</v>
      </c>
      <c r="D13550" t="s">
        <v>46576</v>
      </c>
      <c r="E13550" s="58">
        <v>1321429600000</v>
      </c>
      <c r="F13550" t="s">
        <v>46577</v>
      </c>
      <c r="G13550" t="s">
        <v>114</v>
      </c>
      <c r="H13550" t="s">
        <v>114</v>
      </c>
      <c r="I13550">
        <v>4</v>
      </c>
    </row>
    <row r="13551" spans="1:9" x14ac:dyDescent="0.25">
      <c r="A13551" t="s">
        <v>110</v>
      </c>
      <c r="B13551" t="s">
        <v>46578</v>
      </c>
      <c r="C13551" s="57">
        <v>44342</v>
      </c>
      <c r="D13551" t="s">
        <v>46579</v>
      </c>
      <c r="E13551" s="58">
        <v>1128643700000</v>
      </c>
      <c r="F13551" t="s">
        <v>46580</v>
      </c>
      <c r="G13551" t="s">
        <v>114</v>
      </c>
      <c r="H13551" t="s">
        <v>114</v>
      </c>
      <c r="I13551">
        <v>1</v>
      </c>
    </row>
    <row r="13552" spans="1:9" x14ac:dyDescent="0.25">
      <c r="A13552" t="s">
        <v>110</v>
      </c>
      <c r="B13552" t="s">
        <v>46581</v>
      </c>
      <c r="C13552" s="57">
        <v>44342</v>
      </c>
      <c r="D13552" t="s">
        <v>46582</v>
      </c>
      <c r="E13552" s="58">
        <v>1132613600000</v>
      </c>
      <c r="F13552" t="s">
        <v>46583</v>
      </c>
      <c r="G13552" t="s">
        <v>114</v>
      </c>
      <c r="H13552" t="s">
        <v>114</v>
      </c>
      <c r="I13552">
        <v>1</v>
      </c>
    </row>
    <row r="13553" spans="1:9" x14ac:dyDescent="0.25">
      <c r="A13553" t="s">
        <v>110</v>
      </c>
      <c r="B13553" t="s">
        <v>46584</v>
      </c>
      <c r="C13553" s="57">
        <v>44342</v>
      </c>
      <c r="D13553" t="s">
        <v>46585</v>
      </c>
      <c r="E13553" s="58">
        <v>1467084504450000</v>
      </c>
      <c r="F13553" t="s">
        <v>46586</v>
      </c>
      <c r="G13553" t="s">
        <v>114</v>
      </c>
      <c r="H13553" t="s">
        <v>114</v>
      </c>
      <c r="I13553">
        <v>2</v>
      </c>
    </row>
    <row r="13554" spans="1:9" x14ac:dyDescent="0.25">
      <c r="A13554" t="s">
        <v>110</v>
      </c>
      <c r="B13554" t="s">
        <v>46587</v>
      </c>
      <c r="C13554" s="57">
        <v>44342</v>
      </c>
      <c r="D13554" t="s">
        <v>46588</v>
      </c>
      <c r="E13554" s="58">
        <v>107004304700000</v>
      </c>
      <c r="F13554" t="s">
        <v>46589</v>
      </c>
      <c r="G13554" t="s">
        <v>114</v>
      </c>
      <c r="H13554" t="s">
        <v>114</v>
      </c>
      <c r="I13554">
        <v>4</v>
      </c>
    </row>
    <row r="13555" spans="1:9" x14ac:dyDescent="0.25">
      <c r="A13555" t="s">
        <v>110</v>
      </c>
      <c r="B13555" t="s">
        <v>46590</v>
      </c>
      <c r="C13555" s="57">
        <v>44342</v>
      </c>
      <c r="D13555" t="s">
        <v>46591</v>
      </c>
      <c r="E13555" s="58">
        <v>108605507900000</v>
      </c>
      <c r="F13555" t="s">
        <v>46592</v>
      </c>
      <c r="G13555" t="s">
        <v>114</v>
      </c>
      <c r="H13555" t="s">
        <v>114</v>
      </c>
      <c r="I13555">
        <v>1</v>
      </c>
    </row>
    <row r="13556" spans="1:9" x14ac:dyDescent="0.25">
      <c r="A13556" t="s">
        <v>110</v>
      </c>
      <c r="B13556" t="s">
        <v>46593</v>
      </c>
      <c r="C13556" s="57">
        <v>44342</v>
      </c>
      <c r="D13556" t="s">
        <v>46594</v>
      </c>
      <c r="E13556" s="58">
        <v>128857121100000</v>
      </c>
      <c r="F13556" t="s">
        <v>46595</v>
      </c>
      <c r="G13556" t="s">
        <v>114</v>
      </c>
      <c r="H13556" t="s">
        <v>114</v>
      </c>
      <c r="I13556">
        <v>29</v>
      </c>
    </row>
    <row r="13557" spans="1:9" x14ac:dyDescent="0.25">
      <c r="A13557" t="s">
        <v>110</v>
      </c>
      <c r="B13557" t="s">
        <v>46596</v>
      </c>
      <c r="C13557" s="57">
        <v>44342</v>
      </c>
      <c r="D13557" t="s">
        <v>46597</v>
      </c>
      <c r="E13557" s="58">
        <v>108563395100000</v>
      </c>
      <c r="F13557" t="s">
        <v>46598</v>
      </c>
      <c r="G13557" t="s">
        <v>114</v>
      </c>
      <c r="H13557" t="s">
        <v>114</v>
      </c>
      <c r="I13557">
        <v>1</v>
      </c>
    </row>
    <row r="13558" spans="1:9" x14ac:dyDescent="0.25">
      <c r="A13558" t="s">
        <v>110</v>
      </c>
      <c r="B13558" t="s">
        <v>46599</v>
      </c>
      <c r="C13558" s="57">
        <v>44342</v>
      </c>
      <c r="D13558" t="s">
        <v>46600</v>
      </c>
      <c r="E13558" s="58">
        <v>105993613000000</v>
      </c>
      <c r="F13558" t="s">
        <v>46601</v>
      </c>
      <c r="G13558" t="s">
        <v>114</v>
      </c>
      <c r="H13558" t="s">
        <v>114</v>
      </c>
      <c r="I13558">
        <v>1</v>
      </c>
    </row>
    <row r="13559" spans="1:9" x14ac:dyDescent="0.25">
      <c r="A13559" t="s">
        <v>110</v>
      </c>
      <c r="B13559" t="s">
        <v>46602</v>
      </c>
      <c r="C13559" s="57">
        <v>44342</v>
      </c>
      <c r="D13559" t="s">
        <v>46603</v>
      </c>
      <c r="E13559" s="58">
        <v>121143191500000</v>
      </c>
      <c r="F13559" t="s">
        <v>46604</v>
      </c>
      <c r="G13559" t="s">
        <v>114</v>
      </c>
      <c r="H13559" t="s">
        <v>114</v>
      </c>
      <c r="I13559">
        <v>19</v>
      </c>
    </row>
    <row r="13560" spans="1:9" x14ac:dyDescent="0.25">
      <c r="A13560" t="s">
        <v>110</v>
      </c>
      <c r="B13560" t="s">
        <v>46605</v>
      </c>
      <c r="C13560" s="57">
        <v>44342</v>
      </c>
      <c r="D13560" t="s">
        <v>46606</v>
      </c>
      <c r="E13560" s="58">
        <v>1322499476000</v>
      </c>
      <c r="F13560" t="s">
        <v>46607</v>
      </c>
      <c r="G13560" t="s">
        <v>114</v>
      </c>
      <c r="H13560" t="s">
        <v>114</v>
      </c>
      <c r="I13560">
        <v>0</v>
      </c>
    </row>
    <row r="13561" spans="1:9" x14ac:dyDescent="0.25">
      <c r="A13561" t="s">
        <v>110</v>
      </c>
      <c r="B13561" t="s">
        <v>46608</v>
      </c>
      <c r="C13561" s="57">
        <v>44342</v>
      </c>
      <c r="D13561" t="s">
        <v>46609</v>
      </c>
      <c r="E13561" s="58">
        <v>1313471063000</v>
      </c>
      <c r="F13561" t="s">
        <v>46610</v>
      </c>
      <c r="G13561" t="s">
        <v>114</v>
      </c>
      <c r="H13561" t="s">
        <v>114</v>
      </c>
      <c r="I13561">
        <v>0</v>
      </c>
    </row>
    <row r="13562" spans="1:9" x14ac:dyDescent="0.25">
      <c r="A13562" t="s">
        <v>110</v>
      </c>
      <c r="B13562" t="s">
        <v>46611</v>
      </c>
      <c r="C13562" s="57">
        <v>44342</v>
      </c>
      <c r="D13562" t="s">
        <v>46612</v>
      </c>
      <c r="E13562" s="58">
        <v>1357445398000</v>
      </c>
      <c r="F13562" t="s">
        <v>46613</v>
      </c>
      <c r="G13562" t="s">
        <v>114</v>
      </c>
      <c r="H13562" t="s">
        <v>114</v>
      </c>
      <c r="I13562">
        <v>0</v>
      </c>
    </row>
    <row r="13563" spans="1:9" x14ac:dyDescent="0.25">
      <c r="A13563" t="s">
        <v>110</v>
      </c>
      <c r="B13563" t="s">
        <v>46614</v>
      </c>
      <c r="C13563" s="57">
        <v>44342</v>
      </c>
      <c r="D13563" t="s">
        <v>46615</v>
      </c>
      <c r="E13563" s="58">
        <v>110037900000000</v>
      </c>
      <c r="F13563" t="s">
        <v>46616</v>
      </c>
      <c r="G13563" t="s">
        <v>114</v>
      </c>
      <c r="H13563" t="s">
        <v>114</v>
      </c>
      <c r="I13563">
        <v>76</v>
      </c>
    </row>
    <row r="13564" spans="1:9" x14ac:dyDescent="0.25">
      <c r="A13564" t="s">
        <v>110</v>
      </c>
      <c r="B13564" t="s">
        <v>46617</v>
      </c>
      <c r="C13564" s="57">
        <v>44342</v>
      </c>
      <c r="D13564" t="s">
        <v>46618</v>
      </c>
      <c r="E13564" s="58">
        <v>128169816400000</v>
      </c>
      <c r="F13564" t="s">
        <v>46619</v>
      </c>
      <c r="G13564" t="s">
        <v>114</v>
      </c>
      <c r="H13564" t="s">
        <v>114</v>
      </c>
      <c r="I13564">
        <v>21</v>
      </c>
    </row>
    <row r="13565" spans="1:9" x14ac:dyDescent="0.25">
      <c r="A13565" t="s">
        <v>110</v>
      </c>
      <c r="B13565" t="s">
        <v>46620</v>
      </c>
      <c r="C13565" s="57">
        <v>44342</v>
      </c>
      <c r="D13565" t="s">
        <v>46621</v>
      </c>
      <c r="E13565" s="58">
        <v>110422984100000</v>
      </c>
      <c r="F13565" t="s">
        <v>46622</v>
      </c>
      <c r="G13565" t="s">
        <v>114</v>
      </c>
      <c r="H13565" t="s">
        <v>114</v>
      </c>
      <c r="I13565">
        <v>1</v>
      </c>
    </row>
    <row r="13566" spans="1:9" x14ac:dyDescent="0.25">
      <c r="A13566" t="s">
        <v>110</v>
      </c>
      <c r="B13566" t="s">
        <v>46623</v>
      </c>
      <c r="C13566" s="57">
        <v>44342</v>
      </c>
      <c r="D13566" t="s">
        <v>46624</v>
      </c>
      <c r="E13566" s="58">
        <v>106991343800000</v>
      </c>
      <c r="F13566" t="s">
        <v>46625</v>
      </c>
      <c r="G13566" t="s">
        <v>114</v>
      </c>
      <c r="H13566" t="s">
        <v>46626</v>
      </c>
      <c r="I13566">
        <v>11</v>
      </c>
    </row>
    <row r="13567" spans="1:9" x14ac:dyDescent="0.25">
      <c r="A13567" t="s">
        <v>110</v>
      </c>
      <c r="B13567" t="s">
        <v>46627</v>
      </c>
      <c r="C13567" s="57">
        <v>44342</v>
      </c>
      <c r="D13567" t="s">
        <v>46628</v>
      </c>
      <c r="E13567" s="58">
        <v>107469524400000</v>
      </c>
      <c r="F13567" t="s">
        <v>46629</v>
      </c>
      <c r="G13567" t="s">
        <v>114</v>
      </c>
      <c r="H13567" t="s">
        <v>114</v>
      </c>
      <c r="I13567">
        <v>6</v>
      </c>
    </row>
    <row r="13568" spans="1:9" x14ac:dyDescent="0.25">
      <c r="A13568" t="s">
        <v>110</v>
      </c>
      <c r="B13568" t="s">
        <v>46630</v>
      </c>
      <c r="C13568" s="57">
        <v>44342</v>
      </c>
      <c r="D13568" t="s">
        <v>46631</v>
      </c>
      <c r="E13568" s="58">
        <v>113836561900000</v>
      </c>
      <c r="F13568" t="s">
        <v>46632</v>
      </c>
      <c r="G13568" t="s">
        <v>114</v>
      </c>
      <c r="H13568" t="s">
        <v>15459</v>
      </c>
      <c r="I13568">
        <v>1</v>
      </c>
    </row>
    <row r="13569" spans="1:9" x14ac:dyDescent="0.25">
      <c r="A13569" t="s">
        <v>110</v>
      </c>
      <c r="B13569" t="s">
        <v>46633</v>
      </c>
      <c r="C13569" s="57">
        <v>44342</v>
      </c>
      <c r="D13569" t="s">
        <v>46634</v>
      </c>
      <c r="E13569" s="58">
        <v>118117138800000</v>
      </c>
      <c r="F13569" t="s">
        <v>46635</v>
      </c>
      <c r="G13569" t="s">
        <v>46636</v>
      </c>
      <c r="H13569" t="s">
        <v>114</v>
      </c>
      <c r="I13569">
        <v>1</v>
      </c>
    </row>
    <row r="13570" spans="1:9" x14ac:dyDescent="0.25">
      <c r="A13570" t="s">
        <v>110</v>
      </c>
      <c r="B13570" t="s">
        <v>46637</v>
      </c>
      <c r="C13570" s="57">
        <v>44342</v>
      </c>
      <c r="D13570" t="s">
        <v>46638</v>
      </c>
      <c r="E13570" s="58">
        <v>740622868640000</v>
      </c>
      <c r="F13570" t="s">
        <v>46639</v>
      </c>
      <c r="G13570" t="s">
        <v>114</v>
      </c>
      <c r="H13570" t="s">
        <v>114</v>
      </c>
      <c r="I13570">
        <v>1</v>
      </c>
    </row>
    <row r="13571" spans="1:9" x14ac:dyDescent="0.25">
      <c r="A13571" t="s">
        <v>110</v>
      </c>
      <c r="B13571" t="s">
        <v>46640</v>
      </c>
      <c r="C13571" s="57">
        <v>44342</v>
      </c>
      <c r="D13571" t="s">
        <v>46641</v>
      </c>
      <c r="E13571" s="58">
        <v>908708717970000</v>
      </c>
      <c r="F13571" t="s">
        <v>46642</v>
      </c>
      <c r="G13571" t="s">
        <v>114</v>
      </c>
      <c r="H13571" t="s">
        <v>114</v>
      </c>
      <c r="I13571">
        <v>1</v>
      </c>
    </row>
    <row r="13572" spans="1:9" x14ac:dyDescent="0.25">
      <c r="A13572" t="s">
        <v>110</v>
      </c>
      <c r="B13572" t="s">
        <v>46643</v>
      </c>
      <c r="C13572" s="57">
        <v>44342</v>
      </c>
      <c r="D13572" t="s">
        <v>46644</v>
      </c>
      <c r="E13572" s="58">
        <v>3.840082181057E+16</v>
      </c>
      <c r="F13572" t="s">
        <v>46645</v>
      </c>
      <c r="G13572" t="s">
        <v>114</v>
      </c>
      <c r="H13572" t="s">
        <v>114</v>
      </c>
      <c r="I13572">
        <v>16</v>
      </c>
    </row>
    <row r="13573" spans="1:9" x14ac:dyDescent="0.25">
      <c r="A13573" t="s">
        <v>110</v>
      </c>
      <c r="B13573" t="s">
        <v>46646</v>
      </c>
      <c r="C13573" s="57">
        <v>44342</v>
      </c>
      <c r="D13573" t="s">
        <v>46647</v>
      </c>
      <c r="E13573" s="58">
        <v>1183376000000</v>
      </c>
      <c r="F13573" t="s">
        <v>46648</v>
      </c>
      <c r="G13573" t="s">
        <v>114</v>
      </c>
      <c r="H13573" t="s">
        <v>114</v>
      </c>
      <c r="I13573">
        <v>1</v>
      </c>
    </row>
    <row r="13574" spans="1:9" x14ac:dyDescent="0.25">
      <c r="A13574" t="s">
        <v>110</v>
      </c>
      <c r="B13574" t="s">
        <v>46649</v>
      </c>
      <c r="C13574" s="57">
        <v>44342</v>
      </c>
      <c r="D13574" t="s">
        <v>46650</v>
      </c>
      <c r="E13574" s="58">
        <v>1354510000000</v>
      </c>
      <c r="F13574" t="s">
        <v>46651</v>
      </c>
      <c r="G13574" t="s">
        <v>114</v>
      </c>
      <c r="H13574" t="s">
        <v>114</v>
      </c>
      <c r="I13574">
        <v>4</v>
      </c>
    </row>
    <row r="13575" spans="1:9" x14ac:dyDescent="0.25">
      <c r="A13575" t="s">
        <v>110</v>
      </c>
      <c r="B13575" t="s">
        <v>46652</v>
      </c>
      <c r="C13575" s="57">
        <v>44342</v>
      </c>
      <c r="D13575" t="s">
        <v>46653</v>
      </c>
      <c r="E13575" s="58">
        <v>1165869000000</v>
      </c>
      <c r="F13575" t="s">
        <v>46654</v>
      </c>
      <c r="G13575" t="s">
        <v>114</v>
      </c>
      <c r="H13575" t="s">
        <v>114</v>
      </c>
      <c r="I13575">
        <v>1</v>
      </c>
    </row>
    <row r="13576" spans="1:9" x14ac:dyDescent="0.25">
      <c r="A13576" t="s">
        <v>110</v>
      </c>
      <c r="B13576" t="s">
        <v>46655</v>
      </c>
      <c r="C13576" s="57">
        <v>44342</v>
      </c>
      <c r="D13576" t="s">
        <v>46656</v>
      </c>
      <c r="E13576" s="58">
        <v>10746657000000</v>
      </c>
      <c r="F13576" t="s">
        <v>46657</v>
      </c>
      <c r="G13576" t="s">
        <v>114</v>
      </c>
      <c r="H13576" t="s">
        <v>114</v>
      </c>
      <c r="I13576">
        <v>5</v>
      </c>
    </row>
    <row r="13577" spans="1:9" x14ac:dyDescent="0.25">
      <c r="A13577" t="s">
        <v>110</v>
      </c>
      <c r="B13577" t="s">
        <v>46658</v>
      </c>
      <c r="C13577" s="57">
        <v>44342</v>
      </c>
      <c r="D13577" t="s">
        <v>46659</v>
      </c>
      <c r="E13577" s="58">
        <v>13052186000000</v>
      </c>
      <c r="F13577" t="s">
        <v>46660</v>
      </c>
      <c r="G13577" t="s">
        <v>114</v>
      </c>
      <c r="H13577" t="s">
        <v>114</v>
      </c>
      <c r="I13577">
        <v>1</v>
      </c>
    </row>
    <row r="13578" spans="1:9" x14ac:dyDescent="0.25">
      <c r="A13578" t="s">
        <v>110</v>
      </c>
      <c r="B13578" t="s">
        <v>46661</v>
      </c>
      <c r="C13578" s="57">
        <v>44342</v>
      </c>
      <c r="D13578" t="s">
        <v>46662</v>
      </c>
      <c r="E13578" s="58">
        <v>1242533000000</v>
      </c>
      <c r="F13578" t="s">
        <v>46663</v>
      </c>
      <c r="G13578" t="s">
        <v>114</v>
      </c>
      <c r="H13578" t="s">
        <v>114</v>
      </c>
      <c r="I13578">
        <v>1</v>
      </c>
    </row>
    <row r="13579" spans="1:9" x14ac:dyDescent="0.25">
      <c r="A13579" t="s">
        <v>110</v>
      </c>
      <c r="B13579" t="s">
        <v>46664</v>
      </c>
      <c r="C13579" s="57">
        <v>44342</v>
      </c>
      <c r="D13579" t="s">
        <v>46665</v>
      </c>
      <c r="E13579" s="58">
        <v>1220484000000</v>
      </c>
      <c r="F13579" t="s">
        <v>46666</v>
      </c>
      <c r="G13579" t="s">
        <v>114</v>
      </c>
      <c r="H13579" t="s">
        <v>114</v>
      </c>
      <c r="I13579">
        <v>1</v>
      </c>
    </row>
    <row r="13580" spans="1:9" x14ac:dyDescent="0.25">
      <c r="A13580" t="s">
        <v>110</v>
      </c>
      <c r="B13580" t="s">
        <v>46667</v>
      </c>
      <c r="C13580" s="57">
        <v>44342</v>
      </c>
      <c r="D13580" t="s">
        <v>46668</v>
      </c>
      <c r="E13580" s="58">
        <v>1174249000000</v>
      </c>
      <c r="F13580" t="s">
        <v>46669</v>
      </c>
      <c r="G13580" t="s">
        <v>114</v>
      </c>
      <c r="H13580" t="s">
        <v>114</v>
      </c>
      <c r="I13580">
        <v>1</v>
      </c>
    </row>
    <row r="13581" spans="1:9" x14ac:dyDescent="0.25">
      <c r="A13581" t="s">
        <v>110</v>
      </c>
      <c r="B13581" t="s">
        <v>46670</v>
      </c>
      <c r="C13581" s="57">
        <v>44342</v>
      </c>
      <c r="D13581" t="s">
        <v>46671</v>
      </c>
      <c r="E13581" s="58">
        <v>1120161360000</v>
      </c>
      <c r="F13581" t="s">
        <v>46672</v>
      </c>
      <c r="G13581" t="s">
        <v>114</v>
      </c>
      <c r="H13581" t="s">
        <v>46673</v>
      </c>
      <c r="I13581">
        <v>1</v>
      </c>
    </row>
    <row r="13582" spans="1:9" x14ac:dyDescent="0.25">
      <c r="A13582" t="s">
        <v>110</v>
      </c>
      <c r="B13582" t="s">
        <v>46674</v>
      </c>
      <c r="C13582" s="57">
        <v>44342</v>
      </c>
      <c r="D13582" t="s">
        <v>46675</v>
      </c>
      <c r="E13582" s="58">
        <v>1582382570000</v>
      </c>
      <c r="F13582" t="s">
        <v>46676</v>
      </c>
      <c r="G13582" t="s">
        <v>114</v>
      </c>
      <c r="H13582" t="s">
        <v>114</v>
      </c>
      <c r="I13582">
        <v>2977</v>
      </c>
    </row>
    <row r="13583" spans="1:9" x14ac:dyDescent="0.25">
      <c r="A13583" t="s">
        <v>110</v>
      </c>
      <c r="B13583" t="s">
        <v>46677</v>
      </c>
      <c r="C13583" s="57">
        <v>44342</v>
      </c>
      <c r="D13583" t="s">
        <v>46678</v>
      </c>
      <c r="E13583" s="58">
        <v>1620885850000</v>
      </c>
      <c r="F13583" t="s">
        <v>46679</v>
      </c>
      <c r="G13583" t="s">
        <v>114</v>
      </c>
      <c r="H13583" t="s">
        <v>114</v>
      </c>
      <c r="I13583">
        <v>14</v>
      </c>
    </row>
    <row r="13584" spans="1:9" x14ac:dyDescent="0.25">
      <c r="A13584" t="s">
        <v>110</v>
      </c>
      <c r="B13584" t="s">
        <v>46680</v>
      </c>
      <c r="C13584" s="57">
        <v>44342</v>
      </c>
      <c r="D13584" t="s">
        <v>46681</v>
      </c>
      <c r="E13584" s="58">
        <v>1107693850000</v>
      </c>
      <c r="F13584" t="s">
        <v>46682</v>
      </c>
      <c r="G13584" t="s">
        <v>46380</v>
      </c>
      <c r="H13584" t="s">
        <v>46683</v>
      </c>
      <c r="I13584">
        <v>1721</v>
      </c>
    </row>
    <row r="13585" spans="1:9" x14ac:dyDescent="0.25">
      <c r="A13585" t="s">
        <v>110</v>
      </c>
      <c r="B13585" t="s">
        <v>46684</v>
      </c>
      <c r="C13585" s="57">
        <v>44342</v>
      </c>
      <c r="D13585" t="s">
        <v>114</v>
      </c>
      <c r="E13585" t="s">
        <v>595</v>
      </c>
      <c r="F13585" t="s">
        <v>114</v>
      </c>
      <c r="G13585" t="s">
        <v>114</v>
      </c>
      <c r="H13585" t="s">
        <v>114</v>
      </c>
      <c r="I13585">
        <v>0</v>
      </c>
    </row>
    <row r="13586" spans="1:9" x14ac:dyDescent="0.25">
      <c r="A13586" t="s">
        <v>110</v>
      </c>
      <c r="B13586" t="s">
        <v>46685</v>
      </c>
      <c r="C13586" s="57">
        <v>44342</v>
      </c>
      <c r="D13586" t="s">
        <v>46686</v>
      </c>
      <c r="E13586" s="58">
        <v>1080459980000</v>
      </c>
      <c r="F13586" t="s">
        <v>46687</v>
      </c>
      <c r="G13586" t="s">
        <v>114</v>
      </c>
      <c r="H13586" t="s">
        <v>114</v>
      </c>
      <c r="I13586">
        <v>1</v>
      </c>
    </row>
    <row r="13587" spans="1:9" x14ac:dyDescent="0.25">
      <c r="A13587" t="s">
        <v>110</v>
      </c>
      <c r="B13587" t="s">
        <v>46688</v>
      </c>
      <c r="C13587" s="57">
        <v>44342</v>
      </c>
      <c r="D13587" t="s">
        <v>46689</v>
      </c>
      <c r="E13587" s="58">
        <v>1081224160000</v>
      </c>
      <c r="F13587" t="s">
        <v>46690</v>
      </c>
      <c r="G13587" t="s">
        <v>114</v>
      </c>
      <c r="H13587" t="s">
        <v>114</v>
      </c>
      <c r="I13587">
        <v>1</v>
      </c>
    </row>
    <row r="13588" spans="1:9" x14ac:dyDescent="0.25">
      <c r="A13588" t="s">
        <v>110</v>
      </c>
      <c r="B13588" t="s">
        <v>46691</v>
      </c>
      <c r="C13588" s="57">
        <v>44342</v>
      </c>
      <c r="D13588" t="s">
        <v>46692</v>
      </c>
      <c r="E13588" s="58">
        <v>1086632220000</v>
      </c>
      <c r="F13588" t="s">
        <v>46693</v>
      </c>
      <c r="G13588" t="s">
        <v>114</v>
      </c>
      <c r="H13588" t="s">
        <v>114</v>
      </c>
      <c r="I13588">
        <v>4</v>
      </c>
    </row>
    <row r="13589" spans="1:9" x14ac:dyDescent="0.25">
      <c r="A13589" t="s">
        <v>110</v>
      </c>
      <c r="B13589" t="s">
        <v>46694</v>
      </c>
      <c r="C13589" s="57">
        <v>44342</v>
      </c>
      <c r="D13589" t="s">
        <v>46695</v>
      </c>
      <c r="E13589" s="58">
        <v>1108976340000</v>
      </c>
      <c r="F13589" t="s">
        <v>46696</v>
      </c>
      <c r="G13589" t="s">
        <v>114</v>
      </c>
      <c r="H13589" t="s">
        <v>114</v>
      </c>
      <c r="I13589">
        <v>1</v>
      </c>
    </row>
    <row r="13590" spans="1:9" x14ac:dyDescent="0.25">
      <c r="A13590" t="s">
        <v>110</v>
      </c>
      <c r="B13590" t="s">
        <v>46697</v>
      </c>
      <c r="C13590" s="57">
        <v>44342</v>
      </c>
      <c r="D13590" t="s">
        <v>46698</v>
      </c>
      <c r="E13590" s="58">
        <v>1230694380000</v>
      </c>
      <c r="F13590" t="s">
        <v>46699</v>
      </c>
      <c r="G13590" t="s">
        <v>114</v>
      </c>
      <c r="H13590" t="s">
        <v>114</v>
      </c>
      <c r="I13590">
        <v>1</v>
      </c>
    </row>
    <row r="13591" spans="1:9" x14ac:dyDescent="0.25">
      <c r="A13591" t="s">
        <v>110</v>
      </c>
      <c r="B13591" t="s">
        <v>46700</v>
      </c>
      <c r="C13591" s="57">
        <v>44342</v>
      </c>
      <c r="D13591" t="s">
        <v>46701</v>
      </c>
      <c r="E13591" s="58">
        <v>1142958290000</v>
      </c>
      <c r="F13591" t="s">
        <v>46702</v>
      </c>
      <c r="G13591" t="s">
        <v>114</v>
      </c>
      <c r="H13591" t="s">
        <v>114</v>
      </c>
      <c r="I13591">
        <v>1</v>
      </c>
    </row>
    <row r="13592" spans="1:9" x14ac:dyDescent="0.25">
      <c r="A13592" t="s">
        <v>110</v>
      </c>
      <c r="B13592" t="s">
        <v>46703</v>
      </c>
      <c r="C13592" s="57">
        <v>44342</v>
      </c>
      <c r="D13592" t="s">
        <v>46704</v>
      </c>
      <c r="E13592" s="58">
        <v>1510258630000</v>
      </c>
      <c r="F13592" t="s">
        <v>46705</v>
      </c>
      <c r="G13592" t="s">
        <v>114</v>
      </c>
      <c r="H13592" t="s">
        <v>114</v>
      </c>
      <c r="I13592">
        <v>3</v>
      </c>
    </row>
    <row r="13593" spans="1:9" x14ac:dyDescent="0.25">
      <c r="A13593" t="s">
        <v>110</v>
      </c>
      <c r="B13593" t="s">
        <v>46706</v>
      </c>
      <c r="C13593" s="57">
        <v>44342</v>
      </c>
      <c r="D13593" t="s">
        <v>46707</v>
      </c>
      <c r="E13593" s="58">
        <v>1228797070000</v>
      </c>
      <c r="F13593" t="s">
        <v>46708</v>
      </c>
      <c r="G13593" t="s">
        <v>46709</v>
      </c>
      <c r="H13593" t="s">
        <v>46710</v>
      </c>
      <c r="I13593">
        <v>34</v>
      </c>
    </row>
    <row r="13594" spans="1:9" x14ac:dyDescent="0.25">
      <c r="A13594" t="s">
        <v>110</v>
      </c>
      <c r="B13594" t="s">
        <v>46711</v>
      </c>
      <c r="C13594" s="57">
        <v>44342</v>
      </c>
      <c r="D13594" t="s">
        <v>46712</v>
      </c>
      <c r="E13594" s="58">
        <v>1276420100000</v>
      </c>
      <c r="F13594" t="s">
        <v>46713</v>
      </c>
      <c r="G13594" t="s">
        <v>114</v>
      </c>
      <c r="H13594" t="s">
        <v>114</v>
      </c>
      <c r="I13594">
        <v>22</v>
      </c>
    </row>
    <row r="13595" spans="1:9" x14ac:dyDescent="0.25">
      <c r="A13595" t="s">
        <v>110</v>
      </c>
      <c r="B13595" t="s">
        <v>46714</v>
      </c>
      <c r="C13595" s="57">
        <v>44342</v>
      </c>
      <c r="D13595" t="s">
        <v>46715</v>
      </c>
      <c r="E13595" s="58">
        <v>107747080710000</v>
      </c>
      <c r="F13595" t="s">
        <v>46716</v>
      </c>
      <c r="G13595" t="s">
        <v>114</v>
      </c>
      <c r="H13595" t="s">
        <v>114</v>
      </c>
      <c r="I13595">
        <v>30</v>
      </c>
    </row>
    <row r="13596" spans="1:9" x14ac:dyDescent="0.25">
      <c r="A13596" t="s">
        <v>110</v>
      </c>
      <c r="B13596" t="s">
        <v>46717</v>
      </c>
      <c r="C13596" s="57">
        <v>44342</v>
      </c>
      <c r="D13596" t="s">
        <v>46718</v>
      </c>
      <c r="E13596" s="58">
        <v>1117951330000</v>
      </c>
      <c r="F13596" t="s">
        <v>46719</v>
      </c>
      <c r="G13596" t="s">
        <v>114</v>
      </c>
      <c r="H13596" t="s">
        <v>114</v>
      </c>
      <c r="I13596">
        <v>32</v>
      </c>
    </row>
    <row r="13597" spans="1:9" x14ac:dyDescent="0.25">
      <c r="A13597" t="s">
        <v>110</v>
      </c>
      <c r="B13597" t="s">
        <v>46720</v>
      </c>
      <c r="C13597" s="57">
        <v>44342</v>
      </c>
      <c r="D13597" t="s">
        <v>46721</v>
      </c>
      <c r="E13597" s="58">
        <v>1100220880000</v>
      </c>
      <c r="F13597" t="s">
        <v>46722</v>
      </c>
      <c r="G13597" t="s">
        <v>114</v>
      </c>
      <c r="H13597" t="s">
        <v>114</v>
      </c>
      <c r="I13597">
        <v>1</v>
      </c>
    </row>
    <row r="13598" spans="1:9" x14ac:dyDescent="0.25">
      <c r="A13598" t="s">
        <v>110</v>
      </c>
      <c r="B13598" t="s">
        <v>46723</v>
      </c>
      <c r="C13598" s="57">
        <v>44342</v>
      </c>
      <c r="D13598" t="s">
        <v>46724</v>
      </c>
      <c r="E13598" s="58">
        <v>1002582290000</v>
      </c>
      <c r="F13598" t="s">
        <v>46725</v>
      </c>
      <c r="G13598" t="s">
        <v>114</v>
      </c>
      <c r="H13598" t="s">
        <v>114</v>
      </c>
      <c r="I13598">
        <v>1</v>
      </c>
    </row>
    <row r="13599" spans="1:9" x14ac:dyDescent="0.25">
      <c r="A13599" t="s">
        <v>110</v>
      </c>
      <c r="B13599" t="s">
        <v>46726</v>
      </c>
      <c r="C13599" s="57">
        <v>44342</v>
      </c>
      <c r="D13599" t="s">
        <v>46727</v>
      </c>
      <c r="E13599" s="58">
        <v>1089495820000</v>
      </c>
      <c r="F13599" t="s">
        <v>46728</v>
      </c>
      <c r="G13599" t="s">
        <v>114</v>
      </c>
      <c r="H13599" t="s">
        <v>114</v>
      </c>
      <c r="I13599">
        <v>20</v>
      </c>
    </row>
    <row r="13600" spans="1:9" x14ac:dyDescent="0.25">
      <c r="A13600" t="s">
        <v>110</v>
      </c>
      <c r="B13600" t="s">
        <v>46729</v>
      </c>
      <c r="C13600" s="57">
        <v>44342</v>
      </c>
      <c r="D13600" t="s">
        <v>46730</v>
      </c>
      <c r="E13600" s="58">
        <v>2638051280000</v>
      </c>
      <c r="F13600" t="s">
        <v>46731</v>
      </c>
      <c r="G13600" t="s">
        <v>114</v>
      </c>
      <c r="H13600" t="s">
        <v>114</v>
      </c>
      <c r="I13600">
        <v>1</v>
      </c>
    </row>
    <row r="13601" spans="1:9" x14ac:dyDescent="0.25">
      <c r="A13601" t="s">
        <v>110</v>
      </c>
      <c r="B13601" t="s">
        <v>46732</v>
      </c>
      <c r="C13601" s="57">
        <v>44342</v>
      </c>
      <c r="D13601" t="s">
        <v>46733</v>
      </c>
      <c r="E13601" s="58">
        <v>1619426360000</v>
      </c>
      <c r="F13601" t="s">
        <v>46734</v>
      </c>
      <c r="G13601" t="s">
        <v>114</v>
      </c>
      <c r="H13601" t="s">
        <v>114</v>
      </c>
      <c r="I13601">
        <v>2</v>
      </c>
    </row>
    <row r="13602" spans="1:9" x14ac:dyDescent="0.25">
      <c r="A13602" t="s">
        <v>110</v>
      </c>
      <c r="B13602" t="s">
        <v>46735</v>
      </c>
      <c r="C13602" s="57">
        <v>44342</v>
      </c>
      <c r="D13602" t="s">
        <v>46736</v>
      </c>
      <c r="E13602" s="58">
        <v>1001113600000</v>
      </c>
      <c r="F13602" t="s">
        <v>46737</v>
      </c>
      <c r="G13602" t="s">
        <v>114</v>
      </c>
      <c r="H13602" t="s">
        <v>114</v>
      </c>
      <c r="I13602">
        <v>1</v>
      </c>
    </row>
    <row r="13603" spans="1:9" x14ac:dyDescent="0.25">
      <c r="A13603" t="s">
        <v>110</v>
      </c>
      <c r="B13603" t="s">
        <v>46738</v>
      </c>
      <c r="C13603" s="57">
        <v>44342</v>
      </c>
      <c r="D13603" t="s">
        <v>46739</v>
      </c>
      <c r="E13603" s="58">
        <v>1111251760000</v>
      </c>
      <c r="F13603" t="s">
        <v>46740</v>
      </c>
      <c r="G13603" t="s">
        <v>114</v>
      </c>
      <c r="H13603" t="s">
        <v>114</v>
      </c>
      <c r="I13603">
        <v>1</v>
      </c>
    </row>
    <row r="13604" spans="1:9" x14ac:dyDescent="0.25">
      <c r="A13604" t="s">
        <v>110</v>
      </c>
      <c r="B13604" t="s">
        <v>46741</v>
      </c>
      <c r="C13604" s="57">
        <v>44342</v>
      </c>
      <c r="D13604" t="s">
        <v>46742</v>
      </c>
      <c r="E13604" s="58">
        <v>106714194070000</v>
      </c>
      <c r="F13604" t="s">
        <v>46743</v>
      </c>
      <c r="G13604" t="s">
        <v>114</v>
      </c>
      <c r="H13604" t="s">
        <v>114</v>
      </c>
      <c r="I13604">
        <v>41</v>
      </c>
    </row>
    <row r="13605" spans="1:9" x14ac:dyDescent="0.25">
      <c r="A13605" t="s">
        <v>110</v>
      </c>
      <c r="B13605" t="s">
        <v>46744</v>
      </c>
      <c r="C13605" s="57">
        <v>44342</v>
      </c>
      <c r="D13605" t="s">
        <v>46745</v>
      </c>
      <c r="E13605" s="58">
        <v>1222063130000</v>
      </c>
      <c r="F13605" t="s">
        <v>46746</v>
      </c>
      <c r="G13605" t="s">
        <v>114</v>
      </c>
      <c r="H13605" t="s">
        <v>114</v>
      </c>
      <c r="I13605">
        <v>1</v>
      </c>
    </row>
    <row r="13606" spans="1:9" x14ac:dyDescent="0.25">
      <c r="A13606" t="s">
        <v>110</v>
      </c>
      <c r="B13606" t="s">
        <v>46747</v>
      </c>
      <c r="C13606" s="57">
        <v>44342</v>
      </c>
      <c r="D13606" t="s">
        <v>46748</v>
      </c>
      <c r="E13606" s="58">
        <v>111578697940000</v>
      </c>
      <c r="F13606" t="s">
        <v>46749</v>
      </c>
      <c r="G13606" t="s">
        <v>46750</v>
      </c>
      <c r="H13606" t="s">
        <v>114</v>
      </c>
      <c r="I13606">
        <v>371</v>
      </c>
    </row>
    <row r="13607" spans="1:9" x14ac:dyDescent="0.25">
      <c r="A13607" t="s">
        <v>110</v>
      </c>
      <c r="B13607" t="s">
        <v>46751</v>
      </c>
      <c r="C13607" s="57">
        <v>44342</v>
      </c>
      <c r="D13607" t="s">
        <v>46752</v>
      </c>
      <c r="E13607" s="58">
        <v>1330121940000</v>
      </c>
      <c r="F13607" t="s">
        <v>46753</v>
      </c>
      <c r="G13607" t="s">
        <v>7264</v>
      </c>
      <c r="H13607" t="s">
        <v>46754</v>
      </c>
      <c r="I13607">
        <v>1342</v>
      </c>
    </row>
    <row r="13608" spans="1:9" x14ac:dyDescent="0.25">
      <c r="A13608" t="s">
        <v>110</v>
      </c>
      <c r="B13608" t="s">
        <v>46755</v>
      </c>
      <c r="C13608" s="57">
        <v>44342</v>
      </c>
      <c r="D13608" t="s">
        <v>46756</v>
      </c>
      <c r="E13608" s="58">
        <v>1428292120000</v>
      </c>
      <c r="F13608" t="s">
        <v>46757</v>
      </c>
      <c r="G13608" t="s">
        <v>114</v>
      </c>
      <c r="H13608" t="s">
        <v>114</v>
      </c>
      <c r="I13608">
        <v>1</v>
      </c>
    </row>
    <row r="13609" spans="1:9" x14ac:dyDescent="0.25">
      <c r="A13609" t="s">
        <v>110</v>
      </c>
      <c r="B13609" t="s">
        <v>46758</v>
      </c>
      <c r="C13609" s="57">
        <v>44342</v>
      </c>
      <c r="D13609" t="s">
        <v>46759</v>
      </c>
      <c r="E13609" s="58">
        <v>1155641990000</v>
      </c>
      <c r="F13609" t="s">
        <v>46760</v>
      </c>
      <c r="G13609" t="s">
        <v>19337</v>
      </c>
      <c r="H13609" t="s">
        <v>114</v>
      </c>
      <c r="I13609">
        <v>4</v>
      </c>
    </row>
    <row r="13610" spans="1:9" x14ac:dyDescent="0.25">
      <c r="A13610" t="s">
        <v>110</v>
      </c>
      <c r="B13610" t="s">
        <v>46761</v>
      </c>
      <c r="C13610" s="57">
        <v>44342</v>
      </c>
      <c r="D13610" t="s">
        <v>46762</v>
      </c>
      <c r="E13610" s="58">
        <v>1182071200000</v>
      </c>
      <c r="F13610" t="s">
        <v>46763</v>
      </c>
      <c r="G13610" t="s">
        <v>5468</v>
      </c>
      <c r="H13610" t="s">
        <v>114</v>
      </c>
      <c r="I13610">
        <v>734</v>
      </c>
    </row>
    <row r="13611" spans="1:9" x14ac:dyDescent="0.25">
      <c r="A13611" t="s">
        <v>110</v>
      </c>
      <c r="B13611" t="s">
        <v>46764</v>
      </c>
      <c r="C13611" s="57">
        <v>44342</v>
      </c>
      <c r="D13611" t="s">
        <v>46765</v>
      </c>
      <c r="E13611" s="58">
        <v>1133318850000</v>
      </c>
      <c r="F13611" t="s">
        <v>46766</v>
      </c>
      <c r="G13611" t="s">
        <v>114</v>
      </c>
      <c r="H13611" t="s">
        <v>114</v>
      </c>
      <c r="I13611">
        <v>3</v>
      </c>
    </row>
    <row r="13612" spans="1:9" x14ac:dyDescent="0.25">
      <c r="A13612" t="s">
        <v>110</v>
      </c>
      <c r="B13612" t="s">
        <v>46767</v>
      </c>
      <c r="C13612" s="57">
        <v>44342</v>
      </c>
      <c r="D13612" t="s">
        <v>46768</v>
      </c>
      <c r="E13612" s="58">
        <v>1105484920000</v>
      </c>
      <c r="F13612" t="s">
        <v>46769</v>
      </c>
      <c r="G13612" t="s">
        <v>114</v>
      </c>
      <c r="H13612" t="s">
        <v>114</v>
      </c>
      <c r="I13612">
        <v>2</v>
      </c>
    </row>
    <row r="13613" spans="1:9" x14ac:dyDescent="0.25">
      <c r="A13613" t="s">
        <v>110</v>
      </c>
      <c r="B13613" t="s">
        <v>46770</v>
      </c>
      <c r="C13613" s="57">
        <v>44342</v>
      </c>
      <c r="D13613" t="s">
        <v>46771</v>
      </c>
      <c r="E13613" s="58">
        <v>1080155790000</v>
      </c>
      <c r="F13613" t="s">
        <v>46772</v>
      </c>
      <c r="G13613" t="s">
        <v>46773</v>
      </c>
      <c r="H13613" t="s">
        <v>46774</v>
      </c>
      <c r="I13613">
        <v>1</v>
      </c>
    </row>
    <row r="13614" spans="1:9" x14ac:dyDescent="0.25">
      <c r="A13614" t="s">
        <v>110</v>
      </c>
      <c r="B13614" t="s">
        <v>46775</v>
      </c>
      <c r="C13614" s="57">
        <v>44342</v>
      </c>
      <c r="D13614" t="s">
        <v>46776</v>
      </c>
      <c r="E13614" s="58">
        <v>1341476460000</v>
      </c>
      <c r="F13614" t="s">
        <v>46777</v>
      </c>
      <c r="G13614" t="s">
        <v>30228</v>
      </c>
      <c r="H13614" t="s">
        <v>114</v>
      </c>
      <c r="I13614">
        <v>37</v>
      </c>
    </row>
    <row r="13615" spans="1:9" x14ac:dyDescent="0.25">
      <c r="A13615" t="s">
        <v>110</v>
      </c>
      <c r="B13615" t="s">
        <v>46778</v>
      </c>
      <c r="C13615" s="57">
        <v>44342</v>
      </c>
      <c r="D13615" t="s">
        <v>46779</v>
      </c>
      <c r="E13615" s="58">
        <v>1444101950000</v>
      </c>
      <c r="F13615" t="s">
        <v>46780</v>
      </c>
      <c r="G13615" t="s">
        <v>46781</v>
      </c>
      <c r="H13615" t="s">
        <v>114</v>
      </c>
      <c r="I13615">
        <v>4</v>
      </c>
    </row>
    <row r="13616" spans="1:9" x14ac:dyDescent="0.25">
      <c r="A13616" t="s">
        <v>110</v>
      </c>
      <c r="B13616" t="s">
        <v>46782</v>
      </c>
      <c r="C13616" s="57">
        <v>44342</v>
      </c>
      <c r="D13616" t="s">
        <v>46783</v>
      </c>
      <c r="E13616" s="58">
        <v>1418621750000</v>
      </c>
      <c r="F13616" t="s">
        <v>46784</v>
      </c>
      <c r="G13616" t="s">
        <v>114</v>
      </c>
      <c r="H13616" t="s">
        <v>114</v>
      </c>
      <c r="I13616">
        <v>1</v>
      </c>
    </row>
    <row r="13617" spans="1:9" x14ac:dyDescent="0.25">
      <c r="A13617" t="s">
        <v>110</v>
      </c>
      <c r="B13617" t="s">
        <v>46785</v>
      </c>
      <c r="C13617" s="57">
        <v>44342</v>
      </c>
      <c r="D13617" t="s">
        <v>114</v>
      </c>
      <c r="E13617" t="s">
        <v>595</v>
      </c>
      <c r="F13617" t="s">
        <v>114</v>
      </c>
      <c r="G13617" t="s">
        <v>114</v>
      </c>
      <c r="H13617" t="s">
        <v>114</v>
      </c>
      <c r="I13617">
        <v>0</v>
      </c>
    </row>
    <row r="13618" spans="1:9" x14ac:dyDescent="0.25">
      <c r="A13618" t="s">
        <v>110</v>
      </c>
      <c r="B13618" t="s">
        <v>46786</v>
      </c>
      <c r="C13618" s="57">
        <v>44342</v>
      </c>
      <c r="D13618" t="s">
        <v>46787</v>
      </c>
      <c r="E13618" s="58">
        <v>1419419840000</v>
      </c>
      <c r="F13618" t="s">
        <v>46788</v>
      </c>
      <c r="G13618" t="s">
        <v>11008</v>
      </c>
      <c r="H13618" t="s">
        <v>114</v>
      </c>
      <c r="I13618">
        <v>2</v>
      </c>
    </row>
    <row r="13619" spans="1:9" x14ac:dyDescent="0.25">
      <c r="A13619" t="s">
        <v>110</v>
      </c>
      <c r="B13619" t="s">
        <v>46789</v>
      </c>
      <c r="C13619" s="57">
        <v>44342</v>
      </c>
      <c r="D13619" t="s">
        <v>46790</v>
      </c>
      <c r="E13619" s="58">
        <v>1097227030000</v>
      </c>
      <c r="F13619" t="s">
        <v>46791</v>
      </c>
      <c r="G13619" t="s">
        <v>114</v>
      </c>
      <c r="H13619" t="s">
        <v>114</v>
      </c>
      <c r="I13619">
        <v>1</v>
      </c>
    </row>
    <row r="13620" spans="1:9" x14ac:dyDescent="0.25">
      <c r="A13620" t="s">
        <v>110</v>
      </c>
      <c r="B13620" t="s">
        <v>46792</v>
      </c>
      <c r="C13620" s="57">
        <v>44342</v>
      </c>
      <c r="D13620" t="s">
        <v>46793</v>
      </c>
      <c r="E13620" t="s">
        <v>46794</v>
      </c>
      <c r="F13620" t="s">
        <v>46795</v>
      </c>
      <c r="G13620" t="s">
        <v>46796</v>
      </c>
      <c r="H13620" t="s">
        <v>114</v>
      </c>
      <c r="I13620">
        <v>5</v>
      </c>
    </row>
    <row r="13621" spans="1:9" x14ac:dyDescent="0.25">
      <c r="A13621" t="s">
        <v>110</v>
      </c>
      <c r="B13621" t="s">
        <v>46797</v>
      </c>
      <c r="C13621" s="57">
        <v>44342</v>
      </c>
      <c r="D13621" t="s">
        <v>46798</v>
      </c>
      <c r="E13621" s="58">
        <v>1005185970000</v>
      </c>
      <c r="F13621" t="s">
        <v>46799</v>
      </c>
      <c r="G13621" t="s">
        <v>114</v>
      </c>
      <c r="H13621" t="s">
        <v>46800</v>
      </c>
      <c r="I13621">
        <v>1773</v>
      </c>
    </row>
    <row r="13622" spans="1:9" x14ac:dyDescent="0.25">
      <c r="A13622" t="s">
        <v>110</v>
      </c>
      <c r="B13622" t="s">
        <v>46801</v>
      </c>
      <c r="C13622" s="57">
        <v>44342</v>
      </c>
      <c r="D13622" t="s">
        <v>46802</v>
      </c>
      <c r="E13622" s="58">
        <v>116849878842600</v>
      </c>
      <c r="F13622" t="s">
        <v>46803</v>
      </c>
      <c r="G13622" t="s">
        <v>114</v>
      </c>
      <c r="H13622" t="s">
        <v>114</v>
      </c>
      <c r="I13622">
        <v>1</v>
      </c>
    </row>
    <row r="13623" spans="1:9" x14ac:dyDescent="0.25">
      <c r="A13623" t="s">
        <v>110</v>
      </c>
      <c r="B13623" t="s">
        <v>46804</v>
      </c>
      <c r="C13623" s="57">
        <v>44342</v>
      </c>
      <c r="D13623" t="s">
        <v>46805</v>
      </c>
      <c r="E13623" s="58">
        <v>134748362200000</v>
      </c>
      <c r="F13623" t="s">
        <v>46806</v>
      </c>
      <c r="G13623" t="s">
        <v>114</v>
      </c>
      <c r="H13623" t="s">
        <v>114</v>
      </c>
      <c r="I13623">
        <v>1</v>
      </c>
    </row>
    <row r="13624" spans="1:9" x14ac:dyDescent="0.25">
      <c r="A13624" t="s">
        <v>110</v>
      </c>
      <c r="B13624" t="s">
        <v>46807</v>
      </c>
      <c r="C13624" s="57">
        <v>44342</v>
      </c>
      <c r="D13624" t="s">
        <v>46808</v>
      </c>
      <c r="E13624" s="58">
        <v>1868010000000</v>
      </c>
      <c r="F13624" t="s">
        <v>46809</v>
      </c>
      <c r="G13624" t="s">
        <v>114</v>
      </c>
      <c r="H13624" t="s">
        <v>114</v>
      </c>
      <c r="I13624">
        <v>4</v>
      </c>
    </row>
    <row r="13625" spans="1:9" x14ac:dyDescent="0.25">
      <c r="A13625" t="s">
        <v>110</v>
      </c>
      <c r="B13625" t="s">
        <v>46810</v>
      </c>
      <c r="C13625" s="57">
        <v>44342</v>
      </c>
      <c r="D13625" t="s">
        <v>46811</v>
      </c>
      <c r="E13625" s="58">
        <v>1068093800000</v>
      </c>
      <c r="F13625" t="s">
        <v>46812</v>
      </c>
      <c r="G13625" t="s">
        <v>114</v>
      </c>
      <c r="H13625" t="s">
        <v>114</v>
      </c>
      <c r="I13625">
        <v>1</v>
      </c>
    </row>
    <row r="13626" spans="1:9" x14ac:dyDescent="0.25">
      <c r="A13626" t="s">
        <v>110</v>
      </c>
      <c r="B13626" t="s">
        <v>46813</v>
      </c>
      <c r="C13626" s="57">
        <v>44342</v>
      </c>
      <c r="D13626" t="s">
        <v>46814</v>
      </c>
      <c r="E13626" s="58">
        <v>1068016580000</v>
      </c>
      <c r="F13626" t="s">
        <v>46815</v>
      </c>
      <c r="G13626" t="s">
        <v>46816</v>
      </c>
      <c r="H13626" t="s">
        <v>114</v>
      </c>
      <c r="I13626">
        <v>1</v>
      </c>
    </row>
    <row r="13627" spans="1:9" x14ac:dyDescent="0.25">
      <c r="A13627" t="s">
        <v>110</v>
      </c>
      <c r="B13627" t="s">
        <v>46817</v>
      </c>
      <c r="C13627" s="57">
        <v>44342</v>
      </c>
      <c r="D13627" t="s">
        <v>46818</v>
      </c>
      <c r="E13627" s="58">
        <v>1135911534603300</v>
      </c>
      <c r="F13627" t="s">
        <v>46819</v>
      </c>
      <c r="G13627" t="s">
        <v>114</v>
      </c>
      <c r="H13627" t="s">
        <v>114</v>
      </c>
      <c r="I13627">
        <v>1</v>
      </c>
    </row>
    <row r="13628" spans="1:9" x14ac:dyDescent="0.25">
      <c r="A13628" t="s">
        <v>110</v>
      </c>
      <c r="B13628" t="s">
        <v>46820</v>
      </c>
      <c r="C13628" s="57">
        <v>44342</v>
      </c>
      <c r="D13628" t="s">
        <v>46821</v>
      </c>
      <c r="E13628" s="58">
        <v>944635193840000</v>
      </c>
      <c r="F13628" t="s">
        <v>46822</v>
      </c>
      <c r="G13628" t="s">
        <v>114</v>
      </c>
      <c r="H13628" t="s">
        <v>114</v>
      </c>
      <c r="I13628">
        <v>1</v>
      </c>
    </row>
    <row r="13629" spans="1:9" x14ac:dyDescent="0.25">
      <c r="A13629" t="s">
        <v>110</v>
      </c>
      <c r="B13629" t="s">
        <v>46823</v>
      </c>
      <c r="C13629" s="57">
        <v>44342</v>
      </c>
      <c r="D13629" t="s">
        <v>46824</v>
      </c>
      <c r="E13629" s="58">
        <v>1120951830000</v>
      </c>
      <c r="F13629" t="s">
        <v>46825</v>
      </c>
      <c r="G13629" t="s">
        <v>114</v>
      </c>
      <c r="H13629" t="s">
        <v>114</v>
      </c>
      <c r="I13629">
        <v>8</v>
      </c>
    </row>
    <row r="13630" spans="1:9" x14ac:dyDescent="0.25">
      <c r="A13630" t="s">
        <v>110</v>
      </c>
      <c r="B13630" t="s">
        <v>46826</v>
      </c>
      <c r="C13630" s="57">
        <v>44342</v>
      </c>
      <c r="D13630" t="s">
        <v>46827</v>
      </c>
      <c r="E13630" s="58">
        <v>1127111232600</v>
      </c>
      <c r="F13630" t="s">
        <v>46828</v>
      </c>
      <c r="G13630" t="s">
        <v>114</v>
      </c>
      <c r="H13630" t="s">
        <v>114</v>
      </c>
      <c r="I13630">
        <v>1</v>
      </c>
    </row>
    <row r="13631" spans="1:9" x14ac:dyDescent="0.25">
      <c r="A13631" t="s">
        <v>110</v>
      </c>
      <c r="B13631" t="s">
        <v>46829</v>
      </c>
      <c r="C13631" s="57">
        <v>44342</v>
      </c>
      <c r="D13631" t="s">
        <v>46830</v>
      </c>
      <c r="E13631" s="58">
        <v>146280306200000</v>
      </c>
      <c r="F13631" t="s">
        <v>46831</v>
      </c>
      <c r="G13631" t="s">
        <v>114</v>
      </c>
      <c r="H13631" t="s">
        <v>114</v>
      </c>
      <c r="I13631">
        <v>1</v>
      </c>
    </row>
    <row r="13632" spans="1:9" x14ac:dyDescent="0.25">
      <c r="A13632" t="s">
        <v>110</v>
      </c>
      <c r="B13632" t="s">
        <v>46832</v>
      </c>
      <c r="C13632" s="57">
        <v>44342</v>
      </c>
      <c r="D13632" t="s">
        <v>46833</v>
      </c>
      <c r="E13632" s="58">
        <v>1115393000000</v>
      </c>
      <c r="F13632" t="s">
        <v>46834</v>
      </c>
      <c r="G13632" t="s">
        <v>114</v>
      </c>
      <c r="H13632" t="s">
        <v>114</v>
      </c>
      <c r="I13632">
        <v>36</v>
      </c>
    </row>
    <row r="13633" spans="1:9" x14ac:dyDescent="0.25">
      <c r="A13633" t="s">
        <v>110</v>
      </c>
      <c r="B13633" t="s">
        <v>46835</v>
      </c>
      <c r="C13633" s="57">
        <v>44342</v>
      </c>
      <c r="D13633" t="s">
        <v>46836</v>
      </c>
      <c r="E13633" s="58">
        <v>1282124200000</v>
      </c>
      <c r="F13633" t="s">
        <v>46837</v>
      </c>
      <c r="G13633" t="s">
        <v>114</v>
      </c>
      <c r="H13633" t="s">
        <v>114</v>
      </c>
      <c r="I13633">
        <v>8</v>
      </c>
    </row>
    <row r="13634" spans="1:9" x14ac:dyDescent="0.25">
      <c r="A13634" t="s">
        <v>110</v>
      </c>
      <c r="B13634" t="s">
        <v>46838</v>
      </c>
      <c r="C13634" s="57">
        <v>44342</v>
      </c>
      <c r="D13634" t="s">
        <v>46839</v>
      </c>
      <c r="E13634" s="58">
        <v>1248619000000</v>
      </c>
      <c r="F13634" t="s">
        <v>46840</v>
      </c>
      <c r="G13634" t="s">
        <v>114</v>
      </c>
      <c r="H13634" t="s">
        <v>46841</v>
      </c>
      <c r="I13634">
        <v>2</v>
      </c>
    </row>
    <row r="13635" spans="1:9" x14ac:dyDescent="0.25">
      <c r="A13635" t="s">
        <v>110</v>
      </c>
      <c r="B13635" t="s">
        <v>46842</v>
      </c>
      <c r="C13635" s="57">
        <v>44342</v>
      </c>
      <c r="D13635" t="s">
        <v>46843</v>
      </c>
      <c r="E13635" s="58">
        <v>147839883000000</v>
      </c>
      <c r="F13635" t="s">
        <v>46844</v>
      </c>
      <c r="G13635" t="s">
        <v>114</v>
      </c>
      <c r="H13635" t="s">
        <v>114</v>
      </c>
      <c r="I13635">
        <v>1</v>
      </c>
    </row>
    <row r="13636" spans="1:9" x14ac:dyDescent="0.25">
      <c r="A13636" t="s">
        <v>110</v>
      </c>
      <c r="B13636" t="s">
        <v>46845</v>
      </c>
      <c r="C13636" s="57">
        <v>44342</v>
      </c>
      <c r="D13636" t="s">
        <v>46846</v>
      </c>
      <c r="E13636" s="58">
        <v>101163331700000</v>
      </c>
      <c r="F13636" t="s">
        <v>46847</v>
      </c>
      <c r="G13636" t="s">
        <v>114</v>
      </c>
      <c r="H13636" t="s">
        <v>114</v>
      </c>
      <c r="I13636">
        <v>1</v>
      </c>
    </row>
    <row r="13637" spans="1:9" x14ac:dyDescent="0.25">
      <c r="A13637" t="s">
        <v>110</v>
      </c>
      <c r="B13637" t="s">
        <v>46848</v>
      </c>
      <c r="C13637" s="57">
        <v>44342</v>
      </c>
      <c r="D13637" t="s">
        <v>46849</v>
      </c>
      <c r="E13637" s="58">
        <v>107497336300000</v>
      </c>
      <c r="F13637" t="s">
        <v>46850</v>
      </c>
      <c r="G13637" t="s">
        <v>114</v>
      </c>
      <c r="H13637" t="s">
        <v>114</v>
      </c>
      <c r="I13637">
        <v>1</v>
      </c>
    </row>
    <row r="13638" spans="1:9" x14ac:dyDescent="0.25">
      <c r="A13638" t="s">
        <v>110</v>
      </c>
      <c r="B13638" t="s">
        <v>46851</v>
      </c>
      <c r="C13638" s="57">
        <v>44342</v>
      </c>
      <c r="D13638" t="s">
        <v>46852</v>
      </c>
      <c r="E13638" s="58">
        <v>367994388000000</v>
      </c>
      <c r="F13638" t="s">
        <v>46853</v>
      </c>
      <c r="G13638" t="s">
        <v>46854</v>
      </c>
      <c r="H13638" t="s">
        <v>46855</v>
      </c>
      <c r="I13638">
        <v>4</v>
      </c>
    </row>
    <row r="13639" spans="1:9" x14ac:dyDescent="0.25">
      <c r="A13639" t="s">
        <v>110</v>
      </c>
      <c r="B13639" t="s">
        <v>46856</v>
      </c>
      <c r="C13639" s="57">
        <v>44342</v>
      </c>
      <c r="D13639" t="s">
        <v>46857</v>
      </c>
      <c r="E13639" s="58">
        <v>369224376000000</v>
      </c>
      <c r="F13639" t="s">
        <v>46858</v>
      </c>
      <c r="G13639" t="s">
        <v>46859</v>
      </c>
      <c r="H13639" t="s">
        <v>46860</v>
      </c>
      <c r="I13639">
        <v>10626</v>
      </c>
    </row>
    <row r="13640" spans="1:9" x14ac:dyDescent="0.25">
      <c r="A13640" t="s">
        <v>110</v>
      </c>
      <c r="B13640" t="s">
        <v>46861</v>
      </c>
      <c r="C13640" s="57">
        <v>44342</v>
      </c>
      <c r="D13640" t="s">
        <v>46862</v>
      </c>
      <c r="E13640" s="58">
        <v>999418290000000</v>
      </c>
      <c r="F13640" t="s">
        <v>46863</v>
      </c>
      <c r="G13640" t="s">
        <v>114</v>
      </c>
      <c r="H13640" t="s">
        <v>114</v>
      </c>
      <c r="I13640">
        <v>1</v>
      </c>
    </row>
    <row r="13641" spans="1:9" x14ac:dyDescent="0.25">
      <c r="A13641" t="s">
        <v>110</v>
      </c>
      <c r="B13641" t="s">
        <v>46864</v>
      </c>
      <c r="C13641" s="57">
        <v>44342</v>
      </c>
      <c r="D13641" t="s">
        <v>46865</v>
      </c>
      <c r="E13641" s="58">
        <v>1142462450000</v>
      </c>
      <c r="F13641" t="s">
        <v>46866</v>
      </c>
      <c r="G13641" t="s">
        <v>114</v>
      </c>
      <c r="H13641" t="s">
        <v>114</v>
      </c>
      <c r="I13641">
        <v>1</v>
      </c>
    </row>
    <row r="13642" spans="1:9" x14ac:dyDescent="0.25">
      <c r="A13642" t="s">
        <v>110</v>
      </c>
      <c r="B13642" t="s">
        <v>46867</v>
      </c>
      <c r="C13642" s="57">
        <v>44342</v>
      </c>
      <c r="D13642" t="s">
        <v>46868</v>
      </c>
      <c r="E13642" s="58">
        <v>12801199000000</v>
      </c>
      <c r="F13642" t="s">
        <v>46869</v>
      </c>
      <c r="G13642" t="s">
        <v>114</v>
      </c>
      <c r="H13642" t="s">
        <v>114</v>
      </c>
      <c r="I13642">
        <v>2</v>
      </c>
    </row>
    <row r="13643" spans="1:9" x14ac:dyDescent="0.25">
      <c r="A13643" t="s">
        <v>110</v>
      </c>
      <c r="B13643" t="s">
        <v>46870</v>
      </c>
      <c r="C13643" s="57">
        <v>44342</v>
      </c>
      <c r="D13643" t="s">
        <v>46871</v>
      </c>
      <c r="E13643" s="58">
        <v>1139712000000</v>
      </c>
      <c r="F13643" t="s">
        <v>46872</v>
      </c>
      <c r="G13643" t="s">
        <v>114</v>
      </c>
      <c r="H13643" t="s">
        <v>114</v>
      </c>
      <c r="I13643">
        <v>1</v>
      </c>
    </row>
    <row r="13644" spans="1:9" x14ac:dyDescent="0.25">
      <c r="A13644" t="s">
        <v>110</v>
      </c>
      <c r="B13644" t="s">
        <v>46873</v>
      </c>
      <c r="C13644" s="57">
        <v>44342</v>
      </c>
      <c r="D13644" t="s">
        <v>46874</v>
      </c>
      <c r="E13644" s="58">
        <v>8047413000000</v>
      </c>
      <c r="F13644" t="s">
        <v>46875</v>
      </c>
      <c r="G13644" t="s">
        <v>114</v>
      </c>
      <c r="H13644" t="s">
        <v>114</v>
      </c>
      <c r="I13644">
        <v>1</v>
      </c>
    </row>
    <row r="13645" spans="1:9" x14ac:dyDescent="0.25">
      <c r="A13645" t="s">
        <v>110</v>
      </c>
      <c r="B13645" t="s">
        <v>46876</v>
      </c>
      <c r="C13645" s="57">
        <v>44342</v>
      </c>
      <c r="D13645" t="s">
        <v>46877</v>
      </c>
      <c r="E13645" s="58">
        <v>1093325000000</v>
      </c>
      <c r="F13645" t="s">
        <v>46878</v>
      </c>
      <c r="G13645" t="s">
        <v>114</v>
      </c>
      <c r="H13645" t="s">
        <v>114</v>
      </c>
      <c r="I13645">
        <v>1</v>
      </c>
    </row>
    <row r="13646" spans="1:9" x14ac:dyDescent="0.25">
      <c r="A13646" t="s">
        <v>110</v>
      </c>
      <c r="B13646" t="s">
        <v>46879</v>
      </c>
      <c r="C13646" s="57">
        <v>44342</v>
      </c>
      <c r="D13646" t="s">
        <v>46880</v>
      </c>
      <c r="E13646" s="58">
        <v>1137932000000</v>
      </c>
      <c r="F13646" t="s">
        <v>46881</v>
      </c>
      <c r="G13646" t="s">
        <v>114</v>
      </c>
      <c r="H13646" t="s">
        <v>114</v>
      </c>
      <c r="I13646">
        <v>1</v>
      </c>
    </row>
    <row r="13647" spans="1:9" x14ac:dyDescent="0.25">
      <c r="A13647" t="s">
        <v>110</v>
      </c>
      <c r="B13647" t="s">
        <v>46882</v>
      </c>
      <c r="C13647" s="57">
        <v>44342</v>
      </c>
      <c r="D13647" t="s">
        <v>46883</v>
      </c>
      <c r="E13647" s="58">
        <v>10960631000000</v>
      </c>
      <c r="F13647" t="s">
        <v>46884</v>
      </c>
      <c r="G13647" t="s">
        <v>46885</v>
      </c>
      <c r="H13647" t="s">
        <v>46886</v>
      </c>
      <c r="I13647">
        <v>12511</v>
      </c>
    </row>
    <row r="13648" spans="1:9" x14ac:dyDescent="0.25">
      <c r="A13648" t="s">
        <v>110</v>
      </c>
      <c r="B13648" t="s">
        <v>46887</v>
      </c>
      <c r="C13648" s="57">
        <v>44342</v>
      </c>
      <c r="D13648" t="s">
        <v>46888</v>
      </c>
      <c r="E13648" s="58">
        <v>10763823000000</v>
      </c>
      <c r="F13648" t="s">
        <v>46889</v>
      </c>
      <c r="G13648" t="s">
        <v>46890</v>
      </c>
      <c r="H13648" t="s">
        <v>46891</v>
      </c>
      <c r="I13648">
        <v>25</v>
      </c>
    </row>
    <row r="13649" spans="1:9" x14ac:dyDescent="0.25">
      <c r="A13649" t="s">
        <v>110</v>
      </c>
      <c r="B13649" t="s">
        <v>46892</v>
      </c>
      <c r="C13649" s="57">
        <v>44342</v>
      </c>
      <c r="D13649" t="s">
        <v>46893</v>
      </c>
      <c r="E13649" s="58">
        <v>39923227000000</v>
      </c>
      <c r="F13649" t="s">
        <v>46894</v>
      </c>
      <c r="G13649" t="s">
        <v>114</v>
      </c>
      <c r="H13649" t="s">
        <v>114</v>
      </c>
      <c r="I13649">
        <v>1</v>
      </c>
    </row>
    <row r="13650" spans="1:9" x14ac:dyDescent="0.25">
      <c r="A13650" t="s">
        <v>110</v>
      </c>
      <c r="B13650" t="s">
        <v>46895</v>
      </c>
      <c r="C13650" s="57">
        <v>44342</v>
      </c>
      <c r="D13650" t="s">
        <v>46896</v>
      </c>
      <c r="E13650" s="58">
        <v>1230998000000</v>
      </c>
      <c r="F13650" t="s">
        <v>46897</v>
      </c>
      <c r="G13650" t="s">
        <v>114</v>
      </c>
      <c r="H13650" t="s">
        <v>114</v>
      </c>
      <c r="I13650">
        <v>1</v>
      </c>
    </row>
    <row r="13651" spans="1:9" x14ac:dyDescent="0.25">
      <c r="A13651" t="s">
        <v>110</v>
      </c>
      <c r="B13651" t="s">
        <v>46898</v>
      </c>
      <c r="C13651" s="57">
        <v>44342</v>
      </c>
      <c r="D13651" t="s">
        <v>46899</v>
      </c>
      <c r="E13651" s="58">
        <v>13139385000000</v>
      </c>
      <c r="F13651" t="s">
        <v>46900</v>
      </c>
      <c r="G13651" t="s">
        <v>46901</v>
      </c>
      <c r="H13651" t="s">
        <v>46902</v>
      </c>
      <c r="I13651">
        <v>19263</v>
      </c>
    </row>
    <row r="13652" spans="1:9" x14ac:dyDescent="0.25">
      <c r="A13652" t="s">
        <v>110</v>
      </c>
      <c r="B13652" t="s">
        <v>46903</v>
      </c>
      <c r="C13652" s="57">
        <v>44342</v>
      </c>
      <c r="D13652" t="s">
        <v>46904</v>
      </c>
      <c r="E13652" s="58">
        <v>10599913000000</v>
      </c>
      <c r="F13652" t="s">
        <v>46905</v>
      </c>
      <c r="G13652" t="s">
        <v>114</v>
      </c>
      <c r="H13652" t="s">
        <v>114</v>
      </c>
      <c r="I13652">
        <v>1</v>
      </c>
    </row>
    <row r="13653" spans="1:9" x14ac:dyDescent="0.25">
      <c r="A13653" t="s">
        <v>110</v>
      </c>
      <c r="B13653" t="s">
        <v>46906</v>
      </c>
      <c r="C13653" s="57">
        <v>44342</v>
      </c>
      <c r="D13653" t="s">
        <v>46907</v>
      </c>
      <c r="E13653" t="s">
        <v>46908</v>
      </c>
      <c r="F13653" t="s">
        <v>46909</v>
      </c>
      <c r="G13653" t="s">
        <v>46910</v>
      </c>
      <c r="H13653" t="s">
        <v>46911</v>
      </c>
      <c r="I13653">
        <v>1081</v>
      </c>
    </row>
    <row r="13654" spans="1:9" x14ac:dyDescent="0.25">
      <c r="A13654" t="s">
        <v>110</v>
      </c>
      <c r="B13654" t="s">
        <v>46912</v>
      </c>
      <c r="C13654" s="57">
        <v>44342</v>
      </c>
      <c r="D13654" t="s">
        <v>46913</v>
      </c>
      <c r="E13654" s="58">
        <v>1156350900000</v>
      </c>
      <c r="F13654" t="s">
        <v>46914</v>
      </c>
      <c r="G13654" t="s">
        <v>114</v>
      </c>
      <c r="H13654" t="s">
        <v>114</v>
      </c>
      <c r="I13654">
        <v>20</v>
      </c>
    </row>
    <row r="13655" spans="1:9" x14ac:dyDescent="0.25">
      <c r="A13655" t="s">
        <v>110</v>
      </c>
      <c r="B13655" t="s">
        <v>46915</v>
      </c>
      <c r="C13655" s="57">
        <v>44342</v>
      </c>
      <c r="D13655" t="s">
        <v>46916</v>
      </c>
      <c r="E13655" s="58">
        <v>10184127000000</v>
      </c>
      <c r="F13655" t="s">
        <v>46917</v>
      </c>
      <c r="G13655" t="s">
        <v>114</v>
      </c>
      <c r="H13655" t="s">
        <v>114</v>
      </c>
      <c r="I13655">
        <v>9</v>
      </c>
    </row>
    <row r="13656" spans="1:9" x14ac:dyDescent="0.25">
      <c r="A13656" t="s">
        <v>110</v>
      </c>
      <c r="B13656" t="s">
        <v>46918</v>
      </c>
      <c r="C13656" s="57">
        <v>44342</v>
      </c>
      <c r="D13656" t="s">
        <v>46919</v>
      </c>
      <c r="E13656" s="58">
        <v>1161823000000</v>
      </c>
      <c r="F13656" t="s">
        <v>46920</v>
      </c>
      <c r="G13656" t="s">
        <v>114</v>
      </c>
      <c r="H13656" t="s">
        <v>114</v>
      </c>
      <c r="I13656">
        <v>2</v>
      </c>
    </row>
    <row r="13657" spans="1:9" x14ac:dyDescent="0.25">
      <c r="A13657" t="s">
        <v>110</v>
      </c>
      <c r="B13657" t="s">
        <v>46921</v>
      </c>
      <c r="C13657" s="57">
        <v>44342</v>
      </c>
      <c r="D13657" t="s">
        <v>46922</v>
      </c>
      <c r="E13657" s="58">
        <v>11016919100000</v>
      </c>
      <c r="F13657" t="s">
        <v>46923</v>
      </c>
      <c r="G13657" t="s">
        <v>114</v>
      </c>
      <c r="H13657" t="s">
        <v>114</v>
      </c>
      <c r="I13657">
        <v>1</v>
      </c>
    </row>
    <row r="13658" spans="1:9" x14ac:dyDescent="0.25">
      <c r="A13658" t="s">
        <v>110</v>
      </c>
      <c r="B13658" t="s">
        <v>46924</v>
      </c>
      <c r="C13658" s="57">
        <v>44342</v>
      </c>
      <c r="D13658" t="s">
        <v>46925</v>
      </c>
      <c r="E13658" s="58">
        <v>11736745200000</v>
      </c>
      <c r="F13658" t="s">
        <v>46926</v>
      </c>
      <c r="G13658" t="s">
        <v>114</v>
      </c>
      <c r="H13658" t="s">
        <v>114</v>
      </c>
      <c r="I13658">
        <v>1</v>
      </c>
    </row>
    <row r="13659" spans="1:9" x14ac:dyDescent="0.25">
      <c r="A13659" t="s">
        <v>110</v>
      </c>
      <c r="B13659" t="s">
        <v>46927</v>
      </c>
      <c r="C13659" s="57">
        <v>44342</v>
      </c>
      <c r="D13659" t="s">
        <v>46928</v>
      </c>
      <c r="E13659" s="58">
        <v>11026154000000</v>
      </c>
      <c r="F13659" t="s">
        <v>46929</v>
      </c>
      <c r="G13659" t="s">
        <v>114</v>
      </c>
      <c r="H13659" t="s">
        <v>114</v>
      </c>
      <c r="I13659">
        <v>1</v>
      </c>
    </row>
    <row r="13660" spans="1:9" x14ac:dyDescent="0.25">
      <c r="A13660" t="s">
        <v>110</v>
      </c>
      <c r="B13660" t="s">
        <v>46930</v>
      </c>
      <c r="C13660" s="57">
        <v>44342</v>
      </c>
      <c r="D13660" t="s">
        <v>46931</v>
      </c>
      <c r="E13660" s="58">
        <v>13912419000000</v>
      </c>
      <c r="F13660" t="s">
        <v>46932</v>
      </c>
      <c r="G13660" t="s">
        <v>114</v>
      </c>
      <c r="H13660" t="s">
        <v>46933</v>
      </c>
      <c r="I13660">
        <v>8872</v>
      </c>
    </row>
    <row r="13661" spans="1:9" x14ac:dyDescent="0.25">
      <c r="A13661" t="s">
        <v>110</v>
      </c>
      <c r="B13661" t="s">
        <v>46934</v>
      </c>
      <c r="C13661" s="57">
        <v>44342</v>
      </c>
      <c r="D13661" t="s">
        <v>46935</v>
      </c>
      <c r="E13661" s="58">
        <v>11125393000000</v>
      </c>
      <c r="F13661" t="s">
        <v>46936</v>
      </c>
      <c r="G13661" t="s">
        <v>46937</v>
      </c>
      <c r="H13661" t="s">
        <v>46938</v>
      </c>
      <c r="I13661">
        <v>5</v>
      </c>
    </row>
    <row r="13662" spans="1:9" x14ac:dyDescent="0.25">
      <c r="A13662" t="s">
        <v>110</v>
      </c>
      <c r="B13662" t="s">
        <v>46939</v>
      </c>
      <c r="C13662" s="57">
        <v>44342</v>
      </c>
      <c r="D13662" t="s">
        <v>46940</v>
      </c>
      <c r="E13662" s="58">
        <v>10564867000000</v>
      </c>
      <c r="F13662" t="s">
        <v>46941</v>
      </c>
      <c r="G13662" t="s">
        <v>46942</v>
      </c>
      <c r="H13662" t="s">
        <v>46943</v>
      </c>
      <c r="I13662">
        <v>1</v>
      </c>
    </row>
    <row r="13663" spans="1:9" x14ac:dyDescent="0.25">
      <c r="A13663" t="s">
        <v>110</v>
      </c>
      <c r="B13663" t="s">
        <v>46944</v>
      </c>
      <c r="C13663" s="57">
        <v>44342</v>
      </c>
      <c r="D13663" t="s">
        <v>46945</v>
      </c>
      <c r="E13663" s="58">
        <v>11322270000000</v>
      </c>
      <c r="F13663" t="s">
        <v>46946</v>
      </c>
      <c r="G13663" t="s">
        <v>28678</v>
      </c>
      <c r="H13663" t="s">
        <v>28679</v>
      </c>
      <c r="I13663">
        <v>1</v>
      </c>
    </row>
    <row r="13664" spans="1:9" x14ac:dyDescent="0.25">
      <c r="A13664" t="s">
        <v>110</v>
      </c>
      <c r="B13664" t="s">
        <v>46947</v>
      </c>
      <c r="C13664" s="57">
        <v>44342</v>
      </c>
      <c r="D13664" t="s">
        <v>46948</v>
      </c>
      <c r="E13664" s="58">
        <v>14178982000000</v>
      </c>
      <c r="F13664" t="s">
        <v>46949</v>
      </c>
      <c r="G13664" t="s">
        <v>114</v>
      </c>
      <c r="H13664" t="s">
        <v>114</v>
      </c>
      <c r="I13664">
        <v>1</v>
      </c>
    </row>
    <row r="13665" spans="1:9" x14ac:dyDescent="0.25">
      <c r="A13665" t="s">
        <v>110</v>
      </c>
      <c r="B13665" t="s">
        <v>46950</v>
      </c>
      <c r="C13665" s="57">
        <v>44342</v>
      </c>
      <c r="D13665" t="s">
        <v>46951</v>
      </c>
      <c r="E13665" s="58">
        <v>1198034000000</v>
      </c>
      <c r="F13665" t="s">
        <v>46952</v>
      </c>
      <c r="G13665" t="s">
        <v>114</v>
      </c>
      <c r="H13665" t="s">
        <v>114</v>
      </c>
      <c r="I13665">
        <v>1</v>
      </c>
    </row>
    <row r="13666" spans="1:9" x14ac:dyDescent="0.25">
      <c r="A13666" t="s">
        <v>110</v>
      </c>
      <c r="B13666" t="s">
        <v>46953</v>
      </c>
      <c r="C13666" s="57">
        <v>44342</v>
      </c>
      <c r="D13666" t="s">
        <v>46954</v>
      </c>
      <c r="E13666" s="58">
        <v>11723498000000</v>
      </c>
      <c r="F13666" t="s">
        <v>46955</v>
      </c>
      <c r="G13666" t="s">
        <v>114</v>
      </c>
      <c r="H13666" t="s">
        <v>114</v>
      </c>
      <c r="I13666">
        <v>1</v>
      </c>
    </row>
    <row r="13667" spans="1:9" x14ac:dyDescent="0.25">
      <c r="A13667" t="s">
        <v>110</v>
      </c>
      <c r="B13667" t="s">
        <v>46956</v>
      </c>
      <c r="C13667" s="57">
        <v>44342</v>
      </c>
      <c r="D13667" t="s">
        <v>46957</v>
      </c>
      <c r="E13667" s="58">
        <v>1157424000000</v>
      </c>
      <c r="F13667" t="s">
        <v>46958</v>
      </c>
      <c r="G13667" t="s">
        <v>114</v>
      </c>
      <c r="H13667" t="s">
        <v>114</v>
      </c>
      <c r="I13667">
        <v>1</v>
      </c>
    </row>
    <row r="13668" spans="1:9" x14ac:dyDescent="0.25">
      <c r="A13668" t="s">
        <v>110</v>
      </c>
      <c r="B13668" t="s">
        <v>46959</v>
      </c>
      <c r="C13668" s="57">
        <v>44342</v>
      </c>
      <c r="D13668" t="s">
        <v>46960</v>
      </c>
      <c r="E13668" s="58">
        <v>1141704000000</v>
      </c>
      <c r="F13668" t="s">
        <v>46961</v>
      </c>
      <c r="G13668" t="s">
        <v>114</v>
      </c>
      <c r="H13668" t="s">
        <v>114</v>
      </c>
      <c r="I13668">
        <v>1</v>
      </c>
    </row>
    <row r="13669" spans="1:9" x14ac:dyDescent="0.25">
      <c r="A13669" t="s">
        <v>110</v>
      </c>
      <c r="B13669" t="s">
        <v>46962</v>
      </c>
      <c r="C13669" s="57">
        <v>44342</v>
      </c>
      <c r="D13669" t="s">
        <v>46963</v>
      </c>
      <c r="E13669" s="58">
        <v>185168170720000</v>
      </c>
      <c r="F13669" t="s">
        <v>46964</v>
      </c>
      <c r="G13669" t="s">
        <v>114</v>
      </c>
      <c r="H13669" t="s">
        <v>114</v>
      </c>
      <c r="I13669">
        <v>4</v>
      </c>
    </row>
    <row r="13670" spans="1:9" x14ac:dyDescent="0.25">
      <c r="A13670" t="s">
        <v>110</v>
      </c>
      <c r="B13670" t="s">
        <v>46965</v>
      </c>
      <c r="C13670" s="57">
        <v>44342</v>
      </c>
      <c r="D13670" t="s">
        <v>46966</v>
      </c>
      <c r="E13670" s="58">
        <v>1249339748500</v>
      </c>
      <c r="F13670" t="s">
        <v>46967</v>
      </c>
      <c r="G13670" t="s">
        <v>114</v>
      </c>
      <c r="H13670" t="s">
        <v>114</v>
      </c>
      <c r="I13670">
        <v>1</v>
      </c>
    </row>
    <row r="13671" spans="1:9" x14ac:dyDescent="0.25">
      <c r="A13671" t="s">
        <v>110</v>
      </c>
      <c r="B13671" t="s">
        <v>46968</v>
      </c>
      <c r="C13671" s="57">
        <v>44342</v>
      </c>
      <c r="D13671" t="s">
        <v>46969</v>
      </c>
      <c r="E13671" s="58">
        <v>1109692721700</v>
      </c>
      <c r="F13671" t="s">
        <v>46970</v>
      </c>
      <c r="G13671" t="s">
        <v>114</v>
      </c>
      <c r="H13671" t="s">
        <v>114</v>
      </c>
      <c r="I13671">
        <v>1</v>
      </c>
    </row>
    <row r="13672" spans="1:9" x14ac:dyDescent="0.25">
      <c r="A13672" t="s">
        <v>110</v>
      </c>
      <c r="B13672" t="s">
        <v>46971</v>
      </c>
      <c r="C13672" s="57">
        <v>44342</v>
      </c>
      <c r="D13672" t="s">
        <v>46972</v>
      </c>
      <c r="E13672" s="58">
        <v>1176345964500</v>
      </c>
      <c r="F13672" t="s">
        <v>46973</v>
      </c>
      <c r="G13672" t="s">
        <v>114</v>
      </c>
      <c r="H13672" t="s">
        <v>114</v>
      </c>
      <c r="I13672">
        <v>1</v>
      </c>
    </row>
    <row r="13673" spans="1:9" x14ac:dyDescent="0.25">
      <c r="A13673" t="s">
        <v>110</v>
      </c>
      <c r="B13673" t="s">
        <v>46974</v>
      </c>
      <c r="C13673" s="57">
        <v>44342</v>
      </c>
      <c r="D13673" t="s">
        <v>46975</v>
      </c>
      <c r="E13673" s="58">
        <v>1169847400000</v>
      </c>
      <c r="F13673" t="s">
        <v>46976</v>
      </c>
      <c r="G13673" t="s">
        <v>114</v>
      </c>
      <c r="H13673" t="s">
        <v>2462</v>
      </c>
      <c r="I13673">
        <v>1</v>
      </c>
    </row>
    <row r="13674" spans="1:9" x14ac:dyDescent="0.25">
      <c r="A13674" t="s">
        <v>110</v>
      </c>
      <c r="B13674" t="s">
        <v>46977</v>
      </c>
      <c r="C13674" s="57">
        <v>44342</v>
      </c>
      <c r="D13674" t="s">
        <v>46978</v>
      </c>
      <c r="E13674" s="58">
        <v>1192575017600</v>
      </c>
      <c r="F13674" t="s">
        <v>46979</v>
      </c>
      <c r="G13674" t="s">
        <v>114</v>
      </c>
      <c r="H13674" t="s">
        <v>114</v>
      </c>
      <c r="I13674">
        <v>1</v>
      </c>
    </row>
    <row r="13675" spans="1:9" x14ac:dyDescent="0.25">
      <c r="A13675" t="s">
        <v>110</v>
      </c>
      <c r="B13675" t="s">
        <v>46980</v>
      </c>
      <c r="C13675" s="57">
        <v>44342</v>
      </c>
      <c r="D13675" t="s">
        <v>46981</v>
      </c>
      <c r="E13675" s="58">
        <v>1064071800000</v>
      </c>
      <c r="F13675" t="s">
        <v>46982</v>
      </c>
      <c r="G13675" t="s">
        <v>46983</v>
      </c>
      <c r="H13675" t="s">
        <v>31243</v>
      </c>
      <c r="I13675">
        <v>18</v>
      </c>
    </row>
    <row r="13676" spans="1:9" x14ac:dyDescent="0.25">
      <c r="A13676" t="s">
        <v>110</v>
      </c>
      <c r="B13676" t="s">
        <v>46984</v>
      </c>
      <c r="C13676" s="57">
        <v>44342</v>
      </c>
      <c r="D13676" t="s">
        <v>46985</v>
      </c>
      <c r="E13676" s="58">
        <v>1334641800000</v>
      </c>
      <c r="F13676" t="s">
        <v>46986</v>
      </c>
      <c r="G13676" t="s">
        <v>114</v>
      </c>
      <c r="H13676" t="s">
        <v>46987</v>
      </c>
      <c r="I13676">
        <v>7689</v>
      </c>
    </row>
    <row r="13677" spans="1:9" x14ac:dyDescent="0.25">
      <c r="A13677" t="s">
        <v>110</v>
      </c>
      <c r="B13677" t="s">
        <v>46988</v>
      </c>
      <c r="C13677" s="57">
        <v>44342</v>
      </c>
      <c r="D13677" t="s">
        <v>46989</v>
      </c>
      <c r="E13677" s="58">
        <v>1192090400000</v>
      </c>
      <c r="F13677" t="s">
        <v>46990</v>
      </c>
      <c r="G13677" t="s">
        <v>114</v>
      </c>
      <c r="H13677" t="s">
        <v>46991</v>
      </c>
      <c r="I13677">
        <v>3972</v>
      </c>
    </row>
    <row r="13678" spans="1:9" x14ac:dyDescent="0.25">
      <c r="A13678" t="s">
        <v>110</v>
      </c>
      <c r="B13678" t="s">
        <v>46992</v>
      </c>
      <c r="C13678" s="57">
        <v>44342</v>
      </c>
      <c r="D13678" t="s">
        <v>46993</v>
      </c>
      <c r="E13678" s="58">
        <v>1118477400000</v>
      </c>
      <c r="F13678" t="s">
        <v>46994</v>
      </c>
      <c r="G13678" t="s">
        <v>114</v>
      </c>
      <c r="H13678" t="s">
        <v>114</v>
      </c>
      <c r="I13678">
        <v>59</v>
      </c>
    </row>
    <row r="13679" spans="1:9" x14ac:dyDescent="0.25">
      <c r="A13679" t="s">
        <v>110</v>
      </c>
      <c r="B13679" t="s">
        <v>46995</v>
      </c>
      <c r="C13679" s="57">
        <v>44342</v>
      </c>
      <c r="D13679" t="s">
        <v>46996</v>
      </c>
      <c r="E13679" s="58">
        <v>1046195200000</v>
      </c>
      <c r="F13679" t="s">
        <v>46997</v>
      </c>
      <c r="G13679" t="s">
        <v>114</v>
      </c>
      <c r="H13679" t="s">
        <v>46998</v>
      </c>
      <c r="I13679">
        <v>421</v>
      </c>
    </row>
    <row r="13680" spans="1:9" x14ac:dyDescent="0.25">
      <c r="A13680" t="s">
        <v>110</v>
      </c>
      <c r="B13680" t="s">
        <v>46999</v>
      </c>
      <c r="C13680" s="57">
        <v>44342</v>
      </c>
      <c r="D13680" t="s">
        <v>47000</v>
      </c>
      <c r="E13680" s="58">
        <v>1217612000000</v>
      </c>
      <c r="F13680" t="s">
        <v>47001</v>
      </c>
      <c r="G13680" t="s">
        <v>114</v>
      </c>
      <c r="H13680" t="s">
        <v>47002</v>
      </c>
      <c r="I13680">
        <v>1112</v>
      </c>
    </row>
    <row r="13681" spans="1:9" x14ac:dyDescent="0.25">
      <c r="A13681" t="s">
        <v>110</v>
      </c>
      <c r="B13681" t="s">
        <v>47003</v>
      </c>
      <c r="C13681" s="57">
        <v>44342</v>
      </c>
      <c r="D13681" t="s">
        <v>47004</v>
      </c>
      <c r="E13681" s="58">
        <v>1136724700000</v>
      </c>
      <c r="F13681" t="s">
        <v>47005</v>
      </c>
      <c r="G13681" t="s">
        <v>114</v>
      </c>
      <c r="H13681" t="s">
        <v>114</v>
      </c>
      <c r="I13681">
        <v>1857</v>
      </c>
    </row>
    <row r="13682" spans="1:9" x14ac:dyDescent="0.25">
      <c r="A13682" t="s">
        <v>110</v>
      </c>
      <c r="B13682" t="s">
        <v>47006</v>
      </c>
      <c r="C13682" s="57">
        <v>44342</v>
      </c>
      <c r="D13682" t="s">
        <v>47007</v>
      </c>
      <c r="E13682" s="58">
        <v>1129531700000</v>
      </c>
      <c r="F13682" t="s">
        <v>47008</v>
      </c>
      <c r="G13682" t="s">
        <v>114</v>
      </c>
      <c r="H13682" t="s">
        <v>114</v>
      </c>
      <c r="I13682">
        <v>469</v>
      </c>
    </row>
    <row r="13683" spans="1:9" x14ac:dyDescent="0.25">
      <c r="A13683" t="s">
        <v>110</v>
      </c>
      <c r="B13683" t="s">
        <v>47009</v>
      </c>
      <c r="C13683" s="57">
        <v>44342</v>
      </c>
      <c r="D13683" t="s">
        <v>47010</v>
      </c>
      <c r="E13683" s="58">
        <v>1201760700000</v>
      </c>
      <c r="F13683" t="s">
        <v>47011</v>
      </c>
      <c r="G13683" t="s">
        <v>114</v>
      </c>
      <c r="H13683" t="s">
        <v>47012</v>
      </c>
      <c r="I13683">
        <v>1437</v>
      </c>
    </row>
    <row r="13684" spans="1:9" x14ac:dyDescent="0.25">
      <c r="A13684" t="s">
        <v>110</v>
      </c>
      <c r="B13684" t="s">
        <v>47013</v>
      </c>
      <c r="C13684" s="57">
        <v>44342</v>
      </c>
      <c r="D13684" t="s">
        <v>47014</v>
      </c>
      <c r="E13684" s="58">
        <v>1354238700000</v>
      </c>
      <c r="F13684" t="s">
        <v>47015</v>
      </c>
      <c r="G13684" t="s">
        <v>114</v>
      </c>
      <c r="H13684" t="s">
        <v>47016</v>
      </c>
      <c r="I13684">
        <v>2731</v>
      </c>
    </row>
    <row r="13685" spans="1:9" x14ac:dyDescent="0.25">
      <c r="A13685" t="s">
        <v>110</v>
      </c>
      <c r="B13685" t="s">
        <v>47017</v>
      </c>
      <c r="C13685" s="57">
        <v>44342</v>
      </c>
      <c r="D13685" t="s">
        <v>47018</v>
      </c>
      <c r="E13685" t="s">
        <v>47019</v>
      </c>
      <c r="F13685" t="s">
        <v>47020</v>
      </c>
      <c r="G13685" t="s">
        <v>114</v>
      </c>
      <c r="H13685" t="s">
        <v>114</v>
      </c>
      <c r="I13685">
        <v>1</v>
      </c>
    </row>
    <row r="13686" spans="1:9" x14ac:dyDescent="0.25">
      <c r="A13686" t="s">
        <v>110</v>
      </c>
      <c r="B13686" t="s">
        <v>47021</v>
      </c>
      <c r="C13686" s="57">
        <v>44342</v>
      </c>
      <c r="D13686" t="s">
        <v>47022</v>
      </c>
      <c r="E13686" s="58">
        <v>1095121840000</v>
      </c>
      <c r="F13686" t="s">
        <v>47023</v>
      </c>
      <c r="G13686" t="s">
        <v>47024</v>
      </c>
      <c r="H13686" t="s">
        <v>47025</v>
      </c>
      <c r="I13686">
        <v>3640</v>
      </c>
    </row>
    <row r="13687" spans="1:9" x14ac:dyDescent="0.25">
      <c r="A13687" t="s">
        <v>110</v>
      </c>
      <c r="B13687" t="s">
        <v>47026</v>
      </c>
      <c r="C13687" s="57">
        <v>44342</v>
      </c>
      <c r="D13687" t="s">
        <v>47027</v>
      </c>
      <c r="E13687" s="58">
        <v>6004872430000</v>
      </c>
      <c r="F13687" t="s">
        <v>47028</v>
      </c>
      <c r="G13687" t="s">
        <v>114</v>
      </c>
      <c r="H13687" t="s">
        <v>114</v>
      </c>
      <c r="I13687">
        <v>4</v>
      </c>
    </row>
    <row r="13688" spans="1:9" x14ac:dyDescent="0.25">
      <c r="A13688" t="s">
        <v>110</v>
      </c>
      <c r="B13688" t="s">
        <v>47029</v>
      </c>
      <c r="C13688" s="57">
        <v>44342</v>
      </c>
      <c r="D13688" t="s">
        <v>47030</v>
      </c>
      <c r="E13688" s="58">
        <v>6.875760792579E+16</v>
      </c>
      <c r="F13688" t="s">
        <v>47031</v>
      </c>
      <c r="G13688" t="s">
        <v>114</v>
      </c>
      <c r="H13688" t="s">
        <v>114</v>
      </c>
      <c r="I13688">
        <v>3</v>
      </c>
    </row>
    <row r="13689" spans="1:9" x14ac:dyDescent="0.25">
      <c r="A13689" t="s">
        <v>110</v>
      </c>
      <c r="B13689" t="s">
        <v>47032</v>
      </c>
      <c r="C13689" s="57">
        <v>44342</v>
      </c>
      <c r="D13689" t="s">
        <v>47033</v>
      </c>
      <c r="E13689" t="s">
        <v>47034</v>
      </c>
      <c r="F13689" t="s">
        <v>47035</v>
      </c>
      <c r="G13689" t="s">
        <v>114</v>
      </c>
      <c r="H13689" t="s">
        <v>114</v>
      </c>
      <c r="I13689">
        <v>1</v>
      </c>
    </row>
    <row r="13690" spans="1:9" x14ac:dyDescent="0.25">
      <c r="A13690" t="s">
        <v>110</v>
      </c>
      <c r="B13690" t="s">
        <v>47036</v>
      </c>
      <c r="C13690" s="57">
        <v>44342</v>
      </c>
      <c r="D13690" t="s">
        <v>47037</v>
      </c>
      <c r="E13690" s="58">
        <v>3479786000000</v>
      </c>
      <c r="F13690" t="s">
        <v>47038</v>
      </c>
      <c r="G13690" t="s">
        <v>114</v>
      </c>
      <c r="H13690" t="s">
        <v>114</v>
      </c>
      <c r="I13690">
        <v>1</v>
      </c>
    </row>
    <row r="13691" spans="1:9" x14ac:dyDescent="0.25">
      <c r="A13691" t="s">
        <v>110</v>
      </c>
      <c r="B13691" t="s">
        <v>47039</v>
      </c>
      <c r="C13691" s="57">
        <v>44342</v>
      </c>
      <c r="D13691" t="s">
        <v>47040</v>
      </c>
      <c r="E13691" t="s">
        <v>47041</v>
      </c>
      <c r="F13691" t="s">
        <v>47042</v>
      </c>
      <c r="G13691" t="s">
        <v>114</v>
      </c>
      <c r="H13691" t="s">
        <v>114</v>
      </c>
      <c r="I13691">
        <v>1</v>
      </c>
    </row>
    <row r="13692" spans="1:9" x14ac:dyDescent="0.25">
      <c r="A13692" t="s">
        <v>110</v>
      </c>
      <c r="B13692" t="s">
        <v>47043</v>
      </c>
      <c r="C13692" s="57">
        <v>44342</v>
      </c>
      <c r="D13692" t="s">
        <v>47044</v>
      </c>
      <c r="E13692" s="58">
        <v>1.8911756258592998E+17</v>
      </c>
      <c r="F13692" t="s">
        <v>47045</v>
      </c>
      <c r="G13692" t="s">
        <v>114</v>
      </c>
      <c r="H13692" t="s">
        <v>114</v>
      </c>
      <c r="I13692">
        <v>5</v>
      </c>
    </row>
    <row r="13693" spans="1:9" x14ac:dyDescent="0.25">
      <c r="A13693" t="s">
        <v>110</v>
      </c>
      <c r="B13693" t="s">
        <v>47046</v>
      </c>
      <c r="C13693" s="57">
        <v>44342</v>
      </c>
      <c r="D13693" t="s">
        <v>47047</v>
      </c>
      <c r="E13693" s="58">
        <v>107859457500000</v>
      </c>
      <c r="F13693" t="s">
        <v>47048</v>
      </c>
      <c r="G13693" t="s">
        <v>114</v>
      </c>
      <c r="H13693" t="s">
        <v>114</v>
      </c>
      <c r="I13693">
        <v>1</v>
      </c>
    </row>
    <row r="13694" spans="1:9" x14ac:dyDescent="0.25">
      <c r="A13694" t="s">
        <v>110</v>
      </c>
      <c r="B13694" t="s">
        <v>47049</v>
      </c>
      <c r="C13694" s="57">
        <v>44342</v>
      </c>
      <c r="D13694" t="s">
        <v>47050</v>
      </c>
      <c r="E13694" s="58">
        <v>105400315000000</v>
      </c>
      <c r="F13694" t="s">
        <v>47051</v>
      </c>
      <c r="G13694" t="s">
        <v>114</v>
      </c>
      <c r="H13694" t="s">
        <v>114</v>
      </c>
      <c r="I13694">
        <v>1</v>
      </c>
    </row>
    <row r="13695" spans="1:9" x14ac:dyDescent="0.25">
      <c r="A13695" t="s">
        <v>110</v>
      </c>
      <c r="B13695" t="s">
        <v>47052</v>
      </c>
      <c r="C13695" s="57">
        <v>44342</v>
      </c>
      <c r="D13695" t="s">
        <v>47053</v>
      </c>
      <c r="E13695" s="58">
        <v>128093778100000</v>
      </c>
      <c r="F13695" t="s">
        <v>47054</v>
      </c>
      <c r="G13695" t="s">
        <v>114</v>
      </c>
      <c r="H13695" t="s">
        <v>114</v>
      </c>
      <c r="I13695">
        <v>20</v>
      </c>
    </row>
    <row r="13696" spans="1:9" x14ac:dyDescent="0.25">
      <c r="A13696" t="s">
        <v>110</v>
      </c>
      <c r="B13696" t="s">
        <v>47055</v>
      </c>
      <c r="C13696" s="57">
        <v>44342</v>
      </c>
      <c r="D13696" t="s">
        <v>47056</v>
      </c>
      <c r="E13696" s="58">
        <v>148534192100000</v>
      </c>
      <c r="F13696" t="s">
        <v>47057</v>
      </c>
      <c r="G13696" t="s">
        <v>114</v>
      </c>
      <c r="H13696" t="s">
        <v>114</v>
      </c>
      <c r="I13696">
        <v>45</v>
      </c>
    </row>
    <row r="13697" spans="1:9" x14ac:dyDescent="0.25">
      <c r="A13697" t="s">
        <v>110</v>
      </c>
      <c r="B13697" t="s">
        <v>47058</v>
      </c>
      <c r="C13697" s="57">
        <v>44342</v>
      </c>
      <c r="D13697" t="s">
        <v>47059</v>
      </c>
      <c r="E13697" s="58">
        <v>131768909900000</v>
      </c>
      <c r="F13697" t="s">
        <v>47060</v>
      </c>
      <c r="G13697" t="s">
        <v>114</v>
      </c>
      <c r="H13697" t="s">
        <v>114</v>
      </c>
      <c r="I13697">
        <v>24</v>
      </c>
    </row>
    <row r="13698" spans="1:9" x14ac:dyDescent="0.25">
      <c r="A13698" t="s">
        <v>110</v>
      </c>
      <c r="B13698" t="s">
        <v>47061</v>
      </c>
      <c r="C13698" s="57">
        <v>44342</v>
      </c>
      <c r="D13698" t="s">
        <v>47062</v>
      </c>
      <c r="E13698" s="58">
        <v>110629139400000</v>
      </c>
      <c r="F13698" t="s">
        <v>47063</v>
      </c>
      <c r="G13698" t="s">
        <v>114</v>
      </c>
      <c r="H13698" t="s">
        <v>114</v>
      </c>
      <c r="I13698">
        <v>1</v>
      </c>
    </row>
    <row r="13699" spans="1:9" x14ac:dyDescent="0.25">
      <c r="A13699" t="s">
        <v>110</v>
      </c>
      <c r="B13699" t="s">
        <v>47064</v>
      </c>
      <c r="C13699" s="57">
        <v>44342</v>
      </c>
      <c r="D13699" t="s">
        <v>47065</v>
      </c>
      <c r="E13699" s="58">
        <v>107604748800000</v>
      </c>
      <c r="F13699" t="s">
        <v>47066</v>
      </c>
      <c r="G13699" t="s">
        <v>114</v>
      </c>
      <c r="H13699" t="s">
        <v>114</v>
      </c>
      <c r="I13699">
        <v>54</v>
      </c>
    </row>
    <row r="13700" spans="1:9" x14ac:dyDescent="0.25">
      <c r="A13700" t="s">
        <v>110</v>
      </c>
      <c r="B13700" t="s">
        <v>47067</v>
      </c>
      <c r="C13700" s="57">
        <v>44342</v>
      </c>
      <c r="D13700" t="s">
        <v>47068</v>
      </c>
      <c r="E13700" s="58">
        <v>1117802280000</v>
      </c>
      <c r="F13700" t="s">
        <v>47069</v>
      </c>
      <c r="G13700" t="s">
        <v>114</v>
      </c>
      <c r="H13700" t="s">
        <v>114</v>
      </c>
      <c r="I13700">
        <v>1</v>
      </c>
    </row>
    <row r="13701" spans="1:9" x14ac:dyDescent="0.25">
      <c r="A13701" t="s">
        <v>110</v>
      </c>
      <c r="B13701" t="s">
        <v>47070</v>
      </c>
      <c r="C13701" s="57">
        <v>44342</v>
      </c>
      <c r="D13701" t="s">
        <v>47071</v>
      </c>
      <c r="E13701" s="58">
        <v>2386692381250000</v>
      </c>
      <c r="F13701" t="s">
        <v>47072</v>
      </c>
      <c r="G13701" t="s">
        <v>114</v>
      </c>
      <c r="H13701" t="s">
        <v>114</v>
      </c>
      <c r="I13701">
        <v>4</v>
      </c>
    </row>
    <row r="13702" spans="1:9" x14ac:dyDescent="0.25">
      <c r="A13702" t="s">
        <v>110</v>
      </c>
      <c r="B13702" t="s">
        <v>47073</v>
      </c>
      <c r="C13702" s="57">
        <v>44342</v>
      </c>
      <c r="D13702" t="s">
        <v>47074</v>
      </c>
      <c r="E13702" s="58">
        <v>1135353000000</v>
      </c>
      <c r="F13702" t="s">
        <v>47075</v>
      </c>
      <c r="G13702" t="s">
        <v>114</v>
      </c>
      <c r="H13702" t="s">
        <v>114</v>
      </c>
      <c r="I13702">
        <v>12</v>
      </c>
    </row>
    <row r="13703" spans="1:9" x14ac:dyDescent="0.25">
      <c r="A13703" t="s">
        <v>110</v>
      </c>
      <c r="B13703" t="s">
        <v>47076</v>
      </c>
      <c r="C13703" s="57">
        <v>44342</v>
      </c>
      <c r="D13703" t="s">
        <v>47077</v>
      </c>
      <c r="E13703" s="58">
        <v>1204717300000</v>
      </c>
      <c r="F13703" t="s">
        <v>47078</v>
      </c>
      <c r="G13703" t="s">
        <v>114</v>
      </c>
      <c r="H13703" t="s">
        <v>47079</v>
      </c>
      <c r="I13703">
        <v>211</v>
      </c>
    </row>
    <row r="13704" spans="1:9" x14ac:dyDescent="0.25">
      <c r="A13704" t="s">
        <v>110</v>
      </c>
      <c r="B13704" t="s">
        <v>47080</v>
      </c>
      <c r="C13704" s="57">
        <v>44342</v>
      </c>
      <c r="D13704" t="s">
        <v>47081</v>
      </c>
      <c r="E13704" s="58">
        <v>1086795100000</v>
      </c>
      <c r="F13704" t="s">
        <v>47082</v>
      </c>
      <c r="G13704" t="s">
        <v>20279</v>
      </c>
      <c r="H13704" t="s">
        <v>47083</v>
      </c>
      <c r="I13704">
        <v>2</v>
      </c>
    </row>
    <row r="13705" spans="1:9" x14ac:dyDescent="0.25">
      <c r="A13705" t="s">
        <v>110</v>
      </c>
      <c r="B13705" t="s">
        <v>47084</v>
      </c>
      <c r="C13705" s="57">
        <v>44342</v>
      </c>
      <c r="D13705" t="s">
        <v>47085</v>
      </c>
      <c r="E13705" s="58">
        <v>1081390600000</v>
      </c>
      <c r="F13705" t="s">
        <v>47086</v>
      </c>
      <c r="G13705" t="s">
        <v>47087</v>
      </c>
      <c r="H13705" t="s">
        <v>47083</v>
      </c>
      <c r="I13705">
        <v>273</v>
      </c>
    </row>
    <row r="13706" spans="1:9" x14ac:dyDescent="0.25">
      <c r="A13706" t="s">
        <v>110</v>
      </c>
      <c r="B13706" t="s">
        <v>47088</v>
      </c>
      <c r="C13706" s="57">
        <v>44342</v>
      </c>
      <c r="D13706" t="s">
        <v>47089</v>
      </c>
      <c r="E13706" s="58">
        <v>1167661000000</v>
      </c>
      <c r="F13706" t="s">
        <v>47090</v>
      </c>
      <c r="G13706" t="s">
        <v>114</v>
      </c>
      <c r="H13706" t="s">
        <v>114</v>
      </c>
      <c r="I13706">
        <v>1</v>
      </c>
    </row>
    <row r="13707" spans="1:9" x14ac:dyDescent="0.25">
      <c r="A13707" t="s">
        <v>110</v>
      </c>
      <c r="B13707" t="s">
        <v>47091</v>
      </c>
      <c r="C13707" s="57">
        <v>44342</v>
      </c>
      <c r="D13707" t="s">
        <v>47092</v>
      </c>
      <c r="E13707" s="58">
        <v>1174973682400</v>
      </c>
      <c r="F13707" t="s">
        <v>47093</v>
      </c>
      <c r="G13707" t="s">
        <v>114</v>
      </c>
      <c r="H13707" t="s">
        <v>114</v>
      </c>
      <c r="I13707">
        <v>4</v>
      </c>
    </row>
    <row r="13708" spans="1:9" x14ac:dyDescent="0.25">
      <c r="A13708" t="s">
        <v>110</v>
      </c>
      <c r="B13708" t="s">
        <v>47094</v>
      </c>
      <c r="C13708" s="57">
        <v>44342</v>
      </c>
      <c r="D13708" t="s">
        <v>47095</v>
      </c>
      <c r="E13708" s="58">
        <v>1133752700000</v>
      </c>
      <c r="F13708" t="s">
        <v>47096</v>
      </c>
      <c r="G13708" t="s">
        <v>1024</v>
      </c>
      <c r="H13708" t="s">
        <v>47097</v>
      </c>
      <c r="I13708">
        <v>796</v>
      </c>
    </row>
    <row r="13709" spans="1:9" x14ac:dyDescent="0.25">
      <c r="A13709" t="s">
        <v>110</v>
      </c>
      <c r="B13709" t="s">
        <v>47098</v>
      </c>
      <c r="C13709" s="57">
        <v>44342</v>
      </c>
      <c r="D13709" t="s">
        <v>47099</v>
      </c>
      <c r="E13709" s="58">
        <v>1148943500000</v>
      </c>
      <c r="F13709" t="s">
        <v>47100</v>
      </c>
      <c r="G13709" t="s">
        <v>881</v>
      </c>
      <c r="H13709" t="s">
        <v>114</v>
      </c>
      <c r="I13709">
        <v>1042</v>
      </c>
    </row>
    <row r="13710" spans="1:9" x14ac:dyDescent="0.25">
      <c r="A13710" t="s">
        <v>110</v>
      </c>
      <c r="B13710" t="s">
        <v>47101</v>
      </c>
      <c r="C13710" s="57">
        <v>44342</v>
      </c>
      <c r="D13710" t="s">
        <v>47102</v>
      </c>
      <c r="E13710" s="58">
        <v>1023637200000</v>
      </c>
      <c r="F13710" t="s">
        <v>47103</v>
      </c>
      <c r="G13710" t="s">
        <v>114</v>
      </c>
      <c r="H13710" t="s">
        <v>648</v>
      </c>
      <c r="I13710">
        <v>1</v>
      </c>
    </row>
    <row r="13711" spans="1:9" x14ac:dyDescent="0.25">
      <c r="A13711" t="s">
        <v>110</v>
      </c>
      <c r="B13711" t="s">
        <v>47104</v>
      </c>
      <c r="C13711" s="57">
        <v>44342</v>
      </c>
      <c r="D13711" t="s">
        <v>47105</v>
      </c>
      <c r="E13711" s="58">
        <v>1114010294500</v>
      </c>
      <c r="F13711" t="s">
        <v>47106</v>
      </c>
      <c r="G13711" t="s">
        <v>114</v>
      </c>
      <c r="H13711" t="s">
        <v>114</v>
      </c>
      <c r="I13711">
        <v>4</v>
      </c>
    </row>
    <row r="13712" spans="1:9" x14ac:dyDescent="0.25">
      <c r="A13712" t="s">
        <v>110</v>
      </c>
      <c r="B13712" t="s">
        <v>47107</v>
      </c>
      <c r="C13712" s="57">
        <v>44342</v>
      </c>
      <c r="D13712" t="s">
        <v>47108</v>
      </c>
      <c r="E13712" s="58">
        <v>1132741600000</v>
      </c>
      <c r="F13712" t="s">
        <v>47109</v>
      </c>
      <c r="G13712" t="s">
        <v>114</v>
      </c>
      <c r="H13712" t="s">
        <v>114</v>
      </c>
      <c r="I13712">
        <v>225</v>
      </c>
    </row>
    <row r="13713" spans="1:9" x14ac:dyDescent="0.25">
      <c r="A13713" t="s">
        <v>110</v>
      </c>
      <c r="B13713" t="s">
        <v>47110</v>
      </c>
      <c r="C13713" s="57">
        <v>44342</v>
      </c>
      <c r="D13713" t="s">
        <v>47111</v>
      </c>
      <c r="E13713" s="58">
        <v>1178622000000</v>
      </c>
      <c r="F13713" t="s">
        <v>47112</v>
      </c>
      <c r="G13713" t="s">
        <v>114</v>
      </c>
      <c r="H13713" t="s">
        <v>47113</v>
      </c>
      <c r="I13713">
        <v>229</v>
      </c>
    </row>
    <row r="13714" spans="1:9" x14ac:dyDescent="0.25">
      <c r="A13714" t="s">
        <v>110</v>
      </c>
      <c r="B13714" t="s">
        <v>47114</v>
      </c>
      <c r="C13714" s="57">
        <v>44342</v>
      </c>
      <c r="D13714" t="s">
        <v>47115</v>
      </c>
      <c r="E13714" s="58">
        <v>1249487300000</v>
      </c>
      <c r="F13714" t="s">
        <v>47116</v>
      </c>
      <c r="G13714" t="s">
        <v>114</v>
      </c>
      <c r="H13714" t="s">
        <v>114</v>
      </c>
      <c r="I13714">
        <v>52</v>
      </c>
    </row>
    <row r="13715" spans="1:9" x14ac:dyDescent="0.25">
      <c r="A13715" t="s">
        <v>110</v>
      </c>
      <c r="B13715" t="s">
        <v>47117</v>
      </c>
      <c r="C13715" s="57">
        <v>44342</v>
      </c>
      <c r="D13715" t="s">
        <v>47118</v>
      </c>
      <c r="E13715" s="58">
        <v>1393011500000</v>
      </c>
      <c r="F13715" t="s">
        <v>47119</v>
      </c>
      <c r="G13715" t="s">
        <v>114</v>
      </c>
      <c r="H13715" t="s">
        <v>47120</v>
      </c>
      <c r="I13715">
        <v>271</v>
      </c>
    </row>
    <row r="13716" spans="1:9" x14ac:dyDescent="0.25">
      <c r="A13716" t="s">
        <v>110</v>
      </c>
      <c r="B13716" t="s">
        <v>47121</v>
      </c>
      <c r="C13716" s="57">
        <v>44342</v>
      </c>
      <c r="D13716" t="s">
        <v>47122</v>
      </c>
      <c r="E13716" s="58">
        <v>12586904000000</v>
      </c>
      <c r="F13716" t="s">
        <v>47123</v>
      </c>
      <c r="G13716" t="s">
        <v>114</v>
      </c>
      <c r="H13716" t="s">
        <v>47124</v>
      </c>
      <c r="I13716">
        <v>562</v>
      </c>
    </row>
    <row r="13717" spans="1:9" x14ac:dyDescent="0.25">
      <c r="A13717" t="s">
        <v>110</v>
      </c>
      <c r="B13717" t="s">
        <v>47125</v>
      </c>
      <c r="C13717" s="57">
        <v>44342</v>
      </c>
      <c r="D13717" t="s">
        <v>47126</v>
      </c>
      <c r="E13717" s="58">
        <v>12429180000000</v>
      </c>
      <c r="F13717" t="s">
        <v>47127</v>
      </c>
      <c r="G13717" t="s">
        <v>114</v>
      </c>
      <c r="H13717" t="s">
        <v>114</v>
      </c>
      <c r="I13717">
        <v>1</v>
      </c>
    </row>
    <row r="13718" spans="1:9" x14ac:dyDescent="0.25">
      <c r="A13718" t="s">
        <v>110</v>
      </c>
      <c r="B13718" t="s">
        <v>47128</v>
      </c>
      <c r="C13718" s="57">
        <v>44342</v>
      </c>
      <c r="D13718" t="s">
        <v>47129</v>
      </c>
      <c r="E13718" s="58">
        <v>1187213700000</v>
      </c>
      <c r="F13718" t="s">
        <v>47130</v>
      </c>
      <c r="G13718" t="s">
        <v>114</v>
      </c>
      <c r="H13718" t="s">
        <v>114</v>
      </c>
      <c r="I13718">
        <v>1</v>
      </c>
    </row>
    <row r="13719" spans="1:9" x14ac:dyDescent="0.25">
      <c r="A13719" t="s">
        <v>110</v>
      </c>
      <c r="B13719" t="s">
        <v>47131</v>
      </c>
      <c r="C13719" s="57">
        <v>44342</v>
      </c>
      <c r="D13719" t="s">
        <v>47132</v>
      </c>
      <c r="E13719" s="58">
        <v>11799655000000</v>
      </c>
      <c r="F13719" t="s">
        <v>47133</v>
      </c>
      <c r="G13719" t="s">
        <v>114</v>
      </c>
      <c r="H13719" t="s">
        <v>2069</v>
      </c>
      <c r="I13719">
        <v>2</v>
      </c>
    </row>
    <row r="13720" spans="1:9" x14ac:dyDescent="0.25">
      <c r="A13720" t="s">
        <v>110</v>
      </c>
      <c r="B13720" t="s">
        <v>47134</v>
      </c>
      <c r="C13720" s="57">
        <v>44342</v>
      </c>
      <c r="D13720" t="s">
        <v>47135</v>
      </c>
      <c r="E13720" s="58">
        <v>1217227000000</v>
      </c>
      <c r="F13720" t="s">
        <v>47136</v>
      </c>
      <c r="G13720" t="s">
        <v>114</v>
      </c>
      <c r="H13720" t="s">
        <v>114</v>
      </c>
      <c r="I13720">
        <v>14</v>
      </c>
    </row>
    <row r="13721" spans="1:9" x14ac:dyDescent="0.25">
      <c r="A13721" t="s">
        <v>110</v>
      </c>
      <c r="B13721" t="s">
        <v>47137</v>
      </c>
      <c r="C13721" s="57">
        <v>44342</v>
      </c>
      <c r="D13721" t="s">
        <v>47138</v>
      </c>
      <c r="E13721" s="58">
        <v>12520470000000</v>
      </c>
      <c r="F13721" t="s">
        <v>47139</v>
      </c>
      <c r="G13721" t="s">
        <v>114</v>
      </c>
      <c r="H13721" t="s">
        <v>47140</v>
      </c>
      <c r="I13721">
        <v>1</v>
      </c>
    </row>
    <row r="13722" spans="1:9" x14ac:dyDescent="0.25">
      <c r="A13722" t="s">
        <v>110</v>
      </c>
      <c r="B13722" t="s">
        <v>47141</v>
      </c>
      <c r="C13722" s="57">
        <v>44342</v>
      </c>
      <c r="D13722" t="s">
        <v>47142</v>
      </c>
      <c r="E13722" s="58">
        <v>10875364000000</v>
      </c>
      <c r="F13722" t="s">
        <v>47143</v>
      </c>
      <c r="G13722" t="s">
        <v>1284</v>
      </c>
      <c r="H13722" t="s">
        <v>47144</v>
      </c>
      <c r="I13722">
        <v>878</v>
      </c>
    </row>
    <row r="13723" spans="1:9" x14ac:dyDescent="0.25">
      <c r="A13723" t="s">
        <v>110</v>
      </c>
      <c r="B13723" t="s">
        <v>47145</v>
      </c>
      <c r="C13723" s="57">
        <v>44342</v>
      </c>
      <c r="D13723" t="s">
        <v>47146</v>
      </c>
      <c r="E13723" s="58">
        <v>14109737000000</v>
      </c>
      <c r="F13723" t="s">
        <v>47147</v>
      </c>
      <c r="G13723" t="s">
        <v>47148</v>
      </c>
      <c r="H13723" t="s">
        <v>47149</v>
      </c>
      <c r="I13723">
        <v>3573</v>
      </c>
    </row>
    <row r="13724" spans="1:9" x14ac:dyDescent="0.25">
      <c r="A13724" t="s">
        <v>110</v>
      </c>
      <c r="B13724" t="s">
        <v>47150</v>
      </c>
      <c r="C13724" s="57">
        <v>44342</v>
      </c>
      <c r="D13724" t="s">
        <v>47151</v>
      </c>
      <c r="E13724" s="58">
        <v>11788011000000</v>
      </c>
      <c r="F13724" t="s">
        <v>47152</v>
      </c>
      <c r="G13724" t="s">
        <v>114</v>
      </c>
      <c r="H13724" t="s">
        <v>114</v>
      </c>
      <c r="I13724">
        <v>20</v>
      </c>
    </row>
    <row r="13725" spans="1:9" x14ac:dyDescent="0.25">
      <c r="A13725" t="s">
        <v>110</v>
      </c>
      <c r="B13725" t="s">
        <v>47153</v>
      </c>
      <c r="C13725" s="57">
        <v>44342</v>
      </c>
      <c r="D13725" t="s">
        <v>47154</v>
      </c>
      <c r="E13725" s="58">
        <v>1061463000000</v>
      </c>
      <c r="F13725" t="s">
        <v>47155</v>
      </c>
      <c r="G13725" t="s">
        <v>114</v>
      </c>
      <c r="H13725" t="s">
        <v>114</v>
      </c>
      <c r="I13725">
        <v>906</v>
      </c>
    </row>
    <row r="13726" spans="1:9" x14ac:dyDescent="0.25">
      <c r="A13726" t="s">
        <v>110</v>
      </c>
      <c r="B13726" t="s">
        <v>47156</v>
      </c>
      <c r="C13726" s="57">
        <v>44342</v>
      </c>
      <c r="D13726" t="s">
        <v>47157</v>
      </c>
      <c r="E13726" s="58">
        <v>1212722000000</v>
      </c>
      <c r="F13726" t="s">
        <v>47158</v>
      </c>
      <c r="G13726" t="s">
        <v>114</v>
      </c>
      <c r="H13726" t="s">
        <v>114</v>
      </c>
      <c r="I13726">
        <v>1</v>
      </c>
    </row>
    <row r="13727" spans="1:9" x14ac:dyDescent="0.25">
      <c r="A13727" t="s">
        <v>110</v>
      </c>
      <c r="B13727" t="s">
        <v>47159</v>
      </c>
      <c r="C13727" s="57">
        <v>44342</v>
      </c>
      <c r="D13727" t="s">
        <v>47160</v>
      </c>
      <c r="E13727" s="58">
        <v>1063089100000</v>
      </c>
      <c r="F13727" t="s">
        <v>47161</v>
      </c>
      <c r="G13727" t="s">
        <v>1478</v>
      </c>
      <c r="H13727" t="s">
        <v>47162</v>
      </c>
      <c r="I13727">
        <v>79</v>
      </c>
    </row>
    <row r="13728" spans="1:9" x14ac:dyDescent="0.25">
      <c r="A13728" t="s">
        <v>110</v>
      </c>
      <c r="B13728" t="s">
        <v>47163</v>
      </c>
      <c r="C13728" s="57">
        <v>44342</v>
      </c>
      <c r="D13728" t="s">
        <v>47164</v>
      </c>
      <c r="E13728" s="58">
        <v>1285632400000</v>
      </c>
      <c r="F13728" t="s">
        <v>47165</v>
      </c>
      <c r="G13728" t="s">
        <v>114</v>
      </c>
      <c r="H13728" t="s">
        <v>114</v>
      </c>
      <c r="I13728">
        <v>2</v>
      </c>
    </row>
    <row r="13729" spans="1:9" x14ac:dyDescent="0.25">
      <c r="A13729" t="s">
        <v>110</v>
      </c>
      <c r="B13729" t="s">
        <v>47166</v>
      </c>
      <c r="C13729" s="57">
        <v>44342</v>
      </c>
      <c r="D13729" t="s">
        <v>47167</v>
      </c>
      <c r="E13729" s="58">
        <v>1193242900000</v>
      </c>
      <c r="F13729" t="s">
        <v>47168</v>
      </c>
      <c r="G13729" t="s">
        <v>114</v>
      </c>
      <c r="H13729" t="s">
        <v>114</v>
      </c>
      <c r="I13729">
        <v>1</v>
      </c>
    </row>
    <row r="13730" spans="1:9" x14ac:dyDescent="0.25">
      <c r="A13730" t="s">
        <v>110</v>
      </c>
      <c r="B13730" t="s">
        <v>47169</v>
      </c>
      <c r="C13730" s="57">
        <v>44342</v>
      </c>
      <c r="D13730" t="s">
        <v>47170</v>
      </c>
      <c r="E13730" s="58">
        <v>1217018500000</v>
      </c>
      <c r="F13730" t="s">
        <v>47171</v>
      </c>
      <c r="G13730" t="s">
        <v>114</v>
      </c>
      <c r="H13730" t="s">
        <v>114</v>
      </c>
      <c r="I13730">
        <v>66</v>
      </c>
    </row>
    <row r="13731" spans="1:9" x14ac:dyDescent="0.25">
      <c r="A13731" t="s">
        <v>110</v>
      </c>
      <c r="B13731" t="s">
        <v>47172</v>
      </c>
      <c r="C13731" s="57">
        <v>44342</v>
      </c>
      <c r="D13731" t="s">
        <v>47173</v>
      </c>
      <c r="E13731" s="58">
        <v>1194610400000</v>
      </c>
      <c r="F13731" t="s">
        <v>47174</v>
      </c>
      <c r="G13731" t="s">
        <v>114</v>
      </c>
      <c r="H13731" t="s">
        <v>114</v>
      </c>
      <c r="I13731">
        <v>1</v>
      </c>
    </row>
    <row r="13732" spans="1:9" x14ac:dyDescent="0.25">
      <c r="A13732" t="s">
        <v>110</v>
      </c>
      <c r="B13732" t="s">
        <v>47175</v>
      </c>
      <c r="C13732" s="57">
        <v>44342</v>
      </c>
      <c r="D13732" t="s">
        <v>47176</v>
      </c>
      <c r="E13732" s="58">
        <v>1251059800000</v>
      </c>
      <c r="F13732" t="s">
        <v>47177</v>
      </c>
      <c r="G13732" t="s">
        <v>114</v>
      </c>
      <c r="H13732" t="s">
        <v>114</v>
      </c>
      <c r="I13732">
        <v>11</v>
      </c>
    </row>
    <row r="13733" spans="1:9" x14ac:dyDescent="0.25">
      <c r="A13733" t="s">
        <v>110</v>
      </c>
      <c r="B13733" t="s">
        <v>47178</v>
      </c>
      <c r="C13733" s="57">
        <v>44342</v>
      </c>
      <c r="D13733" t="s">
        <v>47179</v>
      </c>
      <c r="E13733" s="58">
        <v>1217782300000</v>
      </c>
      <c r="F13733" t="s">
        <v>47180</v>
      </c>
      <c r="G13733" t="s">
        <v>114</v>
      </c>
      <c r="H13733" t="s">
        <v>114</v>
      </c>
      <c r="I13733">
        <v>1</v>
      </c>
    </row>
    <row r="13734" spans="1:9" x14ac:dyDescent="0.25">
      <c r="A13734" t="s">
        <v>110</v>
      </c>
      <c r="B13734" t="s">
        <v>47181</v>
      </c>
      <c r="C13734" s="57">
        <v>44342</v>
      </c>
      <c r="D13734" t="s">
        <v>47182</v>
      </c>
      <c r="E13734" s="58">
        <v>1230086700000</v>
      </c>
      <c r="F13734" t="s">
        <v>47183</v>
      </c>
      <c r="G13734" t="s">
        <v>114</v>
      </c>
      <c r="H13734" t="s">
        <v>114</v>
      </c>
      <c r="I13734">
        <v>2</v>
      </c>
    </row>
    <row r="13735" spans="1:9" x14ac:dyDescent="0.25">
      <c r="A13735" t="s">
        <v>110</v>
      </c>
      <c r="B13735" t="s">
        <v>47184</v>
      </c>
      <c r="C13735" s="57">
        <v>44342</v>
      </c>
      <c r="D13735" t="s">
        <v>47185</v>
      </c>
      <c r="E13735" s="58">
        <v>1323576700000</v>
      </c>
      <c r="F13735" t="s">
        <v>47186</v>
      </c>
      <c r="G13735" t="s">
        <v>114</v>
      </c>
      <c r="H13735" t="s">
        <v>114</v>
      </c>
      <c r="I13735">
        <v>108</v>
      </c>
    </row>
    <row r="13736" spans="1:9" x14ac:dyDescent="0.25">
      <c r="A13736" t="s">
        <v>110</v>
      </c>
      <c r="B13736" t="s">
        <v>47187</v>
      </c>
      <c r="C13736" s="57">
        <v>44342</v>
      </c>
      <c r="D13736" t="s">
        <v>47188</v>
      </c>
      <c r="E13736" s="58">
        <v>2166860900000</v>
      </c>
      <c r="F13736" t="s">
        <v>47189</v>
      </c>
      <c r="G13736" t="s">
        <v>47190</v>
      </c>
      <c r="H13736" t="s">
        <v>47191</v>
      </c>
      <c r="I13736">
        <v>268</v>
      </c>
    </row>
    <row r="13737" spans="1:9" x14ac:dyDescent="0.25">
      <c r="A13737" t="s">
        <v>110</v>
      </c>
      <c r="B13737" t="s">
        <v>47192</v>
      </c>
      <c r="C13737" s="57">
        <v>44342</v>
      </c>
      <c r="D13737" t="s">
        <v>47193</v>
      </c>
      <c r="E13737" s="58">
        <v>1158666200000</v>
      </c>
      <c r="F13737" t="s">
        <v>47194</v>
      </c>
      <c r="G13737" t="s">
        <v>114</v>
      </c>
      <c r="H13737" t="s">
        <v>114</v>
      </c>
      <c r="I13737">
        <v>16</v>
      </c>
    </row>
    <row r="13738" spans="1:9" x14ac:dyDescent="0.25">
      <c r="A13738" t="s">
        <v>110</v>
      </c>
      <c r="B13738" t="s">
        <v>47195</v>
      </c>
      <c r="C13738" s="57">
        <v>44342</v>
      </c>
      <c r="D13738" t="s">
        <v>47196</v>
      </c>
      <c r="E13738" s="58">
        <v>4081722400000</v>
      </c>
      <c r="F13738" t="s">
        <v>47197</v>
      </c>
      <c r="G13738" t="s">
        <v>114</v>
      </c>
      <c r="H13738" t="s">
        <v>114</v>
      </c>
      <c r="I13738">
        <v>14</v>
      </c>
    </row>
    <row r="13739" spans="1:9" x14ac:dyDescent="0.25">
      <c r="A13739" t="s">
        <v>110</v>
      </c>
      <c r="B13739" t="s">
        <v>47198</v>
      </c>
      <c r="C13739" s="57">
        <v>44342</v>
      </c>
      <c r="D13739" t="s">
        <v>47199</v>
      </c>
      <c r="E13739" s="58">
        <v>5.3565985104E+16</v>
      </c>
      <c r="F13739" t="s">
        <v>47200</v>
      </c>
      <c r="G13739" t="s">
        <v>114</v>
      </c>
      <c r="H13739" t="s">
        <v>114</v>
      </c>
      <c r="I13739">
        <v>2</v>
      </c>
    </row>
    <row r="13740" spans="1:9" x14ac:dyDescent="0.25">
      <c r="A13740" t="s">
        <v>110</v>
      </c>
      <c r="B13740" t="s">
        <v>47201</v>
      </c>
      <c r="C13740" s="57">
        <v>44342</v>
      </c>
      <c r="D13740" t="s">
        <v>47202</v>
      </c>
      <c r="E13740" s="58">
        <v>1469396800000</v>
      </c>
      <c r="F13740" t="s">
        <v>47203</v>
      </c>
      <c r="G13740" t="s">
        <v>10651</v>
      </c>
      <c r="H13740" t="s">
        <v>114</v>
      </c>
      <c r="I13740">
        <v>913</v>
      </c>
    </row>
    <row r="13741" spans="1:9" x14ac:dyDescent="0.25">
      <c r="A13741" t="s">
        <v>110</v>
      </c>
      <c r="B13741" t="s">
        <v>47204</v>
      </c>
      <c r="C13741" s="57">
        <v>44342</v>
      </c>
      <c r="D13741" t="s">
        <v>47205</v>
      </c>
      <c r="E13741" s="58">
        <v>1143771400000</v>
      </c>
      <c r="F13741" t="s">
        <v>47206</v>
      </c>
      <c r="G13741" t="s">
        <v>47207</v>
      </c>
      <c r="H13741" t="s">
        <v>47208</v>
      </c>
      <c r="I13741">
        <v>2130</v>
      </c>
    </row>
    <row r="13742" spans="1:9" x14ac:dyDescent="0.25">
      <c r="A13742" t="s">
        <v>110</v>
      </c>
      <c r="B13742" t="s">
        <v>47209</v>
      </c>
      <c r="C13742" s="57">
        <v>44342</v>
      </c>
      <c r="D13742" t="s">
        <v>47210</v>
      </c>
      <c r="E13742" s="58">
        <v>1237105900000</v>
      </c>
      <c r="F13742" t="s">
        <v>47211</v>
      </c>
      <c r="G13742" t="s">
        <v>114</v>
      </c>
      <c r="H13742" t="s">
        <v>114</v>
      </c>
      <c r="I13742">
        <v>23</v>
      </c>
    </row>
    <row r="13743" spans="1:9" x14ac:dyDescent="0.25">
      <c r="A13743" t="s">
        <v>110</v>
      </c>
      <c r="B13743" t="s">
        <v>47212</v>
      </c>
      <c r="C13743" s="57">
        <v>44342</v>
      </c>
      <c r="D13743" t="s">
        <v>47213</v>
      </c>
      <c r="E13743" s="58">
        <v>1121079980000</v>
      </c>
      <c r="F13743" t="s">
        <v>47214</v>
      </c>
      <c r="G13743" t="s">
        <v>566</v>
      </c>
      <c r="H13743" t="s">
        <v>114</v>
      </c>
      <c r="I13743">
        <v>73</v>
      </c>
    </row>
    <row r="13744" spans="1:9" x14ac:dyDescent="0.25">
      <c r="A13744" t="s">
        <v>110</v>
      </c>
      <c r="B13744" t="s">
        <v>47215</v>
      </c>
      <c r="C13744" s="57">
        <v>44342</v>
      </c>
      <c r="D13744" t="s">
        <v>47216</v>
      </c>
      <c r="E13744" s="58">
        <v>1007819614000</v>
      </c>
      <c r="F13744" t="s">
        <v>47217</v>
      </c>
      <c r="G13744" t="s">
        <v>114</v>
      </c>
      <c r="H13744" t="s">
        <v>114</v>
      </c>
      <c r="I13744">
        <v>2</v>
      </c>
    </row>
    <row r="13745" spans="1:9" x14ac:dyDescent="0.25">
      <c r="A13745" t="s">
        <v>110</v>
      </c>
      <c r="B13745" t="s">
        <v>47218</v>
      </c>
      <c r="C13745" s="57">
        <v>44342</v>
      </c>
      <c r="D13745" t="s">
        <v>47219</v>
      </c>
      <c r="E13745" s="58">
        <v>1009044528800</v>
      </c>
      <c r="F13745" t="s">
        <v>47220</v>
      </c>
      <c r="G13745" t="s">
        <v>114</v>
      </c>
      <c r="H13745" t="s">
        <v>114</v>
      </c>
      <c r="I13745">
        <v>17</v>
      </c>
    </row>
    <row r="13746" spans="1:9" x14ac:dyDescent="0.25">
      <c r="A13746" t="s">
        <v>110</v>
      </c>
      <c r="B13746" t="s">
        <v>47221</v>
      </c>
      <c r="C13746" s="57">
        <v>44342</v>
      </c>
      <c r="D13746" t="s">
        <v>47222</v>
      </c>
      <c r="E13746" s="58">
        <v>1035204454990000</v>
      </c>
      <c r="F13746" t="s">
        <v>47223</v>
      </c>
      <c r="G13746" t="s">
        <v>114</v>
      </c>
      <c r="H13746" t="s">
        <v>114</v>
      </c>
      <c r="I13746">
        <v>1</v>
      </c>
    </row>
    <row r="13747" spans="1:9" x14ac:dyDescent="0.25">
      <c r="A13747" t="s">
        <v>110</v>
      </c>
      <c r="B13747" t="s">
        <v>47224</v>
      </c>
      <c r="C13747" s="57">
        <v>44342</v>
      </c>
      <c r="D13747" t="s">
        <v>47225</v>
      </c>
      <c r="E13747" s="58">
        <v>185087986760000</v>
      </c>
      <c r="F13747" t="s">
        <v>47226</v>
      </c>
      <c r="G13747" t="s">
        <v>114</v>
      </c>
      <c r="H13747" t="s">
        <v>114</v>
      </c>
      <c r="I13747">
        <v>20</v>
      </c>
    </row>
    <row r="13748" spans="1:9" x14ac:dyDescent="0.25">
      <c r="A13748" t="s">
        <v>110</v>
      </c>
      <c r="B13748" t="s">
        <v>47227</v>
      </c>
      <c r="C13748" s="57">
        <v>44342</v>
      </c>
      <c r="D13748" t="s">
        <v>47228</v>
      </c>
      <c r="E13748" s="58">
        <v>1397752500000</v>
      </c>
      <c r="F13748" t="s">
        <v>47229</v>
      </c>
      <c r="G13748" t="s">
        <v>11611</v>
      </c>
      <c r="H13748" t="s">
        <v>47230</v>
      </c>
      <c r="I13748">
        <v>2</v>
      </c>
    </row>
    <row r="13749" spans="1:9" x14ac:dyDescent="0.25">
      <c r="A13749" t="s">
        <v>110</v>
      </c>
      <c r="B13749" t="s">
        <v>47231</v>
      </c>
      <c r="C13749" s="57">
        <v>44342</v>
      </c>
      <c r="D13749" t="s">
        <v>47232</v>
      </c>
      <c r="E13749" s="58">
        <v>1425935400000</v>
      </c>
      <c r="F13749" t="s">
        <v>47233</v>
      </c>
      <c r="G13749" t="s">
        <v>114</v>
      </c>
      <c r="H13749" t="s">
        <v>114</v>
      </c>
      <c r="I13749">
        <v>75</v>
      </c>
    </row>
    <row r="13750" spans="1:9" x14ac:dyDescent="0.25">
      <c r="A13750" t="s">
        <v>110</v>
      </c>
      <c r="B13750" t="s">
        <v>47234</v>
      </c>
      <c r="C13750" s="57">
        <v>44342</v>
      </c>
      <c r="D13750" t="s">
        <v>47235</v>
      </c>
      <c r="E13750" s="58">
        <v>1114688600000</v>
      </c>
      <c r="F13750" t="s">
        <v>47236</v>
      </c>
      <c r="G13750" t="s">
        <v>47237</v>
      </c>
      <c r="H13750" t="s">
        <v>114</v>
      </c>
      <c r="I13750">
        <v>92</v>
      </c>
    </row>
    <row r="13751" spans="1:9" x14ac:dyDescent="0.25">
      <c r="A13751" t="s">
        <v>110</v>
      </c>
      <c r="B13751" t="s">
        <v>47238</v>
      </c>
      <c r="C13751" s="57">
        <v>44342</v>
      </c>
      <c r="D13751" t="s">
        <v>47239</v>
      </c>
      <c r="E13751" s="58">
        <v>1248734500000</v>
      </c>
      <c r="F13751" t="s">
        <v>47240</v>
      </c>
      <c r="G13751" t="s">
        <v>114</v>
      </c>
      <c r="H13751" t="s">
        <v>47241</v>
      </c>
      <c r="I13751">
        <v>547</v>
      </c>
    </row>
    <row r="13752" spans="1:9" x14ac:dyDescent="0.25">
      <c r="A13752" t="s">
        <v>110</v>
      </c>
      <c r="B13752" t="s">
        <v>47242</v>
      </c>
      <c r="C13752" s="57">
        <v>44342</v>
      </c>
      <c r="D13752" t="s">
        <v>47243</v>
      </c>
      <c r="E13752" s="58">
        <v>1072067900000</v>
      </c>
      <c r="F13752" t="s">
        <v>47244</v>
      </c>
      <c r="G13752" t="s">
        <v>114</v>
      </c>
      <c r="H13752" t="s">
        <v>114</v>
      </c>
      <c r="I13752">
        <v>1</v>
      </c>
    </row>
    <row r="13753" spans="1:9" x14ac:dyDescent="0.25">
      <c r="A13753" t="s">
        <v>110</v>
      </c>
      <c r="B13753" t="s">
        <v>47245</v>
      </c>
      <c r="C13753" s="57">
        <v>44342</v>
      </c>
      <c r="D13753" t="s">
        <v>47246</v>
      </c>
      <c r="E13753" s="58">
        <v>1151479300000</v>
      </c>
      <c r="F13753" t="s">
        <v>47247</v>
      </c>
      <c r="G13753" t="s">
        <v>47248</v>
      </c>
      <c r="H13753" t="s">
        <v>47249</v>
      </c>
      <c r="I13753">
        <v>2972</v>
      </c>
    </row>
    <row r="13754" spans="1:9" x14ac:dyDescent="0.25">
      <c r="A13754" t="s">
        <v>110</v>
      </c>
      <c r="B13754" t="s">
        <v>47250</v>
      </c>
      <c r="C13754" s="57">
        <v>44342</v>
      </c>
      <c r="D13754" t="s">
        <v>47251</v>
      </c>
      <c r="E13754" s="58">
        <v>1144354100000</v>
      </c>
      <c r="F13754" t="s">
        <v>47252</v>
      </c>
      <c r="G13754" t="s">
        <v>46488</v>
      </c>
      <c r="H13754" t="s">
        <v>114</v>
      </c>
      <c r="I13754">
        <v>231</v>
      </c>
    </row>
    <row r="13755" spans="1:9" x14ac:dyDescent="0.25">
      <c r="A13755" t="s">
        <v>110</v>
      </c>
      <c r="B13755" t="s">
        <v>47253</v>
      </c>
      <c r="C13755" s="57">
        <v>44342</v>
      </c>
      <c r="D13755" t="s">
        <v>47254</v>
      </c>
      <c r="E13755" s="58">
        <v>1164391500000</v>
      </c>
      <c r="F13755" t="s">
        <v>47255</v>
      </c>
      <c r="G13755" t="s">
        <v>47256</v>
      </c>
      <c r="H13755" t="s">
        <v>47257</v>
      </c>
      <c r="I13755">
        <v>1218</v>
      </c>
    </row>
    <row r="13756" spans="1:9" x14ac:dyDescent="0.25">
      <c r="A13756" t="s">
        <v>110</v>
      </c>
      <c r="B13756" t="s">
        <v>47258</v>
      </c>
      <c r="C13756" s="57">
        <v>44342</v>
      </c>
      <c r="D13756" t="s">
        <v>47259</v>
      </c>
      <c r="E13756" s="58">
        <v>1166278300000</v>
      </c>
      <c r="F13756" t="s">
        <v>47260</v>
      </c>
      <c r="G13756" t="s">
        <v>47261</v>
      </c>
      <c r="H13756" t="s">
        <v>47262</v>
      </c>
      <c r="I13756">
        <v>6596</v>
      </c>
    </row>
    <row r="13757" spans="1:9" x14ac:dyDescent="0.25">
      <c r="A13757" t="s">
        <v>110</v>
      </c>
      <c r="B13757" t="s">
        <v>47263</v>
      </c>
      <c r="C13757" s="57">
        <v>44342</v>
      </c>
      <c r="D13757" t="s">
        <v>47264</v>
      </c>
      <c r="E13757" s="58">
        <v>1129414438100</v>
      </c>
      <c r="F13757" t="s">
        <v>47265</v>
      </c>
      <c r="G13757" t="s">
        <v>114</v>
      </c>
      <c r="H13757" t="s">
        <v>114</v>
      </c>
      <c r="I13757">
        <v>1</v>
      </c>
    </row>
    <row r="13758" spans="1:9" x14ac:dyDescent="0.25">
      <c r="A13758" t="s">
        <v>110</v>
      </c>
      <c r="B13758" t="s">
        <v>47266</v>
      </c>
      <c r="C13758" s="57">
        <v>44342</v>
      </c>
      <c r="D13758" t="s">
        <v>47267</v>
      </c>
      <c r="E13758" s="58">
        <v>1594611300000</v>
      </c>
      <c r="F13758" t="s">
        <v>47268</v>
      </c>
      <c r="G13758" t="s">
        <v>114</v>
      </c>
      <c r="H13758" t="s">
        <v>114</v>
      </c>
      <c r="I13758">
        <v>1</v>
      </c>
    </row>
    <row r="13759" spans="1:9" x14ac:dyDescent="0.25">
      <c r="A13759" t="s">
        <v>110</v>
      </c>
      <c r="B13759" t="s">
        <v>47269</v>
      </c>
      <c r="C13759" s="57">
        <v>44342</v>
      </c>
      <c r="D13759" t="s">
        <v>47270</v>
      </c>
      <c r="E13759" s="58">
        <v>1566799900000</v>
      </c>
      <c r="F13759" t="s">
        <v>47271</v>
      </c>
      <c r="G13759" t="s">
        <v>114</v>
      </c>
      <c r="H13759" t="s">
        <v>114</v>
      </c>
      <c r="I13759">
        <v>1</v>
      </c>
    </row>
    <row r="13760" spans="1:9" x14ac:dyDescent="0.25">
      <c r="A13760" t="s">
        <v>110</v>
      </c>
      <c r="B13760" t="s">
        <v>47272</v>
      </c>
      <c r="C13760" s="57">
        <v>44342</v>
      </c>
      <c r="D13760" t="s">
        <v>47273</v>
      </c>
      <c r="E13760" s="58">
        <v>1027409100000</v>
      </c>
      <c r="F13760" t="s">
        <v>47274</v>
      </c>
      <c r="G13760" t="s">
        <v>47275</v>
      </c>
      <c r="H13760" t="s">
        <v>114</v>
      </c>
      <c r="I13760">
        <v>1</v>
      </c>
    </row>
    <row r="13761" spans="1:9" x14ac:dyDescent="0.25">
      <c r="A13761" t="s">
        <v>110</v>
      </c>
      <c r="B13761" t="s">
        <v>47276</v>
      </c>
      <c r="C13761" s="57">
        <v>44342</v>
      </c>
      <c r="D13761" t="s">
        <v>47277</v>
      </c>
      <c r="E13761" s="58">
        <v>1062923100000</v>
      </c>
      <c r="F13761" t="s">
        <v>47278</v>
      </c>
      <c r="G13761" t="s">
        <v>47279</v>
      </c>
      <c r="H13761" t="s">
        <v>47280</v>
      </c>
      <c r="I13761">
        <v>22</v>
      </c>
    </row>
    <row r="13762" spans="1:9" x14ac:dyDescent="0.25">
      <c r="A13762" t="s">
        <v>110</v>
      </c>
      <c r="B13762" t="s">
        <v>47281</v>
      </c>
      <c r="C13762" s="57">
        <v>44342</v>
      </c>
      <c r="D13762" t="s">
        <v>47282</v>
      </c>
      <c r="E13762" s="58">
        <v>1055457000000</v>
      </c>
      <c r="F13762" t="s">
        <v>47283</v>
      </c>
      <c r="G13762" t="s">
        <v>47284</v>
      </c>
      <c r="H13762" t="s">
        <v>47285</v>
      </c>
      <c r="I13762">
        <v>51051</v>
      </c>
    </row>
    <row r="13763" spans="1:9" x14ac:dyDescent="0.25">
      <c r="A13763" t="s">
        <v>110</v>
      </c>
      <c r="B13763" t="s">
        <v>47286</v>
      </c>
      <c r="C13763" s="57">
        <v>44342</v>
      </c>
      <c r="D13763" t="s">
        <v>47287</v>
      </c>
      <c r="E13763" s="58">
        <v>1071832910000</v>
      </c>
      <c r="F13763" t="s">
        <v>47288</v>
      </c>
      <c r="G13763" t="s">
        <v>45244</v>
      </c>
      <c r="H13763" t="s">
        <v>114</v>
      </c>
      <c r="I13763">
        <v>1</v>
      </c>
    </row>
    <row r="13764" spans="1:9" x14ac:dyDescent="0.25">
      <c r="A13764" t="s">
        <v>110</v>
      </c>
      <c r="B13764" t="s">
        <v>47289</v>
      </c>
      <c r="C13764" s="57">
        <v>44342</v>
      </c>
      <c r="D13764" t="s">
        <v>47290</v>
      </c>
      <c r="E13764" s="58">
        <v>1057025090000</v>
      </c>
      <c r="F13764" t="s">
        <v>47291</v>
      </c>
      <c r="G13764" t="s">
        <v>47292</v>
      </c>
      <c r="H13764" t="s">
        <v>47293</v>
      </c>
      <c r="I13764">
        <v>1</v>
      </c>
    </row>
    <row r="13765" spans="1:9" x14ac:dyDescent="0.25">
      <c r="A13765" t="s">
        <v>110</v>
      </c>
      <c r="B13765" t="s">
        <v>47294</v>
      </c>
      <c r="C13765" s="57">
        <v>44342</v>
      </c>
      <c r="D13765" t="s">
        <v>47295</v>
      </c>
      <c r="E13765" s="58">
        <v>1080620260000</v>
      </c>
      <c r="F13765" t="s">
        <v>47296</v>
      </c>
      <c r="G13765" t="s">
        <v>47297</v>
      </c>
      <c r="H13765" t="s">
        <v>47298</v>
      </c>
      <c r="I13765">
        <v>41</v>
      </c>
    </row>
    <row r="13766" spans="1:9" x14ac:dyDescent="0.25">
      <c r="A13766" t="s">
        <v>110</v>
      </c>
      <c r="B13766" t="s">
        <v>47299</v>
      </c>
      <c r="C13766" s="57">
        <v>44342</v>
      </c>
      <c r="D13766" t="s">
        <v>47300</v>
      </c>
      <c r="E13766" s="58">
        <v>1130537740000</v>
      </c>
      <c r="F13766" t="s">
        <v>47301</v>
      </c>
      <c r="G13766" t="s">
        <v>47302</v>
      </c>
      <c r="H13766" t="s">
        <v>47303</v>
      </c>
      <c r="I13766">
        <v>29</v>
      </c>
    </row>
    <row r="13767" spans="1:9" x14ac:dyDescent="0.25">
      <c r="A13767" t="s">
        <v>110</v>
      </c>
      <c r="B13767" t="s">
        <v>47304</v>
      </c>
      <c r="C13767" s="57">
        <v>44342</v>
      </c>
      <c r="D13767" t="s">
        <v>47305</v>
      </c>
      <c r="E13767" s="58">
        <v>1058138690000</v>
      </c>
      <c r="F13767" t="s">
        <v>47306</v>
      </c>
      <c r="G13767" t="s">
        <v>47307</v>
      </c>
      <c r="H13767" t="s">
        <v>47308</v>
      </c>
      <c r="I13767">
        <v>31</v>
      </c>
    </row>
    <row r="13768" spans="1:9" x14ac:dyDescent="0.25">
      <c r="A13768" t="s">
        <v>110</v>
      </c>
      <c r="B13768" t="s">
        <v>47309</v>
      </c>
      <c r="C13768" s="57">
        <v>44342</v>
      </c>
      <c r="D13768" t="s">
        <v>47310</v>
      </c>
      <c r="E13768" s="58">
        <v>118532194770000</v>
      </c>
      <c r="F13768" t="s">
        <v>47311</v>
      </c>
      <c r="G13768" t="s">
        <v>47312</v>
      </c>
      <c r="H13768" t="s">
        <v>114</v>
      </c>
      <c r="I13768">
        <v>3</v>
      </c>
    </row>
    <row r="13769" spans="1:9" x14ac:dyDescent="0.25">
      <c r="A13769" t="s">
        <v>110</v>
      </c>
      <c r="B13769" t="s">
        <v>47313</v>
      </c>
      <c r="C13769" s="57">
        <v>44342</v>
      </c>
      <c r="D13769" t="s">
        <v>47314</v>
      </c>
      <c r="E13769" s="58">
        <v>112433951960000</v>
      </c>
      <c r="F13769" t="s">
        <v>47315</v>
      </c>
      <c r="G13769" t="s">
        <v>47316</v>
      </c>
      <c r="H13769" t="s">
        <v>114</v>
      </c>
      <c r="I13769">
        <v>122</v>
      </c>
    </row>
    <row r="13770" spans="1:9" x14ac:dyDescent="0.25">
      <c r="A13770" t="s">
        <v>110</v>
      </c>
      <c r="B13770" t="s">
        <v>47317</v>
      </c>
      <c r="C13770" s="57">
        <v>44342</v>
      </c>
      <c r="D13770" t="s">
        <v>47318</v>
      </c>
      <c r="E13770" s="58">
        <v>1204674240000</v>
      </c>
      <c r="F13770" t="s">
        <v>47319</v>
      </c>
      <c r="G13770" t="s">
        <v>114</v>
      </c>
      <c r="H13770" t="s">
        <v>114</v>
      </c>
      <c r="I13770">
        <v>3</v>
      </c>
    </row>
    <row r="13771" spans="1:9" x14ac:dyDescent="0.25">
      <c r="A13771" t="s">
        <v>110</v>
      </c>
      <c r="B13771" t="s">
        <v>47320</v>
      </c>
      <c r="C13771" s="57">
        <v>44342</v>
      </c>
      <c r="D13771" t="s">
        <v>47321</v>
      </c>
      <c r="E13771" s="58">
        <v>3909332520000</v>
      </c>
      <c r="F13771" t="s">
        <v>47322</v>
      </c>
      <c r="G13771" t="s">
        <v>114</v>
      </c>
      <c r="H13771" t="s">
        <v>47323</v>
      </c>
      <c r="I13771">
        <v>2</v>
      </c>
    </row>
    <row r="13772" spans="1:9" x14ac:dyDescent="0.25">
      <c r="A13772" t="s">
        <v>110</v>
      </c>
      <c r="B13772" t="s">
        <v>47324</v>
      </c>
      <c r="C13772" s="57">
        <v>44342</v>
      </c>
      <c r="D13772" t="s">
        <v>47325</v>
      </c>
      <c r="E13772" s="58">
        <v>120591797440000</v>
      </c>
      <c r="F13772" t="s">
        <v>47326</v>
      </c>
      <c r="G13772" t="s">
        <v>47327</v>
      </c>
      <c r="H13772" t="s">
        <v>683</v>
      </c>
      <c r="I13772">
        <v>4</v>
      </c>
    </row>
    <row r="13773" spans="1:9" x14ac:dyDescent="0.25">
      <c r="A13773" t="s">
        <v>110</v>
      </c>
      <c r="B13773" t="s">
        <v>47328</v>
      </c>
      <c r="C13773" s="57">
        <v>44342</v>
      </c>
      <c r="D13773" t="s">
        <v>47329</v>
      </c>
      <c r="E13773" s="58">
        <v>1113797150000</v>
      </c>
      <c r="F13773" t="s">
        <v>47330</v>
      </c>
      <c r="G13773" t="s">
        <v>47331</v>
      </c>
      <c r="H13773" t="s">
        <v>47332</v>
      </c>
      <c r="I13773">
        <v>1</v>
      </c>
    </row>
    <row r="13774" spans="1:9" x14ac:dyDescent="0.25">
      <c r="A13774" t="s">
        <v>110</v>
      </c>
      <c r="B13774" t="s">
        <v>47333</v>
      </c>
      <c r="C13774" s="57">
        <v>44342</v>
      </c>
      <c r="D13774" t="s">
        <v>47334</v>
      </c>
      <c r="E13774" s="58">
        <v>2330087660000</v>
      </c>
      <c r="F13774" t="s">
        <v>47335</v>
      </c>
      <c r="G13774" t="s">
        <v>114</v>
      </c>
      <c r="H13774" t="s">
        <v>114</v>
      </c>
      <c r="I13774">
        <v>3</v>
      </c>
    </row>
    <row r="13775" spans="1:9" x14ac:dyDescent="0.25">
      <c r="A13775" t="s">
        <v>110</v>
      </c>
      <c r="B13775" t="s">
        <v>47336</v>
      </c>
      <c r="C13775" s="57">
        <v>44342</v>
      </c>
      <c r="D13775" t="s">
        <v>47337</v>
      </c>
      <c r="E13775" s="58">
        <v>1616396650000</v>
      </c>
      <c r="F13775" t="s">
        <v>47338</v>
      </c>
      <c r="G13775" t="s">
        <v>47339</v>
      </c>
      <c r="H13775" t="s">
        <v>47340</v>
      </c>
      <c r="I13775">
        <v>1</v>
      </c>
    </row>
    <row r="13776" spans="1:9" x14ac:dyDescent="0.25">
      <c r="A13776" t="s">
        <v>110</v>
      </c>
      <c r="B13776" t="s">
        <v>47341</v>
      </c>
      <c r="C13776" s="57">
        <v>44342</v>
      </c>
      <c r="D13776" t="s">
        <v>47342</v>
      </c>
      <c r="E13776" s="58">
        <v>1100692740000</v>
      </c>
      <c r="F13776" t="s">
        <v>47343</v>
      </c>
      <c r="G13776" t="s">
        <v>114</v>
      </c>
      <c r="H13776" t="s">
        <v>114</v>
      </c>
      <c r="I13776">
        <v>1</v>
      </c>
    </row>
    <row r="13777" spans="1:9" x14ac:dyDescent="0.25">
      <c r="A13777" t="s">
        <v>110</v>
      </c>
      <c r="B13777" t="s">
        <v>47344</v>
      </c>
      <c r="C13777" s="57">
        <v>44342</v>
      </c>
      <c r="D13777" t="s">
        <v>47345</v>
      </c>
      <c r="E13777" s="58">
        <v>107531895760000</v>
      </c>
      <c r="F13777" t="s">
        <v>47346</v>
      </c>
      <c r="G13777" t="s">
        <v>47347</v>
      </c>
      <c r="H13777" t="s">
        <v>114</v>
      </c>
      <c r="I13777">
        <v>1</v>
      </c>
    </row>
    <row r="13778" spans="1:9" x14ac:dyDescent="0.25">
      <c r="A13778" t="s">
        <v>110</v>
      </c>
      <c r="B13778" t="s">
        <v>47348</v>
      </c>
      <c r="C13778" s="57">
        <v>44342</v>
      </c>
      <c r="D13778" t="s">
        <v>47349</v>
      </c>
      <c r="E13778" s="58">
        <v>1053752350000</v>
      </c>
      <c r="F13778" t="s">
        <v>47350</v>
      </c>
      <c r="G13778" t="s">
        <v>114</v>
      </c>
      <c r="H13778" t="s">
        <v>114</v>
      </c>
      <c r="I13778">
        <v>6</v>
      </c>
    </row>
    <row r="13779" spans="1:9" x14ac:dyDescent="0.25">
      <c r="A13779" t="s">
        <v>110</v>
      </c>
      <c r="B13779" t="s">
        <v>47351</v>
      </c>
      <c r="C13779" s="57">
        <v>44342</v>
      </c>
      <c r="D13779" t="s">
        <v>47352</v>
      </c>
      <c r="E13779" s="58">
        <v>113352140130000</v>
      </c>
      <c r="F13779" t="s">
        <v>47353</v>
      </c>
      <c r="G13779" t="s">
        <v>114</v>
      </c>
      <c r="H13779" t="s">
        <v>114</v>
      </c>
      <c r="I13779">
        <v>1</v>
      </c>
    </row>
    <row r="13780" spans="1:9" x14ac:dyDescent="0.25">
      <c r="A13780" t="s">
        <v>110</v>
      </c>
      <c r="B13780" t="s">
        <v>47354</v>
      </c>
      <c r="C13780" s="57">
        <v>44342</v>
      </c>
      <c r="D13780" t="s">
        <v>47355</v>
      </c>
      <c r="E13780" s="58">
        <v>1176985850000</v>
      </c>
      <c r="F13780" t="s">
        <v>47356</v>
      </c>
      <c r="G13780" t="s">
        <v>114</v>
      </c>
      <c r="H13780" t="s">
        <v>114</v>
      </c>
      <c r="I13780">
        <v>15</v>
      </c>
    </row>
    <row r="13781" spans="1:9" x14ac:dyDescent="0.25">
      <c r="A13781" t="s">
        <v>110</v>
      </c>
      <c r="B13781" t="s">
        <v>47357</v>
      </c>
      <c r="C13781" s="57">
        <v>44342</v>
      </c>
      <c r="D13781" t="s">
        <v>47358</v>
      </c>
      <c r="E13781" t="s">
        <v>47359</v>
      </c>
      <c r="F13781" t="s">
        <v>47360</v>
      </c>
      <c r="G13781" t="s">
        <v>47361</v>
      </c>
      <c r="H13781" t="s">
        <v>47362</v>
      </c>
      <c r="I13781">
        <v>1608</v>
      </c>
    </row>
    <row r="13782" spans="1:9" x14ac:dyDescent="0.25">
      <c r="A13782" t="s">
        <v>110</v>
      </c>
      <c r="B13782" t="s">
        <v>47363</v>
      </c>
      <c r="C13782" s="57">
        <v>44342</v>
      </c>
      <c r="D13782" t="s">
        <v>47364</v>
      </c>
      <c r="E13782" s="58">
        <v>1610182060000</v>
      </c>
      <c r="F13782" t="s">
        <v>47365</v>
      </c>
      <c r="G13782" t="s">
        <v>47366</v>
      </c>
      <c r="H13782" t="s">
        <v>114</v>
      </c>
      <c r="I13782">
        <v>38112</v>
      </c>
    </row>
    <row r="13783" spans="1:9" x14ac:dyDescent="0.25">
      <c r="A13783" t="s">
        <v>110</v>
      </c>
      <c r="B13783" t="s">
        <v>47367</v>
      </c>
      <c r="C13783" s="57">
        <v>44342</v>
      </c>
      <c r="D13783" t="s">
        <v>47368</v>
      </c>
      <c r="E13783" s="58">
        <v>1227635480000</v>
      </c>
      <c r="F13783" t="s">
        <v>47369</v>
      </c>
      <c r="G13783" t="s">
        <v>7286</v>
      </c>
      <c r="H13783" t="s">
        <v>47370</v>
      </c>
      <c r="I13783">
        <v>1</v>
      </c>
    </row>
    <row r="13784" spans="1:9" x14ac:dyDescent="0.25">
      <c r="A13784" t="s">
        <v>110</v>
      </c>
      <c r="B13784" t="s">
        <v>47371</v>
      </c>
      <c r="C13784" s="57">
        <v>44342</v>
      </c>
      <c r="D13784" t="s">
        <v>47372</v>
      </c>
      <c r="E13784" s="58">
        <v>110690214520000</v>
      </c>
      <c r="F13784" t="s">
        <v>47373</v>
      </c>
      <c r="G13784" t="s">
        <v>114</v>
      </c>
      <c r="H13784" t="s">
        <v>47374</v>
      </c>
      <c r="I13784">
        <v>488</v>
      </c>
    </row>
    <row r="13785" spans="1:9" x14ac:dyDescent="0.25">
      <c r="A13785" t="s">
        <v>110</v>
      </c>
      <c r="B13785" t="s">
        <v>47375</v>
      </c>
      <c r="C13785" s="57">
        <v>44342</v>
      </c>
      <c r="D13785" t="s">
        <v>47376</v>
      </c>
      <c r="E13785" t="s">
        <v>47377</v>
      </c>
      <c r="F13785" t="s">
        <v>47378</v>
      </c>
      <c r="G13785" t="s">
        <v>114</v>
      </c>
      <c r="H13785" t="s">
        <v>114</v>
      </c>
      <c r="I13785">
        <v>1</v>
      </c>
    </row>
    <row r="13786" spans="1:9" x14ac:dyDescent="0.25">
      <c r="A13786" t="s">
        <v>110</v>
      </c>
      <c r="B13786" t="s">
        <v>47379</v>
      </c>
      <c r="C13786" s="57">
        <v>44342</v>
      </c>
      <c r="D13786" t="s">
        <v>47380</v>
      </c>
      <c r="E13786" t="s">
        <v>47381</v>
      </c>
      <c r="F13786" t="s">
        <v>47382</v>
      </c>
      <c r="G13786" t="s">
        <v>114</v>
      </c>
      <c r="H13786" t="s">
        <v>114</v>
      </c>
      <c r="I13786">
        <v>18</v>
      </c>
    </row>
    <row r="13787" spans="1:9" x14ac:dyDescent="0.25">
      <c r="A13787" t="s">
        <v>110</v>
      </c>
      <c r="B13787" t="s">
        <v>47383</v>
      </c>
      <c r="C13787" s="57">
        <v>44342</v>
      </c>
      <c r="D13787" t="s">
        <v>47384</v>
      </c>
      <c r="E13787" s="58">
        <v>1165167010000</v>
      </c>
      <c r="F13787" t="s">
        <v>47385</v>
      </c>
      <c r="G13787" t="s">
        <v>10753</v>
      </c>
      <c r="H13787" t="s">
        <v>114</v>
      </c>
      <c r="I13787">
        <v>38</v>
      </c>
    </row>
    <row r="13788" spans="1:9" x14ac:dyDescent="0.25">
      <c r="A13788" t="s">
        <v>110</v>
      </c>
      <c r="B13788" t="s">
        <v>47386</v>
      </c>
      <c r="C13788" s="57">
        <v>44342</v>
      </c>
      <c r="D13788" t="s">
        <v>47387</v>
      </c>
      <c r="E13788" s="58">
        <v>1099064920000</v>
      </c>
      <c r="F13788" t="s">
        <v>47388</v>
      </c>
      <c r="G13788" t="s">
        <v>47347</v>
      </c>
      <c r="H13788" t="s">
        <v>114</v>
      </c>
      <c r="I13788">
        <v>2</v>
      </c>
    </row>
    <row r="13789" spans="1:9" x14ac:dyDescent="0.25">
      <c r="A13789" t="s">
        <v>110</v>
      </c>
      <c r="B13789" t="s">
        <v>47389</v>
      </c>
      <c r="C13789" s="57">
        <v>44342</v>
      </c>
      <c r="D13789" t="s">
        <v>47390</v>
      </c>
      <c r="E13789" s="58">
        <v>1053826060000</v>
      </c>
      <c r="F13789" t="s">
        <v>47391</v>
      </c>
      <c r="G13789" t="s">
        <v>47392</v>
      </c>
      <c r="H13789" t="s">
        <v>47393</v>
      </c>
      <c r="I13789">
        <v>537</v>
      </c>
    </row>
    <row r="13790" spans="1:9" x14ac:dyDescent="0.25">
      <c r="A13790" t="s">
        <v>110</v>
      </c>
      <c r="B13790" t="s">
        <v>47394</v>
      </c>
      <c r="C13790" s="57">
        <v>44342</v>
      </c>
      <c r="D13790" t="s">
        <v>47395</v>
      </c>
      <c r="E13790" s="58">
        <v>1059836060000</v>
      </c>
      <c r="F13790" t="s">
        <v>47396</v>
      </c>
      <c r="G13790" t="s">
        <v>114</v>
      </c>
      <c r="H13790" t="s">
        <v>114</v>
      </c>
      <c r="I13790">
        <v>1</v>
      </c>
    </row>
    <row r="13791" spans="1:9" x14ac:dyDescent="0.25">
      <c r="A13791" t="s">
        <v>110</v>
      </c>
      <c r="B13791" t="s">
        <v>47397</v>
      </c>
      <c r="C13791" s="57">
        <v>44342</v>
      </c>
      <c r="D13791" t="s">
        <v>47398</v>
      </c>
      <c r="E13791" s="58">
        <v>1208575160000</v>
      </c>
      <c r="F13791" t="s">
        <v>47399</v>
      </c>
      <c r="G13791" t="s">
        <v>47400</v>
      </c>
      <c r="H13791" t="s">
        <v>47401</v>
      </c>
      <c r="I13791">
        <v>19204</v>
      </c>
    </row>
    <row r="13792" spans="1:9" x14ac:dyDescent="0.25">
      <c r="A13792" t="s">
        <v>110</v>
      </c>
      <c r="B13792" t="s">
        <v>47402</v>
      </c>
      <c r="C13792" s="57">
        <v>44342</v>
      </c>
      <c r="D13792" t="s">
        <v>47403</v>
      </c>
      <c r="E13792" s="58">
        <v>1124366610000</v>
      </c>
      <c r="F13792" t="s">
        <v>47404</v>
      </c>
      <c r="G13792" t="s">
        <v>47405</v>
      </c>
      <c r="H13792" t="s">
        <v>47406</v>
      </c>
      <c r="I13792">
        <v>1</v>
      </c>
    </row>
    <row r="13793" spans="1:9" x14ac:dyDescent="0.25">
      <c r="A13793" t="s">
        <v>110</v>
      </c>
      <c r="B13793" t="s">
        <v>47407</v>
      </c>
      <c r="C13793" s="57">
        <v>44342</v>
      </c>
      <c r="D13793" t="s">
        <v>47408</v>
      </c>
      <c r="E13793" t="s">
        <v>47409</v>
      </c>
      <c r="F13793" t="s">
        <v>47410</v>
      </c>
      <c r="G13793" t="s">
        <v>47411</v>
      </c>
      <c r="H13793" t="s">
        <v>47412</v>
      </c>
      <c r="I13793">
        <v>1</v>
      </c>
    </row>
    <row r="13794" spans="1:9" x14ac:dyDescent="0.25">
      <c r="A13794" t="s">
        <v>110</v>
      </c>
      <c r="B13794" t="s">
        <v>47413</v>
      </c>
      <c r="C13794" s="57">
        <v>44342</v>
      </c>
      <c r="D13794" t="s">
        <v>47414</v>
      </c>
      <c r="E13794" s="58">
        <v>1107584310000</v>
      </c>
      <c r="F13794" t="s">
        <v>47415</v>
      </c>
      <c r="G13794" t="s">
        <v>47416</v>
      </c>
      <c r="H13794" t="s">
        <v>47417</v>
      </c>
      <c r="I13794">
        <v>1</v>
      </c>
    </row>
    <row r="13795" spans="1:9" x14ac:dyDescent="0.25">
      <c r="A13795" t="s">
        <v>110</v>
      </c>
      <c r="B13795" t="s">
        <v>47418</v>
      </c>
      <c r="C13795" s="57">
        <v>44342</v>
      </c>
      <c r="D13795" t="s">
        <v>47419</v>
      </c>
      <c r="E13795" s="58">
        <v>12321161300000</v>
      </c>
      <c r="F13795" t="s">
        <v>47420</v>
      </c>
      <c r="G13795" t="s">
        <v>47421</v>
      </c>
      <c r="H13795" t="s">
        <v>47422</v>
      </c>
      <c r="I13795">
        <v>1</v>
      </c>
    </row>
    <row r="13796" spans="1:9" x14ac:dyDescent="0.25">
      <c r="A13796" t="s">
        <v>110</v>
      </c>
      <c r="B13796" t="s">
        <v>47423</v>
      </c>
      <c r="C13796" s="57">
        <v>44342</v>
      </c>
      <c r="D13796" t="s">
        <v>47424</v>
      </c>
      <c r="E13796" s="58">
        <v>12745113900000</v>
      </c>
      <c r="F13796" t="s">
        <v>47425</v>
      </c>
      <c r="G13796" t="s">
        <v>47426</v>
      </c>
      <c r="H13796" t="s">
        <v>47427</v>
      </c>
      <c r="I13796">
        <v>2</v>
      </c>
    </row>
    <row r="13797" spans="1:9" x14ac:dyDescent="0.25">
      <c r="A13797" t="s">
        <v>110</v>
      </c>
      <c r="B13797" t="s">
        <v>47428</v>
      </c>
      <c r="C13797" s="57">
        <v>44342</v>
      </c>
      <c r="D13797" t="s">
        <v>47429</v>
      </c>
      <c r="E13797" s="58">
        <v>1165796100000</v>
      </c>
      <c r="F13797" t="s">
        <v>47430</v>
      </c>
      <c r="G13797" t="s">
        <v>114</v>
      </c>
      <c r="H13797" t="s">
        <v>114</v>
      </c>
      <c r="I13797">
        <v>7</v>
      </c>
    </row>
    <row r="13798" spans="1:9" x14ac:dyDescent="0.25">
      <c r="A13798" t="s">
        <v>110</v>
      </c>
      <c r="B13798" t="s">
        <v>47431</v>
      </c>
      <c r="C13798" s="57">
        <v>44342</v>
      </c>
      <c r="D13798" t="s">
        <v>47432</v>
      </c>
      <c r="E13798" t="s">
        <v>47433</v>
      </c>
      <c r="F13798" t="s">
        <v>47434</v>
      </c>
      <c r="G13798" t="s">
        <v>114</v>
      </c>
      <c r="H13798" t="s">
        <v>114</v>
      </c>
      <c r="I13798">
        <v>3</v>
      </c>
    </row>
    <row r="13799" spans="1:9" x14ac:dyDescent="0.25">
      <c r="A13799" t="s">
        <v>110</v>
      </c>
      <c r="B13799" t="s">
        <v>47435</v>
      </c>
      <c r="C13799" s="57">
        <v>44342</v>
      </c>
      <c r="D13799" t="s">
        <v>47436</v>
      </c>
      <c r="E13799" t="s">
        <v>47437</v>
      </c>
      <c r="F13799" t="s">
        <v>47438</v>
      </c>
      <c r="G13799" t="s">
        <v>114</v>
      </c>
      <c r="H13799" t="s">
        <v>114</v>
      </c>
      <c r="I13799">
        <v>23</v>
      </c>
    </row>
    <row r="13800" spans="1:9" x14ac:dyDescent="0.25">
      <c r="A13800" t="s">
        <v>110</v>
      </c>
      <c r="B13800" t="s">
        <v>47439</v>
      </c>
      <c r="C13800" s="57">
        <v>44342</v>
      </c>
      <c r="D13800" t="s">
        <v>47440</v>
      </c>
      <c r="E13800" s="58">
        <v>111778444300000</v>
      </c>
      <c r="F13800" t="s">
        <v>47441</v>
      </c>
      <c r="G13800" t="s">
        <v>114</v>
      </c>
      <c r="H13800" t="s">
        <v>114</v>
      </c>
      <c r="I13800">
        <v>4</v>
      </c>
    </row>
    <row r="13801" spans="1:9" x14ac:dyDescent="0.25">
      <c r="A13801" t="s">
        <v>110</v>
      </c>
      <c r="B13801" t="s">
        <v>47442</v>
      </c>
      <c r="C13801" s="57">
        <v>44342</v>
      </c>
      <c r="D13801" t="s">
        <v>47443</v>
      </c>
      <c r="E13801" s="58">
        <v>1065233300000</v>
      </c>
      <c r="F13801" t="s">
        <v>47444</v>
      </c>
      <c r="G13801" t="s">
        <v>114</v>
      </c>
      <c r="H13801" t="s">
        <v>114</v>
      </c>
      <c r="I13801">
        <v>1</v>
      </c>
    </row>
    <row r="13802" spans="1:9" x14ac:dyDescent="0.25">
      <c r="A13802" t="s">
        <v>110</v>
      </c>
      <c r="B13802" t="s">
        <v>47445</v>
      </c>
      <c r="C13802" s="57">
        <v>44342</v>
      </c>
      <c r="D13802" t="s">
        <v>47446</v>
      </c>
      <c r="E13802" s="58">
        <v>12457684500000</v>
      </c>
      <c r="F13802" t="s">
        <v>47447</v>
      </c>
      <c r="G13802" t="s">
        <v>683</v>
      </c>
      <c r="H13802" t="s">
        <v>13436</v>
      </c>
      <c r="I13802">
        <v>1</v>
      </c>
    </row>
    <row r="13803" spans="1:9" x14ac:dyDescent="0.25">
      <c r="A13803" t="s">
        <v>110</v>
      </c>
      <c r="B13803" t="s">
        <v>47448</v>
      </c>
      <c r="C13803" s="57">
        <v>44342</v>
      </c>
      <c r="D13803" t="s">
        <v>47449</v>
      </c>
      <c r="E13803" s="58">
        <v>10503326700000</v>
      </c>
      <c r="F13803" t="s">
        <v>47450</v>
      </c>
      <c r="G13803" t="s">
        <v>47451</v>
      </c>
      <c r="H13803" t="s">
        <v>114</v>
      </c>
      <c r="I13803">
        <v>12</v>
      </c>
    </row>
    <row r="13804" spans="1:9" x14ac:dyDescent="0.25">
      <c r="A13804" t="s">
        <v>110</v>
      </c>
      <c r="B13804" t="s">
        <v>47452</v>
      </c>
      <c r="C13804" s="57">
        <v>44342</v>
      </c>
      <c r="D13804" t="s">
        <v>47453</v>
      </c>
      <c r="E13804" s="58">
        <v>1497456800000</v>
      </c>
      <c r="F13804" t="s">
        <v>47454</v>
      </c>
      <c r="G13804" t="s">
        <v>114</v>
      </c>
      <c r="H13804" t="s">
        <v>114</v>
      </c>
      <c r="I13804">
        <v>1</v>
      </c>
    </row>
    <row r="13805" spans="1:9" x14ac:dyDescent="0.25">
      <c r="A13805" t="s">
        <v>110</v>
      </c>
      <c r="B13805" t="s">
        <v>47455</v>
      </c>
      <c r="C13805" s="57">
        <v>44342</v>
      </c>
      <c r="D13805" t="s">
        <v>47456</v>
      </c>
      <c r="E13805" s="58">
        <v>1338065900000</v>
      </c>
      <c r="F13805" t="s">
        <v>47457</v>
      </c>
      <c r="G13805" t="s">
        <v>114</v>
      </c>
      <c r="H13805" t="s">
        <v>114</v>
      </c>
      <c r="I13805">
        <v>1</v>
      </c>
    </row>
    <row r="13806" spans="1:9" x14ac:dyDescent="0.25">
      <c r="A13806" t="s">
        <v>110</v>
      </c>
      <c r="B13806" t="s">
        <v>47458</v>
      </c>
      <c r="C13806" s="57">
        <v>44342</v>
      </c>
      <c r="D13806" t="s">
        <v>47459</v>
      </c>
      <c r="E13806" s="58">
        <v>1294373700000</v>
      </c>
      <c r="F13806" t="s">
        <v>47460</v>
      </c>
      <c r="G13806" t="s">
        <v>114</v>
      </c>
      <c r="H13806" t="s">
        <v>114</v>
      </c>
      <c r="I13806">
        <v>5</v>
      </c>
    </row>
    <row r="13807" spans="1:9" x14ac:dyDescent="0.25">
      <c r="A13807" t="s">
        <v>110</v>
      </c>
      <c r="B13807" t="s">
        <v>47461</v>
      </c>
      <c r="C13807" s="57">
        <v>44342</v>
      </c>
      <c r="D13807" t="s">
        <v>47462</v>
      </c>
      <c r="E13807" s="58">
        <v>1201085700000</v>
      </c>
      <c r="F13807" t="s">
        <v>47463</v>
      </c>
      <c r="G13807" t="s">
        <v>14485</v>
      </c>
      <c r="H13807" t="s">
        <v>114</v>
      </c>
      <c r="I13807">
        <v>778</v>
      </c>
    </row>
    <row r="13808" spans="1:9" x14ac:dyDescent="0.25">
      <c r="A13808" t="s">
        <v>110</v>
      </c>
      <c r="B13808" t="s">
        <v>47464</v>
      </c>
      <c r="C13808" s="57">
        <v>44342</v>
      </c>
      <c r="D13808" t="s">
        <v>47465</v>
      </c>
      <c r="E13808" s="58">
        <v>1151911500000</v>
      </c>
      <c r="F13808" t="s">
        <v>47466</v>
      </c>
      <c r="G13808" t="s">
        <v>114</v>
      </c>
      <c r="H13808" t="s">
        <v>114</v>
      </c>
      <c r="I13808">
        <v>10</v>
      </c>
    </row>
    <row r="13809" spans="1:9" x14ac:dyDescent="0.25">
      <c r="A13809" t="s">
        <v>110</v>
      </c>
      <c r="B13809" t="s">
        <v>47467</v>
      </c>
      <c r="C13809" s="57">
        <v>44342</v>
      </c>
      <c r="D13809" t="s">
        <v>47468</v>
      </c>
      <c r="E13809" t="s">
        <v>47469</v>
      </c>
      <c r="F13809" t="s">
        <v>47470</v>
      </c>
      <c r="G13809" t="s">
        <v>114</v>
      </c>
      <c r="H13809" t="s">
        <v>114</v>
      </c>
      <c r="I13809">
        <v>2</v>
      </c>
    </row>
    <row r="13810" spans="1:9" x14ac:dyDescent="0.25">
      <c r="A13810" t="s">
        <v>110</v>
      </c>
      <c r="B13810" t="s">
        <v>47471</v>
      </c>
      <c r="C13810" s="57">
        <v>44342</v>
      </c>
      <c r="D13810" t="s">
        <v>47472</v>
      </c>
      <c r="E13810" s="58">
        <v>1199151450000</v>
      </c>
      <c r="F13810" t="s">
        <v>47473</v>
      </c>
      <c r="G13810" t="s">
        <v>114</v>
      </c>
      <c r="H13810" t="s">
        <v>114</v>
      </c>
      <c r="I13810">
        <v>8</v>
      </c>
    </row>
    <row r="13811" spans="1:9" x14ac:dyDescent="0.25">
      <c r="A13811" t="s">
        <v>110</v>
      </c>
      <c r="B13811" t="s">
        <v>47474</v>
      </c>
      <c r="C13811" s="57">
        <v>44342</v>
      </c>
      <c r="D13811" t="s">
        <v>47475</v>
      </c>
      <c r="E13811" s="58">
        <v>1009872250000</v>
      </c>
      <c r="F13811" t="s">
        <v>47476</v>
      </c>
      <c r="G13811" t="s">
        <v>47411</v>
      </c>
      <c r="H13811" t="s">
        <v>47477</v>
      </c>
      <c r="I13811">
        <v>1</v>
      </c>
    </row>
    <row r="13812" spans="1:9" x14ac:dyDescent="0.25">
      <c r="A13812" t="s">
        <v>110</v>
      </c>
      <c r="B13812" t="s">
        <v>47478</v>
      </c>
      <c r="C13812" s="57">
        <v>44342</v>
      </c>
      <c r="D13812" t="s">
        <v>47479</v>
      </c>
      <c r="E13812" s="58">
        <v>1041730080000</v>
      </c>
      <c r="F13812" t="s">
        <v>47480</v>
      </c>
      <c r="G13812" t="s">
        <v>47481</v>
      </c>
      <c r="H13812" t="s">
        <v>47482</v>
      </c>
      <c r="I13812">
        <v>1</v>
      </c>
    </row>
    <row r="13813" spans="1:9" x14ac:dyDescent="0.25">
      <c r="A13813" t="s">
        <v>110</v>
      </c>
      <c r="B13813" t="s">
        <v>47483</v>
      </c>
      <c r="C13813" s="57">
        <v>44342</v>
      </c>
      <c r="D13813" t="s">
        <v>47484</v>
      </c>
      <c r="E13813" s="58">
        <v>4968224600000</v>
      </c>
      <c r="F13813" t="s">
        <v>47485</v>
      </c>
      <c r="G13813" t="s">
        <v>18980</v>
      </c>
      <c r="H13813" t="s">
        <v>114</v>
      </c>
      <c r="I13813">
        <v>125</v>
      </c>
    </row>
    <row r="13814" spans="1:9" x14ac:dyDescent="0.25">
      <c r="A13814" t="s">
        <v>110</v>
      </c>
      <c r="B13814" t="s">
        <v>47486</v>
      </c>
      <c r="C13814" s="57">
        <v>44342</v>
      </c>
      <c r="D13814" t="s">
        <v>47487</v>
      </c>
      <c r="E13814" s="58">
        <v>1218571740000</v>
      </c>
      <c r="F13814" t="s">
        <v>47488</v>
      </c>
      <c r="G13814" t="s">
        <v>4029</v>
      </c>
      <c r="H13814" t="s">
        <v>47489</v>
      </c>
      <c r="I13814">
        <v>554</v>
      </c>
    </row>
    <row r="13815" spans="1:9" x14ac:dyDescent="0.25">
      <c r="A13815" t="s">
        <v>110</v>
      </c>
      <c r="B13815" t="s">
        <v>47490</v>
      </c>
      <c r="C13815" s="57">
        <v>44342</v>
      </c>
      <c r="D13815" t="s">
        <v>47491</v>
      </c>
      <c r="E13815" s="58">
        <v>2000053650000</v>
      </c>
      <c r="F13815" t="s">
        <v>47492</v>
      </c>
      <c r="G13815" t="s">
        <v>114</v>
      </c>
      <c r="H13815" t="s">
        <v>114</v>
      </c>
      <c r="I13815">
        <v>1</v>
      </c>
    </row>
    <row r="13816" spans="1:9" x14ac:dyDescent="0.25">
      <c r="A13816" t="s">
        <v>110</v>
      </c>
      <c r="B13816" t="s">
        <v>47493</v>
      </c>
      <c r="C13816" s="57">
        <v>44342</v>
      </c>
      <c r="D13816" t="s">
        <v>47494</v>
      </c>
      <c r="E13816" s="58">
        <v>1186336980000</v>
      </c>
      <c r="F13816" t="s">
        <v>47495</v>
      </c>
      <c r="G13816" t="s">
        <v>114</v>
      </c>
      <c r="H13816" t="s">
        <v>114</v>
      </c>
      <c r="I13816">
        <v>2</v>
      </c>
    </row>
    <row r="13817" spans="1:9" x14ac:dyDescent="0.25">
      <c r="A13817" t="s">
        <v>110</v>
      </c>
      <c r="B13817" t="s">
        <v>47496</v>
      </c>
      <c r="C13817" s="57">
        <v>44342</v>
      </c>
      <c r="D13817" t="s">
        <v>47497</v>
      </c>
      <c r="E13817" s="58">
        <v>1781930880000</v>
      </c>
      <c r="F13817" t="s">
        <v>47498</v>
      </c>
      <c r="G13817" t="s">
        <v>47499</v>
      </c>
      <c r="H13817" t="s">
        <v>114</v>
      </c>
      <c r="I13817">
        <v>51</v>
      </c>
    </row>
    <row r="13818" spans="1:9" x14ac:dyDescent="0.25">
      <c r="A13818" t="s">
        <v>110</v>
      </c>
      <c r="B13818" t="s">
        <v>47500</v>
      </c>
      <c r="C13818" s="57">
        <v>44342</v>
      </c>
      <c r="D13818" t="s">
        <v>47501</v>
      </c>
      <c r="E13818" s="58">
        <v>1082490370000</v>
      </c>
      <c r="F13818" t="s">
        <v>47502</v>
      </c>
      <c r="G13818" t="s">
        <v>47503</v>
      </c>
      <c r="H13818" t="s">
        <v>47504</v>
      </c>
      <c r="I13818">
        <v>1</v>
      </c>
    </row>
    <row r="13819" spans="1:9" x14ac:dyDescent="0.25">
      <c r="A13819" t="s">
        <v>110</v>
      </c>
      <c r="B13819" t="s">
        <v>47505</v>
      </c>
      <c r="C13819" s="57">
        <v>44342</v>
      </c>
      <c r="D13819" t="s">
        <v>47506</v>
      </c>
      <c r="E13819" s="58">
        <v>1122794800000</v>
      </c>
      <c r="F13819" t="s">
        <v>47507</v>
      </c>
      <c r="G13819" t="s">
        <v>47508</v>
      </c>
      <c r="H13819" t="s">
        <v>47509</v>
      </c>
      <c r="I13819">
        <v>3</v>
      </c>
    </row>
    <row r="13820" spans="1:9" x14ac:dyDescent="0.25">
      <c r="A13820" t="s">
        <v>110</v>
      </c>
      <c r="B13820" t="s">
        <v>47510</v>
      </c>
      <c r="C13820" s="57">
        <v>44342</v>
      </c>
      <c r="D13820" t="s">
        <v>47511</v>
      </c>
      <c r="E13820" s="58">
        <v>1176613900000</v>
      </c>
      <c r="F13820" t="s">
        <v>47512</v>
      </c>
      <c r="G13820" t="s">
        <v>47513</v>
      </c>
      <c r="H13820" t="s">
        <v>47514</v>
      </c>
      <c r="I13820">
        <v>2</v>
      </c>
    </row>
    <row r="13821" spans="1:9" x14ac:dyDescent="0.25">
      <c r="A13821" t="s">
        <v>110</v>
      </c>
      <c r="B13821" t="s">
        <v>47515</v>
      </c>
      <c r="C13821" s="57">
        <v>44342</v>
      </c>
      <c r="D13821" t="s">
        <v>47516</v>
      </c>
      <c r="E13821" s="58">
        <v>1067089510000</v>
      </c>
      <c r="F13821" t="s">
        <v>47517</v>
      </c>
      <c r="G13821" t="s">
        <v>47518</v>
      </c>
      <c r="H13821" t="s">
        <v>47519</v>
      </c>
      <c r="I13821">
        <v>103</v>
      </c>
    </row>
    <row r="13822" spans="1:9" x14ac:dyDescent="0.25">
      <c r="A13822" t="s">
        <v>110</v>
      </c>
      <c r="B13822" t="s">
        <v>47520</v>
      </c>
      <c r="C13822" s="57">
        <v>44342</v>
      </c>
      <c r="D13822" t="s">
        <v>47521</v>
      </c>
      <c r="E13822" s="58">
        <v>1213676780000</v>
      </c>
      <c r="F13822" t="s">
        <v>47522</v>
      </c>
      <c r="G13822" t="s">
        <v>10664</v>
      </c>
      <c r="H13822" t="s">
        <v>25480</v>
      </c>
      <c r="I13822">
        <v>7</v>
      </c>
    </row>
    <row r="13823" spans="1:9" x14ac:dyDescent="0.25">
      <c r="A13823" t="s">
        <v>110</v>
      </c>
      <c r="B13823" t="s">
        <v>47523</v>
      </c>
      <c r="C13823" s="57">
        <v>44342</v>
      </c>
      <c r="D13823" t="s">
        <v>47524</v>
      </c>
      <c r="E13823" s="58">
        <v>1303332780000</v>
      </c>
      <c r="F13823" t="s">
        <v>47525</v>
      </c>
      <c r="G13823" t="s">
        <v>114</v>
      </c>
      <c r="H13823" t="s">
        <v>114</v>
      </c>
      <c r="I13823">
        <v>6</v>
      </c>
    </row>
    <row r="13824" spans="1:9" x14ac:dyDescent="0.25">
      <c r="A13824" t="s">
        <v>110</v>
      </c>
      <c r="B13824" t="s">
        <v>47526</v>
      </c>
      <c r="C13824" s="57">
        <v>44342</v>
      </c>
      <c r="D13824" t="s">
        <v>47527</v>
      </c>
      <c r="E13824" s="58">
        <v>1145291300000</v>
      </c>
      <c r="F13824" t="s">
        <v>47528</v>
      </c>
      <c r="G13824" t="s">
        <v>47529</v>
      </c>
      <c r="H13824" t="s">
        <v>47530</v>
      </c>
      <c r="I13824">
        <v>2396</v>
      </c>
    </row>
    <row r="13825" spans="1:9" x14ac:dyDescent="0.25">
      <c r="A13825" t="s">
        <v>110</v>
      </c>
      <c r="B13825" t="s">
        <v>47531</v>
      </c>
      <c r="C13825" s="57">
        <v>44342</v>
      </c>
      <c r="D13825" t="s">
        <v>47532</v>
      </c>
      <c r="E13825" s="58">
        <v>1262407260000</v>
      </c>
      <c r="F13825" t="s">
        <v>47533</v>
      </c>
      <c r="G13825" t="s">
        <v>114</v>
      </c>
      <c r="H13825" t="s">
        <v>114</v>
      </c>
      <c r="I13825">
        <v>1</v>
      </c>
    </row>
    <row r="13826" spans="1:9" x14ac:dyDescent="0.25">
      <c r="A13826" t="s">
        <v>110</v>
      </c>
      <c r="B13826" t="s">
        <v>47534</v>
      </c>
      <c r="C13826" s="57">
        <v>44342</v>
      </c>
      <c r="D13826" t="s">
        <v>47535</v>
      </c>
      <c r="E13826" s="58">
        <v>1354701090000</v>
      </c>
      <c r="F13826" t="s">
        <v>47536</v>
      </c>
      <c r="G13826" t="s">
        <v>114</v>
      </c>
      <c r="H13826" t="s">
        <v>47537</v>
      </c>
      <c r="I13826">
        <v>3</v>
      </c>
    </row>
    <row r="13827" spans="1:9" x14ac:dyDescent="0.25">
      <c r="A13827" t="s">
        <v>110</v>
      </c>
      <c r="B13827" t="s">
        <v>47538</v>
      </c>
      <c r="C13827" s="57">
        <v>44342</v>
      </c>
      <c r="D13827" t="s">
        <v>47539</v>
      </c>
      <c r="E13827" s="58">
        <v>1057228900000</v>
      </c>
      <c r="F13827" t="s">
        <v>47540</v>
      </c>
      <c r="G13827" t="s">
        <v>47541</v>
      </c>
      <c r="H13827" t="s">
        <v>47542</v>
      </c>
      <c r="I13827">
        <v>6459</v>
      </c>
    </row>
    <row r="13828" spans="1:9" x14ac:dyDescent="0.25">
      <c r="A13828" t="s">
        <v>110</v>
      </c>
      <c r="B13828" t="s">
        <v>47543</v>
      </c>
      <c r="C13828" s="57">
        <v>44342</v>
      </c>
      <c r="D13828" t="s">
        <v>47544</v>
      </c>
      <c r="E13828" s="58">
        <v>1210066100000</v>
      </c>
      <c r="F13828" t="s">
        <v>47545</v>
      </c>
      <c r="G13828" t="s">
        <v>47546</v>
      </c>
      <c r="H13828" t="s">
        <v>47547</v>
      </c>
      <c r="I13828">
        <v>4457</v>
      </c>
    </row>
    <row r="13829" spans="1:9" x14ac:dyDescent="0.25">
      <c r="A13829" t="s">
        <v>110</v>
      </c>
      <c r="B13829" t="s">
        <v>47548</v>
      </c>
      <c r="C13829" s="57">
        <v>44342</v>
      </c>
      <c r="D13829" t="s">
        <v>47549</v>
      </c>
      <c r="E13829" s="58">
        <v>1185700900000</v>
      </c>
      <c r="F13829" t="s">
        <v>47550</v>
      </c>
      <c r="G13829" t="s">
        <v>47551</v>
      </c>
      <c r="H13829" t="s">
        <v>47552</v>
      </c>
      <c r="I13829">
        <v>4283</v>
      </c>
    </row>
    <row r="13830" spans="1:9" x14ac:dyDescent="0.25">
      <c r="A13830" t="s">
        <v>110</v>
      </c>
      <c r="B13830" t="s">
        <v>47553</v>
      </c>
      <c r="C13830" s="57">
        <v>44342</v>
      </c>
      <c r="D13830" t="s">
        <v>47554</v>
      </c>
      <c r="E13830" s="58">
        <v>1144862540000</v>
      </c>
      <c r="F13830" t="s">
        <v>47555</v>
      </c>
      <c r="G13830" t="s">
        <v>114</v>
      </c>
      <c r="H13830" t="s">
        <v>114</v>
      </c>
      <c r="I13830">
        <v>1</v>
      </c>
    </row>
    <row r="13831" spans="1:9" x14ac:dyDescent="0.25">
      <c r="A13831" t="s">
        <v>110</v>
      </c>
      <c r="B13831" t="s">
        <v>47556</v>
      </c>
      <c r="C13831" s="57">
        <v>44342</v>
      </c>
      <c r="D13831" t="s">
        <v>47557</v>
      </c>
      <c r="E13831" s="58">
        <v>1245194200000</v>
      </c>
      <c r="F13831" t="s">
        <v>47558</v>
      </c>
      <c r="G13831" t="s">
        <v>114</v>
      </c>
      <c r="H13831" t="s">
        <v>114</v>
      </c>
      <c r="I13831">
        <v>46</v>
      </c>
    </row>
    <row r="13832" spans="1:9" x14ac:dyDescent="0.25">
      <c r="A13832" t="s">
        <v>110</v>
      </c>
      <c r="B13832" t="s">
        <v>47559</v>
      </c>
      <c r="C13832" s="57">
        <v>44342</v>
      </c>
      <c r="D13832" t="s">
        <v>47560</v>
      </c>
      <c r="E13832" s="58">
        <v>1049917800000</v>
      </c>
      <c r="F13832" t="s">
        <v>47561</v>
      </c>
      <c r="G13832" t="s">
        <v>47562</v>
      </c>
      <c r="H13832" t="s">
        <v>47563</v>
      </c>
      <c r="I13832">
        <v>3407</v>
      </c>
    </row>
    <row r="13833" spans="1:9" x14ac:dyDescent="0.25">
      <c r="A13833" t="s">
        <v>110</v>
      </c>
      <c r="B13833" t="s">
        <v>47564</v>
      </c>
      <c r="C13833" s="57">
        <v>44342</v>
      </c>
      <c r="D13833" t="s">
        <v>47565</v>
      </c>
      <c r="E13833" s="58">
        <v>1081779300000</v>
      </c>
      <c r="F13833" t="s">
        <v>47566</v>
      </c>
      <c r="G13833" t="s">
        <v>47567</v>
      </c>
      <c r="H13833" t="s">
        <v>47568</v>
      </c>
      <c r="I13833">
        <v>7895</v>
      </c>
    </row>
    <row r="13834" spans="1:9" x14ac:dyDescent="0.25">
      <c r="A13834" t="s">
        <v>110</v>
      </c>
      <c r="B13834" t="s">
        <v>47569</v>
      </c>
      <c r="C13834" s="57">
        <v>44342</v>
      </c>
      <c r="D13834" t="s">
        <v>47570</v>
      </c>
      <c r="E13834" s="58">
        <v>1092167300000</v>
      </c>
      <c r="F13834" t="s">
        <v>47571</v>
      </c>
      <c r="G13834" t="s">
        <v>47567</v>
      </c>
      <c r="H13834" t="s">
        <v>114</v>
      </c>
      <c r="I13834">
        <v>1</v>
      </c>
    </row>
    <row r="13835" spans="1:9" x14ac:dyDescent="0.25">
      <c r="A13835" t="s">
        <v>110</v>
      </c>
      <c r="B13835" t="s">
        <v>47572</v>
      </c>
      <c r="C13835" s="57">
        <v>44342</v>
      </c>
      <c r="D13835" t="s">
        <v>47573</v>
      </c>
      <c r="E13835" s="58">
        <v>1045287300000</v>
      </c>
      <c r="F13835" t="s">
        <v>47574</v>
      </c>
      <c r="G13835" t="s">
        <v>114</v>
      </c>
      <c r="H13835" t="s">
        <v>114</v>
      </c>
      <c r="I13835">
        <v>1</v>
      </c>
    </row>
    <row r="13836" spans="1:9" x14ac:dyDescent="0.25">
      <c r="A13836" t="s">
        <v>110</v>
      </c>
      <c r="B13836" t="s">
        <v>47575</v>
      </c>
      <c r="C13836" s="57">
        <v>44342</v>
      </c>
      <c r="D13836" t="s">
        <v>47576</v>
      </c>
      <c r="E13836" s="58">
        <v>1437892200000</v>
      </c>
      <c r="F13836" t="s">
        <v>47577</v>
      </c>
      <c r="G13836" t="s">
        <v>114</v>
      </c>
      <c r="H13836" t="s">
        <v>114</v>
      </c>
      <c r="I13836">
        <v>1</v>
      </c>
    </row>
    <row r="13837" spans="1:9" x14ac:dyDescent="0.25">
      <c r="A13837" t="s">
        <v>110</v>
      </c>
      <c r="B13837" t="s">
        <v>47578</v>
      </c>
      <c r="C13837" s="57">
        <v>44342</v>
      </c>
      <c r="D13837" t="s">
        <v>47579</v>
      </c>
      <c r="E13837" s="58">
        <v>1064304900000</v>
      </c>
      <c r="F13837" t="s">
        <v>47580</v>
      </c>
      <c r="G13837" t="s">
        <v>47581</v>
      </c>
      <c r="H13837" t="s">
        <v>47582</v>
      </c>
      <c r="I13837">
        <v>5361</v>
      </c>
    </row>
    <row r="13838" spans="1:9" x14ac:dyDescent="0.25">
      <c r="A13838" t="s">
        <v>110</v>
      </c>
      <c r="B13838" t="s">
        <v>47583</v>
      </c>
      <c r="C13838" s="57">
        <v>44342</v>
      </c>
      <c r="D13838" t="s">
        <v>47584</v>
      </c>
      <c r="E13838" s="58">
        <v>1058387000000</v>
      </c>
      <c r="F13838" t="s">
        <v>47585</v>
      </c>
      <c r="G13838" t="s">
        <v>47586</v>
      </c>
      <c r="H13838" t="s">
        <v>47587</v>
      </c>
      <c r="I13838">
        <v>5</v>
      </c>
    </row>
    <row r="13839" spans="1:9" x14ac:dyDescent="0.25">
      <c r="A13839" t="s">
        <v>110</v>
      </c>
      <c r="B13839" t="s">
        <v>47588</v>
      </c>
      <c r="C13839" s="57">
        <v>44342</v>
      </c>
      <c r="D13839" t="s">
        <v>47589</v>
      </c>
      <c r="E13839" s="58">
        <v>1038537600000</v>
      </c>
      <c r="F13839" t="s">
        <v>47590</v>
      </c>
      <c r="G13839" t="s">
        <v>47591</v>
      </c>
      <c r="H13839" t="s">
        <v>47592</v>
      </c>
      <c r="I13839">
        <v>10868</v>
      </c>
    </row>
    <row r="13840" spans="1:9" x14ac:dyDescent="0.25">
      <c r="A13840" t="s">
        <v>110</v>
      </c>
      <c r="B13840" t="s">
        <v>47593</v>
      </c>
      <c r="C13840" s="57">
        <v>44342</v>
      </c>
      <c r="D13840" t="s">
        <v>47594</v>
      </c>
      <c r="E13840" s="58">
        <v>1063443800000</v>
      </c>
      <c r="F13840" t="s">
        <v>47595</v>
      </c>
      <c r="G13840" t="s">
        <v>47596</v>
      </c>
      <c r="H13840" t="s">
        <v>114</v>
      </c>
      <c r="I13840">
        <v>4</v>
      </c>
    </row>
    <row r="13841" spans="1:9" x14ac:dyDescent="0.25">
      <c r="A13841" t="s">
        <v>110</v>
      </c>
      <c r="B13841" t="s">
        <v>47597</v>
      </c>
      <c r="C13841" s="57">
        <v>44342</v>
      </c>
      <c r="D13841" t="s">
        <v>47598</v>
      </c>
      <c r="E13841" s="58">
        <v>1282033200000</v>
      </c>
      <c r="F13841" t="s">
        <v>47599</v>
      </c>
      <c r="G13841" t="s">
        <v>114</v>
      </c>
      <c r="H13841" t="s">
        <v>114</v>
      </c>
      <c r="I13841">
        <v>64</v>
      </c>
    </row>
    <row r="13842" spans="1:9" x14ac:dyDescent="0.25">
      <c r="A13842" t="s">
        <v>110</v>
      </c>
      <c r="B13842" t="s">
        <v>47600</v>
      </c>
      <c r="C13842" s="57">
        <v>44342</v>
      </c>
      <c r="D13842" t="s">
        <v>47601</v>
      </c>
      <c r="E13842" s="58">
        <v>1226591100000</v>
      </c>
      <c r="F13842" t="s">
        <v>47602</v>
      </c>
      <c r="G13842" t="s">
        <v>114</v>
      </c>
      <c r="H13842" t="s">
        <v>114</v>
      </c>
      <c r="I13842">
        <v>1</v>
      </c>
    </row>
    <row r="13843" spans="1:9" x14ac:dyDescent="0.25">
      <c r="A13843" t="s">
        <v>110</v>
      </c>
      <c r="B13843" t="s">
        <v>47603</v>
      </c>
      <c r="C13843" s="57">
        <v>44342</v>
      </c>
      <c r="D13843" t="s">
        <v>47604</v>
      </c>
      <c r="E13843" s="58">
        <v>1245036600000</v>
      </c>
      <c r="F13843" t="s">
        <v>47605</v>
      </c>
      <c r="G13843" t="s">
        <v>114</v>
      </c>
      <c r="H13843" t="s">
        <v>114</v>
      </c>
      <c r="I13843">
        <v>1</v>
      </c>
    </row>
    <row r="13844" spans="1:9" x14ac:dyDescent="0.25">
      <c r="A13844" t="s">
        <v>110</v>
      </c>
      <c r="B13844" t="s">
        <v>47606</v>
      </c>
      <c r="C13844" s="57">
        <v>44342</v>
      </c>
      <c r="D13844" t="s">
        <v>47607</v>
      </c>
      <c r="E13844" s="58">
        <v>1219604345000000</v>
      </c>
      <c r="F13844" t="s">
        <v>47608</v>
      </c>
      <c r="G13844" t="s">
        <v>114</v>
      </c>
      <c r="H13844" t="s">
        <v>114</v>
      </c>
      <c r="I13844">
        <v>17</v>
      </c>
    </row>
    <row r="13845" spans="1:9" x14ac:dyDescent="0.25">
      <c r="A13845" t="s">
        <v>110</v>
      </c>
      <c r="B13845" t="s">
        <v>47609</v>
      </c>
      <c r="C13845" s="57">
        <v>44342</v>
      </c>
      <c r="D13845" t="s">
        <v>47610</v>
      </c>
      <c r="E13845" s="58">
        <v>3240515000000</v>
      </c>
      <c r="F13845" t="s">
        <v>47611</v>
      </c>
      <c r="G13845" t="s">
        <v>114</v>
      </c>
      <c r="H13845" t="s">
        <v>114</v>
      </c>
      <c r="I13845">
        <v>2</v>
      </c>
    </row>
    <row r="13846" spans="1:9" x14ac:dyDescent="0.25">
      <c r="A13846" t="s">
        <v>110</v>
      </c>
      <c r="B13846" t="s">
        <v>47612</v>
      </c>
      <c r="C13846" s="57">
        <v>44342</v>
      </c>
      <c r="D13846" t="s">
        <v>47613</v>
      </c>
      <c r="E13846" s="58">
        <v>1450788900000</v>
      </c>
      <c r="F13846" t="s">
        <v>47614</v>
      </c>
      <c r="G13846" t="s">
        <v>114</v>
      </c>
      <c r="H13846" t="s">
        <v>114</v>
      </c>
      <c r="I13846">
        <v>1</v>
      </c>
    </row>
    <row r="13847" spans="1:9" x14ac:dyDescent="0.25">
      <c r="A13847" t="s">
        <v>110</v>
      </c>
      <c r="B13847" t="s">
        <v>47615</v>
      </c>
      <c r="C13847" s="57">
        <v>44342</v>
      </c>
      <c r="D13847" t="s">
        <v>47616</v>
      </c>
      <c r="E13847" s="58">
        <v>1165756500000</v>
      </c>
      <c r="F13847" t="s">
        <v>47617</v>
      </c>
      <c r="G13847" t="s">
        <v>114</v>
      </c>
      <c r="H13847" t="s">
        <v>114</v>
      </c>
      <c r="I13847">
        <v>1</v>
      </c>
    </row>
    <row r="13848" spans="1:9" x14ac:dyDescent="0.25">
      <c r="A13848" t="s">
        <v>110</v>
      </c>
      <c r="B13848" t="s">
        <v>47618</v>
      </c>
      <c r="C13848" s="57">
        <v>44342</v>
      </c>
      <c r="D13848" t="s">
        <v>47619</v>
      </c>
      <c r="E13848" s="58">
        <v>1155959200000</v>
      </c>
      <c r="F13848" t="s">
        <v>47620</v>
      </c>
      <c r="G13848" t="s">
        <v>114</v>
      </c>
      <c r="H13848" t="s">
        <v>114</v>
      </c>
      <c r="I13848">
        <v>5</v>
      </c>
    </row>
    <row r="13849" spans="1:9" x14ac:dyDescent="0.25">
      <c r="A13849" t="s">
        <v>110</v>
      </c>
      <c r="B13849" t="s">
        <v>47621</v>
      </c>
      <c r="C13849" s="57">
        <v>44342</v>
      </c>
      <c r="D13849" t="s">
        <v>47622</v>
      </c>
      <c r="E13849" s="58">
        <v>1278846400000</v>
      </c>
      <c r="F13849" t="s">
        <v>47623</v>
      </c>
      <c r="G13849" t="s">
        <v>114</v>
      </c>
      <c r="H13849" t="s">
        <v>114</v>
      </c>
      <c r="I13849">
        <v>1</v>
      </c>
    </row>
    <row r="13850" spans="1:9" x14ac:dyDescent="0.25">
      <c r="A13850" t="s">
        <v>110</v>
      </c>
      <c r="B13850" t="s">
        <v>47624</v>
      </c>
      <c r="C13850" s="57">
        <v>44342</v>
      </c>
      <c r="D13850" t="s">
        <v>47625</v>
      </c>
      <c r="E13850" s="58">
        <v>1152287400000</v>
      </c>
      <c r="F13850" t="s">
        <v>47626</v>
      </c>
      <c r="G13850" t="s">
        <v>114</v>
      </c>
      <c r="H13850" t="s">
        <v>114</v>
      </c>
      <c r="I13850">
        <v>34</v>
      </c>
    </row>
    <row r="13851" spans="1:9" x14ac:dyDescent="0.25">
      <c r="A13851" t="s">
        <v>110</v>
      </c>
      <c r="B13851" t="s">
        <v>47627</v>
      </c>
      <c r="C13851" s="57">
        <v>44342</v>
      </c>
      <c r="D13851" t="s">
        <v>47628</v>
      </c>
      <c r="E13851" s="58">
        <v>1077593400000</v>
      </c>
      <c r="F13851" t="s">
        <v>47629</v>
      </c>
      <c r="G13851" t="s">
        <v>114</v>
      </c>
      <c r="H13851" t="s">
        <v>114</v>
      </c>
      <c r="I13851">
        <v>1</v>
      </c>
    </row>
    <row r="13852" spans="1:9" x14ac:dyDescent="0.25">
      <c r="A13852" t="s">
        <v>110</v>
      </c>
      <c r="B13852" t="s">
        <v>47630</v>
      </c>
      <c r="C13852" s="57">
        <v>44342</v>
      </c>
      <c r="D13852" t="s">
        <v>47631</v>
      </c>
      <c r="E13852" s="58">
        <v>1098432400000</v>
      </c>
      <c r="F13852" t="s">
        <v>47632</v>
      </c>
      <c r="G13852" t="s">
        <v>47633</v>
      </c>
      <c r="H13852" t="s">
        <v>47634</v>
      </c>
      <c r="I13852">
        <v>1</v>
      </c>
    </row>
    <row r="13853" spans="1:9" x14ac:dyDescent="0.25">
      <c r="A13853" t="s">
        <v>110</v>
      </c>
      <c r="B13853" t="s">
        <v>47635</v>
      </c>
      <c r="C13853" s="57">
        <v>44342</v>
      </c>
      <c r="D13853" t="s">
        <v>47636</v>
      </c>
      <c r="E13853" s="58">
        <v>1473653700000</v>
      </c>
      <c r="F13853" t="s">
        <v>47637</v>
      </c>
      <c r="G13853" t="s">
        <v>47638</v>
      </c>
      <c r="H13853" t="s">
        <v>47639</v>
      </c>
      <c r="I13853">
        <v>648</v>
      </c>
    </row>
    <row r="13854" spans="1:9" x14ac:dyDescent="0.25">
      <c r="A13854" t="s">
        <v>110</v>
      </c>
      <c r="B13854" t="s">
        <v>47640</v>
      </c>
      <c r="C13854" s="57">
        <v>44342</v>
      </c>
      <c r="D13854" t="s">
        <v>47641</v>
      </c>
      <c r="E13854" s="58">
        <v>119801537000000</v>
      </c>
      <c r="F13854" t="s">
        <v>47642</v>
      </c>
      <c r="G13854" t="s">
        <v>47643</v>
      </c>
      <c r="H13854" t="s">
        <v>114</v>
      </c>
      <c r="I13854">
        <v>264</v>
      </c>
    </row>
    <row r="13855" spans="1:9" x14ac:dyDescent="0.25">
      <c r="A13855" t="s">
        <v>110</v>
      </c>
      <c r="B13855" t="s">
        <v>47644</v>
      </c>
      <c r="C13855" s="57">
        <v>44342</v>
      </c>
      <c r="D13855" t="s">
        <v>47645</v>
      </c>
      <c r="E13855" s="58">
        <v>1101751500000</v>
      </c>
      <c r="F13855" t="s">
        <v>47646</v>
      </c>
      <c r="G13855" t="s">
        <v>114</v>
      </c>
      <c r="H13855" t="s">
        <v>114</v>
      </c>
      <c r="I13855">
        <v>7</v>
      </c>
    </row>
    <row r="13856" spans="1:9" x14ac:dyDescent="0.25">
      <c r="A13856" t="s">
        <v>110</v>
      </c>
      <c r="B13856" t="s">
        <v>47647</v>
      </c>
      <c r="C13856" s="57">
        <v>44342</v>
      </c>
      <c r="D13856" t="s">
        <v>47648</v>
      </c>
      <c r="E13856" s="58">
        <v>114697156000000</v>
      </c>
      <c r="F13856" t="s">
        <v>47649</v>
      </c>
      <c r="G13856" t="s">
        <v>114</v>
      </c>
      <c r="H13856" t="s">
        <v>114</v>
      </c>
      <c r="I13856">
        <v>1</v>
      </c>
    </row>
    <row r="13857" spans="1:9" x14ac:dyDescent="0.25">
      <c r="A13857" t="s">
        <v>110</v>
      </c>
      <c r="B13857" t="s">
        <v>47650</v>
      </c>
      <c r="C13857" s="57">
        <v>44342</v>
      </c>
      <c r="D13857" t="s">
        <v>47651</v>
      </c>
      <c r="E13857" s="58">
        <v>106908841000000</v>
      </c>
      <c r="F13857" t="s">
        <v>47652</v>
      </c>
      <c r="G13857" t="s">
        <v>114</v>
      </c>
      <c r="H13857" t="s">
        <v>114</v>
      </c>
      <c r="I13857">
        <v>1</v>
      </c>
    </row>
    <row r="13858" spans="1:9" x14ac:dyDescent="0.25">
      <c r="A13858" t="s">
        <v>110</v>
      </c>
      <c r="B13858" t="s">
        <v>47653</v>
      </c>
      <c r="C13858" s="57">
        <v>44342</v>
      </c>
      <c r="D13858" t="s">
        <v>47654</v>
      </c>
      <c r="E13858" s="58">
        <v>103526744000000</v>
      </c>
      <c r="F13858" t="s">
        <v>47655</v>
      </c>
      <c r="G13858" t="s">
        <v>114</v>
      </c>
      <c r="H13858" t="s">
        <v>114</v>
      </c>
      <c r="I13858">
        <v>1</v>
      </c>
    </row>
    <row r="13859" spans="1:9" x14ac:dyDescent="0.25">
      <c r="A13859" t="s">
        <v>110</v>
      </c>
      <c r="B13859" t="s">
        <v>47656</v>
      </c>
      <c r="C13859" s="57">
        <v>44342</v>
      </c>
      <c r="D13859" t="s">
        <v>47657</v>
      </c>
      <c r="E13859" s="58">
        <v>1261119000000</v>
      </c>
      <c r="F13859" t="s">
        <v>47658</v>
      </c>
      <c r="G13859" t="s">
        <v>114</v>
      </c>
      <c r="H13859" t="s">
        <v>114</v>
      </c>
      <c r="I13859">
        <v>1</v>
      </c>
    </row>
    <row r="13860" spans="1:9" x14ac:dyDescent="0.25">
      <c r="A13860" t="s">
        <v>110</v>
      </c>
      <c r="B13860" t="s">
        <v>47659</v>
      </c>
      <c r="C13860" s="57">
        <v>44342</v>
      </c>
      <c r="D13860" t="s">
        <v>47660</v>
      </c>
      <c r="E13860" s="58">
        <v>160833414000000</v>
      </c>
      <c r="F13860" t="s">
        <v>47661</v>
      </c>
      <c r="G13860" t="s">
        <v>114</v>
      </c>
      <c r="H13860" t="s">
        <v>114</v>
      </c>
      <c r="I13860">
        <v>1</v>
      </c>
    </row>
    <row r="13861" spans="1:9" x14ac:dyDescent="0.25">
      <c r="A13861" t="s">
        <v>110</v>
      </c>
      <c r="B13861" t="s">
        <v>47662</v>
      </c>
      <c r="C13861" s="57">
        <v>44342</v>
      </c>
      <c r="D13861" t="s">
        <v>47663</v>
      </c>
      <c r="E13861" s="58">
        <v>101883139000000</v>
      </c>
      <c r="F13861" t="s">
        <v>47664</v>
      </c>
      <c r="G13861" t="s">
        <v>114</v>
      </c>
      <c r="H13861" t="s">
        <v>114</v>
      </c>
      <c r="I13861">
        <v>1</v>
      </c>
    </row>
    <row r="13862" spans="1:9" x14ac:dyDescent="0.25">
      <c r="A13862" t="s">
        <v>110</v>
      </c>
      <c r="B13862" t="s">
        <v>47665</v>
      </c>
      <c r="C13862" s="57">
        <v>44342</v>
      </c>
      <c r="D13862" t="s">
        <v>47666</v>
      </c>
      <c r="E13862" s="58">
        <v>44760226530000</v>
      </c>
      <c r="F13862" t="s">
        <v>47667</v>
      </c>
      <c r="G13862" t="s">
        <v>114</v>
      </c>
      <c r="H13862" t="s">
        <v>114</v>
      </c>
      <c r="I13862">
        <v>1</v>
      </c>
    </row>
    <row r="13863" spans="1:9" x14ac:dyDescent="0.25">
      <c r="A13863" t="s">
        <v>110</v>
      </c>
      <c r="B13863" t="s">
        <v>47668</v>
      </c>
      <c r="C13863" s="57">
        <v>44342</v>
      </c>
      <c r="D13863" t="s">
        <v>47669</v>
      </c>
      <c r="E13863" s="58">
        <v>112164601000000</v>
      </c>
      <c r="F13863" t="s">
        <v>47670</v>
      </c>
      <c r="G13863" t="s">
        <v>114</v>
      </c>
      <c r="H13863" t="s">
        <v>114</v>
      </c>
      <c r="I13863">
        <v>1</v>
      </c>
    </row>
    <row r="13864" spans="1:9" x14ac:dyDescent="0.25">
      <c r="A13864" t="s">
        <v>110</v>
      </c>
      <c r="B13864" t="s">
        <v>47671</v>
      </c>
      <c r="C13864" s="57">
        <v>44342</v>
      </c>
      <c r="D13864" t="s">
        <v>47672</v>
      </c>
      <c r="E13864" s="58">
        <v>119932093000000</v>
      </c>
      <c r="F13864" t="s">
        <v>47673</v>
      </c>
      <c r="G13864" t="s">
        <v>114</v>
      </c>
      <c r="H13864" t="s">
        <v>114</v>
      </c>
      <c r="I13864">
        <v>2</v>
      </c>
    </row>
    <row r="13865" spans="1:9" x14ac:dyDescent="0.25">
      <c r="A13865" t="s">
        <v>110</v>
      </c>
      <c r="B13865" t="s">
        <v>47674</v>
      </c>
      <c r="C13865" s="57">
        <v>44342</v>
      </c>
      <c r="D13865" t="s">
        <v>47675</v>
      </c>
      <c r="E13865" s="58">
        <v>117308551000000</v>
      </c>
      <c r="F13865" t="s">
        <v>47676</v>
      </c>
      <c r="G13865" t="s">
        <v>114</v>
      </c>
      <c r="H13865" t="s">
        <v>114</v>
      </c>
      <c r="I13865">
        <v>2</v>
      </c>
    </row>
    <row r="13866" spans="1:9" x14ac:dyDescent="0.25">
      <c r="A13866" t="s">
        <v>110</v>
      </c>
      <c r="B13866" t="s">
        <v>47677</v>
      </c>
      <c r="C13866" s="57">
        <v>44342</v>
      </c>
      <c r="D13866" t="s">
        <v>47678</v>
      </c>
      <c r="E13866" s="58">
        <v>1450415800000</v>
      </c>
      <c r="F13866" t="s">
        <v>47679</v>
      </c>
      <c r="G13866" t="s">
        <v>114</v>
      </c>
      <c r="H13866" t="s">
        <v>114</v>
      </c>
      <c r="I13866">
        <v>1</v>
      </c>
    </row>
    <row r="13867" spans="1:9" x14ac:dyDescent="0.25">
      <c r="A13867" t="s">
        <v>110</v>
      </c>
      <c r="B13867" t="s">
        <v>47680</v>
      </c>
      <c r="C13867" s="57">
        <v>44342</v>
      </c>
      <c r="D13867" t="s">
        <v>47681</v>
      </c>
      <c r="E13867" s="58">
        <v>118421005000000</v>
      </c>
      <c r="F13867" t="s">
        <v>47682</v>
      </c>
      <c r="G13867" t="s">
        <v>114</v>
      </c>
      <c r="H13867" t="s">
        <v>114</v>
      </c>
      <c r="I13867">
        <v>1</v>
      </c>
    </row>
    <row r="13868" spans="1:9" x14ac:dyDescent="0.25">
      <c r="A13868" t="s">
        <v>110</v>
      </c>
      <c r="B13868" t="s">
        <v>47683</v>
      </c>
      <c r="C13868" s="57">
        <v>44342</v>
      </c>
      <c r="D13868" t="s">
        <v>47684</v>
      </c>
      <c r="E13868" s="58">
        <v>118740958000000</v>
      </c>
      <c r="F13868" t="s">
        <v>47685</v>
      </c>
      <c r="G13868" t="s">
        <v>114</v>
      </c>
      <c r="H13868" t="s">
        <v>114</v>
      </c>
      <c r="I13868">
        <v>1192</v>
      </c>
    </row>
    <row r="13869" spans="1:9" x14ac:dyDescent="0.25">
      <c r="A13869" t="s">
        <v>110</v>
      </c>
      <c r="B13869" t="s">
        <v>47686</v>
      </c>
      <c r="C13869" s="57">
        <v>44342</v>
      </c>
      <c r="D13869" t="s">
        <v>47687</v>
      </c>
      <c r="E13869" s="58">
        <v>1766224100000</v>
      </c>
      <c r="F13869" t="s">
        <v>47688</v>
      </c>
      <c r="G13869" t="s">
        <v>114</v>
      </c>
      <c r="H13869" t="s">
        <v>114</v>
      </c>
      <c r="I13869">
        <v>1</v>
      </c>
    </row>
    <row r="13870" spans="1:9" x14ac:dyDescent="0.25">
      <c r="A13870" t="s">
        <v>110</v>
      </c>
      <c r="B13870" t="s">
        <v>47689</v>
      </c>
      <c r="C13870" s="57">
        <v>44342</v>
      </c>
      <c r="D13870" t="s">
        <v>47690</v>
      </c>
      <c r="E13870" s="58">
        <v>1763035540000</v>
      </c>
      <c r="F13870" t="s">
        <v>47691</v>
      </c>
      <c r="G13870" t="s">
        <v>114</v>
      </c>
      <c r="H13870" t="s">
        <v>114</v>
      </c>
      <c r="I13870">
        <v>1</v>
      </c>
    </row>
    <row r="13871" spans="1:9" x14ac:dyDescent="0.25">
      <c r="A13871" t="s">
        <v>110</v>
      </c>
      <c r="B13871" t="s">
        <v>47692</v>
      </c>
      <c r="C13871" s="57">
        <v>44342</v>
      </c>
      <c r="D13871" t="s">
        <v>47693</v>
      </c>
      <c r="E13871" s="58">
        <v>1149984650000</v>
      </c>
      <c r="F13871" t="s">
        <v>47694</v>
      </c>
      <c r="G13871" t="s">
        <v>114</v>
      </c>
      <c r="H13871" t="s">
        <v>114</v>
      </c>
      <c r="I13871">
        <v>44</v>
      </c>
    </row>
    <row r="13872" spans="1:9" x14ac:dyDescent="0.25">
      <c r="A13872" t="s">
        <v>110</v>
      </c>
      <c r="B13872" t="s">
        <v>47695</v>
      </c>
      <c r="C13872" s="57">
        <v>44342</v>
      </c>
      <c r="D13872" t="s">
        <v>47696</v>
      </c>
      <c r="E13872" s="58">
        <v>1081459158000</v>
      </c>
      <c r="F13872" t="s">
        <v>47697</v>
      </c>
      <c r="G13872" t="s">
        <v>11008</v>
      </c>
      <c r="H13872" t="s">
        <v>114</v>
      </c>
      <c r="I13872">
        <v>20</v>
      </c>
    </row>
    <row r="13873" spans="1:9" x14ac:dyDescent="0.25">
      <c r="A13873" t="s">
        <v>110</v>
      </c>
      <c r="B13873" t="s">
        <v>47698</v>
      </c>
      <c r="C13873" s="57">
        <v>44342</v>
      </c>
      <c r="D13873" t="s">
        <v>47699</v>
      </c>
      <c r="E13873" s="58">
        <v>1049042900000</v>
      </c>
      <c r="F13873" t="s">
        <v>47700</v>
      </c>
      <c r="G13873" t="s">
        <v>114</v>
      </c>
      <c r="H13873" t="s">
        <v>47701</v>
      </c>
      <c r="I13873">
        <v>2</v>
      </c>
    </row>
    <row r="13874" spans="1:9" x14ac:dyDescent="0.25">
      <c r="A13874" t="s">
        <v>110</v>
      </c>
      <c r="B13874" t="s">
        <v>47702</v>
      </c>
      <c r="C13874" s="57">
        <v>44342</v>
      </c>
      <c r="D13874" t="s">
        <v>47703</v>
      </c>
      <c r="E13874" s="58">
        <v>1055190250000</v>
      </c>
      <c r="F13874" t="s">
        <v>47704</v>
      </c>
      <c r="G13874" t="s">
        <v>114</v>
      </c>
      <c r="H13874" t="s">
        <v>47701</v>
      </c>
      <c r="I13874">
        <v>1</v>
      </c>
    </row>
    <row r="13875" spans="1:9" x14ac:dyDescent="0.25">
      <c r="A13875" t="s">
        <v>110</v>
      </c>
      <c r="B13875" t="s">
        <v>47705</v>
      </c>
      <c r="C13875" s="57">
        <v>44342</v>
      </c>
      <c r="D13875" t="s">
        <v>47706</v>
      </c>
      <c r="E13875" s="58">
        <v>1411895090000</v>
      </c>
      <c r="F13875" t="s">
        <v>47707</v>
      </c>
      <c r="G13875" t="s">
        <v>114</v>
      </c>
      <c r="H13875" t="s">
        <v>114</v>
      </c>
      <c r="I13875">
        <v>1</v>
      </c>
    </row>
    <row r="13876" spans="1:9" x14ac:dyDescent="0.25">
      <c r="A13876" t="s">
        <v>110</v>
      </c>
      <c r="B13876" t="s">
        <v>47708</v>
      </c>
      <c r="C13876" s="57">
        <v>44342</v>
      </c>
      <c r="D13876" t="s">
        <v>47709</v>
      </c>
      <c r="E13876" s="58">
        <v>1236835430000</v>
      </c>
      <c r="F13876" t="s">
        <v>47710</v>
      </c>
      <c r="G13876" t="s">
        <v>114</v>
      </c>
      <c r="H13876" t="s">
        <v>114</v>
      </c>
      <c r="I13876">
        <v>78</v>
      </c>
    </row>
    <row r="13877" spans="1:9" x14ac:dyDescent="0.25">
      <c r="A13877" t="s">
        <v>110</v>
      </c>
      <c r="B13877" t="s">
        <v>47711</v>
      </c>
      <c r="C13877" s="57">
        <v>44342</v>
      </c>
      <c r="D13877" t="s">
        <v>47712</v>
      </c>
      <c r="E13877" s="58">
        <v>1010631420000</v>
      </c>
      <c r="F13877" t="s">
        <v>47713</v>
      </c>
      <c r="G13877" t="s">
        <v>114</v>
      </c>
      <c r="H13877" t="s">
        <v>114</v>
      </c>
      <c r="I13877">
        <v>68</v>
      </c>
    </row>
    <row r="13878" spans="1:9" x14ac:dyDescent="0.25">
      <c r="A13878" t="s">
        <v>110</v>
      </c>
      <c r="B13878" t="s">
        <v>47714</v>
      </c>
      <c r="C13878" s="57">
        <v>44342</v>
      </c>
      <c r="D13878" t="s">
        <v>47715</v>
      </c>
      <c r="E13878" s="58">
        <v>1195855200000</v>
      </c>
      <c r="F13878" t="s">
        <v>47716</v>
      </c>
      <c r="G13878" t="s">
        <v>114</v>
      </c>
      <c r="H13878" t="s">
        <v>114</v>
      </c>
      <c r="I13878">
        <v>1</v>
      </c>
    </row>
    <row r="13879" spans="1:9" x14ac:dyDescent="0.25">
      <c r="A13879" t="s">
        <v>110</v>
      </c>
      <c r="B13879" t="s">
        <v>47717</v>
      </c>
      <c r="C13879" s="57">
        <v>44342</v>
      </c>
      <c r="D13879" t="s">
        <v>47718</v>
      </c>
      <c r="E13879" s="58">
        <v>1050267152000</v>
      </c>
      <c r="F13879" t="s">
        <v>47719</v>
      </c>
      <c r="G13879" t="s">
        <v>114</v>
      </c>
      <c r="H13879" t="s">
        <v>114</v>
      </c>
      <c r="I13879">
        <v>1</v>
      </c>
    </row>
    <row r="13880" spans="1:9" x14ac:dyDescent="0.25">
      <c r="A13880" t="s">
        <v>110</v>
      </c>
      <c r="B13880" t="s">
        <v>47720</v>
      </c>
      <c r="C13880" s="57">
        <v>44342</v>
      </c>
      <c r="D13880" t="s">
        <v>47721</v>
      </c>
      <c r="E13880" s="58">
        <v>1043681970000</v>
      </c>
      <c r="F13880" t="s">
        <v>47722</v>
      </c>
      <c r="G13880" t="s">
        <v>114</v>
      </c>
      <c r="H13880" t="s">
        <v>114</v>
      </c>
      <c r="I13880">
        <v>5</v>
      </c>
    </row>
    <row r="13881" spans="1:9" x14ac:dyDescent="0.25">
      <c r="A13881" t="s">
        <v>110</v>
      </c>
      <c r="B13881" t="s">
        <v>47723</v>
      </c>
      <c r="C13881" s="57">
        <v>44342</v>
      </c>
      <c r="D13881" t="s">
        <v>47724</v>
      </c>
      <c r="E13881" s="58">
        <v>1253048770000</v>
      </c>
      <c r="F13881" t="s">
        <v>47725</v>
      </c>
      <c r="G13881" t="s">
        <v>114</v>
      </c>
      <c r="H13881" t="s">
        <v>47726</v>
      </c>
      <c r="I13881">
        <v>83</v>
      </c>
    </row>
    <row r="13882" spans="1:9" x14ac:dyDescent="0.25">
      <c r="A13882" t="s">
        <v>110</v>
      </c>
      <c r="B13882" t="s">
        <v>47727</v>
      </c>
      <c r="C13882" s="57">
        <v>44342</v>
      </c>
      <c r="D13882" t="s">
        <v>47728</v>
      </c>
      <c r="E13882" s="58">
        <v>1047997800000</v>
      </c>
      <c r="F13882" t="s">
        <v>47729</v>
      </c>
      <c r="G13882" t="s">
        <v>114</v>
      </c>
      <c r="H13882" t="s">
        <v>114</v>
      </c>
      <c r="I13882">
        <v>1</v>
      </c>
    </row>
    <row r="13883" spans="1:9" x14ac:dyDescent="0.25">
      <c r="A13883" t="s">
        <v>110</v>
      </c>
      <c r="B13883" t="s">
        <v>47730</v>
      </c>
      <c r="C13883" s="57">
        <v>44342</v>
      </c>
      <c r="D13883" t="s">
        <v>47731</v>
      </c>
      <c r="E13883" s="58">
        <v>1088573900000</v>
      </c>
      <c r="F13883" t="s">
        <v>47732</v>
      </c>
      <c r="G13883" t="s">
        <v>114</v>
      </c>
      <c r="H13883" t="s">
        <v>114</v>
      </c>
      <c r="I13883">
        <v>1</v>
      </c>
    </row>
    <row r="13884" spans="1:9" x14ac:dyDescent="0.25">
      <c r="A13884" t="s">
        <v>110</v>
      </c>
      <c r="B13884" t="s">
        <v>47733</v>
      </c>
      <c r="C13884" s="57">
        <v>44342</v>
      </c>
      <c r="D13884" t="s">
        <v>47734</v>
      </c>
      <c r="E13884" s="58">
        <v>1104363599000</v>
      </c>
      <c r="F13884" t="s">
        <v>47735</v>
      </c>
      <c r="G13884" t="s">
        <v>114</v>
      </c>
      <c r="H13884" t="s">
        <v>114</v>
      </c>
      <c r="I13884">
        <v>1</v>
      </c>
    </row>
    <row r="13885" spans="1:9" x14ac:dyDescent="0.25">
      <c r="A13885" t="s">
        <v>110</v>
      </c>
      <c r="B13885" t="s">
        <v>47736</v>
      </c>
      <c r="C13885" s="57">
        <v>44342</v>
      </c>
      <c r="D13885" t="s">
        <v>47737</v>
      </c>
      <c r="E13885" s="58">
        <v>1174358450000</v>
      </c>
      <c r="F13885" t="s">
        <v>47738</v>
      </c>
      <c r="G13885" t="s">
        <v>114</v>
      </c>
      <c r="H13885" t="s">
        <v>114</v>
      </c>
      <c r="I13885">
        <v>1</v>
      </c>
    </row>
    <row r="13886" spans="1:9" x14ac:dyDescent="0.25">
      <c r="A13886" t="s">
        <v>110</v>
      </c>
      <c r="B13886" t="s">
        <v>47739</v>
      </c>
      <c r="C13886" s="57">
        <v>44342</v>
      </c>
      <c r="D13886" t="s">
        <v>47740</v>
      </c>
      <c r="E13886" s="58">
        <v>1073397400000</v>
      </c>
      <c r="F13886" t="s">
        <v>47741</v>
      </c>
      <c r="G13886" t="s">
        <v>114</v>
      </c>
      <c r="H13886" t="s">
        <v>114</v>
      </c>
      <c r="I13886">
        <v>1</v>
      </c>
    </row>
    <row r="13887" spans="1:9" x14ac:dyDescent="0.25">
      <c r="A13887" t="s">
        <v>110</v>
      </c>
      <c r="B13887" t="s">
        <v>47742</v>
      </c>
      <c r="C13887" s="57">
        <v>44342</v>
      </c>
      <c r="D13887" t="s">
        <v>47743</v>
      </c>
      <c r="E13887" s="58">
        <v>1508108200000</v>
      </c>
      <c r="F13887" t="s">
        <v>47744</v>
      </c>
      <c r="G13887" t="s">
        <v>114</v>
      </c>
      <c r="H13887" t="s">
        <v>114</v>
      </c>
      <c r="I13887">
        <v>1</v>
      </c>
    </row>
    <row r="13888" spans="1:9" x14ac:dyDescent="0.25">
      <c r="A13888" t="s">
        <v>110</v>
      </c>
      <c r="B13888" t="s">
        <v>47745</v>
      </c>
      <c r="C13888" s="57">
        <v>44342</v>
      </c>
      <c r="D13888" t="s">
        <v>47746</v>
      </c>
      <c r="E13888" s="58">
        <v>1050686520000</v>
      </c>
      <c r="F13888" t="s">
        <v>47747</v>
      </c>
      <c r="G13888" t="s">
        <v>114</v>
      </c>
      <c r="H13888" t="s">
        <v>114</v>
      </c>
      <c r="I13888">
        <v>24</v>
      </c>
    </row>
    <row r="13889" spans="1:9" x14ac:dyDescent="0.25">
      <c r="A13889" t="s">
        <v>110</v>
      </c>
      <c r="B13889" t="s">
        <v>47748</v>
      </c>
      <c r="C13889" s="57">
        <v>44342</v>
      </c>
      <c r="D13889" t="s">
        <v>47749</v>
      </c>
      <c r="E13889" s="58">
        <v>1093992724000</v>
      </c>
      <c r="F13889" t="s">
        <v>47750</v>
      </c>
      <c r="G13889" t="s">
        <v>114</v>
      </c>
      <c r="H13889" t="s">
        <v>114</v>
      </c>
      <c r="I13889">
        <v>41</v>
      </c>
    </row>
    <row r="13890" spans="1:9" x14ac:dyDescent="0.25">
      <c r="A13890" t="s">
        <v>110</v>
      </c>
      <c r="B13890" t="s">
        <v>47751</v>
      </c>
      <c r="C13890" s="57">
        <v>44342</v>
      </c>
      <c r="D13890" t="s">
        <v>47752</v>
      </c>
      <c r="E13890" s="58">
        <v>1127381603000</v>
      </c>
      <c r="F13890" t="s">
        <v>47753</v>
      </c>
      <c r="G13890" t="s">
        <v>114</v>
      </c>
      <c r="H13890" t="s">
        <v>114</v>
      </c>
      <c r="I13890">
        <v>1</v>
      </c>
    </row>
    <row r="13891" spans="1:9" x14ac:dyDescent="0.25">
      <c r="A13891" t="s">
        <v>110</v>
      </c>
      <c r="B13891" t="s">
        <v>47754</v>
      </c>
      <c r="C13891" s="57">
        <v>44342</v>
      </c>
      <c r="D13891" t="s">
        <v>47755</v>
      </c>
      <c r="E13891" s="58">
        <v>1019958256000</v>
      </c>
      <c r="F13891" t="s">
        <v>47756</v>
      </c>
      <c r="G13891" t="s">
        <v>114</v>
      </c>
      <c r="H13891" t="s">
        <v>114</v>
      </c>
      <c r="I13891">
        <v>1</v>
      </c>
    </row>
    <row r="13892" spans="1:9" x14ac:dyDescent="0.25">
      <c r="A13892" t="s">
        <v>110</v>
      </c>
      <c r="B13892" t="s">
        <v>47757</v>
      </c>
      <c r="C13892" s="57">
        <v>44342</v>
      </c>
      <c r="D13892" t="s">
        <v>47758</v>
      </c>
      <c r="E13892" s="58">
        <v>1184091264000</v>
      </c>
      <c r="F13892" t="s">
        <v>47759</v>
      </c>
      <c r="G13892" t="s">
        <v>47760</v>
      </c>
      <c r="H13892" t="s">
        <v>47761</v>
      </c>
      <c r="I13892">
        <v>402</v>
      </c>
    </row>
    <row r="13893" spans="1:9" x14ac:dyDescent="0.25">
      <c r="A13893" t="s">
        <v>110</v>
      </c>
      <c r="B13893" t="s">
        <v>47762</v>
      </c>
      <c r="C13893" s="57">
        <v>44342</v>
      </c>
      <c r="D13893" t="s">
        <v>47763</v>
      </c>
      <c r="E13893" s="58">
        <v>1431991600000</v>
      </c>
      <c r="F13893" t="s">
        <v>47764</v>
      </c>
      <c r="G13893" t="s">
        <v>114</v>
      </c>
      <c r="H13893" t="s">
        <v>114</v>
      </c>
      <c r="I13893">
        <v>1</v>
      </c>
    </row>
    <row r="13894" spans="1:9" x14ac:dyDescent="0.25">
      <c r="A13894" t="s">
        <v>110</v>
      </c>
      <c r="B13894" t="s">
        <v>47765</v>
      </c>
      <c r="C13894" s="57">
        <v>44342</v>
      </c>
      <c r="D13894" t="s">
        <v>47766</v>
      </c>
      <c r="E13894" s="58">
        <v>1741631875070000</v>
      </c>
      <c r="F13894" t="s">
        <v>47767</v>
      </c>
      <c r="G13894" t="s">
        <v>114</v>
      </c>
      <c r="H13894" t="s">
        <v>114</v>
      </c>
      <c r="I13894">
        <v>3</v>
      </c>
    </row>
    <row r="13895" spans="1:9" x14ac:dyDescent="0.25">
      <c r="A13895" t="s">
        <v>110</v>
      </c>
      <c r="B13895" t="s">
        <v>47768</v>
      </c>
      <c r="C13895" s="57">
        <v>44342</v>
      </c>
      <c r="D13895" t="s">
        <v>47769</v>
      </c>
      <c r="E13895" s="58">
        <v>108426129000000</v>
      </c>
      <c r="F13895" t="s">
        <v>47770</v>
      </c>
      <c r="G13895" t="s">
        <v>114</v>
      </c>
      <c r="H13895" t="s">
        <v>114</v>
      </c>
      <c r="I13895">
        <v>2</v>
      </c>
    </row>
    <row r="13896" spans="1:9" x14ac:dyDescent="0.25">
      <c r="A13896" t="s">
        <v>110</v>
      </c>
      <c r="B13896" t="s">
        <v>47771</v>
      </c>
      <c r="C13896" s="57">
        <v>44342</v>
      </c>
      <c r="D13896" t="s">
        <v>47772</v>
      </c>
      <c r="E13896" s="58">
        <v>120944485000000</v>
      </c>
      <c r="F13896" t="s">
        <v>47773</v>
      </c>
      <c r="G13896" t="s">
        <v>114</v>
      </c>
      <c r="H13896" t="s">
        <v>114</v>
      </c>
      <c r="I13896">
        <v>1</v>
      </c>
    </row>
    <row r="13897" spans="1:9" x14ac:dyDescent="0.25">
      <c r="A13897" t="s">
        <v>110</v>
      </c>
      <c r="B13897" t="s">
        <v>47774</v>
      </c>
      <c r="C13897" s="57">
        <v>44342</v>
      </c>
      <c r="D13897" t="s">
        <v>47775</v>
      </c>
      <c r="E13897" s="58">
        <v>107001205000000</v>
      </c>
      <c r="F13897" t="s">
        <v>47776</v>
      </c>
      <c r="G13897" t="s">
        <v>47777</v>
      </c>
      <c r="H13897" t="s">
        <v>47778</v>
      </c>
      <c r="I13897">
        <v>1</v>
      </c>
    </row>
    <row r="13898" spans="1:9" x14ac:dyDescent="0.25">
      <c r="A13898" t="s">
        <v>110</v>
      </c>
      <c r="B13898" t="s">
        <v>47779</v>
      </c>
      <c r="C13898" s="57">
        <v>44342</v>
      </c>
      <c r="D13898" t="s">
        <v>47780</v>
      </c>
      <c r="E13898" s="58">
        <v>119736365000000</v>
      </c>
      <c r="F13898" t="s">
        <v>47781</v>
      </c>
      <c r="G13898" t="s">
        <v>114</v>
      </c>
      <c r="H13898" t="s">
        <v>114</v>
      </c>
      <c r="I13898">
        <v>2</v>
      </c>
    </row>
    <row r="13899" spans="1:9" x14ac:dyDescent="0.25">
      <c r="A13899" t="s">
        <v>110</v>
      </c>
      <c r="B13899" t="s">
        <v>47782</v>
      </c>
      <c r="C13899" s="57">
        <v>44342</v>
      </c>
      <c r="D13899" t="s">
        <v>47783</v>
      </c>
      <c r="E13899" s="58">
        <v>107984386000000</v>
      </c>
      <c r="F13899" t="s">
        <v>47784</v>
      </c>
      <c r="G13899" t="s">
        <v>114</v>
      </c>
      <c r="H13899" t="s">
        <v>114</v>
      </c>
      <c r="I13899">
        <v>1</v>
      </c>
    </row>
    <row r="13900" spans="1:9" x14ac:dyDescent="0.25">
      <c r="A13900" t="s">
        <v>110</v>
      </c>
      <c r="B13900" t="s">
        <v>47785</v>
      </c>
      <c r="C13900" s="57">
        <v>44342</v>
      </c>
      <c r="D13900" t="s">
        <v>47786</v>
      </c>
      <c r="E13900" s="58">
        <v>1622238251670000</v>
      </c>
      <c r="F13900" t="s">
        <v>47787</v>
      </c>
      <c r="G13900" t="s">
        <v>114</v>
      </c>
      <c r="H13900" t="s">
        <v>114</v>
      </c>
      <c r="I13900">
        <v>13</v>
      </c>
    </row>
    <row r="13901" spans="1:9" x14ac:dyDescent="0.25">
      <c r="A13901" t="s">
        <v>110</v>
      </c>
      <c r="B13901" t="s">
        <v>47788</v>
      </c>
      <c r="C13901" s="57">
        <v>44342</v>
      </c>
      <c r="D13901" t="s">
        <v>47789</v>
      </c>
      <c r="E13901" s="58">
        <v>1028224305330000</v>
      </c>
      <c r="F13901" t="s">
        <v>47790</v>
      </c>
      <c r="G13901" t="s">
        <v>114</v>
      </c>
      <c r="H13901" t="s">
        <v>114</v>
      </c>
      <c r="I13901">
        <v>1</v>
      </c>
    </row>
    <row r="13902" spans="1:9" x14ac:dyDescent="0.25">
      <c r="A13902" t="s">
        <v>110</v>
      </c>
      <c r="B13902" t="s">
        <v>47791</v>
      </c>
      <c r="C13902" s="57">
        <v>44342</v>
      </c>
      <c r="D13902" t="s">
        <v>47792</v>
      </c>
      <c r="E13902" s="58">
        <v>1083351514480000</v>
      </c>
      <c r="F13902" t="s">
        <v>47793</v>
      </c>
      <c r="G13902" t="s">
        <v>114</v>
      </c>
      <c r="H13902" t="s">
        <v>114</v>
      </c>
      <c r="I13902">
        <v>17</v>
      </c>
    </row>
    <row r="13903" spans="1:9" x14ac:dyDescent="0.25">
      <c r="A13903" t="s">
        <v>110</v>
      </c>
      <c r="B13903" t="s">
        <v>47794</v>
      </c>
      <c r="C13903" s="57">
        <v>44342</v>
      </c>
      <c r="D13903" t="s">
        <v>47795</v>
      </c>
      <c r="E13903" s="58">
        <v>795568215050000</v>
      </c>
      <c r="F13903" t="s">
        <v>47796</v>
      </c>
      <c r="G13903" t="s">
        <v>114</v>
      </c>
      <c r="H13903" t="s">
        <v>114</v>
      </c>
      <c r="I13903">
        <v>1</v>
      </c>
    </row>
    <row r="13904" spans="1:9" x14ac:dyDescent="0.25">
      <c r="A13904" t="s">
        <v>110</v>
      </c>
      <c r="B13904" t="s">
        <v>47797</v>
      </c>
      <c r="C13904" s="57">
        <v>44342</v>
      </c>
      <c r="D13904" t="s">
        <v>47798</v>
      </c>
      <c r="E13904" s="58">
        <v>1433448334500000</v>
      </c>
      <c r="F13904" t="s">
        <v>47799</v>
      </c>
      <c r="G13904" t="s">
        <v>114</v>
      </c>
      <c r="H13904" t="s">
        <v>114</v>
      </c>
      <c r="I13904">
        <v>2</v>
      </c>
    </row>
    <row r="13905" spans="1:9" x14ac:dyDescent="0.25">
      <c r="A13905" t="s">
        <v>110</v>
      </c>
      <c r="B13905" t="s">
        <v>47800</v>
      </c>
      <c r="C13905" s="57">
        <v>44342</v>
      </c>
      <c r="D13905" t="s">
        <v>47801</v>
      </c>
      <c r="E13905" s="58">
        <v>1178413450230000</v>
      </c>
      <c r="F13905" t="s">
        <v>47802</v>
      </c>
      <c r="G13905" t="s">
        <v>114</v>
      </c>
      <c r="H13905" t="s">
        <v>114</v>
      </c>
      <c r="I13905">
        <v>4</v>
      </c>
    </row>
    <row r="13906" spans="1:9" x14ac:dyDescent="0.25">
      <c r="A13906" t="s">
        <v>110</v>
      </c>
      <c r="B13906" t="s">
        <v>47803</v>
      </c>
      <c r="C13906" s="57">
        <v>44342</v>
      </c>
      <c r="D13906" t="s">
        <v>47804</v>
      </c>
      <c r="E13906" s="58">
        <v>7.351984036357E+16</v>
      </c>
      <c r="F13906" t="s">
        <v>47805</v>
      </c>
      <c r="G13906" t="s">
        <v>114</v>
      </c>
      <c r="H13906" t="s">
        <v>114</v>
      </c>
      <c r="I13906">
        <v>2</v>
      </c>
    </row>
    <row r="13907" spans="1:9" x14ac:dyDescent="0.25">
      <c r="A13907" t="s">
        <v>110</v>
      </c>
      <c r="B13907" t="s">
        <v>47806</v>
      </c>
      <c r="C13907" s="57">
        <v>44342</v>
      </c>
      <c r="D13907" t="s">
        <v>47807</v>
      </c>
      <c r="E13907" s="58">
        <v>34896883700000</v>
      </c>
      <c r="F13907" t="s">
        <v>47808</v>
      </c>
      <c r="G13907" t="s">
        <v>114</v>
      </c>
      <c r="H13907" t="s">
        <v>114</v>
      </c>
      <c r="I13907">
        <v>1</v>
      </c>
    </row>
    <row r="13908" spans="1:9" x14ac:dyDescent="0.25">
      <c r="A13908" t="s">
        <v>110</v>
      </c>
      <c r="B13908" t="s">
        <v>47809</v>
      </c>
      <c r="C13908" s="57">
        <v>44342</v>
      </c>
      <c r="D13908" t="s">
        <v>47810</v>
      </c>
      <c r="E13908" s="58">
        <v>7643531751480000</v>
      </c>
      <c r="F13908" t="s">
        <v>47811</v>
      </c>
      <c r="G13908" t="s">
        <v>47812</v>
      </c>
      <c r="H13908" t="s">
        <v>114</v>
      </c>
      <c r="I13908">
        <v>9</v>
      </c>
    </row>
    <row r="13909" spans="1:9" x14ac:dyDescent="0.25">
      <c r="A13909" t="s">
        <v>110</v>
      </c>
      <c r="B13909" t="s">
        <v>47813</v>
      </c>
      <c r="C13909" s="57">
        <v>44342</v>
      </c>
      <c r="D13909" t="s">
        <v>47814</v>
      </c>
      <c r="E13909" s="58">
        <v>1147296020000</v>
      </c>
      <c r="F13909" t="s">
        <v>47815</v>
      </c>
      <c r="G13909" t="s">
        <v>3705</v>
      </c>
      <c r="H13909" t="s">
        <v>114</v>
      </c>
      <c r="I13909">
        <v>82</v>
      </c>
    </row>
    <row r="13910" spans="1:9" x14ac:dyDescent="0.25">
      <c r="A13910" t="s">
        <v>110</v>
      </c>
      <c r="B13910" t="s">
        <v>47816</v>
      </c>
      <c r="C13910" s="57">
        <v>44342</v>
      </c>
      <c r="D13910" t="s">
        <v>47817</v>
      </c>
      <c r="E13910" s="58">
        <v>1101628000000</v>
      </c>
      <c r="F13910" t="s">
        <v>47818</v>
      </c>
      <c r="G13910" t="s">
        <v>114</v>
      </c>
      <c r="H13910" t="s">
        <v>114</v>
      </c>
      <c r="I13910">
        <v>1</v>
      </c>
    </row>
    <row r="13911" spans="1:9" x14ac:dyDescent="0.25">
      <c r="A13911" t="s">
        <v>110</v>
      </c>
      <c r="B13911" t="s">
        <v>47819</v>
      </c>
      <c r="C13911" s="57">
        <v>44342</v>
      </c>
      <c r="D13911" t="s">
        <v>47820</v>
      </c>
      <c r="E13911" s="58">
        <v>11279921000000</v>
      </c>
      <c r="F13911" t="s">
        <v>47821</v>
      </c>
      <c r="G13911" t="s">
        <v>114</v>
      </c>
      <c r="H13911" t="s">
        <v>114</v>
      </c>
      <c r="I13911">
        <v>1</v>
      </c>
    </row>
    <row r="13912" spans="1:9" x14ac:dyDescent="0.25">
      <c r="A13912" t="s">
        <v>110</v>
      </c>
      <c r="B13912" t="s">
        <v>47822</v>
      </c>
      <c r="C13912" s="57">
        <v>44342</v>
      </c>
      <c r="D13912" t="s">
        <v>47823</v>
      </c>
      <c r="E13912" s="58">
        <v>1090683000000</v>
      </c>
      <c r="F13912" t="s">
        <v>47824</v>
      </c>
      <c r="G13912" t="s">
        <v>114</v>
      </c>
      <c r="H13912" t="s">
        <v>114</v>
      </c>
      <c r="I13912">
        <v>3</v>
      </c>
    </row>
    <row r="13913" spans="1:9" x14ac:dyDescent="0.25">
      <c r="A13913" t="s">
        <v>110</v>
      </c>
      <c r="B13913" t="s">
        <v>47825</v>
      </c>
      <c r="C13913" s="57">
        <v>44342</v>
      </c>
      <c r="D13913" t="s">
        <v>47826</v>
      </c>
      <c r="E13913" s="58">
        <v>12170598000000</v>
      </c>
      <c r="F13913" t="s">
        <v>47827</v>
      </c>
      <c r="G13913" t="s">
        <v>41171</v>
      </c>
      <c r="H13913" t="s">
        <v>47828</v>
      </c>
      <c r="I13913">
        <v>14778</v>
      </c>
    </row>
    <row r="13914" spans="1:9" x14ac:dyDescent="0.25">
      <c r="A13914" t="s">
        <v>110</v>
      </c>
      <c r="B13914" t="s">
        <v>47829</v>
      </c>
      <c r="C13914" s="57">
        <v>44342</v>
      </c>
      <c r="D13914" t="s">
        <v>47830</v>
      </c>
      <c r="E13914" s="58">
        <v>1144461000000</v>
      </c>
      <c r="F13914" t="s">
        <v>47831</v>
      </c>
      <c r="G13914" t="s">
        <v>114</v>
      </c>
      <c r="H13914" t="s">
        <v>114</v>
      </c>
      <c r="I13914">
        <v>1</v>
      </c>
    </row>
    <row r="13915" spans="1:9" x14ac:dyDescent="0.25">
      <c r="A13915" t="s">
        <v>110</v>
      </c>
      <c r="B13915" t="s">
        <v>47832</v>
      </c>
      <c r="C13915" s="57">
        <v>44342</v>
      </c>
      <c r="D13915" t="s">
        <v>47833</v>
      </c>
      <c r="E13915" s="58">
        <v>1191001000000</v>
      </c>
      <c r="F13915" t="s">
        <v>47834</v>
      </c>
      <c r="G13915" t="s">
        <v>114</v>
      </c>
      <c r="H13915" t="s">
        <v>114</v>
      </c>
      <c r="I13915">
        <v>2</v>
      </c>
    </row>
    <row r="13916" spans="1:9" x14ac:dyDescent="0.25">
      <c r="A13916" t="s">
        <v>110</v>
      </c>
      <c r="B13916" t="s">
        <v>47835</v>
      </c>
      <c r="C13916" s="57">
        <v>44342</v>
      </c>
      <c r="D13916" t="s">
        <v>47836</v>
      </c>
      <c r="E13916" s="58">
        <v>13906366000000</v>
      </c>
      <c r="F13916" t="s">
        <v>47837</v>
      </c>
      <c r="G13916" t="s">
        <v>114</v>
      </c>
      <c r="H13916" t="s">
        <v>114</v>
      </c>
      <c r="I13916">
        <v>18</v>
      </c>
    </row>
    <row r="13917" spans="1:9" x14ac:dyDescent="0.25">
      <c r="A13917" t="s">
        <v>110</v>
      </c>
      <c r="B13917" t="s">
        <v>47838</v>
      </c>
      <c r="C13917" s="57">
        <v>44342</v>
      </c>
      <c r="D13917" t="s">
        <v>47839</v>
      </c>
      <c r="E13917" s="58">
        <v>1119422000000</v>
      </c>
      <c r="F13917" t="s">
        <v>47840</v>
      </c>
      <c r="G13917" t="s">
        <v>114</v>
      </c>
      <c r="H13917" t="s">
        <v>114</v>
      </c>
      <c r="I13917">
        <v>3</v>
      </c>
    </row>
    <row r="13918" spans="1:9" x14ac:dyDescent="0.25">
      <c r="A13918" t="s">
        <v>110</v>
      </c>
      <c r="B13918" t="s">
        <v>47841</v>
      </c>
      <c r="C13918" s="57">
        <v>44342</v>
      </c>
      <c r="D13918" t="s">
        <v>47842</v>
      </c>
      <c r="E13918" s="58">
        <v>1113720000000</v>
      </c>
      <c r="F13918" t="s">
        <v>47843</v>
      </c>
      <c r="G13918" t="s">
        <v>114</v>
      </c>
      <c r="H13918" t="s">
        <v>114</v>
      </c>
      <c r="I13918">
        <v>3</v>
      </c>
    </row>
    <row r="13919" spans="1:9" x14ac:dyDescent="0.25">
      <c r="A13919" t="s">
        <v>110</v>
      </c>
      <c r="B13919" t="s">
        <v>47844</v>
      </c>
      <c r="C13919" s="57">
        <v>44342</v>
      </c>
      <c r="D13919" t="s">
        <v>47845</v>
      </c>
      <c r="E13919" s="58">
        <v>117448563000000</v>
      </c>
      <c r="F13919" t="s">
        <v>47846</v>
      </c>
      <c r="G13919" t="s">
        <v>114</v>
      </c>
      <c r="H13919" t="s">
        <v>114</v>
      </c>
      <c r="I13919">
        <v>1</v>
      </c>
    </row>
    <row r="13920" spans="1:9" x14ac:dyDescent="0.25">
      <c r="A13920" t="s">
        <v>110</v>
      </c>
      <c r="B13920" t="s">
        <v>47847</v>
      </c>
      <c r="C13920" s="57">
        <v>44342</v>
      </c>
      <c r="D13920" t="s">
        <v>47848</v>
      </c>
      <c r="E13920" s="58">
        <v>119085328000000</v>
      </c>
      <c r="F13920" t="s">
        <v>47849</v>
      </c>
      <c r="G13920" t="s">
        <v>114</v>
      </c>
      <c r="H13920" t="s">
        <v>114</v>
      </c>
      <c r="I13920">
        <v>2</v>
      </c>
    </row>
    <row r="13921" spans="1:9" x14ac:dyDescent="0.25">
      <c r="A13921" t="s">
        <v>110</v>
      </c>
      <c r="B13921" t="s">
        <v>47850</v>
      </c>
      <c r="C13921" s="57">
        <v>44342</v>
      </c>
      <c r="D13921" t="s">
        <v>47851</v>
      </c>
      <c r="E13921" s="58">
        <v>129431710000000</v>
      </c>
      <c r="F13921" t="s">
        <v>47852</v>
      </c>
      <c r="G13921" t="s">
        <v>114</v>
      </c>
      <c r="H13921" t="s">
        <v>114</v>
      </c>
      <c r="I13921">
        <v>2</v>
      </c>
    </row>
    <row r="13922" spans="1:9" x14ac:dyDescent="0.25">
      <c r="A13922" t="s">
        <v>110</v>
      </c>
      <c r="B13922" t="s">
        <v>47853</v>
      </c>
      <c r="C13922" s="57">
        <v>44342</v>
      </c>
      <c r="D13922" t="s">
        <v>47854</v>
      </c>
      <c r="E13922" s="58">
        <v>119935855000000</v>
      </c>
      <c r="F13922" t="s">
        <v>47855</v>
      </c>
      <c r="G13922" t="s">
        <v>47856</v>
      </c>
      <c r="H13922" t="s">
        <v>47857</v>
      </c>
      <c r="I13922">
        <v>2</v>
      </c>
    </row>
    <row r="13923" spans="1:9" x14ac:dyDescent="0.25">
      <c r="A13923" t="s">
        <v>110</v>
      </c>
      <c r="B13923" t="s">
        <v>47858</v>
      </c>
      <c r="C13923" s="57">
        <v>44342</v>
      </c>
      <c r="D13923" t="s">
        <v>47859</v>
      </c>
      <c r="E13923" s="58">
        <v>120437606000000</v>
      </c>
      <c r="F13923" t="s">
        <v>47860</v>
      </c>
      <c r="G13923" t="s">
        <v>114</v>
      </c>
      <c r="H13923" t="s">
        <v>114</v>
      </c>
      <c r="I13923">
        <v>2</v>
      </c>
    </row>
    <row r="13924" spans="1:9" x14ac:dyDescent="0.25">
      <c r="A13924" t="s">
        <v>110</v>
      </c>
      <c r="B13924" t="s">
        <v>47861</v>
      </c>
      <c r="C13924" s="57">
        <v>44342</v>
      </c>
      <c r="D13924" t="s">
        <v>47862</v>
      </c>
      <c r="E13924" s="58">
        <v>159953595000000</v>
      </c>
      <c r="F13924" t="s">
        <v>47863</v>
      </c>
      <c r="G13924" t="s">
        <v>47864</v>
      </c>
      <c r="H13924" t="s">
        <v>114</v>
      </c>
      <c r="I13924">
        <v>5129</v>
      </c>
    </row>
    <row r="13925" spans="1:9" x14ac:dyDescent="0.25">
      <c r="A13925" t="s">
        <v>110</v>
      </c>
      <c r="B13925" t="s">
        <v>47865</v>
      </c>
      <c r="C13925" s="57">
        <v>44342</v>
      </c>
      <c r="D13925" t="s">
        <v>47866</v>
      </c>
      <c r="E13925" s="58">
        <v>115809729700000</v>
      </c>
      <c r="F13925" t="s">
        <v>47867</v>
      </c>
      <c r="G13925" t="s">
        <v>114</v>
      </c>
      <c r="H13925" t="s">
        <v>114</v>
      </c>
      <c r="I13925">
        <v>1</v>
      </c>
    </row>
    <row r="13926" spans="1:9" x14ac:dyDescent="0.25">
      <c r="A13926" t="s">
        <v>110</v>
      </c>
      <c r="B13926" t="s">
        <v>47868</v>
      </c>
      <c r="C13926" s="57">
        <v>44342</v>
      </c>
      <c r="D13926" t="s">
        <v>47869</v>
      </c>
      <c r="E13926" s="58">
        <v>110839672000000</v>
      </c>
      <c r="F13926" t="s">
        <v>47870</v>
      </c>
      <c r="G13926" t="s">
        <v>34504</v>
      </c>
      <c r="H13926" t="s">
        <v>114</v>
      </c>
      <c r="I13926">
        <v>171</v>
      </c>
    </row>
    <row r="13927" spans="1:9" x14ac:dyDescent="0.25">
      <c r="A13927" t="s">
        <v>110</v>
      </c>
      <c r="B13927" t="s">
        <v>47871</v>
      </c>
      <c r="C13927" s="57">
        <v>44342</v>
      </c>
      <c r="D13927" t="s">
        <v>47872</v>
      </c>
      <c r="E13927" s="58">
        <v>113407094000000</v>
      </c>
      <c r="F13927" t="s">
        <v>47873</v>
      </c>
      <c r="G13927" t="s">
        <v>114</v>
      </c>
      <c r="H13927" t="s">
        <v>114</v>
      </c>
      <c r="I13927">
        <v>2</v>
      </c>
    </row>
    <row r="13928" spans="1:9" x14ac:dyDescent="0.25">
      <c r="A13928" t="s">
        <v>110</v>
      </c>
      <c r="B13928" t="s">
        <v>47874</v>
      </c>
      <c r="C13928" s="57">
        <v>44342</v>
      </c>
      <c r="D13928" t="s">
        <v>114</v>
      </c>
      <c r="E13928" t="s">
        <v>595</v>
      </c>
      <c r="F13928" t="s">
        <v>114</v>
      </c>
      <c r="G13928" t="s">
        <v>114</v>
      </c>
      <c r="H13928" t="s">
        <v>114</v>
      </c>
      <c r="I13928">
        <v>0</v>
      </c>
    </row>
    <row r="13929" spans="1:9" x14ac:dyDescent="0.25">
      <c r="A13929" t="s">
        <v>110</v>
      </c>
      <c r="B13929" t="s">
        <v>47875</v>
      </c>
      <c r="C13929" s="57">
        <v>44342</v>
      </c>
      <c r="D13929" t="s">
        <v>47876</v>
      </c>
      <c r="E13929" s="58">
        <v>121309020000000</v>
      </c>
      <c r="F13929" t="s">
        <v>47877</v>
      </c>
      <c r="G13929" t="s">
        <v>10664</v>
      </c>
      <c r="H13929" t="s">
        <v>114</v>
      </c>
      <c r="I13929">
        <v>6182</v>
      </c>
    </row>
    <row r="13930" spans="1:9" x14ac:dyDescent="0.25">
      <c r="A13930" t="s">
        <v>110</v>
      </c>
      <c r="B13930" t="s">
        <v>47878</v>
      </c>
      <c r="C13930" s="57">
        <v>44342</v>
      </c>
      <c r="D13930" t="s">
        <v>47879</v>
      </c>
      <c r="E13930" s="58">
        <v>132077675000000</v>
      </c>
      <c r="F13930" t="s">
        <v>47880</v>
      </c>
      <c r="G13930" t="s">
        <v>114</v>
      </c>
      <c r="H13930" t="s">
        <v>114</v>
      </c>
      <c r="I13930">
        <v>1</v>
      </c>
    </row>
    <row r="13931" spans="1:9" x14ac:dyDescent="0.25">
      <c r="A13931" t="s">
        <v>110</v>
      </c>
      <c r="B13931" t="s">
        <v>47881</v>
      </c>
      <c r="C13931" s="57">
        <v>44342</v>
      </c>
      <c r="D13931" t="s">
        <v>47882</v>
      </c>
      <c r="E13931" s="58">
        <v>101915561000000</v>
      </c>
      <c r="F13931" t="s">
        <v>47883</v>
      </c>
      <c r="G13931" t="s">
        <v>114</v>
      </c>
      <c r="H13931" t="s">
        <v>114</v>
      </c>
      <c r="I13931">
        <v>2</v>
      </c>
    </row>
    <row r="13932" spans="1:9" x14ac:dyDescent="0.25">
      <c r="A13932" t="s">
        <v>110</v>
      </c>
      <c r="B13932" t="s">
        <v>47884</v>
      </c>
      <c r="C13932" s="57">
        <v>44342</v>
      </c>
      <c r="D13932" t="s">
        <v>47885</v>
      </c>
      <c r="E13932" s="58">
        <v>115293529000000</v>
      </c>
      <c r="F13932" t="s">
        <v>47886</v>
      </c>
      <c r="G13932" t="s">
        <v>114</v>
      </c>
      <c r="H13932" t="s">
        <v>114</v>
      </c>
      <c r="I13932">
        <v>1</v>
      </c>
    </row>
    <row r="13933" spans="1:9" x14ac:dyDescent="0.25">
      <c r="A13933" t="s">
        <v>110</v>
      </c>
      <c r="B13933" t="s">
        <v>47887</v>
      </c>
      <c r="C13933" s="57">
        <v>44342</v>
      </c>
      <c r="D13933" t="s">
        <v>47888</v>
      </c>
      <c r="E13933" s="58">
        <v>120265698000000</v>
      </c>
      <c r="F13933" t="s">
        <v>47889</v>
      </c>
      <c r="G13933" t="s">
        <v>114</v>
      </c>
      <c r="H13933" t="s">
        <v>114</v>
      </c>
      <c r="I13933">
        <v>1</v>
      </c>
    </row>
    <row r="13934" spans="1:9" x14ac:dyDescent="0.25">
      <c r="A13934" t="s">
        <v>110</v>
      </c>
      <c r="B13934" t="s">
        <v>47890</v>
      </c>
      <c r="C13934" s="57">
        <v>44342</v>
      </c>
      <c r="D13934" t="s">
        <v>47891</v>
      </c>
      <c r="E13934" s="58">
        <v>121352926000000</v>
      </c>
      <c r="F13934" t="s">
        <v>47892</v>
      </c>
      <c r="G13934" t="s">
        <v>114</v>
      </c>
      <c r="H13934" t="s">
        <v>114</v>
      </c>
      <c r="I13934">
        <v>1</v>
      </c>
    </row>
    <row r="13935" spans="1:9" x14ac:dyDescent="0.25">
      <c r="A13935" t="s">
        <v>110</v>
      </c>
      <c r="B13935" t="s">
        <v>47893</v>
      </c>
      <c r="C13935" s="57">
        <v>44342</v>
      </c>
      <c r="D13935" t="s">
        <v>47894</v>
      </c>
      <c r="E13935" s="58">
        <v>162483995000000</v>
      </c>
      <c r="F13935" t="s">
        <v>47895</v>
      </c>
      <c r="G13935" t="s">
        <v>648</v>
      </c>
      <c r="H13935" t="s">
        <v>114</v>
      </c>
      <c r="I13935">
        <v>461</v>
      </c>
    </row>
    <row r="13936" spans="1:9" x14ac:dyDescent="0.25">
      <c r="A13936" t="s">
        <v>110</v>
      </c>
      <c r="B13936" t="s">
        <v>47896</v>
      </c>
      <c r="C13936" s="57">
        <v>44342</v>
      </c>
      <c r="D13936" t="s">
        <v>47897</v>
      </c>
      <c r="E13936" s="58">
        <v>119382277000000</v>
      </c>
      <c r="F13936" t="s">
        <v>47898</v>
      </c>
      <c r="G13936" t="s">
        <v>114</v>
      </c>
      <c r="H13936" t="s">
        <v>114</v>
      </c>
      <c r="I13936">
        <v>1</v>
      </c>
    </row>
    <row r="13937" spans="1:9" x14ac:dyDescent="0.25">
      <c r="A13937" t="s">
        <v>110</v>
      </c>
      <c r="B13937" t="s">
        <v>47899</v>
      </c>
      <c r="C13937" s="57">
        <v>44342</v>
      </c>
      <c r="D13937" t="s">
        <v>47900</v>
      </c>
      <c r="E13937" s="58">
        <v>161533132000000</v>
      </c>
      <c r="F13937" t="s">
        <v>47901</v>
      </c>
      <c r="G13937" t="s">
        <v>114</v>
      </c>
      <c r="H13937" t="s">
        <v>114</v>
      </c>
      <c r="I13937">
        <v>1</v>
      </c>
    </row>
    <row r="13938" spans="1:9" x14ac:dyDescent="0.25">
      <c r="A13938" t="s">
        <v>110</v>
      </c>
      <c r="B13938" t="s">
        <v>47902</v>
      </c>
      <c r="C13938" s="57">
        <v>44342</v>
      </c>
      <c r="D13938" t="s">
        <v>47903</v>
      </c>
      <c r="E13938" s="58">
        <v>103398409000000</v>
      </c>
      <c r="F13938" t="s">
        <v>47904</v>
      </c>
      <c r="G13938" t="s">
        <v>114</v>
      </c>
      <c r="H13938" t="s">
        <v>114</v>
      </c>
      <c r="I13938">
        <v>131</v>
      </c>
    </row>
    <row r="13939" spans="1:9" x14ac:dyDescent="0.25">
      <c r="A13939" t="s">
        <v>110</v>
      </c>
      <c r="B13939" t="s">
        <v>47905</v>
      </c>
      <c r="C13939" s="57">
        <v>44342</v>
      </c>
      <c r="D13939" t="s">
        <v>47906</v>
      </c>
      <c r="E13939" s="58">
        <v>103095618000000</v>
      </c>
      <c r="F13939" t="s">
        <v>47907</v>
      </c>
      <c r="G13939" t="s">
        <v>114</v>
      </c>
      <c r="H13939" t="s">
        <v>114</v>
      </c>
      <c r="I13939">
        <v>2</v>
      </c>
    </row>
    <row r="13940" spans="1:9" x14ac:dyDescent="0.25">
      <c r="A13940" t="s">
        <v>110</v>
      </c>
      <c r="B13940" t="s">
        <v>47908</v>
      </c>
      <c r="C13940" s="57">
        <v>44342</v>
      </c>
      <c r="D13940" t="s">
        <v>47909</v>
      </c>
      <c r="E13940" s="58">
        <v>120794450000000</v>
      </c>
      <c r="F13940" t="s">
        <v>47910</v>
      </c>
      <c r="G13940" t="s">
        <v>114</v>
      </c>
      <c r="H13940" t="s">
        <v>114</v>
      </c>
      <c r="I13940">
        <v>2</v>
      </c>
    </row>
    <row r="13941" spans="1:9" x14ac:dyDescent="0.25">
      <c r="A13941" t="s">
        <v>110</v>
      </c>
      <c r="B13941" t="s">
        <v>47911</v>
      </c>
      <c r="C13941" s="57">
        <v>44342</v>
      </c>
      <c r="D13941" t="s">
        <v>47912</v>
      </c>
      <c r="E13941" s="58">
        <v>109032291000000</v>
      </c>
      <c r="F13941" t="s">
        <v>47913</v>
      </c>
      <c r="G13941" t="s">
        <v>114</v>
      </c>
      <c r="H13941" t="s">
        <v>114</v>
      </c>
      <c r="I13941">
        <v>1</v>
      </c>
    </row>
    <row r="13942" spans="1:9" x14ac:dyDescent="0.25">
      <c r="A13942" t="s">
        <v>110</v>
      </c>
      <c r="B13942" t="s">
        <v>47914</v>
      </c>
      <c r="C13942" s="57">
        <v>44342</v>
      </c>
      <c r="D13942" t="s">
        <v>47915</v>
      </c>
      <c r="E13942" s="58">
        <v>108746514000000</v>
      </c>
      <c r="F13942" t="s">
        <v>47916</v>
      </c>
      <c r="G13942" t="s">
        <v>114</v>
      </c>
      <c r="H13942" t="s">
        <v>114</v>
      </c>
      <c r="I13942">
        <v>1</v>
      </c>
    </row>
    <row r="13943" spans="1:9" x14ac:dyDescent="0.25">
      <c r="A13943" t="s">
        <v>110</v>
      </c>
      <c r="B13943" t="s">
        <v>47917</v>
      </c>
      <c r="C13943" s="57">
        <v>44342</v>
      </c>
      <c r="D13943" t="s">
        <v>47918</v>
      </c>
      <c r="E13943" s="58">
        <v>108308779000000</v>
      </c>
      <c r="F13943" t="s">
        <v>47919</v>
      </c>
      <c r="G13943" t="s">
        <v>114</v>
      </c>
      <c r="H13943" t="s">
        <v>114</v>
      </c>
      <c r="I13943">
        <v>1</v>
      </c>
    </row>
    <row r="13944" spans="1:9" x14ac:dyDescent="0.25">
      <c r="A13944" t="s">
        <v>110</v>
      </c>
      <c r="B13944" t="s">
        <v>47920</v>
      </c>
      <c r="C13944" s="57">
        <v>44342</v>
      </c>
      <c r="D13944" t="s">
        <v>47921</v>
      </c>
      <c r="E13944" s="58">
        <v>102004247000000</v>
      </c>
      <c r="F13944" t="s">
        <v>47922</v>
      </c>
      <c r="G13944" t="s">
        <v>114</v>
      </c>
      <c r="H13944" t="s">
        <v>114</v>
      </c>
      <c r="I13944">
        <v>1</v>
      </c>
    </row>
    <row r="13945" spans="1:9" x14ac:dyDescent="0.25">
      <c r="A13945" t="s">
        <v>110</v>
      </c>
      <c r="B13945" t="s">
        <v>47923</v>
      </c>
      <c r="C13945" s="57">
        <v>44342</v>
      </c>
      <c r="D13945" t="s">
        <v>47924</v>
      </c>
      <c r="E13945" s="58">
        <v>99484212000000</v>
      </c>
      <c r="F13945" t="s">
        <v>47925</v>
      </c>
      <c r="G13945" t="s">
        <v>114</v>
      </c>
      <c r="H13945" t="s">
        <v>114</v>
      </c>
      <c r="I13945">
        <v>1</v>
      </c>
    </row>
    <row r="13946" spans="1:9" x14ac:dyDescent="0.25">
      <c r="A13946" t="s">
        <v>110</v>
      </c>
      <c r="B13946" t="s">
        <v>47926</v>
      </c>
      <c r="C13946" s="57">
        <v>44342</v>
      </c>
      <c r="D13946" t="s">
        <v>47927</v>
      </c>
      <c r="E13946" s="58">
        <v>110814934000000</v>
      </c>
      <c r="F13946" t="s">
        <v>47928</v>
      </c>
      <c r="G13946" t="s">
        <v>114</v>
      </c>
      <c r="H13946" t="s">
        <v>114</v>
      </c>
      <c r="I13946">
        <v>1</v>
      </c>
    </row>
    <row r="13947" spans="1:9" x14ac:dyDescent="0.25">
      <c r="A13947" t="s">
        <v>110</v>
      </c>
      <c r="B13947" t="s">
        <v>47929</v>
      </c>
      <c r="C13947" s="57">
        <v>44342</v>
      </c>
      <c r="D13947" t="s">
        <v>47930</v>
      </c>
      <c r="E13947" s="58">
        <v>110257627000000</v>
      </c>
      <c r="F13947" t="s">
        <v>47931</v>
      </c>
      <c r="G13947" t="s">
        <v>114</v>
      </c>
      <c r="H13947" t="s">
        <v>114</v>
      </c>
      <c r="I13947">
        <v>1</v>
      </c>
    </row>
    <row r="13948" spans="1:9" x14ac:dyDescent="0.25">
      <c r="A13948" t="s">
        <v>110</v>
      </c>
      <c r="B13948" t="s">
        <v>47932</v>
      </c>
      <c r="C13948" s="57">
        <v>44342</v>
      </c>
      <c r="D13948" t="s">
        <v>47933</v>
      </c>
      <c r="E13948" s="58">
        <v>117783727000000</v>
      </c>
      <c r="F13948" t="s">
        <v>47934</v>
      </c>
      <c r="G13948" t="s">
        <v>114</v>
      </c>
      <c r="H13948" t="s">
        <v>114</v>
      </c>
      <c r="I13948">
        <v>1</v>
      </c>
    </row>
    <row r="13949" spans="1:9" x14ac:dyDescent="0.25">
      <c r="A13949" t="s">
        <v>110</v>
      </c>
      <c r="B13949" t="s">
        <v>47935</v>
      </c>
      <c r="C13949" s="57">
        <v>44342</v>
      </c>
      <c r="D13949" t="s">
        <v>47936</v>
      </c>
      <c r="E13949" s="58">
        <v>112106851000000</v>
      </c>
      <c r="F13949" t="s">
        <v>47937</v>
      </c>
      <c r="G13949" t="s">
        <v>114</v>
      </c>
      <c r="H13949" t="s">
        <v>114</v>
      </c>
      <c r="I13949">
        <v>1</v>
      </c>
    </row>
    <row r="13950" spans="1:9" x14ac:dyDescent="0.25">
      <c r="A13950" t="s">
        <v>110</v>
      </c>
      <c r="B13950" t="s">
        <v>47938</v>
      </c>
      <c r="C13950" s="57">
        <v>44342</v>
      </c>
      <c r="D13950" t="s">
        <v>47939</v>
      </c>
      <c r="E13950" s="58">
        <v>120620853000000</v>
      </c>
      <c r="F13950" t="s">
        <v>47940</v>
      </c>
      <c r="G13950" t="s">
        <v>114</v>
      </c>
      <c r="H13950" t="s">
        <v>114</v>
      </c>
      <c r="I13950">
        <v>1</v>
      </c>
    </row>
    <row r="13951" spans="1:9" x14ac:dyDescent="0.25">
      <c r="A13951" t="s">
        <v>110</v>
      </c>
      <c r="B13951" t="s">
        <v>47941</v>
      </c>
      <c r="C13951" s="57">
        <v>44342</v>
      </c>
      <c r="D13951" t="s">
        <v>47942</v>
      </c>
      <c r="E13951" s="58">
        <v>110439880000000</v>
      </c>
      <c r="F13951" t="s">
        <v>47943</v>
      </c>
      <c r="G13951" t="s">
        <v>16923</v>
      </c>
      <c r="H13951" t="s">
        <v>41024</v>
      </c>
      <c r="I13951">
        <v>1</v>
      </c>
    </row>
    <row r="13952" spans="1:9" x14ac:dyDescent="0.25">
      <c r="A13952" t="s">
        <v>110</v>
      </c>
      <c r="B13952" t="s">
        <v>47944</v>
      </c>
      <c r="C13952" s="57">
        <v>44342</v>
      </c>
      <c r="D13952" t="s">
        <v>47945</v>
      </c>
      <c r="E13952" s="58">
        <v>64772588780000</v>
      </c>
      <c r="F13952" t="s">
        <v>47946</v>
      </c>
      <c r="G13952" t="s">
        <v>114</v>
      </c>
      <c r="H13952" t="s">
        <v>114</v>
      </c>
      <c r="I13952">
        <v>3</v>
      </c>
    </row>
    <row r="13953" spans="1:9" x14ac:dyDescent="0.25">
      <c r="A13953" t="s">
        <v>110</v>
      </c>
      <c r="B13953" t="s">
        <v>47947</v>
      </c>
      <c r="C13953" s="57">
        <v>44342</v>
      </c>
      <c r="D13953" t="s">
        <v>47948</v>
      </c>
      <c r="E13953" s="58">
        <v>117957230000000</v>
      </c>
      <c r="F13953" t="s">
        <v>47949</v>
      </c>
      <c r="G13953" t="s">
        <v>114</v>
      </c>
      <c r="H13953" t="s">
        <v>114</v>
      </c>
      <c r="I13953">
        <v>384</v>
      </c>
    </row>
    <row r="13954" spans="1:9" x14ac:dyDescent="0.25">
      <c r="A13954" t="s">
        <v>110</v>
      </c>
      <c r="B13954" t="s">
        <v>47950</v>
      </c>
      <c r="C13954" s="57">
        <v>44342</v>
      </c>
      <c r="D13954" t="s">
        <v>47951</v>
      </c>
      <c r="E13954" s="58">
        <v>163733878000000</v>
      </c>
      <c r="F13954" t="s">
        <v>47952</v>
      </c>
      <c r="G13954" t="s">
        <v>114</v>
      </c>
      <c r="H13954" t="s">
        <v>114</v>
      </c>
      <c r="I13954">
        <v>1290</v>
      </c>
    </row>
    <row r="13955" spans="1:9" x14ac:dyDescent="0.25">
      <c r="A13955" t="s">
        <v>110</v>
      </c>
      <c r="B13955" t="s">
        <v>47953</v>
      </c>
      <c r="C13955" s="57">
        <v>44342</v>
      </c>
      <c r="D13955" t="s">
        <v>47954</v>
      </c>
      <c r="E13955" s="58">
        <v>104522336000000</v>
      </c>
      <c r="F13955" t="s">
        <v>47955</v>
      </c>
      <c r="G13955" t="s">
        <v>47956</v>
      </c>
      <c r="H13955" t="s">
        <v>47957</v>
      </c>
      <c r="I13955">
        <v>1</v>
      </c>
    </row>
    <row r="13956" spans="1:9" x14ac:dyDescent="0.25">
      <c r="A13956" t="s">
        <v>110</v>
      </c>
      <c r="B13956" t="s">
        <v>47958</v>
      </c>
      <c r="C13956" s="57">
        <v>44342</v>
      </c>
      <c r="D13956" t="s">
        <v>47959</v>
      </c>
      <c r="E13956" s="58">
        <v>1272468860000</v>
      </c>
      <c r="F13956" t="s">
        <v>47960</v>
      </c>
      <c r="G13956" t="s">
        <v>114</v>
      </c>
      <c r="H13956" t="s">
        <v>114</v>
      </c>
      <c r="I13956">
        <v>2</v>
      </c>
    </row>
    <row r="13957" spans="1:9" x14ac:dyDescent="0.25">
      <c r="A13957" t="s">
        <v>110</v>
      </c>
      <c r="B13957" t="s">
        <v>47961</v>
      </c>
      <c r="C13957" s="57">
        <v>44342</v>
      </c>
      <c r="D13957" t="s">
        <v>47962</v>
      </c>
      <c r="E13957" t="s">
        <v>47963</v>
      </c>
      <c r="F13957" t="s">
        <v>47964</v>
      </c>
      <c r="G13957" t="s">
        <v>114</v>
      </c>
      <c r="H13957" t="s">
        <v>114</v>
      </c>
      <c r="I13957">
        <v>2</v>
      </c>
    </row>
    <row r="13958" spans="1:9" x14ac:dyDescent="0.25">
      <c r="A13958" t="s">
        <v>110</v>
      </c>
      <c r="B13958" t="s">
        <v>47965</v>
      </c>
      <c r="C13958" s="57">
        <v>44342</v>
      </c>
      <c r="D13958" t="s">
        <v>47966</v>
      </c>
      <c r="E13958" t="s">
        <v>47967</v>
      </c>
      <c r="F13958" t="s">
        <v>47968</v>
      </c>
      <c r="G13958" t="s">
        <v>114</v>
      </c>
      <c r="H13958" t="s">
        <v>114</v>
      </c>
      <c r="I13958">
        <v>1</v>
      </c>
    </row>
    <row r="13959" spans="1:9" x14ac:dyDescent="0.25">
      <c r="A13959" t="s">
        <v>110</v>
      </c>
      <c r="B13959" t="s">
        <v>47969</v>
      </c>
      <c r="C13959" s="57">
        <v>44342</v>
      </c>
      <c r="D13959" t="s">
        <v>47970</v>
      </c>
      <c r="E13959" s="58">
        <v>1095694400000</v>
      </c>
      <c r="F13959" t="s">
        <v>47971</v>
      </c>
      <c r="G13959" t="s">
        <v>114</v>
      </c>
      <c r="H13959" t="s">
        <v>114</v>
      </c>
      <c r="I13959">
        <v>1</v>
      </c>
    </row>
    <row r="13960" spans="1:9" x14ac:dyDescent="0.25">
      <c r="A13960" t="s">
        <v>110</v>
      </c>
      <c r="B13960" t="s">
        <v>47972</v>
      </c>
      <c r="C13960" s="57">
        <v>44342</v>
      </c>
      <c r="D13960" t="s">
        <v>47973</v>
      </c>
      <c r="E13960" s="58">
        <v>1267745000000</v>
      </c>
      <c r="F13960" t="s">
        <v>47974</v>
      </c>
      <c r="G13960" t="s">
        <v>114</v>
      </c>
      <c r="H13960" t="s">
        <v>114</v>
      </c>
      <c r="I13960">
        <v>5</v>
      </c>
    </row>
    <row r="13961" spans="1:9" x14ac:dyDescent="0.25">
      <c r="A13961" t="s">
        <v>110</v>
      </c>
      <c r="B13961" t="s">
        <v>47975</v>
      </c>
      <c r="C13961" s="57">
        <v>44342</v>
      </c>
      <c r="D13961" t="s">
        <v>47976</v>
      </c>
      <c r="E13961" s="58">
        <v>6754068400000</v>
      </c>
      <c r="F13961" t="s">
        <v>47977</v>
      </c>
      <c r="G13961" t="s">
        <v>114</v>
      </c>
      <c r="H13961" t="s">
        <v>114</v>
      </c>
      <c r="I13961">
        <v>8</v>
      </c>
    </row>
    <row r="13962" spans="1:9" x14ac:dyDescent="0.25">
      <c r="A13962" t="s">
        <v>110</v>
      </c>
      <c r="B13962" t="s">
        <v>47978</v>
      </c>
      <c r="C13962" s="57">
        <v>44342</v>
      </c>
      <c r="D13962" t="s">
        <v>47979</v>
      </c>
      <c r="E13962" s="58">
        <v>1183822800000</v>
      </c>
      <c r="F13962" t="s">
        <v>47980</v>
      </c>
      <c r="G13962" t="s">
        <v>114</v>
      </c>
      <c r="H13962" t="s">
        <v>114</v>
      </c>
      <c r="I13962">
        <v>137</v>
      </c>
    </row>
    <row r="13963" spans="1:9" x14ac:dyDescent="0.25">
      <c r="A13963" t="s">
        <v>110</v>
      </c>
      <c r="B13963" t="s">
        <v>47981</v>
      </c>
      <c r="C13963" s="57">
        <v>44342</v>
      </c>
      <c r="D13963" t="s">
        <v>47982</v>
      </c>
      <c r="E13963" s="58">
        <v>1170629400000</v>
      </c>
      <c r="F13963" t="s">
        <v>47983</v>
      </c>
      <c r="G13963" t="s">
        <v>114</v>
      </c>
      <c r="H13963" t="s">
        <v>114</v>
      </c>
      <c r="I13963">
        <v>6</v>
      </c>
    </row>
    <row r="13964" spans="1:9" x14ac:dyDescent="0.25">
      <c r="A13964" t="s">
        <v>110</v>
      </c>
      <c r="B13964" t="s">
        <v>47984</v>
      </c>
      <c r="C13964" s="57">
        <v>44342</v>
      </c>
      <c r="D13964" t="s">
        <v>47985</v>
      </c>
      <c r="E13964" s="58">
        <v>1357369000000</v>
      </c>
      <c r="F13964" t="s">
        <v>47986</v>
      </c>
      <c r="G13964" t="s">
        <v>114</v>
      </c>
      <c r="H13964" t="s">
        <v>114</v>
      </c>
      <c r="I13964">
        <v>2</v>
      </c>
    </row>
    <row r="13965" spans="1:9" x14ac:dyDescent="0.25">
      <c r="A13965" t="s">
        <v>110</v>
      </c>
      <c r="B13965" t="s">
        <v>47987</v>
      </c>
      <c r="C13965" s="57">
        <v>44342</v>
      </c>
      <c r="D13965" t="s">
        <v>47988</v>
      </c>
      <c r="E13965" s="58">
        <v>1356756500000</v>
      </c>
      <c r="F13965" t="s">
        <v>47989</v>
      </c>
      <c r="G13965" t="s">
        <v>114</v>
      </c>
      <c r="H13965" t="s">
        <v>114</v>
      </c>
      <c r="I13965">
        <v>267</v>
      </c>
    </row>
    <row r="13966" spans="1:9" x14ac:dyDescent="0.25">
      <c r="A13966" t="s">
        <v>110</v>
      </c>
      <c r="B13966" t="s">
        <v>47990</v>
      </c>
      <c r="C13966" s="57">
        <v>44342</v>
      </c>
      <c r="D13966" t="s">
        <v>47991</v>
      </c>
      <c r="E13966" s="58">
        <v>1013214500000</v>
      </c>
      <c r="F13966" t="s">
        <v>47992</v>
      </c>
      <c r="G13966" t="s">
        <v>114</v>
      </c>
      <c r="H13966" t="s">
        <v>114</v>
      </c>
      <c r="I13966">
        <v>3</v>
      </c>
    </row>
    <row r="13967" spans="1:9" x14ac:dyDescent="0.25">
      <c r="A13967" t="s">
        <v>110</v>
      </c>
      <c r="B13967" t="s">
        <v>47993</v>
      </c>
      <c r="C13967" s="57">
        <v>44342</v>
      </c>
      <c r="D13967" t="s">
        <v>47994</v>
      </c>
      <c r="E13967" s="58">
        <v>1434196000000</v>
      </c>
      <c r="F13967" t="s">
        <v>47995</v>
      </c>
      <c r="G13967" t="s">
        <v>114</v>
      </c>
      <c r="H13967" t="s">
        <v>114</v>
      </c>
      <c r="I13967">
        <v>1</v>
      </c>
    </row>
    <row r="13968" spans="1:9" x14ac:dyDescent="0.25">
      <c r="A13968" t="s">
        <v>110</v>
      </c>
      <c r="B13968" t="s">
        <v>47996</v>
      </c>
      <c r="C13968" s="57">
        <v>44342</v>
      </c>
      <c r="D13968" t="s">
        <v>47997</v>
      </c>
      <c r="E13968" s="58">
        <v>1087649000000</v>
      </c>
      <c r="F13968" t="s">
        <v>47998</v>
      </c>
      <c r="G13968" t="s">
        <v>114</v>
      </c>
      <c r="H13968" t="s">
        <v>114</v>
      </c>
      <c r="I13968">
        <v>1</v>
      </c>
    </row>
    <row r="13969" spans="1:9" x14ac:dyDescent="0.25">
      <c r="A13969" t="s">
        <v>110</v>
      </c>
      <c r="B13969" t="s">
        <v>47999</v>
      </c>
      <c r="C13969" s="57">
        <v>44342</v>
      </c>
      <c r="D13969" t="s">
        <v>48000</v>
      </c>
      <c r="E13969" s="58">
        <v>1310942600000</v>
      </c>
      <c r="F13969" t="s">
        <v>48001</v>
      </c>
      <c r="G13969" t="s">
        <v>114</v>
      </c>
      <c r="H13969" t="s">
        <v>48002</v>
      </c>
      <c r="I13969">
        <v>2</v>
      </c>
    </row>
    <row r="13970" spans="1:9" x14ac:dyDescent="0.25">
      <c r="A13970" t="s">
        <v>110</v>
      </c>
      <c r="B13970" t="s">
        <v>48003</v>
      </c>
      <c r="C13970" s="57">
        <v>44342</v>
      </c>
      <c r="D13970" t="s">
        <v>48004</v>
      </c>
      <c r="E13970" s="58">
        <v>1097822600000</v>
      </c>
      <c r="F13970" t="s">
        <v>48005</v>
      </c>
      <c r="G13970" t="s">
        <v>114</v>
      </c>
      <c r="H13970" t="s">
        <v>114</v>
      </c>
      <c r="I13970">
        <v>1</v>
      </c>
    </row>
    <row r="13971" spans="1:9" x14ac:dyDescent="0.25">
      <c r="A13971" t="s">
        <v>110</v>
      </c>
      <c r="B13971" t="s">
        <v>48006</v>
      </c>
      <c r="C13971" s="57">
        <v>44342</v>
      </c>
      <c r="D13971" t="s">
        <v>48007</v>
      </c>
      <c r="E13971" s="58">
        <v>1064332900000</v>
      </c>
      <c r="F13971" t="s">
        <v>48008</v>
      </c>
      <c r="G13971" t="s">
        <v>114</v>
      </c>
      <c r="H13971" t="s">
        <v>114</v>
      </c>
      <c r="I13971">
        <v>54</v>
      </c>
    </row>
    <row r="13972" spans="1:9" x14ac:dyDescent="0.25">
      <c r="A13972" t="s">
        <v>110</v>
      </c>
      <c r="B13972" t="s">
        <v>48009</v>
      </c>
      <c r="C13972" s="57">
        <v>44342</v>
      </c>
      <c r="D13972" t="s">
        <v>48010</v>
      </c>
      <c r="E13972" s="58">
        <v>1009818600000</v>
      </c>
      <c r="F13972" t="s">
        <v>48011</v>
      </c>
      <c r="G13972" t="s">
        <v>114</v>
      </c>
      <c r="H13972" t="s">
        <v>114</v>
      </c>
      <c r="I13972">
        <v>83</v>
      </c>
    </row>
    <row r="13973" spans="1:9" x14ac:dyDescent="0.25">
      <c r="A13973" t="s">
        <v>110</v>
      </c>
      <c r="B13973" t="s">
        <v>48012</v>
      </c>
      <c r="C13973" s="57">
        <v>44342</v>
      </c>
      <c r="D13973" t="s">
        <v>48013</v>
      </c>
      <c r="E13973" s="58">
        <v>1092954000000</v>
      </c>
      <c r="F13973" t="s">
        <v>48014</v>
      </c>
      <c r="G13973" t="s">
        <v>114</v>
      </c>
      <c r="H13973" t="s">
        <v>114</v>
      </c>
      <c r="I13973">
        <v>126</v>
      </c>
    </row>
    <row r="13974" spans="1:9" x14ac:dyDescent="0.25">
      <c r="A13974" t="s">
        <v>110</v>
      </c>
      <c r="B13974" t="s">
        <v>48015</v>
      </c>
      <c r="C13974" s="57">
        <v>44342</v>
      </c>
      <c r="D13974" t="s">
        <v>48016</v>
      </c>
      <c r="E13974" s="58">
        <v>1021952300000</v>
      </c>
      <c r="F13974" t="s">
        <v>48017</v>
      </c>
      <c r="G13974" t="s">
        <v>114</v>
      </c>
      <c r="H13974" t="s">
        <v>114</v>
      </c>
      <c r="I13974">
        <v>54</v>
      </c>
    </row>
    <row r="13975" spans="1:9" x14ac:dyDescent="0.25">
      <c r="A13975" t="s">
        <v>110</v>
      </c>
      <c r="B13975" t="s">
        <v>48018</v>
      </c>
      <c r="C13975" s="57">
        <v>44342</v>
      </c>
      <c r="D13975" t="s">
        <v>48019</v>
      </c>
      <c r="E13975" s="58">
        <v>1021327000000</v>
      </c>
      <c r="F13975" t="s">
        <v>48020</v>
      </c>
      <c r="G13975" t="s">
        <v>114</v>
      </c>
      <c r="H13975" t="s">
        <v>114</v>
      </c>
      <c r="I13975">
        <v>126</v>
      </c>
    </row>
    <row r="13976" spans="1:9" x14ac:dyDescent="0.25">
      <c r="A13976" t="s">
        <v>110</v>
      </c>
      <c r="B13976" t="s">
        <v>48021</v>
      </c>
      <c r="C13976" s="57">
        <v>44342</v>
      </c>
      <c r="D13976" t="s">
        <v>48022</v>
      </c>
      <c r="E13976" s="58">
        <v>1159851100000</v>
      </c>
      <c r="F13976" t="s">
        <v>48023</v>
      </c>
      <c r="G13976" t="s">
        <v>345</v>
      </c>
      <c r="H13976" t="s">
        <v>114</v>
      </c>
      <c r="I13976">
        <v>2</v>
      </c>
    </row>
    <row r="13977" spans="1:9" x14ac:dyDescent="0.25">
      <c r="A13977" t="s">
        <v>110</v>
      </c>
      <c r="B13977" t="s">
        <v>48024</v>
      </c>
      <c r="C13977" s="57">
        <v>44342</v>
      </c>
      <c r="D13977" t="s">
        <v>48025</v>
      </c>
      <c r="E13977" s="58">
        <v>1158663400000</v>
      </c>
      <c r="F13977" t="s">
        <v>48026</v>
      </c>
      <c r="G13977" t="s">
        <v>345</v>
      </c>
      <c r="H13977" t="s">
        <v>114</v>
      </c>
      <c r="I13977">
        <v>126</v>
      </c>
    </row>
    <row r="13978" spans="1:9" x14ac:dyDescent="0.25">
      <c r="A13978" t="s">
        <v>110</v>
      </c>
      <c r="B13978" t="s">
        <v>48027</v>
      </c>
      <c r="C13978" s="57">
        <v>44342</v>
      </c>
      <c r="D13978" t="s">
        <v>48028</v>
      </c>
      <c r="E13978" s="58">
        <v>1083703800000</v>
      </c>
      <c r="F13978" t="s">
        <v>48029</v>
      </c>
      <c r="G13978" t="s">
        <v>114</v>
      </c>
      <c r="H13978" t="s">
        <v>114</v>
      </c>
      <c r="I13978">
        <v>4</v>
      </c>
    </row>
    <row r="13979" spans="1:9" x14ac:dyDescent="0.25">
      <c r="A13979" t="s">
        <v>110</v>
      </c>
      <c r="B13979" t="s">
        <v>48030</v>
      </c>
      <c r="C13979" s="57">
        <v>44342</v>
      </c>
      <c r="D13979" t="s">
        <v>48031</v>
      </c>
      <c r="E13979" s="58">
        <v>1070838000000</v>
      </c>
      <c r="F13979" t="s">
        <v>48032</v>
      </c>
      <c r="G13979" t="s">
        <v>114</v>
      </c>
      <c r="H13979" t="s">
        <v>114</v>
      </c>
      <c r="I13979">
        <v>3</v>
      </c>
    </row>
    <row r="13980" spans="1:9" x14ac:dyDescent="0.25">
      <c r="A13980" t="s">
        <v>110</v>
      </c>
      <c r="B13980" t="s">
        <v>48033</v>
      </c>
      <c r="C13980" s="57">
        <v>44342</v>
      </c>
      <c r="D13980" t="s">
        <v>48034</v>
      </c>
      <c r="E13980" s="58">
        <v>1093962900000</v>
      </c>
      <c r="F13980" t="s">
        <v>48035</v>
      </c>
      <c r="G13980" t="s">
        <v>114</v>
      </c>
      <c r="H13980" t="s">
        <v>114</v>
      </c>
      <c r="I13980">
        <v>1</v>
      </c>
    </row>
    <row r="13981" spans="1:9" x14ac:dyDescent="0.25">
      <c r="A13981" t="s">
        <v>110</v>
      </c>
      <c r="B13981" t="s">
        <v>48036</v>
      </c>
      <c r="C13981" s="57">
        <v>44342</v>
      </c>
      <c r="D13981" t="s">
        <v>48037</v>
      </c>
      <c r="E13981" s="58">
        <v>1026680800000</v>
      </c>
      <c r="F13981" t="s">
        <v>48038</v>
      </c>
      <c r="G13981" t="s">
        <v>114</v>
      </c>
      <c r="H13981" t="s">
        <v>114</v>
      </c>
      <c r="I13981">
        <v>38</v>
      </c>
    </row>
    <row r="13982" spans="1:9" x14ac:dyDescent="0.25">
      <c r="A13982" t="s">
        <v>110</v>
      </c>
      <c r="B13982" t="s">
        <v>48039</v>
      </c>
      <c r="C13982" s="57">
        <v>44342</v>
      </c>
      <c r="D13982" t="s">
        <v>48040</v>
      </c>
      <c r="E13982" s="58">
        <v>1130825380000</v>
      </c>
      <c r="F13982" t="s">
        <v>48041</v>
      </c>
      <c r="G13982" t="s">
        <v>48042</v>
      </c>
      <c r="H13982" t="s">
        <v>48043</v>
      </c>
      <c r="I13982">
        <v>19518</v>
      </c>
    </row>
    <row r="13983" spans="1:9" x14ac:dyDescent="0.25">
      <c r="A13983" t="s">
        <v>110</v>
      </c>
      <c r="B13983" t="s">
        <v>48044</v>
      </c>
      <c r="C13983" s="57">
        <v>44342</v>
      </c>
      <c r="D13983" t="s">
        <v>48045</v>
      </c>
      <c r="E13983" s="58">
        <v>1096080400000</v>
      </c>
      <c r="F13983" t="s">
        <v>48046</v>
      </c>
      <c r="G13983" t="s">
        <v>114</v>
      </c>
      <c r="H13983" t="s">
        <v>114</v>
      </c>
      <c r="I13983">
        <v>1</v>
      </c>
    </row>
    <row r="13984" spans="1:9" x14ac:dyDescent="0.25">
      <c r="A13984" t="s">
        <v>110</v>
      </c>
      <c r="B13984" t="s">
        <v>48047</v>
      </c>
      <c r="C13984" s="57">
        <v>44342</v>
      </c>
      <c r="D13984" t="s">
        <v>48048</v>
      </c>
      <c r="E13984" s="58">
        <v>1067287900000</v>
      </c>
      <c r="F13984" t="s">
        <v>48049</v>
      </c>
      <c r="G13984" t="s">
        <v>114</v>
      </c>
      <c r="H13984" t="s">
        <v>114</v>
      </c>
      <c r="I13984">
        <v>2</v>
      </c>
    </row>
    <row r="13985" spans="1:9" x14ac:dyDescent="0.25">
      <c r="A13985" t="s">
        <v>110</v>
      </c>
      <c r="B13985" t="s">
        <v>48050</v>
      </c>
      <c r="C13985" s="57">
        <v>44342</v>
      </c>
      <c r="D13985" t="s">
        <v>48051</v>
      </c>
      <c r="E13985" s="58">
        <v>1045441300000</v>
      </c>
      <c r="F13985" t="s">
        <v>48052</v>
      </c>
      <c r="G13985" t="s">
        <v>114</v>
      </c>
      <c r="H13985" t="s">
        <v>114</v>
      </c>
      <c r="I13985">
        <v>1</v>
      </c>
    </row>
    <row r="13986" spans="1:9" x14ac:dyDescent="0.25">
      <c r="A13986" t="s">
        <v>110</v>
      </c>
      <c r="B13986" t="s">
        <v>48053</v>
      </c>
      <c r="C13986" s="57">
        <v>44342</v>
      </c>
      <c r="D13986" t="s">
        <v>48054</v>
      </c>
      <c r="E13986" s="58">
        <v>1165049100000</v>
      </c>
      <c r="F13986" t="s">
        <v>48055</v>
      </c>
      <c r="G13986" t="s">
        <v>114</v>
      </c>
      <c r="H13986" t="s">
        <v>114</v>
      </c>
      <c r="I13986">
        <v>1</v>
      </c>
    </row>
    <row r="13987" spans="1:9" x14ac:dyDescent="0.25">
      <c r="A13987" t="s">
        <v>110</v>
      </c>
      <c r="B13987" t="s">
        <v>48056</v>
      </c>
      <c r="C13987" s="57">
        <v>44342</v>
      </c>
      <c r="D13987" t="s">
        <v>48057</v>
      </c>
      <c r="E13987" s="58">
        <v>1126684400000</v>
      </c>
      <c r="F13987" t="s">
        <v>48058</v>
      </c>
      <c r="G13987" t="s">
        <v>114</v>
      </c>
      <c r="H13987" t="s">
        <v>114</v>
      </c>
      <c r="I13987">
        <v>6</v>
      </c>
    </row>
    <row r="13988" spans="1:9" x14ac:dyDescent="0.25">
      <c r="A13988" t="s">
        <v>110</v>
      </c>
      <c r="B13988" t="s">
        <v>48059</v>
      </c>
      <c r="C13988" s="57">
        <v>44342</v>
      </c>
      <c r="D13988" t="s">
        <v>48060</v>
      </c>
      <c r="E13988" s="58">
        <v>1117395400000</v>
      </c>
      <c r="F13988" t="s">
        <v>48061</v>
      </c>
      <c r="G13988" t="s">
        <v>114</v>
      </c>
      <c r="H13988" t="s">
        <v>114</v>
      </c>
      <c r="I13988">
        <v>2</v>
      </c>
    </row>
    <row r="13989" spans="1:9" x14ac:dyDescent="0.25">
      <c r="A13989" t="s">
        <v>110</v>
      </c>
      <c r="B13989" t="s">
        <v>48062</v>
      </c>
      <c r="C13989" s="57">
        <v>44342</v>
      </c>
      <c r="D13989" t="s">
        <v>48063</v>
      </c>
      <c r="E13989" s="58">
        <v>1102280900000</v>
      </c>
      <c r="F13989" t="s">
        <v>48064</v>
      </c>
      <c r="G13989" t="s">
        <v>114</v>
      </c>
      <c r="H13989" t="s">
        <v>114</v>
      </c>
      <c r="I13989">
        <v>5</v>
      </c>
    </row>
    <row r="13990" spans="1:9" x14ac:dyDescent="0.25">
      <c r="A13990" t="s">
        <v>110</v>
      </c>
      <c r="B13990" t="s">
        <v>48065</v>
      </c>
      <c r="C13990" s="57">
        <v>44342</v>
      </c>
      <c r="D13990" t="s">
        <v>48066</v>
      </c>
      <c r="E13990" t="s">
        <v>48067</v>
      </c>
      <c r="F13990" t="s">
        <v>48068</v>
      </c>
      <c r="G13990" t="s">
        <v>114</v>
      </c>
      <c r="H13990" t="s">
        <v>114</v>
      </c>
      <c r="I13990">
        <v>1</v>
      </c>
    </row>
    <row r="13991" spans="1:9" x14ac:dyDescent="0.25">
      <c r="A13991" t="s">
        <v>110</v>
      </c>
      <c r="B13991" t="s">
        <v>48069</v>
      </c>
      <c r="C13991" s="57">
        <v>44342</v>
      </c>
      <c r="D13991" t="s">
        <v>48070</v>
      </c>
      <c r="E13991" t="s">
        <v>48071</v>
      </c>
      <c r="F13991" t="s">
        <v>48072</v>
      </c>
      <c r="G13991" t="s">
        <v>114</v>
      </c>
      <c r="H13991" t="s">
        <v>114</v>
      </c>
      <c r="I13991">
        <v>5</v>
      </c>
    </row>
    <row r="13992" spans="1:9" x14ac:dyDescent="0.25">
      <c r="A13992" t="s">
        <v>110</v>
      </c>
      <c r="B13992" t="s">
        <v>48073</v>
      </c>
      <c r="C13992" s="57">
        <v>44342</v>
      </c>
      <c r="D13992" t="s">
        <v>48074</v>
      </c>
      <c r="E13992" s="58">
        <v>1125511900000</v>
      </c>
      <c r="F13992" t="s">
        <v>48075</v>
      </c>
      <c r="G13992" t="s">
        <v>114</v>
      </c>
      <c r="H13992" t="s">
        <v>114</v>
      </c>
      <c r="I13992">
        <v>3</v>
      </c>
    </row>
    <row r="13993" spans="1:9" x14ac:dyDescent="0.25">
      <c r="A13993" t="s">
        <v>110</v>
      </c>
      <c r="B13993" t="s">
        <v>48076</v>
      </c>
      <c r="C13993" s="57">
        <v>44342</v>
      </c>
      <c r="D13993" t="s">
        <v>48077</v>
      </c>
      <c r="E13993" s="58">
        <v>1097004400000</v>
      </c>
      <c r="F13993" t="s">
        <v>48078</v>
      </c>
      <c r="G13993" t="s">
        <v>114</v>
      </c>
      <c r="H13993" t="s">
        <v>114</v>
      </c>
      <c r="I13993">
        <v>29</v>
      </c>
    </row>
    <row r="13994" spans="1:9" x14ac:dyDescent="0.25">
      <c r="A13994" t="s">
        <v>110</v>
      </c>
      <c r="B13994" t="s">
        <v>48079</v>
      </c>
      <c r="C13994" s="57">
        <v>44342</v>
      </c>
      <c r="D13994" t="s">
        <v>48080</v>
      </c>
      <c r="E13994" s="58">
        <v>1116573400000</v>
      </c>
      <c r="F13994" t="s">
        <v>48081</v>
      </c>
      <c r="G13994" t="s">
        <v>114</v>
      </c>
      <c r="H13994" t="s">
        <v>114</v>
      </c>
      <c r="I13994">
        <v>23</v>
      </c>
    </row>
    <row r="13995" spans="1:9" x14ac:dyDescent="0.25">
      <c r="A13995" t="s">
        <v>110</v>
      </c>
      <c r="B13995" t="s">
        <v>48082</v>
      </c>
      <c r="C13995" s="57">
        <v>44342</v>
      </c>
      <c r="D13995" t="s">
        <v>48083</v>
      </c>
      <c r="E13995" s="58">
        <v>1064131300000</v>
      </c>
      <c r="F13995" t="s">
        <v>48084</v>
      </c>
      <c r="G13995" t="s">
        <v>114</v>
      </c>
      <c r="H13995" t="s">
        <v>114</v>
      </c>
      <c r="I13995">
        <v>4</v>
      </c>
    </row>
    <row r="13996" spans="1:9" x14ac:dyDescent="0.25">
      <c r="A13996" t="s">
        <v>110</v>
      </c>
      <c r="B13996" t="s">
        <v>48085</v>
      </c>
      <c r="C13996" s="57">
        <v>44342</v>
      </c>
      <c r="D13996" t="s">
        <v>48086</v>
      </c>
      <c r="E13996" t="s">
        <v>48087</v>
      </c>
      <c r="F13996" t="s">
        <v>48088</v>
      </c>
      <c r="G13996" t="s">
        <v>114</v>
      </c>
      <c r="H13996" t="s">
        <v>114</v>
      </c>
      <c r="I13996">
        <v>48</v>
      </c>
    </row>
    <row r="13997" spans="1:9" x14ac:dyDescent="0.25">
      <c r="A13997" t="s">
        <v>110</v>
      </c>
      <c r="B13997" t="s">
        <v>48089</v>
      </c>
      <c r="C13997" s="57">
        <v>44342</v>
      </c>
      <c r="D13997" t="s">
        <v>48090</v>
      </c>
      <c r="E13997" t="s">
        <v>48091</v>
      </c>
      <c r="F13997" t="s">
        <v>48092</v>
      </c>
      <c r="G13997" t="s">
        <v>114</v>
      </c>
      <c r="H13997" t="s">
        <v>114</v>
      </c>
      <c r="I13997">
        <v>77</v>
      </c>
    </row>
    <row r="13998" spans="1:9" x14ac:dyDescent="0.25">
      <c r="A13998" t="s">
        <v>110</v>
      </c>
      <c r="B13998" t="s">
        <v>48093</v>
      </c>
      <c r="C13998" s="57">
        <v>44342</v>
      </c>
      <c r="D13998" t="s">
        <v>48094</v>
      </c>
      <c r="E13998" s="58">
        <v>1075526400000</v>
      </c>
      <c r="F13998" t="s">
        <v>48095</v>
      </c>
      <c r="G13998" t="s">
        <v>114</v>
      </c>
      <c r="H13998" t="s">
        <v>114</v>
      </c>
      <c r="I13998">
        <v>21</v>
      </c>
    </row>
    <row r="13999" spans="1:9" x14ac:dyDescent="0.25">
      <c r="A13999" t="s">
        <v>110</v>
      </c>
      <c r="B13999" t="s">
        <v>48096</v>
      </c>
      <c r="C13999" s="57">
        <v>44342</v>
      </c>
      <c r="D13999" t="s">
        <v>48097</v>
      </c>
      <c r="E13999" s="58">
        <v>1668527900000</v>
      </c>
      <c r="F13999" t="s">
        <v>48098</v>
      </c>
      <c r="G13999" t="s">
        <v>114</v>
      </c>
      <c r="H13999" t="s">
        <v>114</v>
      </c>
      <c r="I13999">
        <v>1</v>
      </c>
    </row>
    <row r="14000" spans="1:9" x14ac:dyDescent="0.25">
      <c r="A14000" t="s">
        <v>110</v>
      </c>
      <c r="B14000" t="s">
        <v>48099</v>
      </c>
      <c r="C14000" s="57">
        <v>44342</v>
      </c>
      <c r="D14000" t="s">
        <v>48100</v>
      </c>
      <c r="E14000" s="58">
        <v>1050623500000</v>
      </c>
      <c r="F14000" t="s">
        <v>48101</v>
      </c>
      <c r="G14000" t="s">
        <v>114</v>
      </c>
      <c r="H14000" t="s">
        <v>114</v>
      </c>
      <c r="I14000">
        <v>2</v>
      </c>
    </row>
    <row r="14001" spans="1:9" x14ac:dyDescent="0.25">
      <c r="A14001" t="s">
        <v>110</v>
      </c>
      <c r="B14001" t="s">
        <v>48102</v>
      </c>
      <c r="C14001" s="57">
        <v>44342</v>
      </c>
      <c r="D14001" t="s">
        <v>48103</v>
      </c>
      <c r="E14001" s="58">
        <v>1155267700000</v>
      </c>
      <c r="F14001" t="s">
        <v>48104</v>
      </c>
      <c r="G14001" t="s">
        <v>114</v>
      </c>
      <c r="H14001" t="s">
        <v>114</v>
      </c>
      <c r="I14001">
        <v>4</v>
      </c>
    </row>
    <row r="14002" spans="1:9" x14ac:dyDescent="0.25">
      <c r="A14002" t="s">
        <v>110</v>
      </c>
      <c r="B14002" t="s">
        <v>48105</v>
      </c>
      <c r="C14002" s="57">
        <v>44342</v>
      </c>
      <c r="D14002" t="s">
        <v>48106</v>
      </c>
      <c r="E14002" s="58">
        <v>1744743873200</v>
      </c>
      <c r="F14002" t="s">
        <v>48107</v>
      </c>
      <c r="G14002" t="s">
        <v>114</v>
      </c>
      <c r="H14002" t="s">
        <v>114</v>
      </c>
      <c r="I14002">
        <v>1</v>
      </c>
    </row>
    <row r="14003" spans="1:9" x14ac:dyDescent="0.25">
      <c r="A14003" t="s">
        <v>110</v>
      </c>
      <c r="B14003" t="s">
        <v>48108</v>
      </c>
      <c r="C14003" s="57">
        <v>44342</v>
      </c>
      <c r="D14003" t="s">
        <v>48109</v>
      </c>
      <c r="E14003" s="58">
        <v>113718728600000</v>
      </c>
      <c r="F14003" t="s">
        <v>48110</v>
      </c>
      <c r="G14003" t="s">
        <v>114</v>
      </c>
      <c r="H14003" t="s">
        <v>114</v>
      </c>
      <c r="I14003">
        <v>1</v>
      </c>
    </row>
    <row r="14004" spans="1:9" x14ac:dyDescent="0.25">
      <c r="A14004" t="s">
        <v>110</v>
      </c>
      <c r="B14004" t="s">
        <v>48111</v>
      </c>
      <c r="C14004" s="57">
        <v>44342</v>
      </c>
      <c r="D14004" t="s">
        <v>48112</v>
      </c>
      <c r="E14004" s="58">
        <v>1152303900000</v>
      </c>
      <c r="F14004" t="s">
        <v>48113</v>
      </c>
      <c r="G14004" t="s">
        <v>114</v>
      </c>
      <c r="H14004" t="s">
        <v>114</v>
      </c>
      <c r="I14004">
        <v>1</v>
      </c>
    </row>
    <row r="14005" spans="1:9" x14ac:dyDescent="0.25">
      <c r="A14005" t="s">
        <v>110</v>
      </c>
      <c r="B14005" t="s">
        <v>48114</v>
      </c>
      <c r="C14005" s="57">
        <v>44342</v>
      </c>
      <c r="D14005" t="s">
        <v>48115</v>
      </c>
      <c r="E14005" s="58">
        <v>1112760600000</v>
      </c>
      <c r="F14005" t="s">
        <v>48116</v>
      </c>
      <c r="G14005" t="s">
        <v>114</v>
      </c>
      <c r="H14005" t="s">
        <v>114</v>
      </c>
      <c r="I14005">
        <v>4</v>
      </c>
    </row>
    <row r="14006" spans="1:9" x14ac:dyDescent="0.25">
      <c r="A14006" t="s">
        <v>110</v>
      </c>
      <c r="B14006" t="s">
        <v>48117</v>
      </c>
      <c r="C14006" s="57">
        <v>44342</v>
      </c>
      <c r="D14006" t="s">
        <v>48118</v>
      </c>
      <c r="E14006" s="58">
        <v>144705786900000</v>
      </c>
      <c r="F14006" t="s">
        <v>48119</v>
      </c>
      <c r="G14006" t="s">
        <v>114</v>
      </c>
      <c r="H14006" t="s">
        <v>114</v>
      </c>
      <c r="I14006">
        <v>1</v>
      </c>
    </row>
    <row r="14007" spans="1:9" x14ac:dyDescent="0.25">
      <c r="A14007" t="s">
        <v>110</v>
      </c>
      <c r="B14007" t="s">
        <v>48120</v>
      </c>
      <c r="C14007" s="57">
        <v>44342</v>
      </c>
      <c r="D14007" t="s">
        <v>48121</v>
      </c>
      <c r="E14007" s="58">
        <v>111115352500000</v>
      </c>
      <c r="F14007" t="s">
        <v>48122</v>
      </c>
      <c r="G14007" t="s">
        <v>114</v>
      </c>
      <c r="H14007" t="s">
        <v>114</v>
      </c>
      <c r="I14007">
        <v>1</v>
      </c>
    </row>
    <row r="14008" spans="1:9" x14ac:dyDescent="0.25">
      <c r="A14008" t="s">
        <v>110</v>
      </c>
      <c r="B14008" t="s">
        <v>48123</v>
      </c>
      <c r="C14008" s="57">
        <v>44342</v>
      </c>
      <c r="D14008" t="s">
        <v>48124</v>
      </c>
      <c r="E14008" s="58">
        <v>111940237600000</v>
      </c>
      <c r="F14008" t="s">
        <v>48125</v>
      </c>
      <c r="G14008" t="s">
        <v>114</v>
      </c>
      <c r="H14008" t="s">
        <v>114</v>
      </c>
      <c r="I14008">
        <v>1</v>
      </c>
    </row>
    <row r="14009" spans="1:9" x14ac:dyDescent="0.25">
      <c r="A14009" t="s">
        <v>110</v>
      </c>
      <c r="B14009" t="s">
        <v>48126</v>
      </c>
      <c r="C14009" s="57">
        <v>44342</v>
      </c>
      <c r="D14009" t="s">
        <v>48127</v>
      </c>
      <c r="E14009" s="58">
        <v>107905686826600</v>
      </c>
      <c r="F14009" t="s">
        <v>48128</v>
      </c>
      <c r="G14009" t="s">
        <v>114</v>
      </c>
      <c r="H14009" t="s">
        <v>114</v>
      </c>
      <c r="I14009">
        <v>1</v>
      </c>
    </row>
    <row r="14010" spans="1:9" x14ac:dyDescent="0.25">
      <c r="A14010" t="s">
        <v>110</v>
      </c>
      <c r="B14010" t="s">
        <v>48129</v>
      </c>
      <c r="C14010" s="57">
        <v>44342</v>
      </c>
      <c r="D14010" t="s">
        <v>48130</v>
      </c>
      <c r="E14010" s="58">
        <v>1161492300000</v>
      </c>
      <c r="F14010" t="s">
        <v>48131</v>
      </c>
      <c r="G14010" t="s">
        <v>114</v>
      </c>
      <c r="H14010" t="s">
        <v>114</v>
      </c>
      <c r="I14010">
        <v>1</v>
      </c>
    </row>
    <row r="14011" spans="1:9" x14ac:dyDescent="0.25">
      <c r="A14011" t="s">
        <v>110</v>
      </c>
      <c r="B14011" t="s">
        <v>48132</v>
      </c>
      <c r="C14011" s="57">
        <v>44342</v>
      </c>
      <c r="D14011" t="s">
        <v>48133</v>
      </c>
      <c r="E14011" s="58">
        <v>2222565200000</v>
      </c>
      <c r="F14011" t="s">
        <v>48134</v>
      </c>
      <c r="G14011" t="s">
        <v>114</v>
      </c>
      <c r="H14011" t="s">
        <v>114</v>
      </c>
      <c r="I14011">
        <v>51</v>
      </c>
    </row>
    <row r="14012" spans="1:9" x14ac:dyDescent="0.25">
      <c r="A14012" t="s">
        <v>110</v>
      </c>
      <c r="B14012" t="s">
        <v>48135</v>
      </c>
      <c r="C14012" s="57">
        <v>44342</v>
      </c>
      <c r="D14012" t="s">
        <v>48136</v>
      </c>
      <c r="E14012" s="58">
        <v>1214608500000</v>
      </c>
      <c r="F14012" t="s">
        <v>48137</v>
      </c>
      <c r="G14012" t="s">
        <v>114</v>
      </c>
      <c r="H14012" t="s">
        <v>114</v>
      </c>
      <c r="I14012">
        <v>17</v>
      </c>
    </row>
    <row r="14013" spans="1:9" x14ac:dyDescent="0.25">
      <c r="A14013" t="s">
        <v>110</v>
      </c>
      <c r="B14013" t="s">
        <v>48138</v>
      </c>
      <c r="C14013" s="57">
        <v>44342</v>
      </c>
      <c r="D14013" t="s">
        <v>48139</v>
      </c>
      <c r="E14013" s="58">
        <v>1184877500000</v>
      </c>
      <c r="F14013" t="s">
        <v>48140</v>
      </c>
      <c r="G14013" t="s">
        <v>114</v>
      </c>
      <c r="H14013" t="s">
        <v>114</v>
      </c>
      <c r="I14013">
        <v>1</v>
      </c>
    </row>
    <row r="14014" spans="1:9" x14ac:dyDescent="0.25">
      <c r="A14014" t="s">
        <v>110</v>
      </c>
      <c r="B14014" t="s">
        <v>48141</v>
      </c>
      <c r="C14014" s="57">
        <v>44342</v>
      </c>
      <c r="D14014" t="s">
        <v>48142</v>
      </c>
      <c r="E14014" s="58">
        <v>1202754400000</v>
      </c>
      <c r="F14014" t="s">
        <v>48143</v>
      </c>
      <c r="G14014" t="s">
        <v>114</v>
      </c>
      <c r="H14014" t="s">
        <v>114</v>
      </c>
      <c r="I14014">
        <v>2</v>
      </c>
    </row>
    <row r="14015" spans="1:9" x14ac:dyDescent="0.25">
      <c r="A14015" t="s">
        <v>110</v>
      </c>
      <c r="B14015" t="s">
        <v>48144</v>
      </c>
      <c r="C14015" s="57">
        <v>44342</v>
      </c>
      <c r="D14015" t="s">
        <v>48145</v>
      </c>
      <c r="E14015" s="58">
        <v>1170933400000</v>
      </c>
      <c r="F14015" t="s">
        <v>48146</v>
      </c>
      <c r="G14015" t="s">
        <v>114</v>
      </c>
      <c r="H14015" t="s">
        <v>114</v>
      </c>
      <c r="I14015">
        <v>2</v>
      </c>
    </row>
    <row r="14016" spans="1:9" x14ac:dyDescent="0.25">
      <c r="A14016" t="s">
        <v>110</v>
      </c>
      <c r="B14016" t="s">
        <v>48147</v>
      </c>
      <c r="C14016" s="57">
        <v>44342</v>
      </c>
      <c r="D14016" t="s">
        <v>48148</v>
      </c>
      <c r="E14016" s="58">
        <v>1088164800000</v>
      </c>
      <c r="F14016" t="s">
        <v>48149</v>
      </c>
      <c r="G14016" t="s">
        <v>114</v>
      </c>
      <c r="H14016" t="s">
        <v>114</v>
      </c>
      <c r="I14016">
        <v>3</v>
      </c>
    </row>
    <row r="14017" spans="1:9" x14ac:dyDescent="0.25">
      <c r="A14017" t="s">
        <v>110</v>
      </c>
      <c r="B14017" t="s">
        <v>48150</v>
      </c>
      <c r="C14017" s="57">
        <v>44342</v>
      </c>
      <c r="D14017" t="s">
        <v>48151</v>
      </c>
      <c r="E14017" s="58">
        <v>1639884900000</v>
      </c>
      <c r="F14017" t="s">
        <v>48152</v>
      </c>
      <c r="G14017" t="s">
        <v>114</v>
      </c>
      <c r="H14017" t="s">
        <v>114</v>
      </c>
      <c r="I14017">
        <v>1</v>
      </c>
    </row>
    <row r="14018" spans="1:9" x14ac:dyDescent="0.25">
      <c r="A14018" t="s">
        <v>110</v>
      </c>
      <c r="B14018" t="s">
        <v>48153</v>
      </c>
      <c r="C14018" s="57">
        <v>44342</v>
      </c>
      <c r="D14018" t="s">
        <v>48154</v>
      </c>
      <c r="E14018" s="58">
        <v>1143139200000</v>
      </c>
      <c r="F14018" t="s">
        <v>48155</v>
      </c>
      <c r="G14018" t="s">
        <v>114</v>
      </c>
      <c r="H14018" t="s">
        <v>114</v>
      </c>
      <c r="I14018">
        <v>1</v>
      </c>
    </row>
    <row r="14019" spans="1:9" x14ac:dyDescent="0.25">
      <c r="A14019" t="s">
        <v>110</v>
      </c>
      <c r="B14019" t="s">
        <v>48156</v>
      </c>
      <c r="C14019" s="57">
        <v>44342</v>
      </c>
      <c r="D14019" t="s">
        <v>48157</v>
      </c>
      <c r="E14019" s="58">
        <v>1188904400000</v>
      </c>
      <c r="F14019" t="s">
        <v>48158</v>
      </c>
      <c r="G14019" t="s">
        <v>114</v>
      </c>
      <c r="H14019" t="s">
        <v>114</v>
      </c>
      <c r="I14019">
        <v>2</v>
      </c>
    </row>
    <row r="14020" spans="1:9" x14ac:dyDescent="0.25">
      <c r="A14020" t="s">
        <v>110</v>
      </c>
      <c r="B14020" t="s">
        <v>48159</v>
      </c>
      <c r="C14020" s="57">
        <v>44342</v>
      </c>
      <c r="D14020" t="s">
        <v>48160</v>
      </c>
      <c r="E14020" s="58">
        <v>1141070200000</v>
      </c>
      <c r="F14020" t="s">
        <v>48161</v>
      </c>
      <c r="G14020" t="s">
        <v>114</v>
      </c>
      <c r="H14020" t="s">
        <v>114</v>
      </c>
      <c r="I14020">
        <v>6</v>
      </c>
    </row>
    <row r="14021" spans="1:9" x14ac:dyDescent="0.25">
      <c r="A14021" t="s">
        <v>110</v>
      </c>
      <c r="B14021" t="s">
        <v>48162</v>
      </c>
      <c r="C14021" s="57">
        <v>44342</v>
      </c>
      <c r="D14021" t="s">
        <v>48163</v>
      </c>
      <c r="E14021" s="58">
        <v>1073399800000</v>
      </c>
      <c r="F14021" t="s">
        <v>48164</v>
      </c>
      <c r="G14021" t="s">
        <v>114</v>
      </c>
      <c r="H14021" t="s">
        <v>114</v>
      </c>
      <c r="I14021">
        <v>15</v>
      </c>
    </row>
    <row r="14022" spans="1:9" x14ac:dyDescent="0.25">
      <c r="A14022" t="s">
        <v>110</v>
      </c>
      <c r="B14022" t="s">
        <v>48165</v>
      </c>
      <c r="C14022" s="57">
        <v>44342</v>
      </c>
      <c r="D14022" t="s">
        <v>48166</v>
      </c>
      <c r="E14022" s="58">
        <v>1208863330000</v>
      </c>
      <c r="F14022" t="s">
        <v>48167</v>
      </c>
      <c r="G14022" t="s">
        <v>48168</v>
      </c>
      <c r="H14022" t="s">
        <v>114</v>
      </c>
      <c r="I14022">
        <v>179</v>
      </c>
    </row>
    <row r="14023" spans="1:9" x14ac:dyDescent="0.25">
      <c r="A14023" t="s">
        <v>110</v>
      </c>
      <c r="B14023" t="s">
        <v>48169</v>
      </c>
      <c r="C14023" s="57">
        <v>44342</v>
      </c>
      <c r="D14023" t="s">
        <v>48170</v>
      </c>
      <c r="E14023" s="58">
        <v>1171229800000</v>
      </c>
      <c r="F14023" t="s">
        <v>48171</v>
      </c>
      <c r="G14023" t="s">
        <v>48172</v>
      </c>
      <c r="H14023" t="s">
        <v>48173</v>
      </c>
      <c r="I14023">
        <v>49</v>
      </c>
    </row>
    <row r="14024" spans="1:9" x14ac:dyDescent="0.25">
      <c r="A14024" t="s">
        <v>110</v>
      </c>
      <c r="B14024" t="s">
        <v>48174</v>
      </c>
      <c r="C14024" s="57">
        <v>44342</v>
      </c>
      <c r="D14024" t="s">
        <v>48175</v>
      </c>
      <c r="E14024" t="s">
        <v>48176</v>
      </c>
      <c r="F14024" t="s">
        <v>48177</v>
      </c>
      <c r="G14024" t="s">
        <v>114</v>
      </c>
      <c r="H14024" t="s">
        <v>114</v>
      </c>
      <c r="I14024">
        <v>3</v>
      </c>
    </row>
    <row r="14025" spans="1:9" x14ac:dyDescent="0.25">
      <c r="A14025" t="s">
        <v>110</v>
      </c>
      <c r="B14025" t="s">
        <v>48178</v>
      </c>
      <c r="C14025" s="57">
        <v>44342</v>
      </c>
      <c r="D14025" t="s">
        <v>48179</v>
      </c>
      <c r="E14025" s="58">
        <v>1052164900000</v>
      </c>
      <c r="F14025" t="s">
        <v>48180</v>
      </c>
      <c r="G14025" t="s">
        <v>48181</v>
      </c>
      <c r="H14025" t="s">
        <v>114</v>
      </c>
      <c r="I14025">
        <v>124</v>
      </c>
    </row>
    <row r="14026" spans="1:9" x14ac:dyDescent="0.25">
      <c r="A14026" t="s">
        <v>110</v>
      </c>
      <c r="B14026" t="s">
        <v>48182</v>
      </c>
      <c r="C14026" s="57">
        <v>44342</v>
      </c>
      <c r="D14026" t="s">
        <v>48183</v>
      </c>
      <c r="E14026" s="58">
        <v>1742468700000</v>
      </c>
      <c r="F14026" t="s">
        <v>48184</v>
      </c>
      <c r="G14026" t="s">
        <v>114</v>
      </c>
      <c r="H14026" t="s">
        <v>114</v>
      </c>
      <c r="I14026">
        <v>4</v>
      </c>
    </row>
    <row r="14027" spans="1:9" x14ac:dyDescent="0.25">
      <c r="A14027" t="s">
        <v>110</v>
      </c>
      <c r="B14027" t="s">
        <v>48185</v>
      </c>
      <c r="C14027" s="57">
        <v>44342</v>
      </c>
      <c r="D14027" t="s">
        <v>48186</v>
      </c>
      <c r="E14027" s="58">
        <v>1108338900000</v>
      </c>
      <c r="F14027" t="s">
        <v>48187</v>
      </c>
      <c r="G14027" t="s">
        <v>114</v>
      </c>
      <c r="H14027" t="s">
        <v>114</v>
      </c>
      <c r="I14027">
        <v>377</v>
      </c>
    </row>
    <row r="14028" spans="1:9" x14ac:dyDescent="0.25">
      <c r="A14028" t="s">
        <v>110</v>
      </c>
      <c r="B14028" t="s">
        <v>48188</v>
      </c>
      <c r="C14028" s="57">
        <v>44342</v>
      </c>
      <c r="D14028" t="s">
        <v>48189</v>
      </c>
      <c r="E14028" s="58">
        <v>1074205300000</v>
      </c>
      <c r="F14028" t="s">
        <v>48190</v>
      </c>
      <c r="G14028" t="s">
        <v>114</v>
      </c>
      <c r="H14028" t="s">
        <v>114</v>
      </c>
      <c r="I14028">
        <v>206</v>
      </c>
    </row>
    <row r="14029" spans="1:9" x14ac:dyDescent="0.25">
      <c r="A14029" t="s">
        <v>110</v>
      </c>
      <c r="B14029" t="s">
        <v>48191</v>
      </c>
      <c r="C14029" s="57">
        <v>44342</v>
      </c>
      <c r="D14029" t="s">
        <v>48192</v>
      </c>
      <c r="E14029" s="58">
        <v>5906446000000</v>
      </c>
      <c r="F14029" t="s">
        <v>48193</v>
      </c>
      <c r="G14029" t="s">
        <v>114</v>
      </c>
      <c r="H14029" t="s">
        <v>114</v>
      </c>
      <c r="I14029">
        <v>1</v>
      </c>
    </row>
    <row r="14030" spans="1:9" x14ac:dyDescent="0.25">
      <c r="A14030" t="s">
        <v>110</v>
      </c>
      <c r="B14030" t="s">
        <v>48194</v>
      </c>
      <c r="C14030" s="57">
        <v>44342</v>
      </c>
      <c r="D14030" t="s">
        <v>48195</v>
      </c>
      <c r="E14030" s="58">
        <v>1107908800000</v>
      </c>
      <c r="F14030" t="s">
        <v>48196</v>
      </c>
      <c r="G14030" t="s">
        <v>48197</v>
      </c>
      <c r="H14030" t="s">
        <v>48198</v>
      </c>
      <c r="I14030">
        <v>2</v>
      </c>
    </row>
    <row r="14031" spans="1:9" x14ac:dyDescent="0.25">
      <c r="A14031" t="s">
        <v>110</v>
      </c>
      <c r="B14031" t="s">
        <v>48199</v>
      </c>
      <c r="C14031" s="57">
        <v>44342</v>
      </c>
      <c r="D14031" t="s">
        <v>48200</v>
      </c>
      <c r="E14031" s="58">
        <v>1136915300000</v>
      </c>
      <c r="F14031" t="s">
        <v>48201</v>
      </c>
      <c r="G14031" t="s">
        <v>48202</v>
      </c>
      <c r="H14031" t="s">
        <v>48203</v>
      </c>
      <c r="I14031">
        <v>1</v>
      </c>
    </row>
    <row r="14032" spans="1:9" x14ac:dyDescent="0.25">
      <c r="A14032" t="s">
        <v>110</v>
      </c>
      <c r="B14032" t="s">
        <v>48204</v>
      </c>
      <c r="C14032" s="57">
        <v>44342</v>
      </c>
      <c r="D14032" t="s">
        <v>48205</v>
      </c>
      <c r="E14032" s="58">
        <v>1088791770000</v>
      </c>
      <c r="F14032" t="s">
        <v>48206</v>
      </c>
      <c r="G14032" t="s">
        <v>48207</v>
      </c>
      <c r="H14032" t="s">
        <v>48208</v>
      </c>
      <c r="I14032">
        <v>1</v>
      </c>
    </row>
    <row r="14033" spans="1:9" x14ac:dyDescent="0.25">
      <c r="A14033" t="s">
        <v>110</v>
      </c>
      <c r="B14033" t="s">
        <v>48209</v>
      </c>
      <c r="C14033" s="57">
        <v>44342</v>
      </c>
      <c r="D14033" t="s">
        <v>48210</v>
      </c>
      <c r="E14033" s="58">
        <v>1125672700000</v>
      </c>
      <c r="F14033" t="s">
        <v>48211</v>
      </c>
      <c r="G14033" t="s">
        <v>48212</v>
      </c>
      <c r="H14033" t="s">
        <v>48213</v>
      </c>
      <c r="I14033">
        <v>7424</v>
      </c>
    </row>
    <row r="14034" spans="1:9" x14ac:dyDescent="0.25">
      <c r="A14034" t="s">
        <v>110</v>
      </c>
      <c r="B14034" t="s">
        <v>48214</v>
      </c>
      <c r="C14034" s="57">
        <v>44342</v>
      </c>
      <c r="D14034" t="s">
        <v>48215</v>
      </c>
      <c r="E14034" s="58">
        <v>1170548200000</v>
      </c>
      <c r="F14034" t="s">
        <v>48216</v>
      </c>
      <c r="G14034" t="s">
        <v>114</v>
      </c>
      <c r="H14034" t="s">
        <v>114</v>
      </c>
      <c r="I14034">
        <v>3</v>
      </c>
    </row>
    <row r="14035" spans="1:9" x14ac:dyDescent="0.25">
      <c r="A14035" t="s">
        <v>110</v>
      </c>
      <c r="B14035" t="s">
        <v>48217</v>
      </c>
      <c r="C14035" s="57">
        <v>44342</v>
      </c>
      <c r="D14035" t="s">
        <v>48218</v>
      </c>
      <c r="E14035" s="58">
        <v>1100308276700</v>
      </c>
      <c r="F14035" t="s">
        <v>48219</v>
      </c>
      <c r="G14035" t="s">
        <v>114</v>
      </c>
      <c r="H14035" t="s">
        <v>114</v>
      </c>
      <c r="I14035">
        <v>3</v>
      </c>
    </row>
    <row r="14036" spans="1:9" x14ac:dyDescent="0.25">
      <c r="A14036" t="s">
        <v>110</v>
      </c>
      <c r="B14036" t="s">
        <v>48220</v>
      </c>
      <c r="C14036" s="57">
        <v>44342</v>
      </c>
      <c r="D14036" t="s">
        <v>48221</v>
      </c>
      <c r="E14036" s="58">
        <v>1124669270000</v>
      </c>
      <c r="F14036" t="s">
        <v>48222</v>
      </c>
      <c r="G14036" t="s">
        <v>114</v>
      </c>
      <c r="H14036" t="s">
        <v>114</v>
      </c>
      <c r="I14036">
        <v>2</v>
      </c>
    </row>
    <row r="14037" spans="1:9" x14ac:dyDescent="0.25">
      <c r="A14037" t="s">
        <v>110</v>
      </c>
      <c r="B14037" t="s">
        <v>48223</v>
      </c>
      <c r="C14037" s="57">
        <v>44342</v>
      </c>
      <c r="D14037" t="s">
        <v>48224</v>
      </c>
      <c r="E14037" s="58">
        <v>1057262700000</v>
      </c>
      <c r="F14037" t="s">
        <v>48225</v>
      </c>
      <c r="G14037" t="s">
        <v>48226</v>
      </c>
      <c r="H14037" t="s">
        <v>48227</v>
      </c>
      <c r="I14037">
        <v>1</v>
      </c>
    </row>
    <row r="14038" spans="1:9" x14ac:dyDescent="0.25">
      <c r="A14038" t="s">
        <v>110</v>
      </c>
      <c r="B14038" t="s">
        <v>48228</v>
      </c>
      <c r="C14038" s="57">
        <v>44342</v>
      </c>
      <c r="D14038" t="s">
        <v>48229</v>
      </c>
      <c r="E14038" s="58">
        <v>1131432100000</v>
      </c>
      <c r="F14038" t="s">
        <v>48230</v>
      </c>
      <c r="G14038" t="s">
        <v>114</v>
      </c>
      <c r="H14038" t="s">
        <v>114</v>
      </c>
      <c r="I14038">
        <v>1</v>
      </c>
    </row>
    <row r="14039" spans="1:9" x14ac:dyDescent="0.25">
      <c r="A14039" t="s">
        <v>110</v>
      </c>
      <c r="B14039" t="s">
        <v>48231</v>
      </c>
      <c r="C14039" s="57">
        <v>44342</v>
      </c>
      <c r="D14039" t="s">
        <v>48232</v>
      </c>
      <c r="E14039" s="58">
        <v>1248270200000</v>
      </c>
      <c r="F14039" t="s">
        <v>48233</v>
      </c>
      <c r="G14039" t="s">
        <v>48234</v>
      </c>
      <c r="H14039" t="s">
        <v>48235</v>
      </c>
      <c r="I14039">
        <v>1882</v>
      </c>
    </row>
    <row r="14040" spans="1:9" x14ac:dyDescent="0.25">
      <c r="A14040" t="s">
        <v>110</v>
      </c>
      <c r="B14040" t="s">
        <v>48236</v>
      </c>
      <c r="C14040" s="57">
        <v>44342</v>
      </c>
      <c r="D14040" t="s">
        <v>48237</v>
      </c>
      <c r="E14040" s="58">
        <v>1041520600000</v>
      </c>
      <c r="F14040" t="s">
        <v>48238</v>
      </c>
      <c r="G14040" t="s">
        <v>880</v>
      </c>
      <c r="H14040" t="s">
        <v>48239</v>
      </c>
      <c r="I14040">
        <v>2426</v>
      </c>
    </row>
    <row r="14041" spans="1:9" x14ac:dyDescent="0.25">
      <c r="A14041" t="s">
        <v>110</v>
      </c>
      <c r="B14041" t="s">
        <v>48240</v>
      </c>
      <c r="C14041" s="57">
        <v>44342</v>
      </c>
      <c r="D14041" t="s">
        <v>48241</v>
      </c>
      <c r="E14041" s="58">
        <v>1093110000000</v>
      </c>
      <c r="F14041" t="s">
        <v>48242</v>
      </c>
      <c r="G14041" t="s">
        <v>221</v>
      </c>
      <c r="H14041" t="s">
        <v>114</v>
      </c>
      <c r="I14041">
        <v>381</v>
      </c>
    </row>
    <row r="14042" spans="1:9" x14ac:dyDescent="0.25">
      <c r="A14042" t="s">
        <v>110</v>
      </c>
      <c r="B14042" t="s">
        <v>48243</v>
      </c>
      <c r="C14042" s="57">
        <v>44342</v>
      </c>
      <c r="D14042" t="s">
        <v>48244</v>
      </c>
      <c r="E14042" s="58">
        <v>1155522700000</v>
      </c>
      <c r="F14042" t="s">
        <v>48245</v>
      </c>
      <c r="G14042" t="s">
        <v>48246</v>
      </c>
      <c r="H14042" t="s">
        <v>114</v>
      </c>
      <c r="I14042">
        <v>269</v>
      </c>
    </row>
    <row r="14043" spans="1:9" x14ac:dyDescent="0.25">
      <c r="A14043" t="s">
        <v>110</v>
      </c>
      <c r="B14043" t="s">
        <v>48247</v>
      </c>
      <c r="C14043" s="57">
        <v>44342</v>
      </c>
      <c r="D14043" t="s">
        <v>48248</v>
      </c>
      <c r="E14043" s="58">
        <v>1264932500000</v>
      </c>
      <c r="F14043" t="s">
        <v>48249</v>
      </c>
      <c r="G14043" t="s">
        <v>114</v>
      </c>
      <c r="H14043" t="s">
        <v>114</v>
      </c>
      <c r="I14043">
        <v>35</v>
      </c>
    </row>
    <row r="14044" spans="1:9" x14ac:dyDescent="0.25">
      <c r="A14044" t="s">
        <v>110</v>
      </c>
      <c r="B14044" t="s">
        <v>48250</v>
      </c>
      <c r="C14044" s="57">
        <v>44342</v>
      </c>
      <c r="D14044" t="s">
        <v>48251</v>
      </c>
      <c r="E14044" s="58">
        <v>1634154400000</v>
      </c>
      <c r="F14044" t="s">
        <v>48252</v>
      </c>
      <c r="G14044" t="s">
        <v>48253</v>
      </c>
      <c r="H14044" t="s">
        <v>881</v>
      </c>
      <c r="I14044">
        <v>220</v>
      </c>
    </row>
    <row r="14045" spans="1:9" x14ac:dyDescent="0.25">
      <c r="A14045" t="s">
        <v>110</v>
      </c>
      <c r="B14045" t="s">
        <v>48254</v>
      </c>
      <c r="C14045" s="57">
        <v>44342</v>
      </c>
      <c r="D14045" t="s">
        <v>48255</v>
      </c>
      <c r="E14045" s="58">
        <v>368452428000000</v>
      </c>
      <c r="F14045" t="s">
        <v>48256</v>
      </c>
      <c r="G14045" t="s">
        <v>48257</v>
      </c>
      <c r="H14045" t="s">
        <v>48258</v>
      </c>
      <c r="I14045">
        <v>11</v>
      </c>
    </row>
    <row r="14046" spans="1:9" x14ac:dyDescent="0.25">
      <c r="A14046" t="s">
        <v>110</v>
      </c>
      <c r="B14046" t="s">
        <v>48259</v>
      </c>
      <c r="C14046" s="57">
        <v>44342</v>
      </c>
      <c r="D14046" t="s">
        <v>48260</v>
      </c>
      <c r="E14046" s="58">
        <v>127675352546000</v>
      </c>
      <c r="F14046" t="s">
        <v>48261</v>
      </c>
      <c r="G14046" t="s">
        <v>114</v>
      </c>
      <c r="H14046" t="s">
        <v>114</v>
      </c>
      <c r="I14046">
        <v>3</v>
      </c>
    </row>
    <row r="14047" spans="1:9" x14ac:dyDescent="0.25">
      <c r="A14047" t="s">
        <v>110</v>
      </c>
      <c r="B14047" t="s">
        <v>48262</v>
      </c>
      <c r="C14047" s="57">
        <v>44342</v>
      </c>
      <c r="D14047" t="s">
        <v>48263</v>
      </c>
      <c r="E14047" s="58">
        <v>1120837900300</v>
      </c>
      <c r="F14047" t="s">
        <v>48264</v>
      </c>
      <c r="G14047" t="s">
        <v>114</v>
      </c>
      <c r="H14047" t="s">
        <v>114</v>
      </c>
      <c r="I14047">
        <v>1</v>
      </c>
    </row>
    <row r="14048" spans="1:9" x14ac:dyDescent="0.25">
      <c r="A14048" t="s">
        <v>110</v>
      </c>
      <c r="B14048" t="s">
        <v>48265</v>
      </c>
      <c r="C14048" s="57">
        <v>44342</v>
      </c>
      <c r="D14048" t="s">
        <v>48266</v>
      </c>
      <c r="E14048" s="58">
        <v>128195708000000</v>
      </c>
      <c r="F14048" t="s">
        <v>48267</v>
      </c>
      <c r="G14048" t="s">
        <v>114</v>
      </c>
      <c r="H14048" t="s">
        <v>114</v>
      </c>
      <c r="I14048">
        <v>61</v>
      </c>
    </row>
    <row r="14049" spans="1:9" x14ac:dyDescent="0.25">
      <c r="A14049" t="s">
        <v>110</v>
      </c>
      <c r="B14049" t="s">
        <v>48268</v>
      </c>
      <c r="C14049" s="57">
        <v>44342</v>
      </c>
      <c r="D14049" t="s">
        <v>48269</v>
      </c>
      <c r="E14049" s="58">
        <v>1381902835500</v>
      </c>
      <c r="F14049" t="s">
        <v>48270</v>
      </c>
      <c r="G14049" t="s">
        <v>114</v>
      </c>
      <c r="H14049" t="s">
        <v>114</v>
      </c>
      <c r="I14049">
        <v>1</v>
      </c>
    </row>
    <row r="14050" spans="1:9" x14ac:dyDescent="0.25">
      <c r="A14050" t="s">
        <v>110</v>
      </c>
      <c r="B14050" t="s">
        <v>48271</v>
      </c>
      <c r="C14050" s="57">
        <v>44342</v>
      </c>
      <c r="D14050" t="s">
        <v>48272</v>
      </c>
      <c r="E14050" s="58">
        <v>1384380500000</v>
      </c>
      <c r="F14050" t="s">
        <v>48273</v>
      </c>
      <c r="G14050" t="s">
        <v>540</v>
      </c>
      <c r="H14050" t="s">
        <v>114</v>
      </c>
      <c r="I14050">
        <v>189</v>
      </c>
    </row>
    <row r="14051" spans="1:9" x14ac:dyDescent="0.25">
      <c r="A14051" t="s">
        <v>110</v>
      </c>
      <c r="B14051" t="s">
        <v>48274</v>
      </c>
      <c r="C14051" s="57">
        <v>44342</v>
      </c>
      <c r="D14051" t="s">
        <v>48275</v>
      </c>
      <c r="E14051" s="58">
        <v>1091530600000</v>
      </c>
      <c r="F14051" t="s">
        <v>48276</v>
      </c>
      <c r="G14051" t="s">
        <v>114</v>
      </c>
      <c r="H14051" t="s">
        <v>114</v>
      </c>
      <c r="I14051">
        <v>140</v>
      </c>
    </row>
    <row r="14052" spans="1:9" x14ac:dyDescent="0.25">
      <c r="A14052" t="s">
        <v>110</v>
      </c>
      <c r="B14052" t="s">
        <v>48277</v>
      </c>
      <c r="C14052" s="57">
        <v>44342</v>
      </c>
      <c r="D14052" t="s">
        <v>48278</v>
      </c>
      <c r="E14052" s="58">
        <v>1140033800000</v>
      </c>
      <c r="F14052" t="s">
        <v>48279</v>
      </c>
      <c r="G14052" t="s">
        <v>114</v>
      </c>
      <c r="H14052" t="s">
        <v>114</v>
      </c>
      <c r="I14052">
        <v>169</v>
      </c>
    </row>
    <row r="14053" spans="1:9" x14ac:dyDescent="0.25">
      <c r="A14053" t="s">
        <v>110</v>
      </c>
      <c r="B14053" t="s">
        <v>48280</v>
      </c>
      <c r="C14053" s="57">
        <v>44342</v>
      </c>
      <c r="D14053" t="s">
        <v>48281</v>
      </c>
      <c r="E14053" s="58">
        <v>1467921000000</v>
      </c>
      <c r="F14053" t="s">
        <v>48282</v>
      </c>
      <c r="G14053" t="s">
        <v>114</v>
      </c>
      <c r="H14053" t="s">
        <v>114</v>
      </c>
      <c r="I14053">
        <v>25</v>
      </c>
    </row>
    <row r="14054" spans="1:9" x14ac:dyDescent="0.25">
      <c r="A14054" t="s">
        <v>110</v>
      </c>
      <c r="B14054" t="s">
        <v>48283</v>
      </c>
      <c r="C14054" s="57">
        <v>44342</v>
      </c>
      <c r="D14054" t="s">
        <v>48284</v>
      </c>
      <c r="E14054" s="58">
        <v>2858841400000</v>
      </c>
      <c r="F14054" t="s">
        <v>48285</v>
      </c>
      <c r="G14054" t="s">
        <v>114</v>
      </c>
      <c r="H14054" t="s">
        <v>114</v>
      </c>
      <c r="I14054">
        <v>1</v>
      </c>
    </row>
    <row r="14055" spans="1:9" x14ac:dyDescent="0.25">
      <c r="A14055" t="s">
        <v>110</v>
      </c>
      <c r="B14055" t="s">
        <v>48286</v>
      </c>
      <c r="C14055" s="57">
        <v>44342</v>
      </c>
      <c r="D14055" t="s">
        <v>48287</v>
      </c>
      <c r="E14055" s="58">
        <v>1609297200000</v>
      </c>
      <c r="F14055" t="s">
        <v>48288</v>
      </c>
      <c r="G14055" t="s">
        <v>114</v>
      </c>
      <c r="H14055" t="s">
        <v>114</v>
      </c>
      <c r="I14055">
        <v>6</v>
      </c>
    </row>
    <row r="14056" spans="1:9" x14ac:dyDescent="0.25">
      <c r="A14056" t="s">
        <v>110</v>
      </c>
      <c r="B14056" t="s">
        <v>48289</v>
      </c>
      <c r="C14056" s="57">
        <v>44342</v>
      </c>
      <c r="D14056" t="s">
        <v>48290</v>
      </c>
      <c r="E14056" s="58">
        <v>1119702800000</v>
      </c>
      <c r="F14056" t="s">
        <v>48291</v>
      </c>
      <c r="G14056" t="s">
        <v>48292</v>
      </c>
      <c r="H14056" t="s">
        <v>114</v>
      </c>
      <c r="I14056">
        <v>62</v>
      </c>
    </row>
    <row r="14057" spans="1:9" x14ac:dyDescent="0.25">
      <c r="A14057" t="s">
        <v>110</v>
      </c>
      <c r="B14057" t="s">
        <v>48293</v>
      </c>
      <c r="C14057" s="57">
        <v>44342</v>
      </c>
      <c r="D14057" t="s">
        <v>48294</v>
      </c>
      <c r="E14057" s="58">
        <v>1130624800000</v>
      </c>
      <c r="F14057" t="s">
        <v>48295</v>
      </c>
      <c r="G14057" t="s">
        <v>114</v>
      </c>
      <c r="H14057" t="s">
        <v>114</v>
      </c>
      <c r="I14057">
        <v>68</v>
      </c>
    </row>
    <row r="14058" spans="1:9" x14ac:dyDescent="0.25">
      <c r="A14058" t="s">
        <v>110</v>
      </c>
      <c r="B14058" t="s">
        <v>48296</v>
      </c>
      <c r="C14058" s="57">
        <v>44342</v>
      </c>
      <c r="D14058" t="s">
        <v>48297</v>
      </c>
      <c r="E14058" s="58">
        <v>1107452100000</v>
      </c>
      <c r="F14058" t="s">
        <v>48298</v>
      </c>
      <c r="G14058" t="s">
        <v>114</v>
      </c>
      <c r="H14058" t="s">
        <v>114</v>
      </c>
      <c r="I14058">
        <v>1</v>
      </c>
    </row>
    <row r="14059" spans="1:9" x14ac:dyDescent="0.25">
      <c r="A14059" t="s">
        <v>110</v>
      </c>
      <c r="B14059" t="s">
        <v>48299</v>
      </c>
      <c r="C14059" s="57">
        <v>44342</v>
      </c>
      <c r="D14059" t="s">
        <v>48300</v>
      </c>
      <c r="E14059" s="58">
        <v>1230761000000</v>
      </c>
      <c r="F14059" t="s">
        <v>48301</v>
      </c>
      <c r="G14059" t="s">
        <v>114</v>
      </c>
      <c r="H14059" t="s">
        <v>114</v>
      </c>
      <c r="I14059">
        <v>1</v>
      </c>
    </row>
    <row r="14060" spans="1:9" x14ac:dyDescent="0.25">
      <c r="A14060" t="s">
        <v>110</v>
      </c>
      <c r="B14060" t="s">
        <v>48302</v>
      </c>
      <c r="C14060" s="57">
        <v>44342</v>
      </c>
      <c r="D14060" t="s">
        <v>48303</v>
      </c>
      <c r="E14060" s="58">
        <v>1066537590000</v>
      </c>
      <c r="F14060" t="s">
        <v>48304</v>
      </c>
      <c r="G14060" t="s">
        <v>48207</v>
      </c>
      <c r="H14060" t="s">
        <v>48305</v>
      </c>
      <c r="I14060">
        <v>1</v>
      </c>
    </row>
    <row r="14061" spans="1:9" x14ac:dyDescent="0.25">
      <c r="A14061" t="s">
        <v>110</v>
      </c>
      <c r="B14061" t="s">
        <v>48306</v>
      </c>
      <c r="C14061" s="57">
        <v>44342</v>
      </c>
      <c r="D14061" t="s">
        <v>48307</v>
      </c>
      <c r="E14061" s="58">
        <v>1161479140000</v>
      </c>
      <c r="F14061" t="s">
        <v>48308</v>
      </c>
      <c r="G14061" t="s">
        <v>114</v>
      </c>
      <c r="H14061" t="s">
        <v>114</v>
      </c>
      <c r="I14061">
        <v>1</v>
      </c>
    </row>
    <row r="14062" spans="1:9" x14ac:dyDescent="0.25">
      <c r="A14062" t="s">
        <v>110</v>
      </c>
      <c r="B14062" t="s">
        <v>48309</v>
      </c>
      <c r="C14062" s="57">
        <v>44342</v>
      </c>
      <c r="D14062" t="s">
        <v>48310</v>
      </c>
      <c r="E14062" s="58">
        <v>1106007200000</v>
      </c>
      <c r="F14062" t="s">
        <v>48311</v>
      </c>
      <c r="G14062" t="s">
        <v>48312</v>
      </c>
      <c r="H14062" t="s">
        <v>48313</v>
      </c>
      <c r="I14062">
        <v>1782</v>
      </c>
    </row>
    <row r="14063" spans="1:9" x14ac:dyDescent="0.25">
      <c r="A14063" t="s">
        <v>110</v>
      </c>
      <c r="B14063" t="s">
        <v>48314</v>
      </c>
      <c r="C14063" s="57">
        <v>44342</v>
      </c>
      <c r="D14063" t="s">
        <v>114</v>
      </c>
      <c r="E14063" t="s">
        <v>595</v>
      </c>
      <c r="F14063" t="s">
        <v>114</v>
      </c>
      <c r="G14063" t="s">
        <v>114</v>
      </c>
      <c r="H14063" t="s">
        <v>114</v>
      </c>
      <c r="I14063">
        <v>0</v>
      </c>
    </row>
    <row r="14064" spans="1:9" x14ac:dyDescent="0.25">
      <c r="A14064" t="s">
        <v>110</v>
      </c>
      <c r="B14064" t="s">
        <v>48315</v>
      </c>
      <c r="C14064" s="57">
        <v>44342</v>
      </c>
      <c r="D14064" t="s">
        <v>48316</v>
      </c>
      <c r="E14064" s="58">
        <v>1099475990000</v>
      </c>
      <c r="F14064" t="s">
        <v>48317</v>
      </c>
      <c r="G14064" t="s">
        <v>114</v>
      </c>
      <c r="H14064" t="s">
        <v>3625</v>
      </c>
      <c r="I14064">
        <v>507</v>
      </c>
    </row>
    <row r="14065" spans="1:9" x14ac:dyDescent="0.25">
      <c r="A14065" t="s">
        <v>110</v>
      </c>
      <c r="B14065" t="s">
        <v>48318</v>
      </c>
      <c r="C14065" s="57">
        <v>44342</v>
      </c>
      <c r="D14065" t="s">
        <v>48319</v>
      </c>
      <c r="E14065" s="58">
        <v>1107739160000</v>
      </c>
      <c r="F14065" t="s">
        <v>48320</v>
      </c>
      <c r="G14065" t="s">
        <v>48321</v>
      </c>
      <c r="H14065" t="s">
        <v>48322</v>
      </c>
      <c r="I14065">
        <v>404</v>
      </c>
    </row>
    <row r="14066" spans="1:9" x14ac:dyDescent="0.25">
      <c r="A14066" t="s">
        <v>110</v>
      </c>
      <c r="B14066" t="s">
        <v>48323</v>
      </c>
      <c r="C14066" s="57">
        <v>44342</v>
      </c>
      <c r="D14066" t="s">
        <v>48324</v>
      </c>
      <c r="E14066" s="58">
        <v>1066528780000</v>
      </c>
      <c r="F14066" t="s">
        <v>48325</v>
      </c>
      <c r="G14066" t="s">
        <v>114</v>
      </c>
      <c r="H14066" t="s">
        <v>114</v>
      </c>
      <c r="I14066">
        <v>1</v>
      </c>
    </row>
    <row r="14067" spans="1:9" x14ac:dyDescent="0.25">
      <c r="A14067" t="s">
        <v>110</v>
      </c>
      <c r="B14067" t="s">
        <v>48326</v>
      </c>
      <c r="C14067" s="57">
        <v>44342</v>
      </c>
      <c r="D14067" t="s">
        <v>48327</v>
      </c>
      <c r="E14067" s="58">
        <v>1149666360000</v>
      </c>
      <c r="F14067" t="s">
        <v>48328</v>
      </c>
      <c r="G14067" t="s">
        <v>540</v>
      </c>
      <c r="H14067" t="s">
        <v>114</v>
      </c>
      <c r="I14067">
        <v>1</v>
      </c>
    </row>
    <row r="14068" spans="1:9" x14ac:dyDescent="0.25">
      <c r="A14068" t="s">
        <v>110</v>
      </c>
      <c r="B14068" t="s">
        <v>48329</v>
      </c>
      <c r="C14068" s="57">
        <v>44342</v>
      </c>
      <c r="D14068" t="s">
        <v>48330</v>
      </c>
      <c r="E14068" s="58">
        <v>1090632900000</v>
      </c>
      <c r="F14068" t="s">
        <v>48331</v>
      </c>
      <c r="G14068" t="s">
        <v>114</v>
      </c>
      <c r="H14068" t="s">
        <v>114</v>
      </c>
      <c r="I14068">
        <v>4</v>
      </c>
    </row>
    <row r="14069" spans="1:9" x14ac:dyDescent="0.25">
      <c r="A14069" t="s">
        <v>110</v>
      </c>
      <c r="B14069" t="s">
        <v>48332</v>
      </c>
      <c r="C14069" s="57">
        <v>44342</v>
      </c>
      <c r="D14069" t="s">
        <v>48333</v>
      </c>
      <c r="E14069" s="58">
        <v>1131703600000</v>
      </c>
      <c r="F14069" t="s">
        <v>48334</v>
      </c>
      <c r="G14069" t="s">
        <v>114</v>
      </c>
      <c r="H14069" t="s">
        <v>114</v>
      </c>
      <c r="I14069">
        <v>1</v>
      </c>
    </row>
    <row r="14070" spans="1:9" x14ac:dyDescent="0.25">
      <c r="A14070" t="s">
        <v>110</v>
      </c>
      <c r="B14070" t="s">
        <v>48335</v>
      </c>
      <c r="C14070" s="57">
        <v>44342</v>
      </c>
      <c r="D14070" t="s">
        <v>48336</v>
      </c>
      <c r="E14070" s="58">
        <v>112705586600000</v>
      </c>
      <c r="F14070" t="s">
        <v>48337</v>
      </c>
      <c r="G14070" t="s">
        <v>48338</v>
      </c>
      <c r="H14070" t="s">
        <v>48339</v>
      </c>
      <c r="I14070">
        <v>1</v>
      </c>
    </row>
    <row r="14071" spans="1:9" x14ac:dyDescent="0.25">
      <c r="A14071" t="s">
        <v>110</v>
      </c>
      <c r="B14071" t="s">
        <v>48340</v>
      </c>
      <c r="C14071" s="57">
        <v>44342</v>
      </c>
      <c r="D14071" t="s">
        <v>48341</v>
      </c>
      <c r="E14071" s="58">
        <v>1128596700000</v>
      </c>
      <c r="F14071" t="s">
        <v>48342</v>
      </c>
      <c r="G14071" t="s">
        <v>114</v>
      </c>
      <c r="H14071" t="s">
        <v>114</v>
      </c>
      <c r="I14071">
        <v>77</v>
      </c>
    </row>
    <row r="14072" spans="1:9" x14ac:dyDescent="0.25">
      <c r="A14072" t="s">
        <v>110</v>
      </c>
      <c r="B14072" t="s">
        <v>48343</v>
      </c>
      <c r="C14072" s="57">
        <v>44342</v>
      </c>
      <c r="D14072" t="s">
        <v>48344</v>
      </c>
      <c r="E14072" s="58">
        <v>1153951300000</v>
      </c>
      <c r="F14072" t="s">
        <v>48345</v>
      </c>
      <c r="G14072" t="s">
        <v>114</v>
      </c>
      <c r="H14072" t="s">
        <v>114</v>
      </c>
      <c r="I14072">
        <v>1</v>
      </c>
    </row>
    <row r="14073" spans="1:9" x14ac:dyDescent="0.25">
      <c r="A14073" t="s">
        <v>110</v>
      </c>
      <c r="B14073" t="s">
        <v>48346</v>
      </c>
      <c r="C14073" s="57">
        <v>44342</v>
      </c>
      <c r="D14073" t="s">
        <v>48347</v>
      </c>
      <c r="E14073" s="58">
        <v>81476877900000</v>
      </c>
      <c r="F14073" t="s">
        <v>48348</v>
      </c>
      <c r="G14073" t="s">
        <v>114</v>
      </c>
      <c r="H14073" t="s">
        <v>114</v>
      </c>
      <c r="I14073">
        <v>1</v>
      </c>
    </row>
    <row r="14074" spans="1:9" x14ac:dyDescent="0.25">
      <c r="A14074" t="s">
        <v>110</v>
      </c>
      <c r="B14074" t="s">
        <v>48349</v>
      </c>
      <c r="C14074" s="57">
        <v>44342</v>
      </c>
      <c r="D14074" t="s">
        <v>48350</v>
      </c>
      <c r="E14074" s="58">
        <v>1216856560000</v>
      </c>
      <c r="F14074" t="s">
        <v>48351</v>
      </c>
      <c r="G14074" t="s">
        <v>48352</v>
      </c>
      <c r="H14074" t="s">
        <v>114</v>
      </c>
      <c r="I14074">
        <v>4</v>
      </c>
    </row>
    <row r="14075" spans="1:9" x14ac:dyDescent="0.25">
      <c r="A14075" t="s">
        <v>110</v>
      </c>
      <c r="B14075" t="s">
        <v>48353</v>
      </c>
      <c r="C14075" s="57">
        <v>44342</v>
      </c>
      <c r="D14075" t="s">
        <v>48354</v>
      </c>
      <c r="E14075" s="58">
        <v>1086003000000</v>
      </c>
      <c r="F14075" t="s">
        <v>48355</v>
      </c>
      <c r="G14075" t="s">
        <v>114</v>
      </c>
      <c r="H14075" t="s">
        <v>114</v>
      </c>
      <c r="I14075">
        <v>97</v>
      </c>
    </row>
    <row r="14076" spans="1:9" x14ac:dyDescent="0.25">
      <c r="A14076" t="s">
        <v>110</v>
      </c>
      <c r="B14076" t="s">
        <v>48356</v>
      </c>
      <c r="C14076" s="57">
        <v>44342</v>
      </c>
      <c r="D14076" t="s">
        <v>48357</v>
      </c>
      <c r="E14076" s="58">
        <v>1254025700000</v>
      </c>
      <c r="F14076" t="s">
        <v>48358</v>
      </c>
      <c r="G14076" t="s">
        <v>114</v>
      </c>
      <c r="H14076" t="s">
        <v>48359</v>
      </c>
      <c r="I14076">
        <v>79</v>
      </c>
    </row>
    <row r="14077" spans="1:9" x14ac:dyDescent="0.25">
      <c r="A14077" t="s">
        <v>110</v>
      </c>
      <c r="B14077" t="s">
        <v>48360</v>
      </c>
      <c r="C14077" s="57">
        <v>44342</v>
      </c>
      <c r="D14077" t="s">
        <v>48361</v>
      </c>
      <c r="E14077" s="58">
        <v>1364234440000</v>
      </c>
      <c r="F14077" t="s">
        <v>48362</v>
      </c>
      <c r="G14077" t="s">
        <v>48363</v>
      </c>
      <c r="H14077" t="s">
        <v>48364</v>
      </c>
      <c r="I14077">
        <v>16</v>
      </c>
    </row>
    <row r="14078" spans="1:9" x14ac:dyDescent="0.25">
      <c r="A14078" t="s">
        <v>110</v>
      </c>
      <c r="B14078" t="s">
        <v>48365</v>
      </c>
      <c r="C14078" s="57">
        <v>44342</v>
      </c>
      <c r="D14078" t="s">
        <v>48366</v>
      </c>
      <c r="E14078" s="58">
        <v>112405700580000</v>
      </c>
      <c r="F14078" t="s">
        <v>48367</v>
      </c>
      <c r="G14078" t="s">
        <v>114</v>
      </c>
      <c r="H14078" t="s">
        <v>114</v>
      </c>
      <c r="I14078">
        <v>2</v>
      </c>
    </row>
    <row r="14079" spans="1:9" x14ac:dyDescent="0.25">
      <c r="A14079" t="s">
        <v>110</v>
      </c>
      <c r="B14079" t="s">
        <v>48368</v>
      </c>
      <c r="C14079" s="57">
        <v>44342</v>
      </c>
      <c r="D14079" t="s">
        <v>48369</v>
      </c>
      <c r="E14079" s="58">
        <v>1748630920000</v>
      </c>
      <c r="F14079" t="s">
        <v>48370</v>
      </c>
      <c r="G14079" t="s">
        <v>114</v>
      </c>
      <c r="H14079" t="s">
        <v>114</v>
      </c>
      <c r="I14079">
        <v>1</v>
      </c>
    </row>
    <row r="14080" spans="1:9" x14ac:dyDescent="0.25">
      <c r="A14080" t="s">
        <v>110</v>
      </c>
      <c r="B14080" t="s">
        <v>48371</v>
      </c>
      <c r="C14080" s="57">
        <v>44342</v>
      </c>
      <c r="D14080" t="s">
        <v>48372</v>
      </c>
      <c r="E14080" s="58">
        <v>1139777350000</v>
      </c>
      <c r="F14080" t="s">
        <v>48373</v>
      </c>
      <c r="G14080" t="s">
        <v>1275</v>
      </c>
      <c r="H14080" t="s">
        <v>114</v>
      </c>
      <c r="I14080">
        <v>1</v>
      </c>
    </row>
    <row r="14081" spans="1:9" x14ac:dyDescent="0.25">
      <c r="A14081" t="s">
        <v>110</v>
      </c>
      <c r="B14081" t="s">
        <v>48374</v>
      </c>
      <c r="C14081" s="57">
        <v>44342</v>
      </c>
      <c r="D14081" t="s">
        <v>48375</v>
      </c>
      <c r="E14081" s="58">
        <v>2065954100000</v>
      </c>
      <c r="F14081" t="s">
        <v>48376</v>
      </c>
      <c r="G14081" t="s">
        <v>114</v>
      </c>
      <c r="H14081" t="s">
        <v>114</v>
      </c>
      <c r="I14081">
        <v>2</v>
      </c>
    </row>
    <row r="14082" spans="1:9" x14ac:dyDescent="0.25">
      <c r="A14082" t="s">
        <v>110</v>
      </c>
      <c r="B14082" t="s">
        <v>48377</v>
      </c>
      <c r="C14082" s="57">
        <v>44342</v>
      </c>
      <c r="D14082" t="s">
        <v>48378</v>
      </c>
      <c r="E14082" s="58">
        <v>1021016150000</v>
      </c>
      <c r="F14082" t="s">
        <v>48379</v>
      </c>
      <c r="G14082" t="s">
        <v>114</v>
      </c>
      <c r="H14082" t="s">
        <v>114</v>
      </c>
      <c r="I14082">
        <v>1</v>
      </c>
    </row>
    <row r="14083" spans="1:9" x14ac:dyDescent="0.25">
      <c r="A14083" t="s">
        <v>110</v>
      </c>
      <c r="B14083" t="s">
        <v>48380</v>
      </c>
      <c r="C14083" s="57">
        <v>44342</v>
      </c>
      <c r="D14083" t="s">
        <v>48381</v>
      </c>
      <c r="E14083" s="58">
        <v>1202026120000</v>
      </c>
      <c r="F14083" t="s">
        <v>48382</v>
      </c>
      <c r="G14083" t="s">
        <v>48383</v>
      </c>
      <c r="H14083" t="s">
        <v>48384</v>
      </c>
      <c r="I14083">
        <v>3</v>
      </c>
    </row>
    <row r="14084" spans="1:9" x14ac:dyDescent="0.25">
      <c r="A14084" t="s">
        <v>110</v>
      </c>
      <c r="B14084" t="s">
        <v>48385</v>
      </c>
      <c r="C14084" s="57">
        <v>44342</v>
      </c>
      <c r="D14084" t="s">
        <v>48386</v>
      </c>
      <c r="E14084" s="58">
        <v>105826986330000</v>
      </c>
      <c r="F14084" t="s">
        <v>48387</v>
      </c>
      <c r="G14084" t="s">
        <v>48388</v>
      </c>
      <c r="H14084" t="s">
        <v>48389</v>
      </c>
      <c r="I14084">
        <v>1162</v>
      </c>
    </row>
    <row r="14085" spans="1:9" x14ac:dyDescent="0.25">
      <c r="A14085" t="s">
        <v>110</v>
      </c>
      <c r="B14085" t="s">
        <v>48390</v>
      </c>
      <c r="C14085" s="57">
        <v>44342</v>
      </c>
      <c r="D14085" t="s">
        <v>48391</v>
      </c>
      <c r="E14085" s="58">
        <v>1084398850000</v>
      </c>
      <c r="F14085" t="s">
        <v>48392</v>
      </c>
      <c r="G14085" t="s">
        <v>48393</v>
      </c>
      <c r="H14085" t="s">
        <v>114</v>
      </c>
      <c r="I14085">
        <v>1</v>
      </c>
    </row>
    <row r="14086" spans="1:9" x14ac:dyDescent="0.25">
      <c r="A14086" t="s">
        <v>110</v>
      </c>
      <c r="B14086" t="s">
        <v>48394</v>
      </c>
      <c r="C14086" s="57">
        <v>44342</v>
      </c>
      <c r="D14086" t="s">
        <v>48395</v>
      </c>
      <c r="E14086" s="58">
        <v>1293714990000</v>
      </c>
      <c r="F14086" t="s">
        <v>48396</v>
      </c>
      <c r="G14086" t="s">
        <v>7264</v>
      </c>
      <c r="H14086" t="s">
        <v>114</v>
      </c>
      <c r="I14086">
        <v>27</v>
      </c>
    </row>
    <row r="14087" spans="1:9" x14ac:dyDescent="0.25">
      <c r="A14087" t="s">
        <v>110</v>
      </c>
      <c r="B14087" t="s">
        <v>48397</v>
      </c>
      <c r="C14087" s="57">
        <v>44342</v>
      </c>
      <c r="D14087" t="s">
        <v>48398</v>
      </c>
      <c r="E14087" s="58">
        <v>1361494860000</v>
      </c>
      <c r="F14087" t="s">
        <v>48399</v>
      </c>
      <c r="G14087" t="s">
        <v>114</v>
      </c>
      <c r="H14087" t="s">
        <v>114</v>
      </c>
      <c r="I14087">
        <v>4</v>
      </c>
    </row>
    <row r="14088" spans="1:9" x14ac:dyDescent="0.25">
      <c r="A14088" t="s">
        <v>110</v>
      </c>
      <c r="B14088" t="s">
        <v>48400</v>
      </c>
      <c r="C14088" s="57">
        <v>44342</v>
      </c>
      <c r="D14088" t="s">
        <v>48401</v>
      </c>
      <c r="E14088" s="58">
        <v>1432516720000</v>
      </c>
      <c r="F14088" t="s">
        <v>48402</v>
      </c>
      <c r="G14088" t="s">
        <v>36395</v>
      </c>
      <c r="H14088" t="s">
        <v>48403</v>
      </c>
      <c r="I14088">
        <v>1</v>
      </c>
    </row>
    <row r="14089" spans="1:9" x14ac:dyDescent="0.25">
      <c r="A14089" t="s">
        <v>110</v>
      </c>
      <c r="B14089" t="s">
        <v>48404</v>
      </c>
      <c r="C14089" s="57">
        <v>44342</v>
      </c>
      <c r="D14089" t="s">
        <v>48405</v>
      </c>
      <c r="E14089" s="58">
        <v>1027531830000</v>
      </c>
      <c r="F14089" t="s">
        <v>48406</v>
      </c>
      <c r="G14089" t="s">
        <v>114</v>
      </c>
      <c r="H14089" t="s">
        <v>114</v>
      </c>
      <c r="I14089">
        <v>1</v>
      </c>
    </row>
    <row r="14090" spans="1:9" x14ac:dyDescent="0.25">
      <c r="A14090" t="s">
        <v>110</v>
      </c>
      <c r="B14090" t="s">
        <v>48407</v>
      </c>
      <c r="C14090" s="57">
        <v>44342</v>
      </c>
      <c r="D14090" t="s">
        <v>48408</v>
      </c>
      <c r="E14090" s="58">
        <v>1057667160000</v>
      </c>
      <c r="F14090" t="s">
        <v>48409</v>
      </c>
      <c r="G14090" t="s">
        <v>48410</v>
      </c>
      <c r="H14090" t="s">
        <v>48411</v>
      </c>
      <c r="I14090">
        <v>18</v>
      </c>
    </row>
    <row r="14091" spans="1:9" x14ac:dyDescent="0.25">
      <c r="A14091" t="s">
        <v>110</v>
      </c>
      <c r="B14091" t="s">
        <v>48412</v>
      </c>
      <c r="C14091" s="57">
        <v>44342</v>
      </c>
      <c r="D14091" t="s">
        <v>48413</v>
      </c>
      <c r="E14091" s="58">
        <v>12097163900000</v>
      </c>
      <c r="F14091" t="s">
        <v>48414</v>
      </c>
      <c r="G14091" t="s">
        <v>114</v>
      </c>
      <c r="H14091" t="s">
        <v>114</v>
      </c>
      <c r="I14091">
        <v>36</v>
      </c>
    </row>
    <row r="14092" spans="1:9" x14ac:dyDescent="0.25">
      <c r="A14092" t="s">
        <v>110</v>
      </c>
      <c r="B14092" t="s">
        <v>48415</v>
      </c>
      <c r="C14092" s="57">
        <v>44342</v>
      </c>
      <c r="D14092" t="s">
        <v>48416</v>
      </c>
      <c r="E14092" s="58">
        <v>12041154900000</v>
      </c>
      <c r="F14092" t="s">
        <v>48417</v>
      </c>
      <c r="G14092" t="s">
        <v>114</v>
      </c>
      <c r="H14092" t="s">
        <v>114</v>
      </c>
      <c r="I14092">
        <v>2</v>
      </c>
    </row>
    <row r="14093" spans="1:9" x14ac:dyDescent="0.25">
      <c r="A14093" t="s">
        <v>110</v>
      </c>
      <c r="B14093" t="s">
        <v>48418</v>
      </c>
      <c r="C14093" s="57">
        <v>44342</v>
      </c>
      <c r="D14093" t="s">
        <v>48419</v>
      </c>
      <c r="E14093" s="58">
        <v>10771922900000</v>
      </c>
      <c r="F14093" t="s">
        <v>48420</v>
      </c>
      <c r="G14093" t="s">
        <v>114</v>
      </c>
      <c r="H14093" t="s">
        <v>114</v>
      </c>
      <c r="I14093">
        <v>22</v>
      </c>
    </row>
    <row r="14094" spans="1:9" x14ac:dyDescent="0.25">
      <c r="A14094" t="s">
        <v>110</v>
      </c>
      <c r="B14094" t="s">
        <v>48421</v>
      </c>
      <c r="C14094" s="57">
        <v>44342</v>
      </c>
      <c r="D14094" t="s">
        <v>48422</v>
      </c>
      <c r="E14094" s="58">
        <v>1219936950000</v>
      </c>
      <c r="F14094" t="s">
        <v>48423</v>
      </c>
      <c r="G14094" t="s">
        <v>114</v>
      </c>
      <c r="H14094" t="s">
        <v>114</v>
      </c>
      <c r="I14094">
        <v>44</v>
      </c>
    </row>
    <row r="14095" spans="1:9" x14ac:dyDescent="0.25">
      <c r="A14095" t="s">
        <v>110</v>
      </c>
      <c r="B14095" t="s">
        <v>48424</v>
      </c>
      <c r="C14095" s="57">
        <v>44342</v>
      </c>
      <c r="D14095" t="s">
        <v>48425</v>
      </c>
      <c r="E14095" s="58">
        <v>1200757530000</v>
      </c>
      <c r="F14095" t="s">
        <v>48426</v>
      </c>
      <c r="G14095" t="s">
        <v>114</v>
      </c>
      <c r="H14095" t="s">
        <v>114</v>
      </c>
      <c r="I14095">
        <v>1</v>
      </c>
    </row>
    <row r="14096" spans="1:9" x14ac:dyDescent="0.25">
      <c r="A14096" t="s">
        <v>110</v>
      </c>
      <c r="B14096" t="s">
        <v>48427</v>
      </c>
      <c r="C14096" s="57">
        <v>44342</v>
      </c>
      <c r="D14096" t="s">
        <v>48428</v>
      </c>
      <c r="E14096" s="58">
        <v>1172929220000</v>
      </c>
      <c r="F14096" t="s">
        <v>48429</v>
      </c>
      <c r="G14096" t="s">
        <v>114</v>
      </c>
      <c r="H14096" t="s">
        <v>114</v>
      </c>
      <c r="I14096">
        <v>1</v>
      </c>
    </row>
    <row r="14097" spans="1:9" x14ac:dyDescent="0.25">
      <c r="A14097" t="s">
        <v>110</v>
      </c>
      <c r="B14097" t="s">
        <v>48430</v>
      </c>
      <c r="C14097" s="57">
        <v>44342</v>
      </c>
      <c r="D14097" t="s">
        <v>48431</v>
      </c>
      <c r="E14097" s="58">
        <v>1339198870000</v>
      </c>
      <c r="F14097" t="s">
        <v>48432</v>
      </c>
      <c r="G14097" t="s">
        <v>114</v>
      </c>
      <c r="H14097" t="s">
        <v>114</v>
      </c>
      <c r="I14097">
        <v>1</v>
      </c>
    </row>
    <row r="14098" spans="1:9" x14ac:dyDescent="0.25">
      <c r="A14098" t="s">
        <v>110</v>
      </c>
      <c r="B14098" t="s">
        <v>48433</v>
      </c>
      <c r="C14098" s="57">
        <v>44342</v>
      </c>
      <c r="D14098" t="s">
        <v>48434</v>
      </c>
      <c r="E14098" s="58">
        <v>1685502320000</v>
      </c>
      <c r="F14098" t="s">
        <v>48435</v>
      </c>
      <c r="G14098" t="s">
        <v>114</v>
      </c>
      <c r="H14098" t="s">
        <v>48436</v>
      </c>
      <c r="I14098">
        <v>2</v>
      </c>
    </row>
    <row r="14099" spans="1:9" x14ac:dyDescent="0.25">
      <c r="A14099" t="s">
        <v>110</v>
      </c>
      <c r="B14099" t="s">
        <v>48437</v>
      </c>
      <c r="C14099" s="57">
        <v>44342</v>
      </c>
      <c r="D14099" t="s">
        <v>48438</v>
      </c>
      <c r="E14099" s="58">
        <v>1143991000000</v>
      </c>
      <c r="F14099" t="s">
        <v>48439</v>
      </c>
      <c r="G14099" t="s">
        <v>114</v>
      </c>
      <c r="H14099" t="s">
        <v>114</v>
      </c>
      <c r="I14099">
        <v>1</v>
      </c>
    </row>
    <row r="14100" spans="1:9" x14ac:dyDescent="0.25">
      <c r="A14100" t="s">
        <v>110</v>
      </c>
      <c r="B14100" t="s">
        <v>48440</v>
      </c>
      <c r="C14100" s="57">
        <v>44342</v>
      </c>
      <c r="D14100" t="s">
        <v>48441</v>
      </c>
      <c r="E14100" s="58">
        <v>72923882020000</v>
      </c>
      <c r="F14100" t="s">
        <v>48442</v>
      </c>
      <c r="G14100" t="s">
        <v>114</v>
      </c>
      <c r="H14100" t="s">
        <v>114</v>
      </c>
      <c r="I14100">
        <v>1</v>
      </c>
    </row>
    <row r="14101" spans="1:9" x14ac:dyDescent="0.25">
      <c r="A14101" t="s">
        <v>110</v>
      </c>
      <c r="B14101" t="s">
        <v>48443</v>
      </c>
      <c r="C14101" s="57">
        <v>44342</v>
      </c>
      <c r="D14101" t="s">
        <v>48444</v>
      </c>
      <c r="E14101" s="58">
        <v>1141708810000</v>
      </c>
      <c r="F14101" t="s">
        <v>48445</v>
      </c>
      <c r="G14101" t="s">
        <v>114</v>
      </c>
      <c r="H14101" t="s">
        <v>114</v>
      </c>
      <c r="I14101">
        <v>1</v>
      </c>
    </row>
    <row r="14102" spans="1:9" x14ac:dyDescent="0.25">
      <c r="A14102" t="s">
        <v>110</v>
      </c>
      <c r="B14102" t="s">
        <v>48446</v>
      </c>
      <c r="C14102" s="57">
        <v>44342</v>
      </c>
      <c r="D14102" t="s">
        <v>48447</v>
      </c>
      <c r="E14102" s="58">
        <v>1319235510000</v>
      </c>
      <c r="F14102" t="s">
        <v>48448</v>
      </c>
      <c r="G14102" t="s">
        <v>6060</v>
      </c>
      <c r="H14102" t="s">
        <v>114</v>
      </c>
      <c r="I14102">
        <v>708</v>
      </c>
    </row>
    <row r="14103" spans="1:9" x14ac:dyDescent="0.25">
      <c r="A14103" t="s">
        <v>110</v>
      </c>
      <c r="B14103" t="s">
        <v>48449</v>
      </c>
      <c r="C14103" s="57">
        <v>44342</v>
      </c>
      <c r="D14103" t="s">
        <v>48450</v>
      </c>
      <c r="E14103" s="58">
        <v>112223438470000</v>
      </c>
      <c r="F14103" t="s">
        <v>48451</v>
      </c>
      <c r="G14103" t="s">
        <v>48452</v>
      </c>
      <c r="H14103" t="s">
        <v>114</v>
      </c>
      <c r="I14103">
        <v>435</v>
      </c>
    </row>
    <row r="14104" spans="1:9" x14ac:dyDescent="0.25">
      <c r="A14104" t="s">
        <v>110</v>
      </c>
      <c r="B14104" t="s">
        <v>48453</v>
      </c>
      <c r="C14104" s="57">
        <v>44342</v>
      </c>
      <c r="D14104" t="s">
        <v>48454</v>
      </c>
      <c r="E14104" s="58">
        <v>1762105420000</v>
      </c>
      <c r="F14104" t="s">
        <v>48455</v>
      </c>
      <c r="G14104" t="s">
        <v>114</v>
      </c>
      <c r="H14104" t="s">
        <v>114</v>
      </c>
      <c r="I14104">
        <v>1</v>
      </c>
    </row>
    <row r="14105" spans="1:9" x14ac:dyDescent="0.25">
      <c r="A14105" t="s">
        <v>110</v>
      </c>
      <c r="B14105" t="s">
        <v>48456</v>
      </c>
      <c r="C14105" s="57">
        <v>44342</v>
      </c>
      <c r="D14105" t="s">
        <v>48457</v>
      </c>
      <c r="E14105" s="58">
        <v>1260592000000</v>
      </c>
      <c r="F14105" t="s">
        <v>48458</v>
      </c>
      <c r="G14105" t="s">
        <v>1478</v>
      </c>
      <c r="H14105" t="s">
        <v>114</v>
      </c>
      <c r="I14105">
        <v>364</v>
      </c>
    </row>
    <row r="14106" spans="1:9" x14ac:dyDescent="0.25">
      <c r="A14106" t="s">
        <v>110</v>
      </c>
      <c r="B14106" t="s">
        <v>48459</v>
      </c>
      <c r="C14106" s="57">
        <v>44342</v>
      </c>
      <c r="D14106" t="s">
        <v>48460</v>
      </c>
      <c r="E14106" s="58">
        <v>1472345600000</v>
      </c>
      <c r="F14106" t="s">
        <v>48461</v>
      </c>
      <c r="G14106" t="s">
        <v>48462</v>
      </c>
      <c r="H14106" t="s">
        <v>48463</v>
      </c>
      <c r="I14106">
        <v>2</v>
      </c>
    </row>
    <row r="14107" spans="1:9" x14ac:dyDescent="0.25">
      <c r="A14107" t="s">
        <v>110</v>
      </c>
      <c r="B14107" t="s">
        <v>48464</v>
      </c>
      <c r="C14107" s="57">
        <v>44342</v>
      </c>
      <c r="D14107" t="s">
        <v>48465</v>
      </c>
      <c r="E14107" s="58">
        <v>1183183060000</v>
      </c>
      <c r="F14107" t="s">
        <v>48466</v>
      </c>
      <c r="G14107" t="s">
        <v>114</v>
      </c>
      <c r="H14107" t="s">
        <v>114</v>
      </c>
      <c r="I14107">
        <v>1</v>
      </c>
    </row>
    <row r="14108" spans="1:9" x14ac:dyDescent="0.25">
      <c r="A14108" t="s">
        <v>110</v>
      </c>
      <c r="B14108" t="s">
        <v>48467</v>
      </c>
      <c r="C14108" s="57">
        <v>44342</v>
      </c>
      <c r="D14108" t="s">
        <v>48468</v>
      </c>
      <c r="E14108" s="58">
        <v>1362745870000</v>
      </c>
      <c r="F14108" t="s">
        <v>48469</v>
      </c>
      <c r="G14108" t="s">
        <v>114</v>
      </c>
      <c r="H14108" t="s">
        <v>114</v>
      </c>
      <c r="I14108">
        <v>1</v>
      </c>
    </row>
    <row r="14109" spans="1:9" x14ac:dyDescent="0.25">
      <c r="A14109" t="s">
        <v>110</v>
      </c>
      <c r="B14109" t="s">
        <v>48470</v>
      </c>
      <c r="C14109" s="57">
        <v>44342</v>
      </c>
      <c r="D14109" t="s">
        <v>48471</v>
      </c>
      <c r="E14109" s="58">
        <v>1258190350000</v>
      </c>
      <c r="F14109" t="s">
        <v>48472</v>
      </c>
      <c r="G14109" t="s">
        <v>114</v>
      </c>
      <c r="H14109" t="s">
        <v>114</v>
      </c>
      <c r="I14109">
        <v>19</v>
      </c>
    </row>
    <row r="14110" spans="1:9" x14ac:dyDescent="0.25">
      <c r="A14110" t="s">
        <v>110</v>
      </c>
      <c r="B14110" t="s">
        <v>48473</v>
      </c>
      <c r="C14110" s="57">
        <v>44342</v>
      </c>
      <c r="D14110" t="s">
        <v>48474</v>
      </c>
      <c r="E14110" s="58">
        <v>1318609607690000</v>
      </c>
      <c r="F14110" t="s">
        <v>48475</v>
      </c>
      <c r="G14110" t="s">
        <v>114</v>
      </c>
      <c r="H14110" t="s">
        <v>114</v>
      </c>
      <c r="I14110">
        <v>3</v>
      </c>
    </row>
    <row r="14111" spans="1:9" x14ac:dyDescent="0.25">
      <c r="A14111" t="s">
        <v>110</v>
      </c>
      <c r="B14111" t="s">
        <v>48476</v>
      </c>
      <c r="C14111" s="57">
        <v>44342</v>
      </c>
      <c r="D14111" t="s">
        <v>48477</v>
      </c>
      <c r="E14111" s="58">
        <v>1072949387000</v>
      </c>
      <c r="F14111" t="s">
        <v>48478</v>
      </c>
      <c r="G14111" t="s">
        <v>114</v>
      </c>
      <c r="H14111" t="s">
        <v>114</v>
      </c>
      <c r="I14111">
        <v>1</v>
      </c>
    </row>
    <row r="14112" spans="1:9" x14ac:dyDescent="0.25">
      <c r="A14112" t="s">
        <v>110</v>
      </c>
      <c r="B14112" t="s">
        <v>48479</v>
      </c>
      <c r="C14112" s="57">
        <v>44342</v>
      </c>
      <c r="D14112" t="s">
        <v>114</v>
      </c>
      <c r="E14112" t="s">
        <v>595</v>
      </c>
      <c r="F14112" t="s">
        <v>114</v>
      </c>
      <c r="G14112" t="s">
        <v>114</v>
      </c>
      <c r="H14112" t="s">
        <v>114</v>
      </c>
      <c r="I14112">
        <v>0</v>
      </c>
    </row>
    <row r="14113" spans="1:9" x14ac:dyDescent="0.25">
      <c r="A14113" t="s">
        <v>110</v>
      </c>
      <c r="B14113" t="s">
        <v>48480</v>
      </c>
      <c r="C14113" s="57">
        <v>44342</v>
      </c>
      <c r="D14113" t="s">
        <v>48481</v>
      </c>
      <c r="E14113" s="58">
        <v>1129358539000</v>
      </c>
      <c r="F14113" t="s">
        <v>48482</v>
      </c>
      <c r="G14113" t="s">
        <v>114</v>
      </c>
      <c r="H14113" t="s">
        <v>114</v>
      </c>
      <c r="I14113">
        <v>0</v>
      </c>
    </row>
    <row r="14114" spans="1:9" x14ac:dyDescent="0.25">
      <c r="A14114" t="s">
        <v>110</v>
      </c>
      <c r="B14114" t="s">
        <v>48483</v>
      </c>
      <c r="C14114" s="57">
        <v>44342</v>
      </c>
      <c r="D14114" t="s">
        <v>48484</v>
      </c>
      <c r="E14114" s="58">
        <v>1071086351000</v>
      </c>
      <c r="F14114" t="s">
        <v>48485</v>
      </c>
      <c r="G14114" t="s">
        <v>114</v>
      </c>
      <c r="H14114" t="s">
        <v>114</v>
      </c>
      <c r="I14114">
        <v>14</v>
      </c>
    </row>
    <row r="14115" spans="1:9" x14ac:dyDescent="0.25">
      <c r="A14115" t="s">
        <v>110</v>
      </c>
      <c r="B14115" t="s">
        <v>48486</v>
      </c>
      <c r="C14115" s="57">
        <v>44342</v>
      </c>
      <c r="D14115" t="s">
        <v>48487</v>
      </c>
      <c r="E14115" s="58">
        <v>1107433001000</v>
      </c>
      <c r="F14115" t="s">
        <v>48488</v>
      </c>
      <c r="G14115" t="s">
        <v>114</v>
      </c>
      <c r="H14115" t="s">
        <v>114</v>
      </c>
      <c r="I14115">
        <v>0</v>
      </c>
    </row>
    <row r="14116" spans="1:9" x14ac:dyDescent="0.25">
      <c r="A14116" t="s">
        <v>110</v>
      </c>
      <c r="B14116" t="s">
        <v>48489</v>
      </c>
      <c r="C14116" s="57">
        <v>44342</v>
      </c>
      <c r="D14116" t="s">
        <v>48490</v>
      </c>
      <c r="E14116" s="58">
        <v>1112656927000</v>
      </c>
      <c r="F14116" t="s">
        <v>48491</v>
      </c>
      <c r="G14116" t="s">
        <v>114</v>
      </c>
      <c r="H14116" t="s">
        <v>114</v>
      </c>
      <c r="I14116">
        <v>0</v>
      </c>
    </row>
    <row r="14117" spans="1:9" x14ac:dyDescent="0.25">
      <c r="A14117" t="s">
        <v>110</v>
      </c>
      <c r="B14117" t="s">
        <v>48492</v>
      </c>
      <c r="C14117" s="57">
        <v>44342</v>
      </c>
      <c r="D14117" t="s">
        <v>48493</v>
      </c>
      <c r="E14117" s="58">
        <v>1154916043000</v>
      </c>
      <c r="F14117" t="s">
        <v>48494</v>
      </c>
      <c r="G14117" t="s">
        <v>48495</v>
      </c>
      <c r="H14117" t="s">
        <v>48496</v>
      </c>
      <c r="I14117">
        <v>2</v>
      </c>
    </row>
    <row r="14118" spans="1:9" x14ac:dyDescent="0.25">
      <c r="A14118" t="s">
        <v>110</v>
      </c>
      <c r="B14118" t="s">
        <v>48497</v>
      </c>
      <c r="C14118" s="57">
        <v>44342</v>
      </c>
      <c r="D14118" t="s">
        <v>48498</v>
      </c>
      <c r="E14118" s="58">
        <v>1513507724000</v>
      </c>
      <c r="F14118" t="s">
        <v>48499</v>
      </c>
      <c r="G14118" t="s">
        <v>46573</v>
      </c>
      <c r="H14118" t="s">
        <v>48500</v>
      </c>
      <c r="I14118">
        <v>14</v>
      </c>
    </row>
    <row r="14119" spans="1:9" x14ac:dyDescent="0.25">
      <c r="A14119" t="s">
        <v>110</v>
      </c>
      <c r="B14119" t="s">
        <v>48501</v>
      </c>
      <c r="C14119" s="57">
        <v>44342</v>
      </c>
      <c r="D14119" t="s">
        <v>48502</v>
      </c>
      <c r="E14119" s="58">
        <v>1096441600000</v>
      </c>
      <c r="F14119" t="s">
        <v>48503</v>
      </c>
      <c r="G14119" t="s">
        <v>48504</v>
      </c>
      <c r="H14119" t="s">
        <v>48505</v>
      </c>
      <c r="I14119">
        <v>1</v>
      </c>
    </row>
    <row r="14120" spans="1:9" x14ac:dyDescent="0.25">
      <c r="A14120" t="s">
        <v>110</v>
      </c>
      <c r="B14120" t="s">
        <v>48506</v>
      </c>
      <c r="C14120" s="57">
        <v>44342</v>
      </c>
      <c r="D14120" t="s">
        <v>48507</v>
      </c>
      <c r="E14120" s="58">
        <v>1061526000000</v>
      </c>
      <c r="F14120" t="s">
        <v>48508</v>
      </c>
      <c r="G14120" t="s">
        <v>114</v>
      </c>
      <c r="H14120" t="s">
        <v>114</v>
      </c>
      <c r="I14120">
        <v>1</v>
      </c>
    </row>
    <row r="14121" spans="1:9" x14ac:dyDescent="0.25">
      <c r="A14121" t="s">
        <v>110</v>
      </c>
      <c r="B14121" t="s">
        <v>48509</v>
      </c>
      <c r="C14121" s="57">
        <v>44342</v>
      </c>
      <c r="D14121" t="s">
        <v>48510</v>
      </c>
      <c r="E14121" s="58">
        <v>118906514000000</v>
      </c>
      <c r="F14121" t="s">
        <v>48511</v>
      </c>
      <c r="G14121" t="s">
        <v>114</v>
      </c>
      <c r="H14121" t="s">
        <v>48512</v>
      </c>
      <c r="I14121">
        <v>26</v>
      </c>
    </row>
    <row r="14122" spans="1:9" x14ac:dyDescent="0.25">
      <c r="A14122" t="s">
        <v>110</v>
      </c>
      <c r="B14122" t="s">
        <v>48513</v>
      </c>
      <c r="C14122" s="57">
        <v>44342</v>
      </c>
      <c r="D14122" t="s">
        <v>48514</v>
      </c>
      <c r="E14122" s="58">
        <v>116262605929700</v>
      </c>
      <c r="F14122" t="s">
        <v>48515</v>
      </c>
      <c r="G14122" t="s">
        <v>114</v>
      </c>
      <c r="H14122" t="s">
        <v>114</v>
      </c>
      <c r="I14122">
        <v>1</v>
      </c>
    </row>
    <row r="14123" spans="1:9" x14ac:dyDescent="0.25">
      <c r="A14123" t="s">
        <v>110</v>
      </c>
      <c r="B14123" t="s">
        <v>48516</v>
      </c>
      <c r="C14123" s="57">
        <v>44342</v>
      </c>
      <c r="D14123" t="s">
        <v>48517</v>
      </c>
      <c r="E14123" s="58">
        <v>122566174200000</v>
      </c>
      <c r="F14123" t="s">
        <v>48518</v>
      </c>
      <c r="G14123" t="s">
        <v>114</v>
      </c>
      <c r="H14123" t="s">
        <v>114</v>
      </c>
      <c r="I14123">
        <v>1</v>
      </c>
    </row>
    <row r="14124" spans="1:9" x14ac:dyDescent="0.25">
      <c r="A14124" t="s">
        <v>110</v>
      </c>
      <c r="B14124" t="s">
        <v>48519</v>
      </c>
      <c r="C14124" s="57">
        <v>44342</v>
      </c>
      <c r="D14124" t="s">
        <v>48520</v>
      </c>
      <c r="E14124" s="58">
        <v>1399395100000</v>
      </c>
      <c r="F14124" t="s">
        <v>48521</v>
      </c>
      <c r="G14124" t="s">
        <v>114</v>
      </c>
      <c r="H14124" t="s">
        <v>48522</v>
      </c>
      <c r="I14124">
        <v>3</v>
      </c>
    </row>
    <row r="14125" spans="1:9" x14ac:dyDescent="0.25">
      <c r="A14125" t="s">
        <v>110</v>
      </c>
      <c r="B14125" t="s">
        <v>48523</v>
      </c>
      <c r="C14125" s="57">
        <v>44342</v>
      </c>
      <c r="D14125" t="s">
        <v>48524</v>
      </c>
      <c r="E14125" s="58">
        <v>1126058900000</v>
      </c>
      <c r="F14125" t="s">
        <v>48525</v>
      </c>
      <c r="G14125" t="s">
        <v>114</v>
      </c>
      <c r="H14125" t="s">
        <v>48526</v>
      </c>
      <c r="I14125">
        <v>5</v>
      </c>
    </row>
    <row r="14126" spans="1:9" x14ac:dyDescent="0.25">
      <c r="A14126" t="s">
        <v>110</v>
      </c>
      <c r="B14126" t="s">
        <v>48527</v>
      </c>
      <c r="C14126" s="57">
        <v>44342</v>
      </c>
      <c r="D14126" t="s">
        <v>48528</v>
      </c>
      <c r="E14126" s="58">
        <v>1291194800000</v>
      </c>
      <c r="F14126" t="s">
        <v>48529</v>
      </c>
      <c r="G14126" t="s">
        <v>48530</v>
      </c>
      <c r="H14126" t="s">
        <v>114</v>
      </c>
      <c r="I14126">
        <v>2</v>
      </c>
    </row>
    <row r="14127" spans="1:9" x14ac:dyDescent="0.25">
      <c r="A14127" t="s">
        <v>110</v>
      </c>
      <c r="B14127" t="s">
        <v>48531</v>
      </c>
      <c r="C14127" s="57">
        <v>44342</v>
      </c>
      <c r="D14127" t="s">
        <v>48532</v>
      </c>
      <c r="E14127" s="58">
        <v>129955621066700</v>
      </c>
      <c r="F14127" t="s">
        <v>48533</v>
      </c>
      <c r="G14127" t="s">
        <v>114</v>
      </c>
      <c r="H14127" t="s">
        <v>114</v>
      </c>
      <c r="I14127">
        <v>1</v>
      </c>
    </row>
    <row r="14128" spans="1:9" x14ac:dyDescent="0.25">
      <c r="A14128" t="s">
        <v>110</v>
      </c>
      <c r="B14128" t="s">
        <v>48534</v>
      </c>
      <c r="C14128" s="57">
        <v>44342</v>
      </c>
      <c r="D14128" t="s">
        <v>48535</v>
      </c>
      <c r="E14128" s="58">
        <v>105384900600000</v>
      </c>
      <c r="F14128" t="s">
        <v>48536</v>
      </c>
      <c r="G14128" t="s">
        <v>114</v>
      </c>
      <c r="H14128" t="s">
        <v>114</v>
      </c>
      <c r="I14128">
        <v>1</v>
      </c>
    </row>
    <row r="14129" spans="1:9" x14ac:dyDescent="0.25">
      <c r="A14129" t="s">
        <v>110</v>
      </c>
      <c r="B14129" t="s">
        <v>48537</v>
      </c>
      <c r="C14129" s="57">
        <v>44342</v>
      </c>
      <c r="D14129" t="s">
        <v>48538</v>
      </c>
      <c r="E14129" s="58">
        <v>114578906290000</v>
      </c>
      <c r="F14129" t="s">
        <v>48539</v>
      </c>
      <c r="G14129" t="s">
        <v>114</v>
      </c>
      <c r="H14129" t="s">
        <v>114</v>
      </c>
      <c r="I14129">
        <v>1</v>
      </c>
    </row>
    <row r="14130" spans="1:9" x14ac:dyDescent="0.25">
      <c r="A14130" t="s">
        <v>110</v>
      </c>
      <c r="B14130" t="s">
        <v>48540</v>
      </c>
      <c r="C14130" s="57">
        <v>44342</v>
      </c>
      <c r="D14130" t="s">
        <v>48541</v>
      </c>
      <c r="E14130" s="58">
        <v>111500893700000</v>
      </c>
      <c r="F14130" t="s">
        <v>48542</v>
      </c>
      <c r="G14130" t="s">
        <v>114</v>
      </c>
      <c r="H14130" t="s">
        <v>114</v>
      </c>
      <c r="I14130">
        <v>5</v>
      </c>
    </row>
    <row r="14131" spans="1:9" x14ac:dyDescent="0.25">
      <c r="A14131" t="s">
        <v>110</v>
      </c>
      <c r="B14131" t="s">
        <v>48543</v>
      </c>
      <c r="C14131" s="57">
        <v>44342</v>
      </c>
      <c r="D14131" t="s">
        <v>48544</v>
      </c>
      <c r="E14131" s="58">
        <v>105350056100000</v>
      </c>
      <c r="F14131" t="s">
        <v>48545</v>
      </c>
      <c r="G14131" t="s">
        <v>114</v>
      </c>
      <c r="H14131" t="s">
        <v>114</v>
      </c>
      <c r="I14131">
        <v>4</v>
      </c>
    </row>
    <row r="14132" spans="1:9" x14ac:dyDescent="0.25">
      <c r="A14132" t="s">
        <v>110</v>
      </c>
      <c r="B14132" t="s">
        <v>48546</v>
      </c>
      <c r="C14132" s="57">
        <v>44342</v>
      </c>
      <c r="D14132" t="s">
        <v>48547</v>
      </c>
      <c r="E14132" s="58">
        <v>10395323000000</v>
      </c>
      <c r="F14132" t="s">
        <v>48548</v>
      </c>
      <c r="G14132" t="s">
        <v>114</v>
      </c>
      <c r="H14132" t="s">
        <v>114</v>
      </c>
      <c r="I14132">
        <v>306</v>
      </c>
    </row>
    <row r="14133" spans="1:9" x14ac:dyDescent="0.25">
      <c r="A14133" t="s">
        <v>110</v>
      </c>
      <c r="B14133" t="s">
        <v>48549</v>
      </c>
      <c r="C14133" s="57">
        <v>44342</v>
      </c>
      <c r="D14133" t="s">
        <v>48550</v>
      </c>
      <c r="E14133" s="58">
        <v>10379802000000</v>
      </c>
      <c r="F14133" t="s">
        <v>48551</v>
      </c>
      <c r="G14133" t="s">
        <v>114</v>
      </c>
      <c r="H14133" t="s">
        <v>114</v>
      </c>
      <c r="I14133">
        <v>74</v>
      </c>
    </row>
    <row r="14134" spans="1:9" x14ac:dyDescent="0.25">
      <c r="A14134" t="s">
        <v>110</v>
      </c>
      <c r="B14134" t="s">
        <v>48552</v>
      </c>
      <c r="C14134" s="57">
        <v>44342</v>
      </c>
      <c r="D14134" t="s">
        <v>48553</v>
      </c>
      <c r="E14134" s="58">
        <v>14006284000000</v>
      </c>
      <c r="F14134" t="s">
        <v>48554</v>
      </c>
      <c r="G14134" t="s">
        <v>114</v>
      </c>
      <c r="H14134" t="s">
        <v>114</v>
      </c>
      <c r="I14134">
        <v>1</v>
      </c>
    </row>
    <row r="14135" spans="1:9" x14ac:dyDescent="0.25">
      <c r="A14135" t="s">
        <v>110</v>
      </c>
      <c r="B14135" t="s">
        <v>48555</v>
      </c>
      <c r="C14135" s="57">
        <v>44342</v>
      </c>
      <c r="D14135" t="s">
        <v>48556</v>
      </c>
      <c r="E14135" s="58">
        <v>10831582000000</v>
      </c>
      <c r="F14135" t="s">
        <v>48557</v>
      </c>
      <c r="G14135" t="s">
        <v>48558</v>
      </c>
      <c r="H14135" t="s">
        <v>48559</v>
      </c>
      <c r="I14135">
        <v>1439</v>
      </c>
    </row>
    <row r="14136" spans="1:9" x14ac:dyDescent="0.25">
      <c r="A14136" t="s">
        <v>110</v>
      </c>
      <c r="B14136" t="s">
        <v>48560</v>
      </c>
      <c r="C14136" s="57">
        <v>44342</v>
      </c>
      <c r="D14136" t="s">
        <v>48561</v>
      </c>
      <c r="E14136" s="58">
        <v>1.89091892729E+17</v>
      </c>
      <c r="F14136" t="s">
        <v>48562</v>
      </c>
      <c r="G14136" t="s">
        <v>114</v>
      </c>
      <c r="H14136" t="s">
        <v>114</v>
      </c>
      <c r="I14136">
        <v>15</v>
      </c>
    </row>
    <row r="14137" spans="1:9" x14ac:dyDescent="0.25">
      <c r="A14137" t="s">
        <v>110</v>
      </c>
      <c r="B14137" t="s">
        <v>48563</v>
      </c>
      <c r="C14137" s="57">
        <v>44342</v>
      </c>
      <c r="D14137" t="s">
        <v>48564</v>
      </c>
      <c r="E14137" s="58">
        <v>1167991633000</v>
      </c>
      <c r="F14137" t="s">
        <v>48565</v>
      </c>
      <c r="G14137" t="s">
        <v>38558</v>
      </c>
      <c r="H14137" t="s">
        <v>48566</v>
      </c>
      <c r="I14137">
        <v>22</v>
      </c>
    </row>
    <row r="14138" spans="1:9" x14ac:dyDescent="0.25">
      <c r="A14138" t="s">
        <v>110</v>
      </c>
      <c r="B14138" t="s">
        <v>48567</v>
      </c>
      <c r="C14138" s="57">
        <v>44342</v>
      </c>
      <c r="D14138" t="s">
        <v>48568</v>
      </c>
      <c r="E14138" s="58">
        <v>1439415794000</v>
      </c>
      <c r="F14138" t="s">
        <v>48569</v>
      </c>
      <c r="G14138" t="s">
        <v>3470</v>
      </c>
      <c r="H14138" t="s">
        <v>48570</v>
      </c>
      <c r="I14138">
        <v>3</v>
      </c>
    </row>
    <row r="14139" spans="1:9" x14ac:dyDescent="0.25">
      <c r="A14139" t="s">
        <v>110</v>
      </c>
      <c r="B14139" t="s">
        <v>48571</v>
      </c>
      <c r="C14139" s="57">
        <v>44342</v>
      </c>
      <c r="D14139" t="s">
        <v>48572</v>
      </c>
      <c r="E14139" s="58">
        <v>1227004960000</v>
      </c>
      <c r="F14139" t="s">
        <v>48573</v>
      </c>
      <c r="G14139" t="s">
        <v>48574</v>
      </c>
      <c r="H14139" t="s">
        <v>48575</v>
      </c>
      <c r="I14139">
        <v>1753</v>
      </c>
    </row>
    <row r="14140" spans="1:9" x14ac:dyDescent="0.25">
      <c r="A14140" t="s">
        <v>110</v>
      </c>
      <c r="B14140" t="s">
        <v>48576</v>
      </c>
      <c r="C14140" s="57">
        <v>44342</v>
      </c>
      <c r="D14140" t="s">
        <v>48577</v>
      </c>
      <c r="E14140" s="58">
        <v>1327523680000</v>
      </c>
      <c r="F14140" t="s">
        <v>48578</v>
      </c>
      <c r="G14140" t="s">
        <v>48579</v>
      </c>
      <c r="H14140" t="s">
        <v>1123</v>
      </c>
      <c r="I14140">
        <v>26</v>
      </c>
    </row>
    <row r="14141" spans="1:9" x14ac:dyDescent="0.25">
      <c r="A14141" t="s">
        <v>110</v>
      </c>
      <c r="B14141" t="s">
        <v>48580</v>
      </c>
      <c r="C14141" s="57">
        <v>44342</v>
      </c>
      <c r="D14141" t="s">
        <v>48581</v>
      </c>
      <c r="E14141" s="58">
        <v>1076004340000</v>
      </c>
      <c r="F14141" t="s">
        <v>48582</v>
      </c>
      <c r="G14141" t="s">
        <v>48583</v>
      </c>
      <c r="H14141" t="s">
        <v>114</v>
      </c>
      <c r="I14141">
        <v>349</v>
      </c>
    </row>
    <row r="14142" spans="1:9" x14ac:dyDescent="0.25">
      <c r="A14142" t="s">
        <v>110</v>
      </c>
      <c r="B14142" t="s">
        <v>48584</v>
      </c>
      <c r="C14142" s="57">
        <v>44342</v>
      </c>
      <c r="D14142" t="s">
        <v>48585</v>
      </c>
      <c r="E14142" s="58">
        <v>1213745640000</v>
      </c>
      <c r="F14142" t="s">
        <v>48586</v>
      </c>
      <c r="G14142" t="s">
        <v>41171</v>
      </c>
      <c r="H14142" t="s">
        <v>48587</v>
      </c>
      <c r="I14142">
        <v>3</v>
      </c>
    </row>
    <row r="14143" spans="1:9" x14ac:dyDescent="0.25">
      <c r="A14143" t="s">
        <v>110</v>
      </c>
      <c r="B14143" t="s">
        <v>48588</v>
      </c>
      <c r="C14143" s="57">
        <v>44342</v>
      </c>
      <c r="D14143" t="s">
        <v>48589</v>
      </c>
      <c r="E14143" s="58">
        <v>1326080300000</v>
      </c>
      <c r="F14143" t="s">
        <v>48590</v>
      </c>
      <c r="G14143" t="s">
        <v>48591</v>
      </c>
      <c r="H14143" t="s">
        <v>48592</v>
      </c>
      <c r="I14143">
        <v>18</v>
      </c>
    </row>
    <row r="14144" spans="1:9" x14ac:dyDescent="0.25">
      <c r="A14144" t="s">
        <v>110</v>
      </c>
      <c r="B14144" t="s">
        <v>48593</v>
      </c>
      <c r="C14144" s="57">
        <v>44342</v>
      </c>
      <c r="D14144" t="s">
        <v>48594</v>
      </c>
      <c r="E14144" s="58">
        <v>1090760250000</v>
      </c>
      <c r="F14144" t="s">
        <v>48595</v>
      </c>
      <c r="G14144" t="s">
        <v>48596</v>
      </c>
      <c r="H14144" t="s">
        <v>48597</v>
      </c>
      <c r="I14144">
        <v>1</v>
      </c>
    </row>
    <row r="14145" spans="1:9" x14ac:dyDescent="0.25">
      <c r="A14145" t="s">
        <v>110</v>
      </c>
      <c r="B14145" t="s">
        <v>48598</v>
      </c>
      <c r="C14145" s="57">
        <v>44342</v>
      </c>
      <c r="D14145" t="s">
        <v>48599</v>
      </c>
      <c r="E14145" s="58">
        <v>1080273550000</v>
      </c>
      <c r="F14145" t="s">
        <v>48600</v>
      </c>
      <c r="G14145" t="s">
        <v>114</v>
      </c>
      <c r="H14145" t="s">
        <v>114</v>
      </c>
      <c r="I14145">
        <v>1</v>
      </c>
    </row>
    <row r="14146" spans="1:9" x14ac:dyDescent="0.25">
      <c r="A14146" t="s">
        <v>110</v>
      </c>
      <c r="B14146" t="s">
        <v>48601</v>
      </c>
      <c r="C14146" s="57">
        <v>44342</v>
      </c>
      <c r="D14146" t="s">
        <v>48602</v>
      </c>
      <c r="E14146" s="58">
        <v>1053572340000</v>
      </c>
      <c r="F14146" t="s">
        <v>48603</v>
      </c>
      <c r="G14146" t="s">
        <v>48604</v>
      </c>
      <c r="H14146" t="s">
        <v>48605</v>
      </c>
      <c r="I14146">
        <v>1</v>
      </c>
    </row>
    <row r="14147" spans="1:9" x14ac:dyDescent="0.25">
      <c r="A14147" t="s">
        <v>110</v>
      </c>
      <c r="B14147" t="s">
        <v>48606</v>
      </c>
      <c r="C14147" s="57">
        <v>44342</v>
      </c>
      <c r="D14147" t="s">
        <v>48607</v>
      </c>
      <c r="E14147" s="58">
        <v>1194708060000</v>
      </c>
      <c r="F14147" t="s">
        <v>48608</v>
      </c>
      <c r="G14147" t="s">
        <v>114</v>
      </c>
      <c r="H14147" t="s">
        <v>114</v>
      </c>
      <c r="I14147">
        <v>4</v>
      </c>
    </row>
    <row r="14148" spans="1:9" x14ac:dyDescent="0.25">
      <c r="A14148" t="s">
        <v>110</v>
      </c>
      <c r="B14148" t="s">
        <v>48609</v>
      </c>
      <c r="C14148" s="57">
        <v>44342</v>
      </c>
      <c r="D14148" t="s">
        <v>48610</v>
      </c>
      <c r="E14148" s="58">
        <v>1148715700000</v>
      </c>
      <c r="F14148" t="s">
        <v>48611</v>
      </c>
      <c r="G14148" t="s">
        <v>48612</v>
      </c>
      <c r="H14148" t="s">
        <v>48613</v>
      </c>
      <c r="I14148">
        <v>245</v>
      </c>
    </row>
    <row r="14149" spans="1:9" x14ac:dyDescent="0.25">
      <c r="A14149" t="s">
        <v>110</v>
      </c>
      <c r="B14149" t="s">
        <v>48614</v>
      </c>
      <c r="C14149" s="57">
        <v>44342</v>
      </c>
      <c r="D14149" t="s">
        <v>48615</v>
      </c>
      <c r="E14149" s="58">
        <v>1091261630000</v>
      </c>
      <c r="F14149" t="s">
        <v>48616</v>
      </c>
      <c r="G14149" t="s">
        <v>48617</v>
      </c>
      <c r="H14149" t="s">
        <v>48618</v>
      </c>
      <c r="I14149">
        <v>5</v>
      </c>
    </row>
    <row r="14150" spans="1:9" x14ac:dyDescent="0.25">
      <c r="A14150" t="s">
        <v>110</v>
      </c>
      <c r="B14150" t="s">
        <v>48619</v>
      </c>
      <c r="C14150" s="57">
        <v>44342</v>
      </c>
      <c r="D14150" t="s">
        <v>48620</v>
      </c>
      <c r="E14150" t="s">
        <v>48621</v>
      </c>
      <c r="F14150" t="s">
        <v>48622</v>
      </c>
      <c r="G14150" t="s">
        <v>114</v>
      </c>
      <c r="H14150" t="s">
        <v>114</v>
      </c>
      <c r="I14150">
        <v>1</v>
      </c>
    </row>
    <row r="14151" spans="1:9" x14ac:dyDescent="0.25">
      <c r="A14151" t="s">
        <v>110</v>
      </c>
      <c r="B14151" t="s">
        <v>48623</v>
      </c>
      <c r="C14151" s="57">
        <v>44342</v>
      </c>
      <c r="D14151" t="s">
        <v>48624</v>
      </c>
      <c r="E14151" s="58">
        <v>1060566620000</v>
      </c>
      <c r="F14151" t="s">
        <v>48625</v>
      </c>
      <c r="G14151" t="s">
        <v>48626</v>
      </c>
      <c r="H14151" t="s">
        <v>114</v>
      </c>
      <c r="I14151">
        <v>1</v>
      </c>
    </row>
    <row r="14152" spans="1:9" x14ac:dyDescent="0.25">
      <c r="A14152" t="s">
        <v>110</v>
      </c>
      <c r="B14152" t="s">
        <v>48627</v>
      </c>
      <c r="C14152" s="57">
        <v>44342</v>
      </c>
      <c r="D14152" t="s">
        <v>48628</v>
      </c>
      <c r="E14152" s="58">
        <v>106244178100000</v>
      </c>
      <c r="F14152" t="s">
        <v>48629</v>
      </c>
      <c r="G14152" t="s">
        <v>114</v>
      </c>
      <c r="H14152" t="s">
        <v>114</v>
      </c>
      <c r="I14152">
        <v>1</v>
      </c>
    </row>
    <row r="14153" spans="1:9" x14ac:dyDescent="0.25">
      <c r="A14153" t="s">
        <v>110</v>
      </c>
      <c r="B14153" t="s">
        <v>48630</v>
      </c>
      <c r="C14153" s="57">
        <v>44342</v>
      </c>
      <c r="D14153" t="s">
        <v>48631</v>
      </c>
      <c r="E14153" s="58">
        <v>106522796800000</v>
      </c>
      <c r="F14153" t="s">
        <v>48632</v>
      </c>
      <c r="G14153" t="s">
        <v>114</v>
      </c>
      <c r="H14153" t="s">
        <v>114</v>
      </c>
      <c r="I14153">
        <v>1</v>
      </c>
    </row>
    <row r="14154" spans="1:9" x14ac:dyDescent="0.25">
      <c r="A14154" t="s">
        <v>110</v>
      </c>
      <c r="B14154" t="s">
        <v>48633</v>
      </c>
      <c r="C14154" s="57">
        <v>44342</v>
      </c>
      <c r="D14154" t="s">
        <v>48634</v>
      </c>
      <c r="E14154" s="58">
        <v>1026116800000</v>
      </c>
      <c r="F14154" t="s">
        <v>48635</v>
      </c>
      <c r="G14154" t="s">
        <v>114</v>
      </c>
      <c r="H14154" t="s">
        <v>114</v>
      </c>
      <c r="I14154">
        <v>1</v>
      </c>
    </row>
    <row r="14155" spans="1:9" x14ac:dyDescent="0.25">
      <c r="A14155" t="s">
        <v>110</v>
      </c>
      <c r="B14155" t="s">
        <v>48636</v>
      </c>
      <c r="C14155" s="57">
        <v>44342</v>
      </c>
      <c r="D14155" t="s">
        <v>48637</v>
      </c>
      <c r="E14155" s="58">
        <v>114496242700000</v>
      </c>
      <c r="F14155" t="s">
        <v>48638</v>
      </c>
      <c r="G14155" t="s">
        <v>114</v>
      </c>
      <c r="H14155" t="s">
        <v>114</v>
      </c>
      <c r="I14155">
        <v>1</v>
      </c>
    </row>
    <row r="14156" spans="1:9" x14ac:dyDescent="0.25">
      <c r="A14156" t="s">
        <v>110</v>
      </c>
      <c r="B14156" t="s">
        <v>48639</v>
      </c>
      <c r="C14156" s="57">
        <v>44342</v>
      </c>
      <c r="D14156" t="s">
        <v>48640</v>
      </c>
      <c r="E14156" s="58">
        <v>105294601800000</v>
      </c>
      <c r="F14156" t="s">
        <v>48641</v>
      </c>
      <c r="G14156" t="s">
        <v>114</v>
      </c>
      <c r="H14156" t="s">
        <v>114</v>
      </c>
      <c r="I14156">
        <v>1</v>
      </c>
    </row>
    <row r="14157" spans="1:9" x14ac:dyDescent="0.25">
      <c r="A14157" t="s">
        <v>110</v>
      </c>
      <c r="B14157" t="s">
        <v>48642</v>
      </c>
      <c r="C14157" s="57">
        <v>44342</v>
      </c>
      <c r="D14157" t="s">
        <v>48643</v>
      </c>
      <c r="E14157" s="58">
        <v>1118541000000</v>
      </c>
      <c r="F14157" t="s">
        <v>48644</v>
      </c>
      <c r="G14157" t="s">
        <v>114</v>
      </c>
      <c r="H14157" t="s">
        <v>114</v>
      </c>
      <c r="I14157">
        <v>3</v>
      </c>
    </row>
    <row r="14158" spans="1:9" x14ac:dyDescent="0.25">
      <c r="A14158" t="s">
        <v>110</v>
      </c>
      <c r="B14158" t="s">
        <v>48645</v>
      </c>
      <c r="C14158" s="57">
        <v>44342</v>
      </c>
      <c r="D14158" t="s">
        <v>48646</v>
      </c>
      <c r="E14158" s="58">
        <v>1072123200000</v>
      </c>
      <c r="F14158" t="s">
        <v>48647</v>
      </c>
      <c r="G14158" t="s">
        <v>48648</v>
      </c>
      <c r="H14158" t="s">
        <v>114</v>
      </c>
      <c r="I14158">
        <v>1</v>
      </c>
    </row>
    <row r="14159" spans="1:9" x14ac:dyDescent="0.25">
      <c r="A14159" t="s">
        <v>110</v>
      </c>
      <c r="B14159" t="s">
        <v>48649</v>
      </c>
      <c r="C14159" s="57">
        <v>44342</v>
      </c>
      <c r="D14159" t="s">
        <v>48650</v>
      </c>
      <c r="E14159" s="58">
        <v>103518759400000</v>
      </c>
      <c r="F14159" t="s">
        <v>48651</v>
      </c>
      <c r="G14159" t="s">
        <v>114</v>
      </c>
      <c r="H14159" t="s">
        <v>114</v>
      </c>
      <c r="I14159">
        <v>6</v>
      </c>
    </row>
    <row r="14160" spans="1:9" x14ac:dyDescent="0.25">
      <c r="A14160" t="s">
        <v>110</v>
      </c>
      <c r="B14160" t="s">
        <v>48652</v>
      </c>
      <c r="C14160" s="57">
        <v>44342</v>
      </c>
      <c r="D14160" t="s">
        <v>48653</v>
      </c>
      <c r="E14160" s="58">
        <v>1046996600000</v>
      </c>
      <c r="F14160" t="s">
        <v>48654</v>
      </c>
      <c r="G14160" t="s">
        <v>114</v>
      </c>
      <c r="H14160" t="s">
        <v>48655</v>
      </c>
      <c r="I14160">
        <v>3202</v>
      </c>
    </row>
    <row r="14161" spans="1:9" x14ac:dyDescent="0.25">
      <c r="A14161" t="s">
        <v>110</v>
      </c>
      <c r="B14161" t="s">
        <v>48656</v>
      </c>
      <c r="C14161" s="57">
        <v>44342</v>
      </c>
      <c r="D14161" t="s">
        <v>48657</v>
      </c>
      <c r="E14161" s="58">
        <v>10335854260000</v>
      </c>
      <c r="F14161" t="s">
        <v>48658</v>
      </c>
      <c r="G14161" t="s">
        <v>48659</v>
      </c>
      <c r="H14161" t="s">
        <v>48660</v>
      </c>
      <c r="I14161">
        <v>1</v>
      </c>
    </row>
    <row r="14162" spans="1:9" x14ac:dyDescent="0.25">
      <c r="A14162" t="s">
        <v>110</v>
      </c>
      <c r="B14162" t="s">
        <v>48661</v>
      </c>
      <c r="C14162" s="57">
        <v>44342</v>
      </c>
      <c r="D14162" t="s">
        <v>48662</v>
      </c>
      <c r="E14162" s="58">
        <v>10316335900000</v>
      </c>
      <c r="F14162" t="s">
        <v>48663</v>
      </c>
      <c r="G14162" t="s">
        <v>48664</v>
      </c>
      <c r="H14162" t="s">
        <v>114</v>
      </c>
      <c r="I14162">
        <v>2</v>
      </c>
    </row>
    <row r="14163" spans="1:9" x14ac:dyDescent="0.25">
      <c r="A14163" t="s">
        <v>110</v>
      </c>
      <c r="B14163" t="s">
        <v>48665</v>
      </c>
      <c r="C14163" s="57">
        <v>44342</v>
      </c>
      <c r="D14163" t="s">
        <v>48666</v>
      </c>
      <c r="E14163" s="58">
        <v>1107371000000</v>
      </c>
      <c r="F14163" t="s">
        <v>48667</v>
      </c>
      <c r="G14163" t="s">
        <v>114</v>
      </c>
      <c r="H14163" t="s">
        <v>114</v>
      </c>
      <c r="I14163">
        <v>1</v>
      </c>
    </row>
    <row r="14164" spans="1:9" x14ac:dyDescent="0.25">
      <c r="A14164" t="s">
        <v>110</v>
      </c>
      <c r="B14164" t="s">
        <v>48668</v>
      </c>
      <c r="C14164" s="57">
        <v>44342</v>
      </c>
      <c r="D14164" t="s">
        <v>48669</v>
      </c>
      <c r="E14164" s="58">
        <v>1100799000000</v>
      </c>
      <c r="F14164" t="s">
        <v>48670</v>
      </c>
      <c r="G14164" t="s">
        <v>114</v>
      </c>
      <c r="H14164" t="s">
        <v>114</v>
      </c>
      <c r="I14164">
        <v>8</v>
      </c>
    </row>
    <row r="14165" spans="1:9" x14ac:dyDescent="0.25">
      <c r="A14165" t="s">
        <v>110</v>
      </c>
      <c r="B14165" t="s">
        <v>48671</v>
      </c>
      <c r="C14165" s="57">
        <v>44342</v>
      </c>
      <c r="D14165" t="s">
        <v>48672</v>
      </c>
      <c r="E14165" s="58">
        <v>1138632000000</v>
      </c>
      <c r="F14165" t="s">
        <v>48673</v>
      </c>
      <c r="G14165" t="s">
        <v>114</v>
      </c>
      <c r="H14165" t="s">
        <v>114</v>
      </c>
      <c r="I14165">
        <v>1</v>
      </c>
    </row>
    <row r="14166" spans="1:9" x14ac:dyDescent="0.25">
      <c r="A14166" t="s">
        <v>110</v>
      </c>
      <c r="B14166" t="s">
        <v>48674</v>
      </c>
      <c r="C14166" s="57">
        <v>44342</v>
      </c>
      <c r="D14166" t="s">
        <v>48675</v>
      </c>
      <c r="E14166" s="58">
        <v>10675291000000</v>
      </c>
      <c r="F14166" t="s">
        <v>48676</v>
      </c>
      <c r="G14166" t="s">
        <v>48677</v>
      </c>
      <c r="H14166" t="s">
        <v>114</v>
      </c>
      <c r="I14166">
        <v>13</v>
      </c>
    </row>
    <row r="14167" spans="1:9" x14ac:dyDescent="0.25">
      <c r="A14167" t="s">
        <v>110</v>
      </c>
      <c r="B14167" t="s">
        <v>48678</v>
      </c>
      <c r="C14167" s="57">
        <v>44342</v>
      </c>
      <c r="D14167" t="s">
        <v>48679</v>
      </c>
      <c r="E14167" s="58">
        <v>1175875670000</v>
      </c>
      <c r="F14167" t="s">
        <v>48680</v>
      </c>
      <c r="G14167" t="s">
        <v>114</v>
      </c>
      <c r="H14167" t="s">
        <v>114</v>
      </c>
      <c r="I14167">
        <v>49</v>
      </c>
    </row>
    <row r="14168" spans="1:9" x14ac:dyDescent="0.25">
      <c r="A14168" t="s">
        <v>110</v>
      </c>
      <c r="B14168" t="s">
        <v>48681</v>
      </c>
      <c r="C14168" s="57">
        <v>44342</v>
      </c>
      <c r="D14168" t="s">
        <v>48682</v>
      </c>
      <c r="E14168" s="58">
        <v>1185955080000</v>
      </c>
      <c r="F14168" t="s">
        <v>48683</v>
      </c>
      <c r="G14168" t="s">
        <v>114</v>
      </c>
      <c r="H14168" t="s">
        <v>114</v>
      </c>
      <c r="I14168">
        <v>1</v>
      </c>
    </row>
    <row r="14169" spans="1:9" x14ac:dyDescent="0.25">
      <c r="A14169" t="s">
        <v>110</v>
      </c>
      <c r="B14169" t="s">
        <v>48684</v>
      </c>
      <c r="C14169" s="57">
        <v>44342</v>
      </c>
      <c r="D14169" t="s">
        <v>48685</v>
      </c>
      <c r="E14169" s="58">
        <v>1053693670000</v>
      </c>
      <c r="F14169" t="s">
        <v>48686</v>
      </c>
      <c r="G14169" t="s">
        <v>48687</v>
      </c>
      <c r="H14169" t="s">
        <v>48688</v>
      </c>
      <c r="I14169">
        <v>1979</v>
      </c>
    </row>
    <row r="14170" spans="1:9" x14ac:dyDescent="0.25">
      <c r="A14170" t="s">
        <v>110</v>
      </c>
      <c r="B14170" t="s">
        <v>48689</v>
      </c>
      <c r="C14170" s="57">
        <v>44342</v>
      </c>
      <c r="D14170" t="s">
        <v>48690</v>
      </c>
      <c r="E14170" s="58">
        <v>1191760060000</v>
      </c>
      <c r="F14170" t="s">
        <v>48691</v>
      </c>
      <c r="G14170" t="s">
        <v>114</v>
      </c>
      <c r="H14170" t="s">
        <v>114</v>
      </c>
      <c r="I14170">
        <v>1</v>
      </c>
    </row>
    <row r="14171" spans="1:9" x14ac:dyDescent="0.25">
      <c r="A14171" t="s">
        <v>110</v>
      </c>
      <c r="B14171" t="s">
        <v>48692</v>
      </c>
      <c r="C14171" s="57">
        <v>44342</v>
      </c>
      <c r="D14171" t="s">
        <v>48693</v>
      </c>
      <c r="E14171" s="58">
        <v>1527531250000</v>
      </c>
      <c r="F14171" t="s">
        <v>48694</v>
      </c>
      <c r="G14171" t="s">
        <v>114</v>
      </c>
      <c r="H14171" t="s">
        <v>114</v>
      </c>
      <c r="I14171">
        <v>1</v>
      </c>
    </row>
    <row r="14172" spans="1:9" x14ac:dyDescent="0.25">
      <c r="A14172" t="s">
        <v>110</v>
      </c>
      <c r="B14172" t="s">
        <v>48695</v>
      </c>
      <c r="C14172" s="57">
        <v>44342</v>
      </c>
      <c r="D14172" t="s">
        <v>48696</v>
      </c>
      <c r="E14172" s="58">
        <v>1128644400000</v>
      </c>
      <c r="F14172" t="s">
        <v>48697</v>
      </c>
      <c r="G14172" t="s">
        <v>114</v>
      </c>
      <c r="H14172" t="s">
        <v>114</v>
      </c>
      <c r="I14172">
        <v>4</v>
      </c>
    </row>
    <row r="14173" spans="1:9" x14ac:dyDescent="0.25">
      <c r="A14173" t="s">
        <v>110</v>
      </c>
      <c r="B14173" t="s">
        <v>48698</v>
      </c>
      <c r="C14173" s="57">
        <v>44342</v>
      </c>
      <c r="D14173" t="s">
        <v>48699</v>
      </c>
      <c r="E14173" s="58">
        <v>1513725070000</v>
      </c>
      <c r="F14173" t="s">
        <v>48700</v>
      </c>
      <c r="G14173" t="s">
        <v>114</v>
      </c>
      <c r="H14173" t="s">
        <v>114</v>
      </c>
      <c r="I14173">
        <v>2</v>
      </c>
    </row>
    <row r="14174" spans="1:9" x14ac:dyDescent="0.25">
      <c r="A14174" t="s">
        <v>110</v>
      </c>
      <c r="B14174" t="s">
        <v>48701</v>
      </c>
      <c r="C14174" s="57">
        <v>44342</v>
      </c>
      <c r="D14174" t="s">
        <v>48702</v>
      </c>
      <c r="E14174" s="58">
        <v>1115584400000</v>
      </c>
      <c r="F14174" t="s">
        <v>48703</v>
      </c>
      <c r="G14174" t="s">
        <v>114</v>
      </c>
      <c r="H14174" t="s">
        <v>114</v>
      </c>
      <c r="I14174">
        <v>1</v>
      </c>
    </row>
    <row r="14175" spans="1:9" x14ac:dyDescent="0.25">
      <c r="A14175" t="s">
        <v>110</v>
      </c>
      <c r="B14175" t="s">
        <v>48704</v>
      </c>
      <c r="C14175" s="57">
        <v>44342</v>
      </c>
      <c r="D14175" t="s">
        <v>48705</v>
      </c>
      <c r="E14175" s="58">
        <v>1278123010000</v>
      </c>
      <c r="F14175" t="s">
        <v>48706</v>
      </c>
      <c r="G14175" t="s">
        <v>48707</v>
      </c>
      <c r="H14175" t="s">
        <v>48708</v>
      </c>
      <c r="I14175">
        <v>1702</v>
      </c>
    </row>
    <row r="14176" spans="1:9" x14ac:dyDescent="0.25">
      <c r="A14176" t="s">
        <v>110</v>
      </c>
      <c r="B14176" t="s">
        <v>48709</v>
      </c>
      <c r="C14176" s="57">
        <v>44342</v>
      </c>
      <c r="D14176" t="s">
        <v>48710</v>
      </c>
      <c r="E14176" s="58">
        <v>1147177300000</v>
      </c>
      <c r="F14176" t="s">
        <v>48711</v>
      </c>
      <c r="G14176" t="s">
        <v>114</v>
      </c>
      <c r="H14176" t="s">
        <v>114</v>
      </c>
      <c r="I14176">
        <v>1</v>
      </c>
    </row>
    <row r="14177" spans="1:9" x14ac:dyDescent="0.25">
      <c r="A14177" t="s">
        <v>110</v>
      </c>
      <c r="B14177" t="s">
        <v>48712</v>
      </c>
      <c r="C14177" s="57">
        <v>44342</v>
      </c>
      <c r="D14177" t="s">
        <v>48713</v>
      </c>
      <c r="E14177" t="s">
        <v>48714</v>
      </c>
      <c r="F14177" t="s">
        <v>48715</v>
      </c>
      <c r="G14177" t="s">
        <v>114</v>
      </c>
      <c r="H14177" t="s">
        <v>114</v>
      </c>
      <c r="I14177">
        <v>1</v>
      </c>
    </row>
    <row r="14178" spans="1:9" x14ac:dyDescent="0.25">
      <c r="A14178" t="s">
        <v>110</v>
      </c>
      <c r="B14178" t="s">
        <v>48716</v>
      </c>
      <c r="C14178" s="57">
        <v>44342</v>
      </c>
      <c r="D14178" t="s">
        <v>48717</v>
      </c>
      <c r="E14178" s="58">
        <v>1056053640000</v>
      </c>
      <c r="F14178" t="s">
        <v>48718</v>
      </c>
      <c r="G14178" t="s">
        <v>114</v>
      </c>
      <c r="H14178" t="s">
        <v>114</v>
      </c>
      <c r="I14178">
        <v>1</v>
      </c>
    </row>
    <row r="14179" spans="1:9" x14ac:dyDescent="0.25">
      <c r="A14179" t="s">
        <v>110</v>
      </c>
      <c r="B14179" t="s">
        <v>48719</v>
      </c>
      <c r="C14179" s="57">
        <v>44342</v>
      </c>
      <c r="D14179" t="s">
        <v>48720</v>
      </c>
      <c r="E14179" s="58">
        <v>120016047100000</v>
      </c>
      <c r="F14179" t="s">
        <v>48721</v>
      </c>
      <c r="G14179" t="s">
        <v>114</v>
      </c>
      <c r="H14179" t="s">
        <v>15590</v>
      </c>
      <c r="I14179">
        <v>1</v>
      </c>
    </row>
    <row r="14180" spans="1:9" x14ac:dyDescent="0.25">
      <c r="A14180" t="s">
        <v>110</v>
      </c>
      <c r="B14180" t="s">
        <v>48722</v>
      </c>
      <c r="C14180" s="57">
        <v>44342</v>
      </c>
      <c r="D14180" t="s">
        <v>48723</v>
      </c>
      <c r="E14180" s="58">
        <v>1221706300000</v>
      </c>
      <c r="F14180" t="s">
        <v>48724</v>
      </c>
      <c r="G14180" t="s">
        <v>114</v>
      </c>
      <c r="H14180" t="s">
        <v>114</v>
      </c>
      <c r="I14180">
        <v>2</v>
      </c>
    </row>
    <row r="14181" spans="1:9" x14ac:dyDescent="0.25">
      <c r="A14181" t="s">
        <v>110</v>
      </c>
      <c r="B14181" t="s">
        <v>48725</v>
      </c>
      <c r="C14181" s="57">
        <v>44342</v>
      </c>
      <c r="D14181" t="s">
        <v>48726</v>
      </c>
      <c r="E14181" s="58">
        <v>1024082880000</v>
      </c>
      <c r="F14181" t="s">
        <v>48727</v>
      </c>
      <c r="G14181" t="s">
        <v>114</v>
      </c>
      <c r="H14181" t="s">
        <v>114</v>
      </c>
      <c r="I14181">
        <v>1</v>
      </c>
    </row>
    <row r="14182" spans="1:9" x14ac:dyDescent="0.25">
      <c r="A14182" t="s">
        <v>110</v>
      </c>
      <c r="B14182" t="s">
        <v>48728</v>
      </c>
      <c r="C14182" s="57">
        <v>44342</v>
      </c>
      <c r="D14182" t="s">
        <v>48729</v>
      </c>
      <c r="E14182" s="58">
        <v>1186937800000</v>
      </c>
      <c r="F14182" t="s">
        <v>48730</v>
      </c>
      <c r="G14182" t="s">
        <v>114</v>
      </c>
      <c r="H14182" t="s">
        <v>114</v>
      </c>
      <c r="I14182">
        <v>1</v>
      </c>
    </row>
    <row r="14183" spans="1:9" x14ac:dyDescent="0.25">
      <c r="A14183" t="s">
        <v>110</v>
      </c>
      <c r="B14183" t="s">
        <v>48731</v>
      </c>
      <c r="C14183" s="57">
        <v>44342</v>
      </c>
      <c r="D14183" t="s">
        <v>48732</v>
      </c>
      <c r="E14183" s="58">
        <v>1092426100000</v>
      </c>
      <c r="F14183" t="s">
        <v>48733</v>
      </c>
      <c r="G14183" t="s">
        <v>114</v>
      </c>
      <c r="H14183" t="s">
        <v>114</v>
      </c>
      <c r="I14183">
        <v>1</v>
      </c>
    </row>
    <row r="14184" spans="1:9" x14ac:dyDescent="0.25">
      <c r="A14184" t="s">
        <v>110</v>
      </c>
      <c r="B14184" t="s">
        <v>48734</v>
      </c>
      <c r="C14184" s="57">
        <v>44342</v>
      </c>
      <c r="D14184" t="s">
        <v>48735</v>
      </c>
      <c r="E14184" s="58">
        <v>1076107440000</v>
      </c>
      <c r="F14184" t="s">
        <v>48736</v>
      </c>
      <c r="G14184" t="s">
        <v>114</v>
      </c>
      <c r="H14184" t="s">
        <v>114</v>
      </c>
      <c r="I14184">
        <v>19</v>
      </c>
    </row>
    <row r="14185" spans="1:9" x14ac:dyDescent="0.25">
      <c r="A14185" t="s">
        <v>110</v>
      </c>
      <c r="B14185" t="s">
        <v>48737</v>
      </c>
      <c r="C14185" s="57">
        <v>44342</v>
      </c>
      <c r="D14185" t="s">
        <v>48738</v>
      </c>
      <c r="E14185" s="58">
        <v>1058558920000</v>
      </c>
      <c r="F14185" t="s">
        <v>48739</v>
      </c>
      <c r="G14185" t="s">
        <v>114</v>
      </c>
      <c r="H14185" t="s">
        <v>114</v>
      </c>
      <c r="I14185">
        <v>1</v>
      </c>
    </row>
    <row r="14186" spans="1:9" x14ac:dyDescent="0.25">
      <c r="A14186" t="s">
        <v>110</v>
      </c>
      <c r="B14186" t="s">
        <v>48740</v>
      </c>
      <c r="C14186" s="57">
        <v>44342</v>
      </c>
      <c r="D14186" t="s">
        <v>48741</v>
      </c>
      <c r="E14186" s="58">
        <v>1040334420000</v>
      </c>
      <c r="F14186" t="s">
        <v>48742</v>
      </c>
      <c r="G14186" t="s">
        <v>114</v>
      </c>
      <c r="H14186" t="s">
        <v>114</v>
      </c>
      <c r="I14186">
        <v>1</v>
      </c>
    </row>
    <row r="14187" spans="1:9" x14ac:dyDescent="0.25">
      <c r="A14187" t="s">
        <v>110</v>
      </c>
      <c r="B14187" t="s">
        <v>48743</v>
      </c>
      <c r="C14187" s="57">
        <v>44342</v>
      </c>
      <c r="D14187" t="s">
        <v>48744</v>
      </c>
      <c r="E14187" s="58">
        <v>10480383000000</v>
      </c>
      <c r="F14187" t="s">
        <v>48745</v>
      </c>
      <c r="G14187" t="s">
        <v>45445</v>
      </c>
      <c r="H14187" t="s">
        <v>114</v>
      </c>
      <c r="I14187">
        <v>263</v>
      </c>
    </row>
    <row r="14188" spans="1:9" x14ac:dyDescent="0.25">
      <c r="A14188" t="s">
        <v>110</v>
      </c>
      <c r="B14188" t="s">
        <v>48746</v>
      </c>
      <c r="C14188" s="57">
        <v>44342</v>
      </c>
      <c r="D14188" t="s">
        <v>48747</v>
      </c>
      <c r="E14188" s="58">
        <v>1044802900000</v>
      </c>
      <c r="F14188" t="s">
        <v>48748</v>
      </c>
      <c r="G14188" t="s">
        <v>48749</v>
      </c>
      <c r="H14188" t="s">
        <v>48750</v>
      </c>
      <c r="I14188">
        <v>26</v>
      </c>
    </row>
    <row r="14189" spans="1:9" x14ac:dyDescent="0.25">
      <c r="A14189" t="s">
        <v>110</v>
      </c>
      <c r="B14189" t="s">
        <v>48751</v>
      </c>
      <c r="C14189" s="57">
        <v>44342</v>
      </c>
      <c r="D14189" t="s">
        <v>48752</v>
      </c>
      <c r="E14189" s="58">
        <v>1143868320000</v>
      </c>
      <c r="F14189" t="s">
        <v>48753</v>
      </c>
      <c r="G14189" t="s">
        <v>48754</v>
      </c>
      <c r="H14189" t="s">
        <v>48755</v>
      </c>
      <c r="I14189">
        <v>1</v>
      </c>
    </row>
    <row r="14190" spans="1:9" x14ac:dyDescent="0.25">
      <c r="A14190" t="s">
        <v>110</v>
      </c>
      <c r="B14190" t="s">
        <v>48756</v>
      </c>
      <c r="C14190" s="57">
        <v>44342</v>
      </c>
      <c r="D14190" t="s">
        <v>48757</v>
      </c>
      <c r="E14190" s="58">
        <v>11590835000000</v>
      </c>
      <c r="F14190" t="s">
        <v>48758</v>
      </c>
      <c r="G14190" t="s">
        <v>114</v>
      </c>
      <c r="H14190" t="s">
        <v>114</v>
      </c>
      <c r="I14190">
        <v>1</v>
      </c>
    </row>
    <row r="14191" spans="1:9" x14ac:dyDescent="0.25">
      <c r="A14191" t="s">
        <v>110</v>
      </c>
      <c r="B14191" t="s">
        <v>48759</v>
      </c>
      <c r="C14191" s="57">
        <v>44342</v>
      </c>
      <c r="D14191" t="s">
        <v>48760</v>
      </c>
      <c r="E14191" s="58">
        <v>10348209000000</v>
      </c>
      <c r="F14191" t="s">
        <v>48761</v>
      </c>
      <c r="G14191" t="s">
        <v>48762</v>
      </c>
      <c r="H14191" t="s">
        <v>114</v>
      </c>
      <c r="I14191">
        <v>597</v>
      </c>
    </row>
    <row r="14192" spans="1:9" x14ac:dyDescent="0.25">
      <c r="A14192" t="s">
        <v>110</v>
      </c>
      <c r="B14192" t="s">
        <v>48763</v>
      </c>
      <c r="C14192" s="57">
        <v>44342</v>
      </c>
      <c r="D14192" t="s">
        <v>48764</v>
      </c>
      <c r="E14192" s="58">
        <v>1092034000000</v>
      </c>
      <c r="F14192" t="s">
        <v>48765</v>
      </c>
      <c r="G14192" t="s">
        <v>114</v>
      </c>
      <c r="H14192" t="s">
        <v>114</v>
      </c>
      <c r="I14192">
        <v>2</v>
      </c>
    </row>
    <row r="14193" spans="1:9" x14ac:dyDescent="0.25">
      <c r="A14193" t="s">
        <v>110</v>
      </c>
      <c r="B14193" t="s">
        <v>48766</v>
      </c>
      <c r="C14193" s="57">
        <v>44342</v>
      </c>
      <c r="D14193" t="s">
        <v>48767</v>
      </c>
      <c r="E14193" s="58">
        <v>1074685000000</v>
      </c>
      <c r="F14193" t="s">
        <v>48768</v>
      </c>
      <c r="G14193" t="s">
        <v>114</v>
      </c>
      <c r="H14193" t="s">
        <v>114</v>
      </c>
      <c r="I14193">
        <v>1</v>
      </c>
    </row>
    <row r="14194" spans="1:9" x14ac:dyDescent="0.25">
      <c r="A14194" t="s">
        <v>110</v>
      </c>
      <c r="B14194" t="s">
        <v>48769</v>
      </c>
      <c r="C14194" s="57">
        <v>44342</v>
      </c>
      <c r="D14194" t="s">
        <v>48770</v>
      </c>
      <c r="E14194" s="58">
        <v>1561267690000</v>
      </c>
      <c r="F14194" t="s">
        <v>48771</v>
      </c>
      <c r="G14194" t="s">
        <v>48772</v>
      </c>
      <c r="H14194" t="s">
        <v>48773</v>
      </c>
      <c r="I14194">
        <v>6648</v>
      </c>
    </row>
    <row r="14195" spans="1:9" x14ac:dyDescent="0.25">
      <c r="A14195" t="s">
        <v>110</v>
      </c>
      <c r="B14195" t="s">
        <v>48774</v>
      </c>
      <c r="C14195" s="57">
        <v>44342</v>
      </c>
      <c r="D14195" t="s">
        <v>48775</v>
      </c>
      <c r="E14195" s="58">
        <v>1104291180000</v>
      </c>
      <c r="F14195" t="s">
        <v>48776</v>
      </c>
      <c r="G14195" t="s">
        <v>114</v>
      </c>
      <c r="H14195" t="s">
        <v>114</v>
      </c>
      <c r="I14195">
        <v>3</v>
      </c>
    </row>
    <row r="14196" spans="1:9" x14ac:dyDescent="0.25">
      <c r="A14196" t="s">
        <v>110</v>
      </c>
      <c r="B14196" t="s">
        <v>48777</v>
      </c>
      <c r="C14196" s="57">
        <v>44342</v>
      </c>
      <c r="D14196" t="s">
        <v>48778</v>
      </c>
      <c r="E14196" s="58">
        <v>1132760480000</v>
      </c>
      <c r="F14196" t="s">
        <v>48779</v>
      </c>
      <c r="G14196" t="s">
        <v>114</v>
      </c>
      <c r="H14196" t="s">
        <v>114</v>
      </c>
      <c r="I14196">
        <v>3</v>
      </c>
    </row>
    <row r="14197" spans="1:9" x14ac:dyDescent="0.25">
      <c r="A14197" t="s">
        <v>110</v>
      </c>
      <c r="B14197" t="s">
        <v>48780</v>
      </c>
      <c r="C14197" s="57">
        <v>44342</v>
      </c>
      <c r="D14197" t="s">
        <v>48781</v>
      </c>
      <c r="E14197" s="58">
        <v>1506881580000</v>
      </c>
      <c r="F14197" t="s">
        <v>48782</v>
      </c>
      <c r="G14197" t="s">
        <v>114</v>
      </c>
      <c r="H14197" t="s">
        <v>114</v>
      </c>
      <c r="I14197">
        <v>1</v>
      </c>
    </row>
    <row r="14198" spans="1:9" x14ac:dyDescent="0.25">
      <c r="A14198" t="s">
        <v>110</v>
      </c>
      <c r="B14198" t="s">
        <v>48783</v>
      </c>
      <c r="C14198" s="57">
        <v>44342</v>
      </c>
      <c r="D14198" t="s">
        <v>48784</v>
      </c>
      <c r="E14198" s="58">
        <v>1103289700000</v>
      </c>
      <c r="F14198" t="s">
        <v>48785</v>
      </c>
      <c r="G14198" t="s">
        <v>48786</v>
      </c>
      <c r="H14198" t="s">
        <v>48787</v>
      </c>
      <c r="I14198">
        <v>3</v>
      </c>
    </row>
    <row r="14199" spans="1:9" x14ac:dyDescent="0.25">
      <c r="A14199" t="s">
        <v>110</v>
      </c>
      <c r="B14199" t="s">
        <v>48788</v>
      </c>
      <c r="C14199" s="57">
        <v>44342</v>
      </c>
      <c r="D14199" t="s">
        <v>48789</v>
      </c>
      <c r="E14199" s="58">
        <v>1028003520000</v>
      </c>
      <c r="F14199" t="s">
        <v>48790</v>
      </c>
      <c r="G14199" t="s">
        <v>114</v>
      </c>
      <c r="H14199" t="s">
        <v>114</v>
      </c>
      <c r="I14199">
        <v>1</v>
      </c>
    </row>
    <row r="14200" spans="1:9" x14ac:dyDescent="0.25">
      <c r="A14200" t="s">
        <v>110</v>
      </c>
      <c r="B14200" t="s">
        <v>48791</v>
      </c>
      <c r="C14200" s="57">
        <v>44342</v>
      </c>
      <c r="D14200" t="s">
        <v>48792</v>
      </c>
      <c r="E14200" s="58">
        <v>1047717020000</v>
      </c>
      <c r="F14200" t="s">
        <v>48793</v>
      </c>
      <c r="G14200" t="s">
        <v>48794</v>
      </c>
      <c r="H14200" t="s">
        <v>48795</v>
      </c>
      <c r="I14200">
        <v>84402</v>
      </c>
    </row>
    <row r="14201" spans="1:9" x14ac:dyDescent="0.25">
      <c r="A14201" t="s">
        <v>110</v>
      </c>
      <c r="B14201" t="s">
        <v>48796</v>
      </c>
      <c r="C14201" s="57">
        <v>44342</v>
      </c>
      <c r="D14201" t="s">
        <v>48797</v>
      </c>
      <c r="E14201" s="58">
        <v>1077942800000</v>
      </c>
      <c r="F14201" t="s">
        <v>48798</v>
      </c>
      <c r="G14201" t="s">
        <v>48799</v>
      </c>
      <c r="H14201" t="s">
        <v>48800</v>
      </c>
      <c r="I14201">
        <v>2</v>
      </c>
    </row>
    <row r="14202" spans="1:9" x14ac:dyDescent="0.25">
      <c r="A14202" t="s">
        <v>110</v>
      </c>
      <c r="B14202" t="s">
        <v>48801</v>
      </c>
      <c r="C14202" s="57">
        <v>44342</v>
      </c>
      <c r="D14202" t="s">
        <v>48802</v>
      </c>
      <c r="E14202" s="58">
        <v>1220602080000</v>
      </c>
      <c r="F14202" t="s">
        <v>48803</v>
      </c>
      <c r="G14202" t="s">
        <v>114</v>
      </c>
      <c r="H14202" t="s">
        <v>48804</v>
      </c>
      <c r="I14202">
        <v>545</v>
      </c>
    </row>
    <row r="14203" spans="1:9" x14ac:dyDescent="0.25">
      <c r="A14203" t="s">
        <v>110</v>
      </c>
      <c r="B14203" t="s">
        <v>48805</v>
      </c>
      <c r="C14203" s="57">
        <v>44342</v>
      </c>
      <c r="D14203" t="s">
        <v>48806</v>
      </c>
      <c r="E14203" s="58">
        <v>1283364780000</v>
      </c>
      <c r="F14203" t="s">
        <v>48807</v>
      </c>
      <c r="G14203" t="s">
        <v>114</v>
      </c>
      <c r="H14203" t="s">
        <v>48808</v>
      </c>
      <c r="I14203">
        <v>122</v>
      </c>
    </row>
    <row r="14204" spans="1:9" x14ac:dyDescent="0.25">
      <c r="A14204" t="s">
        <v>110</v>
      </c>
      <c r="B14204" t="s">
        <v>48809</v>
      </c>
      <c r="C14204" s="57">
        <v>44342</v>
      </c>
      <c r="D14204" t="s">
        <v>48810</v>
      </c>
      <c r="E14204" s="58">
        <v>10289695900000</v>
      </c>
      <c r="F14204" t="s">
        <v>48811</v>
      </c>
      <c r="G14204" t="s">
        <v>48812</v>
      </c>
      <c r="H14204" t="s">
        <v>48813</v>
      </c>
      <c r="I14204">
        <v>1</v>
      </c>
    </row>
    <row r="14205" spans="1:9" x14ac:dyDescent="0.25">
      <c r="A14205" t="s">
        <v>110</v>
      </c>
      <c r="B14205" t="s">
        <v>48814</v>
      </c>
      <c r="C14205" s="57">
        <v>44342</v>
      </c>
      <c r="D14205" t="s">
        <v>48815</v>
      </c>
      <c r="E14205" s="58">
        <v>10729112700000</v>
      </c>
      <c r="F14205" t="s">
        <v>48816</v>
      </c>
      <c r="G14205" t="s">
        <v>48817</v>
      </c>
      <c r="H14205" t="s">
        <v>48813</v>
      </c>
      <c r="I14205">
        <v>2</v>
      </c>
    </row>
    <row r="14206" spans="1:9" x14ac:dyDescent="0.25">
      <c r="A14206" t="s">
        <v>110</v>
      </c>
      <c r="B14206" t="s">
        <v>48818</v>
      </c>
      <c r="C14206" s="57">
        <v>44342</v>
      </c>
      <c r="D14206" t="s">
        <v>48819</v>
      </c>
      <c r="E14206" s="58">
        <v>10471982400000</v>
      </c>
      <c r="F14206" t="s">
        <v>48820</v>
      </c>
      <c r="G14206" t="s">
        <v>114</v>
      </c>
      <c r="H14206" t="s">
        <v>114</v>
      </c>
      <c r="I14206">
        <v>1</v>
      </c>
    </row>
    <row r="14207" spans="1:9" x14ac:dyDescent="0.25">
      <c r="A14207" t="s">
        <v>110</v>
      </c>
      <c r="B14207" t="s">
        <v>48821</v>
      </c>
      <c r="C14207" s="57">
        <v>44342</v>
      </c>
      <c r="D14207" t="s">
        <v>48822</v>
      </c>
      <c r="E14207" s="58">
        <v>10137397700000</v>
      </c>
      <c r="F14207" t="s">
        <v>48823</v>
      </c>
      <c r="G14207" t="s">
        <v>48824</v>
      </c>
      <c r="H14207" t="s">
        <v>114</v>
      </c>
      <c r="I14207">
        <v>1</v>
      </c>
    </row>
    <row r="14208" spans="1:9" x14ac:dyDescent="0.25">
      <c r="A14208" t="s">
        <v>110</v>
      </c>
      <c r="B14208" t="s">
        <v>48825</v>
      </c>
      <c r="C14208" s="57">
        <v>44342</v>
      </c>
      <c r="D14208" t="s">
        <v>48826</v>
      </c>
      <c r="E14208" s="58">
        <v>1040957800000</v>
      </c>
      <c r="F14208" t="s">
        <v>48827</v>
      </c>
      <c r="G14208" t="s">
        <v>22214</v>
      </c>
      <c r="H14208" t="s">
        <v>48828</v>
      </c>
      <c r="I14208">
        <v>29</v>
      </c>
    </row>
    <row r="14209" spans="1:9" x14ac:dyDescent="0.25">
      <c r="A14209" t="s">
        <v>110</v>
      </c>
      <c r="B14209" t="s">
        <v>48829</v>
      </c>
      <c r="C14209" s="57">
        <v>44342</v>
      </c>
      <c r="D14209" t="s">
        <v>48830</v>
      </c>
      <c r="E14209" s="58">
        <v>1060218700000</v>
      </c>
      <c r="F14209" t="s">
        <v>48831</v>
      </c>
      <c r="G14209" t="s">
        <v>48832</v>
      </c>
      <c r="H14209" t="s">
        <v>114</v>
      </c>
      <c r="I14209">
        <v>1</v>
      </c>
    </row>
    <row r="14210" spans="1:9" x14ac:dyDescent="0.25">
      <c r="A14210" t="s">
        <v>110</v>
      </c>
      <c r="B14210" t="s">
        <v>48833</v>
      </c>
      <c r="C14210" s="57">
        <v>44342</v>
      </c>
      <c r="D14210" t="s">
        <v>48834</v>
      </c>
      <c r="E14210" s="58">
        <v>1486971100000</v>
      </c>
      <c r="F14210" t="s">
        <v>48835</v>
      </c>
      <c r="G14210" t="s">
        <v>114</v>
      </c>
      <c r="H14210" t="s">
        <v>48836</v>
      </c>
      <c r="I14210">
        <v>1</v>
      </c>
    </row>
    <row r="14211" spans="1:9" x14ac:dyDescent="0.25">
      <c r="A14211" t="s">
        <v>110</v>
      </c>
      <c r="B14211" t="s">
        <v>48837</v>
      </c>
      <c r="C14211" s="57">
        <v>44342</v>
      </c>
      <c r="D14211" t="s">
        <v>48838</v>
      </c>
      <c r="E14211" s="58">
        <v>1060914600000</v>
      </c>
      <c r="F14211" t="s">
        <v>48839</v>
      </c>
      <c r="G14211" t="s">
        <v>12102</v>
      </c>
      <c r="H14211" t="s">
        <v>114</v>
      </c>
      <c r="I14211">
        <v>4</v>
      </c>
    </row>
    <row r="14212" spans="1:9" x14ac:dyDescent="0.25">
      <c r="A14212" t="s">
        <v>110</v>
      </c>
      <c r="B14212" t="s">
        <v>48840</v>
      </c>
      <c r="C14212" s="57">
        <v>44342</v>
      </c>
      <c r="D14212" t="s">
        <v>48841</v>
      </c>
      <c r="E14212" s="58">
        <v>1089006000000</v>
      </c>
      <c r="F14212" t="s">
        <v>48842</v>
      </c>
      <c r="G14212" t="s">
        <v>114</v>
      </c>
      <c r="H14212" t="s">
        <v>114</v>
      </c>
      <c r="I14212">
        <v>1</v>
      </c>
    </row>
    <row r="14213" spans="1:9" x14ac:dyDescent="0.25">
      <c r="A14213" t="s">
        <v>110</v>
      </c>
      <c r="B14213" t="s">
        <v>48843</v>
      </c>
      <c r="C14213" s="57">
        <v>44342</v>
      </c>
      <c r="D14213" t="s">
        <v>48844</v>
      </c>
      <c r="E14213" s="58">
        <v>11474812000000</v>
      </c>
      <c r="F14213" t="s">
        <v>48845</v>
      </c>
      <c r="G14213" t="s">
        <v>48846</v>
      </c>
      <c r="H14213" t="s">
        <v>48847</v>
      </c>
      <c r="I14213">
        <v>1087</v>
      </c>
    </row>
    <row r="14214" spans="1:9" x14ac:dyDescent="0.25">
      <c r="A14214" t="s">
        <v>110</v>
      </c>
      <c r="B14214" t="s">
        <v>48848</v>
      </c>
      <c r="C14214" s="57">
        <v>44342</v>
      </c>
      <c r="D14214" t="s">
        <v>48849</v>
      </c>
      <c r="E14214" s="58">
        <v>1221027000000</v>
      </c>
      <c r="F14214" t="s">
        <v>48850</v>
      </c>
      <c r="G14214" t="s">
        <v>114</v>
      </c>
      <c r="H14214" t="s">
        <v>114</v>
      </c>
      <c r="I14214">
        <v>1</v>
      </c>
    </row>
    <row r="14215" spans="1:9" x14ac:dyDescent="0.25">
      <c r="A14215" t="s">
        <v>110</v>
      </c>
      <c r="B14215" t="s">
        <v>48851</v>
      </c>
      <c r="C14215" s="57">
        <v>44342</v>
      </c>
      <c r="D14215" t="s">
        <v>48852</v>
      </c>
      <c r="E14215" s="58">
        <v>10197237000000</v>
      </c>
      <c r="F14215" t="s">
        <v>48853</v>
      </c>
      <c r="G14215" t="s">
        <v>48854</v>
      </c>
      <c r="H14215" t="s">
        <v>114</v>
      </c>
      <c r="I14215">
        <v>1</v>
      </c>
    </row>
    <row r="14216" spans="1:9" x14ac:dyDescent="0.25">
      <c r="A14216" t="s">
        <v>110</v>
      </c>
      <c r="B14216" t="s">
        <v>48855</v>
      </c>
      <c r="C14216" s="57">
        <v>44342</v>
      </c>
      <c r="D14216" t="s">
        <v>48856</v>
      </c>
      <c r="E14216" s="58">
        <v>10407766000000</v>
      </c>
      <c r="F14216" t="s">
        <v>48857</v>
      </c>
      <c r="G14216" t="s">
        <v>48858</v>
      </c>
      <c r="H14216" t="s">
        <v>48859</v>
      </c>
      <c r="I14216">
        <v>1</v>
      </c>
    </row>
    <row r="14217" spans="1:9" x14ac:dyDescent="0.25">
      <c r="A14217" t="s">
        <v>110</v>
      </c>
      <c r="B14217" t="s">
        <v>48860</v>
      </c>
      <c r="C14217" s="57">
        <v>44342</v>
      </c>
      <c r="D14217" t="s">
        <v>48861</v>
      </c>
      <c r="E14217" s="58">
        <v>1244010000000</v>
      </c>
      <c r="F14217" t="s">
        <v>48862</v>
      </c>
      <c r="G14217" t="s">
        <v>114</v>
      </c>
      <c r="H14217" t="s">
        <v>114</v>
      </c>
      <c r="I14217">
        <v>1</v>
      </c>
    </row>
    <row r="14218" spans="1:9" x14ac:dyDescent="0.25">
      <c r="A14218" t="s">
        <v>110</v>
      </c>
      <c r="B14218" t="s">
        <v>48863</v>
      </c>
      <c r="C14218" s="57">
        <v>44342</v>
      </c>
      <c r="D14218" t="s">
        <v>48864</v>
      </c>
      <c r="E14218" s="58">
        <v>10377548000000</v>
      </c>
      <c r="F14218" t="s">
        <v>48865</v>
      </c>
      <c r="G14218" t="s">
        <v>48866</v>
      </c>
      <c r="H14218" t="s">
        <v>48867</v>
      </c>
      <c r="I14218">
        <v>1</v>
      </c>
    </row>
    <row r="14219" spans="1:9" x14ac:dyDescent="0.25">
      <c r="A14219" t="s">
        <v>110</v>
      </c>
      <c r="B14219" t="s">
        <v>48868</v>
      </c>
      <c r="C14219" s="57">
        <v>44342</v>
      </c>
      <c r="D14219" t="s">
        <v>48869</v>
      </c>
      <c r="E14219" s="58">
        <v>10056811000000</v>
      </c>
      <c r="F14219" t="s">
        <v>48870</v>
      </c>
      <c r="G14219" t="s">
        <v>48871</v>
      </c>
      <c r="H14219" t="s">
        <v>48872</v>
      </c>
      <c r="I14219">
        <v>4</v>
      </c>
    </row>
    <row r="14220" spans="1:9" x14ac:dyDescent="0.25">
      <c r="A14220" t="s">
        <v>110</v>
      </c>
      <c r="B14220" t="s">
        <v>48873</v>
      </c>
      <c r="C14220" s="57">
        <v>44342</v>
      </c>
      <c r="D14220" t="s">
        <v>48874</v>
      </c>
      <c r="E14220" s="58">
        <v>2763415000000</v>
      </c>
      <c r="F14220" t="s">
        <v>48875</v>
      </c>
      <c r="G14220" t="s">
        <v>114</v>
      </c>
      <c r="H14220" t="s">
        <v>114</v>
      </c>
      <c r="I14220">
        <v>1</v>
      </c>
    </row>
    <row r="14221" spans="1:9" x14ac:dyDescent="0.25">
      <c r="A14221" t="s">
        <v>110</v>
      </c>
      <c r="B14221" t="s">
        <v>48876</v>
      </c>
      <c r="C14221" s="57">
        <v>44342</v>
      </c>
      <c r="D14221" t="s">
        <v>48877</v>
      </c>
      <c r="E14221" s="58">
        <v>1085135000000</v>
      </c>
      <c r="F14221" t="s">
        <v>48878</v>
      </c>
      <c r="G14221" t="s">
        <v>114</v>
      </c>
      <c r="H14221" t="s">
        <v>114</v>
      </c>
      <c r="I14221">
        <v>1</v>
      </c>
    </row>
    <row r="14222" spans="1:9" x14ac:dyDescent="0.25">
      <c r="A14222" t="s">
        <v>110</v>
      </c>
      <c r="B14222" t="s">
        <v>48879</v>
      </c>
      <c r="C14222" s="57">
        <v>44342</v>
      </c>
      <c r="D14222" t="s">
        <v>48880</v>
      </c>
      <c r="E14222" s="58">
        <v>1082456000000</v>
      </c>
      <c r="F14222" t="s">
        <v>48881</v>
      </c>
      <c r="G14222" t="s">
        <v>114</v>
      </c>
      <c r="H14222" t="s">
        <v>114</v>
      </c>
      <c r="I14222">
        <v>1</v>
      </c>
    </row>
    <row r="14223" spans="1:9" x14ac:dyDescent="0.25">
      <c r="A14223" t="s">
        <v>110</v>
      </c>
      <c r="B14223" t="s">
        <v>48882</v>
      </c>
      <c r="C14223" s="57">
        <v>44342</v>
      </c>
      <c r="D14223" t="s">
        <v>48883</v>
      </c>
      <c r="E14223" s="58">
        <v>11522285000000</v>
      </c>
      <c r="F14223" t="s">
        <v>48884</v>
      </c>
      <c r="G14223" t="s">
        <v>114</v>
      </c>
      <c r="H14223" t="s">
        <v>114</v>
      </c>
      <c r="I14223">
        <v>1</v>
      </c>
    </row>
    <row r="14224" spans="1:9" x14ac:dyDescent="0.25">
      <c r="A14224" t="s">
        <v>110</v>
      </c>
      <c r="B14224" t="s">
        <v>48885</v>
      </c>
      <c r="C14224" s="57">
        <v>44342</v>
      </c>
      <c r="D14224" t="s">
        <v>48886</v>
      </c>
      <c r="E14224" s="58">
        <v>13785812000000</v>
      </c>
      <c r="F14224" t="s">
        <v>48887</v>
      </c>
      <c r="G14224" t="s">
        <v>114</v>
      </c>
      <c r="H14224" t="s">
        <v>114</v>
      </c>
      <c r="I14224">
        <v>1</v>
      </c>
    </row>
    <row r="14225" spans="1:9" x14ac:dyDescent="0.25">
      <c r="A14225" t="s">
        <v>110</v>
      </c>
      <c r="B14225" t="s">
        <v>48888</v>
      </c>
      <c r="C14225" s="57">
        <v>44342</v>
      </c>
      <c r="D14225" t="s">
        <v>48889</v>
      </c>
      <c r="E14225" s="58">
        <v>12270147000000</v>
      </c>
      <c r="F14225" t="s">
        <v>48890</v>
      </c>
      <c r="G14225" t="s">
        <v>48891</v>
      </c>
      <c r="H14225" t="s">
        <v>114</v>
      </c>
      <c r="I14225">
        <v>1692</v>
      </c>
    </row>
    <row r="14226" spans="1:9" x14ac:dyDescent="0.25">
      <c r="A14226" t="s">
        <v>110</v>
      </c>
      <c r="B14226" t="s">
        <v>48892</v>
      </c>
      <c r="C14226" s="57">
        <v>44342</v>
      </c>
      <c r="D14226" t="s">
        <v>48893</v>
      </c>
      <c r="E14226" s="58">
        <v>10381002000000</v>
      </c>
      <c r="F14226" t="s">
        <v>48894</v>
      </c>
      <c r="G14226" t="s">
        <v>114</v>
      </c>
      <c r="H14226" t="s">
        <v>48895</v>
      </c>
      <c r="I14226">
        <v>1417</v>
      </c>
    </row>
    <row r="14227" spans="1:9" x14ac:dyDescent="0.25">
      <c r="A14227" t="s">
        <v>110</v>
      </c>
      <c r="B14227" t="s">
        <v>48896</v>
      </c>
      <c r="C14227" s="57">
        <v>44342</v>
      </c>
      <c r="D14227" t="s">
        <v>48897</v>
      </c>
      <c r="E14227" s="58">
        <v>1069590000000</v>
      </c>
      <c r="F14227" t="s">
        <v>48898</v>
      </c>
      <c r="G14227" t="s">
        <v>114</v>
      </c>
      <c r="H14227" t="s">
        <v>114</v>
      </c>
      <c r="I14227">
        <v>1</v>
      </c>
    </row>
    <row r="14228" spans="1:9" x14ac:dyDescent="0.25">
      <c r="A14228" t="s">
        <v>110</v>
      </c>
      <c r="B14228" t="s">
        <v>48899</v>
      </c>
      <c r="C14228" s="57">
        <v>44342</v>
      </c>
      <c r="D14228" t="s">
        <v>48900</v>
      </c>
      <c r="E14228" s="58">
        <v>1086453000000</v>
      </c>
      <c r="F14228" t="s">
        <v>48901</v>
      </c>
      <c r="G14228" t="s">
        <v>114</v>
      </c>
      <c r="H14228" t="s">
        <v>114</v>
      </c>
      <c r="I14228">
        <v>2</v>
      </c>
    </row>
    <row r="14229" spans="1:9" x14ac:dyDescent="0.25">
      <c r="A14229" t="s">
        <v>110</v>
      </c>
      <c r="B14229" t="s">
        <v>48902</v>
      </c>
      <c r="C14229" s="57">
        <v>44342</v>
      </c>
      <c r="D14229" t="s">
        <v>48903</v>
      </c>
      <c r="E14229" s="58">
        <v>11535768000000</v>
      </c>
      <c r="F14229" t="s">
        <v>48904</v>
      </c>
      <c r="G14229" t="s">
        <v>114</v>
      </c>
      <c r="H14229" t="s">
        <v>114</v>
      </c>
      <c r="I14229">
        <v>41</v>
      </c>
    </row>
    <row r="14230" spans="1:9" x14ac:dyDescent="0.25">
      <c r="A14230" t="s">
        <v>110</v>
      </c>
      <c r="B14230" t="s">
        <v>48905</v>
      </c>
      <c r="C14230" s="57">
        <v>44342</v>
      </c>
      <c r="D14230" t="s">
        <v>48906</v>
      </c>
      <c r="E14230" s="58">
        <v>1164472000000</v>
      </c>
      <c r="F14230" t="s">
        <v>48907</v>
      </c>
      <c r="G14230" t="s">
        <v>114</v>
      </c>
      <c r="H14230" t="s">
        <v>114</v>
      </c>
      <c r="I14230">
        <v>2</v>
      </c>
    </row>
    <row r="14231" spans="1:9" x14ac:dyDescent="0.25">
      <c r="A14231" t="s">
        <v>110</v>
      </c>
      <c r="B14231" t="s">
        <v>48908</v>
      </c>
      <c r="C14231" s="57">
        <v>44342</v>
      </c>
      <c r="D14231" t="s">
        <v>48909</v>
      </c>
      <c r="E14231" s="58">
        <v>1107914000000</v>
      </c>
      <c r="F14231" t="s">
        <v>48910</v>
      </c>
      <c r="G14231" t="s">
        <v>114</v>
      </c>
      <c r="H14231" t="s">
        <v>114</v>
      </c>
      <c r="I14231">
        <v>2</v>
      </c>
    </row>
    <row r="14232" spans="1:9" x14ac:dyDescent="0.25">
      <c r="A14232" t="s">
        <v>110</v>
      </c>
      <c r="B14232" t="s">
        <v>48911</v>
      </c>
      <c r="C14232" s="57">
        <v>44342</v>
      </c>
      <c r="D14232" t="s">
        <v>48912</v>
      </c>
      <c r="E14232" s="58">
        <v>10349809000000</v>
      </c>
      <c r="F14232" t="s">
        <v>48913</v>
      </c>
      <c r="G14232" t="s">
        <v>114</v>
      </c>
      <c r="H14232" t="s">
        <v>114</v>
      </c>
      <c r="I14232">
        <v>48</v>
      </c>
    </row>
    <row r="14233" spans="1:9" x14ac:dyDescent="0.25">
      <c r="A14233" t="s">
        <v>110</v>
      </c>
      <c r="B14233" t="s">
        <v>48914</v>
      </c>
      <c r="C14233" s="57">
        <v>44342</v>
      </c>
      <c r="D14233" t="s">
        <v>48915</v>
      </c>
      <c r="E14233" s="58">
        <v>13442159000000</v>
      </c>
      <c r="F14233" t="s">
        <v>48916</v>
      </c>
      <c r="G14233" t="s">
        <v>114</v>
      </c>
      <c r="H14233" t="s">
        <v>114</v>
      </c>
      <c r="I14233">
        <v>2</v>
      </c>
    </row>
    <row r="14234" spans="1:9" x14ac:dyDescent="0.25">
      <c r="A14234" t="s">
        <v>110</v>
      </c>
      <c r="B14234" t="s">
        <v>48917</v>
      </c>
      <c r="C14234" s="57">
        <v>44342</v>
      </c>
      <c r="D14234" t="s">
        <v>48918</v>
      </c>
      <c r="E14234" s="58">
        <v>1139577000000</v>
      </c>
      <c r="F14234" t="s">
        <v>48919</v>
      </c>
      <c r="G14234" t="s">
        <v>114</v>
      </c>
      <c r="H14234" t="s">
        <v>114</v>
      </c>
      <c r="I14234">
        <v>4</v>
      </c>
    </row>
    <row r="14235" spans="1:9" x14ac:dyDescent="0.25">
      <c r="A14235" t="s">
        <v>110</v>
      </c>
      <c r="B14235" t="s">
        <v>48920</v>
      </c>
      <c r="C14235" s="57">
        <v>44342</v>
      </c>
      <c r="D14235" t="s">
        <v>48921</v>
      </c>
      <c r="E14235" s="58">
        <v>11418153000000</v>
      </c>
      <c r="F14235" t="s">
        <v>48922</v>
      </c>
      <c r="G14235" t="s">
        <v>114</v>
      </c>
      <c r="H14235" t="s">
        <v>114</v>
      </c>
      <c r="I14235">
        <v>1</v>
      </c>
    </row>
    <row r="14236" spans="1:9" x14ac:dyDescent="0.25">
      <c r="A14236" t="s">
        <v>110</v>
      </c>
      <c r="B14236" t="s">
        <v>48923</v>
      </c>
      <c r="C14236" s="57">
        <v>44342</v>
      </c>
      <c r="D14236" t="s">
        <v>48924</v>
      </c>
      <c r="E14236" s="58">
        <v>1340644710000</v>
      </c>
      <c r="F14236" t="s">
        <v>48925</v>
      </c>
      <c r="G14236" t="s">
        <v>114</v>
      </c>
      <c r="H14236" t="s">
        <v>114</v>
      </c>
      <c r="I14236">
        <v>1</v>
      </c>
    </row>
    <row r="14237" spans="1:9" x14ac:dyDescent="0.25">
      <c r="A14237" t="s">
        <v>110</v>
      </c>
      <c r="B14237" t="s">
        <v>48926</v>
      </c>
      <c r="C14237" s="57">
        <v>44342</v>
      </c>
      <c r="D14237" t="s">
        <v>48927</v>
      </c>
      <c r="E14237" s="58">
        <v>9846366000000</v>
      </c>
      <c r="F14237" t="s">
        <v>48928</v>
      </c>
      <c r="G14237" t="s">
        <v>48929</v>
      </c>
      <c r="H14237" t="s">
        <v>48930</v>
      </c>
      <c r="I14237">
        <v>1</v>
      </c>
    </row>
    <row r="14238" spans="1:9" x14ac:dyDescent="0.25">
      <c r="A14238" t="s">
        <v>110</v>
      </c>
      <c r="B14238" t="s">
        <v>48931</v>
      </c>
      <c r="C14238" s="57">
        <v>44342</v>
      </c>
      <c r="D14238" t="s">
        <v>48932</v>
      </c>
      <c r="E14238" s="58">
        <v>10822078000000</v>
      </c>
      <c r="F14238" t="s">
        <v>48933</v>
      </c>
      <c r="G14238" t="s">
        <v>48934</v>
      </c>
      <c r="H14238" t="s">
        <v>48935</v>
      </c>
      <c r="I14238">
        <v>1</v>
      </c>
    </row>
    <row r="14239" spans="1:9" x14ac:dyDescent="0.25">
      <c r="A14239" t="s">
        <v>110</v>
      </c>
      <c r="B14239" t="s">
        <v>48936</v>
      </c>
      <c r="C14239" s="57">
        <v>44342</v>
      </c>
      <c r="D14239" t="s">
        <v>48937</v>
      </c>
      <c r="E14239" s="58">
        <v>12796148000000</v>
      </c>
      <c r="F14239" t="s">
        <v>48938</v>
      </c>
      <c r="G14239" t="s">
        <v>114</v>
      </c>
      <c r="H14239" t="s">
        <v>114</v>
      </c>
      <c r="I14239">
        <v>2</v>
      </c>
    </row>
    <row r="14240" spans="1:9" x14ac:dyDescent="0.25">
      <c r="A14240" t="s">
        <v>110</v>
      </c>
      <c r="B14240" t="s">
        <v>48939</v>
      </c>
      <c r="C14240" s="57">
        <v>44342</v>
      </c>
      <c r="D14240" t="s">
        <v>48940</v>
      </c>
      <c r="E14240" s="58">
        <v>10795275000000</v>
      </c>
      <c r="F14240" t="s">
        <v>48941</v>
      </c>
      <c r="G14240" t="s">
        <v>48942</v>
      </c>
      <c r="H14240" t="s">
        <v>48943</v>
      </c>
      <c r="I14240">
        <v>79937</v>
      </c>
    </row>
    <row r="14241" spans="1:9" x14ac:dyDescent="0.25">
      <c r="A14241" t="s">
        <v>110</v>
      </c>
      <c r="B14241" t="s">
        <v>48944</v>
      </c>
      <c r="C14241" s="57">
        <v>44342</v>
      </c>
      <c r="D14241" t="s">
        <v>48945</v>
      </c>
      <c r="E14241" s="58">
        <v>10625707000000</v>
      </c>
      <c r="F14241" t="s">
        <v>48946</v>
      </c>
      <c r="G14241" t="s">
        <v>4632</v>
      </c>
      <c r="H14241" t="s">
        <v>48947</v>
      </c>
      <c r="I14241">
        <v>147</v>
      </c>
    </row>
    <row r="14242" spans="1:9" x14ac:dyDescent="0.25">
      <c r="A14242" t="s">
        <v>110</v>
      </c>
      <c r="B14242" t="s">
        <v>48948</v>
      </c>
      <c r="C14242" s="57">
        <v>44342</v>
      </c>
      <c r="D14242" t="s">
        <v>48949</v>
      </c>
      <c r="E14242" s="58">
        <v>1175279000000</v>
      </c>
      <c r="F14242" t="s">
        <v>48950</v>
      </c>
      <c r="G14242" t="s">
        <v>114</v>
      </c>
      <c r="H14242" t="s">
        <v>114</v>
      </c>
      <c r="I14242">
        <v>4</v>
      </c>
    </row>
    <row r="14243" spans="1:9" x14ac:dyDescent="0.25">
      <c r="A14243" t="s">
        <v>110</v>
      </c>
      <c r="B14243" t="s">
        <v>48951</v>
      </c>
      <c r="C14243" s="57">
        <v>44342</v>
      </c>
      <c r="D14243" t="s">
        <v>48952</v>
      </c>
      <c r="E14243" s="58">
        <v>10816879000000</v>
      </c>
      <c r="F14243" t="s">
        <v>48953</v>
      </c>
      <c r="G14243" t="s">
        <v>114</v>
      </c>
      <c r="H14243" t="s">
        <v>114</v>
      </c>
      <c r="I14243">
        <v>1</v>
      </c>
    </row>
    <row r="14244" spans="1:9" x14ac:dyDescent="0.25">
      <c r="A14244" t="s">
        <v>110</v>
      </c>
      <c r="B14244" t="s">
        <v>48954</v>
      </c>
      <c r="C14244" s="57">
        <v>44342</v>
      </c>
      <c r="D14244" t="s">
        <v>48955</v>
      </c>
      <c r="E14244" s="58">
        <v>1103201000000</v>
      </c>
      <c r="F14244" t="s">
        <v>48956</v>
      </c>
      <c r="G14244" t="s">
        <v>114</v>
      </c>
      <c r="H14244" t="s">
        <v>114</v>
      </c>
      <c r="I14244">
        <v>1</v>
      </c>
    </row>
    <row r="14245" spans="1:9" x14ac:dyDescent="0.25">
      <c r="A14245" t="s">
        <v>110</v>
      </c>
      <c r="B14245" t="s">
        <v>48957</v>
      </c>
      <c r="C14245" s="57">
        <v>44342</v>
      </c>
      <c r="D14245" t="s">
        <v>48958</v>
      </c>
      <c r="E14245" s="58">
        <v>10658590000000</v>
      </c>
      <c r="F14245" t="s">
        <v>48959</v>
      </c>
      <c r="G14245" t="s">
        <v>48960</v>
      </c>
      <c r="H14245" t="s">
        <v>48961</v>
      </c>
      <c r="I14245">
        <v>1</v>
      </c>
    </row>
    <row r="14246" spans="1:9" x14ac:dyDescent="0.25">
      <c r="A14246" t="s">
        <v>110</v>
      </c>
      <c r="B14246" t="s">
        <v>48962</v>
      </c>
      <c r="C14246" s="57">
        <v>44342</v>
      </c>
      <c r="D14246" t="s">
        <v>48963</v>
      </c>
      <c r="E14246" s="58">
        <v>1206797900000</v>
      </c>
      <c r="F14246" t="s">
        <v>48964</v>
      </c>
      <c r="G14246" t="s">
        <v>114</v>
      </c>
      <c r="H14246" t="s">
        <v>114</v>
      </c>
      <c r="I14246">
        <v>1</v>
      </c>
    </row>
    <row r="14247" spans="1:9" x14ac:dyDescent="0.25">
      <c r="A14247" t="s">
        <v>110</v>
      </c>
      <c r="B14247" t="s">
        <v>48965</v>
      </c>
      <c r="C14247" s="57">
        <v>44342</v>
      </c>
      <c r="D14247" t="s">
        <v>48966</v>
      </c>
      <c r="E14247" s="58">
        <v>1366310400000</v>
      </c>
      <c r="F14247" t="s">
        <v>48967</v>
      </c>
      <c r="G14247" t="s">
        <v>114</v>
      </c>
      <c r="H14247" t="s">
        <v>114</v>
      </c>
      <c r="I14247">
        <v>1</v>
      </c>
    </row>
    <row r="14248" spans="1:9" x14ac:dyDescent="0.25">
      <c r="A14248" t="s">
        <v>110</v>
      </c>
      <c r="B14248" t="s">
        <v>48968</v>
      </c>
      <c r="C14248" s="57">
        <v>44342</v>
      </c>
      <c r="D14248" t="s">
        <v>48969</v>
      </c>
      <c r="E14248" s="58">
        <v>11991789480000</v>
      </c>
      <c r="F14248" t="s">
        <v>48970</v>
      </c>
      <c r="G14248" t="s">
        <v>48971</v>
      </c>
      <c r="H14248" t="s">
        <v>114</v>
      </c>
      <c r="I14248">
        <v>1</v>
      </c>
    </row>
    <row r="14249" spans="1:9" x14ac:dyDescent="0.25">
      <c r="A14249" t="s">
        <v>110</v>
      </c>
      <c r="B14249" t="s">
        <v>48972</v>
      </c>
      <c r="C14249" s="57">
        <v>44342</v>
      </c>
      <c r="D14249" t="s">
        <v>48973</v>
      </c>
      <c r="E14249" s="58">
        <v>113082607300000</v>
      </c>
      <c r="F14249" t="s">
        <v>48974</v>
      </c>
      <c r="G14249" t="s">
        <v>114</v>
      </c>
      <c r="H14249" t="s">
        <v>114</v>
      </c>
      <c r="I14249">
        <v>1</v>
      </c>
    </row>
    <row r="14250" spans="1:9" x14ac:dyDescent="0.25">
      <c r="A14250" t="s">
        <v>110</v>
      </c>
      <c r="B14250" t="s">
        <v>48975</v>
      </c>
      <c r="C14250" s="57">
        <v>44342</v>
      </c>
      <c r="D14250" t="s">
        <v>48976</v>
      </c>
      <c r="E14250" s="58">
        <v>1018876700000</v>
      </c>
      <c r="F14250" t="s">
        <v>48977</v>
      </c>
      <c r="G14250" t="s">
        <v>48978</v>
      </c>
      <c r="H14250" t="s">
        <v>114</v>
      </c>
      <c r="I14250">
        <v>55</v>
      </c>
    </row>
    <row r="14251" spans="1:9" x14ac:dyDescent="0.25">
      <c r="A14251" t="s">
        <v>110</v>
      </c>
      <c r="B14251" t="s">
        <v>48979</v>
      </c>
      <c r="C14251" s="57">
        <v>44342</v>
      </c>
      <c r="D14251" t="s">
        <v>48980</v>
      </c>
      <c r="E14251" s="58">
        <v>1122551900000</v>
      </c>
      <c r="F14251" t="s">
        <v>48981</v>
      </c>
      <c r="G14251" t="s">
        <v>47298</v>
      </c>
      <c r="H14251" t="s">
        <v>114</v>
      </c>
      <c r="I14251">
        <v>2</v>
      </c>
    </row>
    <row r="14252" spans="1:9" x14ac:dyDescent="0.25">
      <c r="A14252" t="s">
        <v>110</v>
      </c>
      <c r="B14252" t="s">
        <v>48982</v>
      </c>
      <c r="C14252" s="57">
        <v>44342</v>
      </c>
      <c r="D14252" t="s">
        <v>48983</v>
      </c>
      <c r="E14252" s="58">
        <v>1287772100000</v>
      </c>
      <c r="F14252" t="s">
        <v>48984</v>
      </c>
      <c r="G14252" t="s">
        <v>114</v>
      </c>
      <c r="H14252" t="s">
        <v>114</v>
      </c>
      <c r="I14252">
        <v>12</v>
      </c>
    </row>
    <row r="14253" spans="1:9" x14ac:dyDescent="0.25">
      <c r="A14253" t="s">
        <v>110</v>
      </c>
      <c r="B14253" t="s">
        <v>48985</v>
      </c>
      <c r="C14253" s="57">
        <v>44342</v>
      </c>
      <c r="D14253" t="s">
        <v>48986</v>
      </c>
      <c r="E14253" s="58">
        <v>1181410900000</v>
      </c>
      <c r="F14253" t="s">
        <v>48987</v>
      </c>
      <c r="G14253" t="s">
        <v>114</v>
      </c>
      <c r="H14253" t="s">
        <v>114</v>
      </c>
      <c r="I14253">
        <v>1</v>
      </c>
    </row>
    <row r="14254" spans="1:9" x14ac:dyDescent="0.25">
      <c r="A14254" t="s">
        <v>110</v>
      </c>
      <c r="B14254" t="s">
        <v>48988</v>
      </c>
      <c r="C14254" s="57">
        <v>44342</v>
      </c>
      <c r="D14254" t="s">
        <v>48989</v>
      </c>
      <c r="E14254" s="58">
        <v>1002665600000</v>
      </c>
      <c r="F14254" t="s">
        <v>48990</v>
      </c>
      <c r="G14254" t="s">
        <v>114</v>
      </c>
      <c r="H14254" t="s">
        <v>114</v>
      </c>
      <c r="I14254">
        <v>3</v>
      </c>
    </row>
    <row r="14255" spans="1:9" x14ac:dyDescent="0.25">
      <c r="A14255" t="s">
        <v>110</v>
      </c>
      <c r="B14255" t="s">
        <v>48991</v>
      </c>
      <c r="C14255" s="57">
        <v>44342</v>
      </c>
      <c r="D14255" t="s">
        <v>48992</v>
      </c>
      <c r="E14255" s="58">
        <v>1619663300000</v>
      </c>
      <c r="F14255" t="s">
        <v>48993</v>
      </c>
      <c r="G14255" t="s">
        <v>114</v>
      </c>
      <c r="H14255" t="s">
        <v>114</v>
      </c>
      <c r="I14255">
        <v>19</v>
      </c>
    </row>
    <row r="14256" spans="1:9" x14ac:dyDescent="0.25">
      <c r="A14256" t="s">
        <v>110</v>
      </c>
      <c r="B14256" t="s">
        <v>48994</v>
      </c>
      <c r="C14256" s="57">
        <v>44342</v>
      </c>
      <c r="D14256" t="s">
        <v>48995</v>
      </c>
      <c r="E14256" s="58">
        <v>106791169650000</v>
      </c>
      <c r="F14256" t="s">
        <v>48996</v>
      </c>
      <c r="G14256" t="s">
        <v>114</v>
      </c>
      <c r="H14256" t="s">
        <v>114</v>
      </c>
      <c r="I14256">
        <v>1</v>
      </c>
    </row>
    <row r="14257" spans="1:9" x14ac:dyDescent="0.25">
      <c r="A14257" t="s">
        <v>110</v>
      </c>
      <c r="B14257" t="s">
        <v>48997</v>
      </c>
      <c r="C14257" s="57">
        <v>44342</v>
      </c>
      <c r="D14257" t="s">
        <v>48998</v>
      </c>
      <c r="E14257" s="58">
        <v>113824277600000</v>
      </c>
      <c r="F14257" t="s">
        <v>48999</v>
      </c>
      <c r="G14257" t="s">
        <v>114</v>
      </c>
      <c r="H14257" t="s">
        <v>114</v>
      </c>
      <c r="I14257">
        <v>1</v>
      </c>
    </row>
    <row r="14258" spans="1:9" x14ac:dyDescent="0.25">
      <c r="A14258" t="s">
        <v>110</v>
      </c>
      <c r="B14258" t="s">
        <v>49000</v>
      </c>
      <c r="C14258" s="57">
        <v>44342</v>
      </c>
      <c r="D14258" t="s">
        <v>49001</v>
      </c>
      <c r="E14258" s="58">
        <v>10585454400000</v>
      </c>
      <c r="F14258" t="s">
        <v>49002</v>
      </c>
      <c r="G14258" t="s">
        <v>16409</v>
      </c>
      <c r="H14258" t="s">
        <v>114</v>
      </c>
      <c r="I14258">
        <v>1</v>
      </c>
    </row>
    <row r="14259" spans="1:9" x14ac:dyDescent="0.25">
      <c r="A14259" t="s">
        <v>110</v>
      </c>
      <c r="B14259" t="s">
        <v>49003</v>
      </c>
      <c r="C14259" s="57">
        <v>44342</v>
      </c>
      <c r="D14259" t="s">
        <v>49004</v>
      </c>
      <c r="E14259" s="58">
        <v>1019999700000</v>
      </c>
      <c r="F14259" t="s">
        <v>49005</v>
      </c>
      <c r="G14259" t="s">
        <v>114</v>
      </c>
      <c r="H14259" t="s">
        <v>114</v>
      </c>
      <c r="I14259">
        <v>6</v>
      </c>
    </row>
    <row r="14260" spans="1:9" x14ac:dyDescent="0.25">
      <c r="A14260" t="s">
        <v>110</v>
      </c>
      <c r="B14260" t="s">
        <v>49006</v>
      </c>
      <c r="C14260" s="57">
        <v>44342</v>
      </c>
      <c r="D14260" t="s">
        <v>49007</v>
      </c>
      <c r="E14260" s="58">
        <v>1023960650000</v>
      </c>
      <c r="F14260" t="s">
        <v>49008</v>
      </c>
      <c r="G14260" t="s">
        <v>49009</v>
      </c>
      <c r="H14260" t="s">
        <v>114</v>
      </c>
      <c r="I14260">
        <v>1</v>
      </c>
    </row>
    <row r="14261" spans="1:9" x14ac:dyDescent="0.25">
      <c r="A14261" t="s">
        <v>110</v>
      </c>
      <c r="B14261" t="s">
        <v>49010</v>
      </c>
      <c r="C14261" s="57">
        <v>44342</v>
      </c>
      <c r="D14261" t="s">
        <v>49011</v>
      </c>
      <c r="E14261" s="58">
        <v>1063215050000</v>
      </c>
      <c r="F14261" t="s">
        <v>49012</v>
      </c>
      <c r="G14261" t="s">
        <v>49013</v>
      </c>
      <c r="H14261" t="s">
        <v>114</v>
      </c>
      <c r="I14261">
        <v>3448</v>
      </c>
    </row>
    <row r="14262" spans="1:9" x14ac:dyDescent="0.25">
      <c r="A14262" t="s">
        <v>110</v>
      </c>
      <c r="B14262" t="s">
        <v>49014</v>
      </c>
      <c r="C14262" s="57">
        <v>44342</v>
      </c>
      <c r="D14262" t="s">
        <v>49015</v>
      </c>
      <c r="E14262" s="58">
        <v>951442790880000</v>
      </c>
      <c r="F14262" t="s">
        <v>49016</v>
      </c>
      <c r="G14262" t="s">
        <v>114</v>
      </c>
      <c r="H14262" t="s">
        <v>114</v>
      </c>
      <c r="I14262">
        <v>2</v>
      </c>
    </row>
    <row r="14263" spans="1:9" x14ac:dyDescent="0.25">
      <c r="A14263" t="s">
        <v>110</v>
      </c>
      <c r="B14263" t="s">
        <v>49017</v>
      </c>
      <c r="C14263" s="57">
        <v>44342</v>
      </c>
      <c r="D14263" t="s">
        <v>49018</v>
      </c>
      <c r="E14263" s="58">
        <v>106512959000000</v>
      </c>
      <c r="F14263" t="s">
        <v>49019</v>
      </c>
      <c r="G14263" t="s">
        <v>114</v>
      </c>
      <c r="H14263" t="s">
        <v>114</v>
      </c>
      <c r="I14263">
        <v>1</v>
      </c>
    </row>
    <row r="14264" spans="1:9" x14ac:dyDescent="0.25">
      <c r="A14264" t="s">
        <v>110</v>
      </c>
      <c r="B14264" t="s">
        <v>49020</v>
      </c>
      <c r="C14264" s="57">
        <v>44342</v>
      </c>
      <c r="D14264" t="s">
        <v>49021</v>
      </c>
      <c r="E14264" s="58">
        <v>107511648000000</v>
      </c>
      <c r="F14264" t="s">
        <v>49022</v>
      </c>
      <c r="G14264" t="s">
        <v>114</v>
      </c>
      <c r="H14264" t="s">
        <v>114</v>
      </c>
      <c r="I14264">
        <v>551</v>
      </c>
    </row>
    <row r="14265" spans="1:9" x14ac:dyDescent="0.25">
      <c r="A14265" t="s">
        <v>110</v>
      </c>
      <c r="B14265" t="s">
        <v>49023</v>
      </c>
      <c r="C14265" s="57">
        <v>44342</v>
      </c>
      <c r="D14265" t="s">
        <v>49024</v>
      </c>
      <c r="E14265" s="58">
        <v>115027684000000</v>
      </c>
      <c r="F14265" t="s">
        <v>49025</v>
      </c>
      <c r="G14265" t="s">
        <v>114</v>
      </c>
      <c r="H14265" t="s">
        <v>345</v>
      </c>
      <c r="I14265">
        <v>7</v>
      </c>
    </row>
    <row r="14266" spans="1:9" x14ac:dyDescent="0.25">
      <c r="A14266" t="s">
        <v>110</v>
      </c>
      <c r="B14266" t="s">
        <v>49026</v>
      </c>
      <c r="C14266" s="57">
        <v>44342</v>
      </c>
      <c r="D14266" t="s">
        <v>49027</v>
      </c>
      <c r="E14266" s="58">
        <v>117577048000000</v>
      </c>
      <c r="F14266" t="s">
        <v>49028</v>
      </c>
      <c r="G14266" t="s">
        <v>114</v>
      </c>
      <c r="H14266" t="s">
        <v>114</v>
      </c>
      <c r="I14266">
        <v>8</v>
      </c>
    </row>
    <row r="14267" spans="1:9" x14ac:dyDescent="0.25">
      <c r="A14267" t="s">
        <v>110</v>
      </c>
      <c r="B14267" t="s">
        <v>49029</v>
      </c>
      <c r="C14267" s="57">
        <v>44342</v>
      </c>
      <c r="D14267" t="s">
        <v>49030</v>
      </c>
      <c r="E14267" s="58">
        <v>115587985000000</v>
      </c>
      <c r="F14267" t="s">
        <v>49031</v>
      </c>
      <c r="G14267" t="s">
        <v>114</v>
      </c>
      <c r="H14267" t="s">
        <v>114</v>
      </c>
      <c r="I14267">
        <v>1</v>
      </c>
    </row>
    <row r="14268" spans="1:9" x14ac:dyDescent="0.25">
      <c r="A14268" t="s">
        <v>110</v>
      </c>
      <c r="B14268" t="s">
        <v>49032</v>
      </c>
      <c r="C14268" s="57">
        <v>44342</v>
      </c>
      <c r="D14268" t="s">
        <v>49033</v>
      </c>
      <c r="E14268" s="58">
        <v>115072055000000</v>
      </c>
      <c r="F14268" t="s">
        <v>49034</v>
      </c>
      <c r="G14268" t="s">
        <v>114</v>
      </c>
      <c r="H14268" t="s">
        <v>114</v>
      </c>
      <c r="I14268">
        <v>1</v>
      </c>
    </row>
    <row r="14269" spans="1:9" x14ac:dyDescent="0.25">
      <c r="A14269" t="s">
        <v>110</v>
      </c>
      <c r="B14269" t="s">
        <v>49035</v>
      </c>
      <c r="C14269" s="57">
        <v>44342</v>
      </c>
      <c r="D14269" t="s">
        <v>49036</v>
      </c>
      <c r="E14269" s="58">
        <v>115231291000000</v>
      </c>
      <c r="F14269" t="s">
        <v>49037</v>
      </c>
      <c r="G14269" t="s">
        <v>114</v>
      </c>
      <c r="H14269" t="s">
        <v>114</v>
      </c>
      <c r="I14269">
        <v>1</v>
      </c>
    </row>
    <row r="14270" spans="1:9" x14ac:dyDescent="0.25">
      <c r="A14270" t="s">
        <v>110</v>
      </c>
      <c r="B14270" t="s">
        <v>49038</v>
      </c>
      <c r="C14270" s="57">
        <v>44342</v>
      </c>
      <c r="D14270" t="s">
        <v>49039</v>
      </c>
      <c r="E14270" s="58">
        <v>114985980000000</v>
      </c>
      <c r="F14270" t="s">
        <v>49040</v>
      </c>
      <c r="G14270" t="s">
        <v>49041</v>
      </c>
      <c r="H14270" t="s">
        <v>114</v>
      </c>
      <c r="I14270">
        <v>1</v>
      </c>
    </row>
    <row r="14271" spans="1:9" x14ac:dyDescent="0.25">
      <c r="A14271" t="s">
        <v>110</v>
      </c>
      <c r="B14271" t="s">
        <v>49042</v>
      </c>
      <c r="C14271" s="57">
        <v>44342</v>
      </c>
      <c r="D14271" t="s">
        <v>49043</v>
      </c>
      <c r="E14271" s="58">
        <v>113108539000000</v>
      </c>
      <c r="F14271" t="s">
        <v>49044</v>
      </c>
      <c r="G14271" t="s">
        <v>49041</v>
      </c>
      <c r="H14271" t="s">
        <v>114</v>
      </c>
      <c r="I14271">
        <v>92</v>
      </c>
    </row>
    <row r="14272" spans="1:9" x14ac:dyDescent="0.25">
      <c r="A14272" t="s">
        <v>110</v>
      </c>
      <c r="B14272" t="s">
        <v>49045</v>
      </c>
      <c r="C14272" s="57">
        <v>44342</v>
      </c>
      <c r="D14272" t="s">
        <v>49046</v>
      </c>
      <c r="E14272" s="58">
        <v>112257399000000</v>
      </c>
      <c r="F14272" t="s">
        <v>49047</v>
      </c>
      <c r="G14272" t="s">
        <v>49041</v>
      </c>
      <c r="H14272" t="s">
        <v>114</v>
      </c>
      <c r="I14272">
        <v>868</v>
      </c>
    </row>
    <row r="14273" spans="1:9" x14ac:dyDescent="0.25">
      <c r="A14273" t="s">
        <v>110</v>
      </c>
      <c r="B14273" t="s">
        <v>49048</v>
      </c>
      <c r="C14273" s="57">
        <v>44342</v>
      </c>
      <c r="D14273" t="s">
        <v>49049</v>
      </c>
      <c r="E14273" s="58">
        <v>104961610000000</v>
      </c>
      <c r="F14273" t="s">
        <v>49050</v>
      </c>
      <c r="G14273" t="s">
        <v>49051</v>
      </c>
      <c r="H14273" t="s">
        <v>49052</v>
      </c>
      <c r="I14273">
        <v>3</v>
      </c>
    </row>
    <row r="14274" spans="1:9" x14ac:dyDescent="0.25">
      <c r="A14274" t="s">
        <v>110</v>
      </c>
      <c r="B14274" t="s">
        <v>49053</v>
      </c>
      <c r="C14274" s="57">
        <v>44342</v>
      </c>
      <c r="D14274" t="s">
        <v>49054</v>
      </c>
      <c r="E14274" s="58">
        <v>114061416000000</v>
      </c>
      <c r="F14274" t="s">
        <v>49055</v>
      </c>
      <c r="G14274" t="s">
        <v>114</v>
      </c>
      <c r="H14274" t="s">
        <v>114</v>
      </c>
      <c r="I14274">
        <v>119</v>
      </c>
    </row>
    <row r="14275" spans="1:9" x14ac:dyDescent="0.25">
      <c r="A14275" t="s">
        <v>110</v>
      </c>
      <c r="B14275" t="s">
        <v>49056</v>
      </c>
      <c r="C14275" s="57">
        <v>44342</v>
      </c>
      <c r="D14275" t="s">
        <v>49057</v>
      </c>
      <c r="E14275" s="58">
        <v>112901936000000</v>
      </c>
      <c r="F14275" t="s">
        <v>49058</v>
      </c>
      <c r="G14275" t="s">
        <v>114</v>
      </c>
      <c r="H14275" t="s">
        <v>114</v>
      </c>
      <c r="I14275">
        <v>1</v>
      </c>
    </row>
    <row r="14276" spans="1:9" x14ac:dyDescent="0.25">
      <c r="A14276" t="s">
        <v>110</v>
      </c>
      <c r="B14276" t="s">
        <v>49059</v>
      </c>
      <c r="C14276" s="57">
        <v>44342</v>
      </c>
      <c r="D14276" t="s">
        <v>49060</v>
      </c>
      <c r="E14276" s="58">
        <v>111162168000000</v>
      </c>
      <c r="F14276" t="s">
        <v>49061</v>
      </c>
      <c r="G14276" t="s">
        <v>114</v>
      </c>
      <c r="H14276" t="s">
        <v>114</v>
      </c>
      <c r="I14276">
        <v>1</v>
      </c>
    </row>
    <row r="14277" spans="1:9" x14ac:dyDescent="0.25">
      <c r="A14277" t="s">
        <v>110</v>
      </c>
      <c r="B14277" t="s">
        <v>49062</v>
      </c>
      <c r="C14277" s="57">
        <v>44342</v>
      </c>
      <c r="D14277" t="s">
        <v>49063</v>
      </c>
      <c r="E14277" s="58">
        <v>114820676000000</v>
      </c>
      <c r="F14277" t="s">
        <v>49064</v>
      </c>
      <c r="G14277" t="s">
        <v>114</v>
      </c>
      <c r="H14277" t="s">
        <v>114</v>
      </c>
      <c r="I14277">
        <v>3</v>
      </c>
    </row>
    <row r="14278" spans="1:9" x14ac:dyDescent="0.25">
      <c r="A14278" t="s">
        <v>110</v>
      </c>
      <c r="B14278" t="s">
        <v>49065</v>
      </c>
      <c r="C14278" s="57">
        <v>44342</v>
      </c>
      <c r="D14278" t="s">
        <v>49066</v>
      </c>
      <c r="E14278" s="58">
        <v>202340665000000</v>
      </c>
      <c r="F14278" t="s">
        <v>49067</v>
      </c>
      <c r="G14278" t="s">
        <v>114</v>
      </c>
      <c r="H14278" t="s">
        <v>114</v>
      </c>
      <c r="I14278">
        <v>5</v>
      </c>
    </row>
    <row r="14279" spans="1:9" x14ac:dyDescent="0.25">
      <c r="A14279" t="s">
        <v>110</v>
      </c>
      <c r="B14279" t="s">
        <v>49068</v>
      </c>
      <c r="C14279" s="57">
        <v>44342</v>
      </c>
      <c r="D14279" t="s">
        <v>49069</v>
      </c>
      <c r="E14279" s="58">
        <v>113523492000000</v>
      </c>
      <c r="F14279" t="s">
        <v>49070</v>
      </c>
      <c r="G14279" t="s">
        <v>114</v>
      </c>
      <c r="H14279" t="s">
        <v>114</v>
      </c>
      <c r="I14279">
        <v>1</v>
      </c>
    </row>
    <row r="14280" spans="1:9" x14ac:dyDescent="0.25">
      <c r="A14280" t="s">
        <v>110</v>
      </c>
      <c r="B14280" t="s">
        <v>49071</v>
      </c>
      <c r="C14280" s="57">
        <v>44342</v>
      </c>
      <c r="D14280" t="s">
        <v>49072</v>
      </c>
      <c r="E14280" s="58">
        <v>136113423000000</v>
      </c>
      <c r="F14280" t="s">
        <v>49073</v>
      </c>
      <c r="G14280" t="s">
        <v>114</v>
      </c>
      <c r="H14280" t="s">
        <v>114</v>
      </c>
      <c r="I14280">
        <v>1</v>
      </c>
    </row>
    <row r="14281" spans="1:9" x14ac:dyDescent="0.25">
      <c r="A14281" t="s">
        <v>110</v>
      </c>
      <c r="B14281" t="s">
        <v>49074</v>
      </c>
      <c r="C14281" s="57">
        <v>44342</v>
      </c>
      <c r="D14281" t="s">
        <v>49075</v>
      </c>
      <c r="E14281" s="58">
        <v>1060356275830000</v>
      </c>
      <c r="F14281" t="s">
        <v>49076</v>
      </c>
      <c r="G14281" t="s">
        <v>114</v>
      </c>
      <c r="H14281" t="s">
        <v>114</v>
      </c>
      <c r="I14281">
        <v>71</v>
      </c>
    </row>
    <row r="14282" spans="1:9" x14ac:dyDescent="0.25">
      <c r="A14282" t="s">
        <v>110</v>
      </c>
      <c r="B14282" t="s">
        <v>49077</v>
      </c>
      <c r="C14282" s="57">
        <v>44342</v>
      </c>
      <c r="D14282" t="s">
        <v>49078</v>
      </c>
      <c r="E14282" s="58">
        <v>151936585000000</v>
      </c>
      <c r="F14282" t="s">
        <v>49079</v>
      </c>
      <c r="G14282" t="s">
        <v>114</v>
      </c>
      <c r="H14282" t="s">
        <v>114</v>
      </c>
      <c r="I14282">
        <v>31</v>
      </c>
    </row>
    <row r="14283" spans="1:9" x14ac:dyDescent="0.25">
      <c r="A14283" t="s">
        <v>110</v>
      </c>
      <c r="B14283" t="s">
        <v>49080</v>
      </c>
      <c r="C14283" s="57">
        <v>44342</v>
      </c>
      <c r="D14283" t="s">
        <v>49081</v>
      </c>
      <c r="E14283" s="58">
        <v>1749036200000</v>
      </c>
      <c r="F14283" t="s">
        <v>49082</v>
      </c>
      <c r="G14283" t="s">
        <v>114</v>
      </c>
      <c r="H14283" t="s">
        <v>114</v>
      </c>
      <c r="I14283">
        <v>34</v>
      </c>
    </row>
    <row r="14284" spans="1:9" x14ac:dyDescent="0.25">
      <c r="A14284" t="s">
        <v>110</v>
      </c>
      <c r="B14284" t="s">
        <v>49083</v>
      </c>
      <c r="C14284" s="57">
        <v>44342</v>
      </c>
      <c r="D14284" t="s">
        <v>49084</v>
      </c>
      <c r="E14284" s="58">
        <v>1653590600000</v>
      </c>
      <c r="F14284" t="s">
        <v>49085</v>
      </c>
      <c r="G14284" t="s">
        <v>114</v>
      </c>
      <c r="H14284" t="s">
        <v>114</v>
      </c>
      <c r="I14284">
        <v>425</v>
      </c>
    </row>
    <row r="14285" spans="1:9" x14ac:dyDescent="0.25">
      <c r="A14285" t="s">
        <v>110</v>
      </c>
      <c r="B14285" t="s">
        <v>49086</v>
      </c>
      <c r="C14285" s="57">
        <v>44342</v>
      </c>
      <c r="D14285" t="s">
        <v>49087</v>
      </c>
      <c r="E14285" s="58">
        <v>1032901400000</v>
      </c>
      <c r="F14285" t="s">
        <v>49088</v>
      </c>
      <c r="G14285" t="s">
        <v>114</v>
      </c>
      <c r="H14285" t="s">
        <v>114</v>
      </c>
      <c r="I14285">
        <v>34</v>
      </c>
    </row>
    <row r="14286" spans="1:9" x14ac:dyDescent="0.25">
      <c r="A14286" t="s">
        <v>110</v>
      </c>
      <c r="B14286" t="s">
        <v>49089</v>
      </c>
      <c r="C14286" s="57">
        <v>44342</v>
      </c>
      <c r="D14286" t="s">
        <v>49090</v>
      </c>
      <c r="E14286" s="58">
        <v>1015712900000</v>
      </c>
      <c r="F14286" t="s">
        <v>49091</v>
      </c>
      <c r="G14286" t="s">
        <v>114</v>
      </c>
      <c r="H14286" t="s">
        <v>114</v>
      </c>
      <c r="I14286">
        <v>167</v>
      </c>
    </row>
    <row r="14287" spans="1:9" x14ac:dyDescent="0.25">
      <c r="A14287" t="s">
        <v>110</v>
      </c>
      <c r="B14287" t="s">
        <v>49092</v>
      </c>
      <c r="C14287" s="57">
        <v>44342</v>
      </c>
      <c r="D14287" t="s">
        <v>49093</v>
      </c>
      <c r="E14287" s="58">
        <v>1290391900000</v>
      </c>
      <c r="F14287" t="s">
        <v>49094</v>
      </c>
      <c r="G14287" t="s">
        <v>114</v>
      </c>
      <c r="H14287" t="s">
        <v>114</v>
      </c>
      <c r="I14287">
        <v>16</v>
      </c>
    </row>
    <row r="14288" spans="1:9" x14ac:dyDescent="0.25">
      <c r="A14288" t="s">
        <v>110</v>
      </c>
      <c r="B14288" t="s">
        <v>49095</v>
      </c>
      <c r="C14288" s="57">
        <v>44342</v>
      </c>
      <c r="D14288" t="s">
        <v>49096</v>
      </c>
      <c r="E14288" s="58">
        <v>1288392900000</v>
      </c>
      <c r="F14288" t="s">
        <v>49097</v>
      </c>
      <c r="G14288" t="s">
        <v>114</v>
      </c>
      <c r="H14288" t="s">
        <v>114</v>
      </c>
      <c r="I14288">
        <v>11</v>
      </c>
    </row>
    <row r="14289" spans="1:9" x14ac:dyDescent="0.25">
      <c r="A14289" t="s">
        <v>110</v>
      </c>
      <c r="B14289" t="s">
        <v>49098</v>
      </c>
      <c r="C14289" s="57">
        <v>44342</v>
      </c>
      <c r="D14289" t="s">
        <v>49099</v>
      </c>
      <c r="E14289" s="58">
        <v>124196684400000</v>
      </c>
      <c r="F14289" t="s">
        <v>49100</v>
      </c>
      <c r="G14289" t="s">
        <v>114</v>
      </c>
      <c r="H14289" t="s">
        <v>114</v>
      </c>
      <c r="I14289">
        <v>1</v>
      </c>
    </row>
    <row r="14290" spans="1:9" x14ac:dyDescent="0.25">
      <c r="A14290" t="s">
        <v>110</v>
      </c>
      <c r="B14290" t="s">
        <v>49101</v>
      </c>
      <c r="C14290" s="57">
        <v>44342</v>
      </c>
      <c r="D14290" t="s">
        <v>49102</v>
      </c>
      <c r="E14290" s="58">
        <v>1971853200000</v>
      </c>
      <c r="F14290" t="s">
        <v>49103</v>
      </c>
      <c r="G14290" t="s">
        <v>114</v>
      </c>
      <c r="H14290" t="s">
        <v>114</v>
      </c>
      <c r="I14290">
        <v>4</v>
      </c>
    </row>
    <row r="14291" spans="1:9" x14ac:dyDescent="0.25">
      <c r="A14291" t="s">
        <v>110</v>
      </c>
      <c r="B14291" t="s">
        <v>49104</v>
      </c>
      <c r="C14291" s="57">
        <v>44342</v>
      </c>
      <c r="D14291" t="s">
        <v>49105</v>
      </c>
      <c r="E14291" s="58">
        <v>1223742851000000</v>
      </c>
      <c r="F14291" t="s">
        <v>49106</v>
      </c>
      <c r="G14291" t="s">
        <v>114</v>
      </c>
      <c r="H14291" t="s">
        <v>114</v>
      </c>
      <c r="I14291">
        <v>1</v>
      </c>
    </row>
    <row r="14292" spans="1:9" x14ac:dyDescent="0.25">
      <c r="A14292" t="s">
        <v>110</v>
      </c>
      <c r="B14292" t="s">
        <v>49107</v>
      </c>
      <c r="C14292" s="57">
        <v>44342</v>
      </c>
      <c r="D14292" t="s">
        <v>49108</v>
      </c>
      <c r="E14292" t="s">
        <v>595</v>
      </c>
      <c r="F14292" t="s">
        <v>114</v>
      </c>
      <c r="G14292" t="s">
        <v>114</v>
      </c>
      <c r="H14292" t="s">
        <v>114</v>
      </c>
      <c r="I14292">
        <v>1</v>
      </c>
    </row>
    <row r="14293" spans="1:9" x14ac:dyDescent="0.25">
      <c r="A14293" t="s">
        <v>110</v>
      </c>
      <c r="B14293" t="s">
        <v>49109</v>
      </c>
      <c r="C14293" s="57">
        <v>44342</v>
      </c>
      <c r="D14293" t="s">
        <v>49110</v>
      </c>
      <c r="E14293" t="s">
        <v>595</v>
      </c>
      <c r="F14293" t="s">
        <v>114</v>
      </c>
      <c r="G14293" t="s">
        <v>114</v>
      </c>
      <c r="H14293" t="s">
        <v>114</v>
      </c>
      <c r="I14293">
        <v>2</v>
      </c>
    </row>
    <row r="14294" spans="1:9" x14ac:dyDescent="0.25">
      <c r="A14294" t="s">
        <v>110</v>
      </c>
      <c r="B14294" t="s">
        <v>49111</v>
      </c>
      <c r="C14294" s="57">
        <v>44342</v>
      </c>
      <c r="D14294" t="s">
        <v>49112</v>
      </c>
      <c r="E14294" s="58">
        <v>1073468600000</v>
      </c>
      <c r="F14294" t="s">
        <v>49113</v>
      </c>
      <c r="G14294" t="s">
        <v>114</v>
      </c>
      <c r="H14294" t="s">
        <v>114</v>
      </c>
      <c r="I14294">
        <v>1</v>
      </c>
    </row>
    <row r="14295" spans="1:9" x14ac:dyDescent="0.25">
      <c r="A14295" t="s">
        <v>110</v>
      </c>
      <c r="B14295" t="s">
        <v>49114</v>
      </c>
      <c r="C14295" s="57">
        <v>44342</v>
      </c>
      <c r="D14295" t="s">
        <v>49115</v>
      </c>
      <c r="E14295" s="58">
        <v>1070491100000</v>
      </c>
      <c r="F14295" t="s">
        <v>49116</v>
      </c>
      <c r="G14295" t="s">
        <v>114</v>
      </c>
      <c r="H14295" t="s">
        <v>114</v>
      </c>
      <c r="I14295">
        <v>1</v>
      </c>
    </row>
    <row r="14296" spans="1:9" x14ac:dyDescent="0.25">
      <c r="A14296" t="s">
        <v>110</v>
      </c>
      <c r="B14296" t="s">
        <v>49117</v>
      </c>
      <c r="C14296" s="57">
        <v>44342</v>
      </c>
      <c r="D14296" t="s">
        <v>49118</v>
      </c>
      <c r="E14296" s="58">
        <v>1209247200000</v>
      </c>
      <c r="F14296" t="s">
        <v>49119</v>
      </c>
      <c r="G14296" t="s">
        <v>114</v>
      </c>
      <c r="H14296" t="s">
        <v>114</v>
      </c>
      <c r="I14296">
        <v>2</v>
      </c>
    </row>
    <row r="14297" spans="1:9" x14ac:dyDescent="0.25">
      <c r="A14297" t="s">
        <v>110</v>
      </c>
      <c r="B14297" t="s">
        <v>49120</v>
      </c>
      <c r="C14297" s="57">
        <v>44342</v>
      </c>
      <c r="D14297" t="s">
        <v>49121</v>
      </c>
      <c r="E14297" s="58">
        <v>1362779100000</v>
      </c>
      <c r="F14297" t="s">
        <v>49122</v>
      </c>
      <c r="G14297" t="s">
        <v>49123</v>
      </c>
      <c r="H14297" t="s">
        <v>49124</v>
      </c>
      <c r="I14297">
        <v>6611</v>
      </c>
    </row>
    <row r="14298" spans="1:9" x14ac:dyDescent="0.25">
      <c r="A14298" t="s">
        <v>110</v>
      </c>
      <c r="B14298" t="s">
        <v>49125</v>
      </c>
      <c r="C14298" s="57">
        <v>44342</v>
      </c>
      <c r="D14298" t="s">
        <v>49126</v>
      </c>
      <c r="E14298" s="58">
        <v>1143267500000</v>
      </c>
      <c r="F14298" t="s">
        <v>49127</v>
      </c>
      <c r="G14298" t="s">
        <v>114</v>
      </c>
      <c r="H14298" t="s">
        <v>114</v>
      </c>
      <c r="I14298">
        <v>1</v>
      </c>
    </row>
    <row r="14299" spans="1:9" x14ac:dyDescent="0.25">
      <c r="A14299" t="s">
        <v>110</v>
      </c>
      <c r="B14299" t="s">
        <v>49128</v>
      </c>
      <c r="C14299" s="57">
        <v>44342</v>
      </c>
      <c r="D14299" t="s">
        <v>49129</v>
      </c>
      <c r="E14299" s="58">
        <v>1125278600000</v>
      </c>
      <c r="F14299" t="s">
        <v>49130</v>
      </c>
      <c r="G14299" t="s">
        <v>23252</v>
      </c>
      <c r="H14299" t="s">
        <v>114</v>
      </c>
      <c r="I14299">
        <v>45</v>
      </c>
    </row>
    <row r="14300" spans="1:9" x14ac:dyDescent="0.25">
      <c r="A14300" t="s">
        <v>110</v>
      </c>
      <c r="B14300" t="s">
        <v>49131</v>
      </c>
      <c r="C14300" s="57">
        <v>44342</v>
      </c>
      <c r="D14300" t="s">
        <v>49132</v>
      </c>
      <c r="E14300" s="58">
        <v>1127361000000</v>
      </c>
      <c r="F14300" t="s">
        <v>49133</v>
      </c>
      <c r="G14300" t="s">
        <v>114</v>
      </c>
      <c r="H14300" t="s">
        <v>114</v>
      </c>
      <c r="I14300">
        <v>5</v>
      </c>
    </row>
    <row r="14301" spans="1:9" x14ac:dyDescent="0.25">
      <c r="A14301" t="s">
        <v>110</v>
      </c>
      <c r="B14301" t="s">
        <v>49134</v>
      </c>
      <c r="C14301" s="57">
        <v>44342</v>
      </c>
      <c r="D14301" t="s">
        <v>49135</v>
      </c>
      <c r="E14301" s="58">
        <v>1094833200000</v>
      </c>
      <c r="F14301" t="s">
        <v>49136</v>
      </c>
      <c r="G14301" t="s">
        <v>114</v>
      </c>
      <c r="H14301" t="s">
        <v>114</v>
      </c>
      <c r="I14301">
        <v>1</v>
      </c>
    </row>
    <row r="14302" spans="1:9" x14ac:dyDescent="0.25">
      <c r="A14302" t="s">
        <v>110</v>
      </c>
      <c r="B14302" t="s">
        <v>49137</v>
      </c>
      <c r="C14302" s="57">
        <v>44342</v>
      </c>
      <c r="D14302" t="s">
        <v>49138</v>
      </c>
      <c r="E14302" s="58">
        <v>1541446900000</v>
      </c>
      <c r="F14302" t="s">
        <v>49139</v>
      </c>
      <c r="G14302" t="s">
        <v>114</v>
      </c>
      <c r="H14302" t="s">
        <v>114</v>
      </c>
      <c r="I14302">
        <v>30</v>
      </c>
    </row>
    <row r="14303" spans="1:9" x14ac:dyDescent="0.25">
      <c r="A14303" t="s">
        <v>110</v>
      </c>
      <c r="B14303" t="s">
        <v>49140</v>
      </c>
      <c r="C14303" s="57">
        <v>44342</v>
      </c>
      <c r="D14303" t="s">
        <v>49141</v>
      </c>
      <c r="E14303" s="58">
        <v>1516404600000</v>
      </c>
      <c r="F14303" t="s">
        <v>49142</v>
      </c>
      <c r="G14303" t="s">
        <v>49143</v>
      </c>
      <c r="H14303" t="s">
        <v>114</v>
      </c>
      <c r="I14303">
        <v>1</v>
      </c>
    </row>
    <row r="14304" spans="1:9" x14ac:dyDescent="0.25">
      <c r="A14304" t="s">
        <v>110</v>
      </c>
      <c r="B14304" t="s">
        <v>49144</v>
      </c>
      <c r="C14304" s="57">
        <v>44342</v>
      </c>
      <c r="D14304" t="s">
        <v>49145</v>
      </c>
      <c r="E14304" s="58">
        <v>1147982200000</v>
      </c>
      <c r="F14304" t="s">
        <v>49146</v>
      </c>
      <c r="G14304" t="s">
        <v>114</v>
      </c>
      <c r="H14304" t="s">
        <v>114</v>
      </c>
      <c r="I14304">
        <v>1</v>
      </c>
    </row>
    <row r="14305" spans="1:9" x14ac:dyDescent="0.25">
      <c r="A14305" t="s">
        <v>110</v>
      </c>
      <c r="B14305" t="s">
        <v>49147</v>
      </c>
      <c r="C14305" s="57">
        <v>44342</v>
      </c>
      <c r="D14305" t="s">
        <v>49148</v>
      </c>
      <c r="E14305" t="s">
        <v>49149</v>
      </c>
      <c r="F14305" t="s">
        <v>49150</v>
      </c>
      <c r="G14305" t="s">
        <v>114</v>
      </c>
      <c r="H14305" t="s">
        <v>114</v>
      </c>
      <c r="I14305">
        <v>1</v>
      </c>
    </row>
    <row r="14306" spans="1:9" x14ac:dyDescent="0.25">
      <c r="A14306" t="s">
        <v>110</v>
      </c>
      <c r="B14306" t="s">
        <v>49151</v>
      </c>
      <c r="C14306" s="57">
        <v>44342</v>
      </c>
      <c r="D14306" t="s">
        <v>49152</v>
      </c>
      <c r="E14306" s="58">
        <v>1193723200000</v>
      </c>
      <c r="F14306" t="s">
        <v>49153</v>
      </c>
      <c r="G14306" t="s">
        <v>114</v>
      </c>
      <c r="H14306" t="s">
        <v>114</v>
      </c>
      <c r="I14306">
        <v>40</v>
      </c>
    </row>
    <row r="14307" spans="1:9" x14ac:dyDescent="0.25">
      <c r="A14307" t="s">
        <v>110</v>
      </c>
      <c r="B14307" t="s">
        <v>49154</v>
      </c>
      <c r="C14307" s="57">
        <v>44342</v>
      </c>
      <c r="D14307" t="s">
        <v>49155</v>
      </c>
      <c r="E14307" s="58">
        <v>1025377100000</v>
      </c>
      <c r="F14307" t="s">
        <v>49156</v>
      </c>
      <c r="G14307" t="s">
        <v>49157</v>
      </c>
      <c r="H14307" t="s">
        <v>49158</v>
      </c>
      <c r="I14307">
        <v>1</v>
      </c>
    </row>
    <row r="14308" spans="1:9" x14ac:dyDescent="0.25">
      <c r="A14308" t="s">
        <v>110</v>
      </c>
      <c r="B14308" t="s">
        <v>49159</v>
      </c>
      <c r="C14308" s="57">
        <v>44342</v>
      </c>
      <c r="D14308" t="s">
        <v>49160</v>
      </c>
      <c r="E14308" s="58">
        <v>1250991700000</v>
      </c>
      <c r="F14308" t="s">
        <v>49161</v>
      </c>
      <c r="G14308" t="s">
        <v>49162</v>
      </c>
      <c r="H14308" t="s">
        <v>114</v>
      </c>
      <c r="I14308">
        <v>528</v>
      </c>
    </row>
    <row r="14309" spans="1:9" x14ac:dyDescent="0.25">
      <c r="A14309" t="s">
        <v>110</v>
      </c>
      <c r="B14309" t="s">
        <v>49163</v>
      </c>
      <c r="C14309" s="57">
        <v>44342</v>
      </c>
      <c r="D14309" t="s">
        <v>49164</v>
      </c>
      <c r="E14309" s="58">
        <v>1191947940000</v>
      </c>
      <c r="F14309" t="s">
        <v>49165</v>
      </c>
      <c r="G14309" t="s">
        <v>114</v>
      </c>
      <c r="H14309" t="s">
        <v>114</v>
      </c>
      <c r="I14309">
        <v>1</v>
      </c>
    </row>
    <row r="14310" spans="1:9" x14ac:dyDescent="0.25">
      <c r="A14310" t="s">
        <v>110</v>
      </c>
      <c r="B14310" t="s">
        <v>49166</v>
      </c>
      <c r="C14310" s="57">
        <v>44342</v>
      </c>
      <c r="D14310" t="s">
        <v>49167</v>
      </c>
      <c r="E14310" s="58">
        <v>1178404600000</v>
      </c>
      <c r="F14310" t="s">
        <v>49168</v>
      </c>
      <c r="G14310" t="s">
        <v>114</v>
      </c>
      <c r="H14310" t="s">
        <v>114</v>
      </c>
      <c r="I14310">
        <v>1</v>
      </c>
    </row>
    <row r="14311" spans="1:9" x14ac:dyDescent="0.25">
      <c r="A14311" t="s">
        <v>110</v>
      </c>
      <c r="B14311" t="s">
        <v>49169</v>
      </c>
      <c r="C14311" s="57">
        <v>44342</v>
      </c>
      <c r="D14311" t="s">
        <v>49170</v>
      </c>
      <c r="E14311" s="58">
        <v>1270063300000</v>
      </c>
      <c r="F14311" t="s">
        <v>49171</v>
      </c>
      <c r="G14311" t="s">
        <v>114</v>
      </c>
      <c r="H14311" t="s">
        <v>114</v>
      </c>
      <c r="I14311">
        <v>1</v>
      </c>
    </row>
    <row r="14312" spans="1:9" x14ac:dyDescent="0.25">
      <c r="A14312" t="s">
        <v>110</v>
      </c>
      <c r="B14312" t="s">
        <v>49172</v>
      </c>
      <c r="C14312" s="57">
        <v>44342</v>
      </c>
      <c r="D14312" t="s">
        <v>49173</v>
      </c>
      <c r="E14312" s="58">
        <v>1320937000000</v>
      </c>
      <c r="F14312" t="s">
        <v>49174</v>
      </c>
      <c r="G14312" t="s">
        <v>114</v>
      </c>
      <c r="H14312" t="s">
        <v>114</v>
      </c>
      <c r="I14312">
        <v>1</v>
      </c>
    </row>
    <row r="14313" spans="1:9" x14ac:dyDescent="0.25">
      <c r="A14313" t="s">
        <v>110</v>
      </c>
      <c r="B14313" t="s">
        <v>49175</v>
      </c>
      <c r="C14313" s="57">
        <v>44342</v>
      </c>
      <c r="D14313" t="s">
        <v>49176</v>
      </c>
      <c r="E14313" s="58">
        <v>1166505500000</v>
      </c>
      <c r="F14313" t="s">
        <v>49177</v>
      </c>
      <c r="G14313" t="s">
        <v>114</v>
      </c>
      <c r="H14313" t="s">
        <v>114</v>
      </c>
      <c r="I14313">
        <v>20</v>
      </c>
    </row>
    <row r="14314" spans="1:9" x14ac:dyDescent="0.25">
      <c r="A14314" t="s">
        <v>110</v>
      </c>
      <c r="B14314" t="s">
        <v>49178</v>
      </c>
      <c r="C14314" s="57">
        <v>44342</v>
      </c>
      <c r="D14314" t="s">
        <v>49179</v>
      </c>
      <c r="E14314" s="58">
        <v>1043763000000</v>
      </c>
      <c r="F14314" t="s">
        <v>49180</v>
      </c>
      <c r="G14314" t="s">
        <v>114</v>
      </c>
      <c r="H14314" t="s">
        <v>114</v>
      </c>
      <c r="I14314">
        <v>2</v>
      </c>
    </row>
    <row r="14315" spans="1:9" x14ac:dyDescent="0.25">
      <c r="A14315" t="s">
        <v>110</v>
      </c>
      <c r="B14315" t="s">
        <v>49181</v>
      </c>
      <c r="C14315" s="57">
        <v>44342</v>
      </c>
      <c r="D14315" t="s">
        <v>49182</v>
      </c>
      <c r="E14315" s="58">
        <v>1147815100000</v>
      </c>
      <c r="F14315" t="s">
        <v>49183</v>
      </c>
      <c r="G14315" t="s">
        <v>114</v>
      </c>
      <c r="H14315" t="s">
        <v>114</v>
      </c>
      <c r="I14315">
        <v>1</v>
      </c>
    </row>
    <row r="14316" spans="1:9" x14ac:dyDescent="0.25">
      <c r="A14316" t="s">
        <v>110</v>
      </c>
      <c r="B14316" t="s">
        <v>49184</v>
      </c>
      <c r="C14316" s="57">
        <v>44342</v>
      </c>
      <c r="D14316" t="s">
        <v>49185</v>
      </c>
      <c r="E14316" s="58">
        <v>1799641700000</v>
      </c>
      <c r="F14316" t="s">
        <v>49186</v>
      </c>
      <c r="G14316" t="s">
        <v>114</v>
      </c>
      <c r="H14316" t="s">
        <v>114</v>
      </c>
      <c r="I14316">
        <v>1</v>
      </c>
    </row>
    <row r="14317" spans="1:9" x14ac:dyDescent="0.25">
      <c r="A14317" t="s">
        <v>110</v>
      </c>
      <c r="B14317" t="s">
        <v>49187</v>
      </c>
      <c r="C14317" s="57">
        <v>44342</v>
      </c>
      <c r="D14317" t="s">
        <v>49188</v>
      </c>
      <c r="E14317" s="58">
        <v>1484890000000</v>
      </c>
      <c r="F14317" t="s">
        <v>49189</v>
      </c>
      <c r="G14317" t="s">
        <v>114</v>
      </c>
      <c r="H14317" t="s">
        <v>114</v>
      </c>
      <c r="I14317">
        <v>1</v>
      </c>
    </row>
    <row r="14318" spans="1:9" x14ac:dyDescent="0.25">
      <c r="A14318" t="s">
        <v>110</v>
      </c>
      <c r="B14318" t="s">
        <v>49190</v>
      </c>
      <c r="C14318" s="57">
        <v>44342</v>
      </c>
      <c r="D14318" t="s">
        <v>49191</v>
      </c>
      <c r="E14318" s="58">
        <v>1173135000000</v>
      </c>
      <c r="F14318" t="s">
        <v>49192</v>
      </c>
      <c r="G14318" t="s">
        <v>114</v>
      </c>
      <c r="H14318" t="s">
        <v>114</v>
      </c>
      <c r="I14318">
        <v>1</v>
      </c>
    </row>
    <row r="14319" spans="1:9" x14ac:dyDescent="0.25">
      <c r="A14319" t="s">
        <v>110</v>
      </c>
      <c r="B14319" t="s">
        <v>49193</v>
      </c>
      <c r="C14319" s="57">
        <v>44342</v>
      </c>
      <c r="D14319" t="s">
        <v>49194</v>
      </c>
      <c r="E14319" s="58">
        <v>1126424400000</v>
      </c>
      <c r="F14319" t="s">
        <v>49195</v>
      </c>
      <c r="G14319" t="s">
        <v>114</v>
      </c>
      <c r="H14319" t="s">
        <v>114</v>
      </c>
      <c r="I14319">
        <v>2</v>
      </c>
    </row>
    <row r="14320" spans="1:9" x14ac:dyDescent="0.25">
      <c r="A14320" t="s">
        <v>110</v>
      </c>
      <c r="B14320" t="s">
        <v>49196</v>
      </c>
      <c r="C14320" s="57">
        <v>44342</v>
      </c>
      <c r="D14320" t="s">
        <v>49197</v>
      </c>
      <c r="E14320" s="58">
        <v>1265841600000</v>
      </c>
      <c r="F14320" t="s">
        <v>49198</v>
      </c>
      <c r="G14320" t="s">
        <v>114</v>
      </c>
      <c r="H14320" t="s">
        <v>114</v>
      </c>
      <c r="I14320">
        <v>1</v>
      </c>
    </row>
    <row r="14321" spans="1:9" x14ac:dyDescent="0.25">
      <c r="A14321" t="s">
        <v>110</v>
      </c>
      <c r="B14321" t="s">
        <v>49199</v>
      </c>
      <c r="C14321" s="57">
        <v>44342</v>
      </c>
      <c r="D14321" t="s">
        <v>49200</v>
      </c>
      <c r="E14321" s="58">
        <v>1201641700000</v>
      </c>
      <c r="F14321" t="s">
        <v>49201</v>
      </c>
      <c r="G14321" t="s">
        <v>114</v>
      </c>
      <c r="H14321" t="s">
        <v>114</v>
      </c>
      <c r="I14321">
        <v>3</v>
      </c>
    </row>
    <row r="14322" spans="1:9" x14ac:dyDescent="0.25">
      <c r="A14322" t="s">
        <v>110</v>
      </c>
      <c r="B14322" t="s">
        <v>49202</v>
      </c>
      <c r="C14322" s="57">
        <v>44342</v>
      </c>
      <c r="D14322" t="s">
        <v>49203</v>
      </c>
      <c r="E14322" s="58">
        <v>1332765300000</v>
      </c>
      <c r="F14322" t="s">
        <v>49204</v>
      </c>
      <c r="G14322" t="s">
        <v>114</v>
      </c>
      <c r="H14322" t="s">
        <v>114</v>
      </c>
      <c r="I14322">
        <v>3</v>
      </c>
    </row>
    <row r="14323" spans="1:9" x14ac:dyDescent="0.25">
      <c r="A14323" t="s">
        <v>110</v>
      </c>
      <c r="B14323" t="s">
        <v>49205</v>
      </c>
      <c r="C14323" s="57">
        <v>44342</v>
      </c>
      <c r="D14323" t="s">
        <v>49206</v>
      </c>
      <c r="E14323" s="58">
        <v>22868451900000</v>
      </c>
      <c r="F14323" t="s">
        <v>49207</v>
      </c>
      <c r="G14323" t="s">
        <v>114</v>
      </c>
      <c r="H14323" t="s">
        <v>114</v>
      </c>
      <c r="I14323">
        <v>2</v>
      </c>
    </row>
    <row r="14324" spans="1:9" x14ac:dyDescent="0.25">
      <c r="A14324" t="s">
        <v>110</v>
      </c>
      <c r="B14324" t="s">
        <v>49208</v>
      </c>
      <c r="C14324" s="57">
        <v>44342</v>
      </c>
      <c r="D14324" t="s">
        <v>49209</v>
      </c>
      <c r="E14324" s="58">
        <v>1081285400000</v>
      </c>
      <c r="F14324" t="s">
        <v>49210</v>
      </c>
      <c r="G14324" t="s">
        <v>49211</v>
      </c>
      <c r="H14324" t="s">
        <v>114</v>
      </c>
      <c r="I14324">
        <v>1304</v>
      </c>
    </row>
    <row r="14325" spans="1:9" x14ac:dyDescent="0.25">
      <c r="A14325" t="s">
        <v>110</v>
      </c>
      <c r="B14325" t="s">
        <v>49212</v>
      </c>
      <c r="C14325" s="57">
        <v>44342</v>
      </c>
      <c r="D14325" t="s">
        <v>49213</v>
      </c>
      <c r="E14325" s="58">
        <v>2221025600000</v>
      </c>
      <c r="F14325" t="s">
        <v>49214</v>
      </c>
      <c r="G14325" t="s">
        <v>114</v>
      </c>
      <c r="H14325" t="s">
        <v>114</v>
      </c>
      <c r="I14325">
        <v>2</v>
      </c>
    </row>
    <row r="14326" spans="1:9" x14ac:dyDescent="0.25">
      <c r="A14326" t="s">
        <v>110</v>
      </c>
      <c r="B14326" t="s">
        <v>49215</v>
      </c>
      <c r="C14326" s="57">
        <v>44342</v>
      </c>
      <c r="D14326" t="s">
        <v>49216</v>
      </c>
      <c r="E14326" s="58">
        <v>1203242900000</v>
      </c>
      <c r="F14326" t="s">
        <v>49217</v>
      </c>
      <c r="G14326" t="s">
        <v>114</v>
      </c>
      <c r="H14326" t="s">
        <v>114</v>
      </c>
      <c r="I14326">
        <v>32</v>
      </c>
    </row>
    <row r="14327" spans="1:9" x14ac:dyDescent="0.25">
      <c r="A14327" t="s">
        <v>110</v>
      </c>
      <c r="B14327" t="s">
        <v>49218</v>
      </c>
      <c r="C14327" s="57">
        <v>44342</v>
      </c>
      <c r="D14327" t="s">
        <v>49219</v>
      </c>
      <c r="E14327" s="58">
        <v>1209965400000</v>
      </c>
      <c r="F14327" t="s">
        <v>49220</v>
      </c>
      <c r="G14327" t="s">
        <v>42523</v>
      </c>
      <c r="H14327" t="s">
        <v>49221</v>
      </c>
      <c r="I14327">
        <v>62</v>
      </c>
    </row>
    <row r="14328" spans="1:9" x14ac:dyDescent="0.25">
      <c r="A14328" t="s">
        <v>110</v>
      </c>
      <c r="B14328" t="s">
        <v>49222</v>
      </c>
      <c r="C14328" s="57">
        <v>44342</v>
      </c>
      <c r="D14328" t="s">
        <v>49223</v>
      </c>
      <c r="E14328" s="58">
        <v>1104633800000</v>
      </c>
      <c r="F14328" t="s">
        <v>49224</v>
      </c>
      <c r="G14328" t="s">
        <v>114</v>
      </c>
      <c r="H14328" t="s">
        <v>114</v>
      </c>
      <c r="I14328">
        <v>1</v>
      </c>
    </row>
    <row r="14329" spans="1:9" x14ac:dyDescent="0.25">
      <c r="A14329" t="s">
        <v>110</v>
      </c>
      <c r="B14329" t="s">
        <v>49225</v>
      </c>
      <c r="C14329" s="57">
        <v>44342</v>
      </c>
      <c r="D14329" t="s">
        <v>49226</v>
      </c>
      <c r="E14329" s="58">
        <v>1147040700000</v>
      </c>
      <c r="F14329" t="s">
        <v>49227</v>
      </c>
      <c r="G14329" t="s">
        <v>114</v>
      </c>
      <c r="H14329" t="s">
        <v>114</v>
      </c>
      <c r="I14329">
        <v>1</v>
      </c>
    </row>
    <row r="14330" spans="1:9" x14ac:dyDescent="0.25">
      <c r="A14330" t="s">
        <v>110</v>
      </c>
      <c r="B14330" t="s">
        <v>49228</v>
      </c>
      <c r="C14330" s="57">
        <v>44342</v>
      </c>
      <c r="D14330" t="s">
        <v>49229</v>
      </c>
      <c r="E14330" s="58">
        <v>1214729100000</v>
      </c>
      <c r="F14330" t="s">
        <v>49230</v>
      </c>
      <c r="G14330" t="s">
        <v>49231</v>
      </c>
      <c r="H14330" t="s">
        <v>114</v>
      </c>
      <c r="I14330">
        <v>176</v>
      </c>
    </row>
    <row r="14331" spans="1:9" x14ac:dyDescent="0.25">
      <c r="A14331" t="s">
        <v>110</v>
      </c>
      <c r="B14331" t="s">
        <v>49232</v>
      </c>
      <c r="C14331" s="57">
        <v>44342</v>
      </c>
      <c r="D14331" t="s">
        <v>49233</v>
      </c>
      <c r="E14331" s="58">
        <v>1144338700000</v>
      </c>
      <c r="F14331" t="s">
        <v>49234</v>
      </c>
      <c r="G14331" t="s">
        <v>114</v>
      </c>
      <c r="H14331" t="s">
        <v>114</v>
      </c>
      <c r="I14331">
        <v>4</v>
      </c>
    </row>
    <row r="14332" spans="1:9" x14ac:dyDescent="0.25">
      <c r="A14332" t="s">
        <v>110</v>
      </c>
      <c r="B14332" t="s">
        <v>49235</v>
      </c>
      <c r="C14332" s="57">
        <v>44342</v>
      </c>
      <c r="D14332" t="s">
        <v>49236</v>
      </c>
      <c r="E14332" s="58">
        <v>1322993300000</v>
      </c>
      <c r="F14332" t="s">
        <v>49237</v>
      </c>
      <c r="G14332" t="s">
        <v>49238</v>
      </c>
      <c r="H14332" t="s">
        <v>49239</v>
      </c>
      <c r="I14332">
        <v>1116</v>
      </c>
    </row>
    <row r="14333" spans="1:9" x14ac:dyDescent="0.25">
      <c r="A14333" t="s">
        <v>110</v>
      </c>
      <c r="B14333" t="s">
        <v>49240</v>
      </c>
      <c r="C14333" s="57">
        <v>44342</v>
      </c>
      <c r="D14333" t="s">
        <v>49241</v>
      </c>
      <c r="E14333" s="58">
        <v>1146957200000</v>
      </c>
      <c r="F14333" t="s">
        <v>49242</v>
      </c>
      <c r="G14333" t="s">
        <v>114</v>
      </c>
      <c r="H14333" t="s">
        <v>114</v>
      </c>
      <c r="I14333">
        <v>2</v>
      </c>
    </row>
    <row r="14334" spans="1:9" x14ac:dyDescent="0.25">
      <c r="A14334" t="s">
        <v>110</v>
      </c>
      <c r="B14334" t="s">
        <v>49243</v>
      </c>
      <c r="C14334" s="57">
        <v>44342</v>
      </c>
      <c r="D14334" t="s">
        <v>49244</v>
      </c>
      <c r="E14334" s="58">
        <v>1130699500000</v>
      </c>
      <c r="F14334" t="s">
        <v>49245</v>
      </c>
      <c r="G14334" t="s">
        <v>114</v>
      </c>
      <c r="H14334" t="s">
        <v>49246</v>
      </c>
      <c r="I14334">
        <v>196</v>
      </c>
    </row>
    <row r="14335" spans="1:9" x14ac:dyDescent="0.25">
      <c r="A14335" t="s">
        <v>110</v>
      </c>
      <c r="B14335" t="s">
        <v>49247</v>
      </c>
      <c r="C14335" s="57">
        <v>44342</v>
      </c>
      <c r="D14335" t="s">
        <v>49248</v>
      </c>
      <c r="E14335" s="58">
        <v>1024930700000</v>
      </c>
      <c r="F14335" t="s">
        <v>49249</v>
      </c>
      <c r="G14335" t="s">
        <v>49250</v>
      </c>
      <c r="H14335" t="s">
        <v>49251</v>
      </c>
      <c r="I14335">
        <v>1460</v>
      </c>
    </row>
    <row r="14336" spans="1:9" x14ac:dyDescent="0.25">
      <c r="A14336" t="s">
        <v>110</v>
      </c>
      <c r="B14336" t="s">
        <v>49252</v>
      </c>
      <c r="C14336" s="57">
        <v>44342</v>
      </c>
      <c r="D14336" t="s">
        <v>49253</v>
      </c>
      <c r="E14336" s="58">
        <v>1085329100000</v>
      </c>
      <c r="F14336" t="s">
        <v>49254</v>
      </c>
      <c r="G14336" t="s">
        <v>114</v>
      </c>
      <c r="H14336" t="s">
        <v>114</v>
      </c>
      <c r="I14336">
        <v>24</v>
      </c>
    </row>
    <row r="14337" spans="1:9" x14ac:dyDescent="0.25">
      <c r="A14337" t="s">
        <v>110</v>
      </c>
      <c r="B14337" t="s">
        <v>49255</v>
      </c>
      <c r="C14337" s="57">
        <v>44342</v>
      </c>
      <c r="D14337" t="s">
        <v>49256</v>
      </c>
      <c r="E14337" s="58">
        <v>1129632900000</v>
      </c>
      <c r="F14337" t="s">
        <v>49257</v>
      </c>
      <c r="G14337" t="s">
        <v>114</v>
      </c>
      <c r="H14337" t="s">
        <v>114</v>
      </c>
      <c r="I14337">
        <v>6</v>
      </c>
    </row>
    <row r="14338" spans="1:9" x14ac:dyDescent="0.25">
      <c r="A14338" t="s">
        <v>110</v>
      </c>
      <c r="B14338" t="s">
        <v>49258</v>
      </c>
      <c r="C14338" s="57">
        <v>44342</v>
      </c>
      <c r="D14338" t="s">
        <v>49259</v>
      </c>
      <c r="E14338" s="58">
        <v>1119986100000</v>
      </c>
      <c r="F14338" t="s">
        <v>49260</v>
      </c>
      <c r="G14338" t="s">
        <v>114</v>
      </c>
      <c r="H14338" t="s">
        <v>114</v>
      </c>
      <c r="I14338">
        <v>1</v>
      </c>
    </row>
    <row r="14339" spans="1:9" x14ac:dyDescent="0.25">
      <c r="A14339" t="s">
        <v>110</v>
      </c>
      <c r="B14339" t="s">
        <v>49261</v>
      </c>
      <c r="C14339" s="57">
        <v>44342</v>
      </c>
      <c r="D14339" t="s">
        <v>49262</v>
      </c>
      <c r="E14339" s="58">
        <v>1040438500000</v>
      </c>
      <c r="F14339" t="s">
        <v>49263</v>
      </c>
      <c r="G14339" t="s">
        <v>49264</v>
      </c>
      <c r="H14339" t="s">
        <v>49265</v>
      </c>
      <c r="I14339">
        <v>1</v>
      </c>
    </row>
    <row r="14340" spans="1:9" x14ac:dyDescent="0.25">
      <c r="A14340" t="s">
        <v>110</v>
      </c>
      <c r="B14340" t="s">
        <v>49266</v>
      </c>
      <c r="C14340" s="57">
        <v>44342</v>
      </c>
      <c r="D14340" t="s">
        <v>49267</v>
      </c>
      <c r="E14340" s="58">
        <v>1181331300000</v>
      </c>
      <c r="F14340" t="s">
        <v>49268</v>
      </c>
      <c r="G14340" t="s">
        <v>49269</v>
      </c>
      <c r="H14340" t="s">
        <v>49270</v>
      </c>
      <c r="I14340">
        <v>1</v>
      </c>
    </row>
    <row r="14341" spans="1:9" x14ac:dyDescent="0.25">
      <c r="A14341" t="s">
        <v>110</v>
      </c>
      <c r="B14341" t="s">
        <v>49271</v>
      </c>
      <c r="C14341" s="57">
        <v>44342</v>
      </c>
      <c r="D14341" t="s">
        <v>49272</v>
      </c>
      <c r="E14341" s="58">
        <v>156889337500000</v>
      </c>
      <c r="F14341" t="s">
        <v>49273</v>
      </c>
      <c r="G14341" t="s">
        <v>114</v>
      </c>
      <c r="H14341" t="s">
        <v>114</v>
      </c>
      <c r="I14341">
        <v>2</v>
      </c>
    </row>
    <row r="14342" spans="1:9" x14ac:dyDescent="0.25">
      <c r="A14342" t="s">
        <v>110</v>
      </c>
      <c r="B14342" t="s">
        <v>49274</v>
      </c>
      <c r="C14342" s="57">
        <v>44342</v>
      </c>
      <c r="D14342" t="s">
        <v>49275</v>
      </c>
      <c r="E14342" t="s">
        <v>49276</v>
      </c>
      <c r="F14342" t="s">
        <v>49277</v>
      </c>
      <c r="G14342" t="s">
        <v>114</v>
      </c>
      <c r="H14342" t="s">
        <v>114</v>
      </c>
      <c r="I14342">
        <v>1</v>
      </c>
    </row>
    <row r="14343" spans="1:9" x14ac:dyDescent="0.25">
      <c r="A14343" t="s">
        <v>110</v>
      </c>
      <c r="B14343" t="s">
        <v>49278</v>
      </c>
      <c r="C14343" s="57">
        <v>44342</v>
      </c>
      <c r="D14343" t="s">
        <v>49279</v>
      </c>
      <c r="E14343" s="58">
        <v>1146546100000</v>
      </c>
      <c r="F14343" t="s">
        <v>49280</v>
      </c>
      <c r="G14343" t="s">
        <v>49281</v>
      </c>
      <c r="H14343" t="s">
        <v>114</v>
      </c>
      <c r="I14343">
        <v>1</v>
      </c>
    </row>
    <row r="14344" spans="1:9" x14ac:dyDescent="0.25">
      <c r="A14344" t="s">
        <v>110</v>
      </c>
      <c r="B14344" t="s">
        <v>49282</v>
      </c>
      <c r="C14344" s="57">
        <v>44342</v>
      </c>
      <c r="D14344" t="s">
        <v>49283</v>
      </c>
      <c r="E14344" s="58">
        <v>1100712500000</v>
      </c>
      <c r="F14344" t="s">
        <v>49284</v>
      </c>
      <c r="G14344" t="s">
        <v>114</v>
      </c>
      <c r="H14344" t="s">
        <v>114</v>
      </c>
      <c r="I14344">
        <v>1</v>
      </c>
    </row>
    <row r="14345" spans="1:9" x14ac:dyDescent="0.25">
      <c r="A14345" t="s">
        <v>110</v>
      </c>
      <c r="B14345" t="s">
        <v>49285</v>
      </c>
      <c r="C14345" s="57">
        <v>44342</v>
      </c>
      <c r="D14345" t="s">
        <v>49286</v>
      </c>
      <c r="E14345" s="58">
        <v>1219428210000</v>
      </c>
      <c r="F14345" t="s">
        <v>49287</v>
      </c>
      <c r="G14345" t="s">
        <v>114</v>
      </c>
      <c r="H14345" t="s">
        <v>114</v>
      </c>
      <c r="I14345">
        <v>1</v>
      </c>
    </row>
    <row r="14346" spans="1:9" x14ac:dyDescent="0.25">
      <c r="A14346" t="s">
        <v>110</v>
      </c>
      <c r="B14346" t="s">
        <v>49288</v>
      </c>
      <c r="C14346" s="57">
        <v>44342</v>
      </c>
      <c r="D14346" t="s">
        <v>49289</v>
      </c>
      <c r="E14346" s="58">
        <v>1219436840000</v>
      </c>
      <c r="F14346" t="s">
        <v>49290</v>
      </c>
      <c r="G14346" t="s">
        <v>114</v>
      </c>
      <c r="H14346" t="s">
        <v>114</v>
      </c>
      <c r="I14346">
        <v>1</v>
      </c>
    </row>
    <row r="14347" spans="1:9" x14ac:dyDescent="0.25">
      <c r="A14347" t="s">
        <v>110</v>
      </c>
      <c r="B14347" t="s">
        <v>49291</v>
      </c>
      <c r="C14347" s="57">
        <v>44342</v>
      </c>
      <c r="D14347" t="s">
        <v>49292</v>
      </c>
      <c r="E14347" t="s">
        <v>49293</v>
      </c>
      <c r="F14347" t="s">
        <v>49294</v>
      </c>
      <c r="G14347" t="s">
        <v>114</v>
      </c>
      <c r="H14347" t="s">
        <v>114</v>
      </c>
      <c r="I14347">
        <v>1</v>
      </c>
    </row>
    <row r="14348" spans="1:9" x14ac:dyDescent="0.25">
      <c r="A14348" t="s">
        <v>110</v>
      </c>
      <c r="B14348" t="s">
        <v>49295</v>
      </c>
      <c r="C14348" s="57">
        <v>44342</v>
      </c>
      <c r="D14348" t="s">
        <v>49296</v>
      </c>
      <c r="E14348" s="58">
        <v>1110370823600000</v>
      </c>
      <c r="F14348" t="s">
        <v>49297</v>
      </c>
      <c r="G14348" t="s">
        <v>114</v>
      </c>
      <c r="H14348" t="s">
        <v>114</v>
      </c>
      <c r="I14348">
        <v>5</v>
      </c>
    </row>
    <row r="14349" spans="1:9" x14ac:dyDescent="0.25">
      <c r="A14349" t="s">
        <v>110</v>
      </c>
      <c r="B14349" t="s">
        <v>49298</v>
      </c>
      <c r="C14349" s="57">
        <v>44342</v>
      </c>
      <c r="D14349" t="s">
        <v>49299</v>
      </c>
      <c r="E14349" s="58">
        <v>1091005542500</v>
      </c>
      <c r="F14349" t="s">
        <v>49300</v>
      </c>
      <c r="G14349" t="s">
        <v>114</v>
      </c>
      <c r="H14349" t="s">
        <v>114</v>
      </c>
      <c r="I14349">
        <v>1</v>
      </c>
    </row>
    <row r="14350" spans="1:9" x14ac:dyDescent="0.25">
      <c r="A14350" t="s">
        <v>110</v>
      </c>
      <c r="B14350" t="s">
        <v>49301</v>
      </c>
      <c r="C14350" s="57">
        <v>44342</v>
      </c>
      <c r="D14350" t="s">
        <v>49302</v>
      </c>
      <c r="E14350" s="58">
        <v>1213548400000</v>
      </c>
      <c r="F14350" t="s">
        <v>49303</v>
      </c>
      <c r="G14350" t="s">
        <v>114</v>
      </c>
      <c r="H14350" t="s">
        <v>114</v>
      </c>
      <c r="I14350">
        <v>35</v>
      </c>
    </row>
    <row r="14351" spans="1:9" x14ac:dyDescent="0.25">
      <c r="A14351" t="s">
        <v>110</v>
      </c>
      <c r="B14351" t="s">
        <v>49304</v>
      </c>
      <c r="C14351" s="57">
        <v>44342</v>
      </c>
      <c r="D14351" t="s">
        <v>49305</v>
      </c>
      <c r="E14351" s="58">
        <v>1092962800000</v>
      </c>
      <c r="F14351" t="s">
        <v>49306</v>
      </c>
      <c r="G14351" t="s">
        <v>114</v>
      </c>
      <c r="H14351" t="s">
        <v>23390</v>
      </c>
      <c r="I14351">
        <v>73</v>
      </c>
    </row>
    <row r="14352" spans="1:9" x14ac:dyDescent="0.25">
      <c r="A14352" t="s">
        <v>110</v>
      </c>
      <c r="B14352" t="s">
        <v>49307</v>
      </c>
      <c r="C14352" s="57">
        <v>44342</v>
      </c>
      <c r="D14352" t="s">
        <v>49308</v>
      </c>
      <c r="E14352" s="58">
        <v>16700937840000</v>
      </c>
      <c r="F14352" t="s">
        <v>49309</v>
      </c>
      <c r="G14352" t="s">
        <v>114</v>
      </c>
      <c r="H14352" t="s">
        <v>114</v>
      </c>
      <c r="I14352">
        <v>1</v>
      </c>
    </row>
    <row r="14353" spans="1:9" x14ac:dyDescent="0.25">
      <c r="A14353" t="s">
        <v>110</v>
      </c>
      <c r="B14353" t="s">
        <v>49310</v>
      </c>
      <c r="C14353" s="57">
        <v>44342</v>
      </c>
      <c r="D14353" t="s">
        <v>49311</v>
      </c>
      <c r="E14353" s="58">
        <v>109283342798700</v>
      </c>
      <c r="F14353" t="s">
        <v>49312</v>
      </c>
      <c r="G14353" t="s">
        <v>114</v>
      </c>
      <c r="H14353" t="s">
        <v>114</v>
      </c>
      <c r="I14353">
        <v>3</v>
      </c>
    </row>
    <row r="14354" spans="1:9" x14ac:dyDescent="0.25">
      <c r="A14354" t="s">
        <v>110</v>
      </c>
      <c r="B14354" t="s">
        <v>49313</v>
      </c>
      <c r="C14354" s="57">
        <v>44342</v>
      </c>
      <c r="D14354" t="s">
        <v>49314</v>
      </c>
      <c r="E14354" s="58">
        <v>1188328200000</v>
      </c>
      <c r="F14354" t="s">
        <v>49315</v>
      </c>
      <c r="G14354" t="s">
        <v>114</v>
      </c>
      <c r="H14354" t="s">
        <v>114</v>
      </c>
      <c r="I14354">
        <v>31</v>
      </c>
    </row>
    <row r="14355" spans="1:9" x14ac:dyDescent="0.25">
      <c r="A14355" t="s">
        <v>110</v>
      </c>
      <c r="B14355" t="s">
        <v>49316</v>
      </c>
      <c r="C14355" s="57">
        <v>44342</v>
      </c>
      <c r="D14355" t="s">
        <v>49317</v>
      </c>
      <c r="E14355" s="58">
        <v>177780420400000</v>
      </c>
      <c r="F14355" t="s">
        <v>49318</v>
      </c>
      <c r="G14355" t="s">
        <v>18502</v>
      </c>
      <c r="H14355" t="s">
        <v>114</v>
      </c>
      <c r="I14355">
        <v>261</v>
      </c>
    </row>
    <row r="14356" spans="1:9" x14ac:dyDescent="0.25">
      <c r="A14356" t="s">
        <v>110</v>
      </c>
      <c r="B14356" t="s">
        <v>49319</v>
      </c>
      <c r="C14356" s="57">
        <v>44342</v>
      </c>
      <c r="D14356" t="s">
        <v>49320</v>
      </c>
      <c r="E14356" s="58">
        <v>107219781900000</v>
      </c>
      <c r="F14356" t="s">
        <v>49321</v>
      </c>
      <c r="G14356" t="s">
        <v>114</v>
      </c>
      <c r="H14356" t="s">
        <v>114</v>
      </c>
      <c r="I14356">
        <v>1</v>
      </c>
    </row>
    <row r="14357" spans="1:9" x14ac:dyDescent="0.25">
      <c r="A14357" t="s">
        <v>110</v>
      </c>
      <c r="B14357" t="s">
        <v>49322</v>
      </c>
      <c r="C14357" s="57">
        <v>44342</v>
      </c>
      <c r="D14357" t="s">
        <v>49323</v>
      </c>
      <c r="E14357" s="58">
        <v>1150916222600</v>
      </c>
      <c r="F14357" t="s">
        <v>49324</v>
      </c>
      <c r="G14357" t="s">
        <v>114</v>
      </c>
      <c r="H14357" t="s">
        <v>114</v>
      </c>
      <c r="I14357">
        <v>1</v>
      </c>
    </row>
    <row r="14358" spans="1:9" x14ac:dyDescent="0.25">
      <c r="A14358" t="s">
        <v>110</v>
      </c>
      <c r="B14358" t="s">
        <v>49325</v>
      </c>
      <c r="C14358" s="57">
        <v>44342</v>
      </c>
      <c r="D14358" t="s">
        <v>49326</v>
      </c>
      <c r="E14358" s="58">
        <v>1482428270000</v>
      </c>
      <c r="F14358" t="s">
        <v>49327</v>
      </c>
      <c r="G14358" t="s">
        <v>114</v>
      </c>
      <c r="H14358" t="s">
        <v>114</v>
      </c>
      <c r="I14358">
        <v>1</v>
      </c>
    </row>
    <row r="14359" spans="1:9" x14ac:dyDescent="0.25">
      <c r="A14359" t="s">
        <v>110</v>
      </c>
      <c r="B14359" t="s">
        <v>49328</v>
      </c>
      <c r="C14359" s="57">
        <v>44342</v>
      </c>
      <c r="D14359" t="s">
        <v>49329</v>
      </c>
      <c r="E14359" s="58">
        <v>1133608000000</v>
      </c>
      <c r="F14359" t="s">
        <v>49330</v>
      </c>
      <c r="G14359" t="s">
        <v>49331</v>
      </c>
      <c r="H14359" t="s">
        <v>49332</v>
      </c>
      <c r="I14359">
        <v>1</v>
      </c>
    </row>
    <row r="14360" spans="1:9" x14ac:dyDescent="0.25">
      <c r="A14360" t="s">
        <v>110</v>
      </c>
      <c r="B14360" t="s">
        <v>49333</v>
      </c>
      <c r="C14360" s="57">
        <v>44342</v>
      </c>
      <c r="D14360" t="s">
        <v>49334</v>
      </c>
      <c r="E14360" s="58">
        <v>1238521500000</v>
      </c>
      <c r="F14360" t="s">
        <v>49335</v>
      </c>
      <c r="G14360" t="s">
        <v>114</v>
      </c>
      <c r="H14360" t="s">
        <v>114</v>
      </c>
      <c r="I14360">
        <v>1</v>
      </c>
    </row>
    <row r="14361" spans="1:9" x14ac:dyDescent="0.25">
      <c r="A14361" t="s">
        <v>110</v>
      </c>
      <c r="B14361" t="s">
        <v>49336</v>
      </c>
      <c r="C14361" s="57">
        <v>44342</v>
      </c>
      <c r="D14361" t="s">
        <v>49337</v>
      </c>
      <c r="E14361" s="58">
        <v>1105464100000</v>
      </c>
      <c r="F14361" t="s">
        <v>49338</v>
      </c>
      <c r="G14361" t="s">
        <v>49339</v>
      </c>
      <c r="H14361" t="s">
        <v>49340</v>
      </c>
      <c r="I14361">
        <v>1</v>
      </c>
    </row>
    <row r="14362" spans="1:9" x14ac:dyDescent="0.25">
      <c r="A14362" t="s">
        <v>110</v>
      </c>
      <c r="B14362" t="s">
        <v>49341</v>
      </c>
      <c r="C14362" s="57">
        <v>44342</v>
      </c>
      <c r="D14362" t="s">
        <v>49342</v>
      </c>
      <c r="E14362" s="58">
        <v>1082970700000</v>
      </c>
      <c r="F14362" t="s">
        <v>49343</v>
      </c>
      <c r="G14362" t="s">
        <v>114</v>
      </c>
      <c r="H14362" t="s">
        <v>114</v>
      </c>
      <c r="I14362">
        <v>1</v>
      </c>
    </row>
    <row r="14363" spans="1:9" x14ac:dyDescent="0.25">
      <c r="A14363" t="s">
        <v>110</v>
      </c>
      <c r="B14363" t="s">
        <v>49344</v>
      </c>
      <c r="C14363" s="57">
        <v>44342</v>
      </c>
      <c r="D14363" t="s">
        <v>49345</v>
      </c>
      <c r="E14363" s="58">
        <v>106482604727900</v>
      </c>
      <c r="F14363" t="s">
        <v>49346</v>
      </c>
      <c r="G14363" t="s">
        <v>114</v>
      </c>
      <c r="H14363" t="s">
        <v>114</v>
      </c>
      <c r="I14363">
        <v>2</v>
      </c>
    </row>
    <row r="14364" spans="1:9" x14ac:dyDescent="0.25">
      <c r="A14364" t="s">
        <v>110</v>
      </c>
      <c r="B14364" t="s">
        <v>49347</v>
      </c>
      <c r="C14364" s="57">
        <v>44342</v>
      </c>
      <c r="D14364" t="s">
        <v>49348</v>
      </c>
      <c r="E14364" s="58">
        <v>1031779700000</v>
      </c>
      <c r="F14364" t="s">
        <v>49349</v>
      </c>
      <c r="G14364" t="s">
        <v>345</v>
      </c>
      <c r="H14364" t="s">
        <v>114</v>
      </c>
      <c r="I14364">
        <v>1</v>
      </c>
    </row>
    <row r="14365" spans="1:9" x14ac:dyDescent="0.25">
      <c r="A14365" t="s">
        <v>110</v>
      </c>
      <c r="B14365" t="s">
        <v>49350</v>
      </c>
      <c r="C14365" s="57">
        <v>44342</v>
      </c>
      <c r="D14365" t="s">
        <v>49351</v>
      </c>
      <c r="E14365" s="58">
        <v>1150078779700</v>
      </c>
      <c r="F14365" t="s">
        <v>49352</v>
      </c>
      <c r="G14365" t="s">
        <v>114</v>
      </c>
      <c r="H14365" t="s">
        <v>114</v>
      </c>
      <c r="I14365">
        <v>1</v>
      </c>
    </row>
    <row r="14366" spans="1:9" x14ac:dyDescent="0.25">
      <c r="A14366" t="s">
        <v>110</v>
      </c>
      <c r="B14366" t="s">
        <v>49353</v>
      </c>
      <c r="C14366" s="57">
        <v>44342</v>
      </c>
      <c r="D14366" t="s">
        <v>49354</v>
      </c>
      <c r="E14366" s="58">
        <v>1071845900000</v>
      </c>
      <c r="F14366" t="s">
        <v>49355</v>
      </c>
      <c r="G14366" t="s">
        <v>114</v>
      </c>
      <c r="H14366" t="s">
        <v>114</v>
      </c>
      <c r="I14366">
        <v>1</v>
      </c>
    </row>
    <row r="14367" spans="1:9" x14ac:dyDescent="0.25">
      <c r="A14367" t="s">
        <v>110</v>
      </c>
      <c r="B14367" t="s">
        <v>49356</v>
      </c>
      <c r="C14367" s="57">
        <v>44342</v>
      </c>
      <c r="D14367" t="s">
        <v>49357</v>
      </c>
      <c r="E14367" s="58">
        <v>1131164570300</v>
      </c>
      <c r="F14367" t="s">
        <v>49358</v>
      </c>
      <c r="G14367" t="s">
        <v>114</v>
      </c>
      <c r="H14367" t="s">
        <v>114</v>
      </c>
      <c r="I14367">
        <v>1</v>
      </c>
    </row>
    <row r="14368" spans="1:9" x14ac:dyDescent="0.25">
      <c r="A14368" t="s">
        <v>110</v>
      </c>
      <c r="B14368" t="s">
        <v>49359</v>
      </c>
      <c r="C14368" s="57">
        <v>44342</v>
      </c>
      <c r="D14368" t="s">
        <v>49360</v>
      </c>
      <c r="E14368" s="58">
        <v>1091204168800</v>
      </c>
      <c r="F14368" t="s">
        <v>49361</v>
      </c>
      <c r="G14368" t="s">
        <v>114</v>
      </c>
      <c r="H14368" t="s">
        <v>114</v>
      </c>
      <c r="I14368">
        <v>1</v>
      </c>
    </row>
    <row r="14369" spans="1:9" x14ac:dyDescent="0.25">
      <c r="A14369" t="s">
        <v>110</v>
      </c>
      <c r="B14369" t="s">
        <v>49362</v>
      </c>
      <c r="C14369" s="57">
        <v>44342</v>
      </c>
      <c r="D14369" t="s">
        <v>49363</v>
      </c>
      <c r="E14369" s="58">
        <v>1145263780000</v>
      </c>
      <c r="F14369" t="s">
        <v>49364</v>
      </c>
      <c r="G14369" t="s">
        <v>114</v>
      </c>
      <c r="H14369" t="s">
        <v>114</v>
      </c>
      <c r="I14369">
        <v>110</v>
      </c>
    </row>
    <row r="14370" spans="1:9" x14ac:dyDescent="0.25">
      <c r="A14370" t="s">
        <v>110</v>
      </c>
      <c r="B14370" t="s">
        <v>49365</v>
      </c>
      <c r="C14370" s="57">
        <v>44342</v>
      </c>
      <c r="D14370" t="s">
        <v>49366</v>
      </c>
      <c r="E14370" s="58">
        <v>1421735490000</v>
      </c>
      <c r="F14370" t="s">
        <v>49367</v>
      </c>
      <c r="G14370" t="s">
        <v>114</v>
      </c>
      <c r="H14370" t="s">
        <v>49368</v>
      </c>
      <c r="I14370">
        <v>27</v>
      </c>
    </row>
    <row r="14371" spans="1:9" x14ac:dyDescent="0.25">
      <c r="A14371" t="s">
        <v>110</v>
      </c>
      <c r="B14371" t="s">
        <v>49369</v>
      </c>
      <c r="C14371" s="57">
        <v>44342</v>
      </c>
      <c r="D14371" t="s">
        <v>49370</v>
      </c>
      <c r="E14371" s="58">
        <v>1039980740000</v>
      </c>
      <c r="F14371" t="s">
        <v>49371</v>
      </c>
      <c r="G14371" t="s">
        <v>881</v>
      </c>
      <c r="H14371" t="s">
        <v>114</v>
      </c>
      <c r="I14371">
        <v>105</v>
      </c>
    </row>
    <row r="14372" spans="1:9" x14ac:dyDescent="0.25">
      <c r="A14372" t="s">
        <v>110</v>
      </c>
      <c r="B14372" t="s">
        <v>49372</v>
      </c>
      <c r="C14372" s="57">
        <v>44342</v>
      </c>
      <c r="D14372" t="s">
        <v>49373</v>
      </c>
      <c r="E14372" s="58">
        <v>1444042220000</v>
      </c>
      <c r="F14372" t="s">
        <v>49374</v>
      </c>
      <c r="G14372" t="s">
        <v>880</v>
      </c>
      <c r="H14372" t="s">
        <v>114</v>
      </c>
      <c r="I14372">
        <v>83</v>
      </c>
    </row>
    <row r="14373" spans="1:9" x14ac:dyDescent="0.25">
      <c r="A14373" t="s">
        <v>110</v>
      </c>
      <c r="B14373" t="s">
        <v>49375</v>
      </c>
      <c r="C14373" s="57">
        <v>44342</v>
      </c>
      <c r="D14373" t="s">
        <v>49376</v>
      </c>
      <c r="E14373" s="58">
        <v>1069819710000</v>
      </c>
      <c r="F14373" t="s">
        <v>49377</v>
      </c>
      <c r="G14373" t="s">
        <v>49378</v>
      </c>
      <c r="H14373" t="s">
        <v>49379</v>
      </c>
      <c r="I14373">
        <v>50</v>
      </c>
    </row>
    <row r="14374" spans="1:9" x14ac:dyDescent="0.25">
      <c r="A14374" t="s">
        <v>110</v>
      </c>
      <c r="B14374" t="s">
        <v>49380</v>
      </c>
      <c r="C14374" s="57">
        <v>44342</v>
      </c>
      <c r="D14374" t="s">
        <v>49381</v>
      </c>
      <c r="E14374" s="58">
        <v>10322062400000</v>
      </c>
      <c r="F14374" t="s">
        <v>49382</v>
      </c>
      <c r="G14374" t="s">
        <v>114</v>
      </c>
      <c r="H14374" t="s">
        <v>114</v>
      </c>
      <c r="I14374">
        <v>1</v>
      </c>
    </row>
    <row r="14375" spans="1:9" x14ac:dyDescent="0.25">
      <c r="A14375" t="s">
        <v>110</v>
      </c>
      <c r="B14375" t="s">
        <v>49383</v>
      </c>
      <c r="C14375" s="57">
        <v>44342</v>
      </c>
      <c r="D14375" t="s">
        <v>49384</v>
      </c>
      <c r="E14375" s="58">
        <v>15493454610000</v>
      </c>
      <c r="F14375" t="s">
        <v>49385</v>
      </c>
      <c r="G14375" t="s">
        <v>114</v>
      </c>
      <c r="H14375" t="s">
        <v>114</v>
      </c>
      <c r="I14375">
        <v>2</v>
      </c>
    </row>
    <row r="14376" spans="1:9" x14ac:dyDescent="0.25">
      <c r="A14376" t="s">
        <v>110</v>
      </c>
      <c r="B14376" t="s">
        <v>49386</v>
      </c>
      <c r="C14376" s="57">
        <v>44342</v>
      </c>
      <c r="D14376" t="s">
        <v>49387</v>
      </c>
      <c r="E14376" t="s">
        <v>49388</v>
      </c>
      <c r="F14376" t="s">
        <v>49389</v>
      </c>
      <c r="G14376" t="s">
        <v>114</v>
      </c>
      <c r="H14376" t="s">
        <v>114</v>
      </c>
      <c r="I14376">
        <v>2</v>
      </c>
    </row>
    <row r="14377" spans="1:9" x14ac:dyDescent="0.25">
      <c r="A14377" t="s">
        <v>110</v>
      </c>
      <c r="B14377" t="s">
        <v>49390</v>
      </c>
      <c r="C14377" s="57">
        <v>44342</v>
      </c>
      <c r="D14377" t="s">
        <v>49391</v>
      </c>
      <c r="E14377" t="s">
        <v>49392</v>
      </c>
      <c r="F14377" t="s">
        <v>49393</v>
      </c>
      <c r="G14377" t="s">
        <v>114</v>
      </c>
      <c r="H14377" t="s">
        <v>114</v>
      </c>
      <c r="I14377">
        <v>2</v>
      </c>
    </row>
    <row r="14378" spans="1:9" x14ac:dyDescent="0.25">
      <c r="A14378" t="s">
        <v>110</v>
      </c>
      <c r="B14378" t="s">
        <v>49394</v>
      </c>
      <c r="C14378" s="57">
        <v>44342</v>
      </c>
      <c r="D14378" t="s">
        <v>49395</v>
      </c>
      <c r="E14378" s="58">
        <v>1238821120000</v>
      </c>
      <c r="F14378" t="s">
        <v>49396</v>
      </c>
      <c r="G14378" t="s">
        <v>881</v>
      </c>
      <c r="H14378" t="s">
        <v>114</v>
      </c>
      <c r="I14378">
        <v>26</v>
      </c>
    </row>
    <row r="14379" spans="1:9" x14ac:dyDescent="0.25">
      <c r="A14379" t="s">
        <v>110</v>
      </c>
      <c r="B14379" t="s">
        <v>49397</v>
      </c>
      <c r="C14379" s="57">
        <v>44342</v>
      </c>
      <c r="D14379" t="s">
        <v>49398</v>
      </c>
      <c r="E14379" s="58">
        <v>1389061620000</v>
      </c>
      <c r="F14379" t="s">
        <v>49399</v>
      </c>
      <c r="G14379" t="s">
        <v>114</v>
      </c>
      <c r="H14379" t="s">
        <v>114</v>
      </c>
      <c r="I14379">
        <v>18</v>
      </c>
    </row>
    <row r="14380" spans="1:9" x14ac:dyDescent="0.25">
      <c r="A14380" t="s">
        <v>110</v>
      </c>
      <c r="B14380" t="s">
        <v>49400</v>
      </c>
      <c r="C14380" s="57">
        <v>44342</v>
      </c>
      <c r="D14380" t="s">
        <v>49401</v>
      </c>
      <c r="E14380" s="58">
        <v>16034513640000</v>
      </c>
      <c r="F14380" t="s">
        <v>49402</v>
      </c>
      <c r="G14380" t="s">
        <v>114</v>
      </c>
      <c r="H14380" t="s">
        <v>114</v>
      </c>
      <c r="I14380">
        <v>4</v>
      </c>
    </row>
    <row r="14381" spans="1:9" x14ac:dyDescent="0.25">
      <c r="A14381" t="s">
        <v>110</v>
      </c>
      <c r="B14381" t="s">
        <v>49403</v>
      </c>
      <c r="C14381" s="57">
        <v>44342</v>
      </c>
      <c r="D14381" t="s">
        <v>49404</v>
      </c>
      <c r="E14381" s="58">
        <v>1067293000000</v>
      </c>
      <c r="F14381" t="s">
        <v>49405</v>
      </c>
      <c r="G14381" t="s">
        <v>114</v>
      </c>
      <c r="H14381" t="s">
        <v>114</v>
      </c>
      <c r="I14381">
        <v>1</v>
      </c>
    </row>
    <row r="14382" spans="1:9" x14ac:dyDescent="0.25">
      <c r="A14382" t="s">
        <v>110</v>
      </c>
      <c r="B14382" t="s">
        <v>49406</v>
      </c>
      <c r="C14382" s="57">
        <v>44342</v>
      </c>
      <c r="D14382" t="s">
        <v>49407</v>
      </c>
      <c r="E14382" s="58">
        <v>1067004000000</v>
      </c>
      <c r="F14382" t="s">
        <v>49408</v>
      </c>
      <c r="G14382" t="s">
        <v>114</v>
      </c>
      <c r="H14382" t="s">
        <v>114</v>
      </c>
      <c r="I14382">
        <v>1</v>
      </c>
    </row>
    <row r="14383" spans="1:9" x14ac:dyDescent="0.25">
      <c r="A14383" t="s">
        <v>110</v>
      </c>
      <c r="B14383" t="s">
        <v>49409</v>
      </c>
      <c r="C14383" s="57">
        <v>44342</v>
      </c>
      <c r="D14383" t="s">
        <v>49410</v>
      </c>
      <c r="E14383" s="58">
        <v>2096145000000</v>
      </c>
      <c r="F14383" t="s">
        <v>49411</v>
      </c>
      <c r="G14383" t="s">
        <v>114</v>
      </c>
      <c r="H14383" t="s">
        <v>114</v>
      </c>
      <c r="I14383">
        <v>1</v>
      </c>
    </row>
    <row r="14384" spans="1:9" x14ac:dyDescent="0.25">
      <c r="A14384" t="s">
        <v>110</v>
      </c>
      <c r="B14384" t="s">
        <v>49412</v>
      </c>
      <c r="C14384" s="57">
        <v>44342</v>
      </c>
      <c r="D14384" t="s">
        <v>49413</v>
      </c>
      <c r="E14384" t="s">
        <v>49414</v>
      </c>
      <c r="F14384" t="s">
        <v>49415</v>
      </c>
      <c r="G14384" t="s">
        <v>114</v>
      </c>
      <c r="H14384" t="s">
        <v>114</v>
      </c>
      <c r="I14384">
        <v>1</v>
      </c>
    </row>
    <row r="14385" spans="1:9" x14ac:dyDescent="0.25">
      <c r="A14385" t="s">
        <v>110</v>
      </c>
      <c r="B14385" t="s">
        <v>49416</v>
      </c>
      <c r="C14385" s="57">
        <v>44342</v>
      </c>
      <c r="D14385" t="s">
        <v>49417</v>
      </c>
      <c r="E14385" s="58">
        <v>1158268924680000</v>
      </c>
      <c r="F14385" t="s">
        <v>49418</v>
      </c>
      <c r="G14385" t="s">
        <v>114</v>
      </c>
      <c r="H14385" t="s">
        <v>114</v>
      </c>
      <c r="I14385">
        <v>10</v>
      </c>
    </row>
    <row r="14386" spans="1:9" x14ac:dyDescent="0.25">
      <c r="A14386" t="s">
        <v>110</v>
      </c>
      <c r="B14386" t="s">
        <v>49419</v>
      </c>
      <c r="C14386" s="57">
        <v>44342</v>
      </c>
      <c r="D14386" t="s">
        <v>49420</v>
      </c>
      <c r="E14386" s="58">
        <v>1440444110000</v>
      </c>
      <c r="F14386" t="s">
        <v>49421</v>
      </c>
      <c r="G14386" t="s">
        <v>114</v>
      </c>
      <c r="H14386" t="s">
        <v>114</v>
      </c>
      <c r="I14386">
        <v>1</v>
      </c>
    </row>
    <row r="14387" spans="1:9" x14ac:dyDescent="0.25">
      <c r="A14387" t="s">
        <v>110</v>
      </c>
      <c r="B14387" t="s">
        <v>49422</v>
      </c>
      <c r="C14387" s="57">
        <v>44342</v>
      </c>
      <c r="D14387" t="s">
        <v>49423</v>
      </c>
      <c r="E14387" s="58">
        <v>1057617635900000</v>
      </c>
      <c r="F14387" t="s">
        <v>49424</v>
      </c>
      <c r="G14387" t="s">
        <v>114</v>
      </c>
      <c r="H14387" t="s">
        <v>114</v>
      </c>
      <c r="I14387">
        <v>1</v>
      </c>
    </row>
    <row r="14388" spans="1:9" x14ac:dyDescent="0.25">
      <c r="A14388" t="s">
        <v>110</v>
      </c>
      <c r="B14388" t="s">
        <v>49425</v>
      </c>
      <c r="C14388" s="57">
        <v>44342</v>
      </c>
      <c r="D14388" t="s">
        <v>49426</v>
      </c>
      <c r="E14388" s="58">
        <v>1100787200000</v>
      </c>
      <c r="F14388" t="s">
        <v>49427</v>
      </c>
      <c r="G14388" t="s">
        <v>114</v>
      </c>
      <c r="H14388" t="s">
        <v>114</v>
      </c>
      <c r="I14388">
        <v>8</v>
      </c>
    </row>
    <row r="14389" spans="1:9" x14ac:dyDescent="0.25">
      <c r="A14389" t="s">
        <v>110</v>
      </c>
      <c r="B14389" t="s">
        <v>49428</v>
      </c>
      <c r="C14389" s="57">
        <v>44342</v>
      </c>
      <c r="D14389" t="s">
        <v>49429</v>
      </c>
      <c r="E14389" s="58">
        <v>1042515670000</v>
      </c>
      <c r="F14389" t="s">
        <v>49430</v>
      </c>
      <c r="G14389" t="s">
        <v>49431</v>
      </c>
      <c r="H14389" t="s">
        <v>49432</v>
      </c>
      <c r="I14389">
        <v>89</v>
      </c>
    </row>
    <row r="14390" spans="1:9" x14ac:dyDescent="0.25">
      <c r="A14390" t="s">
        <v>110</v>
      </c>
      <c r="B14390" t="s">
        <v>49433</v>
      </c>
      <c r="C14390" s="57">
        <v>44342</v>
      </c>
      <c r="D14390" t="s">
        <v>49434</v>
      </c>
      <c r="E14390" s="58">
        <v>1143137900000</v>
      </c>
      <c r="F14390" t="s">
        <v>49435</v>
      </c>
      <c r="G14390" t="s">
        <v>114</v>
      </c>
      <c r="H14390" t="s">
        <v>114</v>
      </c>
      <c r="I14390">
        <v>4</v>
      </c>
    </row>
    <row r="14391" spans="1:9" x14ac:dyDescent="0.25">
      <c r="A14391" t="s">
        <v>110</v>
      </c>
      <c r="B14391" t="s">
        <v>49436</v>
      </c>
      <c r="C14391" s="57">
        <v>44342</v>
      </c>
      <c r="D14391" t="s">
        <v>49437</v>
      </c>
      <c r="E14391" s="58">
        <v>1214984780000</v>
      </c>
      <c r="F14391" t="s">
        <v>49438</v>
      </c>
      <c r="G14391" t="s">
        <v>114</v>
      </c>
      <c r="H14391" t="s">
        <v>114</v>
      </c>
      <c r="I14391">
        <v>17</v>
      </c>
    </row>
    <row r="14392" spans="1:9" x14ac:dyDescent="0.25">
      <c r="A14392" t="s">
        <v>110</v>
      </c>
      <c r="B14392" t="s">
        <v>49439</v>
      </c>
      <c r="C14392" s="57">
        <v>44342</v>
      </c>
      <c r="D14392" t="s">
        <v>49440</v>
      </c>
      <c r="E14392" s="58">
        <v>1210656430000</v>
      </c>
      <c r="F14392" t="s">
        <v>49441</v>
      </c>
      <c r="G14392" t="s">
        <v>114</v>
      </c>
      <c r="H14392" t="s">
        <v>114</v>
      </c>
      <c r="I14392">
        <v>34</v>
      </c>
    </row>
    <row r="14393" spans="1:9" x14ac:dyDescent="0.25">
      <c r="A14393" t="s">
        <v>110</v>
      </c>
      <c r="B14393" t="s">
        <v>49442</v>
      </c>
      <c r="C14393" s="57">
        <v>44342</v>
      </c>
      <c r="D14393" t="s">
        <v>49443</v>
      </c>
      <c r="E14393" s="58">
        <v>1052586250000</v>
      </c>
      <c r="F14393" t="s">
        <v>49444</v>
      </c>
      <c r="G14393" t="s">
        <v>49445</v>
      </c>
      <c r="H14393" t="s">
        <v>49446</v>
      </c>
      <c r="I14393">
        <v>2</v>
      </c>
    </row>
    <row r="14394" spans="1:9" x14ac:dyDescent="0.25">
      <c r="A14394" t="s">
        <v>110</v>
      </c>
      <c r="B14394" t="s">
        <v>49447</v>
      </c>
      <c r="C14394" s="57">
        <v>44342</v>
      </c>
      <c r="D14394" t="s">
        <v>49448</v>
      </c>
      <c r="E14394" s="58">
        <v>1143478340000</v>
      </c>
      <c r="F14394" t="s">
        <v>49449</v>
      </c>
      <c r="G14394" t="s">
        <v>114</v>
      </c>
      <c r="H14394" t="s">
        <v>114</v>
      </c>
      <c r="I14394">
        <v>1</v>
      </c>
    </row>
    <row r="14395" spans="1:9" x14ac:dyDescent="0.25">
      <c r="A14395" t="s">
        <v>110</v>
      </c>
      <c r="B14395" t="s">
        <v>49450</v>
      </c>
      <c r="C14395" s="57">
        <v>44342</v>
      </c>
      <c r="D14395" t="s">
        <v>49451</v>
      </c>
      <c r="E14395" s="58">
        <v>1316631320000</v>
      </c>
      <c r="F14395" t="s">
        <v>49452</v>
      </c>
      <c r="G14395" t="s">
        <v>114</v>
      </c>
      <c r="H14395" t="s">
        <v>114</v>
      </c>
      <c r="I14395">
        <v>1</v>
      </c>
    </row>
    <row r="14396" spans="1:9" x14ac:dyDescent="0.25">
      <c r="A14396" t="s">
        <v>110</v>
      </c>
      <c r="B14396" t="s">
        <v>49453</v>
      </c>
      <c r="C14396" s="57">
        <v>44342</v>
      </c>
      <c r="D14396" t="s">
        <v>49454</v>
      </c>
      <c r="E14396" s="58">
        <v>1087354040000</v>
      </c>
      <c r="F14396" t="s">
        <v>49455</v>
      </c>
      <c r="G14396" t="s">
        <v>114</v>
      </c>
      <c r="H14396" t="s">
        <v>114</v>
      </c>
      <c r="I14396">
        <v>2</v>
      </c>
    </row>
    <row r="14397" spans="1:9" x14ac:dyDescent="0.25">
      <c r="A14397" t="s">
        <v>110</v>
      </c>
      <c r="B14397" t="s">
        <v>49456</v>
      </c>
      <c r="C14397" s="57">
        <v>44342</v>
      </c>
      <c r="D14397" t="s">
        <v>49457</v>
      </c>
      <c r="E14397" s="58">
        <v>1022980610000</v>
      </c>
      <c r="F14397" t="s">
        <v>49458</v>
      </c>
      <c r="G14397" t="s">
        <v>114</v>
      </c>
      <c r="H14397" t="s">
        <v>114</v>
      </c>
      <c r="I14397">
        <v>1</v>
      </c>
    </row>
    <row r="14398" spans="1:9" x14ac:dyDescent="0.25">
      <c r="A14398" t="s">
        <v>110</v>
      </c>
      <c r="B14398" t="s">
        <v>49459</v>
      </c>
      <c r="C14398" s="57">
        <v>44342</v>
      </c>
      <c r="D14398" t="s">
        <v>49460</v>
      </c>
      <c r="E14398" t="s">
        <v>49461</v>
      </c>
      <c r="F14398" t="s">
        <v>49462</v>
      </c>
      <c r="G14398" t="s">
        <v>49463</v>
      </c>
      <c r="H14398" t="s">
        <v>49464</v>
      </c>
      <c r="I14398">
        <v>3581</v>
      </c>
    </row>
    <row r="14399" spans="1:9" x14ac:dyDescent="0.25">
      <c r="A14399" t="s">
        <v>110</v>
      </c>
      <c r="B14399" t="s">
        <v>49465</v>
      </c>
      <c r="C14399" s="57">
        <v>44342</v>
      </c>
      <c r="D14399" t="s">
        <v>49466</v>
      </c>
      <c r="E14399" s="58">
        <v>1562746160000</v>
      </c>
      <c r="F14399" t="s">
        <v>49467</v>
      </c>
      <c r="G14399" t="s">
        <v>114</v>
      </c>
      <c r="H14399" t="s">
        <v>114</v>
      </c>
      <c r="I14399">
        <v>1</v>
      </c>
    </row>
    <row r="14400" spans="1:9" x14ac:dyDescent="0.25">
      <c r="A14400" t="s">
        <v>110</v>
      </c>
      <c r="B14400" t="s">
        <v>49468</v>
      </c>
      <c r="C14400" s="57">
        <v>44342</v>
      </c>
      <c r="D14400" t="s">
        <v>49469</v>
      </c>
      <c r="E14400" s="58">
        <v>1095856020000</v>
      </c>
      <c r="F14400" t="s">
        <v>49470</v>
      </c>
      <c r="G14400" t="s">
        <v>114</v>
      </c>
      <c r="H14400" t="s">
        <v>114</v>
      </c>
      <c r="I14400">
        <v>2</v>
      </c>
    </row>
    <row r="14401" spans="1:9" x14ac:dyDescent="0.25">
      <c r="A14401" t="s">
        <v>110</v>
      </c>
      <c r="B14401" t="s">
        <v>49471</v>
      </c>
      <c r="C14401" s="57">
        <v>44342</v>
      </c>
      <c r="D14401" t="s">
        <v>49472</v>
      </c>
      <c r="E14401" s="58">
        <v>1427836010000</v>
      </c>
      <c r="F14401" t="s">
        <v>49473</v>
      </c>
      <c r="G14401" t="s">
        <v>49474</v>
      </c>
      <c r="H14401" t="s">
        <v>14778</v>
      </c>
      <c r="I14401">
        <v>56</v>
      </c>
    </row>
    <row r="14402" spans="1:9" x14ac:dyDescent="0.25">
      <c r="A14402" t="s">
        <v>110</v>
      </c>
      <c r="B14402" t="s">
        <v>49475</v>
      </c>
      <c r="C14402" s="57">
        <v>44342</v>
      </c>
      <c r="D14402" t="s">
        <v>49476</v>
      </c>
      <c r="E14402" s="58">
        <v>115996159040000</v>
      </c>
      <c r="F14402" t="s">
        <v>49477</v>
      </c>
      <c r="G14402" t="s">
        <v>49478</v>
      </c>
      <c r="H14402" t="s">
        <v>114</v>
      </c>
      <c r="I14402">
        <v>70</v>
      </c>
    </row>
    <row r="14403" spans="1:9" x14ac:dyDescent="0.25">
      <c r="A14403" t="s">
        <v>110</v>
      </c>
      <c r="B14403" t="s">
        <v>49479</v>
      </c>
      <c r="C14403" s="57">
        <v>44342</v>
      </c>
      <c r="D14403" t="s">
        <v>49480</v>
      </c>
      <c r="E14403" s="58">
        <v>1125358480000</v>
      </c>
      <c r="F14403" t="s">
        <v>49481</v>
      </c>
      <c r="G14403" t="s">
        <v>114</v>
      </c>
      <c r="H14403" t="s">
        <v>114</v>
      </c>
      <c r="I14403">
        <v>3</v>
      </c>
    </row>
    <row r="14404" spans="1:9" x14ac:dyDescent="0.25">
      <c r="A14404" t="s">
        <v>110</v>
      </c>
      <c r="B14404" t="s">
        <v>49482</v>
      </c>
      <c r="C14404" s="57">
        <v>44342</v>
      </c>
      <c r="D14404" t="s">
        <v>49483</v>
      </c>
      <c r="E14404" s="58">
        <v>1363399900000</v>
      </c>
      <c r="F14404" t="s">
        <v>49484</v>
      </c>
      <c r="G14404" t="s">
        <v>114</v>
      </c>
      <c r="H14404" t="s">
        <v>1478</v>
      </c>
      <c r="I14404">
        <v>153</v>
      </c>
    </row>
    <row r="14405" spans="1:9" x14ac:dyDescent="0.25">
      <c r="A14405" t="s">
        <v>110</v>
      </c>
      <c r="B14405" t="s">
        <v>49485</v>
      </c>
      <c r="C14405" s="57">
        <v>44342</v>
      </c>
      <c r="D14405" t="s">
        <v>49486</v>
      </c>
      <c r="E14405" s="58">
        <v>1228263940000</v>
      </c>
      <c r="F14405" t="s">
        <v>49487</v>
      </c>
      <c r="G14405" t="s">
        <v>114</v>
      </c>
      <c r="H14405" t="s">
        <v>114</v>
      </c>
      <c r="I14405">
        <v>1</v>
      </c>
    </row>
    <row r="14406" spans="1:9" x14ac:dyDescent="0.25">
      <c r="A14406" t="s">
        <v>110</v>
      </c>
      <c r="B14406" t="s">
        <v>49488</v>
      </c>
      <c r="C14406" s="57">
        <v>44342</v>
      </c>
      <c r="D14406" t="s">
        <v>49489</v>
      </c>
      <c r="E14406" s="58">
        <v>103164724000000</v>
      </c>
      <c r="F14406" t="s">
        <v>49490</v>
      </c>
      <c r="G14406" t="s">
        <v>2524</v>
      </c>
      <c r="H14406" t="s">
        <v>114</v>
      </c>
      <c r="I14406">
        <v>1</v>
      </c>
    </row>
    <row r="14407" spans="1:9" x14ac:dyDescent="0.25">
      <c r="A14407" t="s">
        <v>110</v>
      </c>
      <c r="B14407" t="s">
        <v>49491</v>
      </c>
      <c r="C14407" s="57">
        <v>44342</v>
      </c>
      <c r="D14407" t="s">
        <v>49492</v>
      </c>
      <c r="E14407" s="58">
        <v>105472260100000</v>
      </c>
      <c r="F14407" t="s">
        <v>49493</v>
      </c>
      <c r="G14407" t="s">
        <v>114</v>
      </c>
      <c r="H14407" t="s">
        <v>114</v>
      </c>
      <c r="I14407">
        <v>1</v>
      </c>
    </row>
    <row r="14408" spans="1:9" x14ac:dyDescent="0.25">
      <c r="A14408" t="s">
        <v>110</v>
      </c>
      <c r="B14408" t="s">
        <v>49494</v>
      </c>
      <c r="C14408" s="57">
        <v>44342</v>
      </c>
      <c r="D14408" t="s">
        <v>49495</v>
      </c>
      <c r="E14408" s="58">
        <v>106176603200000</v>
      </c>
      <c r="F14408" t="s">
        <v>49496</v>
      </c>
      <c r="G14408" t="s">
        <v>114</v>
      </c>
      <c r="H14408" t="s">
        <v>114</v>
      </c>
      <c r="I14408">
        <v>4</v>
      </c>
    </row>
    <row r="14409" spans="1:9" x14ac:dyDescent="0.25">
      <c r="A14409" t="s">
        <v>110</v>
      </c>
      <c r="B14409" t="s">
        <v>49497</v>
      </c>
      <c r="C14409" s="57">
        <v>44342</v>
      </c>
      <c r="D14409" t="s">
        <v>49498</v>
      </c>
      <c r="E14409" s="58">
        <v>114421928000000</v>
      </c>
      <c r="F14409" t="s">
        <v>49499</v>
      </c>
      <c r="G14409" t="s">
        <v>49500</v>
      </c>
      <c r="H14409" t="s">
        <v>49501</v>
      </c>
      <c r="I14409">
        <v>1439</v>
      </c>
    </row>
    <row r="14410" spans="1:9" x14ac:dyDescent="0.25">
      <c r="A14410" t="s">
        <v>110</v>
      </c>
      <c r="B14410" t="s">
        <v>49502</v>
      </c>
      <c r="C14410" s="57">
        <v>44342</v>
      </c>
      <c r="D14410" t="s">
        <v>49503</v>
      </c>
      <c r="E14410" s="58">
        <v>107690613300000</v>
      </c>
      <c r="F14410" t="s">
        <v>49504</v>
      </c>
      <c r="G14410" t="s">
        <v>49505</v>
      </c>
      <c r="H14410" t="s">
        <v>4764</v>
      </c>
      <c r="I14410">
        <v>53</v>
      </c>
    </row>
    <row r="14411" spans="1:9" x14ac:dyDescent="0.25">
      <c r="A14411" t="s">
        <v>110</v>
      </c>
      <c r="B14411" t="s">
        <v>49506</v>
      </c>
      <c r="C14411" s="57">
        <v>44342</v>
      </c>
      <c r="D14411" t="s">
        <v>49507</v>
      </c>
      <c r="E14411" s="58">
        <v>115837698300000</v>
      </c>
      <c r="F14411" t="s">
        <v>49508</v>
      </c>
      <c r="G14411" t="s">
        <v>49509</v>
      </c>
      <c r="H14411" t="s">
        <v>49510</v>
      </c>
      <c r="I14411">
        <v>1137</v>
      </c>
    </row>
    <row r="14412" spans="1:9" x14ac:dyDescent="0.25">
      <c r="A14412" t="s">
        <v>110</v>
      </c>
      <c r="B14412" t="s">
        <v>49511</v>
      </c>
      <c r="C14412" s="57">
        <v>44342</v>
      </c>
      <c r="D14412" t="s">
        <v>49512</v>
      </c>
      <c r="E14412" s="58">
        <v>116851962400000</v>
      </c>
      <c r="F14412" t="s">
        <v>49513</v>
      </c>
      <c r="G14412" t="s">
        <v>49514</v>
      </c>
      <c r="H14412" t="s">
        <v>1478</v>
      </c>
      <c r="I14412">
        <v>15</v>
      </c>
    </row>
    <row r="14413" spans="1:9" x14ac:dyDescent="0.25">
      <c r="A14413" t="s">
        <v>110</v>
      </c>
      <c r="B14413" t="s">
        <v>49515</v>
      </c>
      <c r="C14413" s="57">
        <v>44342</v>
      </c>
      <c r="D14413" t="s">
        <v>49516</v>
      </c>
      <c r="E14413" s="58">
        <v>109560160400000</v>
      </c>
      <c r="F14413" t="s">
        <v>49517</v>
      </c>
      <c r="G14413" t="s">
        <v>114</v>
      </c>
      <c r="H14413" t="s">
        <v>114</v>
      </c>
      <c r="I14413">
        <v>3</v>
      </c>
    </row>
    <row r="14414" spans="1:9" x14ac:dyDescent="0.25">
      <c r="A14414" t="s">
        <v>110</v>
      </c>
      <c r="B14414" t="s">
        <v>49518</v>
      </c>
      <c r="C14414" s="57">
        <v>44342</v>
      </c>
      <c r="D14414" t="s">
        <v>49519</v>
      </c>
      <c r="E14414" s="58">
        <v>209796117300000</v>
      </c>
      <c r="F14414" t="s">
        <v>49520</v>
      </c>
      <c r="G14414" t="s">
        <v>49521</v>
      </c>
      <c r="H14414" t="s">
        <v>49522</v>
      </c>
      <c r="I14414">
        <v>37</v>
      </c>
    </row>
    <row r="14415" spans="1:9" x14ac:dyDescent="0.25">
      <c r="A14415" t="s">
        <v>110</v>
      </c>
      <c r="B14415" t="s">
        <v>49523</v>
      </c>
      <c r="C14415" s="57">
        <v>44342</v>
      </c>
      <c r="D14415" t="s">
        <v>49524</v>
      </c>
      <c r="E14415" s="58">
        <v>1029295800000</v>
      </c>
      <c r="F14415" t="s">
        <v>49525</v>
      </c>
      <c r="G14415" t="s">
        <v>114</v>
      </c>
      <c r="H14415" t="s">
        <v>114</v>
      </c>
      <c r="I14415">
        <v>1</v>
      </c>
    </row>
    <row r="14416" spans="1:9" x14ac:dyDescent="0.25">
      <c r="A14416" t="s">
        <v>110</v>
      </c>
      <c r="B14416" t="s">
        <v>49526</v>
      </c>
      <c r="C14416" s="57">
        <v>44342</v>
      </c>
      <c r="D14416" t="s">
        <v>49527</v>
      </c>
      <c r="E14416" s="58">
        <v>1152856530000</v>
      </c>
      <c r="F14416" t="s">
        <v>49528</v>
      </c>
      <c r="G14416" t="s">
        <v>114</v>
      </c>
      <c r="H14416" t="s">
        <v>114</v>
      </c>
      <c r="I14416">
        <v>2</v>
      </c>
    </row>
    <row r="14417" spans="1:9" x14ac:dyDescent="0.25">
      <c r="A14417" t="s">
        <v>110</v>
      </c>
      <c r="B14417" t="s">
        <v>49529</v>
      </c>
      <c r="C14417" s="57">
        <v>44342</v>
      </c>
      <c r="D14417" t="s">
        <v>49530</v>
      </c>
      <c r="E14417" s="58">
        <v>1164780450000</v>
      </c>
      <c r="F14417" t="s">
        <v>49531</v>
      </c>
      <c r="G14417" t="s">
        <v>1478</v>
      </c>
      <c r="H14417" t="s">
        <v>114</v>
      </c>
      <c r="I14417">
        <v>2</v>
      </c>
    </row>
    <row r="14418" spans="1:9" x14ac:dyDescent="0.25">
      <c r="A14418" t="s">
        <v>110</v>
      </c>
      <c r="B14418" t="s">
        <v>49532</v>
      </c>
      <c r="C14418" s="57">
        <v>44342</v>
      </c>
      <c r="D14418" t="s">
        <v>49533</v>
      </c>
      <c r="E14418" s="58">
        <v>1061615990000</v>
      </c>
      <c r="F14418" t="s">
        <v>49534</v>
      </c>
      <c r="G14418" t="s">
        <v>114</v>
      </c>
      <c r="H14418" t="s">
        <v>114</v>
      </c>
      <c r="I14418">
        <v>2</v>
      </c>
    </row>
    <row r="14419" spans="1:9" x14ac:dyDescent="0.25">
      <c r="A14419" t="s">
        <v>110</v>
      </c>
      <c r="B14419" t="s">
        <v>49535</v>
      </c>
      <c r="C14419" s="57">
        <v>44342</v>
      </c>
      <c r="D14419" t="s">
        <v>49536</v>
      </c>
      <c r="E14419" s="58">
        <v>1071580870000</v>
      </c>
      <c r="F14419" t="s">
        <v>49537</v>
      </c>
      <c r="G14419" t="s">
        <v>1478</v>
      </c>
      <c r="H14419" t="s">
        <v>114</v>
      </c>
      <c r="I14419">
        <v>1</v>
      </c>
    </row>
    <row r="14420" spans="1:9" x14ac:dyDescent="0.25">
      <c r="A14420" t="s">
        <v>110</v>
      </c>
      <c r="B14420" t="s">
        <v>49538</v>
      </c>
      <c r="C14420" s="57">
        <v>44342</v>
      </c>
      <c r="D14420" t="s">
        <v>49539</v>
      </c>
      <c r="E14420" s="58">
        <v>1435651240000</v>
      </c>
      <c r="F14420" t="s">
        <v>49540</v>
      </c>
      <c r="G14420" t="s">
        <v>49541</v>
      </c>
      <c r="H14420" t="s">
        <v>114</v>
      </c>
      <c r="I14420">
        <v>320</v>
      </c>
    </row>
    <row r="14421" spans="1:9" x14ac:dyDescent="0.25">
      <c r="A14421" t="s">
        <v>110</v>
      </c>
      <c r="B14421" t="s">
        <v>49542</v>
      </c>
      <c r="C14421" s="57">
        <v>44342</v>
      </c>
      <c r="D14421" t="s">
        <v>49543</v>
      </c>
      <c r="E14421" s="58">
        <v>1094110780000</v>
      </c>
      <c r="F14421" t="s">
        <v>49544</v>
      </c>
      <c r="G14421" t="s">
        <v>114</v>
      </c>
      <c r="H14421" t="s">
        <v>114</v>
      </c>
      <c r="I14421">
        <v>4</v>
      </c>
    </row>
    <row r="14422" spans="1:9" x14ac:dyDescent="0.25">
      <c r="A14422" t="s">
        <v>110</v>
      </c>
      <c r="B14422" t="s">
        <v>49545</v>
      </c>
      <c r="C14422" s="57">
        <v>44342</v>
      </c>
      <c r="D14422" t="s">
        <v>49546</v>
      </c>
      <c r="E14422" s="58">
        <v>1045857610000</v>
      </c>
      <c r="F14422" t="s">
        <v>49547</v>
      </c>
      <c r="G14422" t="s">
        <v>114</v>
      </c>
      <c r="H14422" t="s">
        <v>114</v>
      </c>
      <c r="I14422">
        <v>2</v>
      </c>
    </row>
    <row r="14423" spans="1:9" x14ac:dyDescent="0.25">
      <c r="A14423" t="s">
        <v>110</v>
      </c>
      <c r="B14423" t="s">
        <v>49548</v>
      </c>
      <c r="C14423" s="57">
        <v>44342</v>
      </c>
      <c r="D14423" t="s">
        <v>49549</v>
      </c>
      <c r="E14423" s="58">
        <v>1268677970000</v>
      </c>
      <c r="F14423" t="s">
        <v>49550</v>
      </c>
      <c r="G14423" t="s">
        <v>114</v>
      </c>
      <c r="H14423" t="s">
        <v>114</v>
      </c>
      <c r="I14423">
        <v>70</v>
      </c>
    </row>
    <row r="14424" spans="1:9" x14ac:dyDescent="0.25">
      <c r="A14424" t="s">
        <v>110</v>
      </c>
      <c r="B14424" t="s">
        <v>49551</v>
      </c>
      <c r="C14424" s="57">
        <v>44342</v>
      </c>
      <c r="D14424" t="s">
        <v>49552</v>
      </c>
      <c r="E14424" s="58">
        <v>1140958540000</v>
      </c>
      <c r="F14424" t="s">
        <v>49553</v>
      </c>
      <c r="G14424" t="s">
        <v>114</v>
      </c>
      <c r="H14424" t="s">
        <v>114</v>
      </c>
      <c r="I14424">
        <v>22</v>
      </c>
    </row>
    <row r="14425" spans="1:9" x14ac:dyDescent="0.25">
      <c r="A14425" t="s">
        <v>110</v>
      </c>
      <c r="B14425" t="s">
        <v>49554</v>
      </c>
      <c r="C14425" s="57">
        <v>44342</v>
      </c>
      <c r="D14425" t="s">
        <v>49555</v>
      </c>
      <c r="E14425" s="58">
        <v>1395675930000</v>
      </c>
      <c r="F14425" t="s">
        <v>49556</v>
      </c>
      <c r="G14425" t="s">
        <v>114</v>
      </c>
      <c r="H14425" t="s">
        <v>114</v>
      </c>
      <c r="I14425">
        <v>3</v>
      </c>
    </row>
    <row r="14426" spans="1:9" x14ac:dyDescent="0.25">
      <c r="A14426" t="s">
        <v>110</v>
      </c>
      <c r="B14426" t="s">
        <v>49557</v>
      </c>
      <c r="C14426" s="57">
        <v>44342</v>
      </c>
      <c r="D14426" t="s">
        <v>49558</v>
      </c>
      <c r="E14426" s="58">
        <v>1110987420000</v>
      </c>
      <c r="F14426" t="s">
        <v>49559</v>
      </c>
      <c r="G14426" t="s">
        <v>114</v>
      </c>
      <c r="H14426" t="s">
        <v>114</v>
      </c>
      <c r="I14426">
        <v>33</v>
      </c>
    </row>
    <row r="14427" spans="1:9" x14ac:dyDescent="0.25">
      <c r="A14427" t="s">
        <v>110</v>
      </c>
      <c r="B14427" t="s">
        <v>49560</v>
      </c>
      <c r="C14427" s="57">
        <v>44342</v>
      </c>
      <c r="D14427" t="s">
        <v>49561</v>
      </c>
      <c r="E14427" s="58">
        <v>1086983990000</v>
      </c>
      <c r="F14427" t="s">
        <v>49562</v>
      </c>
      <c r="G14427" t="s">
        <v>114</v>
      </c>
      <c r="H14427" t="s">
        <v>114</v>
      </c>
      <c r="I14427">
        <v>5</v>
      </c>
    </row>
    <row r="14428" spans="1:9" x14ac:dyDescent="0.25">
      <c r="A14428" t="s">
        <v>110</v>
      </c>
      <c r="B14428" t="s">
        <v>49563</v>
      </c>
      <c r="C14428" s="57">
        <v>44342</v>
      </c>
      <c r="D14428" t="s">
        <v>49564</v>
      </c>
      <c r="E14428" s="58">
        <v>1048557470000</v>
      </c>
      <c r="F14428" t="s">
        <v>49565</v>
      </c>
      <c r="G14428" t="s">
        <v>49566</v>
      </c>
      <c r="H14428" t="s">
        <v>49567</v>
      </c>
      <c r="I14428">
        <v>4</v>
      </c>
    </row>
    <row r="14429" spans="1:9" x14ac:dyDescent="0.25">
      <c r="A14429" t="s">
        <v>110</v>
      </c>
      <c r="B14429" t="s">
        <v>49568</v>
      </c>
      <c r="C14429" s="57">
        <v>44342</v>
      </c>
      <c r="D14429" t="s">
        <v>49569</v>
      </c>
      <c r="E14429" s="58">
        <v>1162129240000</v>
      </c>
      <c r="F14429" t="s">
        <v>49570</v>
      </c>
      <c r="G14429" t="s">
        <v>114</v>
      </c>
      <c r="H14429" t="s">
        <v>114</v>
      </c>
      <c r="I14429">
        <v>5</v>
      </c>
    </row>
    <row r="14430" spans="1:9" x14ac:dyDescent="0.25">
      <c r="A14430" t="s">
        <v>110</v>
      </c>
      <c r="B14430" t="s">
        <v>49571</v>
      </c>
      <c r="C14430" s="57">
        <v>44342</v>
      </c>
      <c r="D14430" t="s">
        <v>49572</v>
      </c>
      <c r="E14430" s="58">
        <v>1821783620000</v>
      </c>
      <c r="F14430" t="s">
        <v>49573</v>
      </c>
      <c r="G14430" t="s">
        <v>49574</v>
      </c>
      <c r="H14430" t="s">
        <v>29645</v>
      </c>
      <c r="I14430">
        <v>2</v>
      </c>
    </row>
    <row r="14431" spans="1:9" x14ac:dyDescent="0.25">
      <c r="A14431" t="s">
        <v>110</v>
      </c>
      <c r="B14431" t="s">
        <v>49575</v>
      </c>
      <c r="C14431" s="57">
        <v>44342</v>
      </c>
      <c r="D14431" t="s">
        <v>49576</v>
      </c>
      <c r="E14431" s="58">
        <v>1185920850000</v>
      </c>
      <c r="F14431" t="s">
        <v>49577</v>
      </c>
      <c r="G14431" t="s">
        <v>114</v>
      </c>
      <c r="H14431" t="s">
        <v>114</v>
      </c>
      <c r="I14431">
        <v>1</v>
      </c>
    </row>
    <row r="14432" spans="1:9" x14ac:dyDescent="0.25">
      <c r="A14432" t="s">
        <v>110</v>
      </c>
      <c r="B14432" t="s">
        <v>49578</v>
      </c>
      <c r="C14432" s="57">
        <v>44342</v>
      </c>
      <c r="D14432" t="s">
        <v>49579</v>
      </c>
      <c r="E14432" s="58">
        <v>1124600200000</v>
      </c>
      <c r="F14432" t="s">
        <v>49580</v>
      </c>
      <c r="G14432" t="s">
        <v>114</v>
      </c>
      <c r="H14432" t="s">
        <v>114</v>
      </c>
      <c r="I14432">
        <v>2</v>
      </c>
    </row>
    <row r="14433" spans="1:9" x14ac:dyDescent="0.25">
      <c r="A14433" t="s">
        <v>110</v>
      </c>
      <c r="B14433" t="s">
        <v>49581</v>
      </c>
      <c r="C14433" s="57">
        <v>44342</v>
      </c>
      <c r="D14433" t="s">
        <v>49582</v>
      </c>
      <c r="E14433" s="58">
        <v>1192523680000</v>
      </c>
      <c r="F14433" t="s">
        <v>49583</v>
      </c>
      <c r="G14433" t="s">
        <v>49584</v>
      </c>
      <c r="H14433" t="s">
        <v>114</v>
      </c>
      <c r="I14433">
        <v>2278</v>
      </c>
    </row>
    <row r="14434" spans="1:9" x14ac:dyDescent="0.25">
      <c r="A14434" t="s">
        <v>110</v>
      </c>
      <c r="B14434" t="s">
        <v>49585</v>
      </c>
      <c r="C14434" s="57">
        <v>44342</v>
      </c>
      <c r="D14434" t="s">
        <v>49586</v>
      </c>
      <c r="E14434" s="58">
        <v>1043266430000</v>
      </c>
      <c r="F14434" t="s">
        <v>49587</v>
      </c>
      <c r="G14434" t="s">
        <v>114</v>
      </c>
      <c r="H14434" t="s">
        <v>114</v>
      </c>
      <c r="I14434">
        <v>4</v>
      </c>
    </row>
    <row r="14435" spans="1:9" x14ac:dyDescent="0.25">
      <c r="A14435" t="s">
        <v>110</v>
      </c>
      <c r="B14435" t="s">
        <v>49588</v>
      </c>
      <c r="C14435" s="57">
        <v>44342</v>
      </c>
      <c r="D14435" t="s">
        <v>49589</v>
      </c>
      <c r="E14435" s="58">
        <v>2372839060000</v>
      </c>
      <c r="F14435" t="s">
        <v>49590</v>
      </c>
      <c r="G14435" t="s">
        <v>114</v>
      </c>
      <c r="H14435" t="s">
        <v>114</v>
      </c>
      <c r="I14435">
        <v>4</v>
      </c>
    </row>
    <row r="14436" spans="1:9" x14ac:dyDescent="0.25">
      <c r="A14436" t="s">
        <v>110</v>
      </c>
      <c r="B14436" t="s">
        <v>49591</v>
      </c>
      <c r="C14436" s="57">
        <v>44342</v>
      </c>
      <c r="D14436" t="s">
        <v>49592</v>
      </c>
      <c r="E14436" s="58">
        <v>102269301200000</v>
      </c>
      <c r="F14436" t="s">
        <v>49593</v>
      </c>
      <c r="G14436" t="s">
        <v>114</v>
      </c>
      <c r="H14436" t="s">
        <v>114</v>
      </c>
      <c r="I14436">
        <v>1</v>
      </c>
    </row>
    <row r="14437" spans="1:9" x14ac:dyDescent="0.25">
      <c r="A14437" t="s">
        <v>110</v>
      </c>
      <c r="B14437" t="s">
        <v>49594</v>
      </c>
      <c r="C14437" s="57">
        <v>44342</v>
      </c>
      <c r="D14437" t="s">
        <v>49595</v>
      </c>
      <c r="E14437" s="58">
        <v>106401784200000</v>
      </c>
      <c r="F14437" t="s">
        <v>49596</v>
      </c>
      <c r="G14437" t="s">
        <v>114</v>
      </c>
      <c r="H14437" t="s">
        <v>114</v>
      </c>
      <c r="I14437">
        <v>1</v>
      </c>
    </row>
    <row r="14438" spans="1:9" x14ac:dyDescent="0.25">
      <c r="A14438" t="s">
        <v>110</v>
      </c>
      <c r="B14438" t="s">
        <v>49597</v>
      </c>
      <c r="C14438" s="57">
        <v>44342</v>
      </c>
      <c r="D14438" t="s">
        <v>49564</v>
      </c>
      <c r="E14438" s="58">
        <v>1048557490000</v>
      </c>
      <c r="F14438" t="s">
        <v>49598</v>
      </c>
      <c r="G14438" t="s">
        <v>49566</v>
      </c>
      <c r="H14438" t="s">
        <v>49567</v>
      </c>
      <c r="I14438">
        <v>4</v>
      </c>
    </row>
    <row r="14439" spans="1:9" x14ac:dyDescent="0.25">
      <c r="A14439" t="s">
        <v>110</v>
      </c>
      <c r="B14439" t="s">
        <v>49599</v>
      </c>
      <c r="C14439" s="57">
        <v>44342</v>
      </c>
      <c r="D14439" t="s">
        <v>49600</v>
      </c>
      <c r="E14439" s="58">
        <v>100283180300000</v>
      </c>
      <c r="F14439" t="s">
        <v>49601</v>
      </c>
      <c r="G14439" t="s">
        <v>114</v>
      </c>
      <c r="H14439" t="s">
        <v>114</v>
      </c>
      <c r="I14439">
        <v>1</v>
      </c>
    </row>
    <row r="14440" spans="1:9" x14ac:dyDescent="0.25">
      <c r="A14440" t="s">
        <v>110</v>
      </c>
      <c r="B14440" t="s">
        <v>49602</v>
      </c>
      <c r="C14440" s="57">
        <v>44342</v>
      </c>
      <c r="D14440" t="s">
        <v>49603</v>
      </c>
      <c r="E14440" s="58">
        <v>110854955700000</v>
      </c>
      <c r="F14440" t="s">
        <v>49604</v>
      </c>
      <c r="G14440" t="s">
        <v>114</v>
      </c>
      <c r="H14440" t="s">
        <v>114</v>
      </c>
      <c r="I14440">
        <v>280</v>
      </c>
    </row>
    <row r="14441" spans="1:9" x14ac:dyDescent="0.25">
      <c r="A14441" t="s">
        <v>110</v>
      </c>
      <c r="B14441" t="s">
        <v>49605</v>
      </c>
      <c r="C14441" s="57">
        <v>44342</v>
      </c>
      <c r="D14441" t="s">
        <v>49606</v>
      </c>
      <c r="E14441" s="58">
        <v>112760126300000</v>
      </c>
      <c r="F14441" t="s">
        <v>49607</v>
      </c>
      <c r="G14441" t="s">
        <v>114</v>
      </c>
      <c r="H14441" t="s">
        <v>114</v>
      </c>
      <c r="I14441">
        <v>1</v>
      </c>
    </row>
    <row r="14442" spans="1:9" x14ac:dyDescent="0.25">
      <c r="A14442" t="s">
        <v>110</v>
      </c>
      <c r="B14442" t="s">
        <v>49608</v>
      </c>
      <c r="C14442" s="57">
        <v>44342</v>
      </c>
      <c r="D14442" t="s">
        <v>49609</v>
      </c>
      <c r="E14442" s="58">
        <v>106889738000000</v>
      </c>
      <c r="F14442" t="s">
        <v>49610</v>
      </c>
      <c r="G14442" t="s">
        <v>114</v>
      </c>
      <c r="H14442" t="s">
        <v>114</v>
      </c>
      <c r="I14442">
        <v>2</v>
      </c>
    </row>
    <row r="14443" spans="1:9" x14ac:dyDescent="0.25">
      <c r="A14443" t="s">
        <v>110</v>
      </c>
      <c r="B14443" t="s">
        <v>49611</v>
      </c>
      <c r="C14443" s="57">
        <v>44342</v>
      </c>
      <c r="D14443" t="s">
        <v>49612</v>
      </c>
      <c r="E14443" s="58">
        <v>105350864000000</v>
      </c>
      <c r="F14443" t="s">
        <v>49613</v>
      </c>
      <c r="G14443" t="s">
        <v>114</v>
      </c>
      <c r="H14443" t="s">
        <v>114</v>
      </c>
      <c r="I14443">
        <v>2</v>
      </c>
    </row>
    <row r="14444" spans="1:9" x14ac:dyDescent="0.25">
      <c r="A14444" t="s">
        <v>110</v>
      </c>
      <c r="B14444" t="s">
        <v>49614</v>
      </c>
      <c r="C14444" s="57">
        <v>44342</v>
      </c>
      <c r="D14444" t="s">
        <v>49615</v>
      </c>
      <c r="E14444" s="58">
        <v>107616552000000</v>
      </c>
      <c r="F14444" t="s">
        <v>49616</v>
      </c>
      <c r="G14444" t="s">
        <v>49617</v>
      </c>
      <c r="H14444" t="s">
        <v>49618</v>
      </c>
      <c r="I14444">
        <v>3</v>
      </c>
    </row>
    <row r="14445" spans="1:9" x14ac:dyDescent="0.25">
      <c r="A14445" t="s">
        <v>110</v>
      </c>
      <c r="B14445" t="s">
        <v>49619</v>
      </c>
      <c r="C14445" s="57">
        <v>44342</v>
      </c>
      <c r="D14445" t="s">
        <v>49620</v>
      </c>
      <c r="E14445" s="58">
        <v>105725914000000</v>
      </c>
      <c r="F14445" t="s">
        <v>49621</v>
      </c>
      <c r="G14445" t="s">
        <v>114</v>
      </c>
      <c r="H14445" t="s">
        <v>114</v>
      </c>
      <c r="I14445">
        <v>1</v>
      </c>
    </row>
    <row r="14446" spans="1:9" x14ac:dyDescent="0.25">
      <c r="A14446" t="s">
        <v>110</v>
      </c>
      <c r="B14446" t="s">
        <v>49622</v>
      </c>
      <c r="C14446" s="57">
        <v>44342</v>
      </c>
      <c r="D14446" t="s">
        <v>49623</v>
      </c>
      <c r="E14446" s="58">
        <v>107062564000000</v>
      </c>
      <c r="F14446" t="s">
        <v>49624</v>
      </c>
      <c r="G14446" t="s">
        <v>114</v>
      </c>
      <c r="H14446" t="s">
        <v>114</v>
      </c>
      <c r="I14446">
        <v>1</v>
      </c>
    </row>
    <row r="14447" spans="1:9" x14ac:dyDescent="0.25">
      <c r="A14447" t="s">
        <v>110</v>
      </c>
      <c r="B14447" t="s">
        <v>49625</v>
      </c>
      <c r="C14447" s="57">
        <v>44342</v>
      </c>
      <c r="D14447" t="s">
        <v>49626</v>
      </c>
      <c r="E14447" s="58">
        <v>107661125000000</v>
      </c>
      <c r="F14447" t="s">
        <v>49627</v>
      </c>
      <c r="G14447" t="s">
        <v>114</v>
      </c>
      <c r="H14447" t="s">
        <v>114</v>
      </c>
      <c r="I14447">
        <v>1</v>
      </c>
    </row>
    <row r="14448" spans="1:9" x14ac:dyDescent="0.25">
      <c r="A14448" t="s">
        <v>110</v>
      </c>
      <c r="B14448" t="s">
        <v>49628</v>
      </c>
      <c r="C14448" s="57">
        <v>44342</v>
      </c>
      <c r="D14448" t="s">
        <v>49629</v>
      </c>
      <c r="E14448" s="58">
        <v>105647797000000</v>
      </c>
      <c r="F14448" t="s">
        <v>49630</v>
      </c>
      <c r="G14448" t="s">
        <v>114</v>
      </c>
      <c r="H14448" t="s">
        <v>114</v>
      </c>
      <c r="I14448">
        <v>1</v>
      </c>
    </row>
    <row r="14449" spans="1:9" x14ac:dyDescent="0.25">
      <c r="A14449" t="s">
        <v>110</v>
      </c>
      <c r="B14449" t="s">
        <v>49631</v>
      </c>
      <c r="C14449" s="57">
        <v>44342</v>
      </c>
      <c r="D14449" t="s">
        <v>49632</v>
      </c>
      <c r="E14449" s="58">
        <v>77045129100000</v>
      </c>
      <c r="F14449" t="s">
        <v>49633</v>
      </c>
      <c r="G14449" t="s">
        <v>114</v>
      </c>
      <c r="H14449" t="s">
        <v>114</v>
      </c>
      <c r="I14449">
        <v>1</v>
      </c>
    </row>
    <row r="14450" spans="1:9" x14ac:dyDescent="0.25">
      <c r="A14450" t="s">
        <v>110</v>
      </c>
      <c r="B14450" t="s">
        <v>49634</v>
      </c>
      <c r="C14450" s="57">
        <v>44342</v>
      </c>
      <c r="D14450" t="s">
        <v>49635</v>
      </c>
      <c r="E14450" s="58">
        <v>104593632000000</v>
      </c>
      <c r="F14450" t="s">
        <v>49636</v>
      </c>
      <c r="G14450" t="s">
        <v>114</v>
      </c>
      <c r="H14450" t="s">
        <v>114</v>
      </c>
      <c r="I14450">
        <v>1</v>
      </c>
    </row>
    <row r="14451" spans="1:9" x14ac:dyDescent="0.25">
      <c r="A14451" t="s">
        <v>110</v>
      </c>
      <c r="B14451" t="s">
        <v>49637</v>
      </c>
      <c r="C14451" s="57">
        <v>44342</v>
      </c>
      <c r="D14451" t="s">
        <v>49638</v>
      </c>
      <c r="E14451" s="58">
        <v>112064086000000</v>
      </c>
      <c r="F14451" t="s">
        <v>49639</v>
      </c>
      <c r="G14451" t="s">
        <v>114</v>
      </c>
      <c r="H14451" t="s">
        <v>114</v>
      </c>
      <c r="I14451">
        <v>2</v>
      </c>
    </row>
    <row r="14452" spans="1:9" x14ac:dyDescent="0.25">
      <c r="A14452" t="s">
        <v>110</v>
      </c>
      <c r="B14452" t="s">
        <v>49640</v>
      </c>
      <c r="C14452" s="57">
        <v>44342</v>
      </c>
      <c r="D14452" t="s">
        <v>49641</v>
      </c>
      <c r="E14452" s="58">
        <v>114316487000000</v>
      </c>
      <c r="F14452" t="s">
        <v>49642</v>
      </c>
      <c r="G14452" t="s">
        <v>114</v>
      </c>
      <c r="H14452" t="s">
        <v>114</v>
      </c>
      <c r="I14452">
        <v>1</v>
      </c>
    </row>
    <row r="14453" spans="1:9" x14ac:dyDescent="0.25">
      <c r="A14453" t="s">
        <v>110</v>
      </c>
      <c r="B14453" t="s">
        <v>49643</v>
      </c>
      <c r="C14453" s="57">
        <v>44342</v>
      </c>
      <c r="D14453" t="s">
        <v>49644</v>
      </c>
      <c r="E14453" s="58">
        <v>93902756000000</v>
      </c>
      <c r="F14453" t="s">
        <v>49645</v>
      </c>
      <c r="G14453" t="s">
        <v>114</v>
      </c>
      <c r="H14453" t="s">
        <v>114</v>
      </c>
      <c r="I14453">
        <v>1</v>
      </c>
    </row>
    <row r="14454" spans="1:9" x14ac:dyDescent="0.25">
      <c r="A14454" t="s">
        <v>110</v>
      </c>
      <c r="B14454" t="s">
        <v>49646</v>
      </c>
      <c r="C14454" s="57">
        <v>44342</v>
      </c>
      <c r="D14454" t="s">
        <v>49647</v>
      </c>
      <c r="E14454" s="58">
        <v>116629373000000</v>
      </c>
      <c r="F14454" t="s">
        <v>49648</v>
      </c>
      <c r="G14454" t="s">
        <v>114</v>
      </c>
      <c r="H14454" t="s">
        <v>114</v>
      </c>
      <c r="I14454">
        <v>2</v>
      </c>
    </row>
    <row r="14455" spans="1:9" x14ac:dyDescent="0.25">
      <c r="A14455" t="s">
        <v>110</v>
      </c>
      <c r="B14455" t="s">
        <v>49649</v>
      </c>
      <c r="C14455" s="57">
        <v>44342</v>
      </c>
      <c r="D14455" t="s">
        <v>49650</v>
      </c>
      <c r="E14455" s="58">
        <v>109916990000000</v>
      </c>
      <c r="F14455" t="s">
        <v>49651</v>
      </c>
      <c r="G14455" t="s">
        <v>49652</v>
      </c>
      <c r="H14455" t="s">
        <v>114</v>
      </c>
      <c r="I14455">
        <v>1033</v>
      </c>
    </row>
    <row r="14456" spans="1:9" x14ac:dyDescent="0.25">
      <c r="A14456" t="s">
        <v>110</v>
      </c>
      <c r="B14456" t="s">
        <v>49653</v>
      </c>
      <c r="C14456" s="57">
        <v>44342</v>
      </c>
      <c r="D14456" t="s">
        <v>49654</v>
      </c>
      <c r="E14456" s="58">
        <v>110803152000000</v>
      </c>
      <c r="F14456" t="s">
        <v>49655</v>
      </c>
      <c r="G14456" t="s">
        <v>114</v>
      </c>
      <c r="H14456" t="s">
        <v>114</v>
      </c>
      <c r="I14456">
        <v>4</v>
      </c>
    </row>
    <row r="14457" spans="1:9" x14ac:dyDescent="0.25">
      <c r="A14457" t="s">
        <v>110</v>
      </c>
      <c r="B14457" t="s">
        <v>49656</v>
      </c>
      <c r="C14457" s="57">
        <v>44342</v>
      </c>
      <c r="D14457" t="s">
        <v>49657</v>
      </c>
      <c r="E14457" s="58">
        <v>103803816000000</v>
      </c>
      <c r="F14457" t="s">
        <v>49658</v>
      </c>
      <c r="G14457" t="s">
        <v>114</v>
      </c>
      <c r="H14457" t="s">
        <v>114</v>
      </c>
      <c r="I14457">
        <v>1</v>
      </c>
    </row>
    <row r="14458" spans="1:9" x14ac:dyDescent="0.25">
      <c r="A14458" t="s">
        <v>110</v>
      </c>
      <c r="B14458" t="s">
        <v>49659</v>
      </c>
      <c r="C14458" s="57">
        <v>44342</v>
      </c>
      <c r="D14458" t="s">
        <v>49660</v>
      </c>
      <c r="E14458" s="58">
        <v>116617272000000</v>
      </c>
      <c r="F14458" t="s">
        <v>49661</v>
      </c>
      <c r="G14458" t="s">
        <v>114</v>
      </c>
      <c r="H14458" t="s">
        <v>114</v>
      </c>
      <c r="I14458">
        <v>1</v>
      </c>
    </row>
    <row r="14459" spans="1:9" x14ac:dyDescent="0.25">
      <c r="A14459" t="s">
        <v>110</v>
      </c>
      <c r="B14459" t="s">
        <v>49662</v>
      </c>
      <c r="C14459" s="57">
        <v>44342</v>
      </c>
      <c r="D14459" t="s">
        <v>49663</v>
      </c>
      <c r="E14459" s="58">
        <v>116717526000000</v>
      </c>
      <c r="F14459" t="s">
        <v>49664</v>
      </c>
      <c r="G14459" t="s">
        <v>114</v>
      </c>
      <c r="H14459" t="s">
        <v>114</v>
      </c>
      <c r="I14459">
        <v>1</v>
      </c>
    </row>
    <row r="14460" spans="1:9" x14ac:dyDescent="0.25">
      <c r="A14460" t="s">
        <v>110</v>
      </c>
      <c r="B14460" t="s">
        <v>49665</v>
      </c>
      <c r="C14460" s="57">
        <v>44342</v>
      </c>
      <c r="D14460" t="s">
        <v>49666</v>
      </c>
      <c r="E14460" s="58">
        <v>99697380000000</v>
      </c>
      <c r="F14460" t="s">
        <v>49667</v>
      </c>
      <c r="G14460" t="s">
        <v>4029</v>
      </c>
      <c r="H14460" t="s">
        <v>114</v>
      </c>
      <c r="I14460">
        <v>1</v>
      </c>
    </row>
    <row r="14461" spans="1:9" x14ac:dyDescent="0.25">
      <c r="A14461" t="s">
        <v>110</v>
      </c>
      <c r="B14461" t="s">
        <v>49668</v>
      </c>
      <c r="C14461" s="57">
        <v>44342</v>
      </c>
      <c r="D14461" t="s">
        <v>49669</v>
      </c>
      <c r="E14461" s="58">
        <v>114365252000000</v>
      </c>
      <c r="F14461" t="s">
        <v>49670</v>
      </c>
      <c r="G14461" t="s">
        <v>114</v>
      </c>
      <c r="H14461" t="s">
        <v>114</v>
      </c>
      <c r="I14461">
        <v>1</v>
      </c>
    </row>
    <row r="14462" spans="1:9" x14ac:dyDescent="0.25">
      <c r="A14462" t="s">
        <v>110</v>
      </c>
      <c r="B14462" t="s">
        <v>49671</v>
      </c>
      <c r="C14462" s="57">
        <v>44342</v>
      </c>
      <c r="D14462" t="s">
        <v>49672</v>
      </c>
      <c r="E14462" s="58">
        <v>105154630000000</v>
      </c>
      <c r="F14462" t="s">
        <v>49673</v>
      </c>
      <c r="G14462" t="s">
        <v>114</v>
      </c>
      <c r="H14462" t="s">
        <v>114</v>
      </c>
      <c r="I14462">
        <v>1</v>
      </c>
    </row>
    <row r="14463" spans="1:9" x14ac:dyDescent="0.25">
      <c r="A14463" t="s">
        <v>110</v>
      </c>
      <c r="B14463" t="s">
        <v>49674</v>
      </c>
      <c r="C14463" s="57">
        <v>44342</v>
      </c>
      <c r="D14463" t="s">
        <v>49675</v>
      </c>
      <c r="E14463" s="58">
        <v>763664463700000</v>
      </c>
      <c r="F14463" t="s">
        <v>49676</v>
      </c>
      <c r="G14463" t="s">
        <v>114</v>
      </c>
      <c r="H14463" t="s">
        <v>114</v>
      </c>
      <c r="I14463">
        <v>1</v>
      </c>
    </row>
    <row r="14464" spans="1:9" x14ac:dyDescent="0.25">
      <c r="A14464" t="s">
        <v>110</v>
      </c>
      <c r="B14464" t="s">
        <v>49677</v>
      </c>
      <c r="C14464" s="57">
        <v>44342</v>
      </c>
      <c r="D14464" t="s">
        <v>49678</v>
      </c>
      <c r="E14464" s="58">
        <v>1099757929270000</v>
      </c>
      <c r="F14464" t="s">
        <v>49679</v>
      </c>
      <c r="G14464" t="s">
        <v>114</v>
      </c>
      <c r="H14464" t="s">
        <v>114</v>
      </c>
      <c r="I14464">
        <v>1</v>
      </c>
    </row>
    <row r="14465" spans="1:9" x14ac:dyDescent="0.25">
      <c r="A14465" t="s">
        <v>110</v>
      </c>
      <c r="B14465" t="s">
        <v>49680</v>
      </c>
      <c r="C14465" s="57">
        <v>44342</v>
      </c>
      <c r="D14465" t="s">
        <v>49681</v>
      </c>
      <c r="E14465" s="58">
        <v>1031944659880000</v>
      </c>
      <c r="F14465" t="s">
        <v>49682</v>
      </c>
      <c r="G14465" t="s">
        <v>114</v>
      </c>
      <c r="H14465" t="s">
        <v>114</v>
      </c>
      <c r="I14465">
        <v>1</v>
      </c>
    </row>
    <row r="14466" spans="1:9" x14ac:dyDescent="0.25">
      <c r="A14466" t="s">
        <v>110</v>
      </c>
      <c r="B14466" t="s">
        <v>49683</v>
      </c>
      <c r="C14466" s="57">
        <v>44342</v>
      </c>
      <c r="D14466" t="s">
        <v>49684</v>
      </c>
      <c r="E14466" s="58">
        <v>1111498041850000</v>
      </c>
      <c r="F14466" t="s">
        <v>49685</v>
      </c>
      <c r="G14466" t="s">
        <v>114</v>
      </c>
      <c r="H14466" t="s">
        <v>114</v>
      </c>
      <c r="I14466">
        <v>1</v>
      </c>
    </row>
    <row r="14467" spans="1:9" x14ac:dyDescent="0.25">
      <c r="A14467" t="s">
        <v>110</v>
      </c>
      <c r="B14467" t="s">
        <v>49686</v>
      </c>
      <c r="C14467" s="57">
        <v>44342</v>
      </c>
      <c r="D14467" t="s">
        <v>49687</v>
      </c>
      <c r="E14467" s="58">
        <v>806303910470000</v>
      </c>
      <c r="F14467" t="s">
        <v>49688</v>
      </c>
      <c r="G14467" t="s">
        <v>114</v>
      </c>
      <c r="H14467" t="s">
        <v>114</v>
      </c>
      <c r="I14467">
        <v>1</v>
      </c>
    </row>
    <row r="14468" spans="1:9" x14ac:dyDescent="0.25">
      <c r="A14468" t="s">
        <v>110</v>
      </c>
      <c r="B14468" t="s">
        <v>49689</v>
      </c>
      <c r="C14468" s="57">
        <v>44342</v>
      </c>
      <c r="D14468" t="s">
        <v>49690</v>
      </c>
      <c r="E14468" s="58">
        <v>1115475405890000</v>
      </c>
      <c r="F14468" t="s">
        <v>49691</v>
      </c>
      <c r="G14468" t="s">
        <v>114</v>
      </c>
      <c r="H14468" t="s">
        <v>114</v>
      </c>
      <c r="I14468">
        <v>2</v>
      </c>
    </row>
    <row r="14469" spans="1:9" x14ac:dyDescent="0.25">
      <c r="A14469" t="s">
        <v>110</v>
      </c>
      <c r="B14469" t="s">
        <v>49692</v>
      </c>
      <c r="C14469" s="57">
        <v>44342</v>
      </c>
      <c r="D14469" t="s">
        <v>49693</v>
      </c>
      <c r="E14469" s="58">
        <v>995985985750000</v>
      </c>
      <c r="F14469" t="s">
        <v>49694</v>
      </c>
      <c r="G14469" t="s">
        <v>114</v>
      </c>
      <c r="H14469" t="s">
        <v>114</v>
      </c>
      <c r="I14469">
        <v>1</v>
      </c>
    </row>
    <row r="14470" spans="1:9" x14ac:dyDescent="0.25">
      <c r="A14470" t="s">
        <v>110</v>
      </c>
      <c r="B14470" t="s">
        <v>49695</v>
      </c>
      <c r="C14470" s="57">
        <v>44342</v>
      </c>
      <c r="D14470" t="s">
        <v>49696</v>
      </c>
      <c r="E14470" s="58">
        <v>514304842820000</v>
      </c>
      <c r="F14470" t="s">
        <v>49697</v>
      </c>
      <c r="G14470" t="s">
        <v>114</v>
      </c>
      <c r="H14470" t="s">
        <v>114</v>
      </c>
      <c r="I14470">
        <v>3</v>
      </c>
    </row>
    <row r="14471" spans="1:9" x14ac:dyDescent="0.25">
      <c r="A14471" t="s">
        <v>110</v>
      </c>
      <c r="B14471" t="s">
        <v>49698</v>
      </c>
      <c r="C14471" s="57">
        <v>44342</v>
      </c>
      <c r="D14471" t="s">
        <v>49699</v>
      </c>
      <c r="E14471" s="58">
        <v>1228659370000</v>
      </c>
      <c r="F14471" t="s">
        <v>49700</v>
      </c>
      <c r="G14471" t="s">
        <v>114</v>
      </c>
      <c r="H14471" t="s">
        <v>114</v>
      </c>
      <c r="I14471">
        <v>122</v>
      </c>
    </row>
    <row r="14472" spans="1:9" x14ac:dyDescent="0.25">
      <c r="A14472" t="s">
        <v>110</v>
      </c>
      <c r="B14472" t="s">
        <v>49701</v>
      </c>
      <c r="C14472" s="57">
        <v>44342</v>
      </c>
      <c r="D14472" t="s">
        <v>49702</v>
      </c>
      <c r="E14472" s="58">
        <v>1585035800000</v>
      </c>
      <c r="F14472" t="s">
        <v>49703</v>
      </c>
      <c r="G14472" t="s">
        <v>114</v>
      </c>
      <c r="H14472" t="s">
        <v>49704</v>
      </c>
      <c r="I14472">
        <v>1996</v>
      </c>
    </row>
    <row r="14473" spans="1:9" x14ac:dyDescent="0.25">
      <c r="A14473" t="s">
        <v>110</v>
      </c>
      <c r="B14473" t="s">
        <v>49705</v>
      </c>
      <c r="C14473" s="57">
        <v>44342</v>
      </c>
      <c r="D14473" t="s">
        <v>49706</v>
      </c>
      <c r="E14473" s="58">
        <v>1029388480000</v>
      </c>
      <c r="F14473" t="s">
        <v>49707</v>
      </c>
      <c r="G14473" t="s">
        <v>114</v>
      </c>
      <c r="H14473" t="s">
        <v>114</v>
      </c>
      <c r="I14473">
        <v>5</v>
      </c>
    </row>
    <row r="14474" spans="1:9" x14ac:dyDescent="0.25">
      <c r="A14474" t="s">
        <v>110</v>
      </c>
      <c r="B14474" t="s">
        <v>49708</v>
      </c>
      <c r="C14474" s="57">
        <v>44342</v>
      </c>
      <c r="D14474" t="s">
        <v>49709</v>
      </c>
      <c r="E14474" s="58">
        <v>1498533200000</v>
      </c>
      <c r="F14474" t="s">
        <v>49710</v>
      </c>
      <c r="G14474" t="s">
        <v>114</v>
      </c>
      <c r="H14474" t="s">
        <v>114</v>
      </c>
      <c r="I14474">
        <v>2</v>
      </c>
    </row>
    <row r="14475" spans="1:9" x14ac:dyDescent="0.25">
      <c r="A14475" t="s">
        <v>110</v>
      </c>
      <c r="B14475" t="s">
        <v>49711</v>
      </c>
      <c r="C14475" s="57">
        <v>44342</v>
      </c>
      <c r="D14475" t="s">
        <v>49564</v>
      </c>
      <c r="E14475" s="58">
        <v>1048557470000</v>
      </c>
      <c r="F14475" t="s">
        <v>49712</v>
      </c>
      <c r="G14475" t="s">
        <v>49566</v>
      </c>
      <c r="H14475" t="s">
        <v>49567</v>
      </c>
      <c r="I14475">
        <v>4</v>
      </c>
    </row>
    <row r="14476" spans="1:9" x14ac:dyDescent="0.25">
      <c r="A14476" t="s">
        <v>110</v>
      </c>
      <c r="B14476" t="s">
        <v>49713</v>
      </c>
      <c r="C14476" s="57">
        <v>44342</v>
      </c>
      <c r="D14476" t="s">
        <v>49714</v>
      </c>
      <c r="E14476" s="58">
        <v>108170251600000</v>
      </c>
      <c r="F14476" t="s">
        <v>49715</v>
      </c>
      <c r="G14476" t="s">
        <v>114</v>
      </c>
      <c r="H14476" t="s">
        <v>114</v>
      </c>
      <c r="I14476">
        <v>2</v>
      </c>
    </row>
    <row r="14477" spans="1:9" x14ac:dyDescent="0.25">
      <c r="A14477" t="s">
        <v>110</v>
      </c>
      <c r="B14477" t="s">
        <v>49716</v>
      </c>
      <c r="C14477" s="57">
        <v>44342</v>
      </c>
      <c r="D14477" t="s">
        <v>49717</v>
      </c>
      <c r="E14477" s="58">
        <v>109653050647400</v>
      </c>
      <c r="F14477" t="s">
        <v>49718</v>
      </c>
      <c r="G14477" t="s">
        <v>114</v>
      </c>
      <c r="H14477" t="s">
        <v>114</v>
      </c>
      <c r="I14477">
        <v>3</v>
      </c>
    </row>
    <row r="14478" spans="1:9" x14ac:dyDescent="0.25">
      <c r="A14478" t="s">
        <v>110</v>
      </c>
      <c r="B14478" t="s">
        <v>49719</v>
      </c>
      <c r="C14478" s="57">
        <v>44342</v>
      </c>
      <c r="D14478" t="s">
        <v>49720</v>
      </c>
      <c r="E14478" s="58">
        <v>97947821000000</v>
      </c>
      <c r="F14478" t="s">
        <v>49721</v>
      </c>
      <c r="G14478" t="s">
        <v>114</v>
      </c>
      <c r="H14478" t="s">
        <v>114</v>
      </c>
      <c r="I14478">
        <v>4</v>
      </c>
    </row>
    <row r="14479" spans="1:9" x14ac:dyDescent="0.25">
      <c r="A14479" t="s">
        <v>110</v>
      </c>
      <c r="B14479" t="s">
        <v>49722</v>
      </c>
      <c r="C14479" s="57">
        <v>44342</v>
      </c>
      <c r="D14479" t="s">
        <v>49723</v>
      </c>
      <c r="E14479" s="58">
        <v>1251085300000</v>
      </c>
      <c r="F14479" t="s">
        <v>49724</v>
      </c>
      <c r="G14479" t="s">
        <v>49725</v>
      </c>
      <c r="H14479" t="s">
        <v>114</v>
      </c>
      <c r="I14479">
        <v>1</v>
      </c>
    </row>
    <row r="14480" spans="1:9" x14ac:dyDescent="0.25">
      <c r="A14480" t="s">
        <v>110</v>
      </c>
      <c r="B14480" t="s">
        <v>49726</v>
      </c>
      <c r="C14480" s="57">
        <v>44342</v>
      </c>
      <c r="D14480" t="s">
        <v>49727</v>
      </c>
      <c r="E14480" s="58">
        <v>1358985500000</v>
      </c>
      <c r="F14480" t="s">
        <v>49728</v>
      </c>
      <c r="G14480" t="s">
        <v>114</v>
      </c>
      <c r="H14480" t="s">
        <v>114</v>
      </c>
      <c r="I14480">
        <v>1</v>
      </c>
    </row>
    <row r="14481" spans="1:9" x14ac:dyDescent="0.25">
      <c r="A14481" t="s">
        <v>110</v>
      </c>
      <c r="B14481" t="s">
        <v>49729</v>
      </c>
      <c r="C14481" s="57">
        <v>44342</v>
      </c>
      <c r="D14481" t="s">
        <v>49730</v>
      </c>
      <c r="E14481" s="58">
        <v>1060703100000</v>
      </c>
      <c r="F14481" t="s">
        <v>49731</v>
      </c>
      <c r="G14481" t="s">
        <v>114</v>
      </c>
      <c r="H14481" t="s">
        <v>8694</v>
      </c>
      <c r="I14481">
        <v>1</v>
      </c>
    </row>
    <row r="14482" spans="1:9" x14ac:dyDescent="0.25">
      <c r="A14482" t="s">
        <v>110</v>
      </c>
      <c r="B14482" t="s">
        <v>49732</v>
      </c>
      <c r="C14482" s="57">
        <v>44342</v>
      </c>
      <c r="D14482" t="s">
        <v>49733</v>
      </c>
      <c r="E14482" s="58">
        <v>114553302458300</v>
      </c>
      <c r="F14482" t="s">
        <v>49734</v>
      </c>
      <c r="G14482" t="s">
        <v>114</v>
      </c>
      <c r="H14482" t="s">
        <v>114</v>
      </c>
      <c r="I14482">
        <v>4</v>
      </c>
    </row>
    <row r="14483" spans="1:9" x14ac:dyDescent="0.25">
      <c r="A14483" t="s">
        <v>110</v>
      </c>
      <c r="B14483" t="s">
        <v>49735</v>
      </c>
      <c r="C14483" s="57">
        <v>44342</v>
      </c>
      <c r="D14483" t="s">
        <v>49736</v>
      </c>
      <c r="E14483" s="58">
        <v>1115822100000</v>
      </c>
      <c r="F14483" t="s">
        <v>49737</v>
      </c>
      <c r="G14483" t="s">
        <v>49738</v>
      </c>
      <c r="H14483" t="s">
        <v>114</v>
      </c>
      <c r="I14483">
        <v>1</v>
      </c>
    </row>
    <row r="14484" spans="1:9" x14ac:dyDescent="0.25">
      <c r="A14484" t="s">
        <v>110</v>
      </c>
      <c r="B14484" t="s">
        <v>49739</v>
      </c>
      <c r="C14484" s="57">
        <v>44342</v>
      </c>
      <c r="D14484" t="s">
        <v>49740</v>
      </c>
      <c r="E14484" s="58">
        <v>1098778503000000</v>
      </c>
      <c r="F14484" t="s">
        <v>49741</v>
      </c>
      <c r="G14484" t="s">
        <v>114</v>
      </c>
      <c r="H14484" t="s">
        <v>114</v>
      </c>
      <c r="I14484">
        <v>1</v>
      </c>
    </row>
    <row r="14485" spans="1:9" x14ac:dyDescent="0.25">
      <c r="A14485" t="s">
        <v>110</v>
      </c>
      <c r="B14485" t="s">
        <v>49742</v>
      </c>
      <c r="C14485" s="57">
        <v>44342</v>
      </c>
      <c r="D14485" t="s">
        <v>49743</v>
      </c>
      <c r="E14485" s="58">
        <v>1038488400000</v>
      </c>
      <c r="F14485" t="s">
        <v>49744</v>
      </c>
      <c r="G14485" t="s">
        <v>114</v>
      </c>
      <c r="H14485" t="s">
        <v>114</v>
      </c>
      <c r="I14485">
        <v>1</v>
      </c>
    </row>
    <row r="14486" spans="1:9" x14ac:dyDescent="0.25">
      <c r="A14486" t="s">
        <v>110</v>
      </c>
      <c r="B14486" t="s">
        <v>49745</v>
      </c>
      <c r="C14486" s="57">
        <v>44342</v>
      </c>
      <c r="D14486" t="s">
        <v>49746</v>
      </c>
      <c r="E14486" s="58">
        <v>1225788924000</v>
      </c>
      <c r="F14486" t="s">
        <v>49747</v>
      </c>
      <c r="G14486" t="s">
        <v>114</v>
      </c>
      <c r="H14486" t="s">
        <v>114</v>
      </c>
      <c r="I14486">
        <v>2</v>
      </c>
    </row>
    <row r="14487" spans="1:9" x14ac:dyDescent="0.25">
      <c r="A14487" t="s">
        <v>110</v>
      </c>
      <c r="B14487" t="s">
        <v>49748</v>
      </c>
      <c r="C14487" s="57">
        <v>44342</v>
      </c>
      <c r="D14487" t="s">
        <v>49749</v>
      </c>
      <c r="E14487" s="58">
        <v>1129822592300</v>
      </c>
      <c r="F14487" t="s">
        <v>49750</v>
      </c>
      <c r="G14487" t="s">
        <v>114</v>
      </c>
      <c r="H14487" t="s">
        <v>114</v>
      </c>
      <c r="I14487">
        <v>2</v>
      </c>
    </row>
    <row r="14488" spans="1:9" x14ac:dyDescent="0.25">
      <c r="A14488" t="s">
        <v>110</v>
      </c>
      <c r="B14488" t="s">
        <v>49751</v>
      </c>
      <c r="C14488" s="57">
        <v>44342</v>
      </c>
      <c r="D14488" t="s">
        <v>49752</v>
      </c>
      <c r="E14488" s="58">
        <v>1048744100000</v>
      </c>
      <c r="F14488" t="s">
        <v>49753</v>
      </c>
      <c r="G14488" t="s">
        <v>114</v>
      </c>
      <c r="H14488" t="s">
        <v>114</v>
      </c>
      <c r="I14488">
        <v>37</v>
      </c>
    </row>
    <row r="14489" spans="1:9" x14ac:dyDescent="0.25">
      <c r="A14489" t="s">
        <v>110</v>
      </c>
      <c r="B14489" t="s">
        <v>49754</v>
      </c>
      <c r="C14489" s="57">
        <v>44342</v>
      </c>
      <c r="D14489" t="s">
        <v>49755</v>
      </c>
      <c r="E14489" s="58">
        <v>111045784819900</v>
      </c>
      <c r="F14489" t="s">
        <v>49756</v>
      </c>
      <c r="G14489" t="s">
        <v>114</v>
      </c>
      <c r="H14489" t="s">
        <v>114</v>
      </c>
      <c r="I14489">
        <v>5</v>
      </c>
    </row>
    <row r="14490" spans="1:9" x14ac:dyDescent="0.25">
      <c r="A14490" t="s">
        <v>110</v>
      </c>
      <c r="B14490" t="s">
        <v>49757</v>
      </c>
      <c r="C14490" s="57">
        <v>44342</v>
      </c>
      <c r="D14490" t="s">
        <v>49758</v>
      </c>
      <c r="E14490" s="58">
        <v>115462225000000</v>
      </c>
      <c r="F14490" t="s">
        <v>49759</v>
      </c>
      <c r="G14490" t="s">
        <v>114</v>
      </c>
      <c r="H14490" t="s">
        <v>114</v>
      </c>
      <c r="I14490">
        <v>1</v>
      </c>
    </row>
    <row r="14491" spans="1:9" x14ac:dyDescent="0.25">
      <c r="A14491" t="s">
        <v>110</v>
      </c>
      <c r="B14491" t="s">
        <v>49760</v>
      </c>
      <c r="C14491" s="57">
        <v>44342</v>
      </c>
      <c r="D14491" t="s">
        <v>49761</v>
      </c>
      <c r="E14491" s="58">
        <v>109314699910000</v>
      </c>
      <c r="F14491" t="s">
        <v>49762</v>
      </c>
      <c r="G14491" t="s">
        <v>114</v>
      </c>
      <c r="H14491" t="s">
        <v>114</v>
      </c>
      <c r="I14491">
        <v>1</v>
      </c>
    </row>
    <row r="14492" spans="1:9" x14ac:dyDescent="0.25">
      <c r="A14492" t="s">
        <v>110</v>
      </c>
      <c r="B14492" t="s">
        <v>49763</v>
      </c>
      <c r="C14492" s="57">
        <v>44342</v>
      </c>
      <c r="D14492" t="s">
        <v>49764</v>
      </c>
      <c r="E14492" s="58">
        <v>110067695200000</v>
      </c>
      <c r="F14492" t="s">
        <v>49765</v>
      </c>
      <c r="G14492" t="s">
        <v>114</v>
      </c>
      <c r="H14492" t="s">
        <v>114</v>
      </c>
      <c r="I14492">
        <v>2</v>
      </c>
    </row>
    <row r="14493" spans="1:9" x14ac:dyDescent="0.25">
      <c r="A14493" t="s">
        <v>110</v>
      </c>
      <c r="B14493" t="s">
        <v>49766</v>
      </c>
      <c r="C14493" s="57">
        <v>44342</v>
      </c>
      <c r="D14493" t="s">
        <v>49767</v>
      </c>
      <c r="E14493" s="58">
        <v>109948514500000</v>
      </c>
      <c r="F14493" t="s">
        <v>49768</v>
      </c>
      <c r="G14493" t="s">
        <v>114</v>
      </c>
      <c r="H14493" t="s">
        <v>114</v>
      </c>
      <c r="I14493">
        <v>1</v>
      </c>
    </row>
    <row r="14494" spans="1:9" x14ac:dyDescent="0.25">
      <c r="A14494" t="s">
        <v>110</v>
      </c>
      <c r="B14494" t="s">
        <v>49769</v>
      </c>
      <c r="C14494" s="57">
        <v>44342</v>
      </c>
      <c r="D14494" t="s">
        <v>49770</v>
      </c>
      <c r="E14494" s="58">
        <v>1004391100000</v>
      </c>
      <c r="F14494" t="s">
        <v>49771</v>
      </c>
      <c r="G14494" t="s">
        <v>49772</v>
      </c>
      <c r="H14494" t="s">
        <v>114</v>
      </c>
      <c r="I14494">
        <v>1</v>
      </c>
    </row>
    <row r="14495" spans="1:9" x14ac:dyDescent="0.25">
      <c r="A14495" t="s">
        <v>110</v>
      </c>
      <c r="B14495" t="s">
        <v>49773</v>
      </c>
      <c r="C14495" s="57">
        <v>44342</v>
      </c>
      <c r="D14495" t="s">
        <v>49774</v>
      </c>
      <c r="E14495" s="58">
        <v>1032774400000</v>
      </c>
      <c r="F14495" t="s">
        <v>49775</v>
      </c>
      <c r="G14495" t="s">
        <v>49776</v>
      </c>
      <c r="H14495" t="s">
        <v>114</v>
      </c>
      <c r="I14495">
        <v>1</v>
      </c>
    </row>
    <row r="14496" spans="1:9" x14ac:dyDescent="0.25">
      <c r="A14496" t="s">
        <v>110</v>
      </c>
      <c r="B14496" t="s">
        <v>49777</v>
      </c>
      <c r="C14496" s="57">
        <v>44342</v>
      </c>
      <c r="D14496" t="s">
        <v>49778</v>
      </c>
      <c r="E14496" s="58">
        <v>1061159800000</v>
      </c>
      <c r="F14496" t="s">
        <v>49779</v>
      </c>
      <c r="G14496" t="s">
        <v>114</v>
      </c>
      <c r="H14496" t="s">
        <v>114</v>
      </c>
      <c r="I14496">
        <v>1</v>
      </c>
    </row>
    <row r="14497" spans="1:9" x14ac:dyDescent="0.25">
      <c r="A14497" t="s">
        <v>110</v>
      </c>
      <c r="B14497" t="s">
        <v>49780</v>
      </c>
      <c r="C14497" s="57">
        <v>44342</v>
      </c>
      <c r="D14497" t="s">
        <v>49781</v>
      </c>
      <c r="E14497" s="58">
        <v>1215494800000</v>
      </c>
      <c r="F14497" t="s">
        <v>49782</v>
      </c>
      <c r="G14497" t="s">
        <v>49783</v>
      </c>
      <c r="H14497" t="s">
        <v>114</v>
      </c>
      <c r="I14497">
        <v>1</v>
      </c>
    </row>
    <row r="14498" spans="1:9" x14ac:dyDescent="0.25">
      <c r="A14498" t="s">
        <v>110</v>
      </c>
      <c r="B14498" t="s">
        <v>49784</v>
      </c>
      <c r="C14498" s="57">
        <v>44342</v>
      </c>
      <c r="D14498" t="s">
        <v>49785</v>
      </c>
      <c r="E14498" s="58">
        <v>1303225700000</v>
      </c>
      <c r="F14498" t="s">
        <v>49786</v>
      </c>
      <c r="G14498" t="s">
        <v>14149</v>
      </c>
      <c r="H14498" t="s">
        <v>114</v>
      </c>
      <c r="I14498">
        <v>3</v>
      </c>
    </row>
    <row r="14499" spans="1:9" x14ac:dyDescent="0.25">
      <c r="A14499" t="s">
        <v>110</v>
      </c>
      <c r="B14499" t="s">
        <v>49787</v>
      </c>
      <c r="C14499" s="57">
        <v>44342</v>
      </c>
      <c r="D14499" t="s">
        <v>49788</v>
      </c>
      <c r="E14499" s="58">
        <v>1103057500000</v>
      </c>
      <c r="F14499" t="s">
        <v>49789</v>
      </c>
      <c r="G14499" t="s">
        <v>10073</v>
      </c>
      <c r="H14499" t="s">
        <v>114</v>
      </c>
      <c r="I14499">
        <v>652</v>
      </c>
    </row>
    <row r="14500" spans="1:9" x14ac:dyDescent="0.25">
      <c r="A14500" t="s">
        <v>110</v>
      </c>
      <c r="B14500" t="s">
        <v>49790</v>
      </c>
      <c r="C14500" s="57">
        <v>44342</v>
      </c>
      <c r="D14500" t="s">
        <v>49791</v>
      </c>
      <c r="E14500" s="58">
        <v>1237120400000</v>
      </c>
      <c r="F14500" t="s">
        <v>49792</v>
      </c>
      <c r="G14500" t="s">
        <v>49793</v>
      </c>
      <c r="H14500" t="s">
        <v>49794</v>
      </c>
      <c r="I14500">
        <v>1623</v>
      </c>
    </row>
    <row r="14501" spans="1:9" x14ac:dyDescent="0.25">
      <c r="A14501" t="s">
        <v>110</v>
      </c>
      <c r="B14501" t="s">
        <v>49795</v>
      </c>
      <c r="C14501" s="57">
        <v>44342</v>
      </c>
      <c r="D14501" t="s">
        <v>49796</v>
      </c>
      <c r="E14501" s="58">
        <v>1152007800000</v>
      </c>
      <c r="F14501" t="s">
        <v>49797</v>
      </c>
      <c r="G14501" t="s">
        <v>4029</v>
      </c>
      <c r="H14501" t="s">
        <v>114</v>
      </c>
      <c r="I14501">
        <v>241</v>
      </c>
    </row>
    <row r="14502" spans="1:9" x14ac:dyDescent="0.25">
      <c r="A14502" t="s">
        <v>110</v>
      </c>
      <c r="B14502" t="s">
        <v>49798</v>
      </c>
      <c r="C14502" s="57">
        <v>44342</v>
      </c>
      <c r="D14502" t="s">
        <v>49799</v>
      </c>
      <c r="E14502" s="58">
        <v>1041215700000</v>
      </c>
      <c r="F14502" t="s">
        <v>49800</v>
      </c>
      <c r="G14502" t="s">
        <v>114</v>
      </c>
      <c r="H14502" t="s">
        <v>114</v>
      </c>
      <c r="I14502">
        <v>1</v>
      </c>
    </row>
    <row r="14503" spans="1:9" x14ac:dyDescent="0.25">
      <c r="A14503" t="s">
        <v>110</v>
      </c>
      <c r="B14503" t="s">
        <v>49801</v>
      </c>
      <c r="C14503" s="57">
        <v>44342</v>
      </c>
      <c r="D14503" t="s">
        <v>49802</v>
      </c>
      <c r="E14503" s="58">
        <v>2541024000000</v>
      </c>
      <c r="F14503" t="s">
        <v>49803</v>
      </c>
      <c r="G14503" t="s">
        <v>114</v>
      </c>
      <c r="H14503" t="s">
        <v>114</v>
      </c>
      <c r="I14503">
        <v>1</v>
      </c>
    </row>
    <row r="14504" spans="1:9" x14ac:dyDescent="0.25">
      <c r="A14504" t="s">
        <v>110</v>
      </c>
      <c r="B14504" t="s">
        <v>49804</v>
      </c>
      <c r="C14504" s="57">
        <v>44342</v>
      </c>
      <c r="D14504" t="s">
        <v>49805</v>
      </c>
      <c r="E14504" s="58">
        <v>7.4716051808333302E+18</v>
      </c>
      <c r="F14504" t="s">
        <v>49806</v>
      </c>
      <c r="G14504" t="s">
        <v>114</v>
      </c>
      <c r="H14504" t="s">
        <v>114</v>
      </c>
      <c r="I14504">
        <v>2</v>
      </c>
    </row>
    <row r="14505" spans="1:9" x14ac:dyDescent="0.25">
      <c r="A14505" t="s">
        <v>110</v>
      </c>
      <c r="B14505" t="s">
        <v>49807</v>
      </c>
      <c r="C14505" s="57">
        <v>44342</v>
      </c>
      <c r="D14505" t="s">
        <v>49808</v>
      </c>
      <c r="E14505" s="58">
        <v>-1294433000000</v>
      </c>
      <c r="F14505" t="s">
        <v>49809</v>
      </c>
      <c r="G14505" t="s">
        <v>114</v>
      </c>
      <c r="H14505" t="s">
        <v>114</v>
      </c>
      <c r="I14505">
        <v>1</v>
      </c>
    </row>
    <row r="14506" spans="1:9" x14ac:dyDescent="0.25">
      <c r="A14506" t="s">
        <v>110</v>
      </c>
      <c r="B14506" t="s">
        <v>49810</v>
      </c>
      <c r="C14506" s="57">
        <v>44342</v>
      </c>
      <c r="D14506" t="s">
        <v>49811</v>
      </c>
      <c r="E14506" s="58">
        <v>1331170520000</v>
      </c>
      <c r="F14506" t="s">
        <v>49812</v>
      </c>
      <c r="G14506" t="s">
        <v>114</v>
      </c>
      <c r="H14506" t="s">
        <v>114</v>
      </c>
      <c r="I14506">
        <v>1</v>
      </c>
    </row>
    <row r="14507" spans="1:9" x14ac:dyDescent="0.25">
      <c r="A14507" t="s">
        <v>110</v>
      </c>
      <c r="B14507" t="s">
        <v>49813</v>
      </c>
      <c r="C14507" s="57">
        <v>44342</v>
      </c>
      <c r="D14507" t="s">
        <v>49814</v>
      </c>
      <c r="E14507" s="58">
        <v>2795801433700000</v>
      </c>
      <c r="F14507" t="s">
        <v>49815</v>
      </c>
      <c r="G14507" t="s">
        <v>114</v>
      </c>
      <c r="H14507" t="s">
        <v>114</v>
      </c>
      <c r="I14507">
        <v>1</v>
      </c>
    </row>
    <row r="14508" spans="1:9" x14ac:dyDescent="0.25">
      <c r="A14508" t="s">
        <v>110</v>
      </c>
      <c r="B14508" t="s">
        <v>49816</v>
      </c>
      <c r="C14508" s="57">
        <v>44342</v>
      </c>
      <c r="D14508" t="s">
        <v>49817</v>
      </c>
      <c r="E14508" s="58">
        <v>948047929270000</v>
      </c>
      <c r="F14508" t="s">
        <v>49818</v>
      </c>
      <c r="G14508" t="s">
        <v>114</v>
      </c>
      <c r="H14508" t="s">
        <v>114</v>
      </c>
      <c r="I14508">
        <v>3</v>
      </c>
    </row>
    <row r="14509" spans="1:9" x14ac:dyDescent="0.25">
      <c r="A14509" t="s">
        <v>110</v>
      </c>
      <c r="B14509" t="s">
        <v>49819</v>
      </c>
      <c r="C14509" s="57">
        <v>44342</v>
      </c>
      <c r="D14509" t="s">
        <v>49820</v>
      </c>
      <c r="E14509" s="58">
        <v>1041130186000</v>
      </c>
      <c r="F14509" t="s">
        <v>49821</v>
      </c>
      <c r="G14509" t="s">
        <v>114</v>
      </c>
      <c r="H14509" t="s">
        <v>114</v>
      </c>
      <c r="I14509">
        <v>0</v>
      </c>
    </row>
    <row r="14510" spans="1:9" x14ac:dyDescent="0.25">
      <c r="A14510" t="s">
        <v>110</v>
      </c>
      <c r="B14510" t="s">
        <v>49822</v>
      </c>
      <c r="C14510" s="57">
        <v>44342</v>
      </c>
      <c r="D14510" t="s">
        <v>49823</v>
      </c>
      <c r="E14510" s="58">
        <v>1151768161000</v>
      </c>
      <c r="F14510" t="s">
        <v>49824</v>
      </c>
      <c r="G14510" t="s">
        <v>114</v>
      </c>
      <c r="H14510" t="s">
        <v>114</v>
      </c>
      <c r="I14510">
        <v>0</v>
      </c>
    </row>
    <row r="14511" spans="1:9" x14ac:dyDescent="0.25">
      <c r="A14511" t="s">
        <v>110</v>
      </c>
      <c r="B14511" t="s">
        <v>49825</v>
      </c>
      <c r="C14511" s="57">
        <v>44342</v>
      </c>
      <c r="D14511" t="s">
        <v>49826</v>
      </c>
      <c r="E14511" s="58">
        <v>1165591564000</v>
      </c>
      <c r="F14511" t="s">
        <v>49827</v>
      </c>
      <c r="G14511" t="s">
        <v>49828</v>
      </c>
      <c r="H14511" t="s">
        <v>49829</v>
      </c>
      <c r="I14511">
        <v>2</v>
      </c>
    </row>
    <row r="14512" spans="1:9" x14ac:dyDescent="0.25">
      <c r="A14512" t="s">
        <v>110</v>
      </c>
      <c r="B14512" t="s">
        <v>49830</v>
      </c>
      <c r="C14512" s="57">
        <v>44342</v>
      </c>
      <c r="D14512" t="s">
        <v>49831</v>
      </c>
      <c r="E14512" s="58">
        <v>1137509580000</v>
      </c>
      <c r="F14512" t="s">
        <v>49832</v>
      </c>
      <c r="G14512" t="s">
        <v>114</v>
      </c>
      <c r="H14512" t="s">
        <v>114</v>
      </c>
      <c r="I14512">
        <v>1</v>
      </c>
    </row>
    <row r="14513" spans="1:9" x14ac:dyDescent="0.25">
      <c r="A14513" t="s">
        <v>110</v>
      </c>
      <c r="B14513" t="s">
        <v>49833</v>
      </c>
      <c r="C14513" s="57">
        <v>44342</v>
      </c>
      <c r="D14513" t="s">
        <v>49834</v>
      </c>
      <c r="E14513" s="58">
        <v>1184434260000</v>
      </c>
      <c r="F14513" t="s">
        <v>49835</v>
      </c>
      <c r="G14513" t="s">
        <v>49836</v>
      </c>
      <c r="H14513" t="s">
        <v>49837</v>
      </c>
      <c r="I14513">
        <v>1</v>
      </c>
    </row>
    <row r="14514" spans="1:9" x14ac:dyDescent="0.25">
      <c r="A14514" t="s">
        <v>110</v>
      </c>
      <c r="B14514" t="s">
        <v>49838</v>
      </c>
      <c r="C14514" s="57">
        <v>44342</v>
      </c>
      <c r="D14514" t="s">
        <v>49839</v>
      </c>
      <c r="E14514" s="58">
        <v>1050466000000</v>
      </c>
      <c r="F14514" t="s">
        <v>49840</v>
      </c>
      <c r="G14514" t="s">
        <v>114</v>
      </c>
      <c r="H14514" t="s">
        <v>114</v>
      </c>
      <c r="I14514">
        <v>1</v>
      </c>
    </row>
    <row r="14515" spans="1:9" x14ac:dyDescent="0.25">
      <c r="A14515" t="s">
        <v>110</v>
      </c>
      <c r="B14515" t="s">
        <v>49841</v>
      </c>
      <c r="C14515" s="57">
        <v>44342</v>
      </c>
      <c r="D14515" t="s">
        <v>49842</v>
      </c>
      <c r="E14515" s="58">
        <v>1054241000000</v>
      </c>
      <c r="F14515" t="s">
        <v>49843</v>
      </c>
      <c r="G14515" t="s">
        <v>114</v>
      </c>
      <c r="H14515" t="s">
        <v>114</v>
      </c>
      <c r="I14515">
        <v>1</v>
      </c>
    </row>
    <row r="14516" spans="1:9" x14ac:dyDescent="0.25">
      <c r="A14516" t="s">
        <v>110</v>
      </c>
      <c r="B14516" t="s">
        <v>49844</v>
      </c>
      <c r="C14516" s="57">
        <v>44342</v>
      </c>
      <c r="D14516" t="s">
        <v>49845</v>
      </c>
      <c r="E14516" s="58">
        <v>1059359000000</v>
      </c>
      <c r="F14516" t="s">
        <v>49846</v>
      </c>
      <c r="G14516" t="s">
        <v>114</v>
      </c>
      <c r="H14516" t="s">
        <v>114</v>
      </c>
      <c r="I14516">
        <v>1</v>
      </c>
    </row>
    <row r="14517" spans="1:9" x14ac:dyDescent="0.25">
      <c r="A14517" t="s">
        <v>110</v>
      </c>
      <c r="B14517" t="s">
        <v>49847</v>
      </c>
      <c r="C14517" s="57">
        <v>44342</v>
      </c>
      <c r="D14517" t="s">
        <v>49848</v>
      </c>
      <c r="E14517" s="58">
        <v>1055645000000</v>
      </c>
      <c r="F14517" t="s">
        <v>49849</v>
      </c>
      <c r="G14517" t="s">
        <v>114</v>
      </c>
      <c r="H14517" t="s">
        <v>114</v>
      </c>
      <c r="I14517">
        <v>1</v>
      </c>
    </row>
    <row r="14518" spans="1:9" x14ac:dyDescent="0.25">
      <c r="A14518" t="s">
        <v>110</v>
      </c>
      <c r="B14518" t="s">
        <v>49850</v>
      </c>
      <c r="C14518" s="57">
        <v>44342</v>
      </c>
      <c r="D14518" t="s">
        <v>49851</v>
      </c>
      <c r="E14518" s="58">
        <v>1120017000000</v>
      </c>
      <c r="F14518" t="s">
        <v>49852</v>
      </c>
      <c r="G14518" t="s">
        <v>114</v>
      </c>
      <c r="H14518" t="s">
        <v>114</v>
      </c>
      <c r="I14518">
        <v>1</v>
      </c>
    </row>
    <row r="14519" spans="1:9" x14ac:dyDescent="0.25">
      <c r="A14519" t="s">
        <v>110</v>
      </c>
      <c r="B14519" t="s">
        <v>49853</v>
      </c>
      <c r="C14519" s="57">
        <v>44342</v>
      </c>
      <c r="D14519" t="s">
        <v>49854</v>
      </c>
      <c r="E14519" t="s">
        <v>49855</v>
      </c>
      <c r="F14519" t="s">
        <v>49856</v>
      </c>
      <c r="G14519" t="s">
        <v>114</v>
      </c>
      <c r="H14519" t="s">
        <v>114</v>
      </c>
      <c r="I14519">
        <v>19</v>
      </c>
    </row>
    <row r="14520" spans="1:9" x14ac:dyDescent="0.25">
      <c r="A14520" t="s">
        <v>110</v>
      </c>
      <c r="B14520" t="s">
        <v>49857</v>
      </c>
      <c r="C14520" s="57">
        <v>44342</v>
      </c>
      <c r="D14520" t="s">
        <v>49858</v>
      </c>
      <c r="E14520" s="58">
        <v>1143710300000</v>
      </c>
      <c r="F14520" t="s">
        <v>49859</v>
      </c>
      <c r="G14520" t="s">
        <v>114</v>
      </c>
      <c r="H14520" t="s">
        <v>114</v>
      </c>
      <c r="I14520">
        <v>55</v>
      </c>
    </row>
    <row r="14521" spans="1:9" x14ac:dyDescent="0.25">
      <c r="A14521" t="s">
        <v>110</v>
      </c>
      <c r="B14521" t="s">
        <v>49860</v>
      </c>
      <c r="C14521" s="57">
        <v>44342</v>
      </c>
      <c r="D14521" t="s">
        <v>49861</v>
      </c>
      <c r="E14521" s="58">
        <v>1292116200000</v>
      </c>
      <c r="F14521" t="s">
        <v>49862</v>
      </c>
      <c r="G14521" t="s">
        <v>49863</v>
      </c>
      <c r="H14521" t="s">
        <v>49864</v>
      </c>
      <c r="I14521">
        <v>1</v>
      </c>
    </row>
    <row r="14522" spans="1:9" x14ac:dyDescent="0.25">
      <c r="A14522" t="s">
        <v>110</v>
      </c>
      <c r="B14522" t="s">
        <v>49865</v>
      </c>
      <c r="C14522" s="57">
        <v>44342</v>
      </c>
      <c r="D14522" t="s">
        <v>49866</v>
      </c>
      <c r="E14522" s="58">
        <v>1173814350000</v>
      </c>
      <c r="F14522" t="s">
        <v>49867</v>
      </c>
      <c r="G14522" t="s">
        <v>114</v>
      </c>
      <c r="H14522" t="s">
        <v>114</v>
      </c>
      <c r="I14522">
        <v>2</v>
      </c>
    </row>
    <row r="14523" spans="1:9" x14ac:dyDescent="0.25">
      <c r="A14523" t="s">
        <v>110</v>
      </c>
      <c r="B14523" t="s">
        <v>49868</v>
      </c>
      <c r="C14523" s="57">
        <v>44342</v>
      </c>
      <c r="D14523" t="s">
        <v>49869</v>
      </c>
      <c r="E14523" s="58">
        <v>1040888300000</v>
      </c>
      <c r="F14523" t="s">
        <v>49870</v>
      </c>
      <c r="G14523" t="s">
        <v>114</v>
      </c>
      <c r="H14523" t="s">
        <v>114</v>
      </c>
      <c r="I14523">
        <v>1</v>
      </c>
    </row>
    <row r="14524" spans="1:9" x14ac:dyDescent="0.25">
      <c r="A14524" t="s">
        <v>110</v>
      </c>
      <c r="B14524" t="s">
        <v>49871</v>
      </c>
      <c r="C14524" s="57">
        <v>44342</v>
      </c>
      <c r="D14524" t="s">
        <v>49872</v>
      </c>
      <c r="E14524" s="58">
        <v>1121543300000</v>
      </c>
      <c r="F14524" t="s">
        <v>49873</v>
      </c>
      <c r="G14524" t="s">
        <v>114</v>
      </c>
      <c r="H14524" t="s">
        <v>114</v>
      </c>
      <c r="I14524">
        <v>4</v>
      </c>
    </row>
    <row r="14525" spans="1:9" x14ac:dyDescent="0.25">
      <c r="A14525" t="s">
        <v>110</v>
      </c>
      <c r="B14525" t="s">
        <v>49874</v>
      </c>
      <c r="C14525" s="57">
        <v>44342</v>
      </c>
      <c r="D14525" t="s">
        <v>49875</v>
      </c>
      <c r="E14525" s="58">
        <v>1273162800000</v>
      </c>
      <c r="F14525" t="s">
        <v>49876</v>
      </c>
      <c r="G14525" t="s">
        <v>49877</v>
      </c>
      <c r="H14525" t="s">
        <v>49878</v>
      </c>
      <c r="I14525">
        <v>5</v>
      </c>
    </row>
    <row r="14526" spans="1:9" x14ac:dyDescent="0.25">
      <c r="A14526" t="s">
        <v>110</v>
      </c>
      <c r="B14526" t="s">
        <v>49879</v>
      </c>
      <c r="C14526" s="57">
        <v>44342</v>
      </c>
      <c r="D14526" t="s">
        <v>49880</v>
      </c>
      <c r="E14526" s="58">
        <v>1632476200000</v>
      </c>
      <c r="F14526" t="s">
        <v>49881</v>
      </c>
      <c r="G14526" t="s">
        <v>114</v>
      </c>
      <c r="H14526" t="s">
        <v>114</v>
      </c>
      <c r="I14526">
        <v>1</v>
      </c>
    </row>
    <row r="14527" spans="1:9" x14ac:dyDescent="0.25">
      <c r="A14527" t="s">
        <v>110</v>
      </c>
      <c r="B14527" t="s">
        <v>49882</v>
      </c>
      <c r="C14527" s="57">
        <v>44342</v>
      </c>
      <c r="D14527" t="s">
        <v>49883</v>
      </c>
      <c r="E14527" s="58">
        <v>1068753400000</v>
      </c>
      <c r="F14527" t="s">
        <v>49884</v>
      </c>
      <c r="G14527" t="s">
        <v>114</v>
      </c>
      <c r="H14527" t="s">
        <v>49885</v>
      </c>
      <c r="I14527">
        <v>1</v>
      </c>
    </row>
    <row r="14528" spans="1:9" x14ac:dyDescent="0.25">
      <c r="A14528" t="s">
        <v>110</v>
      </c>
      <c r="B14528" t="s">
        <v>49886</v>
      </c>
      <c r="C14528" s="57">
        <v>44342</v>
      </c>
      <c r="D14528" t="s">
        <v>49887</v>
      </c>
      <c r="E14528" s="58">
        <v>1319295400000</v>
      </c>
      <c r="F14528" t="s">
        <v>49888</v>
      </c>
      <c r="G14528" t="s">
        <v>114</v>
      </c>
      <c r="H14528" t="s">
        <v>114</v>
      </c>
      <c r="I14528">
        <v>2</v>
      </c>
    </row>
    <row r="14529" spans="1:9" x14ac:dyDescent="0.25">
      <c r="A14529" t="s">
        <v>110</v>
      </c>
      <c r="B14529" t="s">
        <v>49889</v>
      </c>
      <c r="C14529" s="57">
        <v>44342</v>
      </c>
      <c r="D14529" t="s">
        <v>49890</v>
      </c>
      <c r="E14529" s="58">
        <v>1100833200000</v>
      </c>
      <c r="F14529" t="s">
        <v>49891</v>
      </c>
      <c r="G14529" t="s">
        <v>114</v>
      </c>
      <c r="H14529" t="s">
        <v>114</v>
      </c>
      <c r="I14529">
        <v>1</v>
      </c>
    </row>
    <row r="14530" spans="1:9" x14ac:dyDescent="0.25">
      <c r="A14530" t="s">
        <v>110</v>
      </c>
      <c r="B14530" t="s">
        <v>49892</v>
      </c>
      <c r="C14530" s="57">
        <v>44342</v>
      </c>
      <c r="D14530" t="s">
        <v>49893</v>
      </c>
      <c r="E14530" s="58">
        <v>1140669800000</v>
      </c>
      <c r="F14530" t="s">
        <v>49894</v>
      </c>
      <c r="G14530" t="s">
        <v>49895</v>
      </c>
      <c r="H14530" t="s">
        <v>114</v>
      </c>
      <c r="I14530">
        <v>311</v>
      </c>
    </row>
    <row r="14531" spans="1:9" x14ac:dyDescent="0.25">
      <c r="A14531" t="s">
        <v>110</v>
      </c>
      <c r="B14531" t="s">
        <v>49896</v>
      </c>
      <c r="C14531" s="57">
        <v>44342</v>
      </c>
      <c r="D14531" t="s">
        <v>49897</v>
      </c>
      <c r="E14531" s="58">
        <v>1044870200000</v>
      </c>
      <c r="F14531" t="s">
        <v>49898</v>
      </c>
      <c r="G14531" t="s">
        <v>114</v>
      </c>
      <c r="H14531" t="s">
        <v>114</v>
      </c>
      <c r="I14531">
        <v>3</v>
      </c>
    </row>
    <row r="14532" spans="1:9" x14ac:dyDescent="0.25">
      <c r="A14532" t="s">
        <v>110</v>
      </c>
      <c r="B14532" t="s">
        <v>49899</v>
      </c>
      <c r="C14532" s="57">
        <v>44342</v>
      </c>
      <c r="D14532" t="s">
        <v>49900</v>
      </c>
      <c r="E14532" s="58">
        <v>1056615000000</v>
      </c>
      <c r="F14532" t="s">
        <v>49901</v>
      </c>
      <c r="G14532" t="s">
        <v>114</v>
      </c>
      <c r="H14532" t="s">
        <v>114</v>
      </c>
      <c r="I14532">
        <v>2</v>
      </c>
    </row>
    <row r="14533" spans="1:9" x14ac:dyDescent="0.25">
      <c r="A14533" t="s">
        <v>110</v>
      </c>
      <c r="B14533" t="s">
        <v>49902</v>
      </c>
      <c r="C14533" s="57">
        <v>44342</v>
      </c>
      <c r="D14533" t="s">
        <v>49903</v>
      </c>
      <c r="E14533" s="58">
        <v>1356627400000</v>
      </c>
      <c r="F14533" t="s">
        <v>49904</v>
      </c>
      <c r="G14533" t="s">
        <v>49905</v>
      </c>
      <c r="H14533" t="s">
        <v>49906</v>
      </c>
      <c r="I14533">
        <v>7394</v>
      </c>
    </row>
    <row r="14534" spans="1:9" x14ac:dyDescent="0.25">
      <c r="A14534" t="s">
        <v>110</v>
      </c>
      <c r="B14534" t="s">
        <v>49907</v>
      </c>
      <c r="C14534" s="57">
        <v>44342</v>
      </c>
      <c r="D14534" t="s">
        <v>49908</v>
      </c>
      <c r="E14534" s="58">
        <v>1349017200000</v>
      </c>
      <c r="F14534" t="s">
        <v>49909</v>
      </c>
      <c r="G14534" t="s">
        <v>49238</v>
      </c>
      <c r="H14534" t="s">
        <v>49910</v>
      </c>
      <c r="I14534">
        <v>3</v>
      </c>
    </row>
    <row r="14535" spans="1:9" x14ac:dyDescent="0.25">
      <c r="A14535" t="s">
        <v>110</v>
      </c>
      <c r="B14535" t="s">
        <v>49911</v>
      </c>
      <c r="C14535" s="57">
        <v>44342</v>
      </c>
      <c r="D14535" t="s">
        <v>49912</v>
      </c>
      <c r="E14535" s="58">
        <v>1014702800000</v>
      </c>
      <c r="F14535" t="s">
        <v>49913</v>
      </c>
      <c r="G14535" t="s">
        <v>114</v>
      </c>
      <c r="H14535" t="s">
        <v>114</v>
      </c>
      <c r="I14535">
        <v>4</v>
      </c>
    </row>
    <row r="14536" spans="1:9" x14ac:dyDescent="0.25">
      <c r="A14536" t="s">
        <v>110</v>
      </c>
      <c r="B14536" t="s">
        <v>49914</v>
      </c>
      <c r="C14536" s="57">
        <v>44342</v>
      </c>
      <c r="D14536" t="s">
        <v>49915</v>
      </c>
      <c r="E14536" s="58">
        <v>1733746800000</v>
      </c>
      <c r="F14536" t="s">
        <v>49916</v>
      </c>
      <c r="G14536" t="s">
        <v>49917</v>
      </c>
      <c r="H14536" t="s">
        <v>114</v>
      </c>
      <c r="I14536">
        <v>1</v>
      </c>
    </row>
    <row r="14537" spans="1:9" x14ac:dyDescent="0.25">
      <c r="A14537" t="s">
        <v>110</v>
      </c>
      <c r="B14537" t="s">
        <v>49918</v>
      </c>
      <c r="C14537" s="57">
        <v>44342</v>
      </c>
      <c r="D14537" t="s">
        <v>49919</v>
      </c>
      <c r="E14537" s="58">
        <v>1307566000000</v>
      </c>
      <c r="F14537" t="s">
        <v>49920</v>
      </c>
      <c r="G14537" t="s">
        <v>114</v>
      </c>
      <c r="H14537" t="s">
        <v>114</v>
      </c>
      <c r="I14537">
        <v>7</v>
      </c>
    </row>
    <row r="14538" spans="1:9" x14ac:dyDescent="0.25">
      <c r="A14538" t="s">
        <v>110</v>
      </c>
      <c r="B14538" t="s">
        <v>49921</v>
      </c>
      <c r="C14538" s="57">
        <v>44342</v>
      </c>
      <c r="D14538" t="s">
        <v>49922</v>
      </c>
      <c r="E14538" s="58">
        <v>1101813800000</v>
      </c>
      <c r="F14538" t="s">
        <v>49923</v>
      </c>
      <c r="G14538" t="s">
        <v>114</v>
      </c>
      <c r="H14538" t="s">
        <v>114</v>
      </c>
      <c r="I14538">
        <v>1</v>
      </c>
    </row>
    <row r="14539" spans="1:9" x14ac:dyDescent="0.25">
      <c r="A14539" t="s">
        <v>110</v>
      </c>
      <c r="B14539" t="s">
        <v>49924</v>
      </c>
      <c r="C14539" s="57">
        <v>44342</v>
      </c>
      <c r="D14539" t="s">
        <v>49925</v>
      </c>
      <c r="E14539" s="58">
        <v>1374848500000</v>
      </c>
      <c r="F14539" t="s">
        <v>49926</v>
      </c>
      <c r="G14539" t="s">
        <v>114</v>
      </c>
      <c r="H14539" t="s">
        <v>114</v>
      </c>
      <c r="I14539">
        <v>1</v>
      </c>
    </row>
    <row r="14540" spans="1:9" x14ac:dyDescent="0.25">
      <c r="A14540" t="s">
        <v>110</v>
      </c>
      <c r="B14540" t="s">
        <v>49927</v>
      </c>
      <c r="C14540" s="57">
        <v>44342</v>
      </c>
      <c r="D14540" t="s">
        <v>49928</v>
      </c>
      <c r="E14540" s="58">
        <v>1135291300000</v>
      </c>
      <c r="F14540" t="s">
        <v>49929</v>
      </c>
      <c r="G14540" t="s">
        <v>114</v>
      </c>
      <c r="H14540" t="s">
        <v>114</v>
      </c>
      <c r="I14540">
        <v>1</v>
      </c>
    </row>
    <row r="14541" spans="1:9" x14ac:dyDescent="0.25">
      <c r="A14541" t="s">
        <v>110</v>
      </c>
      <c r="B14541" t="s">
        <v>49930</v>
      </c>
      <c r="C14541" s="57">
        <v>44342</v>
      </c>
      <c r="D14541" t="s">
        <v>49931</v>
      </c>
      <c r="E14541" s="58">
        <v>1325038300000</v>
      </c>
      <c r="F14541" t="s">
        <v>49932</v>
      </c>
      <c r="G14541" t="s">
        <v>114</v>
      </c>
      <c r="H14541" t="s">
        <v>114</v>
      </c>
      <c r="I14541">
        <v>48</v>
      </c>
    </row>
    <row r="14542" spans="1:9" x14ac:dyDescent="0.25">
      <c r="A14542" t="s">
        <v>110</v>
      </c>
      <c r="B14542" t="s">
        <v>49933</v>
      </c>
      <c r="C14542" s="57">
        <v>44342</v>
      </c>
      <c r="D14542" t="s">
        <v>49934</v>
      </c>
      <c r="E14542" s="58">
        <v>1097620769000</v>
      </c>
      <c r="F14542" t="s">
        <v>49935</v>
      </c>
      <c r="G14542" t="s">
        <v>114</v>
      </c>
      <c r="H14542" t="s">
        <v>114</v>
      </c>
      <c r="I14542">
        <v>0</v>
      </c>
    </row>
    <row r="14543" spans="1:9" x14ac:dyDescent="0.25">
      <c r="A14543" t="s">
        <v>110</v>
      </c>
      <c r="B14543" t="s">
        <v>49936</v>
      </c>
      <c r="C14543" s="57">
        <v>44342</v>
      </c>
      <c r="D14543" t="s">
        <v>49937</v>
      </c>
      <c r="E14543" s="58">
        <v>1057614404000</v>
      </c>
      <c r="F14543" t="s">
        <v>49938</v>
      </c>
      <c r="G14543" t="s">
        <v>114</v>
      </c>
      <c r="H14543" t="s">
        <v>114</v>
      </c>
      <c r="I14543">
        <v>2</v>
      </c>
    </row>
    <row r="14544" spans="1:9" x14ac:dyDescent="0.25">
      <c r="A14544" t="s">
        <v>110</v>
      </c>
      <c r="B14544" t="s">
        <v>49939</v>
      </c>
      <c r="C14544" s="57">
        <v>44342</v>
      </c>
      <c r="D14544" t="s">
        <v>49940</v>
      </c>
      <c r="E14544" s="58">
        <v>1122189907000</v>
      </c>
      <c r="F14544" t="s">
        <v>49941</v>
      </c>
      <c r="G14544" t="s">
        <v>49836</v>
      </c>
      <c r="H14544" t="s">
        <v>49942</v>
      </c>
      <c r="I14544">
        <v>2942</v>
      </c>
    </row>
    <row r="14545" spans="1:9" x14ac:dyDescent="0.25">
      <c r="A14545" t="s">
        <v>110</v>
      </c>
      <c r="B14545" t="s">
        <v>49943</v>
      </c>
      <c r="C14545" s="57">
        <v>44342</v>
      </c>
      <c r="D14545" t="s">
        <v>49944</v>
      </c>
      <c r="E14545" s="58">
        <v>1128338579000</v>
      </c>
      <c r="F14545" t="s">
        <v>49945</v>
      </c>
      <c r="G14545" t="s">
        <v>114</v>
      </c>
      <c r="H14545" t="s">
        <v>114</v>
      </c>
      <c r="I14545">
        <v>0</v>
      </c>
    </row>
    <row r="14546" spans="1:9" x14ac:dyDescent="0.25">
      <c r="A14546" t="s">
        <v>110</v>
      </c>
      <c r="B14546" t="s">
        <v>49946</v>
      </c>
      <c r="C14546" s="57">
        <v>44342</v>
      </c>
      <c r="D14546" t="s">
        <v>49947</v>
      </c>
      <c r="E14546" s="58">
        <v>1101239993000</v>
      </c>
      <c r="F14546" t="s">
        <v>49948</v>
      </c>
      <c r="G14546" t="s">
        <v>114</v>
      </c>
      <c r="H14546" t="s">
        <v>114</v>
      </c>
      <c r="I14546">
        <v>0</v>
      </c>
    </row>
    <row r="14547" spans="1:9" x14ac:dyDescent="0.25">
      <c r="A14547" t="s">
        <v>110</v>
      </c>
      <c r="B14547" t="s">
        <v>49949</v>
      </c>
      <c r="C14547" s="57">
        <v>44342</v>
      </c>
      <c r="D14547" t="s">
        <v>49950</v>
      </c>
      <c r="E14547" s="58">
        <v>1046436418000</v>
      </c>
      <c r="F14547" t="s">
        <v>49951</v>
      </c>
      <c r="G14547" t="s">
        <v>114</v>
      </c>
      <c r="H14547" t="s">
        <v>114</v>
      </c>
      <c r="I14547">
        <v>0</v>
      </c>
    </row>
    <row r="14548" spans="1:9" x14ac:dyDescent="0.25">
      <c r="A14548" t="s">
        <v>110</v>
      </c>
      <c r="B14548" t="s">
        <v>49952</v>
      </c>
      <c r="C14548" s="57">
        <v>44342</v>
      </c>
      <c r="D14548" t="s">
        <v>49953</v>
      </c>
      <c r="E14548" s="58">
        <v>1101497623000</v>
      </c>
      <c r="F14548" t="s">
        <v>49954</v>
      </c>
      <c r="G14548" t="s">
        <v>114</v>
      </c>
      <c r="H14548" t="s">
        <v>114</v>
      </c>
      <c r="I14548">
        <v>0</v>
      </c>
    </row>
    <row r="14549" spans="1:9" x14ac:dyDescent="0.25">
      <c r="A14549" t="s">
        <v>110</v>
      </c>
      <c r="B14549" t="s">
        <v>49955</v>
      </c>
      <c r="C14549" s="57">
        <v>44342</v>
      </c>
      <c r="D14549" t="s">
        <v>49956</v>
      </c>
      <c r="E14549" s="58">
        <v>1029454500000</v>
      </c>
      <c r="F14549" t="s">
        <v>49957</v>
      </c>
      <c r="G14549" t="s">
        <v>49958</v>
      </c>
      <c r="H14549" t="s">
        <v>114</v>
      </c>
      <c r="I14549">
        <v>35</v>
      </c>
    </row>
    <row r="14550" spans="1:9" x14ac:dyDescent="0.25">
      <c r="A14550" t="s">
        <v>110</v>
      </c>
      <c r="B14550" t="s">
        <v>49959</v>
      </c>
      <c r="C14550" s="57">
        <v>44342</v>
      </c>
      <c r="D14550" t="s">
        <v>49960</v>
      </c>
      <c r="E14550" s="58">
        <v>1047084231800000</v>
      </c>
      <c r="F14550" t="s">
        <v>49961</v>
      </c>
      <c r="G14550" t="s">
        <v>114</v>
      </c>
      <c r="H14550" t="s">
        <v>114</v>
      </c>
      <c r="I14550">
        <v>1</v>
      </c>
    </row>
    <row r="14551" spans="1:9" x14ac:dyDescent="0.25">
      <c r="A14551" t="s">
        <v>110</v>
      </c>
      <c r="B14551" t="s">
        <v>49962</v>
      </c>
      <c r="C14551" s="57">
        <v>44342</v>
      </c>
      <c r="D14551" t="s">
        <v>49963</v>
      </c>
      <c r="E14551" s="58">
        <v>999564562100000</v>
      </c>
      <c r="F14551" t="s">
        <v>49964</v>
      </c>
      <c r="G14551" t="s">
        <v>114</v>
      </c>
      <c r="H14551" t="s">
        <v>114</v>
      </c>
      <c r="I14551">
        <v>4</v>
      </c>
    </row>
    <row r="14552" spans="1:9" x14ac:dyDescent="0.25">
      <c r="A14552" t="s">
        <v>110</v>
      </c>
      <c r="B14552" t="s">
        <v>49965</v>
      </c>
      <c r="C14552" s="57">
        <v>44342</v>
      </c>
      <c r="D14552" t="s">
        <v>49966</v>
      </c>
      <c r="E14552" s="58">
        <v>1686997500000</v>
      </c>
      <c r="F14552" t="s">
        <v>49967</v>
      </c>
      <c r="G14552" t="s">
        <v>114</v>
      </c>
      <c r="H14552" t="s">
        <v>114</v>
      </c>
      <c r="I14552">
        <v>1</v>
      </c>
    </row>
    <row r="14553" spans="1:9" x14ac:dyDescent="0.25">
      <c r="A14553" t="s">
        <v>110</v>
      </c>
      <c r="B14553" t="s">
        <v>49968</v>
      </c>
      <c r="C14553" s="57">
        <v>44342</v>
      </c>
      <c r="D14553" t="s">
        <v>49969</v>
      </c>
      <c r="E14553" t="s">
        <v>49970</v>
      </c>
      <c r="F14553" t="s">
        <v>49971</v>
      </c>
      <c r="G14553" t="s">
        <v>114</v>
      </c>
      <c r="H14553" t="s">
        <v>114</v>
      </c>
      <c r="I14553">
        <v>1</v>
      </c>
    </row>
    <row r="14554" spans="1:9" x14ac:dyDescent="0.25">
      <c r="A14554" t="s">
        <v>110</v>
      </c>
      <c r="B14554" t="s">
        <v>49972</v>
      </c>
      <c r="C14554" s="57">
        <v>44342</v>
      </c>
      <c r="D14554" t="s">
        <v>49973</v>
      </c>
      <c r="E14554" t="s">
        <v>49974</v>
      </c>
      <c r="F14554" t="s">
        <v>49975</v>
      </c>
      <c r="G14554" t="s">
        <v>114</v>
      </c>
      <c r="H14554" t="s">
        <v>114</v>
      </c>
      <c r="I14554">
        <v>1</v>
      </c>
    </row>
    <row r="14555" spans="1:9" x14ac:dyDescent="0.25">
      <c r="A14555" t="s">
        <v>110</v>
      </c>
      <c r="B14555" t="s">
        <v>49976</v>
      </c>
      <c r="C14555" s="57">
        <v>44342</v>
      </c>
      <c r="D14555" t="s">
        <v>49977</v>
      </c>
      <c r="E14555" s="58">
        <v>1270847050000</v>
      </c>
      <c r="F14555" t="s">
        <v>49978</v>
      </c>
      <c r="G14555" t="s">
        <v>114</v>
      </c>
      <c r="H14555" t="s">
        <v>114</v>
      </c>
      <c r="I14555">
        <v>3</v>
      </c>
    </row>
    <row r="14556" spans="1:9" x14ac:dyDescent="0.25">
      <c r="A14556" t="s">
        <v>110</v>
      </c>
      <c r="B14556" t="s">
        <v>49979</v>
      </c>
      <c r="C14556" s="57">
        <v>44342</v>
      </c>
      <c r="D14556" t="s">
        <v>49980</v>
      </c>
      <c r="E14556" s="58">
        <v>1232223000000</v>
      </c>
      <c r="F14556" t="s">
        <v>49981</v>
      </c>
      <c r="G14556" t="s">
        <v>114</v>
      </c>
      <c r="H14556" t="s">
        <v>114</v>
      </c>
      <c r="I14556">
        <v>1</v>
      </c>
    </row>
    <row r="14557" spans="1:9" x14ac:dyDescent="0.25">
      <c r="A14557" t="s">
        <v>110</v>
      </c>
      <c r="B14557" t="s">
        <v>49982</v>
      </c>
      <c r="C14557" s="57">
        <v>44342</v>
      </c>
      <c r="D14557" t="s">
        <v>49983</v>
      </c>
      <c r="E14557" s="58">
        <v>12996560350000</v>
      </c>
      <c r="F14557" t="s">
        <v>49984</v>
      </c>
      <c r="G14557" t="s">
        <v>114</v>
      </c>
      <c r="H14557" t="s">
        <v>114</v>
      </c>
      <c r="I14557">
        <v>1</v>
      </c>
    </row>
    <row r="14558" spans="1:9" x14ac:dyDescent="0.25">
      <c r="A14558" t="s">
        <v>110</v>
      </c>
      <c r="B14558" t="s">
        <v>49985</v>
      </c>
      <c r="C14558" s="57">
        <v>44342</v>
      </c>
      <c r="D14558" t="s">
        <v>49986</v>
      </c>
      <c r="E14558" s="58">
        <v>11347367900000</v>
      </c>
      <c r="F14558" t="s">
        <v>49987</v>
      </c>
      <c r="G14558" t="s">
        <v>114</v>
      </c>
      <c r="H14558" t="s">
        <v>114</v>
      </c>
      <c r="I14558">
        <v>1</v>
      </c>
    </row>
    <row r="14559" spans="1:9" x14ac:dyDescent="0.25">
      <c r="A14559" t="s">
        <v>110</v>
      </c>
      <c r="B14559" t="s">
        <v>49988</v>
      </c>
      <c r="C14559" s="57">
        <v>44342</v>
      </c>
      <c r="D14559" t="s">
        <v>49989</v>
      </c>
      <c r="E14559" s="58">
        <v>10032726900000</v>
      </c>
      <c r="F14559" t="s">
        <v>49990</v>
      </c>
      <c r="G14559" t="s">
        <v>114</v>
      </c>
      <c r="H14559" t="s">
        <v>114</v>
      </c>
      <c r="I14559">
        <v>15</v>
      </c>
    </row>
    <row r="14560" spans="1:9" x14ac:dyDescent="0.25">
      <c r="A14560" t="s">
        <v>110</v>
      </c>
      <c r="B14560" t="s">
        <v>49991</v>
      </c>
      <c r="C14560" s="57">
        <v>44342</v>
      </c>
      <c r="D14560" t="s">
        <v>49992</v>
      </c>
      <c r="E14560" s="58">
        <v>11114540400000</v>
      </c>
      <c r="F14560" t="s">
        <v>49993</v>
      </c>
      <c r="G14560" t="s">
        <v>114</v>
      </c>
      <c r="H14560" t="s">
        <v>114</v>
      </c>
      <c r="I14560">
        <v>30</v>
      </c>
    </row>
    <row r="14561" spans="1:9" x14ac:dyDescent="0.25">
      <c r="A14561" t="s">
        <v>110</v>
      </c>
      <c r="B14561" t="s">
        <v>49994</v>
      </c>
      <c r="C14561" s="57">
        <v>44342</v>
      </c>
      <c r="D14561" t="s">
        <v>49995</v>
      </c>
      <c r="E14561" s="58">
        <v>10501278592900</v>
      </c>
      <c r="F14561" t="s">
        <v>49996</v>
      </c>
      <c r="G14561" t="s">
        <v>114</v>
      </c>
      <c r="H14561" t="s">
        <v>114</v>
      </c>
      <c r="I14561">
        <v>1</v>
      </c>
    </row>
    <row r="14562" spans="1:9" x14ac:dyDescent="0.25">
      <c r="A14562" t="s">
        <v>110</v>
      </c>
      <c r="B14562" t="s">
        <v>49997</v>
      </c>
      <c r="C14562" s="57">
        <v>44342</v>
      </c>
      <c r="D14562" t="s">
        <v>49998</v>
      </c>
      <c r="E14562" s="58">
        <v>1049646000000</v>
      </c>
      <c r="F14562" t="s">
        <v>49999</v>
      </c>
      <c r="G14562" t="s">
        <v>114</v>
      </c>
      <c r="H14562" t="s">
        <v>114</v>
      </c>
      <c r="I14562">
        <v>1</v>
      </c>
    </row>
    <row r="14563" spans="1:9" x14ac:dyDescent="0.25">
      <c r="A14563" t="s">
        <v>110</v>
      </c>
      <c r="B14563" t="s">
        <v>50000</v>
      </c>
      <c r="C14563" s="57">
        <v>44342</v>
      </c>
      <c r="D14563" t="s">
        <v>50001</v>
      </c>
      <c r="E14563" s="58">
        <v>1055899000000</v>
      </c>
      <c r="F14563" t="s">
        <v>50002</v>
      </c>
      <c r="G14563" t="s">
        <v>114</v>
      </c>
      <c r="H14563" t="s">
        <v>114</v>
      </c>
      <c r="I14563">
        <v>1</v>
      </c>
    </row>
    <row r="14564" spans="1:9" x14ac:dyDescent="0.25">
      <c r="A14564" t="s">
        <v>110</v>
      </c>
      <c r="B14564" t="s">
        <v>50003</v>
      </c>
      <c r="C14564" s="57">
        <v>44342</v>
      </c>
      <c r="D14564" t="s">
        <v>50004</v>
      </c>
      <c r="E14564" s="58">
        <v>1050970000000</v>
      </c>
      <c r="F14564" t="s">
        <v>50005</v>
      </c>
      <c r="G14564" t="s">
        <v>114</v>
      </c>
      <c r="H14564" t="s">
        <v>114</v>
      </c>
      <c r="I14564">
        <v>1</v>
      </c>
    </row>
    <row r="14565" spans="1:9" x14ac:dyDescent="0.25">
      <c r="A14565" t="s">
        <v>110</v>
      </c>
      <c r="B14565" t="s">
        <v>50006</v>
      </c>
      <c r="C14565" s="57">
        <v>44342</v>
      </c>
      <c r="D14565" t="s">
        <v>50007</v>
      </c>
      <c r="E14565" s="58">
        <v>1105922000000</v>
      </c>
      <c r="F14565" t="s">
        <v>50008</v>
      </c>
      <c r="G14565" t="s">
        <v>114</v>
      </c>
      <c r="H14565" t="s">
        <v>114</v>
      </c>
      <c r="I14565">
        <v>1</v>
      </c>
    </row>
    <row r="14566" spans="1:9" x14ac:dyDescent="0.25">
      <c r="A14566" t="s">
        <v>110</v>
      </c>
      <c r="B14566" t="s">
        <v>50009</v>
      </c>
      <c r="C14566" s="57">
        <v>44342</v>
      </c>
      <c r="D14566" t="s">
        <v>50010</v>
      </c>
      <c r="E14566" s="58">
        <v>1127500000000</v>
      </c>
      <c r="F14566" t="s">
        <v>50011</v>
      </c>
      <c r="G14566" t="s">
        <v>114</v>
      </c>
      <c r="H14566" t="s">
        <v>114</v>
      </c>
      <c r="I14566">
        <v>1</v>
      </c>
    </row>
    <row r="14567" spans="1:9" x14ac:dyDescent="0.25">
      <c r="A14567" t="s">
        <v>110</v>
      </c>
      <c r="B14567" t="s">
        <v>50012</v>
      </c>
      <c r="C14567" s="57">
        <v>44342</v>
      </c>
      <c r="D14567" t="s">
        <v>50013</v>
      </c>
      <c r="E14567" s="58">
        <v>1105359000000</v>
      </c>
      <c r="F14567" t="s">
        <v>50014</v>
      </c>
      <c r="G14567" t="s">
        <v>114</v>
      </c>
      <c r="H14567" t="s">
        <v>114</v>
      </c>
      <c r="I14567">
        <v>1</v>
      </c>
    </row>
    <row r="14568" spans="1:9" x14ac:dyDescent="0.25">
      <c r="A14568" t="s">
        <v>110</v>
      </c>
      <c r="B14568" t="s">
        <v>50015</v>
      </c>
      <c r="C14568" s="57">
        <v>44342</v>
      </c>
      <c r="D14568" t="s">
        <v>50016</v>
      </c>
      <c r="E14568" s="58">
        <v>1043967000000</v>
      </c>
      <c r="F14568" t="s">
        <v>50017</v>
      </c>
      <c r="G14568" t="s">
        <v>114</v>
      </c>
      <c r="H14568" t="s">
        <v>114</v>
      </c>
      <c r="I14568">
        <v>1</v>
      </c>
    </row>
    <row r="14569" spans="1:9" x14ac:dyDescent="0.25">
      <c r="A14569" t="s">
        <v>110</v>
      </c>
      <c r="B14569" t="s">
        <v>50018</v>
      </c>
      <c r="C14569" s="57">
        <v>44342</v>
      </c>
      <c r="D14569" t="s">
        <v>50019</v>
      </c>
      <c r="E14569" s="58">
        <v>1044877000000</v>
      </c>
      <c r="F14569" t="s">
        <v>50020</v>
      </c>
      <c r="G14569" t="s">
        <v>114</v>
      </c>
      <c r="H14569" t="s">
        <v>114</v>
      </c>
      <c r="I14569">
        <v>1</v>
      </c>
    </row>
    <row r="14570" spans="1:9" x14ac:dyDescent="0.25">
      <c r="A14570" t="s">
        <v>110</v>
      </c>
      <c r="B14570" t="s">
        <v>50021</v>
      </c>
      <c r="C14570" s="57">
        <v>44342</v>
      </c>
      <c r="D14570" t="s">
        <v>50022</v>
      </c>
      <c r="E14570" s="58">
        <v>1066097000000</v>
      </c>
      <c r="F14570" t="s">
        <v>50023</v>
      </c>
      <c r="G14570" t="s">
        <v>114</v>
      </c>
      <c r="H14570" t="s">
        <v>114</v>
      </c>
      <c r="I14570">
        <v>1</v>
      </c>
    </row>
    <row r="14571" spans="1:9" x14ac:dyDescent="0.25">
      <c r="A14571" t="s">
        <v>110</v>
      </c>
      <c r="B14571" t="s">
        <v>50024</v>
      </c>
      <c r="C14571" s="57">
        <v>44342</v>
      </c>
      <c r="D14571" t="s">
        <v>50025</v>
      </c>
      <c r="E14571" s="58">
        <v>2.8512893927E+16</v>
      </c>
      <c r="F14571" t="s">
        <v>50026</v>
      </c>
      <c r="G14571" t="s">
        <v>114</v>
      </c>
      <c r="H14571" t="s">
        <v>114</v>
      </c>
      <c r="I14571">
        <v>1</v>
      </c>
    </row>
    <row r="14572" spans="1:9" x14ac:dyDescent="0.25">
      <c r="A14572" t="s">
        <v>110</v>
      </c>
      <c r="B14572" t="s">
        <v>50027</v>
      </c>
      <c r="C14572" s="57">
        <v>44342</v>
      </c>
      <c r="D14572" t="s">
        <v>50028</v>
      </c>
      <c r="E14572" t="s">
        <v>50029</v>
      </c>
      <c r="F14572" t="s">
        <v>50030</v>
      </c>
      <c r="G14572" t="s">
        <v>114</v>
      </c>
      <c r="H14572" t="s">
        <v>114</v>
      </c>
      <c r="I14572">
        <v>1</v>
      </c>
    </row>
    <row r="14573" spans="1:9" x14ac:dyDescent="0.25">
      <c r="A14573" t="s">
        <v>110</v>
      </c>
      <c r="B14573" t="s">
        <v>50031</v>
      </c>
      <c r="C14573" s="57">
        <v>44342</v>
      </c>
      <c r="D14573" t="s">
        <v>49401</v>
      </c>
      <c r="E14573" s="58">
        <v>22462428750000</v>
      </c>
      <c r="F14573" t="s">
        <v>50032</v>
      </c>
      <c r="G14573" t="s">
        <v>114</v>
      </c>
      <c r="H14573" t="s">
        <v>114</v>
      </c>
      <c r="I14573">
        <v>1</v>
      </c>
    </row>
    <row r="14574" spans="1:9" x14ac:dyDescent="0.25">
      <c r="A14574" t="s">
        <v>110</v>
      </c>
      <c r="B14574" t="s">
        <v>50033</v>
      </c>
      <c r="C14574" s="57">
        <v>44342</v>
      </c>
      <c r="D14574" t="s">
        <v>50034</v>
      </c>
      <c r="E14574" s="58">
        <v>10709068500000</v>
      </c>
      <c r="F14574" t="s">
        <v>50035</v>
      </c>
      <c r="G14574" t="s">
        <v>114</v>
      </c>
      <c r="H14574" t="s">
        <v>114</v>
      </c>
      <c r="I14574">
        <v>94</v>
      </c>
    </row>
    <row r="14575" spans="1:9" x14ac:dyDescent="0.25">
      <c r="A14575" t="s">
        <v>110</v>
      </c>
      <c r="B14575" t="s">
        <v>50036</v>
      </c>
      <c r="C14575" s="57">
        <v>44342</v>
      </c>
      <c r="D14575" t="s">
        <v>50037</v>
      </c>
      <c r="E14575" s="58">
        <v>11719959400000</v>
      </c>
      <c r="F14575" t="s">
        <v>50038</v>
      </c>
      <c r="G14575" t="s">
        <v>50039</v>
      </c>
      <c r="H14575" t="s">
        <v>114</v>
      </c>
      <c r="I14575">
        <v>1</v>
      </c>
    </row>
    <row r="14576" spans="1:9" x14ac:dyDescent="0.25">
      <c r="A14576" t="s">
        <v>110</v>
      </c>
      <c r="B14576" t="s">
        <v>50040</v>
      </c>
      <c r="C14576" s="57">
        <v>44342</v>
      </c>
      <c r="D14576" t="s">
        <v>50041</v>
      </c>
      <c r="E14576" s="58">
        <v>9915391200000</v>
      </c>
      <c r="F14576" t="s">
        <v>50042</v>
      </c>
      <c r="G14576" t="s">
        <v>114</v>
      </c>
      <c r="H14576" t="s">
        <v>114</v>
      </c>
      <c r="I14576">
        <v>1</v>
      </c>
    </row>
    <row r="14577" spans="1:9" x14ac:dyDescent="0.25">
      <c r="A14577" t="s">
        <v>110</v>
      </c>
      <c r="B14577" t="s">
        <v>50043</v>
      </c>
      <c r="C14577" s="57">
        <v>44342</v>
      </c>
      <c r="D14577" t="s">
        <v>50044</v>
      </c>
      <c r="E14577" s="58">
        <v>10280934000000</v>
      </c>
      <c r="F14577" t="s">
        <v>50045</v>
      </c>
      <c r="G14577" t="s">
        <v>114</v>
      </c>
      <c r="H14577" t="s">
        <v>114</v>
      </c>
      <c r="I14577">
        <v>1</v>
      </c>
    </row>
    <row r="14578" spans="1:9" x14ac:dyDescent="0.25">
      <c r="A14578" t="s">
        <v>110</v>
      </c>
      <c r="B14578" t="s">
        <v>50046</v>
      </c>
      <c r="C14578" s="57">
        <v>44342</v>
      </c>
      <c r="D14578" t="s">
        <v>50047</v>
      </c>
      <c r="E14578" s="58">
        <v>10230113800000</v>
      </c>
      <c r="F14578" t="s">
        <v>50048</v>
      </c>
      <c r="G14578" t="s">
        <v>114</v>
      </c>
      <c r="H14578" t="s">
        <v>114</v>
      </c>
      <c r="I14578">
        <v>39</v>
      </c>
    </row>
    <row r="14579" spans="1:9" x14ac:dyDescent="0.25">
      <c r="A14579" t="s">
        <v>110</v>
      </c>
      <c r="B14579" t="s">
        <v>50049</v>
      </c>
      <c r="C14579" s="57">
        <v>44342</v>
      </c>
      <c r="D14579" t="s">
        <v>50050</v>
      </c>
      <c r="E14579" s="58">
        <v>5001467040000</v>
      </c>
      <c r="F14579" t="s">
        <v>50051</v>
      </c>
      <c r="G14579" t="s">
        <v>50052</v>
      </c>
      <c r="H14579" t="s">
        <v>114</v>
      </c>
      <c r="I14579">
        <v>21871</v>
      </c>
    </row>
    <row r="14580" spans="1:9" x14ac:dyDescent="0.25">
      <c r="A14580" t="s">
        <v>110</v>
      </c>
      <c r="B14580" t="s">
        <v>50053</v>
      </c>
      <c r="C14580" s="57">
        <v>44342</v>
      </c>
      <c r="D14580" t="s">
        <v>50054</v>
      </c>
      <c r="E14580" s="58">
        <v>1552854500000</v>
      </c>
      <c r="F14580" t="s">
        <v>50055</v>
      </c>
      <c r="G14580" t="s">
        <v>50056</v>
      </c>
      <c r="H14580" t="s">
        <v>114</v>
      </c>
      <c r="I14580">
        <v>1</v>
      </c>
    </row>
    <row r="14581" spans="1:9" x14ac:dyDescent="0.25">
      <c r="A14581" t="s">
        <v>110</v>
      </c>
      <c r="B14581" t="s">
        <v>50057</v>
      </c>
      <c r="C14581" s="57">
        <v>44342</v>
      </c>
      <c r="D14581" t="s">
        <v>50058</v>
      </c>
      <c r="E14581" s="58">
        <v>35809541830000</v>
      </c>
      <c r="F14581" t="s">
        <v>50059</v>
      </c>
      <c r="G14581" t="s">
        <v>114</v>
      </c>
      <c r="H14581" t="s">
        <v>114</v>
      </c>
      <c r="I14581">
        <v>1</v>
      </c>
    </row>
    <row r="14582" spans="1:9" x14ac:dyDescent="0.25">
      <c r="A14582" t="s">
        <v>110</v>
      </c>
      <c r="B14582" t="s">
        <v>50060</v>
      </c>
      <c r="C14582" s="57">
        <v>44342</v>
      </c>
      <c r="D14582" t="s">
        <v>50061</v>
      </c>
      <c r="E14582" s="58">
        <v>5346287900000</v>
      </c>
      <c r="F14582" t="s">
        <v>50062</v>
      </c>
      <c r="G14582" t="s">
        <v>50063</v>
      </c>
      <c r="H14582" t="s">
        <v>114</v>
      </c>
      <c r="I14582">
        <v>3432</v>
      </c>
    </row>
    <row r="14583" spans="1:9" x14ac:dyDescent="0.25">
      <c r="A14583" t="s">
        <v>110</v>
      </c>
      <c r="B14583" t="s">
        <v>50064</v>
      </c>
      <c r="C14583" s="57">
        <v>44342</v>
      </c>
      <c r="D14583" t="s">
        <v>50065</v>
      </c>
      <c r="E14583" s="58">
        <v>1528429800000</v>
      </c>
      <c r="F14583" t="s">
        <v>50066</v>
      </c>
      <c r="G14583" t="s">
        <v>50067</v>
      </c>
      <c r="H14583" t="s">
        <v>50068</v>
      </c>
      <c r="I14583">
        <v>72258</v>
      </c>
    </row>
    <row r="14584" spans="1:9" x14ac:dyDescent="0.25">
      <c r="A14584" t="s">
        <v>110</v>
      </c>
      <c r="B14584" t="s">
        <v>50069</v>
      </c>
      <c r="C14584" s="57">
        <v>44342</v>
      </c>
      <c r="D14584" t="s">
        <v>50070</v>
      </c>
      <c r="E14584" s="58">
        <v>574974495680000</v>
      </c>
      <c r="F14584" t="s">
        <v>50071</v>
      </c>
      <c r="G14584" t="s">
        <v>114</v>
      </c>
      <c r="H14584" t="s">
        <v>114</v>
      </c>
      <c r="I14584">
        <v>78</v>
      </c>
    </row>
    <row r="14585" spans="1:9" x14ac:dyDescent="0.25">
      <c r="A14585" t="s">
        <v>110</v>
      </c>
      <c r="B14585" t="s">
        <v>50072</v>
      </c>
      <c r="C14585" s="57">
        <v>44342</v>
      </c>
      <c r="D14585" t="s">
        <v>50073</v>
      </c>
      <c r="E14585" s="58">
        <v>1145597670000</v>
      </c>
      <c r="F14585" t="s">
        <v>50074</v>
      </c>
      <c r="G14585" t="s">
        <v>114</v>
      </c>
      <c r="H14585" t="s">
        <v>114</v>
      </c>
      <c r="I14585">
        <v>24</v>
      </c>
    </row>
    <row r="14586" spans="1:9" x14ac:dyDescent="0.25">
      <c r="A14586" t="s">
        <v>110</v>
      </c>
      <c r="B14586" t="s">
        <v>50075</v>
      </c>
      <c r="C14586" s="57">
        <v>44342</v>
      </c>
      <c r="D14586" t="s">
        <v>50076</v>
      </c>
      <c r="E14586" s="58">
        <v>107711017000000</v>
      </c>
      <c r="F14586" t="s">
        <v>50077</v>
      </c>
      <c r="G14586" t="s">
        <v>114</v>
      </c>
      <c r="H14586" t="s">
        <v>114</v>
      </c>
      <c r="I14586">
        <v>1</v>
      </c>
    </row>
    <row r="14587" spans="1:9" x14ac:dyDescent="0.25">
      <c r="A14587" t="s">
        <v>110</v>
      </c>
      <c r="B14587" t="s">
        <v>50078</v>
      </c>
      <c r="C14587" s="57">
        <v>44342</v>
      </c>
      <c r="D14587" t="s">
        <v>50079</v>
      </c>
      <c r="E14587" s="58">
        <v>112026303104200</v>
      </c>
      <c r="F14587" t="s">
        <v>50080</v>
      </c>
      <c r="G14587" t="s">
        <v>114</v>
      </c>
      <c r="H14587" t="s">
        <v>114</v>
      </c>
      <c r="I14587">
        <v>1</v>
      </c>
    </row>
    <row r="14588" spans="1:9" x14ac:dyDescent="0.25">
      <c r="A14588" t="s">
        <v>110</v>
      </c>
      <c r="B14588" t="s">
        <v>50081</v>
      </c>
      <c r="C14588" s="57">
        <v>44342</v>
      </c>
      <c r="D14588" t="s">
        <v>50082</v>
      </c>
      <c r="E14588" s="58">
        <v>1571671100000</v>
      </c>
      <c r="F14588" t="s">
        <v>50083</v>
      </c>
      <c r="G14588" t="s">
        <v>50084</v>
      </c>
      <c r="H14588" t="s">
        <v>50085</v>
      </c>
      <c r="I14588">
        <v>20801</v>
      </c>
    </row>
    <row r="14589" spans="1:9" x14ac:dyDescent="0.25">
      <c r="A14589" t="s">
        <v>110</v>
      </c>
      <c r="B14589" t="s">
        <v>50086</v>
      </c>
      <c r="C14589" s="57">
        <v>44342</v>
      </c>
      <c r="D14589" t="s">
        <v>50087</v>
      </c>
      <c r="E14589" s="58">
        <v>1091039940000</v>
      </c>
      <c r="F14589" t="s">
        <v>50088</v>
      </c>
      <c r="G14589" t="s">
        <v>114</v>
      </c>
      <c r="H14589" t="s">
        <v>114</v>
      </c>
      <c r="I14589">
        <v>1</v>
      </c>
    </row>
    <row r="14590" spans="1:9" x14ac:dyDescent="0.25">
      <c r="A14590" t="s">
        <v>110</v>
      </c>
      <c r="B14590" t="s">
        <v>50089</v>
      </c>
      <c r="C14590" s="57">
        <v>44342</v>
      </c>
      <c r="D14590" t="s">
        <v>50090</v>
      </c>
      <c r="E14590" s="58">
        <v>1327921550000</v>
      </c>
      <c r="F14590" t="s">
        <v>50091</v>
      </c>
      <c r="G14590" t="s">
        <v>50092</v>
      </c>
      <c r="H14590" t="s">
        <v>50093</v>
      </c>
      <c r="I14590">
        <v>5611</v>
      </c>
    </row>
    <row r="14591" spans="1:9" x14ac:dyDescent="0.25">
      <c r="A14591" t="s">
        <v>110</v>
      </c>
      <c r="B14591" t="s">
        <v>50094</v>
      </c>
      <c r="C14591" s="57">
        <v>44342</v>
      </c>
      <c r="D14591" t="s">
        <v>50095</v>
      </c>
      <c r="E14591" t="s">
        <v>50096</v>
      </c>
      <c r="F14591" t="s">
        <v>50097</v>
      </c>
      <c r="G14591" t="s">
        <v>114</v>
      </c>
      <c r="H14591" t="s">
        <v>50098</v>
      </c>
      <c r="I14591">
        <v>1</v>
      </c>
    </row>
    <row r="14592" spans="1:9" x14ac:dyDescent="0.25">
      <c r="A14592" t="s">
        <v>110</v>
      </c>
      <c r="B14592" t="s">
        <v>50099</v>
      </c>
      <c r="C14592" s="57">
        <v>44342</v>
      </c>
      <c r="D14592" t="s">
        <v>50100</v>
      </c>
      <c r="E14592" s="58">
        <v>1015016470000</v>
      </c>
      <c r="F14592" t="s">
        <v>50101</v>
      </c>
      <c r="G14592" t="s">
        <v>114</v>
      </c>
      <c r="H14592" t="s">
        <v>14485</v>
      </c>
      <c r="I14592">
        <v>4</v>
      </c>
    </row>
    <row r="14593" spans="1:9" x14ac:dyDescent="0.25">
      <c r="A14593" t="s">
        <v>110</v>
      </c>
      <c r="B14593" t="s">
        <v>50102</v>
      </c>
      <c r="C14593" s="57">
        <v>44342</v>
      </c>
      <c r="D14593" t="s">
        <v>50103</v>
      </c>
      <c r="E14593" s="58">
        <v>1038530750000</v>
      </c>
      <c r="F14593" t="s">
        <v>50104</v>
      </c>
      <c r="G14593" t="s">
        <v>114</v>
      </c>
      <c r="H14593" t="s">
        <v>114</v>
      </c>
      <c r="I14593">
        <v>1</v>
      </c>
    </row>
    <row r="14594" spans="1:9" x14ac:dyDescent="0.25">
      <c r="A14594" t="s">
        <v>110</v>
      </c>
      <c r="B14594" t="s">
        <v>50105</v>
      </c>
      <c r="C14594" s="57">
        <v>44342</v>
      </c>
      <c r="D14594" t="s">
        <v>50106</v>
      </c>
      <c r="E14594" s="58">
        <v>1172884680000</v>
      </c>
      <c r="F14594" t="s">
        <v>50107</v>
      </c>
      <c r="G14594" t="s">
        <v>114</v>
      </c>
      <c r="H14594" t="s">
        <v>114</v>
      </c>
      <c r="I14594">
        <v>2</v>
      </c>
    </row>
    <row r="14595" spans="1:9" x14ac:dyDescent="0.25">
      <c r="A14595" t="s">
        <v>110</v>
      </c>
      <c r="B14595" t="s">
        <v>50108</v>
      </c>
      <c r="C14595" s="57">
        <v>44342</v>
      </c>
      <c r="D14595" t="s">
        <v>50109</v>
      </c>
      <c r="E14595" s="58">
        <v>1061457400000</v>
      </c>
      <c r="F14595" t="s">
        <v>50110</v>
      </c>
      <c r="G14595" t="s">
        <v>114</v>
      </c>
      <c r="H14595" t="s">
        <v>114</v>
      </c>
      <c r="I14595">
        <v>1</v>
      </c>
    </row>
    <row r="14596" spans="1:9" x14ac:dyDescent="0.25">
      <c r="A14596" t="s">
        <v>110</v>
      </c>
      <c r="B14596" t="s">
        <v>50111</v>
      </c>
      <c r="C14596" s="57">
        <v>44342</v>
      </c>
      <c r="D14596" t="s">
        <v>50112</v>
      </c>
      <c r="E14596" s="58">
        <v>1080732000000</v>
      </c>
      <c r="F14596" t="s">
        <v>50113</v>
      </c>
      <c r="G14596" t="s">
        <v>114</v>
      </c>
      <c r="H14596" t="s">
        <v>114</v>
      </c>
      <c r="I14596">
        <v>2</v>
      </c>
    </row>
    <row r="14597" spans="1:9" x14ac:dyDescent="0.25">
      <c r="A14597" t="s">
        <v>110</v>
      </c>
      <c r="B14597" t="s">
        <v>50114</v>
      </c>
      <c r="C14597" s="57">
        <v>44342</v>
      </c>
      <c r="D14597" t="s">
        <v>50115</v>
      </c>
      <c r="E14597" s="58">
        <v>1096162926700</v>
      </c>
      <c r="F14597" t="s">
        <v>50116</v>
      </c>
      <c r="G14597" t="s">
        <v>114</v>
      </c>
      <c r="H14597" t="s">
        <v>114</v>
      </c>
      <c r="I14597">
        <v>1</v>
      </c>
    </row>
    <row r="14598" spans="1:9" x14ac:dyDescent="0.25">
      <c r="A14598" t="s">
        <v>110</v>
      </c>
      <c r="B14598" t="s">
        <v>50117</v>
      </c>
      <c r="C14598" s="57">
        <v>44342</v>
      </c>
      <c r="D14598" t="s">
        <v>50118</v>
      </c>
      <c r="E14598" s="58">
        <v>1126180000000</v>
      </c>
      <c r="F14598" t="s">
        <v>50119</v>
      </c>
      <c r="G14598" t="s">
        <v>114</v>
      </c>
      <c r="H14598" t="s">
        <v>114</v>
      </c>
      <c r="I14598">
        <v>1</v>
      </c>
    </row>
    <row r="14599" spans="1:9" x14ac:dyDescent="0.25">
      <c r="A14599" t="s">
        <v>110</v>
      </c>
      <c r="B14599" t="s">
        <v>50120</v>
      </c>
      <c r="C14599" s="57">
        <v>44342</v>
      </c>
      <c r="D14599" t="s">
        <v>50121</v>
      </c>
      <c r="E14599" s="58">
        <v>1067785100000</v>
      </c>
      <c r="F14599" t="s">
        <v>50122</v>
      </c>
      <c r="G14599" t="s">
        <v>114</v>
      </c>
      <c r="H14599" t="s">
        <v>114</v>
      </c>
      <c r="I14599">
        <v>7</v>
      </c>
    </row>
    <row r="14600" spans="1:9" x14ac:dyDescent="0.25">
      <c r="A14600" t="s">
        <v>110</v>
      </c>
      <c r="B14600" t="s">
        <v>50123</v>
      </c>
      <c r="C14600" s="57">
        <v>44342</v>
      </c>
      <c r="D14600" t="s">
        <v>50124</v>
      </c>
      <c r="E14600" s="58">
        <v>1061354500000</v>
      </c>
      <c r="F14600" t="s">
        <v>50125</v>
      </c>
      <c r="G14600" t="s">
        <v>114</v>
      </c>
      <c r="H14600" t="s">
        <v>114</v>
      </c>
      <c r="I14600">
        <v>52</v>
      </c>
    </row>
    <row r="14601" spans="1:9" x14ac:dyDescent="0.25">
      <c r="A14601" t="s">
        <v>110</v>
      </c>
      <c r="B14601" t="s">
        <v>50126</v>
      </c>
      <c r="C14601" s="57">
        <v>44342</v>
      </c>
      <c r="D14601" t="s">
        <v>50127</v>
      </c>
      <c r="E14601" s="58">
        <v>1350203400000</v>
      </c>
      <c r="F14601" t="s">
        <v>50128</v>
      </c>
      <c r="G14601" t="s">
        <v>114</v>
      </c>
      <c r="H14601" t="s">
        <v>114</v>
      </c>
      <c r="I14601">
        <v>67</v>
      </c>
    </row>
    <row r="14602" spans="1:9" x14ac:dyDescent="0.25">
      <c r="A14602" t="s">
        <v>110</v>
      </c>
      <c r="B14602" t="s">
        <v>50129</v>
      </c>
      <c r="C14602" s="57">
        <v>44342</v>
      </c>
      <c r="D14602" t="s">
        <v>50130</v>
      </c>
      <c r="E14602" s="58">
        <v>92577980700000</v>
      </c>
      <c r="F14602" t="s">
        <v>50131</v>
      </c>
      <c r="G14602" t="s">
        <v>114</v>
      </c>
      <c r="H14602" t="s">
        <v>114</v>
      </c>
      <c r="I14602">
        <v>8</v>
      </c>
    </row>
    <row r="14603" spans="1:9" x14ac:dyDescent="0.25">
      <c r="A14603" t="s">
        <v>110</v>
      </c>
      <c r="B14603" t="s">
        <v>50132</v>
      </c>
      <c r="C14603" s="57">
        <v>44342</v>
      </c>
      <c r="D14603" t="s">
        <v>50133</v>
      </c>
      <c r="E14603" s="58">
        <v>3972552900000</v>
      </c>
      <c r="F14603" t="s">
        <v>50134</v>
      </c>
      <c r="G14603" t="s">
        <v>114</v>
      </c>
      <c r="H14603" t="s">
        <v>114</v>
      </c>
      <c r="I14603">
        <v>6</v>
      </c>
    </row>
    <row r="14604" spans="1:9" x14ac:dyDescent="0.25">
      <c r="A14604" t="s">
        <v>110</v>
      </c>
      <c r="B14604" t="s">
        <v>50135</v>
      </c>
      <c r="C14604" s="57">
        <v>44342</v>
      </c>
      <c r="D14604" t="s">
        <v>50136</v>
      </c>
      <c r="E14604" s="58">
        <v>1108435100000</v>
      </c>
      <c r="F14604" t="s">
        <v>50137</v>
      </c>
      <c r="G14604" t="s">
        <v>114</v>
      </c>
      <c r="H14604" t="s">
        <v>114</v>
      </c>
      <c r="I14604">
        <v>1</v>
      </c>
    </row>
    <row r="14605" spans="1:9" x14ac:dyDescent="0.25">
      <c r="A14605" t="s">
        <v>110</v>
      </c>
      <c r="B14605" t="s">
        <v>50138</v>
      </c>
      <c r="C14605" s="57">
        <v>44342</v>
      </c>
      <c r="D14605" t="s">
        <v>50139</v>
      </c>
      <c r="E14605" s="58">
        <v>1223371100000</v>
      </c>
      <c r="F14605" t="s">
        <v>50140</v>
      </c>
      <c r="G14605" t="s">
        <v>114</v>
      </c>
      <c r="H14605" t="s">
        <v>114</v>
      </c>
      <c r="I14605">
        <v>1</v>
      </c>
    </row>
    <row r="14606" spans="1:9" x14ac:dyDescent="0.25">
      <c r="A14606" t="s">
        <v>110</v>
      </c>
      <c r="B14606" t="s">
        <v>50141</v>
      </c>
      <c r="C14606" s="57">
        <v>44342</v>
      </c>
      <c r="D14606" t="s">
        <v>50142</v>
      </c>
      <c r="E14606" s="58">
        <v>108491328523000</v>
      </c>
      <c r="F14606" t="s">
        <v>50143</v>
      </c>
      <c r="G14606" t="s">
        <v>114</v>
      </c>
      <c r="H14606" t="s">
        <v>114</v>
      </c>
      <c r="I14606">
        <v>1</v>
      </c>
    </row>
    <row r="14607" spans="1:9" x14ac:dyDescent="0.25">
      <c r="A14607" t="s">
        <v>110</v>
      </c>
      <c r="B14607" t="s">
        <v>50144</v>
      </c>
      <c r="C14607" s="57">
        <v>44342</v>
      </c>
      <c r="D14607" t="s">
        <v>50145</v>
      </c>
      <c r="E14607" s="58">
        <v>1064139600000</v>
      </c>
      <c r="F14607" t="s">
        <v>50146</v>
      </c>
      <c r="G14607" t="s">
        <v>114</v>
      </c>
      <c r="H14607" t="s">
        <v>114</v>
      </c>
      <c r="I14607">
        <v>1</v>
      </c>
    </row>
    <row r="14608" spans="1:9" x14ac:dyDescent="0.25">
      <c r="A14608" t="s">
        <v>110</v>
      </c>
      <c r="B14608" t="s">
        <v>50147</v>
      </c>
      <c r="C14608" s="57">
        <v>44342</v>
      </c>
      <c r="D14608" t="s">
        <v>50148</v>
      </c>
      <c r="E14608" s="58">
        <v>10392036300000</v>
      </c>
      <c r="F14608" t="s">
        <v>50149</v>
      </c>
      <c r="G14608" t="s">
        <v>114</v>
      </c>
      <c r="H14608" t="s">
        <v>114</v>
      </c>
      <c r="I14608">
        <v>1</v>
      </c>
    </row>
    <row r="14609" spans="1:9" x14ac:dyDescent="0.25">
      <c r="A14609" t="s">
        <v>110</v>
      </c>
      <c r="B14609" t="s">
        <v>50150</v>
      </c>
      <c r="C14609" s="57">
        <v>44342</v>
      </c>
      <c r="D14609" t="s">
        <v>50151</v>
      </c>
      <c r="E14609" s="58">
        <v>110950951000000</v>
      </c>
      <c r="F14609" t="s">
        <v>50152</v>
      </c>
      <c r="G14609" t="s">
        <v>114</v>
      </c>
      <c r="H14609" t="s">
        <v>114</v>
      </c>
      <c r="I14609">
        <v>1</v>
      </c>
    </row>
    <row r="14610" spans="1:9" x14ac:dyDescent="0.25">
      <c r="A14610" t="s">
        <v>110</v>
      </c>
      <c r="B14610" t="s">
        <v>50153</v>
      </c>
      <c r="C14610" s="57">
        <v>44342</v>
      </c>
      <c r="D14610" t="s">
        <v>50154</v>
      </c>
      <c r="E14610" s="58">
        <v>1043504350000</v>
      </c>
      <c r="F14610" t="s">
        <v>50155</v>
      </c>
      <c r="G14610" t="s">
        <v>114</v>
      </c>
      <c r="H14610" t="s">
        <v>114</v>
      </c>
      <c r="I14610">
        <v>1</v>
      </c>
    </row>
    <row r="14611" spans="1:9" x14ac:dyDescent="0.25">
      <c r="A14611" t="s">
        <v>110</v>
      </c>
      <c r="B14611" t="s">
        <v>50156</v>
      </c>
      <c r="C14611" s="57">
        <v>44342</v>
      </c>
      <c r="D14611" t="s">
        <v>50157</v>
      </c>
      <c r="E14611" s="58">
        <v>110085282720000</v>
      </c>
      <c r="F14611" t="s">
        <v>50158</v>
      </c>
      <c r="G14611" t="s">
        <v>114</v>
      </c>
      <c r="H14611" t="s">
        <v>114</v>
      </c>
      <c r="I14611">
        <v>11</v>
      </c>
    </row>
    <row r="14612" spans="1:9" x14ac:dyDescent="0.25">
      <c r="A14612" t="s">
        <v>110</v>
      </c>
      <c r="B14612" t="s">
        <v>50159</v>
      </c>
      <c r="C14612" s="57">
        <v>44342</v>
      </c>
      <c r="D14612" t="s">
        <v>50160</v>
      </c>
      <c r="E14612" s="58">
        <v>1154907720000</v>
      </c>
      <c r="F14612" t="s">
        <v>50161</v>
      </c>
      <c r="G14612" t="s">
        <v>50162</v>
      </c>
      <c r="H14612" t="s">
        <v>114</v>
      </c>
      <c r="I14612">
        <v>1</v>
      </c>
    </row>
    <row r="14613" spans="1:9" x14ac:dyDescent="0.25">
      <c r="A14613" t="s">
        <v>110</v>
      </c>
      <c r="B14613" t="s">
        <v>50163</v>
      </c>
      <c r="C14613" s="57">
        <v>44342</v>
      </c>
      <c r="D14613" t="s">
        <v>50164</v>
      </c>
      <c r="E14613" s="58">
        <v>1038585720000</v>
      </c>
      <c r="F14613" t="s">
        <v>50165</v>
      </c>
      <c r="G14613" t="s">
        <v>114</v>
      </c>
      <c r="H14613" t="s">
        <v>114</v>
      </c>
      <c r="I14613">
        <v>234</v>
      </c>
    </row>
    <row r="14614" spans="1:9" x14ac:dyDescent="0.25">
      <c r="A14614" t="s">
        <v>110</v>
      </c>
      <c r="B14614" t="s">
        <v>50166</v>
      </c>
      <c r="C14614" s="57">
        <v>44342</v>
      </c>
      <c r="D14614" t="s">
        <v>50167</v>
      </c>
      <c r="E14614" s="58">
        <v>1025639310000</v>
      </c>
      <c r="F14614" t="s">
        <v>50168</v>
      </c>
      <c r="G14614" t="s">
        <v>50169</v>
      </c>
      <c r="H14614" t="s">
        <v>50170</v>
      </c>
      <c r="I14614">
        <v>1</v>
      </c>
    </row>
    <row r="14615" spans="1:9" x14ac:dyDescent="0.25">
      <c r="A14615" t="s">
        <v>110</v>
      </c>
      <c r="B14615" t="s">
        <v>50171</v>
      </c>
      <c r="C14615" s="57">
        <v>44342</v>
      </c>
      <c r="D14615" t="s">
        <v>50172</v>
      </c>
      <c r="E14615" s="58">
        <v>1029374950000</v>
      </c>
      <c r="F14615" t="s">
        <v>50173</v>
      </c>
      <c r="G14615" t="s">
        <v>50174</v>
      </c>
      <c r="H14615" t="s">
        <v>50175</v>
      </c>
      <c r="I14615">
        <v>7</v>
      </c>
    </row>
    <row r="14616" spans="1:9" x14ac:dyDescent="0.25">
      <c r="A14616" t="s">
        <v>110</v>
      </c>
      <c r="B14616" t="s">
        <v>50176</v>
      </c>
      <c r="C14616" s="57">
        <v>44342</v>
      </c>
      <c r="D14616" t="s">
        <v>50177</v>
      </c>
      <c r="E14616" s="58">
        <v>1103296000000</v>
      </c>
      <c r="F14616" t="s">
        <v>50178</v>
      </c>
      <c r="G14616" t="s">
        <v>50179</v>
      </c>
      <c r="H14616" t="s">
        <v>50180</v>
      </c>
      <c r="I14616">
        <v>208</v>
      </c>
    </row>
    <row r="14617" spans="1:9" x14ac:dyDescent="0.25">
      <c r="A14617" t="s">
        <v>110</v>
      </c>
      <c r="B14617" t="s">
        <v>50181</v>
      </c>
      <c r="C14617" s="57">
        <v>44342</v>
      </c>
      <c r="D14617" t="s">
        <v>50182</v>
      </c>
      <c r="E14617" s="58">
        <v>1163026270000</v>
      </c>
      <c r="F14617" t="s">
        <v>50183</v>
      </c>
      <c r="G14617" t="s">
        <v>1518</v>
      </c>
      <c r="H14617" t="s">
        <v>114</v>
      </c>
      <c r="I14617">
        <v>1</v>
      </c>
    </row>
    <row r="14618" spans="1:9" x14ac:dyDescent="0.25">
      <c r="A14618" t="s">
        <v>110</v>
      </c>
      <c r="B14618" t="s">
        <v>50184</v>
      </c>
      <c r="C14618" s="57">
        <v>44342</v>
      </c>
      <c r="D14618" t="s">
        <v>50185</v>
      </c>
      <c r="E14618" s="58">
        <v>1162753480000</v>
      </c>
      <c r="F14618" t="s">
        <v>50186</v>
      </c>
      <c r="G14618" t="s">
        <v>114</v>
      </c>
      <c r="H14618" t="s">
        <v>114</v>
      </c>
      <c r="I14618">
        <v>2</v>
      </c>
    </row>
    <row r="14619" spans="1:9" x14ac:dyDescent="0.25">
      <c r="A14619" t="s">
        <v>110</v>
      </c>
      <c r="B14619" t="s">
        <v>50187</v>
      </c>
      <c r="C14619" s="57">
        <v>44342</v>
      </c>
      <c r="D14619" t="s">
        <v>50188</v>
      </c>
      <c r="E14619" s="58">
        <v>1054414780000</v>
      </c>
      <c r="F14619" t="s">
        <v>50189</v>
      </c>
      <c r="G14619" t="s">
        <v>50190</v>
      </c>
      <c r="H14619" t="s">
        <v>114</v>
      </c>
      <c r="I14619">
        <v>6</v>
      </c>
    </row>
    <row r="14620" spans="1:9" x14ac:dyDescent="0.25">
      <c r="A14620" t="s">
        <v>110</v>
      </c>
      <c r="B14620" t="s">
        <v>50191</v>
      </c>
      <c r="C14620" s="57">
        <v>44342</v>
      </c>
      <c r="D14620" t="s">
        <v>50192</v>
      </c>
      <c r="E14620" s="58">
        <v>1027716700000</v>
      </c>
      <c r="F14620" t="s">
        <v>50193</v>
      </c>
      <c r="G14620" t="s">
        <v>114</v>
      </c>
      <c r="H14620" t="s">
        <v>114</v>
      </c>
      <c r="I14620">
        <v>2</v>
      </c>
    </row>
    <row r="14621" spans="1:9" x14ac:dyDescent="0.25">
      <c r="A14621" t="s">
        <v>110</v>
      </c>
      <c r="B14621" t="s">
        <v>50194</v>
      </c>
      <c r="C14621" s="57">
        <v>44342</v>
      </c>
      <c r="D14621" t="s">
        <v>50195</v>
      </c>
      <c r="E14621" s="58">
        <v>1090229150000</v>
      </c>
      <c r="F14621" t="s">
        <v>50196</v>
      </c>
      <c r="G14621" t="s">
        <v>114</v>
      </c>
      <c r="H14621" t="s">
        <v>114</v>
      </c>
      <c r="I14621">
        <v>1</v>
      </c>
    </row>
    <row r="14622" spans="1:9" x14ac:dyDescent="0.25">
      <c r="A14622" t="s">
        <v>110</v>
      </c>
      <c r="B14622" t="s">
        <v>50197</v>
      </c>
      <c r="C14622" s="57">
        <v>44342</v>
      </c>
      <c r="D14622" t="s">
        <v>50198</v>
      </c>
      <c r="E14622" s="58">
        <v>1004350950000</v>
      </c>
      <c r="F14622" t="s">
        <v>50199</v>
      </c>
      <c r="G14622" t="s">
        <v>114</v>
      </c>
      <c r="H14622" t="s">
        <v>114</v>
      </c>
      <c r="I14622">
        <v>1</v>
      </c>
    </row>
    <row r="14623" spans="1:9" x14ac:dyDescent="0.25">
      <c r="A14623" t="s">
        <v>110</v>
      </c>
      <c r="B14623" t="s">
        <v>50200</v>
      </c>
      <c r="C14623" s="57">
        <v>44342</v>
      </c>
      <c r="D14623" t="s">
        <v>50201</v>
      </c>
      <c r="E14623" s="58">
        <v>1041091018000000</v>
      </c>
      <c r="F14623" t="s">
        <v>50202</v>
      </c>
      <c r="G14623" t="s">
        <v>114</v>
      </c>
      <c r="H14623" t="s">
        <v>114</v>
      </c>
      <c r="I14623">
        <v>3</v>
      </c>
    </row>
    <row r="14624" spans="1:9" x14ac:dyDescent="0.25">
      <c r="A14624" t="s">
        <v>110</v>
      </c>
      <c r="B14624" t="s">
        <v>50203</v>
      </c>
      <c r="C14624" s="57">
        <v>44342</v>
      </c>
      <c r="D14624" t="s">
        <v>50204</v>
      </c>
      <c r="E14624" s="58">
        <v>1074252070000</v>
      </c>
      <c r="F14624" t="s">
        <v>50205</v>
      </c>
      <c r="G14624" t="s">
        <v>50206</v>
      </c>
      <c r="H14624" t="s">
        <v>50207</v>
      </c>
      <c r="I14624">
        <v>1</v>
      </c>
    </row>
    <row r="14625" spans="1:9" x14ac:dyDescent="0.25">
      <c r="A14625" t="s">
        <v>110</v>
      </c>
      <c r="B14625" t="s">
        <v>50208</v>
      </c>
      <c r="C14625" s="57">
        <v>44342</v>
      </c>
      <c r="D14625" t="s">
        <v>50209</v>
      </c>
      <c r="E14625" s="58">
        <v>1171102730000</v>
      </c>
      <c r="F14625" t="s">
        <v>50210</v>
      </c>
      <c r="G14625" t="s">
        <v>50211</v>
      </c>
      <c r="H14625" t="s">
        <v>7874</v>
      </c>
      <c r="I14625">
        <v>3</v>
      </c>
    </row>
    <row r="14626" spans="1:9" x14ac:dyDescent="0.25">
      <c r="A14626" t="s">
        <v>110</v>
      </c>
      <c r="B14626" t="s">
        <v>50212</v>
      </c>
      <c r="C14626" s="57">
        <v>44342</v>
      </c>
      <c r="D14626" t="s">
        <v>50213</v>
      </c>
      <c r="E14626" s="58">
        <v>1171780000000</v>
      </c>
      <c r="F14626" t="s">
        <v>50214</v>
      </c>
      <c r="G14626" t="s">
        <v>114</v>
      </c>
      <c r="H14626" t="s">
        <v>114</v>
      </c>
      <c r="I14626">
        <v>3</v>
      </c>
    </row>
    <row r="14627" spans="1:9" x14ac:dyDescent="0.25">
      <c r="A14627" t="s">
        <v>110</v>
      </c>
      <c r="B14627" t="s">
        <v>50215</v>
      </c>
      <c r="C14627" s="57">
        <v>44342</v>
      </c>
      <c r="D14627" t="s">
        <v>50216</v>
      </c>
      <c r="E14627" s="58">
        <v>10502793000000</v>
      </c>
      <c r="F14627" t="s">
        <v>50217</v>
      </c>
      <c r="G14627" t="s">
        <v>114</v>
      </c>
      <c r="H14627" t="s">
        <v>114</v>
      </c>
      <c r="I14627">
        <v>1</v>
      </c>
    </row>
    <row r="14628" spans="1:9" x14ac:dyDescent="0.25">
      <c r="A14628" t="s">
        <v>110</v>
      </c>
      <c r="B14628" t="s">
        <v>50218</v>
      </c>
      <c r="C14628" s="57">
        <v>44342</v>
      </c>
      <c r="D14628" t="s">
        <v>50219</v>
      </c>
      <c r="E14628" s="58">
        <v>10872190000000</v>
      </c>
      <c r="F14628" t="s">
        <v>50220</v>
      </c>
      <c r="G14628" t="s">
        <v>114</v>
      </c>
      <c r="H14628" t="s">
        <v>114</v>
      </c>
      <c r="I14628">
        <v>34</v>
      </c>
    </row>
    <row r="14629" spans="1:9" x14ac:dyDescent="0.25">
      <c r="A14629" t="s">
        <v>110</v>
      </c>
      <c r="B14629" t="s">
        <v>50221</v>
      </c>
      <c r="C14629" s="57">
        <v>44342</v>
      </c>
      <c r="D14629" t="s">
        <v>50222</v>
      </c>
      <c r="E14629" s="58">
        <v>1191294615000</v>
      </c>
      <c r="F14629" t="s">
        <v>50223</v>
      </c>
      <c r="G14629" t="s">
        <v>114</v>
      </c>
      <c r="H14629" t="s">
        <v>114</v>
      </c>
      <c r="I14629">
        <v>0</v>
      </c>
    </row>
    <row r="14630" spans="1:9" x14ac:dyDescent="0.25">
      <c r="A14630" t="s">
        <v>110</v>
      </c>
      <c r="B14630" t="s">
        <v>50224</v>
      </c>
      <c r="C14630" s="57">
        <v>44342</v>
      </c>
      <c r="D14630" t="s">
        <v>50225</v>
      </c>
      <c r="E14630" s="58">
        <v>1258705691000</v>
      </c>
      <c r="F14630" t="s">
        <v>50226</v>
      </c>
      <c r="G14630" t="s">
        <v>10981</v>
      </c>
      <c r="H14630" t="s">
        <v>50227</v>
      </c>
      <c r="I14630">
        <v>558</v>
      </c>
    </row>
    <row r="14631" spans="1:9" x14ac:dyDescent="0.25">
      <c r="A14631" t="s">
        <v>110</v>
      </c>
      <c r="B14631" t="s">
        <v>50228</v>
      </c>
      <c r="C14631" s="57">
        <v>44342</v>
      </c>
      <c r="D14631" t="s">
        <v>50229</v>
      </c>
      <c r="E14631" s="58">
        <v>1194545168000</v>
      </c>
      <c r="F14631" t="s">
        <v>50230</v>
      </c>
      <c r="G14631" t="s">
        <v>114</v>
      </c>
      <c r="H14631" t="s">
        <v>114</v>
      </c>
      <c r="I14631">
        <v>0</v>
      </c>
    </row>
    <row r="14632" spans="1:9" x14ac:dyDescent="0.25">
      <c r="A14632" t="s">
        <v>110</v>
      </c>
      <c r="B14632" t="s">
        <v>50231</v>
      </c>
      <c r="C14632" s="57">
        <v>44342</v>
      </c>
      <c r="D14632" t="s">
        <v>50232</v>
      </c>
      <c r="E14632" s="58">
        <v>1108643000000</v>
      </c>
      <c r="F14632" t="s">
        <v>50233</v>
      </c>
      <c r="G14632" t="s">
        <v>114</v>
      </c>
      <c r="H14632" t="s">
        <v>114</v>
      </c>
      <c r="I14632">
        <v>0</v>
      </c>
    </row>
    <row r="14633" spans="1:9" x14ac:dyDescent="0.25">
      <c r="A14633" t="s">
        <v>110</v>
      </c>
      <c r="B14633" t="s">
        <v>50234</v>
      </c>
      <c r="C14633" s="57">
        <v>44342</v>
      </c>
      <c r="D14633" t="s">
        <v>50235</v>
      </c>
      <c r="E14633" s="58">
        <v>1105243000000</v>
      </c>
      <c r="F14633" t="s">
        <v>50236</v>
      </c>
      <c r="G14633" t="s">
        <v>114</v>
      </c>
      <c r="H14633" t="s">
        <v>114</v>
      </c>
      <c r="I14633">
        <v>0</v>
      </c>
    </row>
    <row r="14634" spans="1:9" x14ac:dyDescent="0.25">
      <c r="A14634" t="s">
        <v>110</v>
      </c>
      <c r="B14634" t="s">
        <v>50237</v>
      </c>
      <c r="C14634" s="57">
        <v>44342</v>
      </c>
      <c r="D14634" t="s">
        <v>50238</v>
      </c>
      <c r="E14634" s="58">
        <v>1141130000000</v>
      </c>
      <c r="F14634" t="s">
        <v>50239</v>
      </c>
      <c r="G14634" t="s">
        <v>114</v>
      </c>
      <c r="H14634" t="s">
        <v>114</v>
      </c>
      <c r="I14634">
        <v>0</v>
      </c>
    </row>
    <row r="14635" spans="1:9" x14ac:dyDescent="0.25">
      <c r="A14635" t="s">
        <v>110</v>
      </c>
      <c r="B14635" t="s">
        <v>50240</v>
      </c>
      <c r="C14635" s="57">
        <v>44342</v>
      </c>
      <c r="D14635" t="s">
        <v>50241</v>
      </c>
      <c r="E14635" s="58">
        <v>1038392000000</v>
      </c>
      <c r="F14635" t="s">
        <v>50242</v>
      </c>
      <c r="G14635" t="s">
        <v>114</v>
      </c>
      <c r="H14635" t="s">
        <v>114</v>
      </c>
      <c r="I14635">
        <v>0</v>
      </c>
    </row>
    <row r="14636" spans="1:9" x14ac:dyDescent="0.25">
      <c r="A14636" t="s">
        <v>110</v>
      </c>
      <c r="B14636" t="s">
        <v>50243</v>
      </c>
      <c r="C14636" s="57">
        <v>44342</v>
      </c>
      <c r="D14636" t="s">
        <v>50244</v>
      </c>
      <c r="E14636" s="58">
        <v>1015689000000</v>
      </c>
      <c r="F14636" t="s">
        <v>50245</v>
      </c>
      <c r="G14636" t="s">
        <v>50246</v>
      </c>
      <c r="H14636" t="s">
        <v>50247</v>
      </c>
      <c r="I14636">
        <v>1</v>
      </c>
    </row>
    <row r="14637" spans="1:9" x14ac:dyDescent="0.25">
      <c r="A14637" t="s">
        <v>110</v>
      </c>
      <c r="B14637" t="s">
        <v>50248</v>
      </c>
      <c r="C14637" s="57">
        <v>44342</v>
      </c>
      <c r="D14637" t="s">
        <v>50249</v>
      </c>
      <c r="E14637" s="58">
        <v>1112079765000</v>
      </c>
      <c r="F14637" t="s">
        <v>50250</v>
      </c>
      <c r="G14637" t="s">
        <v>114</v>
      </c>
      <c r="H14637" t="s">
        <v>50251</v>
      </c>
      <c r="I14637">
        <v>302</v>
      </c>
    </row>
    <row r="14638" spans="1:9" x14ac:dyDescent="0.25">
      <c r="A14638" t="s">
        <v>110</v>
      </c>
      <c r="B14638" t="s">
        <v>50252</v>
      </c>
      <c r="C14638" s="57">
        <v>44342</v>
      </c>
      <c r="D14638" t="s">
        <v>50253</v>
      </c>
      <c r="E14638" s="58">
        <v>1028014000000</v>
      </c>
      <c r="F14638" t="s">
        <v>50254</v>
      </c>
      <c r="G14638" t="s">
        <v>50255</v>
      </c>
      <c r="H14638" t="s">
        <v>50256</v>
      </c>
      <c r="I14638">
        <v>1</v>
      </c>
    </row>
    <row r="14639" spans="1:9" x14ac:dyDescent="0.25">
      <c r="A14639" t="s">
        <v>110</v>
      </c>
      <c r="B14639" t="s">
        <v>50257</v>
      </c>
      <c r="C14639" s="57">
        <v>44342</v>
      </c>
      <c r="D14639" t="s">
        <v>50258</v>
      </c>
      <c r="E14639" s="58">
        <v>1029690000000</v>
      </c>
      <c r="F14639" t="s">
        <v>50259</v>
      </c>
      <c r="G14639" t="s">
        <v>50260</v>
      </c>
      <c r="H14639" t="s">
        <v>114</v>
      </c>
      <c r="I14639">
        <v>1</v>
      </c>
    </row>
    <row r="14640" spans="1:9" x14ac:dyDescent="0.25">
      <c r="A14640" t="s">
        <v>110</v>
      </c>
      <c r="B14640" t="s">
        <v>50261</v>
      </c>
      <c r="C14640" s="57">
        <v>44342</v>
      </c>
      <c r="D14640" t="s">
        <v>50262</v>
      </c>
      <c r="E14640" s="58">
        <v>1031942000000</v>
      </c>
      <c r="F14640" t="s">
        <v>50263</v>
      </c>
      <c r="G14640" t="s">
        <v>114</v>
      </c>
      <c r="H14640" t="s">
        <v>114</v>
      </c>
      <c r="I14640">
        <v>1</v>
      </c>
    </row>
    <row r="14641" spans="1:9" x14ac:dyDescent="0.25">
      <c r="A14641" t="s">
        <v>110</v>
      </c>
      <c r="B14641" t="s">
        <v>50264</v>
      </c>
      <c r="C14641" s="57">
        <v>44342</v>
      </c>
      <c r="D14641" t="s">
        <v>50265</v>
      </c>
      <c r="E14641" s="58">
        <v>1060218000000</v>
      </c>
      <c r="F14641" t="s">
        <v>50266</v>
      </c>
      <c r="G14641" t="s">
        <v>50267</v>
      </c>
      <c r="H14641" t="s">
        <v>50268</v>
      </c>
      <c r="I14641">
        <v>1</v>
      </c>
    </row>
    <row r="14642" spans="1:9" x14ac:dyDescent="0.25">
      <c r="A14642" t="s">
        <v>110</v>
      </c>
      <c r="B14642" t="s">
        <v>50269</v>
      </c>
      <c r="C14642" s="57">
        <v>44342</v>
      </c>
      <c r="D14642" t="s">
        <v>50270</v>
      </c>
      <c r="E14642" s="58">
        <v>1056024000000</v>
      </c>
      <c r="F14642" t="s">
        <v>50271</v>
      </c>
      <c r="G14642" t="s">
        <v>50272</v>
      </c>
      <c r="H14642" t="s">
        <v>50273</v>
      </c>
      <c r="I14642">
        <v>1</v>
      </c>
    </row>
    <row r="14643" spans="1:9" x14ac:dyDescent="0.25">
      <c r="A14643" t="s">
        <v>110</v>
      </c>
      <c r="B14643" t="s">
        <v>50274</v>
      </c>
      <c r="C14643" s="57">
        <v>44342</v>
      </c>
      <c r="D14643" t="s">
        <v>50275</v>
      </c>
      <c r="E14643" s="58">
        <v>1286708275000</v>
      </c>
      <c r="F14643" t="s">
        <v>50276</v>
      </c>
      <c r="G14643" t="s">
        <v>50277</v>
      </c>
      <c r="H14643" t="s">
        <v>50278</v>
      </c>
      <c r="I14643">
        <v>529</v>
      </c>
    </row>
    <row r="14644" spans="1:9" x14ac:dyDescent="0.25">
      <c r="A14644" t="s">
        <v>110</v>
      </c>
      <c r="B14644" t="s">
        <v>50279</v>
      </c>
      <c r="C14644" s="57">
        <v>44342</v>
      </c>
      <c r="D14644" t="s">
        <v>50280</v>
      </c>
      <c r="E14644" s="58">
        <v>1085189654000</v>
      </c>
      <c r="F14644" t="s">
        <v>50281</v>
      </c>
      <c r="G14644" t="s">
        <v>114</v>
      </c>
      <c r="H14644" t="s">
        <v>114</v>
      </c>
      <c r="I14644">
        <v>59</v>
      </c>
    </row>
    <row r="14645" spans="1:9" x14ac:dyDescent="0.25">
      <c r="A14645" t="s">
        <v>110</v>
      </c>
      <c r="B14645" t="s">
        <v>50282</v>
      </c>
      <c r="C14645" s="57">
        <v>44342</v>
      </c>
      <c r="D14645" t="s">
        <v>50283</v>
      </c>
      <c r="E14645" s="58">
        <v>1118568284000</v>
      </c>
      <c r="F14645" t="s">
        <v>50284</v>
      </c>
      <c r="G14645" t="s">
        <v>114</v>
      </c>
      <c r="H14645" t="s">
        <v>114</v>
      </c>
      <c r="I14645">
        <v>0</v>
      </c>
    </row>
    <row r="14646" spans="1:9" x14ac:dyDescent="0.25">
      <c r="A14646" t="s">
        <v>110</v>
      </c>
      <c r="B14646" t="s">
        <v>50285</v>
      </c>
      <c r="C14646" s="57">
        <v>44342</v>
      </c>
      <c r="D14646" t="s">
        <v>50286</v>
      </c>
      <c r="E14646" s="58">
        <v>1111492158000</v>
      </c>
      <c r="F14646" t="s">
        <v>50287</v>
      </c>
      <c r="G14646" t="s">
        <v>114</v>
      </c>
      <c r="H14646" t="s">
        <v>114</v>
      </c>
      <c r="I14646">
        <v>0</v>
      </c>
    </row>
    <row r="14647" spans="1:9" x14ac:dyDescent="0.25">
      <c r="A14647" t="s">
        <v>110</v>
      </c>
      <c r="B14647" t="s">
        <v>50288</v>
      </c>
      <c r="C14647" s="57">
        <v>44342</v>
      </c>
      <c r="D14647" t="s">
        <v>50289</v>
      </c>
      <c r="E14647" s="58">
        <v>30780373000000</v>
      </c>
      <c r="F14647" t="s">
        <v>50290</v>
      </c>
      <c r="G14647" t="s">
        <v>114</v>
      </c>
      <c r="H14647" t="s">
        <v>114</v>
      </c>
      <c r="I14647">
        <v>4</v>
      </c>
    </row>
    <row r="14648" spans="1:9" x14ac:dyDescent="0.25">
      <c r="A14648" t="s">
        <v>110</v>
      </c>
      <c r="B14648" t="s">
        <v>50291</v>
      </c>
      <c r="C14648" s="57">
        <v>44342</v>
      </c>
      <c r="D14648" t="s">
        <v>50292</v>
      </c>
      <c r="E14648" s="58">
        <v>1174228790000</v>
      </c>
      <c r="F14648" t="s">
        <v>50293</v>
      </c>
      <c r="G14648" t="s">
        <v>50294</v>
      </c>
      <c r="H14648" t="s">
        <v>114</v>
      </c>
      <c r="I14648">
        <v>43</v>
      </c>
    </row>
    <row r="14649" spans="1:9" x14ac:dyDescent="0.25">
      <c r="A14649" t="s">
        <v>110</v>
      </c>
      <c r="B14649" t="s">
        <v>50295</v>
      </c>
      <c r="C14649" s="57">
        <v>44342</v>
      </c>
      <c r="D14649" t="s">
        <v>50296</v>
      </c>
      <c r="E14649" s="58">
        <v>106819265000000</v>
      </c>
      <c r="F14649" t="s">
        <v>50297</v>
      </c>
      <c r="G14649" t="s">
        <v>114</v>
      </c>
      <c r="H14649" t="s">
        <v>114</v>
      </c>
      <c r="I14649">
        <v>1</v>
      </c>
    </row>
    <row r="14650" spans="1:9" x14ac:dyDescent="0.25">
      <c r="A14650" t="s">
        <v>110</v>
      </c>
      <c r="B14650" t="s">
        <v>50298</v>
      </c>
      <c r="C14650" s="57">
        <v>44342</v>
      </c>
      <c r="D14650" t="s">
        <v>50299</v>
      </c>
      <c r="E14650" s="58">
        <v>105934877000000</v>
      </c>
      <c r="F14650" t="s">
        <v>50300</v>
      </c>
      <c r="G14650" t="s">
        <v>114</v>
      </c>
      <c r="H14650" t="s">
        <v>114</v>
      </c>
      <c r="I14650">
        <v>1</v>
      </c>
    </row>
    <row r="14651" spans="1:9" x14ac:dyDescent="0.25">
      <c r="A14651" t="s">
        <v>110</v>
      </c>
      <c r="B14651" t="s">
        <v>50301</v>
      </c>
      <c r="C14651" s="57">
        <v>44342</v>
      </c>
      <c r="D14651" t="s">
        <v>50302</v>
      </c>
      <c r="E14651" s="58">
        <v>105990250000000</v>
      </c>
      <c r="F14651" t="s">
        <v>50303</v>
      </c>
      <c r="G14651" t="s">
        <v>114</v>
      </c>
      <c r="H14651" t="s">
        <v>114</v>
      </c>
      <c r="I14651">
        <v>1</v>
      </c>
    </row>
    <row r="14652" spans="1:9" x14ac:dyDescent="0.25">
      <c r="A14652" t="s">
        <v>110</v>
      </c>
      <c r="B14652" t="s">
        <v>50304</v>
      </c>
      <c r="C14652" s="57">
        <v>44342</v>
      </c>
      <c r="D14652" t="s">
        <v>50305</v>
      </c>
      <c r="E14652" s="58">
        <v>108319732000000</v>
      </c>
      <c r="F14652" t="s">
        <v>50306</v>
      </c>
      <c r="G14652" t="s">
        <v>114</v>
      </c>
      <c r="H14652" t="s">
        <v>114</v>
      </c>
      <c r="I14652">
        <v>1</v>
      </c>
    </row>
    <row r="14653" spans="1:9" x14ac:dyDescent="0.25">
      <c r="A14653" t="s">
        <v>110</v>
      </c>
      <c r="B14653" t="s">
        <v>50307</v>
      </c>
      <c r="C14653" s="57">
        <v>44342</v>
      </c>
      <c r="D14653" t="s">
        <v>50308</v>
      </c>
      <c r="E14653" s="58">
        <v>115561341000000</v>
      </c>
      <c r="F14653" t="s">
        <v>50309</v>
      </c>
      <c r="G14653" t="s">
        <v>114</v>
      </c>
      <c r="H14653" t="s">
        <v>114</v>
      </c>
      <c r="I14653">
        <v>1</v>
      </c>
    </row>
    <row r="14654" spans="1:9" x14ac:dyDescent="0.25">
      <c r="A14654" t="s">
        <v>110</v>
      </c>
      <c r="B14654" t="s">
        <v>50310</v>
      </c>
      <c r="C14654" s="57">
        <v>44342</v>
      </c>
      <c r="D14654" t="s">
        <v>50311</v>
      </c>
      <c r="E14654" s="58">
        <v>115362171000000</v>
      </c>
      <c r="F14654" t="s">
        <v>50312</v>
      </c>
      <c r="G14654" t="s">
        <v>114</v>
      </c>
      <c r="H14654" t="s">
        <v>114</v>
      </c>
      <c r="I14654">
        <v>1</v>
      </c>
    </row>
    <row r="14655" spans="1:9" x14ac:dyDescent="0.25">
      <c r="A14655" t="s">
        <v>110</v>
      </c>
      <c r="B14655" t="s">
        <v>50313</v>
      </c>
      <c r="C14655" s="57">
        <v>44342</v>
      </c>
      <c r="D14655" t="s">
        <v>50314</v>
      </c>
      <c r="E14655" s="58">
        <v>117175923000000</v>
      </c>
      <c r="F14655" t="s">
        <v>50315</v>
      </c>
      <c r="G14655" t="s">
        <v>114</v>
      </c>
      <c r="H14655" t="s">
        <v>114</v>
      </c>
      <c r="I14655">
        <v>134</v>
      </c>
    </row>
    <row r="14656" spans="1:9" x14ac:dyDescent="0.25">
      <c r="A14656" t="s">
        <v>110</v>
      </c>
      <c r="B14656" t="s">
        <v>50316</v>
      </c>
      <c r="C14656" s="57">
        <v>44342</v>
      </c>
      <c r="D14656" t="s">
        <v>50317</v>
      </c>
      <c r="E14656" s="58">
        <v>290972078000000</v>
      </c>
      <c r="F14656" t="s">
        <v>50318</v>
      </c>
      <c r="G14656" t="s">
        <v>114</v>
      </c>
      <c r="H14656" t="s">
        <v>50319</v>
      </c>
      <c r="I14656">
        <v>2</v>
      </c>
    </row>
    <row r="14657" spans="1:9" x14ac:dyDescent="0.25">
      <c r="A14657" t="s">
        <v>110</v>
      </c>
      <c r="B14657" t="s">
        <v>50320</v>
      </c>
      <c r="C14657" s="57">
        <v>44342</v>
      </c>
      <c r="D14657" t="s">
        <v>50321</v>
      </c>
      <c r="E14657" s="58">
        <v>114300520000000</v>
      </c>
      <c r="F14657" t="s">
        <v>50322</v>
      </c>
      <c r="G14657" t="s">
        <v>114</v>
      </c>
      <c r="H14657" t="s">
        <v>114</v>
      </c>
      <c r="I14657">
        <v>2</v>
      </c>
    </row>
    <row r="14658" spans="1:9" x14ac:dyDescent="0.25">
      <c r="A14658" t="s">
        <v>110</v>
      </c>
      <c r="B14658" t="s">
        <v>50323</v>
      </c>
      <c r="C14658" s="57">
        <v>44342</v>
      </c>
      <c r="D14658" t="s">
        <v>50324</v>
      </c>
      <c r="E14658" s="58">
        <v>123282993000000</v>
      </c>
      <c r="F14658" t="s">
        <v>50325</v>
      </c>
      <c r="G14658" t="s">
        <v>50326</v>
      </c>
      <c r="H14658" t="s">
        <v>50327</v>
      </c>
      <c r="I14658">
        <v>1</v>
      </c>
    </row>
    <row r="14659" spans="1:9" x14ac:dyDescent="0.25">
      <c r="A14659" t="s">
        <v>110</v>
      </c>
      <c r="B14659" t="s">
        <v>50328</v>
      </c>
      <c r="C14659" s="57">
        <v>44342</v>
      </c>
      <c r="D14659" t="s">
        <v>50329</v>
      </c>
      <c r="E14659" s="58">
        <v>107889448000000</v>
      </c>
      <c r="F14659" t="s">
        <v>50330</v>
      </c>
      <c r="G14659" t="s">
        <v>50331</v>
      </c>
      <c r="H14659" t="s">
        <v>50332</v>
      </c>
      <c r="I14659">
        <v>1</v>
      </c>
    </row>
    <row r="14660" spans="1:9" x14ac:dyDescent="0.25">
      <c r="A14660" t="s">
        <v>110</v>
      </c>
      <c r="B14660" t="s">
        <v>50333</v>
      </c>
      <c r="C14660" s="57">
        <v>44342</v>
      </c>
      <c r="D14660" t="s">
        <v>50334</v>
      </c>
      <c r="E14660" s="58">
        <v>120351275000000</v>
      </c>
      <c r="F14660" t="s">
        <v>50335</v>
      </c>
      <c r="G14660" t="s">
        <v>114</v>
      </c>
      <c r="H14660" t="s">
        <v>114</v>
      </c>
      <c r="I14660">
        <v>1</v>
      </c>
    </row>
    <row r="14661" spans="1:9" x14ac:dyDescent="0.25">
      <c r="A14661" t="s">
        <v>110</v>
      </c>
      <c r="B14661" t="s">
        <v>50336</v>
      </c>
      <c r="C14661" s="57">
        <v>44342</v>
      </c>
      <c r="D14661" t="s">
        <v>50337</v>
      </c>
      <c r="E14661" s="58">
        <v>113828970000000</v>
      </c>
      <c r="F14661" t="s">
        <v>50338</v>
      </c>
      <c r="G14661" t="s">
        <v>114</v>
      </c>
      <c r="H14661" t="s">
        <v>114</v>
      </c>
      <c r="I14661">
        <v>1</v>
      </c>
    </row>
    <row r="14662" spans="1:9" x14ac:dyDescent="0.25">
      <c r="A14662" t="s">
        <v>110</v>
      </c>
      <c r="B14662" t="s">
        <v>50339</v>
      </c>
      <c r="C14662" s="57">
        <v>44342</v>
      </c>
      <c r="D14662" t="s">
        <v>50340</v>
      </c>
      <c r="E14662" s="58">
        <v>114066211000000</v>
      </c>
      <c r="F14662" t="s">
        <v>50341</v>
      </c>
      <c r="G14662" t="s">
        <v>114</v>
      </c>
      <c r="H14662" t="s">
        <v>114</v>
      </c>
      <c r="I14662">
        <v>1</v>
      </c>
    </row>
    <row r="14663" spans="1:9" x14ac:dyDescent="0.25">
      <c r="A14663" t="s">
        <v>110</v>
      </c>
      <c r="B14663" t="s">
        <v>50342</v>
      </c>
      <c r="C14663" s="57">
        <v>44342</v>
      </c>
      <c r="D14663" t="s">
        <v>50343</v>
      </c>
      <c r="E14663" s="58">
        <v>116941281000000</v>
      </c>
      <c r="F14663" t="s">
        <v>50344</v>
      </c>
      <c r="G14663" t="s">
        <v>114</v>
      </c>
      <c r="H14663" t="s">
        <v>114</v>
      </c>
      <c r="I14663">
        <v>1</v>
      </c>
    </row>
    <row r="14664" spans="1:9" x14ac:dyDescent="0.25">
      <c r="A14664" t="s">
        <v>110</v>
      </c>
      <c r="B14664" t="s">
        <v>50345</v>
      </c>
      <c r="C14664" s="57">
        <v>44342</v>
      </c>
      <c r="D14664" t="s">
        <v>50346</v>
      </c>
      <c r="E14664" s="58">
        <v>10922019000000</v>
      </c>
      <c r="F14664" t="s">
        <v>50347</v>
      </c>
      <c r="G14664" t="s">
        <v>114</v>
      </c>
      <c r="H14664" t="s">
        <v>50348</v>
      </c>
      <c r="I14664">
        <v>1157</v>
      </c>
    </row>
    <row r="14665" spans="1:9" x14ac:dyDescent="0.25">
      <c r="A14665" t="s">
        <v>110</v>
      </c>
      <c r="B14665" t="s">
        <v>50349</v>
      </c>
      <c r="C14665" s="57">
        <v>44342</v>
      </c>
      <c r="D14665" t="s">
        <v>50350</v>
      </c>
      <c r="E14665" s="58">
        <v>1016895000000</v>
      </c>
      <c r="F14665" t="s">
        <v>50351</v>
      </c>
      <c r="G14665" t="s">
        <v>50352</v>
      </c>
      <c r="H14665" t="s">
        <v>39062</v>
      </c>
      <c r="I14665">
        <v>1</v>
      </c>
    </row>
    <row r="14666" spans="1:9" x14ac:dyDescent="0.25">
      <c r="A14666" t="s">
        <v>110</v>
      </c>
      <c r="B14666" t="s">
        <v>50353</v>
      </c>
      <c r="C14666" s="57">
        <v>44342</v>
      </c>
      <c r="D14666" t="s">
        <v>50354</v>
      </c>
      <c r="E14666" s="58">
        <v>1033871000000</v>
      </c>
      <c r="F14666" t="s">
        <v>50355</v>
      </c>
      <c r="G14666" t="s">
        <v>114</v>
      </c>
      <c r="H14666" t="s">
        <v>114</v>
      </c>
      <c r="I14666">
        <v>1</v>
      </c>
    </row>
    <row r="14667" spans="1:9" x14ac:dyDescent="0.25">
      <c r="A14667" t="s">
        <v>110</v>
      </c>
      <c r="B14667" t="s">
        <v>50356</v>
      </c>
      <c r="C14667" s="57">
        <v>44342</v>
      </c>
      <c r="D14667" t="s">
        <v>50357</v>
      </c>
      <c r="E14667" s="58">
        <v>1037354000000</v>
      </c>
      <c r="F14667" t="s">
        <v>50358</v>
      </c>
      <c r="G14667" t="s">
        <v>114</v>
      </c>
      <c r="H14667" t="s">
        <v>114</v>
      </c>
      <c r="I14667">
        <v>1</v>
      </c>
    </row>
    <row r="14668" spans="1:9" x14ac:dyDescent="0.25">
      <c r="A14668" t="s">
        <v>110</v>
      </c>
      <c r="B14668" t="s">
        <v>50359</v>
      </c>
      <c r="C14668" s="57">
        <v>44342</v>
      </c>
      <c r="D14668" t="s">
        <v>50360</v>
      </c>
      <c r="E14668" s="58">
        <v>1022294000000</v>
      </c>
      <c r="F14668" t="s">
        <v>50361</v>
      </c>
      <c r="G14668" t="s">
        <v>114</v>
      </c>
      <c r="H14668" t="s">
        <v>114</v>
      </c>
      <c r="I14668">
        <v>1</v>
      </c>
    </row>
    <row r="14669" spans="1:9" x14ac:dyDescent="0.25">
      <c r="A14669" t="s">
        <v>110</v>
      </c>
      <c r="B14669" t="s">
        <v>50362</v>
      </c>
      <c r="C14669" s="57">
        <v>44342</v>
      </c>
      <c r="D14669" t="s">
        <v>50363</v>
      </c>
      <c r="E14669" s="58">
        <v>1160770000000</v>
      </c>
      <c r="F14669" t="s">
        <v>50364</v>
      </c>
      <c r="G14669" t="s">
        <v>50365</v>
      </c>
      <c r="H14669" t="s">
        <v>50366</v>
      </c>
      <c r="I14669">
        <v>16</v>
      </c>
    </row>
    <row r="14670" spans="1:9" x14ac:dyDescent="0.25">
      <c r="A14670" t="s">
        <v>110</v>
      </c>
      <c r="B14670" t="s">
        <v>50367</v>
      </c>
      <c r="C14670" s="57">
        <v>44342</v>
      </c>
      <c r="D14670" t="s">
        <v>50368</v>
      </c>
      <c r="E14670" s="58">
        <v>1017809000000</v>
      </c>
      <c r="F14670" t="s">
        <v>50369</v>
      </c>
      <c r="G14670" t="s">
        <v>50370</v>
      </c>
      <c r="H14670" t="s">
        <v>114</v>
      </c>
      <c r="I14670">
        <v>1</v>
      </c>
    </row>
    <row r="14671" spans="1:9" x14ac:dyDescent="0.25">
      <c r="A14671" t="s">
        <v>110</v>
      </c>
      <c r="B14671" t="s">
        <v>50371</v>
      </c>
      <c r="C14671" s="57">
        <v>44342</v>
      </c>
      <c r="D14671" t="s">
        <v>50372</v>
      </c>
      <c r="E14671" s="58">
        <v>1067267000000</v>
      </c>
      <c r="F14671" t="s">
        <v>50373</v>
      </c>
      <c r="G14671" t="s">
        <v>114</v>
      </c>
      <c r="H14671" t="s">
        <v>114</v>
      </c>
      <c r="I14671">
        <v>1</v>
      </c>
    </row>
    <row r="14672" spans="1:9" x14ac:dyDescent="0.25">
      <c r="A14672" t="s">
        <v>110</v>
      </c>
      <c r="B14672" t="s">
        <v>50374</v>
      </c>
      <c r="C14672" s="57">
        <v>44342</v>
      </c>
      <c r="D14672" t="s">
        <v>50375</v>
      </c>
      <c r="E14672" s="58">
        <v>1067794000000</v>
      </c>
      <c r="F14672" t="s">
        <v>50376</v>
      </c>
      <c r="G14672" t="s">
        <v>14724</v>
      </c>
      <c r="H14672" t="s">
        <v>1478</v>
      </c>
      <c r="I14672">
        <v>1</v>
      </c>
    </row>
    <row r="14673" spans="1:9" x14ac:dyDescent="0.25">
      <c r="A14673" t="s">
        <v>110</v>
      </c>
      <c r="B14673" t="s">
        <v>50377</v>
      </c>
      <c r="C14673" s="57">
        <v>44342</v>
      </c>
      <c r="D14673" t="s">
        <v>50378</v>
      </c>
      <c r="E14673" s="58">
        <v>1090922000000</v>
      </c>
      <c r="F14673" t="s">
        <v>50379</v>
      </c>
      <c r="G14673" t="s">
        <v>50380</v>
      </c>
      <c r="H14673" t="s">
        <v>50381</v>
      </c>
      <c r="I14673">
        <v>1</v>
      </c>
    </row>
    <row r="14674" spans="1:9" x14ac:dyDescent="0.25">
      <c r="A14674" t="s">
        <v>110</v>
      </c>
      <c r="B14674" t="s">
        <v>50382</v>
      </c>
      <c r="C14674" s="57">
        <v>44342</v>
      </c>
      <c r="D14674" t="s">
        <v>50383</v>
      </c>
      <c r="E14674" s="58">
        <v>1034950000000</v>
      </c>
      <c r="F14674" t="s">
        <v>50384</v>
      </c>
      <c r="G14674" t="s">
        <v>4423</v>
      </c>
      <c r="H14674" t="s">
        <v>114</v>
      </c>
      <c r="I14674">
        <v>1</v>
      </c>
    </row>
    <row r="14675" spans="1:9" x14ac:dyDescent="0.25">
      <c r="A14675" t="s">
        <v>110</v>
      </c>
      <c r="B14675" t="s">
        <v>50385</v>
      </c>
      <c r="C14675" s="57">
        <v>44342</v>
      </c>
      <c r="D14675" t="s">
        <v>50386</v>
      </c>
      <c r="E14675" s="58">
        <v>1089713000000</v>
      </c>
      <c r="F14675" t="s">
        <v>50387</v>
      </c>
      <c r="G14675" t="s">
        <v>50388</v>
      </c>
      <c r="H14675" t="s">
        <v>114</v>
      </c>
      <c r="I14675">
        <v>1</v>
      </c>
    </row>
    <row r="14676" spans="1:9" x14ac:dyDescent="0.25">
      <c r="A14676" t="s">
        <v>110</v>
      </c>
      <c r="B14676" t="s">
        <v>50389</v>
      </c>
      <c r="C14676" s="57">
        <v>44342</v>
      </c>
      <c r="D14676" t="s">
        <v>50390</v>
      </c>
      <c r="E14676" s="58">
        <v>1084414000000</v>
      </c>
      <c r="F14676" t="s">
        <v>50391</v>
      </c>
      <c r="G14676" t="s">
        <v>50392</v>
      </c>
      <c r="H14676" t="s">
        <v>50393</v>
      </c>
      <c r="I14676">
        <v>1</v>
      </c>
    </row>
    <row r="14677" spans="1:9" x14ac:dyDescent="0.25">
      <c r="A14677" t="s">
        <v>110</v>
      </c>
      <c r="B14677" t="s">
        <v>50394</v>
      </c>
      <c r="C14677" s="57">
        <v>44342</v>
      </c>
      <c r="D14677" t="s">
        <v>50395</v>
      </c>
      <c r="E14677" s="58">
        <v>1087350000000</v>
      </c>
      <c r="F14677" t="s">
        <v>50396</v>
      </c>
      <c r="G14677" t="s">
        <v>50397</v>
      </c>
      <c r="H14677" t="s">
        <v>114</v>
      </c>
      <c r="I14677">
        <v>1</v>
      </c>
    </row>
    <row r="14678" spans="1:9" x14ac:dyDescent="0.25">
      <c r="A14678" t="s">
        <v>110</v>
      </c>
      <c r="B14678" t="s">
        <v>50398</v>
      </c>
      <c r="C14678" s="57">
        <v>44342</v>
      </c>
      <c r="D14678" t="s">
        <v>50399</v>
      </c>
      <c r="E14678" s="58">
        <v>1063633000000</v>
      </c>
      <c r="F14678" t="s">
        <v>50400</v>
      </c>
      <c r="G14678" t="s">
        <v>50401</v>
      </c>
      <c r="H14678" t="s">
        <v>50402</v>
      </c>
      <c r="I14678">
        <v>1</v>
      </c>
    </row>
    <row r="14679" spans="1:9" x14ac:dyDescent="0.25">
      <c r="A14679" t="s">
        <v>110</v>
      </c>
      <c r="B14679" t="s">
        <v>50403</v>
      </c>
      <c r="C14679" s="57">
        <v>44342</v>
      </c>
      <c r="D14679" t="s">
        <v>50404</v>
      </c>
      <c r="E14679" s="58">
        <v>1037714000000</v>
      </c>
      <c r="F14679" t="s">
        <v>50405</v>
      </c>
      <c r="G14679" t="s">
        <v>50406</v>
      </c>
      <c r="H14679" t="s">
        <v>114</v>
      </c>
      <c r="I14679">
        <v>1</v>
      </c>
    </row>
    <row r="14680" spans="1:9" x14ac:dyDescent="0.25">
      <c r="A14680" t="s">
        <v>110</v>
      </c>
      <c r="B14680" t="s">
        <v>50407</v>
      </c>
      <c r="C14680" s="57">
        <v>44342</v>
      </c>
      <c r="D14680" t="s">
        <v>50408</v>
      </c>
      <c r="E14680" s="58">
        <v>1337376000000</v>
      </c>
      <c r="F14680" t="s">
        <v>50409</v>
      </c>
      <c r="G14680" t="s">
        <v>41095</v>
      </c>
      <c r="H14680" t="s">
        <v>114</v>
      </c>
      <c r="I14680">
        <v>1</v>
      </c>
    </row>
    <row r="14681" spans="1:9" x14ac:dyDescent="0.25">
      <c r="A14681" t="s">
        <v>110</v>
      </c>
      <c r="B14681" t="s">
        <v>50410</v>
      </c>
      <c r="C14681" s="57">
        <v>44342</v>
      </c>
      <c r="D14681" t="s">
        <v>50411</v>
      </c>
      <c r="E14681" s="58">
        <v>1023840000000</v>
      </c>
      <c r="F14681" t="s">
        <v>50412</v>
      </c>
      <c r="G14681" t="s">
        <v>50413</v>
      </c>
      <c r="H14681" t="s">
        <v>50414</v>
      </c>
      <c r="I14681">
        <v>258</v>
      </c>
    </row>
    <row r="14682" spans="1:9" x14ac:dyDescent="0.25">
      <c r="A14682" t="s">
        <v>110</v>
      </c>
      <c r="B14682" t="s">
        <v>50415</v>
      </c>
      <c r="C14682" s="57">
        <v>44342</v>
      </c>
      <c r="D14682" t="s">
        <v>50416</v>
      </c>
      <c r="E14682" s="58">
        <v>114973954000000</v>
      </c>
      <c r="F14682" t="s">
        <v>50417</v>
      </c>
      <c r="G14682" t="s">
        <v>114</v>
      </c>
      <c r="H14682" t="s">
        <v>114</v>
      </c>
      <c r="I14682">
        <v>2</v>
      </c>
    </row>
    <row r="14683" spans="1:9" x14ac:dyDescent="0.25">
      <c r="A14683" t="s">
        <v>110</v>
      </c>
      <c r="B14683" t="s">
        <v>50418</v>
      </c>
      <c r="C14683" s="57">
        <v>44342</v>
      </c>
      <c r="D14683" t="s">
        <v>50419</v>
      </c>
      <c r="E14683" s="58">
        <v>115873598000000</v>
      </c>
      <c r="F14683" t="s">
        <v>50420</v>
      </c>
      <c r="G14683" t="s">
        <v>114</v>
      </c>
      <c r="H14683" t="s">
        <v>114</v>
      </c>
      <c r="I14683">
        <v>4</v>
      </c>
    </row>
    <row r="14684" spans="1:9" x14ac:dyDescent="0.25">
      <c r="A14684" t="s">
        <v>110</v>
      </c>
      <c r="B14684" t="s">
        <v>50421</v>
      </c>
      <c r="C14684" s="57">
        <v>44342</v>
      </c>
      <c r="D14684" t="s">
        <v>50422</v>
      </c>
      <c r="E14684" s="58">
        <v>115319322000000</v>
      </c>
      <c r="F14684" t="s">
        <v>50423</v>
      </c>
      <c r="G14684" t="s">
        <v>114</v>
      </c>
      <c r="H14684" t="s">
        <v>114</v>
      </c>
      <c r="I14684">
        <v>1</v>
      </c>
    </row>
    <row r="14685" spans="1:9" x14ac:dyDescent="0.25">
      <c r="A14685" t="s">
        <v>110</v>
      </c>
      <c r="B14685" t="s">
        <v>50424</v>
      </c>
      <c r="C14685" s="57">
        <v>44342</v>
      </c>
      <c r="D14685" t="s">
        <v>50425</v>
      </c>
      <c r="E14685" s="58">
        <v>111762913000000</v>
      </c>
      <c r="F14685" t="s">
        <v>50426</v>
      </c>
      <c r="G14685" t="s">
        <v>114</v>
      </c>
      <c r="H14685" t="s">
        <v>114</v>
      </c>
      <c r="I14685">
        <v>1</v>
      </c>
    </row>
    <row r="14686" spans="1:9" x14ac:dyDescent="0.25">
      <c r="A14686" t="s">
        <v>110</v>
      </c>
      <c r="B14686" t="s">
        <v>50427</v>
      </c>
      <c r="C14686" s="57">
        <v>44342</v>
      </c>
      <c r="D14686" t="s">
        <v>50428</v>
      </c>
      <c r="E14686" s="58">
        <v>1048700900000</v>
      </c>
      <c r="F14686" t="s">
        <v>50429</v>
      </c>
      <c r="G14686" t="s">
        <v>50430</v>
      </c>
      <c r="H14686" t="s">
        <v>114</v>
      </c>
      <c r="I14686">
        <v>1</v>
      </c>
    </row>
    <row r="14687" spans="1:9" x14ac:dyDescent="0.25">
      <c r="A14687" t="s">
        <v>110</v>
      </c>
      <c r="B14687" t="s">
        <v>50431</v>
      </c>
      <c r="C14687" s="57">
        <v>44342</v>
      </c>
      <c r="D14687" t="s">
        <v>50432</v>
      </c>
      <c r="E14687" s="58">
        <v>10466741000000</v>
      </c>
      <c r="F14687" t="s">
        <v>50433</v>
      </c>
      <c r="G14687" t="s">
        <v>114</v>
      </c>
      <c r="H14687" t="s">
        <v>114</v>
      </c>
      <c r="I14687">
        <v>1</v>
      </c>
    </row>
    <row r="14688" spans="1:9" x14ac:dyDescent="0.25">
      <c r="A14688" t="s">
        <v>110</v>
      </c>
      <c r="B14688" t="s">
        <v>50434</v>
      </c>
      <c r="C14688" s="57">
        <v>44342</v>
      </c>
      <c r="D14688" t="s">
        <v>50435</v>
      </c>
      <c r="E14688" s="58">
        <v>10871344000000</v>
      </c>
      <c r="F14688" t="s">
        <v>50436</v>
      </c>
      <c r="G14688" t="s">
        <v>114</v>
      </c>
      <c r="H14688" t="s">
        <v>50437</v>
      </c>
      <c r="I14688">
        <v>1</v>
      </c>
    </row>
    <row r="14689" spans="1:9" x14ac:dyDescent="0.25">
      <c r="A14689" t="s">
        <v>110</v>
      </c>
      <c r="B14689" t="s">
        <v>50438</v>
      </c>
      <c r="C14689" s="57">
        <v>44342</v>
      </c>
      <c r="D14689" t="s">
        <v>50439</v>
      </c>
      <c r="E14689" s="58">
        <v>11506557000000</v>
      </c>
      <c r="F14689" t="s">
        <v>50440</v>
      </c>
      <c r="G14689" t="s">
        <v>50441</v>
      </c>
      <c r="H14689" t="s">
        <v>114</v>
      </c>
      <c r="I14689">
        <v>22</v>
      </c>
    </row>
    <row r="14690" spans="1:9" x14ac:dyDescent="0.25">
      <c r="A14690" t="s">
        <v>110</v>
      </c>
      <c r="B14690" t="s">
        <v>50442</v>
      </c>
      <c r="C14690" s="57">
        <v>44342</v>
      </c>
      <c r="D14690" t="s">
        <v>50443</v>
      </c>
      <c r="E14690" s="58">
        <v>13211526000000</v>
      </c>
      <c r="F14690" t="s">
        <v>50444</v>
      </c>
      <c r="G14690" t="s">
        <v>114</v>
      </c>
      <c r="H14690" t="s">
        <v>114</v>
      </c>
      <c r="I14690">
        <v>1</v>
      </c>
    </row>
    <row r="14691" spans="1:9" x14ac:dyDescent="0.25">
      <c r="A14691" t="s">
        <v>110</v>
      </c>
      <c r="B14691" t="s">
        <v>50445</v>
      </c>
      <c r="C14691" s="57">
        <v>44342</v>
      </c>
      <c r="D14691" t="s">
        <v>50446</v>
      </c>
      <c r="E14691" s="58">
        <v>12989806000000</v>
      </c>
      <c r="F14691" t="s">
        <v>50447</v>
      </c>
      <c r="G14691" t="s">
        <v>114</v>
      </c>
      <c r="H14691" t="s">
        <v>114</v>
      </c>
      <c r="I14691">
        <v>1</v>
      </c>
    </row>
    <row r="14692" spans="1:9" x14ac:dyDescent="0.25">
      <c r="A14692" t="s">
        <v>110</v>
      </c>
      <c r="B14692" t="s">
        <v>50448</v>
      </c>
      <c r="C14692" s="57">
        <v>44342</v>
      </c>
      <c r="D14692" t="s">
        <v>50449</v>
      </c>
      <c r="E14692" s="58">
        <v>1051112000000</v>
      </c>
      <c r="F14692" t="s">
        <v>50450</v>
      </c>
      <c r="G14692" t="s">
        <v>114</v>
      </c>
      <c r="H14692" t="s">
        <v>114</v>
      </c>
      <c r="I14692">
        <v>0</v>
      </c>
    </row>
    <row r="14693" spans="1:9" x14ac:dyDescent="0.25">
      <c r="A14693" t="s">
        <v>110</v>
      </c>
      <c r="B14693" t="s">
        <v>50451</v>
      </c>
      <c r="C14693" s="57">
        <v>44342</v>
      </c>
      <c r="D14693" t="s">
        <v>50452</v>
      </c>
      <c r="E14693" s="58">
        <v>1075839000000</v>
      </c>
      <c r="F14693" t="s">
        <v>50453</v>
      </c>
      <c r="G14693" t="s">
        <v>114</v>
      </c>
      <c r="H14693" t="s">
        <v>114</v>
      </c>
      <c r="I14693">
        <v>0</v>
      </c>
    </row>
    <row r="14694" spans="1:9" x14ac:dyDescent="0.25">
      <c r="A14694" t="s">
        <v>110</v>
      </c>
      <c r="B14694" t="s">
        <v>50454</v>
      </c>
      <c r="C14694" s="57">
        <v>44342</v>
      </c>
      <c r="D14694" t="s">
        <v>50455</v>
      </c>
      <c r="E14694" s="58">
        <v>1058288000000</v>
      </c>
      <c r="F14694" t="s">
        <v>50456</v>
      </c>
      <c r="G14694" t="s">
        <v>114</v>
      </c>
      <c r="H14694" t="s">
        <v>114</v>
      </c>
      <c r="I14694">
        <v>4</v>
      </c>
    </row>
    <row r="14695" spans="1:9" x14ac:dyDescent="0.25">
      <c r="A14695" t="s">
        <v>110</v>
      </c>
      <c r="B14695" t="s">
        <v>50457</v>
      </c>
      <c r="C14695" s="57">
        <v>44342</v>
      </c>
      <c r="D14695" t="s">
        <v>50458</v>
      </c>
      <c r="E14695" s="58">
        <v>1093355494760000</v>
      </c>
      <c r="F14695" t="s">
        <v>50459</v>
      </c>
      <c r="G14695" t="s">
        <v>114</v>
      </c>
      <c r="H14695" t="s">
        <v>114</v>
      </c>
      <c r="I14695">
        <v>1</v>
      </c>
    </row>
    <row r="14696" spans="1:9" x14ac:dyDescent="0.25">
      <c r="A14696" t="s">
        <v>110</v>
      </c>
      <c r="B14696" t="s">
        <v>50460</v>
      </c>
      <c r="C14696" s="57">
        <v>44342</v>
      </c>
      <c r="D14696" t="s">
        <v>50461</v>
      </c>
      <c r="E14696" s="58">
        <v>205795021600000</v>
      </c>
      <c r="F14696" t="s">
        <v>50462</v>
      </c>
      <c r="G14696" t="s">
        <v>114</v>
      </c>
      <c r="H14696" t="s">
        <v>50463</v>
      </c>
      <c r="I14696">
        <v>18150</v>
      </c>
    </row>
    <row r="14697" spans="1:9" x14ac:dyDescent="0.25">
      <c r="A14697" t="s">
        <v>110</v>
      </c>
      <c r="B14697" t="s">
        <v>50464</v>
      </c>
      <c r="C14697" s="57">
        <v>44342</v>
      </c>
      <c r="D14697" t="s">
        <v>50465</v>
      </c>
      <c r="E14697" s="58">
        <v>89345907600000</v>
      </c>
      <c r="F14697" t="s">
        <v>50466</v>
      </c>
      <c r="G14697" t="s">
        <v>114</v>
      </c>
      <c r="H14697" t="s">
        <v>114</v>
      </c>
      <c r="I14697">
        <v>1</v>
      </c>
    </row>
    <row r="14698" spans="1:9" x14ac:dyDescent="0.25">
      <c r="A14698" t="s">
        <v>110</v>
      </c>
      <c r="B14698" t="s">
        <v>50467</v>
      </c>
      <c r="C14698" s="57">
        <v>44342</v>
      </c>
      <c r="D14698" t="s">
        <v>50468</v>
      </c>
      <c r="E14698" s="58">
        <v>59453418500000</v>
      </c>
      <c r="F14698" t="s">
        <v>50469</v>
      </c>
      <c r="G14698" t="s">
        <v>114</v>
      </c>
      <c r="H14698" t="s">
        <v>114</v>
      </c>
      <c r="I14698">
        <v>1</v>
      </c>
    </row>
    <row r="14699" spans="1:9" x14ac:dyDescent="0.25">
      <c r="A14699" t="s">
        <v>110</v>
      </c>
      <c r="B14699" t="s">
        <v>50470</v>
      </c>
      <c r="C14699" s="57">
        <v>44342</v>
      </c>
      <c r="D14699" t="s">
        <v>50471</v>
      </c>
      <c r="E14699" s="58">
        <v>91682698900000</v>
      </c>
      <c r="F14699" t="s">
        <v>50472</v>
      </c>
      <c r="G14699" t="s">
        <v>114</v>
      </c>
      <c r="H14699" t="s">
        <v>114</v>
      </c>
      <c r="I14699">
        <v>1</v>
      </c>
    </row>
    <row r="14700" spans="1:9" x14ac:dyDescent="0.25">
      <c r="A14700" t="s">
        <v>110</v>
      </c>
      <c r="B14700" t="s">
        <v>50473</v>
      </c>
      <c r="C14700" s="57">
        <v>44342</v>
      </c>
      <c r="D14700" t="s">
        <v>50474</v>
      </c>
      <c r="E14700" s="58">
        <v>130522625000000</v>
      </c>
      <c r="F14700" t="s">
        <v>50475</v>
      </c>
      <c r="G14700" t="s">
        <v>114</v>
      </c>
      <c r="H14700" t="s">
        <v>114</v>
      </c>
      <c r="I14700">
        <v>4</v>
      </c>
    </row>
    <row r="14701" spans="1:9" x14ac:dyDescent="0.25">
      <c r="A14701" t="s">
        <v>110</v>
      </c>
      <c r="B14701" t="s">
        <v>50476</v>
      </c>
      <c r="C14701" s="57">
        <v>44342</v>
      </c>
      <c r="D14701" t="s">
        <v>50477</v>
      </c>
      <c r="E14701" s="58">
        <v>1122280990000</v>
      </c>
      <c r="F14701" t="s">
        <v>50478</v>
      </c>
      <c r="G14701" t="s">
        <v>114</v>
      </c>
      <c r="H14701" t="s">
        <v>114</v>
      </c>
      <c r="I14701">
        <v>1</v>
      </c>
    </row>
    <row r="14702" spans="1:9" x14ac:dyDescent="0.25">
      <c r="A14702" t="s">
        <v>110</v>
      </c>
      <c r="B14702" t="s">
        <v>50479</v>
      </c>
      <c r="C14702" s="57">
        <v>44342</v>
      </c>
      <c r="D14702" t="s">
        <v>50480</v>
      </c>
      <c r="E14702" s="58">
        <v>1151791320000</v>
      </c>
      <c r="F14702" t="s">
        <v>50481</v>
      </c>
      <c r="G14702" t="s">
        <v>114</v>
      </c>
      <c r="H14702" t="s">
        <v>114</v>
      </c>
      <c r="I14702">
        <v>1</v>
      </c>
    </row>
    <row r="14703" spans="1:9" x14ac:dyDescent="0.25">
      <c r="A14703" t="s">
        <v>110</v>
      </c>
      <c r="B14703" t="s">
        <v>50482</v>
      </c>
      <c r="C14703" s="57">
        <v>44342</v>
      </c>
      <c r="D14703" t="s">
        <v>50483</v>
      </c>
      <c r="E14703" s="58">
        <v>1089340140000</v>
      </c>
      <c r="F14703" t="s">
        <v>50484</v>
      </c>
      <c r="G14703" t="s">
        <v>114</v>
      </c>
      <c r="H14703" t="s">
        <v>114</v>
      </c>
      <c r="I14703">
        <v>1</v>
      </c>
    </row>
    <row r="14704" spans="1:9" x14ac:dyDescent="0.25">
      <c r="A14704" t="s">
        <v>110</v>
      </c>
      <c r="B14704" t="s">
        <v>50485</v>
      </c>
      <c r="C14704" s="57">
        <v>44342</v>
      </c>
      <c r="D14704" t="s">
        <v>50486</v>
      </c>
      <c r="E14704" s="58">
        <v>1005786200000</v>
      </c>
      <c r="F14704" t="s">
        <v>50487</v>
      </c>
      <c r="G14704" t="s">
        <v>114</v>
      </c>
      <c r="H14704" t="s">
        <v>114</v>
      </c>
      <c r="I14704">
        <v>1</v>
      </c>
    </row>
    <row r="14705" spans="1:9" x14ac:dyDescent="0.25">
      <c r="A14705" t="s">
        <v>110</v>
      </c>
      <c r="B14705" t="s">
        <v>50488</v>
      </c>
      <c r="C14705" s="57">
        <v>44342</v>
      </c>
      <c r="D14705" t="s">
        <v>50489</v>
      </c>
      <c r="E14705" s="58">
        <v>1015295690000</v>
      </c>
      <c r="F14705" t="s">
        <v>50490</v>
      </c>
      <c r="G14705" t="s">
        <v>114</v>
      </c>
      <c r="H14705" t="s">
        <v>114</v>
      </c>
      <c r="I14705">
        <v>1</v>
      </c>
    </row>
    <row r="14706" spans="1:9" x14ac:dyDescent="0.25">
      <c r="A14706" t="s">
        <v>110</v>
      </c>
      <c r="B14706" t="s">
        <v>50491</v>
      </c>
      <c r="C14706" s="57">
        <v>44342</v>
      </c>
      <c r="D14706" t="s">
        <v>50492</v>
      </c>
      <c r="E14706" s="58">
        <v>1036473690000</v>
      </c>
      <c r="F14706" t="s">
        <v>50493</v>
      </c>
      <c r="G14706" t="s">
        <v>114</v>
      </c>
      <c r="H14706" t="s">
        <v>114</v>
      </c>
      <c r="I14706">
        <v>1</v>
      </c>
    </row>
    <row r="14707" spans="1:9" x14ac:dyDescent="0.25">
      <c r="A14707" t="s">
        <v>110</v>
      </c>
      <c r="B14707" t="s">
        <v>50494</v>
      </c>
      <c r="C14707" s="57">
        <v>44342</v>
      </c>
      <c r="D14707" t="s">
        <v>50495</v>
      </c>
      <c r="E14707" s="58">
        <v>1020517120000</v>
      </c>
      <c r="F14707" t="s">
        <v>50496</v>
      </c>
      <c r="G14707" t="s">
        <v>114</v>
      </c>
      <c r="H14707" t="s">
        <v>114</v>
      </c>
      <c r="I14707">
        <v>1</v>
      </c>
    </row>
    <row r="14708" spans="1:9" x14ac:dyDescent="0.25">
      <c r="A14708" t="s">
        <v>110</v>
      </c>
      <c r="B14708" t="s">
        <v>50497</v>
      </c>
      <c r="C14708" s="57">
        <v>44342</v>
      </c>
      <c r="D14708" t="s">
        <v>50498</v>
      </c>
      <c r="E14708" s="58">
        <v>1135530150000</v>
      </c>
      <c r="F14708" t="s">
        <v>50499</v>
      </c>
      <c r="G14708" t="s">
        <v>114</v>
      </c>
      <c r="H14708" t="s">
        <v>114</v>
      </c>
      <c r="I14708">
        <v>340</v>
      </c>
    </row>
    <row r="14709" spans="1:9" x14ac:dyDescent="0.25">
      <c r="A14709" t="s">
        <v>110</v>
      </c>
      <c r="B14709" t="s">
        <v>50500</v>
      </c>
      <c r="C14709" s="57">
        <v>44342</v>
      </c>
      <c r="D14709" t="s">
        <v>50501</v>
      </c>
      <c r="E14709" s="58">
        <v>1467776450000</v>
      </c>
      <c r="F14709" t="s">
        <v>50502</v>
      </c>
      <c r="G14709" t="s">
        <v>50503</v>
      </c>
      <c r="H14709" t="s">
        <v>50504</v>
      </c>
      <c r="I14709">
        <v>12149</v>
      </c>
    </row>
    <row r="14710" spans="1:9" x14ac:dyDescent="0.25">
      <c r="A14710" t="s">
        <v>110</v>
      </c>
      <c r="B14710" t="s">
        <v>50505</v>
      </c>
      <c r="C14710" s="57">
        <v>44342</v>
      </c>
      <c r="D14710" t="s">
        <v>50506</v>
      </c>
      <c r="E14710" s="58">
        <v>1273508980000</v>
      </c>
      <c r="F14710" t="s">
        <v>50507</v>
      </c>
      <c r="G14710" t="s">
        <v>50508</v>
      </c>
      <c r="H14710" t="s">
        <v>114</v>
      </c>
      <c r="I14710">
        <v>2600</v>
      </c>
    </row>
    <row r="14711" spans="1:9" x14ac:dyDescent="0.25">
      <c r="A14711" t="s">
        <v>110</v>
      </c>
      <c r="B14711" t="s">
        <v>50509</v>
      </c>
      <c r="C14711" s="57">
        <v>44342</v>
      </c>
      <c r="D14711" t="s">
        <v>50510</v>
      </c>
      <c r="E14711" s="58">
        <v>1031779530000</v>
      </c>
      <c r="F14711" t="s">
        <v>50511</v>
      </c>
      <c r="G14711" t="s">
        <v>114</v>
      </c>
      <c r="H14711" t="s">
        <v>114</v>
      </c>
      <c r="I14711">
        <v>1</v>
      </c>
    </row>
    <row r="14712" spans="1:9" x14ac:dyDescent="0.25">
      <c r="A14712" t="s">
        <v>110</v>
      </c>
      <c r="B14712" t="s">
        <v>50512</v>
      </c>
      <c r="C14712" s="57">
        <v>44342</v>
      </c>
      <c r="D14712" t="s">
        <v>50513</v>
      </c>
      <c r="E14712" s="58">
        <v>1154898790000</v>
      </c>
      <c r="F14712" t="s">
        <v>50514</v>
      </c>
      <c r="G14712" t="s">
        <v>50515</v>
      </c>
      <c r="H14712" t="s">
        <v>114</v>
      </c>
      <c r="I14712">
        <v>369</v>
      </c>
    </row>
    <row r="14713" spans="1:9" x14ac:dyDescent="0.25">
      <c r="A14713" t="s">
        <v>110</v>
      </c>
      <c r="B14713" t="s">
        <v>50516</v>
      </c>
      <c r="C14713" s="57">
        <v>44342</v>
      </c>
      <c r="D14713" t="s">
        <v>50517</v>
      </c>
      <c r="E14713" t="s">
        <v>50518</v>
      </c>
      <c r="F14713" t="s">
        <v>50519</v>
      </c>
      <c r="G14713" t="s">
        <v>114</v>
      </c>
      <c r="H14713" t="s">
        <v>114</v>
      </c>
      <c r="I14713">
        <v>1</v>
      </c>
    </row>
    <row r="14714" spans="1:9" x14ac:dyDescent="0.25">
      <c r="A14714" t="s">
        <v>110</v>
      </c>
      <c r="B14714" t="s">
        <v>50520</v>
      </c>
      <c r="C14714" s="57">
        <v>44342</v>
      </c>
      <c r="D14714" t="s">
        <v>50521</v>
      </c>
      <c r="E14714" s="58">
        <v>1008702210000</v>
      </c>
      <c r="F14714" t="s">
        <v>50522</v>
      </c>
      <c r="G14714" t="s">
        <v>50523</v>
      </c>
      <c r="H14714" t="s">
        <v>114</v>
      </c>
      <c r="I14714">
        <v>1674</v>
      </c>
    </row>
    <row r="14715" spans="1:9" x14ac:dyDescent="0.25">
      <c r="A14715" t="s">
        <v>110</v>
      </c>
      <c r="B14715" t="s">
        <v>50524</v>
      </c>
      <c r="C14715" s="57">
        <v>44342</v>
      </c>
      <c r="D14715" t="s">
        <v>50525</v>
      </c>
      <c r="E14715" s="58">
        <v>1109443310000</v>
      </c>
      <c r="F14715" t="s">
        <v>50526</v>
      </c>
      <c r="G14715" t="s">
        <v>50527</v>
      </c>
      <c r="H14715" t="s">
        <v>114</v>
      </c>
      <c r="I14715">
        <v>4518</v>
      </c>
    </row>
    <row r="14716" spans="1:9" x14ac:dyDescent="0.25">
      <c r="A14716" t="s">
        <v>110</v>
      </c>
      <c r="B14716" t="s">
        <v>50528</v>
      </c>
      <c r="C14716" s="57">
        <v>44342</v>
      </c>
      <c r="D14716" t="s">
        <v>50529</v>
      </c>
      <c r="E14716" s="58">
        <v>1060298000000</v>
      </c>
      <c r="F14716" t="s">
        <v>50530</v>
      </c>
      <c r="G14716" t="s">
        <v>50531</v>
      </c>
      <c r="H14716" t="s">
        <v>50532</v>
      </c>
      <c r="I14716">
        <v>3943</v>
      </c>
    </row>
    <row r="14717" spans="1:9" x14ac:dyDescent="0.25">
      <c r="A14717" t="s">
        <v>110</v>
      </c>
      <c r="B14717" t="s">
        <v>50533</v>
      </c>
      <c r="C14717" s="57">
        <v>44342</v>
      </c>
      <c r="D14717" t="s">
        <v>50534</v>
      </c>
      <c r="E14717" s="58">
        <v>1174652290000</v>
      </c>
      <c r="F14717" t="s">
        <v>50535</v>
      </c>
      <c r="G14717" t="s">
        <v>50536</v>
      </c>
      <c r="H14717" t="s">
        <v>114</v>
      </c>
      <c r="I14717">
        <v>2112</v>
      </c>
    </row>
    <row r="14718" spans="1:9" x14ac:dyDescent="0.25">
      <c r="A14718" t="s">
        <v>110</v>
      </c>
      <c r="B14718" t="s">
        <v>50537</v>
      </c>
      <c r="C14718" s="57">
        <v>44342</v>
      </c>
      <c r="D14718" t="s">
        <v>50538</v>
      </c>
      <c r="E14718" s="58">
        <v>1093479680000</v>
      </c>
      <c r="F14718" t="s">
        <v>50539</v>
      </c>
      <c r="G14718" t="s">
        <v>114</v>
      </c>
      <c r="H14718" t="s">
        <v>114</v>
      </c>
      <c r="I14718">
        <v>1</v>
      </c>
    </row>
    <row r="14719" spans="1:9" x14ac:dyDescent="0.25">
      <c r="A14719" t="s">
        <v>110</v>
      </c>
      <c r="B14719" t="s">
        <v>50540</v>
      </c>
      <c r="C14719" s="57">
        <v>44342</v>
      </c>
      <c r="D14719" t="s">
        <v>50541</v>
      </c>
      <c r="E14719" s="58">
        <v>108185539260000</v>
      </c>
      <c r="F14719" t="s">
        <v>50542</v>
      </c>
      <c r="G14719" t="s">
        <v>114</v>
      </c>
      <c r="H14719" t="s">
        <v>114</v>
      </c>
      <c r="I14719">
        <v>1</v>
      </c>
    </row>
    <row r="14720" spans="1:9" x14ac:dyDescent="0.25">
      <c r="A14720" t="s">
        <v>110</v>
      </c>
      <c r="B14720" t="s">
        <v>50543</v>
      </c>
      <c r="C14720" s="57">
        <v>44342</v>
      </c>
      <c r="D14720" t="s">
        <v>50544</v>
      </c>
      <c r="E14720" s="58">
        <v>1073174890000</v>
      </c>
      <c r="F14720" t="s">
        <v>50545</v>
      </c>
      <c r="G14720" t="s">
        <v>114</v>
      </c>
      <c r="H14720" t="s">
        <v>4632</v>
      </c>
      <c r="I14720">
        <v>10</v>
      </c>
    </row>
    <row r="14721" spans="1:9" x14ac:dyDescent="0.25">
      <c r="A14721" t="s">
        <v>110</v>
      </c>
      <c r="B14721" t="s">
        <v>50546</v>
      </c>
      <c r="C14721" s="57">
        <v>44342</v>
      </c>
      <c r="D14721" t="s">
        <v>50547</v>
      </c>
      <c r="E14721" s="58">
        <v>1072739650000</v>
      </c>
      <c r="F14721" t="s">
        <v>50548</v>
      </c>
      <c r="G14721" t="s">
        <v>50549</v>
      </c>
      <c r="H14721" t="s">
        <v>114</v>
      </c>
      <c r="I14721">
        <v>5602</v>
      </c>
    </row>
    <row r="14722" spans="1:9" x14ac:dyDescent="0.25">
      <c r="A14722" t="s">
        <v>110</v>
      </c>
      <c r="B14722" t="s">
        <v>50550</v>
      </c>
      <c r="C14722" s="57">
        <v>44342</v>
      </c>
      <c r="D14722" t="s">
        <v>50551</v>
      </c>
      <c r="E14722" s="58">
        <v>1015914350000</v>
      </c>
      <c r="F14722" t="s">
        <v>50552</v>
      </c>
      <c r="G14722" t="s">
        <v>114</v>
      </c>
      <c r="H14722" t="s">
        <v>114</v>
      </c>
      <c r="I14722">
        <v>1</v>
      </c>
    </row>
    <row r="14723" spans="1:9" x14ac:dyDescent="0.25">
      <c r="A14723" t="s">
        <v>110</v>
      </c>
      <c r="B14723" t="s">
        <v>50553</v>
      </c>
      <c r="C14723" s="57">
        <v>44342</v>
      </c>
      <c r="D14723" t="s">
        <v>50554</v>
      </c>
      <c r="E14723" s="58">
        <v>1147746740000</v>
      </c>
      <c r="F14723" t="s">
        <v>50555</v>
      </c>
      <c r="G14723" t="s">
        <v>114</v>
      </c>
      <c r="H14723" t="s">
        <v>114</v>
      </c>
      <c r="I14723">
        <v>1</v>
      </c>
    </row>
    <row r="14724" spans="1:9" x14ac:dyDescent="0.25">
      <c r="A14724" t="s">
        <v>110</v>
      </c>
      <c r="B14724" t="s">
        <v>50556</v>
      </c>
      <c r="C14724" s="57">
        <v>44342</v>
      </c>
      <c r="D14724" t="s">
        <v>50557</v>
      </c>
      <c r="E14724" s="58">
        <v>1133169560000</v>
      </c>
      <c r="F14724" t="s">
        <v>50558</v>
      </c>
      <c r="G14724" t="s">
        <v>114</v>
      </c>
      <c r="H14724" t="s">
        <v>114</v>
      </c>
      <c r="I14724">
        <v>19</v>
      </c>
    </row>
    <row r="14725" spans="1:9" x14ac:dyDescent="0.25">
      <c r="A14725" t="s">
        <v>110</v>
      </c>
      <c r="B14725" t="s">
        <v>50559</v>
      </c>
      <c r="C14725" s="57">
        <v>44342</v>
      </c>
      <c r="D14725" t="s">
        <v>50560</v>
      </c>
      <c r="E14725" s="58">
        <v>1102455280000</v>
      </c>
      <c r="F14725" t="s">
        <v>50561</v>
      </c>
      <c r="G14725" t="s">
        <v>114</v>
      </c>
      <c r="H14725" t="s">
        <v>114</v>
      </c>
      <c r="I14725">
        <v>6</v>
      </c>
    </row>
    <row r="14726" spans="1:9" x14ac:dyDescent="0.25">
      <c r="A14726" t="s">
        <v>110</v>
      </c>
      <c r="B14726" t="s">
        <v>50562</v>
      </c>
      <c r="C14726" s="57">
        <v>44342</v>
      </c>
      <c r="D14726" t="s">
        <v>50563</v>
      </c>
      <c r="E14726" s="58">
        <v>1254261970000</v>
      </c>
      <c r="F14726" t="s">
        <v>50564</v>
      </c>
      <c r="G14726" t="s">
        <v>114</v>
      </c>
      <c r="H14726" t="s">
        <v>114</v>
      </c>
      <c r="I14726">
        <v>2</v>
      </c>
    </row>
    <row r="14727" spans="1:9" x14ac:dyDescent="0.25">
      <c r="A14727" t="s">
        <v>110</v>
      </c>
      <c r="B14727" t="s">
        <v>50565</v>
      </c>
      <c r="C14727" s="57">
        <v>44342</v>
      </c>
      <c r="D14727" t="s">
        <v>50566</v>
      </c>
      <c r="E14727" s="58">
        <v>1171732590000</v>
      </c>
      <c r="F14727" t="s">
        <v>50567</v>
      </c>
      <c r="G14727" t="s">
        <v>50568</v>
      </c>
      <c r="H14727" t="s">
        <v>50569</v>
      </c>
      <c r="I14727">
        <v>238</v>
      </c>
    </row>
    <row r="14728" spans="1:9" x14ac:dyDescent="0.25">
      <c r="A14728" t="s">
        <v>110</v>
      </c>
      <c r="B14728" t="s">
        <v>50570</v>
      </c>
      <c r="C14728" s="57">
        <v>44342</v>
      </c>
      <c r="D14728" t="s">
        <v>50571</v>
      </c>
      <c r="E14728" s="58">
        <v>1185615360000</v>
      </c>
      <c r="F14728" t="s">
        <v>50572</v>
      </c>
      <c r="G14728" t="s">
        <v>7475</v>
      </c>
      <c r="H14728" t="s">
        <v>114</v>
      </c>
      <c r="I14728">
        <v>1</v>
      </c>
    </row>
    <row r="14729" spans="1:9" x14ac:dyDescent="0.25">
      <c r="A14729" t="s">
        <v>110</v>
      </c>
      <c r="B14729" t="s">
        <v>50573</v>
      </c>
      <c r="C14729" s="57">
        <v>44342</v>
      </c>
      <c r="D14729" t="s">
        <v>50574</v>
      </c>
      <c r="E14729" s="58">
        <v>107367338600000</v>
      </c>
      <c r="F14729" t="s">
        <v>50575</v>
      </c>
      <c r="G14729" t="s">
        <v>114</v>
      </c>
      <c r="H14729" t="s">
        <v>114</v>
      </c>
      <c r="I14729">
        <v>1</v>
      </c>
    </row>
    <row r="14730" spans="1:9" x14ac:dyDescent="0.25">
      <c r="A14730" t="s">
        <v>110</v>
      </c>
      <c r="B14730" t="s">
        <v>50576</v>
      </c>
      <c r="C14730" s="57">
        <v>44342</v>
      </c>
      <c r="D14730" t="s">
        <v>50577</v>
      </c>
      <c r="E14730" s="58">
        <v>12257830510000</v>
      </c>
      <c r="F14730" t="s">
        <v>50578</v>
      </c>
      <c r="G14730" t="s">
        <v>114</v>
      </c>
      <c r="H14730" t="s">
        <v>114</v>
      </c>
      <c r="I14730">
        <v>1</v>
      </c>
    </row>
    <row r="14731" spans="1:9" x14ac:dyDescent="0.25">
      <c r="A14731" t="s">
        <v>110</v>
      </c>
      <c r="B14731" t="s">
        <v>50579</v>
      </c>
      <c r="C14731" s="57">
        <v>44342</v>
      </c>
      <c r="D14731" t="s">
        <v>50580</v>
      </c>
      <c r="E14731" s="58">
        <v>1224442570720000</v>
      </c>
      <c r="F14731" t="s">
        <v>50581</v>
      </c>
      <c r="G14731" t="s">
        <v>114</v>
      </c>
      <c r="H14731" t="s">
        <v>114</v>
      </c>
      <c r="I14731">
        <v>7</v>
      </c>
    </row>
    <row r="14732" spans="1:9" x14ac:dyDescent="0.25">
      <c r="A14732" t="s">
        <v>110</v>
      </c>
      <c r="B14732" t="s">
        <v>50582</v>
      </c>
      <c r="C14732" s="57">
        <v>44342</v>
      </c>
      <c r="D14732" t="s">
        <v>50583</v>
      </c>
      <c r="E14732" s="58">
        <v>107079276130000</v>
      </c>
      <c r="F14732" t="s">
        <v>50584</v>
      </c>
      <c r="G14732" t="s">
        <v>114</v>
      </c>
      <c r="H14732" t="s">
        <v>114</v>
      </c>
      <c r="I14732">
        <v>105</v>
      </c>
    </row>
    <row r="14733" spans="1:9" x14ac:dyDescent="0.25">
      <c r="A14733" t="s">
        <v>110</v>
      </c>
      <c r="B14733" t="s">
        <v>50585</v>
      </c>
      <c r="C14733" s="57">
        <v>44342</v>
      </c>
      <c r="D14733" t="s">
        <v>50586</v>
      </c>
      <c r="E14733" s="58">
        <v>108035845680000</v>
      </c>
      <c r="F14733" t="s">
        <v>50587</v>
      </c>
      <c r="G14733" t="s">
        <v>114</v>
      </c>
      <c r="H14733" t="s">
        <v>114</v>
      </c>
      <c r="I14733">
        <v>106</v>
      </c>
    </row>
    <row r="14734" spans="1:9" x14ac:dyDescent="0.25">
      <c r="A14734" t="s">
        <v>110</v>
      </c>
      <c r="B14734" t="s">
        <v>50588</v>
      </c>
      <c r="C14734" s="57">
        <v>44342</v>
      </c>
      <c r="D14734" t="s">
        <v>50589</v>
      </c>
      <c r="E14734" s="58">
        <v>141091170150000</v>
      </c>
      <c r="F14734" t="s">
        <v>50590</v>
      </c>
      <c r="G14734" t="s">
        <v>114</v>
      </c>
      <c r="H14734" t="s">
        <v>114</v>
      </c>
      <c r="I14734">
        <v>9</v>
      </c>
    </row>
    <row r="14735" spans="1:9" x14ac:dyDescent="0.25">
      <c r="A14735" t="s">
        <v>110</v>
      </c>
      <c r="B14735" t="s">
        <v>50591</v>
      </c>
      <c r="C14735" s="57">
        <v>44342</v>
      </c>
      <c r="D14735" t="s">
        <v>50592</v>
      </c>
      <c r="E14735" s="58">
        <v>1034851072710000</v>
      </c>
      <c r="F14735" t="s">
        <v>50593</v>
      </c>
      <c r="G14735" t="s">
        <v>50594</v>
      </c>
      <c r="H14735" t="s">
        <v>114</v>
      </c>
      <c r="I14735">
        <v>51</v>
      </c>
    </row>
    <row r="14736" spans="1:9" x14ac:dyDescent="0.25">
      <c r="A14736" t="s">
        <v>110</v>
      </c>
      <c r="B14736" t="s">
        <v>50595</v>
      </c>
      <c r="C14736" s="57">
        <v>44342</v>
      </c>
      <c r="D14736" t="s">
        <v>50596</v>
      </c>
      <c r="E14736" s="58">
        <v>1049001700000</v>
      </c>
      <c r="F14736" t="s">
        <v>50597</v>
      </c>
      <c r="G14736" t="s">
        <v>50598</v>
      </c>
      <c r="H14736" t="s">
        <v>50599</v>
      </c>
      <c r="I14736">
        <v>884</v>
      </c>
    </row>
    <row r="14737" spans="1:9" x14ac:dyDescent="0.25">
      <c r="A14737" t="s">
        <v>110</v>
      </c>
      <c r="B14737" t="s">
        <v>50600</v>
      </c>
      <c r="C14737" s="57">
        <v>44342</v>
      </c>
      <c r="D14737" t="s">
        <v>50601</v>
      </c>
      <c r="E14737" s="58">
        <v>1786248600000</v>
      </c>
      <c r="F14737" t="s">
        <v>50602</v>
      </c>
      <c r="G14737" t="s">
        <v>50603</v>
      </c>
      <c r="H14737" t="s">
        <v>50604</v>
      </c>
      <c r="I14737">
        <v>10570</v>
      </c>
    </row>
    <row r="14738" spans="1:9" x14ac:dyDescent="0.25">
      <c r="A14738" t="s">
        <v>110</v>
      </c>
      <c r="B14738" t="s">
        <v>50605</v>
      </c>
      <c r="C14738" s="57">
        <v>44342</v>
      </c>
      <c r="D14738" t="s">
        <v>50606</v>
      </c>
      <c r="E14738" s="58">
        <v>1079541400000</v>
      </c>
      <c r="F14738" t="s">
        <v>50607</v>
      </c>
      <c r="G14738" t="s">
        <v>114</v>
      </c>
      <c r="H14738" t="s">
        <v>114</v>
      </c>
      <c r="I14738">
        <v>4</v>
      </c>
    </row>
    <row r="14739" spans="1:9" x14ac:dyDescent="0.25">
      <c r="A14739" t="s">
        <v>110</v>
      </c>
      <c r="B14739" t="s">
        <v>50608</v>
      </c>
      <c r="C14739" s="57">
        <v>44342</v>
      </c>
      <c r="D14739" t="s">
        <v>50609</v>
      </c>
      <c r="E14739" s="58">
        <v>1018495550000</v>
      </c>
      <c r="F14739" t="s">
        <v>50610</v>
      </c>
      <c r="G14739" t="s">
        <v>114</v>
      </c>
      <c r="H14739" t="s">
        <v>114</v>
      </c>
      <c r="I14739">
        <v>1</v>
      </c>
    </row>
    <row r="14740" spans="1:9" x14ac:dyDescent="0.25">
      <c r="A14740" t="s">
        <v>110</v>
      </c>
      <c r="B14740" t="s">
        <v>50611</v>
      </c>
      <c r="C14740" s="57">
        <v>44342</v>
      </c>
      <c r="D14740" t="s">
        <v>50612</v>
      </c>
      <c r="E14740" s="58">
        <v>1092067500000</v>
      </c>
      <c r="F14740" t="s">
        <v>50613</v>
      </c>
      <c r="G14740" t="s">
        <v>114</v>
      </c>
      <c r="H14740" t="s">
        <v>50614</v>
      </c>
      <c r="I14740">
        <v>370</v>
      </c>
    </row>
    <row r="14741" spans="1:9" x14ac:dyDescent="0.25">
      <c r="A14741" t="s">
        <v>110</v>
      </c>
      <c r="B14741" t="s">
        <v>50615</v>
      </c>
      <c r="C14741" s="57">
        <v>44342</v>
      </c>
      <c r="D14741" t="s">
        <v>50616</v>
      </c>
      <c r="E14741" s="58">
        <v>1201238600000</v>
      </c>
      <c r="F14741" t="s">
        <v>50617</v>
      </c>
      <c r="G14741" t="s">
        <v>50618</v>
      </c>
      <c r="H14741" t="s">
        <v>50619</v>
      </c>
      <c r="I14741">
        <v>1085</v>
      </c>
    </row>
    <row r="14742" spans="1:9" x14ac:dyDescent="0.25">
      <c r="A14742" t="s">
        <v>110</v>
      </c>
      <c r="B14742" t="s">
        <v>50620</v>
      </c>
      <c r="C14742" s="57">
        <v>44342</v>
      </c>
      <c r="D14742" t="s">
        <v>50621</v>
      </c>
      <c r="E14742" s="58">
        <v>1099565900000</v>
      </c>
      <c r="F14742" t="s">
        <v>50622</v>
      </c>
      <c r="G14742" t="s">
        <v>50623</v>
      </c>
      <c r="H14742" t="s">
        <v>50624</v>
      </c>
      <c r="I14742">
        <v>1</v>
      </c>
    </row>
    <row r="14743" spans="1:9" x14ac:dyDescent="0.25">
      <c r="A14743" t="s">
        <v>110</v>
      </c>
      <c r="B14743" t="s">
        <v>50625</v>
      </c>
      <c r="C14743" s="57">
        <v>44342</v>
      </c>
      <c r="D14743" t="s">
        <v>50626</v>
      </c>
      <c r="E14743" t="s">
        <v>50627</v>
      </c>
      <c r="F14743" t="s">
        <v>50628</v>
      </c>
      <c r="G14743" t="s">
        <v>50629</v>
      </c>
      <c r="H14743" t="s">
        <v>50630</v>
      </c>
      <c r="I14743">
        <v>1</v>
      </c>
    </row>
    <row r="14744" spans="1:9" x14ac:dyDescent="0.25">
      <c r="A14744" t="s">
        <v>110</v>
      </c>
      <c r="B14744" t="s">
        <v>50631</v>
      </c>
      <c r="C14744" s="57">
        <v>44342</v>
      </c>
      <c r="D14744" t="s">
        <v>50632</v>
      </c>
      <c r="E14744" s="58">
        <v>1071815500000</v>
      </c>
      <c r="F14744" t="s">
        <v>50633</v>
      </c>
      <c r="G14744" t="s">
        <v>114</v>
      </c>
      <c r="H14744" t="s">
        <v>114</v>
      </c>
      <c r="I14744">
        <v>300</v>
      </c>
    </row>
    <row r="14745" spans="1:9" x14ac:dyDescent="0.25">
      <c r="A14745" t="s">
        <v>110</v>
      </c>
      <c r="B14745" t="s">
        <v>50634</v>
      </c>
      <c r="C14745" s="57">
        <v>44342</v>
      </c>
      <c r="D14745" t="s">
        <v>50635</v>
      </c>
      <c r="E14745" s="58">
        <v>1180714500000</v>
      </c>
      <c r="F14745" t="s">
        <v>50636</v>
      </c>
      <c r="G14745" t="s">
        <v>114</v>
      </c>
      <c r="H14745" t="s">
        <v>114</v>
      </c>
      <c r="I14745">
        <v>4</v>
      </c>
    </row>
    <row r="14746" spans="1:9" x14ac:dyDescent="0.25">
      <c r="A14746" t="s">
        <v>110</v>
      </c>
      <c r="B14746" t="s">
        <v>50637</v>
      </c>
      <c r="C14746" s="57">
        <v>44342</v>
      </c>
      <c r="D14746" t="s">
        <v>50638</v>
      </c>
      <c r="E14746" s="58">
        <v>1212097900000</v>
      </c>
      <c r="F14746" t="s">
        <v>50639</v>
      </c>
      <c r="G14746" t="s">
        <v>50640</v>
      </c>
      <c r="H14746" t="s">
        <v>114</v>
      </c>
      <c r="I14746">
        <v>246</v>
      </c>
    </row>
    <row r="14747" spans="1:9" x14ac:dyDescent="0.25">
      <c r="A14747" t="s">
        <v>110</v>
      </c>
      <c r="B14747" t="s">
        <v>50641</v>
      </c>
      <c r="C14747" s="57">
        <v>44342</v>
      </c>
      <c r="D14747" t="s">
        <v>50642</v>
      </c>
      <c r="E14747" s="58">
        <v>1093008000000</v>
      </c>
      <c r="F14747" t="s">
        <v>50643</v>
      </c>
      <c r="G14747" t="s">
        <v>114</v>
      </c>
      <c r="H14747" t="s">
        <v>50644</v>
      </c>
      <c r="I14747">
        <v>580</v>
      </c>
    </row>
    <row r="14748" spans="1:9" x14ac:dyDescent="0.25">
      <c r="A14748" t="s">
        <v>110</v>
      </c>
      <c r="B14748" t="s">
        <v>50645</v>
      </c>
      <c r="C14748" s="57">
        <v>44342</v>
      </c>
      <c r="D14748" t="s">
        <v>50646</v>
      </c>
      <c r="E14748" s="58">
        <v>1014621000000</v>
      </c>
      <c r="F14748" t="s">
        <v>50647</v>
      </c>
      <c r="G14748" t="s">
        <v>114</v>
      </c>
      <c r="H14748" t="s">
        <v>114</v>
      </c>
      <c r="I14748">
        <v>1</v>
      </c>
    </row>
    <row r="14749" spans="1:9" x14ac:dyDescent="0.25">
      <c r="A14749" t="s">
        <v>110</v>
      </c>
      <c r="B14749" t="s">
        <v>50648</v>
      </c>
      <c r="C14749" s="57">
        <v>44342</v>
      </c>
      <c r="D14749" t="s">
        <v>50649</v>
      </c>
      <c r="E14749" s="58">
        <v>1047425700000</v>
      </c>
      <c r="F14749" t="s">
        <v>50650</v>
      </c>
      <c r="G14749" t="s">
        <v>50651</v>
      </c>
      <c r="H14749" t="s">
        <v>114</v>
      </c>
      <c r="I14749">
        <v>149</v>
      </c>
    </row>
    <row r="14750" spans="1:9" x14ac:dyDescent="0.25">
      <c r="A14750" t="s">
        <v>110</v>
      </c>
      <c r="B14750" t="s">
        <v>50652</v>
      </c>
      <c r="C14750" s="57">
        <v>44342</v>
      </c>
      <c r="D14750" t="s">
        <v>50653</v>
      </c>
      <c r="E14750" s="58">
        <v>1028747800000</v>
      </c>
      <c r="F14750" t="s">
        <v>50654</v>
      </c>
      <c r="G14750" t="s">
        <v>114</v>
      </c>
      <c r="H14750" t="s">
        <v>114</v>
      </c>
      <c r="I14750">
        <v>5</v>
      </c>
    </row>
    <row r="14751" spans="1:9" x14ac:dyDescent="0.25">
      <c r="A14751" t="s">
        <v>110</v>
      </c>
      <c r="B14751" t="s">
        <v>50655</v>
      </c>
      <c r="C14751" s="57">
        <v>44342</v>
      </c>
      <c r="D14751" t="s">
        <v>50656</v>
      </c>
      <c r="E14751" s="58">
        <v>1033961600000</v>
      </c>
      <c r="F14751" t="s">
        <v>50657</v>
      </c>
      <c r="G14751" t="s">
        <v>114</v>
      </c>
      <c r="H14751" t="s">
        <v>114</v>
      </c>
      <c r="I14751">
        <v>2</v>
      </c>
    </row>
    <row r="14752" spans="1:9" x14ac:dyDescent="0.25">
      <c r="A14752" t="s">
        <v>110</v>
      </c>
      <c r="B14752" t="s">
        <v>50658</v>
      </c>
      <c r="C14752" s="57">
        <v>44342</v>
      </c>
      <c r="D14752" t="s">
        <v>50659</v>
      </c>
      <c r="E14752" s="58">
        <v>1010419100000</v>
      </c>
      <c r="F14752" t="s">
        <v>50660</v>
      </c>
      <c r="G14752" t="s">
        <v>114</v>
      </c>
      <c r="H14752" t="s">
        <v>114</v>
      </c>
      <c r="I14752">
        <v>2</v>
      </c>
    </row>
    <row r="14753" spans="1:9" x14ac:dyDescent="0.25">
      <c r="A14753" t="s">
        <v>110</v>
      </c>
      <c r="B14753" t="s">
        <v>50661</v>
      </c>
      <c r="C14753" s="57">
        <v>44342</v>
      </c>
      <c r="D14753" t="s">
        <v>50662</v>
      </c>
      <c r="E14753" s="58">
        <v>1091721700000</v>
      </c>
      <c r="F14753" t="s">
        <v>50663</v>
      </c>
      <c r="G14753" t="s">
        <v>28918</v>
      </c>
      <c r="H14753" t="s">
        <v>50664</v>
      </c>
      <c r="I14753">
        <v>660</v>
      </c>
    </row>
    <row r="14754" spans="1:9" x14ac:dyDescent="0.25">
      <c r="A14754" t="s">
        <v>110</v>
      </c>
      <c r="B14754" t="s">
        <v>50665</v>
      </c>
      <c r="C14754" s="57">
        <v>44342</v>
      </c>
      <c r="D14754" t="s">
        <v>50666</v>
      </c>
      <c r="E14754" t="s">
        <v>50667</v>
      </c>
      <c r="F14754" t="s">
        <v>50668</v>
      </c>
      <c r="G14754" t="s">
        <v>114</v>
      </c>
      <c r="H14754" t="s">
        <v>50669</v>
      </c>
      <c r="I14754">
        <v>1411</v>
      </c>
    </row>
    <row r="14755" spans="1:9" x14ac:dyDescent="0.25">
      <c r="A14755" t="s">
        <v>110</v>
      </c>
      <c r="B14755" t="s">
        <v>50670</v>
      </c>
      <c r="C14755" s="57">
        <v>44342</v>
      </c>
      <c r="D14755" t="s">
        <v>50671</v>
      </c>
      <c r="E14755" s="58">
        <v>1026833500000</v>
      </c>
      <c r="F14755" t="s">
        <v>50672</v>
      </c>
      <c r="G14755" t="s">
        <v>2524</v>
      </c>
      <c r="H14755" t="s">
        <v>114</v>
      </c>
      <c r="I14755">
        <v>150</v>
      </c>
    </row>
    <row r="14756" spans="1:9" x14ac:dyDescent="0.25">
      <c r="A14756" t="s">
        <v>110</v>
      </c>
      <c r="B14756" t="s">
        <v>50673</v>
      </c>
      <c r="C14756" s="57">
        <v>44342</v>
      </c>
      <c r="D14756" t="s">
        <v>50674</v>
      </c>
      <c r="E14756" t="s">
        <v>50675</v>
      </c>
      <c r="F14756" t="s">
        <v>50676</v>
      </c>
      <c r="G14756" t="s">
        <v>114</v>
      </c>
      <c r="H14756" t="s">
        <v>50677</v>
      </c>
      <c r="I14756">
        <v>337</v>
      </c>
    </row>
    <row r="14757" spans="1:9" x14ac:dyDescent="0.25">
      <c r="A14757" t="s">
        <v>110</v>
      </c>
      <c r="B14757" t="s">
        <v>50678</v>
      </c>
      <c r="C14757" s="57">
        <v>44342</v>
      </c>
      <c r="D14757" t="s">
        <v>50679</v>
      </c>
      <c r="E14757" s="58">
        <v>1041347400000</v>
      </c>
      <c r="F14757" t="s">
        <v>50680</v>
      </c>
      <c r="G14757" t="s">
        <v>50681</v>
      </c>
      <c r="H14757" t="s">
        <v>50682</v>
      </c>
      <c r="I14757">
        <v>245</v>
      </c>
    </row>
    <row r="14758" spans="1:9" x14ac:dyDescent="0.25">
      <c r="A14758" t="s">
        <v>110</v>
      </c>
      <c r="B14758" t="s">
        <v>50683</v>
      </c>
      <c r="C14758" s="57">
        <v>44342</v>
      </c>
      <c r="D14758" t="s">
        <v>50684</v>
      </c>
      <c r="E14758" s="58">
        <v>1040780100000</v>
      </c>
      <c r="F14758" t="s">
        <v>50685</v>
      </c>
      <c r="G14758" t="s">
        <v>50686</v>
      </c>
      <c r="H14758" t="s">
        <v>50687</v>
      </c>
      <c r="I14758">
        <v>348</v>
      </c>
    </row>
    <row r="14759" spans="1:9" x14ac:dyDescent="0.25">
      <c r="A14759" t="s">
        <v>110</v>
      </c>
      <c r="B14759" t="s">
        <v>50688</v>
      </c>
      <c r="C14759" s="57">
        <v>44342</v>
      </c>
      <c r="D14759" t="s">
        <v>50689</v>
      </c>
      <c r="E14759" s="58">
        <v>1066137843300</v>
      </c>
      <c r="F14759" t="s">
        <v>50690</v>
      </c>
      <c r="G14759" t="s">
        <v>114</v>
      </c>
      <c r="H14759" t="s">
        <v>114</v>
      </c>
      <c r="I14759">
        <v>1</v>
      </c>
    </row>
    <row r="14760" spans="1:9" x14ac:dyDescent="0.25">
      <c r="A14760" t="s">
        <v>110</v>
      </c>
      <c r="B14760" t="s">
        <v>50691</v>
      </c>
      <c r="C14760" s="57">
        <v>44342</v>
      </c>
      <c r="D14760" t="s">
        <v>50692</v>
      </c>
      <c r="E14760" s="58">
        <v>95277884900000</v>
      </c>
      <c r="F14760" t="s">
        <v>50693</v>
      </c>
      <c r="G14760" t="s">
        <v>114</v>
      </c>
      <c r="H14760" t="s">
        <v>114</v>
      </c>
      <c r="I14760">
        <v>26</v>
      </c>
    </row>
    <row r="14761" spans="1:9" x14ac:dyDescent="0.25">
      <c r="A14761" t="s">
        <v>110</v>
      </c>
      <c r="B14761" t="s">
        <v>50694</v>
      </c>
      <c r="C14761" s="57">
        <v>44342</v>
      </c>
      <c r="D14761" t="s">
        <v>50695</v>
      </c>
      <c r="E14761" s="58">
        <v>1043149300000</v>
      </c>
      <c r="F14761" t="s">
        <v>50696</v>
      </c>
      <c r="G14761" t="s">
        <v>114</v>
      </c>
      <c r="H14761" t="s">
        <v>114</v>
      </c>
      <c r="I14761">
        <v>1</v>
      </c>
    </row>
    <row r="14762" spans="1:9" x14ac:dyDescent="0.25">
      <c r="A14762" t="s">
        <v>110</v>
      </c>
      <c r="B14762" t="s">
        <v>50697</v>
      </c>
      <c r="C14762" s="57">
        <v>44342</v>
      </c>
      <c r="D14762" t="s">
        <v>50698</v>
      </c>
      <c r="E14762" s="58">
        <v>3140380200000</v>
      </c>
      <c r="F14762" t="s">
        <v>50699</v>
      </c>
      <c r="G14762" t="s">
        <v>114</v>
      </c>
      <c r="H14762" t="s">
        <v>114</v>
      </c>
      <c r="I14762">
        <v>1</v>
      </c>
    </row>
    <row r="14763" spans="1:9" x14ac:dyDescent="0.25">
      <c r="A14763" t="s">
        <v>110</v>
      </c>
      <c r="B14763" t="s">
        <v>50700</v>
      </c>
      <c r="C14763" s="57">
        <v>44342</v>
      </c>
      <c r="D14763" t="s">
        <v>50701</v>
      </c>
      <c r="E14763" s="58">
        <v>1132734800000</v>
      </c>
      <c r="F14763" t="s">
        <v>50702</v>
      </c>
      <c r="G14763" t="s">
        <v>50703</v>
      </c>
      <c r="H14763" t="s">
        <v>114</v>
      </c>
      <c r="I14763">
        <v>1</v>
      </c>
    </row>
    <row r="14764" spans="1:9" x14ac:dyDescent="0.25">
      <c r="A14764" t="s">
        <v>110</v>
      </c>
      <c r="B14764" t="s">
        <v>50704</v>
      </c>
      <c r="C14764" s="57">
        <v>44342</v>
      </c>
      <c r="D14764" t="s">
        <v>50705</v>
      </c>
      <c r="E14764" s="58">
        <v>3139400600000</v>
      </c>
      <c r="F14764" t="s">
        <v>50706</v>
      </c>
      <c r="G14764" t="s">
        <v>114</v>
      </c>
      <c r="H14764" t="s">
        <v>50707</v>
      </c>
      <c r="I14764">
        <v>6</v>
      </c>
    </row>
    <row r="14765" spans="1:9" x14ac:dyDescent="0.25">
      <c r="A14765" t="s">
        <v>110</v>
      </c>
      <c r="B14765" t="s">
        <v>50708</v>
      </c>
      <c r="C14765" s="57">
        <v>44342</v>
      </c>
      <c r="D14765" t="s">
        <v>50709</v>
      </c>
      <c r="E14765" s="58">
        <v>1042401500000</v>
      </c>
      <c r="F14765" t="s">
        <v>50710</v>
      </c>
      <c r="G14765" t="s">
        <v>114</v>
      </c>
      <c r="H14765" t="s">
        <v>50711</v>
      </c>
      <c r="I14765">
        <v>3</v>
      </c>
    </row>
    <row r="14766" spans="1:9" x14ac:dyDescent="0.25">
      <c r="A14766" t="s">
        <v>110</v>
      </c>
      <c r="B14766" t="s">
        <v>50712</v>
      </c>
      <c r="C14766" s="57">
        <v>44342</v>
      </c>
      <c r="D14766" t="s">
        <v>50713</v>
      </c>
      <c r="E14766" s="58">
        <v>1022365300000</v>
      </c>
      <c r="F14766" t="s">
        <v>50714</v>
      </c>
      <c r="G14766" t="s">
        <v>114</v>
      </c>
      <c r="H14766" t="s">
        <v>114</v>
      </c>
      <c r="I14766">
        <v>1</v>
      </c>
    </row>
    <row r="14767" spans="1:9" x14ac:dyDescent="0.25">
      <c r="A14767" t="s">
        <v>110</v>
      </c>
      <c r="B14767" t="s">
        <v>50715</v>
      </c>
      <c r="C14767" s="57">
        <v>44342</v>
      </c>
      <c r="D14767" t="s">
        <v>50716</v>
      </c>
      <c r="E14767" s="58">
        <v>133411254100000</v>
      </c>
      <c r="F14767" t="s">
        <v>50717</v>
      </c>
      <c r="G14767" t="s">
        <v>114</v>
      </c>
      <c r="H14767" t="s">
        <v>114</v>
      </c>
      <c r="I14767">
        <v>1</v>
      </c>
    </row>
    <row r="14768" spans="1:9" x14ac:dyDescent="0.25">
      <c r="A14768" t="s">
        <v>110</v>
      </c>
      <c r="B14768" t="s">
        <v>50718</v>
      </c>
      <c r="C14768" s="57">
        <v>44342</v>
      </c>
      <c r="D14768" t="s">
        <v>50719</v>
      </c>
      <c r="E14768" s="58">
        <v>1069898700000</v>
      </c>
      <c r="F14768" t="s">
        <v>50720</v>
      </c>
      <c r="G14768" t="s">
        <v>50721</v>
      </c>
      <c r="H14768" t="s">
        <v>50722</v>
      </c>
      <c r="I14768">
        <v>30</v>
      </c>
    </row>
    <row r="14769" spans="1:9" x14ac:dyDescent="0.25">
      <c r="A14769" t="s">
        <v>110</v>
      </c>
      <c r="B14769" t="s">
        <v>50723</v>
      </c>
      <c r="C14769" s="57">
        <v>44342</v>
      </c>
      <c r="D14769" t="s">
        <v>50724</v>
      </c>
      <c r="E14769" s="58">
        <v>108496029900000</v>
      </c>
      <c r="F14769" t="s">
        <v>50725</v>
      </c>
      <c r="G14769" t="s">
        <v>50726</v>
      </c>
      <c r="H14769" t="s">
        <v>50727</v>
      </c>
      <c r="I14769">
        <v>4</v>
      </c>
    </row>
    <row r="14770" spans="1:9" x14ac:dyDescent="0.25">
      <c r="A14770" t="s">
        <v>110</v>
      </c>
      <c r="B14770" t="s">
        <v>50728</v>
      </c>
      <c r="C14770" s="57">
        <v>44342</v>
      </c>
      <c r="D14770" t="s">
        <v>50729</v>
      </c>
      <c r="E14770" s="58">
        <v>1295962100000</v>
      </c>
      <c r="F14770" t="s">
        <v>50730</v>
      </c>
      <c r="G14770" t="s">
        <v>114</v>
      </c>
      <c r="H14770" t="s">
        <v>114</v>
      </c>
      <c r="I14770">
        <v>38</v>
      </c>
    </row>
    <row r="14771" spans="1:9" x14ac:dyDescent="0.25">
      <c r="A14771" t="s">
        <v>110</v>
      </c>
      <c r="B14771" t="s">
        <v>50731</v>
      </c>
      <c r="C14771" s="57">
        <v>44342</v>
      </c>
      <c r="D14771" t="s">
        <v>50732</v>
      </c>
      <c r="E14771" s="58">
        <v>1091080652400</v>
      </c>
      <c r="F14771" t="s">
        <v>50733</v>
      </c>
      <c r="G14771" t="s">
        <v>114</v>
      </c>
      <c r="H14771" t="s">
        <v>114</v>
      </c>
      <c r="I14771">
        <v>1</v>
      </c>
    </row>
    <row r="14772" spans="1:9" x14ac:dyDescent="0.25">
      <c r="A14772" t="s">
        <v>110</v>
      </c>
      <c r="B14772" t="s">
        <v>50734</v>
      </c>
      <c r="C14772" s="57">
        <v>44342</v>
      </c>
      <c r="D14772" t="s">
        <v>50735</v>
      </c>
      <c r="E14772" s="58">
        <v>1209743900000</v>
      </c>
      <c r="F14772" t="s">
        <v>50736</v>
      </c>
      <c r="G14772" t="s">
        <v>114</v>
      </c>
      <c r="H14772" t="s">
        <v>50737</v>
      </c>
      <c r="I14772">
        <v>1</v>
      </c>
    </row>
    <row r="14773" spans="1:9" x14ac:dyDescent="0.25">
      <c r="A14773" t="s">
        <v>110</v>
      </c>
      <c r="B14773" t="s">
        <v>50738</v>
      </c>
      <c r="C14773" s="57">
        <v>44342</v>
      </c>
      <c r="D14773" t="s">
        <v>50739</v>
      </c>
      <c r="E14773" s="58">
        <v>1035917300000</v>
      </c>
      <c r="F14773" t="s">
        <v>50740</v>
      </c>
      <c r="G14773" t="s">
        <v>114</v>
      </c>
      <c r="H14773" t="s">
        <v>114</v>
      </c>
      <c r="I14773">
        <v>1</v>
      </c>
    </row>
    <row r="14774" spans="1:9" x14ac:dyDescent="0.25">
      <c r="A14774" t="s">
        <v>110</v>
      </c>
      <c r="B14774" t="s">
        <v>50741</v>
      </c>
      <c r="C14774" s="57">
        <v>44342</v>
      </c>
      <c r="D14774" t="s">
        <v>50742</v>
      </c>
      <c r="E14774" s="58">
        <v>1119160100000</v>
      </c>
      <c r="F14774" t="s">
        <v>50743</v>
      </c>
      <c r="G14774" t="s">
        <v>50744</v>
      </c>
      <c r="H14774" t="s">
        <v>114</v>
      </c>
      <c r="I14774">
        <v>1</v>
      </c>
    </row>
    <row r="14775" spans="1:9" x14ac:dyDescent="0.25">
      <c r="A14775" t="s">
        <v>110</v>
      </c>
      <c r="B14775" t="s">
        <v>50745</v>
      </c>
      <c r="C14775" s="57">
        <v>44342</v>
      </c>
      <c r="D14775" t="s">
        <v>50746</v>
      </c>
      <c r="E14775" s="58">
        <v>1404922620000</v>
      </c>
      <c r="F14775" t="s">
        <v>50747</v>
      </c>
      <c r="G14775" t="s">
        <v>114</v>
      </c>
      <c r="H14775" t="s">
        <v>50748</v>
      </c>
      <c r="I14775">
        <v>3</v>
      </c>
    </row>
    <row r="14776" spans="1:9" x14ac:dyDescent="0.25">
      <c r="A14776" t="s">
        <v>110</v>
      </c>
      <c r="B14776" t="s">
        <v>50749</v>
      </c>
      <c r="C14776" s="57">
        <v>44342</v>
      </c>
      <c r="D14776" t="s">
        <v>50750</v>
      </c>
      <c r="E14776" s="58">
        <v>31578757800000</v>
      </c>
      <c r="F14776" t="s">
        <v>50751</v>
      </c>
      <c r="G14776" t="s">
        <v>114</v>
      </c>
      <c r="H14776" t="s">
        <v>114</v>
      </c>
      <c r="I14776">
        <v>1</v>
      </c>
    </row>
    <row r="14777" spans="1:9" x14ac:dyDescent="0.25">
      <c r="A14777" t="s">
        <v>110</v>
      </c>
      <c r="B14777" t="s">
        <v>50752</v>
      </c>
      <c r="C14777" s="57">
        <v>44342</v>
      </c>
      <c r="D14777" t="s">
        <v>50753</v>
      </c>
      <c r="E14777" s="58">
        <v>1121696300000</v>
      </c>
      <c r="F14777" t="s">
        <v>50754</v>
      </c>
      <c r="G14777" t="s">
        <v>114</v>
      </c>
      <c r="H14777" t="s">
        <v>114</v>
      </c>
      <c r="I14777">
        <v>1</v>
      </c>
    </row>
    <row r="14778" spans="1:9" x14ac:dyDescent="0.25">
      <c r="A14778" t="s">
        <v>110</v>
      </c>
      <c r="B14778" t="s">
        <v>50755</v>
      </c>
      <c r="C14778" s="57">
        <v>44342</v>
      </c>
      <c r="D14778" t="s">
        <v>50756</v>
      </c>
      <c r="E14778" s="58">
        <v>111807607900000</v>
      </c>
      <c r="F14778" t="s">
        <v>50757</v>
      </c>
      <c r="G14778" t="s">
        <v>114</v>
      </c>
      <c r="H14778" t="s">
        <v>114</v>
      </c>
      <c r="I14778">
        <v>1</v>
      </c>
    </row>
    <row r="14779" spans="1:9" x14ac:dyDescent="0.25">
      <c r="A14779" t="s">
        <v>110</v>
      </c>
      <c r="B14779" t="s">
        <v>50758</v>
      </c>
      <c r="C14779" s="57">
        <v>44342</v>
      </c>
      <c r="D14779" t="s">
        <v>50759</v>
      </c>
      <c r="E14779" s="58">
        <v>1037463000000</v>
      </c>
      <c r="F14779" t="s">
        <v>50760</v>
      </c>
      <c r="G14779" t="s">
        <v>114</v>
      </c>
      <c r="H14779" t="s">
        <v>114</v>
      </c>
      <c r="I14779">
        <v>4</v>
      </c>
    </row>
    <row r="14780" spans="1:9" x14ac:dyDescent="0.25">
      <c r="A14780" t="s">
        <v>110</v>
      </c>
      <c r="B14780" t="s">
        <v>50761</v>
      </c>
      <c r="C14780" s="57">
        <v>44342</v>
      </c>
      <c r="D14780" t="s">
        <v>50762</v>
      </c>
      <c r="E14780" s="58">
        <v>1023992700000</v>
      </c>
      <c r="F14780" t="s">
        <v>50763</v>
      </c>
      <c r="G14780" t="s">
        <v>114</v>
      </c>
      <c r="H14780" t="s">
        <v>114</v>
      </c>
      <c r="I14780">
        <v>7</v>
      </c>
    </row>
    <row r="14781" spans="1:9" x14ac:dyDescent="0.25">
      <c r="A14781" t="s">
        <v>110</v>
      </c>
      <c r="B14781" t="s">
        <v>50764</v>
      </c>
      <c r="C14781" s="57">
        <v>44342</v>
      </c>
      <c r="D14781" t="s">
        <v>50765</v>
      </c>
      <c r="E14781" s="58">
        <v>1118647200000</v>
      </c>
      <c r="F14781" t="s">
        <v>50766</v>
      </c>
      <c r="G14781" t="s">
        <v>114</v>
      </c>
      <c r="H14781" t="s">
        <v>114</v>
      </c>
      <c r="I14781">
        <v>16</v>
      </c>
    </row>
    <row r="14782" spans="1:9" x14ac:dyDescent="0.25">
      <c r="A14782" t="s">
        <v>110</v>
      </c>
      <c r="B14782" t="s">
        <v>50767</v>
      </c>
      <c r="C14782" s="57">
        <v>44342</v>
      </c>
      <c r="D14782" t="s">
        <v>50768</v>
      </c>
      <c r="E14782" s="58">
        <v>1067651280000</v>
      </c>
      <c r="F14782" t="s">
        <v>50769</v>
      </c>
      <c r="G14782" t="s">
        <v>114</v>
      </c>
      <c r="H14782" t="s">
        <v>114</v>
      </c>
      <c r="I14782">
        <v>37</v>
      </c>
    </row>
    <row r="14783" spans="1:9" x14ac:dyDescent="0.25">
      <c r="A14783" t="s">
        <v>110</v>
      </c>
      <c r="B14783" t="s">
        <v>50770</v>
      </c>
      <c r="C14783" s="57">
        <v>44342</v>
      </c>
      <c r="D14783" t="s">
        <v>50771</v>
      </c>
      <c r="E14783" s="58">
        <v>9.687377361963E+16</v>
      </c>
      <c r="F14783" t="s">
        <v>50772</v>
      </c>
      <c r="G14783" t="s">
        <v>114</v>
      </c>
      <c r="H14783" t="s">
        <v>114</v>
      </c>
      <c r="I14783">
        <v>9</v>
      </c>
    </row>
    <row r="14784" spans="1:9" x14ac:dyDescent="0.25">
      <c r="A14784" t="s">
        <v>110</v>
      </c>
      <c r="B14784" t="s">
        <v>50773</v>
      </c>
      <c r="C14784" s="57">
        <v>44342</v>
      </c>
      <c r="D14784" t="s">
        <v>50774</v>
      </c>
      <c r="E14784" s="58">
        <v>1365007726150000</v>
      </c>
      <c r="F14784" t="s">
        <v>50775</v>
      </c>
      <c r="G14784" t="s">
        <v>50776</v>
      </c>
      <c r="H14784" t="s">
        <v>50777</v>
      </c>
      <c r="I14784">
        <v>1187</v>
      </c>
    </row>
    <row r="14785" spans="1:9" x14ac:dyDescent="0.25">
      <c r="A14785" t="s">
        <v>110</v>
      </c>
      <c r="B14785" t="s">
        <v>50778</v>
      </c>
      <c r="C14785" s="57">
        <v>44342</v>
      </c>
      <c r="D14785" t="s">
        <v>50779</v>
      </c>
      <c r="E14785" s="58">
        <v>1180218518000000</v>
      </c>
      <c r="F14785" t="s">
        <v>50780</v>
      </c>
      <c r="G14785" t="s">
        <v>114</v>
      </c>
      <c r="H14785" t="s">
        <v>114</v>
      </c>
      <c r="I14785">
        <v>56</v>
      </c>
    </row>
    <row r="14786" spans="1:9" x14ac:dyDescent="0.25">
      <c r="A14786" t="s">
        <v>110</v>
      </c>
      <c r="B14786" t="s">
        <v>50781</v>
      </c>
      <c r="C14786" s="57">
        <v>44342</v>
      </c>
      <c r="D14786" t="s">
        <v>50782</v>
      </c>
      <c r="E14786" s="58">
        <v>1042114508000000</v>
      </c>
      <c r="F14786" t="s">
        <v>50783</v>
      </c>
      <c r="G14786" t="s">
        <v>114</v>
      </c>
      <c r="H14786" t="s">
        <v>114</v>
      </c>
      <c r="I14786">
        <v>14</v>
      </c>
    </row>
    <row r="14787" spans="1:9" x14ac:dyDescent="0.25">
      <c r="A14787" t="s">
        <v>110</v>
      </c>
      <c r="B14787" t="s">
        <v>50784</v>
      </c>
      <c r="C14787" s="57">
        <v>44342</v>
      </c>
      <c r="D14787" t="s">
        <v>50785</v>
      </c>
      <c r="E14787" s="58">
        <v>910108781350000</v>
      </c>
      <c r="F14787" t="s">
        <v>50786</v>
      </c>
      <c r="G14787" t="s">
        <v>114</v>
      </c>
      <c r="H14787" t="s">
        <v>114</v>
      </c>
      <c r="I14787">
        <v>1</v>
      </c>
    </row>
    <row r="14788" spans="1:9" x14ac:dyDescent="0.25">
      <c r="A14788" t="s">
        <v>110</v>
      </c>
      <c r="B14788" t="s">
        <v>50787</v>
      </c>
      <c r="C14788" s="57">
        <v>44342</v>
      </c>
      <c r="D14788" t="s">
        <v>50788</v>
      </c>
      <c r="E14788" s="58">
        <v>1010094600000</v>
      </c>
      <c r="F14788" t="s">
        <v>50789</v>
      </c>
      <c r="G14788" t="s">
        <v>114</v>
      </c>
      <c r="H14788" t="s">
        <v>114</v>
      </c>
      <c r="I14788">
        <v>1</v>
      </c>
    </row>
    <row r="14789" spans="1:9" x14ac:dyDescent="0.25">
      <c r="A14789" t="s">
        <v>110</v>
      </c>
      <c r="B14789" t="s">
        <v>50790</v>
      </c>
      <c r="C14789" s="57">
        <v>44342</v>
      </c>
      <c r="D14789" t="s">
        <v>50791</v>
      </c>
      <c r="E14789" s="58">
        <v>1187065900000</v>
      </c>
      <c r="F14789" t="s">
        <v>50792</v>
      </c>
      <c r="G14789" t="s">
        <v>114</v>
      </c>
      <c r="H14789" t="s">
        <v>114</v>
      </c>
      <c r="I14789">
        <v>2</v>
      </c>
    </row>
    <row r="14790" spans="1:9" x14ac:dyDescent="0.25">
      <c r="A14790" t="s">
        <v>110</v>
      </c>
      <c r="B14790" t="s">
        <v>50793</v>
      </c>
      <c r="C14790" s="57">
        <v>44342</v>
      </c>
      <c r="D14790" t="s">
        <v>50794</v>
      </c>
      <c r="E14790" s="58">
        <v>1323650100000</v>
      </c>
      <c r="F14790" t="s">
        <v>50795</v>
      </c>
      <c r="G14790" t="s">
        <v>114</v>
      </c>
      <c r="H14790" t="s">
        <v>114</v>
      </c>
      <c r="I14790">
        <v>54</v>
      </c>
    </row>
    <row r="14791" spans="1:9" x14ac:dyDescent="0.25">
      <c r="A14791" t="s">
        <v>110</v>
      </c>
      <c r="B14791" t="s">
        <v>50796</v>
      </c>
      <c r="C14791" s="57">
        <v>44342</v>
      </c>
      <c r="D14791" t="s">
        <v>50797</v>
      </c>
      <c r="E14791" s="58">
        <v>1304920600000</v>
      </c>
      <c r="F14791" t="s">
        <v>50798</v>
      </c>
      <c r="G14791" t="s">
        <v>114</v>
      </c>
      <c r="H14791" t="s">
        <v>114</v>
      </c>
      <c r="I14791">
        <v>34</v>
      </c>
    </row>
    <row r="14792" spans="1:9" x14ac:dyDescent="0.25">
      <c r="A14792" t="s">
        <v>110</v>
      </c>
      <c r="B14792" t="s">
        <v>50799</v>
      </c>
      <c r="C14792" s="57">
        <v>44342</v>
      </c>
      <c r="D14792" t="s">
        <v>50800</v>
      </c>
      <c r="E14792" s="58">
        <v>1135361800000</v>
      </c>
      <c r="F14792" t="s">
        <v>50801</v>
      </c>
      <c r="G14792" t="s">
        <v>4029</v>
      </c>
      <c r="H14792" t="s">
        <v>114</v>
      </c>
      <c r="I14792">
        <v>217</v>
      </c>
    </row>
    <row r="14793" spans="1:9" x14ac:dyDescent="0.25">
      <c r="A14793" t="s">
        <v>110</v>
      </c>
      <c r="B14793" t="s">
        <v>50802</v>
      </c>
      <c r="C14793" s="57">
        <v>44342</v>
      </c>
      <c r="D14793" t="s">
        <v>50803</v>
      </c>
      <c r="E14793" s="58">
        <v>1200906800000</v>
      </c>
      <c r="F14793" t="s">
        <v>50804</v>
      </c>
      <c r="G14793" t="s">
        <v>114</v>
      </c>
      <c r="H14793" t="s">
        <v>114</v>
      </c>
      <c r="I14793">
        <v>59</v>
      </c>
    </row>
    <row r="14794" spans="1:9" x14ac:dyDescent="0.25">
      <c r="A14794" t="s">
        <v>110</v>
      </c>
      <c r="B14794" t="s">
        <v>50805</v>
      </c>
      <c r="C14794" s="57">
        <v>44342</v>
      </c>
      <c r="D14794" t="s">
        <v>50806</v>
      </c>
      <c r="E14794" s="58">
        <v>1265932200000</v>
      </c>
      <c r="F14794" t="s">
        <v>50807</v>
      </c>
      <c r="G14794" t="s">
        <v>114</v>
      </c>
      <c r="H14794" t="s">
        <v>50808</v>
      </c>
      <c r="I14794">
        <v>204</v>
      </c>
    </row>
    <row r="14795" spans="1:9" x14ac:dyDescent="0.25">
      <c r="A14795" t="s">
        <v>110</v>
      </c>
      <c r="B14795" t="s">
        <v>50809</v>
      </c>
      <c r="C14795" s="57">
        <v>44342</v>
      </c>
      <c r="D14795" t="s">
        <v>50810</v>
      </c>
      <c r="E14795" s="58">
        <v>1048871300000</v>
      </c>
      <c r="F14795" t="s">
        <v>50811</v>
      </c>
      <c r="G14795" t="s">
        <v>114</v>
      </c>
      <c r="H14795" t="s">
        <v>114</v>
      </c>
      <c r="I14795">
        <v>1</v>
      </c>
    </row>
    <row r="14796" spans="1:9" x14ac:dyDescent="0.25">
      <c r="A14796" t="s">
        <v>110</v>
      </c>
      <c r="B14796" t="s">
        <v>50812</v>
      </c>
      <c r="C14796" s="57">
        <v>44342</v>
      </c>
      <c r="D14796" t="s">
        <v>50813</v>
      </c>
      <c r="E14796" s="58">
        <v>1141007300000</v>
      </c>
      <c r="F14796" t="s">
        <v>50814</v>
      </c>
      <c r="G14796" t="s">
        <v>114</v>
      </c>
      <c r="H14796" t="s">
        <v>114</v>
      </c>
      <c r="I14796">
        <v>3</v>
      </c>
    </row>
    <row r="14797" spans="1:9" x14ac:dyDescent="0.25">
      <c r="A14797" t="s">
        <v>110</v>
      </c>
      <c r="B14797" t="s">
        <v>50815</v>
      </c>
      <c r="C14797" s="57">
        <v>44342</v>
      </c>
      <c r="D14797" t="s">
        <v>50816</v>
      </c>
      <c r="E14797" s="58">
        <v>1182704300000</v>
      </c>
      <c r="F14797" t="s">
        <v>50817</v>
      </c>
      <c r="G14797" t="s">
        <v>50818</v>
      </c>
      <c r="H14797" t="s">
        <v>50819</v>
      </c>
      <c r="I14797">
        <v>427</v>
      </c>
    </row>
    <row r="14798" spans="1:9" x14ac:dyDescent="0.25">
      <c r="A14798" t="s">
        <v>110</v>
      </c>
      <c r="B14798" t="s">
        <v>50820</v>
      </c>
      <c r="C14798" s="57">
        <v>44342</v>
      </c>
      <c r="D14798" t="s">
        <v>50821</v>
      </c>
      <c r="E14798" s="58">
        <v>1184964200000</v>
      </c>
      <c r="F14798" t="s">
        <v>50822</v>
      </c>
      <c r="G14798" t="s">
        <v>50823</v>
      </c>
      <c r="H14798" t="s">
        <v>50824</v>
      </c>
      <c r="I14798">
        <v>3688</v>
      </c>
    </row>
    <row r="14799" spans="1:9" x14ac:dyDescent="0.25">
      <c r="A14799" t="s">
        <v>110</v>
      </c>
      <c r="B14799" t="s">
        <v>50825</v>
      </c>
      <c r="C14799" s="57">
        <v>44342</v>
      </c>
      <c r="D14799" t="s">
        <v>50826</v>
      </c>
      <c r="E14799" s="58">
        <v>1200340200000</v>
      </c>
      <c r="F14799" t="s">
        <v>50827</v>
      </c>
      <c r="G14799" t="s">
        <v>114</v>
      </c>
      <c r="H14799" t="s">
        <v>114</v>
      </c>
      <c r="I14799">
        <v>1</v>
      </c>
    </row>
    <row r="14800" spans="1:9" x14ac:dyDescent="0.25">
      <c r="A14800" t="s">
        <v>110</v>
      </c>
      <c r="B14800" t="s">
        <v>50828</v>
      </c>
      <c r="C14800" s="57">
        <v>44342</v>
      </c>
      <c r="D14800" t="s">
        <v>50829</v>
      </c>
      <c r="E14800" s="58">
        <v>1129613800000</v>
      </c>
      <c r="F14800" t="s">
        <v>50830</v>
      </c>
      <c r="G14800" t="s">
        <v>114</v>
      </c>
      <c r="H14800" t="s">
        <v>114</v>
      </c>
      <c r="I14800">
        <v>13</v>
      </c>
    </row>
    <row r="14801" spans="1:9" x14ac:dyDescent="0.25">
      <c r="A14801" t="s">
        <v>110</v>
      </c>
      <c r="B14801" t="s">
        <v>50831</v>
      </c>
      <c r="C14801" s="57">
        <v>44342</v>
      </c>
      <c r="D14801" t="s">
        <v>50832</v>
      </c>
      <c r="E14801" s="58">
        <v>1353905900000</v>
      </c>
      <c r="F14801" t="s">
        <v>50833</v>
      </c>
      <c r="G14801" t="s">
        <v>114</v>
      </c>
      <c r="H14801" t="s">
        <v>114</v>
      </c>
      <c r="I14801">
        <v>2</v>
      </c>
    </row>
    <row r="14802" spans="1:9" x14ac:dyDescent="0.25">
      <c r="A14802" t="s">
        <v>110</v>
      </c>
      <c r="B14802" t="s">
        <v>50834</v>
      </c>
      <c r="C14802" s="57">
        <v>44342</v>
      </c>
      <c r="D14802" t="s">
        <v>50835</v>
      </c>
      <c r="E14802" s="58">
        <v>1022705500000</v>
      </c>
      <c r="F14802" t="s">
        <v>50836</v>
      </c>
      <c r="G14802" t="s">
        <v>114</v>
      </c>
      <c r="H14802" t="s">
        <v>114</v>
      </c>
      <c r="I14802">
        <v>42</v>
      </c>
    </row>
    <row r="14803" spans="1:9" x14ac:dyDescent="0.25">
      <c r="A14803" t="s">
        <v>110</v>
      </c>
      <c r="B14803" t="s">
        <v>50837</v>
      </c>
      <c r="C14803" s="57">
        <v>44342</v>
      </c>
      <c r="D14803" t="s">
        <v>50838</v>
      </c>
      <c r="E14803" s="58">
        <v>1135094500000</v>
      </c>
      <c r="F14803" t="s">
        <v>50839</v>
      </c>
      <c r="G14803" t="s">
        <v>50840</v>
      </c>
      <c r="H14803" t="s">
        <v>50841</v>
      </c>
      <c r="I14803">
        <v>777</v>
      </c>
    </row>
    <row r="14804" spans="1:9" x14ac:dyDescent="0.25">
      <c r="A14804" t="s">
        <v>110</v>
      </c>
      <c r="B14804" t="s">
        <v>50842</v>
      </c>
      <c r="C14804" s="57">
        <v>44342</v>
      </c>
      <c r="D14804" t="s">
        <v>50843</v>
      </c>
      <c r="E14804" s="58">
        <v>1168752900000</v>
      </c>
      <c r="F14804" t="s">
        <v>50844</v>
      </c>
      <c r="G14804" t="s">
        <v>50845</v>
      </c>
      <c r="H14804" t="s">
        <v>114</v>
      </c>
      <c r="I14804">
        <v>643</v>
      </c>
    </row>
    <row r="14805" spans="1:9" x14ac:dyDescent="0.25">
      <c r="A14805" t="s">
        <v>110</v>
      </c>
      <c r="B14805" t="s">
        <v>50846</v>
      </c>
      <c r="C14805" s="57">
        <v>44342</v>
      </c>
      <c r="D14805" t="s">
        <v>50847</v>
      </c>
      <c r="E14805" s="58">
        <v>1089693000000</v>
      </c>
      <c r="F14805" t="s">
        <v>50848</v>
      </c>
      <c r="G14805" t="s">
        <v>114</v>
      </c>
      <c r="H14805" t="s">
        <v>114</v>
      </c>
      <c r="I14805">
        <v>0</v>
      </c>
    </row>
    <row r="14806" spans="1:9" x14ac:dyDescent="0.25">
      <c r="A14806" t="s">
        <v>110</v>
      </c>
      <c r="B14806" t="s">
        <v>50849</v>
      </c>
      <c r="C14806" s="57">
        <v>44342</v>
      </c>
      <c r="D14806" t="s">
        <v>50850</v>
      </c>
      <c r="E14806" s="58">
        <v>1034163900000</v>
      </c>
      <c r="F14806" t="s">
        <v>50851</v>
      </c>
      <c r="G14806" t="s">
        <v>50852</v>
      </c>
      <c r="H14806" t="s">
        <v>50853</v>
      </c>
      <c r="I14806">
        <v>579</v>
      </c>
    </row>
    <row r="14807" spans="1:9" x14ac:dyDescent="0.25">
      <c r="A14807" t="s">
        <v>110</v>
      </c>
      <c r="B14807" t="s">
        <v>50854</v>
      </c>
      <c r="C14807" s="57">
        <v>44342</v>
      </c>
      <c r="D14807" t="s">
        <v>50855</v>
      </c>
      <c r="E14807" s="58">
        <v>1681335900000</v>
      </c>
      <c r="F14807" t="s">
        <v>50856</v>
      </c>
      <c r="G14807" t="s">
        <v>50857</v>
      </c>
      <c r="H14807" t="s">
        <v>50858</v>
      </c>
      <c r="I14807">
        <v>1571</v>
      </c>
    </row>
    <row r="14808" spans="1:9" x14ac:dyDescent="0.25">
      <c r="A14808" t="s">
        <v>110</v>
      </c>
      <c r="B14808" t="s">
        <v>50859</v>
      </c>
      <c r="C14808" s="57">
        <v>44342</v>
      </c>
      <c r="D14808" t="s">
        <v>50860</v>
      </c>
      <c r="E14808" s="58">
        <v>1024140400000</v>
      </c>
      <c r="F14808" t="s">
        <v>50861</v>
      </c>
      <c r="G14808" t="s">
        <v>50862</v>
      </c>
      <c r="H14808" t="s">
        <v>50863</v>
      </c>
      <c r="I14808">
        <v>1037</v>
      </c>
    </row>
    <row r="14809" spans="1:9" x14ac:dyDescent="0.25">
      <c r="A14809" t="s">
        <v>110</v>
      </c>
      <c r="B14809" t="s">
        <v>50864</v>
      </c>
      <c r="C14809" s="57">
        <v>44342</v>
      </c>
      <c r="D14809" t="s">
        <v>50865</v>
      </c>
      <c r="E14809" s="58">
        <v>1028613600000</v>
      </c>
      <c r="F14809" t="s">
        <v>50866</v>
      </c>
      <c r="G14809" t="s">
        <v>50867</v>
      </c>
      <c r="H14809" t="s">
        <v>50868</v>
      </c>
      <c r="I14809">
        <v>1345</v>
      </c>
    </row>
    <row r="14810" spans="1:9" x14ac:dyDescent="0.25">
      <c r="A14810" t="s">
        <v>110</v>
      </c>
      <c r="B14810" t="s">
        <v>50869</v>
      </c>
      <c r="C14810" s="57">
        <v>44342</v>
      </c>
      <c r="D14810" t="s">
        <v>50870</v>
      </c>
      <c r="E14810" s="58">
        <v>1036627000000</v>
      </c>
      <c r="F14810" t="s">
        <v>50871</v>
      </c>
      <c r="G14810" t="s">
        <v>114</v>
      </c>
      <c r="H14810" t="s">
        <v>114</v>
      </c>
      <c r="I14810">
        <v>7</v>
      </c>
    </row>
    <row r="14811" spans="1:9" x14ac:dyDescent="0.25">
      <c r="A14811" t="s">
        <v>110</v>
      </c>
      <c r="B14811" t="s">
        <v>50872</v>
      </c>
      <c r="C14811" s="57">
        <v>44342</v>
      </c>
      <c r="D14811" t="s">
        <v>50873</v>
      </c>
      <c r="E14811" s="58">
        <v>1206186500000</v>
      </c>
      <c r="F14811" t="s">
        <v>50874</v>
      </c>
      <c r="G14811" t="s">
        <v>50875</v>
      </c>
      <c r="H14811" t="s">
        <v>50876</v>
      </c>
      <c r="I14811">
        <v>2197</v>
      </c>
    </row>
    <row r="14812" spans="1:9" x14ac:dyDescent="0.25">
      <c r="A14812" t="s">
        <v>110</v>
      </c>
      <c r="B14812" t="s">
        <v>50877</v>
      </c>
      <c r="C14812" s="57">
        <v>44342</v>
      </c>
      <c r="D14812" t="s">
        <v>50878</v>
      </c>
      <c r="E14812" t="s">
        <v>50879</v>
      </c>
      <c r="F14812" t="s">
        <v>50880</v>
      </c>
      <c r="G14812" t="s">
        <v>50881</v>
      </c>
      <c r="H14812" t="s">
        <v>50882</v>
      </c>
      <c r="I14812">
        <v>1926</v>
      </c>
    </row>
    <row r="14813" spans="1:9" x14ac:dyDescent="0.25">
      <c r="A14813" t="s">
        <v>110</v>
      </c>
      <c r="B14813" t="s">
        <v>50883</v>
      </c>
      <c r="C14813" s="57">
        <v>44342</v>
      </c>
      <c r="D14813" t="s">
        <v>50884</v>
      </c>
      <c r="E14813" t="s">
        <v>50885</v>
      </c>
      <c r="F14813" t="s">
        <v>50886</v>
      </c>
      <c r="G14813" t="s">
        <v>50887</v>
      </c>
      <c r="H14813" t="s">
        <v>50888</v>
      </c>
      <c r="I14813">
        <v>1828</v>
      </c>
    </row>
    <row r="14814" spans="1:9" x14ac:dyDescent="0.25">
      <c r="A14814" t="s">
        <v>110</v>
      </c>
      <c r="B14814" t="s">
        <v>50889</v>
      </c>
      <c r="C14814" s="57">
        <v>44342</v>
      </c>
      <c r="D14814" t="s">
        <v>50890</v>
      </c>
      <c r="E14814" s="58">
        <v>1470601200000</v>
      </c>
      <c r="F14814" t="s">
        <v>50891</v>
      </c>
      <c r="G14814" t="s">
        <v>50892</v>
      </c>
      <c r="H14814" t="s">
        <v>50893</v>
      </c>
      <c r="I14814">
        <v>4000</v>
      </c>
    </row>
    <row r="14815" spans="1:9" x14ac:dyDescent="0.25">
      <c r="A14815" t="s">
        <v>110</v>
      </c>
      <c r="B14815" t="s">
        <v>50894</v>
      </c>
      <c r="C14815" s="57">
        <v>44342</v>
      </c>
      <c r="D14815" t="s">
        <v>50895</v>
      </c>
      <c r="E14815" s="58">
        <v>2229026500000</v>
      </c>
      <c r="F14815" t="s">
        <v>50896</v>
      </c>
      <c r="G14815" t="s">
        <v>114</v>
      </c>
      <c r="H14815" t="s">
        <v>114</v>
      </c>
      <c r="I14815">
        <v>1</v>
      </c>
    </row>
    <row r="14816" spans="1:9" x14ac:dyDescent="0.25">
      <c r="A14816" t="s">
        <v>110</v>
      </c>
      <c r="B14816" t="s">
        <v>50897</v>
      </c>
      <c r="C14816" s="57">
        <v>44342</v>
      </c>
      <c r="D14816" t="s">
        <v>50898</v>
      </c>
      <c r="E14816" s="58">
        <v>3258954700000</v>
      </c>
      <c r="F14816" t="s">
        <v>50899</v>
      </c>
      <c r="G14816" t="s">
        <v>114</v>
      </c>
      <c r="H14816" t="s">
        <v>114</v>
      </c>
      <c r="I14816">
        <v>1</v>
      </c>
    </row>
    <row r="14817" spans="1:9" x14ac:dyDescent="0.25">
      <c r="A14817" t="s">
        <v>110</v>
      </c>
      <c r="B14817" t="s">
        <v>50900</v>
      </c>
      <c r="C14817" s="57">
        <v>44342</v>
      </c>
      <c r="D14817" t="s">
        <v>50901</v>
      </c>
      <c r="E14817" s="58">
        <v>1064320602200</v>
      </c>
      <c r="F14817" t="s">
        <v>50902</v>
      </c>
      <c r="G14817" t="s">
        <v>114</v>
      </c>
      <c r="H14817" t="s">
        <v>114</v>
      </c>
      <c r="I14817">
        <v>1</v>
      </c>
    </row>
    <row r="14818" spans="1:9" x14ac:dyDescent="0.25">
      <c r="A14818" t="s">
        <v>110</v>
      </c>
      <c r="B14818" t="s">
        <v>50903</v>
      </c>
      <c r="C14818" s="57">
        <v>44342</v>
      </c>
      <c r="D14818" t="s">
        <v>50904</v>
      </c>
      <c r="E14818" t="s">
        <v>50905</v>
      </c>
      <c r="F14818" t="s">
        <v>50906</v>
      </c>
      <c r="G14818" t="s">
        <v>114</v>
      </c>
      <c r="H14818" t="s">
        <v>114</v>
      </c>
      <c r="I14818">
        <v>9</v>
      </c>
    </row>
    <row r="14819" spans="1:9" x14ac:dyDescent="0.25">
      <c r="A14819" t="s">
        <v>110</v>
      </c>
      <c r="B14819" t="s">
        <v>50907</v>
      </c>
      <c r="C14819" s="57">
        <v>44342</v>
      </c>
      <c r="D14819" t="s">
        <v>50908</v>
      </c>
      <c r="E14819" s="58">
        <v>1056960525800</v>
      </c>
      <c r="F14819" t="s">
        <v>50909</v>
      </c>
      <c r="G14819" t="s">
        <v>114</v>
      </c>
      <c r="H14819" t="s">
        <v>114</v>
      </c>
      <c r="I14819">
        <v>6</v>
      </c>
    </row>
    <row r="14820" spans="1:9" x14ac:dyDescent="0.25">
      <c r="A14820" t="s">
        <v>110</v>
      </c>
      <c r="B14820" t="s">
        <v>50910</v>
      </c>
      <c r="C14820" s="57">
        <v>44342</v>
      </c>
      <c r="D14820" t="s">
        <v>50911</v>
      </c>
      <c r="E14820" s="58">
        <v>1017836735300</v>
      </c>
      <c r="F14820" t="s">
        <v>50912</v>
      </c>
      <c r="G14820" t="s">
        <v>114</v>
      </c>
      <c r="H14820" t="s">
        <v>114</v>
      </c>
      <c r="I14820">
        <v>1</v>
      </c>
    </row>
    <row r="14821" spans="1:9" x14ac:dyDescent="0.25">
      <c r="A14821" t="s">
        <v>110</v>
      </c>
      <c r="B14821" t="s">
        <v>50913</v>
      </c>
      <c r="C14821" s="57">
        <v>44342</v>
      </c>
      <c r="D14821" t="s">
        <v>50914</v>
      </c>
      <c r="E14821" s="58">
        <v>1030942400000</v>
      </c>
      <c r="F14821" t="s">
        <v>50915</v>
      </c>
      <c r="G14821" t="s">
        <v>540</v>
      </c>
      <c r="H14821" t="s">
        <v>114</v>
      </c>
      <c r="I14821">
        <v>30</v>
      </c>
    </row>
    <row r="14822" spans="1:9" x14ac:dyDescent="0.25">
      <c r="A14822" t="s">
        <v>110</v>
      </c>
      <c r="B14822" t="s">
        <v>50916</v>
      </c>
      <c r="C14822" s="57">
        <v>44342</v>
      </c>
      <c r="D14822" t="s">
        <v>50917</v>
      </c>
      <c r="E14822" s="58">
        <v>1032008600000</v>
      </c>
      <c r="F14822" t="s">
        <v>50918</v>
      </c>
      <c r="G14822" t="s">
        <v>23252</v>
      </c>
      <c r="H14822" t="s">
        <v>114</v>
      </c>
      <c r="I14822">
        <v>86</v>
      </c>
    </row>
    <row r="14823" spans="1:9" x14ac:dyDescent="0.25">
      <c r="A14823" t="s">
        <v>110</v>
      </c>
      <c r="B14823" t="s">
        <v>50919</v>
      </c>
      <c r="C14823" s="57">
        <v>44342</v>
      </c>
      <c r="D14823" t="s">
        <v>50920</v>
      </c>
      <c r="E14823" t="s">
        <v>50921</v>
      </c>
      <c r="F14823" t="s">
        <v>50922</v>
      </c>
      <c r="G14823" t="s">
        <v>5167</v>
      </c>
      <c r="H14823" t="s">
        <v>114</v>
      </c>
      <c r="I14823">
        <v>69</v>
      </c>
    </row>
    <row r="14824" spans="1:9" x14ac:dyDescent="0.25">
      <c r="A14824" t="s">
        <v>110</v>
      </c>
      <c r="B14824" t="s">
        <v>50923</v>
      </c>
      <c r="C14824" s="57">
        <v>44342</v>
      </c>
      <c r="D14824" t="s">
        <v>50924</v>
      </c>
      <c r="E14824" t="s">
        <v>50925</v>
      </c>
      <c r="F14824" t="s">
        <v>50926</v>
      </c>
      <c r="G14824" t="s">
        <v>50927</v>
      </c>
      <c r="H14824" t="s">
        <v>50928</v>
      </c>
      <c r="I14824">
        <v>378</v>
      </c>
    </row>
    <row r="14825" spans="1:9" x14ac:dyDescent="0.25">
      <c r="A14825" t="s">
        <v>110</v>
      </c>
      <c r="B14825" t="s">
        <v>50929</v>
      </c>
      <c r="C14825" s="57">
        <v>44342</v>
      </c>
      <c r="D14825" t="s">
        <v>50930</v>
      </c>
      <c r="E14825" t="s">
        <v>50931</v>
      </c>
      <c r="F14825" t="s">
        <v>50932</v>
      </c>
      <c r="G14825" t="s">
        <v>114</v>
      </c>
      <c r="H14825" t="s">
        <v>114</v>
      </c>
      <c r="I14825">
        <v>11</v>
      </c>
    </row>
    <row r="14826" spans="1:9" x14ac:dyDescent="0.25">
      <c r="A14826" t="s">
        <v>110</v>
      </c>
      <c r="B14826" t="s">
        <v>50933</v>
      </c>
      <c r="C14826" s="57">
        <v>44342</v>
      </c>
      <c r="D14826" t="s">
        <v>50934</v>
      </c>
      <c r="E14826" t="s">
        <v>50935</v>
      </c>
      <c r="F14826" t="s">
        <v>50936</v>
      </c>
      <c r="G14826" t="s">
        <v>114</v>
      </c>
      <c r="H14826" t="s">
        <v>114</v>
      </c>
      <c r="I14826">
        <v>14</v>
      </c>
    </row>
    <row r="14827" spans="1:9" x14ac:dyDescent="0.25">
      <c r="A14827" t="s">
        <v>110</v>
      </c>
      <c r="B14827" t="s">
        <v>50937</v>
      </c>
      <c r="C14827" s="57">
        <v>44342</v>
      </c>
      <c r="D14827" t="s">
        <v>50938</v>
      </c>
      <c r="E14827" s="58">
        <v>1608995200000</v>
      </c>
      <c r="F14827" t="s">
        <v>50939</v>
      </c>
      <c r="G14827" t="s">
        <v>14012</v>
      </c>
      <c r="H14827" t="s">
        <v>114</v>
      </c>
      <c r="I14827">
        <v>482</v>
      </c>
    </row>
    <row r="14828" spans="1:9" x14ac:dyDescent="0.25">
      <c r="A14828" t="s">
        <v>110</v>
      </c>
      <c r="B14828" t="s">
        <v>50940</v>
      </c>
      <c r="C14828" s="57">
        <v>44342</v>
      </c>
      <c r="D14828" t="s">
        <v>50941</v>
      </c>
      <c r="E14828" s="58">
        <v>1610027100000</v>
      </c>
      <c r="F14828" t="s">
        <v>50942</v>
      </c>
      <c r="G14828" t="s">
        <v>50943</v>
      </c>
      <c r="H14828" t="s">
        <v>50944</v>
      </c>
      <c r="I14828">
        <v>672</v>
      </c>
    </row>
    <row r="14829" spans="1:9" x14ac:dyDescent="0.25">
      <c r="A14829" t="s">
        <v>110</v>
      </c>
      <c r="B14829" t="s">
        <v>50945</v>
      </c>
      <c r="C14829" s="57">
        <v>44342</v>
      </c>
      <c r="D14829" t="s">
        <v>50946</v>
      </c>
      <c r="E14829" s="58">
        <v>1042760700000</v>
      </c>
      <c r="F14829" t="s">
        <v>50947</v>
      </c>
      <c r="G14829" t="s">
        <v>114</v>
      </c>
      <c r="H14829" t="s">
        <v>114</v>
      </c>
      <c r="I14829">
        <v>109</v>
      </c>
    </row>
    <row r="14830" spans="1:9" x14ac:dyDescent="0.25">
      <c r="A14830" t="s">
        <v>110</v>
      </c>
      <c r="B14830" t="s">
        <v>50948</v>
      </c>
      <c r="C14830" s="57">
        <v>44342</v>
      </c>
      <c r="D14830" t="s">
        <v>50949</v>
      </c>
      <c r="E14830" s="58">
        <v>1037553800000</v>
      </c>
      <c r="F14830" t="s">
        <v>50950</v>
      </c>
      <c r="G14830" t="s">
        <v>114</v>
      </c>
      <c r="H14830" t="s">
        <v>114</v>
      </c>
      <c r="I14830">
        <v>15</v>
      </c>
    </row>
    <row r="14831" spans="1:9" x14ac:dyDescent="0.25">
      <c r="A14831" t="s">
        <v>110</v>
      </c>
      <c r="B14831" t="s">
        <v>50951</v>
      </c>
      <c r="C14831" s="57">
        <v>44342</v>
      </c>
      <c r="D14831" t="s">
        <v>50952</v>
      </c>
      <c r="E14831" s="58">
        <v>1323351267500</v>
      </c>
      <c r="F14831" t="s">
        <v>50953</v>
      </c>
      <c r="G14831" t="s">
        <v>114</v>
      </c>
      <c r="H14831" t="s">
        <v>114</v>
      </c>
      <c r="I14831">
        <v>125</v>
      </c>
    </row>
    <row r="14832" spans="1:9" x14ac:dyDescent="0.25">
      <c r="A14832" t="s">
        <v>110</v>
      </c>
      <c r="B14832" t="s">
        <v>50954</v>
      </c>
      <c r="C14832" s="57">
        <v>44342</v>
      </c>
      <c r="D14832" t="s">
        <v>50955</v>
      </c>
      <c r="E14832" s="58">
        <v>1116836300000</v>
      </c>
      <c r="F14832" t="s">
        <v>50956</v>
      </c>
      <c r="G14832" t="s">
        <v>21852</v>
      </c>
      <c r="H14832" t="s">
        <v>114</v>
      </c>
      <c r="I14832">
        <v>711</v>
      </c>
    </row>
    <row r="14833" spans="1:9" x14ac:dyDescent="0.25">
      <c r="A14833" t="s">
        <v>110</v>
      </c>
      <c r="B14833" t="s">
        <v>50957</v>
      </c>
      <c r="C14833" s="57">
        <v>44342</v>
      </c>
      <c r="D14833" t="s">
        <v>50958</v>
      </c>
      <c r="E14833" s="58">
        <v>1112942952900</v>
      </c>
      <c r="F14833" t="s">
        <v>50959</v>
      </c>
      <c r="G14833" t="s">
        <v>50960</v>
      </c>
      <c r="H14833" t="s">
        <v>50961</v>
      </c>
      <c r="I14833">
        <v>2404</v>
      </c>
    </row>
    <row r="14834" spans="1:9" x14ac:dyDescent="0.25">
      <c r="A14834" t="s">
        <v>110</v>
      </c>
      <c r="B14834" t="s">
        <v>50962</v>
      </c>
      <c r="C14834" s="57">
        <v>44342</v>
      </c>
      <c r="D14834" t="s">
        <v>50963</v>
      </c>
      <c r="E14834" s="58">
        <v>1000467900000</v>
      </c>
      <c r="F14834" t="s">
        <v>50964</v>
      </c>
      <c r="G14834" t="s">
        <v>114</v>
      </c>
      <c r="H14834" t="s">
        <v>50965</v>
      </c>
      <c r="I14834">
        <v>2664</v>
      </c>
    </row>
    <row r="14835" spans="1:9" x14ac:dyDescent="0.25">
      <c r="A14835" t="s">
        <v>110</v>
      </c>
      <c r="B14835" t="s">
        <v>50966</v>
      </c>
      <c r="C14835" s="57">
        <v>44342</v>
      </c>
      <c r="D14835" t="s">
        <v>50967</v>
      </c>
      <c r="E14835" t="s">
        <v>50968</v>
      </c>
      <c r="F14835" t="s">
        <v>50969</v>
      </c>
      <c r="G14835" t="s">
        <v>114</v>
      </c>
      <c r="H14835" t="s">
        <v>50970</v>
      </c>
      <c r="I14835">
        <v>797</v>
      </c>
    </row>
    <row r="14836" spans="1:9" x14ac:dyDescent="0.25">
      <c r="A14836" t="s">
        <v>110</v>
      </c>
      <c r="B14836" t="s">
        <v>50971</v>
      </c>
      <c r="C14836" s="57">
        <v>44342</v>
      </c>
      <c r="D14836" t="s">
        <v>50972</v>
      </c>
      <c r="E14836" s="58">
        <v>1082274084100</v>
      </c>
      <c r="F14836" t="s">
        <v>50973</v>
      </c>
      <c r="G14836" t="s">
        <v>114</v>
      </c>
      <c r="H14836" t="s">
        <v>114</v>
      </c>
      <c r="I14836">
        <v>1</v>
      </c>
    </row>
    <row r="14837" spans="1:9" x14ac:dyDescent="0.25">
      <c r="A14837" t="s">
        <v>110</v>
      </c>
      <c r="B14837" t="s">
        <v>50974</v>
      </c>
      <c r="C14837" s="57">
        <v>44342</v>
      </c>
      <c r="D14837" t="s">
        <v>50975</v>
      </c>
      <c r="E14837" s="58">
        <v>1078471179600</v>
      </c>
      <c r="F14837" t="s">
        <v>50976</v>
      </c>
      <c r="G14837" t="s">
        <v>114</v>
      </c>
      <c r="H14837" t="s">
        <v>114</v>
      </c>
      <c r="I14837">
        <v>1</v>
      </c>
    </row>
    <row r="14838" spans="1:9" x14ac:dyDescent="0.25">
      <c r="A14838" t="s">
        <v>110</v>
      </c>
      <c r="B14838" t="s">
        <v>50977</v>
      </c>
      <c r="C14838" s="57">
        <v>44342</v>
      </c>
      <c r="D14838" t="s">
        <v>50978</v>
      </c>
      <c r="E14838" s="58">
        <v>1054645500000</v>
      </c>
      <c r="F14838" t="s">
        <v>50979</v>
      </c>
      <c r="G14838" t="s">
        <v>114</v>
      </c>
      <c r="H14838" t="s">
        <v>114</v>
      </c>
      <c r="I14838">
        <v>3</v>
      </c>
    </row>
    <row r="14839" spans="1:9" x14ac:dyDescent="0.25">
      <c r="A14839" t="s">
        <v>110</v>
      </c>
      <c r="B14839" t="s">
        <v>50980</v>
      </c>
      <c r="C14839" s="57">
        <v>44342</v>
      </c>
      <c r="D14839" t="s">
        <v>50981</v>
      </c>
      <c r="E14839" s="58">
        <v>1186891900000</v>
      </c>
      <c r="F14839" t="s">
        <v>50982</v>
      </c>
      <c r="G14839" t="s">
        <v>114</v>
      </c>
      <c r="H14839" t="s">
        <v>114</v>
      </c>
      <c r="I14839">
        <v>1422</v>
      </c>
    </row>
    <row r="14840" spans="1:9" x14ac:dyDescent="0.25">
      <c r="A14840" t="s">
        <v>110</v>
      </c>
      <c r="B14840" t="s">
        <v>50983</v>
      </c>
      <c r="C14840" s="57">
        <v>44342</v>
      </c>
      <c r="D14840" t="s">
        <v>50984</v>
      </c>
      <c r="E14840" s="58">
        <v>1231847600000</v>
      </c>
      <c r="F14840" t="s">
        <v>50985</v>
      </c>
      <c r="G14840" t="s">
        <v>114</v>
      </c>
      <c r="H14840" t="s">
        <v>114</v>
      </c>
      <c r="I14840">
        <v>509</v>
      </c>
    </row>
    <row r="14841" spans="1:9" x14ac:dyDescent="0.25">
      <c r="A14841" t="s">
        <v>110</v>
      </c>
      <c r="B14841" t="s">
        <v>50986</v>
      </c>
      <c r="C14841" s="57">
        <v>44342</v>
      </c>
      <c r="D14841" t="s">
        <v>50987</v>
      </c>
      <c r="E14841" s="58">
        <v>1031636400000</v>
      </c>
      <c r="F14841" t="s">
        <v>50988</v>
      </c>
      <c r="G14841" t="s">
        <v>881</v>
      </c>
      <c r="H14841" t="s">
        <v>50989</v>
      </c>
      <c r="I14841">
        <v>428</v>
      </c>
    </row>
    <row r="14842" spans="1:9" x14ac:dyDescent="0.25">
      <c r="A14842" t="s">
        <v>110</v>
      </c>
      <c r="B14842" t="s">
        <v>50990</v>
      </c>
      <c r="C14842" s="57">
        <v>44342</v>
      </c>
      <c r="D14842" t="s">
        <v>50991</v>
      </c>
      <c r="E14842" s="58">
        <v>1054980300000</v>
      </c>
      <c r="F14842" t="s">
        <v>50992</v>
      </c>
      <c r="G14842" t="s">
        <v>114</v>
      </c>
      <c r="H14842" t="s">
        <v>114</v>
      </c>
      <c r="I14842">
        <v>112</v>
      </c>
    </row>
    <row r="14843" spans="1:9" x14ac:dyDescent="0.25">
      <c r="A14843" t="s">
        <v>110</v>
      </c>
      <c r="B14843" t="s">
        <v>50993</v>
      </c>
      <c r="C14843" s="57">
        <v>44342</v>
      </c>
      <c r="D14843" t="s">
        <v>50994</v>
      </c>
      <c r="E14843" s="58">
        <v>1048384500000</v>
      </c>
      <c r="F14843" t="s">
        <v>50995</v>
      </c>
      <c r="G14843" t="s">
        <v>2967</v>
      </c>
      <c r="H14843" t="s">
        <v>50996</v>
      </c>
      <c r="I14843">
        <v>63</v>
      </c>
    </row>
    <row r="14844" spans="1:9" x14ac:dyDescent="0.25">
      <c r="A14844" t="s">
        <v>110</v>
      </c>
      <c r="B14844" t="s">
        <v>50997</v>
      </c>
      <c r="C14844" s="57">
        <v>44342</v>
      </c>
      <c r="D14844" t="s">
        <v>50998</v>
      </c>
      <c r="E14844" s="58">
        <v>1046152400000</v>
      </c>
      <c r="F14844" t="s">
        <v>50999</v>
      </c>
      <c r="G14844" t="s">
        <v>114</v>
      </c>
      <c r="H14844" t="s">
        <v>114</v>
      </c>
      <c r="I14844">
        <v>35</v>
      </c>
    </row>
    <row r="14845" spans="1:9" x14ac:dyDescent="0.25">
      <c r="A14845" t="s">
        <v>110</v>
      </c>
      <c r="B14845" t="s">
        <v>51000</v>
      </c>
      <c r="C14845" s="57">
        <v>44342</v>
      </c>
      <c r="D14845" t="s">
        <v>51001</v>
      </c>
      <c r="E14845" s="58">
        <v>1094795300000</v>
      </c>
      <c r="F14845" t="s">
        <v>51002</v>
      </c>
      <c r="G14845" t="s">
        <v>114</v>
      </c>
      <c r="H14845" t="s">
        <v>114</v>
      </c>
      <c r="I14845">
        <v>22</v>
      </c>
    </row>
    <row r="14846" spans="1:9" x14ac:dyDescent="0.25">
      <c r="A14846" t="s">
        <v>110</v>
      </c>
      <c r="B14846" t="s">
        <v>51003</v>
      </c>
      <c r="C14846" s="57">
        <v>44342</v>
      </c>
      <c r="D14846" t="s">
        <v>51004</v>
      </c>
      <c r="E14846" s="58">
        <v>1103717500000</v>
      </c>
      <c r="F14846" t="s">
        <v>51005</v>
      </c>
      <c r="G14846" t="s">
        <v>51006</v>
      </c>
      <c r="H14846" t="s">
        <v>114</v>
      </c>
      <c r="I14846">
        <v>218</v>
      </c>
    </row>
    <row r="14847" spans="1:9" x14ac:dyDescent="0.25">
      <c r="A14847" t="s">
        <v>110</v>
      </c>
      <c r="B14847" t="s">
        <v>51007</v>
      </c>
      <c r="C14847" s="57">
        <v>44342</v>
      </c>
      <c r="D14847" t="s">
        <v>51008</v>
      </c>
      <c r="E14847" s="58">
        <v>1137710100000</v>
      </c>
      <c r="F14847" t="s">
        <v>51009</v>
      </c>
      <c r="G14847" t="s">
        <v>114</v>
      </c>
      <c r="H14847" t="s">
        <v>114</v>
      </c>
      <c r="I14847">
        <v>2</v>
      </c>
    </row>
    <row r="14848" spans="1:9" x14ac:dyDescent="0.25">
      <c r="A14848" t="s">
        <v>110</v>
      </c>
      <c r="B14848" t="s">
        <v>51010</v>
      </c>
      <c r="C14848" s="57">
        <v>44342</v>
      </c>
      <c r="D14848" t="s">
        <v>51011</v>
      </c>
      <c r="E14848" s="58">
        <v>1686044900000</v>
      </c>
      <c r="F14848" t="s">
        <v>51012</v>
      </c>
      <c r="G14848" t="s">
        <v>51013</v>
      </c>
      <c r="H14848" t="s">
        <v>51014</v>
      </c>
      <c r="I14848">
        <v>1489</v>
      </c>
    </row>
    <row r="14849" spans="1:9" x14ac:dyDescent="0.25">
      <c r="A14849" t="s">
        <v>110</v>
      </c>
      <c r="B14849" t="s">
        <v>51015</v>
      </c>
      <c r="C14849" s="57">
        <v>44342</v>
      </c>
      <c r="D14849" t="s">
        <v>51016</v>
      </c>
      <c r="E14849" s="58">
        <v>1690741700000</v>
      </c>
      <c r="F14849" t="s">
        <v>51017</v>
      </c>
      <c r="G14849" t="s">
        <v>540</v>
      </c>
      <c r="H14849" t="s">
        <v>51018</v>
      </c>
      <c r="I14849">
        <v>336</v>
      </c>
    </row>
    <row r="14850" spans="1:9" x14ac:dyDescent="0.25">
      <c r="A14850" t="s">
        <v>110</v>
      </c>
      <c r="B14850" t="s">
        <v>51019</v>
      </c>
      <c r="C14850" s="57">
        <v>44342</v>
      </c>
      <c r="D14850" t="s">
        <v>51020</v>
      </c>
      <c r="E14850" s="58">
        <v>1152380500000</v>
      </c>
      <c r="F14850" t="s">
        <v>51021</v>
      </c>
      <c r="G14850" t="s">
        <v>51022</v>
      </c>
      <c r="H14850" t="s">
        <v>114</v>
      </c>
      <c r="I14850">
        <v>1</v>
      </c>
    </row>
    <row r="14851" spans="1:9" x14ac:dyDescent="0.25">
      <c r="A14851" t="s">
        <v>110</v>
      </c>
      <c r="B14851" t="s">
        <v>51023</v>
      </c>
      <c r="C14851" s="57">
        <v>44342</v>
      </c>
      <c r="D14851" t="s">
        <v>51024</v>
      </c>
      <c r="E14851" s="58">
        <v>1082400800000</v>
      </c>
      <c r="F14851" t="s">
        <v>51025</v>
      </c>
      <c r="G14851" t="s">
        <v>51026</v>
      </c>
      <c r="H14851" t="s">
        <v>114</v>
      </c>
      <c r="I14851">
        <v>1</v>
      </c>
    </row>
    <row r="14852" spans="1:9" x14ac:dyDescent="0.25">
      <c r="A14852" t="s">
        <v>110</v>
      </c>
      <c r="B14852" t="s">
        <v>51027</v>
      </c>
      <c r="C14852" s="57">
        <v>44342</v>
      </c>
      <c r="D14852" t="s">
        <v>51028</v>
      </c>
      <c r="E14852" s="58">
        <v>1069910100000</v>
      </c>
      <c r="F14852" t="s">
        <v>51029</v>
      </c>
      <c r="G14852" t="s">
        <v>114</v>
      </c>
      <c r="H14852" t="s">
        <v>51030</v>
      </c>
      <c r="I14852">
        <v>1</v>
      </c>
    </row>
    <row r="14853" spans="1:9" x14ac:dyDescent="0.25">
      <c r="A14853" t="s">
        <v>110</v>
      </c>
      <c r="B14853" t="s">
        <v>51031</v>
      </c>
      <c r="C14853" s="57">
        <v>44342</v>
      </c>
      <c r="D14853" t="s">
        <v>51032</v>
      </c>
      <c r="E14853" s="58">
        <v>1328934700000</v>
      </c>
      <c r="F14853" t="s">
        <v>51033</v>
      </c>
      <c r="G14853" t="s">
        <v>114</v>
      </c>
      <c r="H14853" t="s">
        <v>51034</v>
      </c>
      <c r="I14853">
        <v>1</v>
      </c>
    </row>
    <row r="14854" spans="1:9" x14ac:dyDescent="0.25">
      <c r="A14854" t="s">
        <v>110</v>
      </c>
      <c r="B14854" t="s">
        <v>51035</v>
      </c>
      <c r="C14854" s="57">
        <v>44342</v>
      </c>
      <c r="D14854" t="s">
        <v>51036</v>
      </c>
      <c r="E14854" s="58">
        <v>1106318200000</v>
      </c>
      <c r="F14854" t="s">
        <v>51037</v>
      </c>
      <c r="G14854" t="s">
        <v>114</v>
      </c>
      <c r="H14854" t="s">
        <v>51038</v>
      </c>
      <c r="I14854">
        <v>1</v>
      </c>
    </row>
    <row r="14855" spans="1:9" x14ac:dyDescent="0.25">
      <c r="A14855" t="s">
        <v>110</v>
      </c>
      <c r="B14855" t="s">
        <v>51039</v>
      </c>
      <c r="C14855" s="57">
        <v>44342</v>
      </c>
      <c r="D14855" t="s">
        <v>51040</v>
      </c>
      <c r="E14855" s="58">
        <v>1051874600000</v>
      </c>
      <c r="F14855" t="s">
        <v>51041</v>
      </c>
      <c r="G14855" t="s">
        <v>51042</v>
      </c>
      <c r="H14855" t="s">
        <v>114</v>
      </c>
      <c r="I14855">
        <v>1</v>
      </c>
    </row>
    <row r="14856" spans="1:9" x14ac:dyDescent="0.25">
      <c r="A14856" t="s">
        <v>110</v>
      </c>
      <c r="B14856" t="s">
        <v>51043</v>
      </c>
      <c r="C14856" s="57">
        <v>44342</v>
      </c>
      <c r="D14856" t="s">
        <v>51044</v>
      </c>
      <c r="E14856" s="58">
        <v>1388559318600</v>
      </c>
      <c r="F14856" t="s">
        <v>51045</v>
      </c>
      <c r="G14856" t="s">
        <v>114</v>
      </c>
      <c r="H14856" t="s">
        <v>114</v>
      </c>
      <c r="I14856">
        <v>1</v>
      </c>
    </row>
    <row r="14857" spans="1:9" x14ac:dyDescent="0.25">
      <c r="A14857" t="s">
        <v>110</v>
      </c>
      <c r="B14857" t="s">
        <v>51046</v>
      </c>
      <c r="C14857" s="57">
        <v>44342</v>
      </c>
      <c r="D14857" t="s">
        <v>51047</v>
      </c>
      <c r="E14857" s="58">
        <v>1186389700000</v>
      </c>
      <c r="F14857" t="s">
        <v>51048</v>
      </c>
      <c r="G14857" t="s">
        <v>3253</v>
      </c>
      <c r="H14857" t="s">
        <v>51049</v>
      </c>
      <c r="I14857">
        <v>2</v>
      </c>
    </row>
    <row r="14858" spans="1:9" x14ac:dyDescent="0.25">
      <c r="A14858" t="s">
        <v>110</v>
      </c>
      <c r="B14858" t="s">
        <v>51050</v>
      </c>
      <c r="C14858" s="57">
        <v>44342</v>
      </c>
      <c r="D14858" t="s">
        <v>51051</v>
      </c>
      <c r="E14858" s="58">
        <v>1050354249300</v>
      </c>
      <c r="F14858" t="s">
        <v>51052</v>
      </c>
      <c r="G14858" t="s">
        <v>114</v>
      </c>
      <c r="H14858" t="s">
        <v>114</v>
      </c>
      <c r="I14858">
        <v>1</v>
      </c>
    </row>
    <row r="14859" spans="1:9" x14ac:dyDescent="0.25">
      <c r="A14859" t="s">
        <v>110</v>
      </c>
      <c r="B14859" t="s">
        <v>51053</v>
      </c>
      <c r="C14859" s="57">
        <v>44342</v>
      </c>
      <c r="D14859" t="s">
        <v>51054</v>
      </c>
      <c r="E14859" s="58">
        <v>1051546707500</v>
      </c>
      <c r="F14859" t="s">
        <v>51055</v>
      </c>
      <c r="G14859" t="s">
        <v>114</v>
      </c>
      <c r="H14859" t="s">
        <v>114</v>
      </c>
      <c r="I14859">
        <v>1</v>
      </c>
    </row>
    <row r="14860" spans="1:9" x14ac:dyDescent="0.25">
      <c r="A14860" t="s">
        <v>110</v>
      </c>
      <c r="B14860" t="s">
        <v>51056</v>
      </c>
      <c r="C14860" s="57">
        <v>44342</v>
      </c>
      <c r="D14860" t="s">
        <v>51057</v>
      </c>
      <c r="E14860" s="58">
        <v>1026793900000</v>
      </c>
      <c r="F14860" t="s">
        <v>51058</v>
      </c>
      <c r="G14860" t="s">
        <v>114</v>
      </c>
      <c r="H14860" t="s">
        <v>114</v>
      </c>
      <c r="I14860">
        <v>3</v>
      </c>
    </row>
    <row r="14861" spans="1:9" x14ac:dyDescent="0.25">
      <c r="A14861" t="s">
        <v>110</v>
      </c>
      <c r="B14861" t="s">
        <v>51059</v>
      </c>
      <c r="C14861" s="57">
        <v>44342</v>
      </c>
      <c r="D14861" t="s">
        <v>51060</v>
      </c>
      <c r="E14861" s="58">
        <v>1081783200000</v>
      </c>
      <c r="F14861" t="s">
        <v>51061</v>
      </c>
      <c r="G14861" t="s">
        <v>51062</v>
      </c>
      <c r="H14861" t="s">
        <v>114</v>
      </c>
      <c r="I14861">
        <v>1</v>
      </c>
    </row>
    <row r="14862" spans="1:9" x14ac:dyDescent="0.25">
      <c r="A14862" t="s">
        <v>110</v>
      </c>
      <c r="B14862" t="s">
        <v>51063</v>
      </c>
      <c r="C14862" s="57">
        <v>44342</v>
      </c>
      <c r="D14862" t="s">
        <v>51064</v>
      </c>
      <c r="E14862" s="58">
        <v>1000154600000</v>
      </c>
      <c r="F14862" t="s">
        <v>51065</v>
      </c>
      <c r="G14862" t="s">
        <v>51066</v>
      </c>
      <c r="H14862" t="s">
        <v>114</v>
      </c>
      <c r="I14862">
        <v>1</v>
      </c>
    </row>
    <row r="14863" spans="1:9" x14ac:dyDescent="0.25">
      <c r="A14863" t="s">
        <v>110</v>
      </c>
      <c r="B14863" t="s">
        <v>51067</v>
      </c>
      <c r="C14863" s="57">
        <v>44342</v>
      </c>
      <c r="D14863" t="s">
        <v>51068</v>
      </c>
      <c r="E14863" s="58">
        <v>1005838100000</v>
      </c>
      <c r="F14863" t="s">
        <v>51069</v>
      </c>
      <c r="G14863" t="s">
        <v>51070</v>
      </c>
      <c r="H14863" t="s">
        <v>114</v>
      </c>
      <c r="I14863">
        <v>1</v>
      </c>
    </row>
    <row r="14864" spans="1:9" x14ac:dyDescent="0.25">
      <c r="A14864" t="s">
        <v>110</v>
      </c>
      <c r="B14864" t="s">
        <v>51071</v>
      </c>
      <c r="C14864" s="57">
        <v>44342</v>
      </c>
      <c r="D14864" t="s">
        <v>51072</v>
      </c>
      <c r="E14864" s="58">
        <v>1040719000000</v>
      </c>
      <c r="F14864" t="s">
        <v>51073</v>
      </c>
      <c r="G14864" t="s">
        <v>114</v>
      </c>
      <c r="H14864" t="s">
        <v>114</v>
      </c>
      <c r="I14864">
        <v>1</v>
      </c>
    </row>
    <row r="14865" spans="1:9" x14ac:dyDescent="0.25">
      <c r="A14865" t="s">
        <v>110</v>
      </c>
      <c r="B14865" t="s">
        <v>51074</v>
      </c>
      <c r="C14865" s="57">
        <v>44342</v>
      </c>
      <c r="D14865" t="s">
        <v>51075</v>
      </c>
      <c r="E14865" s="58">
        <v>1009747000000</v>
      </c>
      <c r="F14865" t="s">
        <v>51076</v>
      </c>
      <c r="G14865" t="s">
        <v>114</v>
      </c>
      <c r="H14865" t="s">
        <v>114</v>
      </c>
      <c r="I14865">
        <v>1</v>
      </c>
    </row>
    <row r="14866" spans="1:9" x14ac:dyDescent="0.25">
      <c r="A14866" t="s">
        <v>110</v>
      </c>
      <c r="B14866" t="s">
        <v>51077</v>
      </c>
      <c r="C14866" s="57">
        <v>44342</v>
      </c>
      <c r="D14866" t="s">
        <v>51078</v>
      </c>
      <c r="E14866" s="58">
        <v>1026887000000</v>
      </c>
      <c r="F14866" t="s">
        <v>51079</v>
      </c>
      <c r="G14866" t="s">
        <v>114</v>
      </c>
      <c r="H14866" t="s">
        <v>114</v>
      </c>
      <c r="I14866">
        <v>1</v>
      </c>
    </row>
    <row r="14867" spans="1:9" x14ac:dyDescent="0.25">
      <c r="A14867" t="s">
        <v>110</v>
      </c>
      <c r="B14867" t="s">
        <v>51080</v>
      </c>
      <c r="C14867" s="57">
        <v>44342</v>
      </c>
      <c r="D14867" t="s">
        <v>51081</v>
      </c>
      <c r="E14867" t="s">
        <v>51082</v>
      </c>
      <c r="F14867" t="s">
        <v>51083</v>
      </c>
      <c r="G14867" t="s">
        <v>114</v>
      </c>
      <c r="H14867" t="s">
        <v>114</v>
      </c>
      <c r="I14867">
        <v>1</v>
      </c>
    </row>
    <row r="14868" spans="1:9" x14ac:dyDescent="0.25">
      <c r="A14868" t="s">
        <v>110</v>
      </c>
      <c r="B14868" t="s">
        <v>51084</v>
      </c>
      <c r="C14868" s="57">
        <v>44342</v>
      </c>
      <c r="D14868" t="s">
        <v>51085</v>
      </c>
      <c r="E14868" s="58">
        <v>1077617000000</v>
      </c>
      <c r="F14868" t="s">
        <v>51086</v>
      </c>
      <c r="G14868" t="s">
        <v>114</v>
      </c>
      <c r="H14868" t="s">
        <v>114</v>
      </c>
      <c r="I14868">
        <v>1</v>
      </c>
    </row>
    <row r="14869" spans="1:9" x14ac:dyDescent="0.25">
      <c r="A14869" t="s">
        <v>110</v>
      </c>
      <c r="B14869" t="s">
        <v>51087</v>
      </c>
      <c r="C14869" s="57">
        <v>44342</v>
      </c>
      <c r="D14869" t="s">
        <v>51088</v>
      </c>
      <c r="E14869" s="58">
        <v>1030857000000</v>
      </c>
      <c r="F14869" t="s">
        <v>51089</v>
      </c>
      <c r="G14869" t="s">
        <v>114</v>
      </c>
      <c r="H14869" t="s">
        <v>114</v>
      </c>
      <c r="I14869">
        <v>1</v>
      </c>
    </row>
    <row r="14870" spans="1:9" x14ac:dyDescent="0.25">
      <c r="A14870" t="s">
        <v>110</v>
      </c>
      <c r="B14870" t="s">
        <v>51090</v>
      </c>
      <c r="C14870" s="57">
        <v>44342</v>
      </c>
      <c r="D14870" t="s">
        <v>51091</v>
      </c>
      <c r="E14870" t="s">
        <v>51092</v>
      </c>
      <c r="F14870" t="s">
        <v>51093</v>
      </c>
      <c r="G14870" t="s">
        <v>114</v>
      </c>
      <c r="H14870" t="s">
        <v>114</v>
      </c>
      <c r="I14870">
        <v>1</v>
      </c>
    </row>
    <row r="14871" spans="1:9" x14ac:dyDescent="0.25">
      <c r="A14871" t="s">
        <v>110</v>
      </c>
      <c r="B14871" t="s">
        <v>51094</v>
      </c>
      <c r="C14871" s="57">
        <v>44342</v>
      </c>
      <c r="D14871" t="s">
        <v>51095</v>
      </c>
      <c r="E14871" s="58">
        <v>1027126000000</v>
      </c>
      <c r="F14871" t="s">
        <v>51096</v>
      </c>
      <c r="G14871" t="s">
        <v>114</v>
      </c>
      <c r="H14871" t="s">
        <v>114</v>
      </c>
      <c r="I14871">
        <v>1</v>
      </c>
    </row>
    <row r="14872" spans="1:9" x14ac:dyDescent="0.25">
      <c r="A14872" t="s">
        <v>110</v>
      </c>
      <c r="B14872" t="s">
        <v>51097</v>
      </c>
      <c r="C14872" s="57">
        <v>44342</v>
      </c>
      <c r="D14872" t="s">
        <v>51098</v>
      </c>
      <c r="E14872" s="58">
        <v>1029715000000</v>
      </c>
      <c r="F14872" t="s">
        <v>51099</v>
      </c>
      <c r="G14872" t="s">
        <v>114</v>
      </c>
      <c r="H14872" t="s">
        <v>114</v>
      </c>
      <c r="I14872">
        <v>1</v>
      </c>
    </row>
    <row r="14873" spans="1:9" x14ac:dyDescent="0.25">
      <c r="A14873" t="s">
        <v>110</v>
      </c>
      <c r="B14873" t="s">
        <v>51100</v>
      </c>
      <c r="C14873" s="57">
        <v>44342</v>
      </c>
      <c r="D14873" t="s">
        <v>51101</v>
      </c>
      <c r="E14873" s="58">
        <v>1047034000000</v>
      </c>
      <c r="F14873" t="s">
        <v>51102</v>
      </c>
      <c r="G14873" t="s">
        <v>114</v>
      </c>
      <c r="H14873" t="s">
        <v>114</v>
      </c>
      <c r="I14873">
        <v>1</v>
      </c>
    </row>
    <row r="14874" spans="1:9" x14ac:dyDescent="0.25">
      <c r="A14874" t="s">
        <v>110</v>
      </c>
      <c r="B14874" t="s">
        <v>51103</v>
      </c>
      <c r="C14874" s="57">
        <v>44342</v>
      </c>
      <c r="D14874" t="s">
        <v>51104</v>
      </c>
      <c r="E14874" s="58">
        <v>10545465400000</v>
      </c>
      <c r="F14874" t="s">
        <v>51105</v>
      </c>
      <c r="G14874" t="s">
        <v>51106</v>
      </c>
      <c r="H14874" t="s">
        <v>114</v>
      </c>
      <c r="I14874">
        <v>1</v>
      </c>
    </row>
    <row r="14875" spans="1:9" x14ac:dyDescent="0.25">
      <c r="A14875" t="s">
        <v>110</v>
      </c>
      <c r="B14875" t="s">
        <v>51107</v>
      </c>
      <c r="C14875" s="57">
        <v>44342</v>
      </c>
      <c r="D14875" t="s">
        <v>51108</v>
      </c>
      <c r="E14875" s="58">
        <v>1009770000000</v>
      </c>
      <c r="F14875" t="s">
        <v>51109</v>
      </c>
      <c r="G14875" t="s">
        <v>4029</v>
      </c>
      <c r="H14875" t="s">
        <v>114</v>
      </c>
      <c r="I14875">
        <v>1</v>
      </c>
    </row>
    <row r="14876" spans="1:9" x14ac:dyDescent="0.25">
      <c r="A14876" t="s">
        <v>110</v>
      </c>
      <c r="B14876" t="s">
        <v>51110</v>
      </c>
      <c r="C14876" s="57">
        <v>44342</v>
      </c>
      <c r="D14876" t="s">
        <v>51111</v>
      </c>
      <c r="E14876" s="58">
        <v>1455629800000</v>
      </c>
      <c r="F14876" t="s">
        <v>51112</v>
      </c>
      <c r="G14876" t="s">
        <v>114</v>
      </c>
      <c r="H14876" t="s">
        <v>114</v>
      </c>
      <c r="I14876">
        <v>1</v>
      </c>
    </row>
    <row r="14877" spans="1:9" x14ac:dyDescent="0.25">
      <c r="A14877" t="s">
        <v>110</v>
      </c>
      <c r="B14877" t="s">
        <v>51113</v>
      </c>
      <c r="C14877" s="57">
        <v>44342</v>
      </c>
      <c r="D14877" t="s">
        <v>51114</v>
      </c>
      <c r="E14877" s="58">
        <v>1426200100000</v>
      </c>
      <c r="F14877" t="s">
        <v>51115</v>
      </c>
      <c r="G14877" t="s">
        <v>12999</v>
      </c>
      <c r="H14877" t="s">
        <v>114</v>
      </c>
      <c r="I14877">
        <v>41</v>
      </c>
    </row>
    <row r="14878" spans="1:9" x14ac:dyDescent="0.25">
      <c r="A14878" t="s">
        <v>110</v>
      </c>
      <c r="B14878" t="s">
        <v>51116</v>
      </c>
      <c r="C14878" s="57">
        <v>44342</v>
      </c>
      <c r="D14878" t="s">
        <v>51117</v>
      </c>
      <c r="E14878" s="58">
        <v>1014600200000</v>
      </c>
      <c r="F14878" t="s">
        <v>51118</v>
      </c>
      <c r="G14878" t="s">
        <v>114</v>
      </c>
      <c r="H14878" t="s">
        <v>114</v>
      </c>
      <c r="I14878">
        <v>1</v>
      </c>
    </row>
    <row r="14879" spans="1:9" x14ac:dyDescent="0.25">
      <c r="A14879" t="s">
        <v>110</v>
      </c>
      <c r="B14879" t="s">
        <v>51119</v>
      </c>
      <c r="C14879" s="57">
        <v>44342</v>
      </c>
      <c r="D14879" t="s">
        <v>51120</v>
      </c>
      <c r="E14879" s="58">
        <v>1243894800000</v>
      </c>
      <c r="F14879" t="s">
        <v>51121</v>
      </c>
      <c r="G14879" t="s">
        <v>114</v>
      </c>
      <c r="H14879" t="s">
        <v>114</v>
      </c>
      <c r="I14879">
        <v>3</v>
      </c>
    </row>
    <row r="14880" spans="1:9" x14ac:dyDescent="0.25">
      <c r="A14880" t="s">
        <v>110</v>
      </c>
      <c r="B14880" t="s">
        <v>51122</v>
      </c>
      <c r="C14880" s="57">
        <v>44342</v>
      </c>
      <c r="D14880" t="s">
        <v>51123</v>
      </c>
      <c r="E14880" s="58">
        <v>1446706200000</v>
      </c>
      <c r="F14880" t="s">
        <v>51124</v>
      </c>
      <c r="G14880" t="s">
        <v>114</v>
      </c>
      <c r="H14880" t="s">
        <v>114</v>
      </c>
      <c r="I14880">
        <v>3</v>
      </c>
    </row>
    <row r="14881" spans="1:9" x14ac:dyDescent="0.25">
      <c r="A14881" t="s">
        <v>110</v>
      </c>
      <c r="B14881" t="s">
        <v>51125</v>
      </c>
      <c r="C14881" s="57">
        <v>44342</v>
      </c>
      <c r="D14881" t="s">
        <v>51126</v>
      </c>
      <c r="E14881" s="58">
        <v>1219771800000</v>
      </c>
      <c r="F14881" t="s">
        <v>51127</v>
      </c>
      <c r="G14881" t="s">
        <v>114</v>
      </c>
      <c r="H14881" t="s">
        <v>51128</v>
      </c>
      <c r="I14881">
        <v>68</v>
      </c>
    </row>
    <row r="14882" spans="1:9" x14ac:dyDescent="0.25">
      <c r="A14882" t="s">
        <v>110</v>
      </c>
      <c r="B14882" t="s">
        <v>51129</v>
      </c>
      <c r="C14882" s="57">
        <v>44342</v>
      </c>
      <c r="D14882" t="s">
        <v>51130</v>
      </c>
      <c r="E14882" t="s">
        <v>51131</v>
      </c>
      <c r="F14882" t="s">
        <v>51132</v>
      </c>
      <c r="G14882" t="s">
        <v>114</v>
      </c>
      <c r="H14882" t="s">
        <v>114</v>
      </c>
      <c r="I14882">
        <v>1</v>
      </c>
    </row>
    <row r="14883" spans="1:9" x14ac:dyDescent="0.25">
      <c r="A14883" t="s">
        <v>110</v>
      </c>
      <c r="B14883" t="s">
        <v>51133</v>
      </c>
      <c r="C14883" s="57">
        <v>44342</v>
      </c>
      <c r="D14883" t="s">
        <v>51134</v>
      </c>
      <c r="E14883" s="58">
        <v>1177158300000</v>
      </c>
      <c r="F14883" t="s">
        <v>51135</v>
      </c>
      <c r="G14883" t="s">
        <v>114</v>
      </c>
      <c r="H14883" t="s">
        <v>114</v>
      </c>
      <c r="I14883">
        <v>2</v>
      </c>
    </row>
    <row r="14884" spans="1:9" x14ac:dyDescent="0.25">
      <c r="A14884" t="s">
        <v>110</v>
      </c>
      <c r="B14884" t="s">
        <v>51136</v>
      </c>
      <c r="C14884" s="57">
        <v>44342</v>
      </c>
      <c r="D14884" t="s">
        <v>51137</v>
      </c>
      <c r="E14884" s="58">
        <v>1156867800000</v>
      </c>
      <c r="F14884" t="s">
        <v>51138</v>
      </c>
      <c r="G14884" t="s">
        <v>50840</v>
      </c>
      <c r="H14884" t="s">
        <v>51139</v>
      </c>
      <c r="I14884">
        <v>1</v>
      </c>
    </row>
    <row r="14885" spans="1:9" x14ac:dyDescent="0.25">
      <c r="A14885" t="s">
        <v>110</v>
      </c>
      <c r="B14885" t="s">
        <v>51140</v>
      </c>
      <c r="C14885" s="57">
        <v>44342</v>
      </c>
      <c r="D14885" t="s">
        <v>51141</v>
      </c>
      <c r="E14885" s="58">
        <v>1935813100000</v>
      </c>
      <c r="F14885" t="s">
        <v>51142</v>
      </c>
      <c r="G14885" t="s">
        <v>114</v>
      </c>
      <c r="H14885" t="s">
        <v>114</v>
      </c>
      <c r="I14885">
        <v>18</v>
      </c>
    </row>
    <row r="14886" spans="1:9" x14ac:dyDescent="0.25">
      <c r="A14886" t="s">
        <v>110</v>
      </c>
      <c r="B14886" t="s">
        <v>51143</v>
      </c>
      <c r="C14886" s="57">
        <v>44342</v>
      </c>
      <c r="D14886" t="s">
        <v>51144</v>
      </c>
      <c r="E14886" s="58">
        <v>1695682100000</v>
      </c>
      <c r="F14886" t="s">
        <v>51145</v>
      </c>
      <c r="G14886" t="s">
        <v>114</v>
      </c>
      <c r="H14886" t="s">
        <v>114</v>
      </c>
      <c r="I14886">
        <v>2</v>
      </c>
    </row>
    <row r="14887" spans="1:9" x14ac:dyDescent="0.25">
      <c r="A14887" t="s">
        <v>110</v>
      </c>
      <c r="B14887" t="s">
        <v>51146</v>
      </c>
      <c r="C14887" s="57">
        <v>44342</v>
      </c>
      <c r="D14887" t="s">
        <v>51147</v>
      </c>
      <c r="E14887" s="58">
        <v>1220944100000</v>
      </c>
      <c r="F14887" t="s">
        <v>51148</v>
      </c>
      <c r="G14887" t="s">
        <v>51149</v>
      </c>
      <c r="H14887" t="s">
        <v>114</v>
      </c>
      <c r="I14887">
        <v>103</v>
      </c>
    </row>
    <row r="14888" spans="1:9" x14ac:dyDescent="0.25">
      <c r="A14888" t="s">
        <v>110</v>
      </c>
      <c r="B14888" t="s">
        <v>51150</v>
      </c>
      <c r="C14888" s="57">
        <v>44342</v>
      </c>
      <c r="D14888" t="s">
        <v>51151</v>
      </c>
      <c r="E14888" s="58">
        <v>2465543400000</v>
      </c>
      <c r="F14888" t="s">
        <v>51152</v>
      </c>
      <c r="G14888" t="s">
        <v>114</v>
      </c>
      <c r="H14888" t="s">
        <v>114</v>
      </c>
      <c r="I14888">
        <v>1</v>
      </c>
    </row>
    <row r="14889" spans="1:9" x14ac:dyDescent="0.25">
      <c r="A14889" t="s">
        <v>110</v>
      </c>
      <c r="B14889" t="s">
        <v>51153</v>
      </c>
      <c r="C14889" s="57">
        <v>44342</v>
      </c>
      <c r="D14889" t="s">
        <v>51154</v>
      </c>
      <c r="E14889" s="58">
        <v>1120686900000</v>
      </c>
      <c r="F14889" t="s">
        <v>51155</v>
      </c>
      <c r="G14889" t="s">
        <v>114</v>
      </c>
      <c r="H14889" t="s">
        <v>114</v>
      </c>
      <c r="I14889">
        <v>1</v>
      </c>
    </row>
    <row r="14890" spans="1:9" x14ac:dyDescent="0.25">
      <c r="A14890" t="s">
        <v>110</v>
      </c>
      <c r="B14890" t="s">
        <v>51156</v>
      </c>
      <c r="C14890" s="57">
        <v>44342</v>
      </c>
      <c r="D14890" t="s">
        <v>51157</v>
      </c>
      <c r="E14890" s="58">
        <v>1007340230000</v>
      </c>
      <c r="F14890" t="s">
        <v>51158</v>
      </c>
      <c r="G14890" t="s">
        <v>114</v>
      </c>
      <c r="H14890" t="s">
        <v>114</v>
      </c>
      <c r="I14890">
        <v>1</v>
      </c>
    </row>
    <row r="14891" spans="1:9" x14ac:dyDescent="0.25">
      <c r="A14891" t="s">
        <v>110</v>
      </c>
      <c r="B14891" t="s">
        <v>51159</v>
      </c>
      <c r="C14891" s="57">
        <v>44342</v>
      </c>
      <c r="D14891" t="s">
        <v>51160</v>
      </c>
      <c r="E14891" s="58">
        <v>1133702910000</v>
      </c>
      <c r="F14891" t="s">
        <v>51161</v>
      </c>
      <c r="G14891" t="s">
        <v>51162</v>
      </c>
      <c r="H14891" t="s">
        <v>114</v>
      </c>
      <c r="I14891">
        <v>34352</v>
      </c>
    </row>
    <row r="14892" spans="1:9" x14ac:dyDescent="0.25">
      <c r="A14892" t="s">
        <v>110</v>
      </c>
      <c r="B14892" t="s">
        <v>51163</v>
      </c>
      <c r="C14892" s="57">
        <v>44342</v>
      </c>
      <c r="D14892" t="s">
        <v>51164</v>
      </c>
      <c r="E14892" s="58">
        <v>1096905090000</v>
      </c>
      <c r="F14892" t="s">
        <v>51165</v>
      </c>
      <c r="G14892" t="s">
        <v>114</v>
      </c>
      <c r="H14892" t="s">
        <v>114</v>
      </c>
      <c r="I14892">
        <v>1</v>
      </c>
    </row>
    <row r="14893" spans="1:9" x14ac:dyDescent="0.25">
      <c r="A14893" t="s">
        <v>110</v>
      </c>
      <c r="B14893" t="s">
        <v>51166</v>
      </c>
      <c r="C14893" s="57">
        <v>44342</v>
      </c>
      <c r="D14893" t="s">
        <v>51167</v>
      </c>
      <c r="E14893" s="58">
        <v>1015148920000</v>
      </c>
      <c r="F14893" t="s">
        <v>51168</v>
      </c>
      <c r="G14893" t="s">
        <v>114</v>
      </c>
      <c r="H14893" t="s">
        <v>114</v>
      </c>
      <c r="I14893">
        <v>1</v>
      </c>
    </row>
    <row r="14894" spans="1:9" x14ac:dyDescent="0.25">
      <c r="A14894" t="s">
        <v>110</v>
      </c>
      <c r="B14894" t="s">
        <v>51169</v>
      </c>
      <c r="C14894" s="57">
        <v>44342</v>
      </c>
      <c r="D14894" t="s">
        <v>51170</v>
      </c>
      <c r="E14894" s="58">
        <v>1115090170000</v>
      </c>
      <c r="F14894" t="s">
        <v>51171</v>
      </c>
      <c r="G14894" t="s">
        <v>114</v>
      </c>
      <c r="H14894" t="s">
        <v>114</v>
      </c>
      <c r="I14894">
        <v>1</v>
      </c>
    </row>
    <row r="14895" spans="1:9" x14ac:dyDescent="0.25">
      <c r="A14895" t="s">
        <v>110</v>
      </c>
      <c r="B14895" t="s">
        <v>51172</v>
      </c>
      <c r="C14895" s="57">
        <v>44342</v>
      </c>
      <c r="D14895" t="s">
        <v>51173</v>
      </c>
      <c r="E14895" t="s">
        <v>51174</v>
      </c>
      <c r="F14895" t="s">
        <v>51175</v>
      </c>
      <c r="G14895" t="s">
        <v>114</v>
      </c>
      <c r="H14895" t="s">
        <v>114</v>
      </c>
      <c r="I14895">
        <v>1</v>
      </c>
    </row>
    <row r="14896" spans="1:9" x14ac:dyDescent="0.25">
      <c r="A14896" t="s">
        <v>110</v>
      </c>
      <c r="B14896" t="s">
        <v>51176</v>
      </c>
      <c r="C14896" s="57">
        <v>44342</v>
      </c>
      <c r="D14896" t="s">
        <v>51177</v>
      </c>
      <c r="E14896" s="58">
        <v>1024469790000</v>
      </c>
      <c r="F14896" t="s">
        <v>51178</v>
      </c>
      <c r="G14896" t="s">
        <v>114</v>
      </c>
      <c r="H14896" t="s">
        <v>114</v>
      </c>
      <c r="I14896">
        <v>1</v>
      </c>
    </row>
    <row r="14897" spans="1:9" x14ac:dyDescent="0.25">
      <c r="A14897" t="s">
        <v>110</v>
      </c>
      <c r="B14897" t="s">
        <v>51179</v>
      </c>
      <c r="C14897" s="57">
        <v>44342</v>
      </c>
      <c r="D14897" t="s">
        <v>51180</v>
      </c>
      <c r="E14897" s="58">
        <v>1340994130000</v>
      </c>
      <c r="F14897" t="s">
        <v>51181</v>
      </c>
      <c r="G14897" t="s">
        <v>114</v>
      </c>
      <c r="H14897" t="s">
        <v>114</v>
      </c>
      <c r="I14897">
        <v>2</v>
      </c>
    </row>
    <row r="14898" spans="1:9" x14ac:dyDescent="0.25">
      <c r="A14898" t="s">
        <v>110</v>
      </c>
      <c r="B14898" t="s">
        <v>51182</v>
      </c>
      <c r="C14898" s="57">
        <v>44342</v>
      </c>
      <c r="D14898" t="s">
        <v>51183</v>
      </c>
      <c r="E14898" s="58">
        <v>1131696610000</v>
      </c>
      <c r="F14898" t="s">
        <v>51184</v>
      </c>
      <c r="G14898" t="s">
        <v>114</v>
      </c>
      <c r="H14898" t="s">
        <v>114</v>
      </c>
      <c r="I14898">
        <v>1</v>
      </c>
    </row>
    <row r="14899" spans="1:9" x14ac:dyDescent="0.25">
      <c r="A14899" t="s">
        <v>110</v>
      </c>
      <c r="B14899" t="s">
        <v>51185</v>
      </c>
      <c r="C14899" s="57">
        <v>44342</v>
      </c>
      <c r="D14899" t="s">
        <v>51186</v>
      </c>
      <c r="E14899" s="58">
        <v>1078750600000</v>
      </c>
      <c r="F14899" t="s">
        <v>51187</v>
      </c>
      <c r="G14899" t="s">
        <v>114</v>
      </c>
      <c r="H14899" t="s">
        <v>114</v>
      </c>
      <c r="I14899">
        <v>1</v>
      </c>
    </row>
    <row r="14900" spans="1:9" x14ac:dyDescent="0.25">
      <c r="A14900" t="s">
        <v>110</v>
      </c>
      <c r="B14900" t="s">
        <v>51188</v>
      </c>
      <c r="C14900" s="57">
        <v>44342</v>
      </c>
      <c r="D14900" t="s">
        <v>51189</v>
      </c>
      <c r="E14900" s="58">
        <v>1056992230000</v>
      </c>
      <c r="F14900" t="s">
        <v>51190</v>
      </c>
      <c r="G14900" t="s">
        <v>114</v>
      </c>
      <c r="H14900" t="s">
        <v>114</v>
      </c>
      <c r="I14900">
        <v>1</v>
      </c>
    </row>
    <row r="14901" spans="1:9" x14ac:dyDescent="0.25">
      <c r="A14901" t="s">
        <v>110</v>
      </c>
      <c r="B14901" t="s">
        <v>51191</v>
      </c>
      <c r="C14901" s="57">
        <v>44342</v>
      </c>
      <c r="D14901" t="s">
        <v>51192</v>
      </c>
      <c r="E14901" t="s">
        <v>51193</v>
      </c>
      <c r="F14901" t="s">
        <v>51194</v>
      </c>
      <c r="G14901" t="s">
        <v>114</v>
      </c>
      <c r="H14901" t="s">
        <v>114</v>
      </c>
      <c r="I14901">
        <v>9</v>
      </c>
    </row>
    <row r="14902" spans="1:9" x14ac:dyDescent="0.25">
      <c r="A14902" t="s">
        <v>110</v>
      </c>
      <c r="B14902" t="s">
        <v>51195</v>
      </c>
      <c r="C14902" s="57">
        <v>44342</v>
      </c>
      <c r="D14902" t="s">
        <v>51196</v>
      </c>
      <c r="E14902" t="s">
        <v>51197</v>
      </c>
      <c r="F14902" t="s">
        <v>51198</v>
      </c>
      <c r="G14902" t="s">
        <v>114</v>
      </c>
      <c r="H14902" t="s">
        <v>51199</v>
      </c>
      <c r="I14902">
        <v>2</v>
      </c>
    </row>
    <row r="14903" spans="1:9" x14ac:dyDescent="0.25">
      <c r="A14903" t="s">
        <v>110</v>
      </c>
      <c r="B14903" t="s">
        <v>51200</v>
      </c>
      <c r="C14903" s="57">
        <v>44342</v>
      </c>
      <c r="D14903" t="s">
        <v>51201</v>
      </c>
      <c r="E14903" s="58">
        <v>1028852970000</v>
      </c>
      <c r="F14903" t="s">
        <v>51202</v>
      </c>
      <c r="G14903" t="s">
        <v>51203</v>
      </c>
      <c r="H14903" t="s">
        <v>51204</v>
      </c>
      <c r="I14903">
        <v>6777</v>
      </c>
    </row>
    <row r="14904" spans="1:9" x14ac:dyDescent="0.25">
      <c r="A14904" t="s">
        <v>110</v>
      </c>
      <c r="B14904" t="s">
        <v>51205</v>
      </c>
      <c r="C14904" s="57">
        <v>44342</v>
      </c>
      <c r="D14904" t="s">
        <v>51206</v>
      </c>
      <c r="E14904" s="58">
        <v>1017106230000</v>
      </c>
      <c r="F14904" t="s">
        <v>51207</v>
      </c>
      <c r="G14904" t="s">
        <v>51208</v>
      </c>
      <c r="H14904" t="s">
        <v>114</v>
      </c>
      <c r="I14904">
        <v>1</v>
      </c>
    </row>
    <row r="14905" spans="1:9" x14ac:dyDescent="0.25">
      <c r="A14905" t="s">
        <v>110</v>
      </c>
      <c r="B14905" t="s">
        <v>51209</v>
      </c>
      <c r="C14905" s="57">
        <v>44342</v>
      </c>
      <c r="D14905" t="s">
        <v>51210</v>
      </c>
      <c r="E14905" s="58">
        <v>1010020930000</v>
      </c>
      <c r="F14905" t="s">
        <v>51211</v>
      </c>
      <c r="G14905" t="s">
        <v>114</v>
      </c>
      <c r="H14905" t="s">
        <v>114</v>
      </c>
      <c r="I14905">
        <v>1</v>
      </c>
    </row>
    <row r="14906" spans="1:9" x14ac:dyDescent="0.25">
      <c r="A14906" t="s">
        <v>110</v>
      </c>
      <c r="B14906" t="s">
        <v>51212</v>
      </c>
      <c r="C14906" s="57">
        <v>44342</v>
      </c>
      <c r="D14906" t="s">
        <v>51213</v>
      </c>
      <c r="E14906" s="58">
        <v>1054797370000</v>
      </c>
      <c r="F14906" t="s">
        <v>51214</v>
      </c>
      <c r="G14906" t="s">
        <v>114</v>
      </c>
      <c r="H14906" t="s">
        <v>51215</v>
      </c>
      <c r="I14906">
        <v>2</v>
      </c>
    </row>
    <row r="14907" spans="1:9" x14ac:dyDescent="0.25">
      <c r="A14907" t="s">
        <v>110</v>
      </c>
      <c r="B14907" t="s">
        <v>51216</v>
      </c>
      <c r="C14907" s="57">
        <v>44342</v>
      </c>
      <c r="D14907" t="s">
        <v>51217</v>
      </c>
      <c r="E14907" s="58">
        <v>108903392000000</v>
      </c>
      <c r="F14907" t="s">
        <v>51218</v>
      </c>
      <c r="G14907" t="s">
        <v>7874</v>
      </c>
      <c r="H14907" t="s">
        <v>114</v>
      </c>
      <c r="I14907">
        <v>309</v>
      </c>
    </row>
    <row r="14908" spans="1:9" x14ac:dyDescent="0.25">
      <c r="A14908" t="s">
        <v>110</v>
      </c>
      <c r="B14908" t="s">
        <v>51219</v>
      </c>
      <c r="C14908" s="57">
        <v>44342</v>
      </c>
      <c r="D14908" t="s">
        <v>51220</v>
      </c>
      <c r="E14908" s="58">
        <v>115254753000000</v>
      </c>
      <c r="F14908" t="s">
        <v>51221</v>
      </c>
      <c r="G14908" t="s">
        <v>114</v>
      </c>
      <c r="H14908" t="s">
        <v>114</v>
      </c>
      <c r="I14908">
        <v>1</v>
      </c>
    </row>
    <row r="14909" spans="1:9" x14ac:dyDescent="0.25">
      <c r="A14909" t="s">
        <v>110</v>
      </c>
      <c r="B14909" t="s">
        <v>51222</v>
      </c>
      <c r="C14909" s="57">
        <v>44342</v>
      </c>
      <c r="D14909" t="s">
        <v>51223</v>
      </c>
      <c r="E14909" s="58">
        <v>106551839000000</v>
      </c>
      <c r="F14909" t="s">
        <v>51224</v>
      </c>
      <c r="G14909" t="s">
        <v>114</v>
      </c>
      <c r="H14909" t="s">
        <v>114</v>
      </c>
      <c r="I14909">
        <v>27</v>
      </c>
    </row>
    <row r="14910" spans="1:9" x14ac:dyDescent="0.25">
      <c r="A14910" t="s">
        <v>110</v>
      </c>
      <c r="B14910" t="s">
        <v>51225</v>
      </c>
      <c r="C14910" s="57">
        <v>44342</v>
      </c>
      <c r="D14910" t="s">
        <v>51226</v>
      </c>
      <c r="E14910" s="58">
        <v>175182445000000</v>
      </c>
      <c r="F14910" t="s">
        <v>51227</v>
      </c>
      <c r="G14910" t="s">
        <v>114</v>
      </c>
      <c r="H14910" t="s">
        <v>114</v>
      </c>
      <c r="I14910">
        <v>32</v>
      </c>
    </row>
    <row r="14911" spans="1:9" x14ac:dyDescent="0.25">
      <c r="A14911" t="s">
        <v>110</v>
      </c>
      <c r="B14911" t="s">
        <v>51228</v>
      </c>
      <c r="C14911" s="57">
        <v>44342</v>
      </c>
      <c r="D14911" t="s">
        <v>51229</v>
      </c>
      <c r="E14911" s="58">
        <v>106030536000000</v>
      </c>
      <c r="F14911" t="s">
        <v>51230</v>
      </c>
      <c r="G14911" t="s">
        <v>114</v>
      </c>
      <c r="H14911" t="s">
        <v>114</v>
      </c>
      <c r="I14911">
        <v>2</v>
      </c>
    </row>
    <row r="14912" spans="1:9" x14ac:dyDescent="0.25">
      <c r="A14912" t="s">
        <v>110</v>
      </c>
      <c r="B14912" t="s">
        <v>51231</v>
      </c>
      <c r="C14912" s="57">
        <v>44342</v>
      </c>
      <c r="D14912" t="s">
        <v>51232</v>
      </c>
      <c r="E14912" s="58">
        <v>105415881000000</v>
      </c>
      <c r="F14912" t="s">
        <v>51233</v>
      </c>
      <c r="G14912" t="s">
        <v>114</v>
      </c>
      <c r="H14912" t="s">
        <v>114</v>
      </c>
      <c r="I14912">
        <v>1</v>
      </c>
    </row>
    <row r="14913" spans="1:9" x14ac:dyDescent="0.25">
      <c r="A14913" t="s">
        <v>110</v>
      </c>
      <c r="B14913" t="s">
        <v>51234</v>
      </c>
      <c r="C14913" s="57">
        <v>44342</v>
      </c>
      <c r="D14913" t="s">
        <v>51235</v>
      </c>
      <c r="E14913" s="58">
        <v>114759378000000</v>
      </c>
      <c r="F14913" t="s">
        <v>51236</v>
      </c>
      <c r="G14913" t="s">
        <v>114</v>
      </c>
      <c r="H14913" t="s">
        <v>114</v>
      </c>
      <c r="I14913">
        <v>1</v>
      </c>
    </row>
    <row r="14914" spans="1:9" x14ac:dyDescent="0.25">
      <c r="A14914" t="s">
        <v>110</v>
      </c>
      <c r="B14914" t="s">
        <v>51237</v>
      </c>
      <c r="C14914" s="57">
        <v>44342</v>
      </c>
      <c r="D14914" t="s">
        <v>51238</v>
      </c>
      <c r="E14914" s="58">
        <v>114788071000000</v>
      </c>
      <c r="F14914" t="s">
        <v>51239</v>
      </c>
      <c r="G14914" t="s">
        <v>114</v>
      </c>
      <c r="H14914" t="s">
        <v>114</v>
      </c>
      <c r="I14914">
        <v>1</v>
      </c>
    </row>
    <row r="14915" spans="1:9" x14ac:dyDescent="0.25">
      <c r="A14915" t="s">
        <v>110</v>
      </c>
      <c r="B14915" t="s">
        <v>51240</v>
      </c>
      <c r="C14915" s="57">
        <v>44342</v>
      </c>
      <c r="D14915" t="s">
        <v>51241</v>
      </c>
      <c r="E14915" s="58">
        <v>116106147000000</v>
      </c>
      <c r="F14915" t="s">
        <v>51242</v>
      </c>
      <c r="G14915" t="s">
        <v>114</v>
      </c>
      <c r="H14915" t="s">
        <v>114</v>
      </c>
      <c r="I14915">
        <v>71</v>
      </c>
    </row>
    <row r="14916" spans="1:9" x14ac:dyDescent="0.25">
      <c r="A14916" t="s">
        <v>110</v>
      </c>
      <c r="B14916" t="s">
        <v>51243</v>
      </c>
      <c r="C14916" s="57">
        <v>44342</v>
      </c>
      <c r="D14916" t="s">
        <v>51244</v>
      </c>
      <c r="E14916" s="58">
        <v>114753279000000</v>
      </c>
      <c r="F14916" t="s">
        <v>51245</v>
      </c>
      <c r="G14916" t="s">
        <v>114</v>
      </c>
      <c r="H14916" t="s">
        <v>114</v>
      </c>
      <c r="I14916">
        <v>3</v>
      </c>
    </row>
    <row r="14917" spans="1:9" x14ac:dyDescent="0.25">
      <c r="A14917" t="s">
        <v>110</v>
      </c>
      <c r="B14917" t="s">
        <v>51246</v>
      </c>
      <c r="C14917" s="57">
        <v>44342</v>
      </c>
      <c r="D14917" t="s">
        <v>51247</v>
      </c>
      <c r="E14917" s="58">
        <v>111111554000000</v>
      </c>
      <c r="F14917" t="s">
        <v>51248</v>
      </c>
      <c r="G14917" t="s">
        <v>114</v>
      </c>
      <c r="H14917" t="s">
        <v>114</v>
      </c>
      <c r="I14917">
        <v>1</v>
      </c>
    </row>
    <row r="14918" spans="1:9" x14ac:dyDescent="0.25">
      <c r="A14918" t="s">
        <v>110</v>
      </c>
      <c r="B14918" t="s">
        <v>51249</v>
      </c>
      <c r="C14918" s="57">
        <v>44342</v>
      </c>
      <c r="D14918" t="s">
        <v>51250</v>
      </c>
      <c r="E14918" s="58">
        <v>112245986000000</v>
      </c>
      <c r="F14918" t="s">
        <v>51251</v>
      </c>
      <c r="G14918" t="s">
        <v>114</v>
      </c>
      <c r="H14918" t="s">
        <v>114</v>
      </c>
      <c r="I14918">
        <v>1</v>
      </c>
    </row>
    <row r="14919" spans="1:9" x14ac:dyDescent="0.25">
      <c r="A14919" t="s">
        <v>110</v>
      </c>
      <c r="B14919" t="s">
        <v>51252</v>
      </c>
      <c r="C14919" s="57">
        <v>44342</v>
      </c>
      <c r="D14919" t="s">
        <v>51253</v>
      </c>
      <c r="E14919" s="58">
        <v>120006545000000</v>
      </c>
      <c r="F14919" t="s">
        <v>51254</v>
      </c>
      <c r="G14919" t="s">
        <v>51255</v>
      </c>
      <c r="H14919" t="s">
        <v>114</v>
      </c>
      <c r="I14919">
        <v>4583</v>
      </c>
    </row>
    <row r="14920" spans="1:9" x14ac:dyDescent="0.25">
      <c r="A14920" t="s">
        <v>110</v>
      </c>
      <c r="B14920" t="s">
        <v>51256</v>
      </c>
      <c r="C14920" s="57">
        <v>44342</v>
      </c>
      <c r="D14920" t="s">
        <v>51257</v>
      </c>
      <c r="E14920" s="58">
        <v>103513493000000</v>
      </c>
      <c r="F14920" t="s">
        <v>51258</v>
      </c>
      <c r="G14920" t="s">
        <v>114</v>
      </c>
      <c r="H14920" t="s">
        <v>114</v>
      </c>
      <c r="I14920">
        <v>1</v>
      </c>
    </row>
    <row r="14921" spans="1:9" x14ac:dyDescent="0.25">
      <c r="A14921" t="s">
        <v>110</v>
      </c>
      <c r="B14921" t="s">
        <v>51259</v>
      </c>
      <c r="C14921" s="57">
        <v>44342</v>
      </c>
      <c r="D14921" t="s">
        <v>51260</v>
      </c>
      <c r="E14921" s="58">
        <v>114280833000000</v>
      </c>
      <c r="F14921" t="s">
        <v>51261</v>
      </c>
      <c r="G14921" t="s">
        <v>114</v>
      </c>
      <c r="H14921" t="s">
        <v>114</v>
      </c>
      <c r="I14921">
        <v>2</v>
      </c>
    </row>
    <row r="14922" spans="1:9" x14ac:dyDescent="0.25">
      <c r="A14922" t="s">
        <v>110</v>
      </c>
      <c r="B14922" t="s">
        <v>51262</v>
      </c>
      <c r="C14922" s="57">
        <v>44342</v>
      </c>
      <c r="D14922" t="s">
        <v>51263</v>
      </c>
      <c r="E14922" s="58">
        <v>114509839000000</v>
      </c>
      <c r="F14922" t="s">
        <v>51264</v>
      </c>
      <c r="G14922" t="s">
        <v>114</v>
      </c>
      <c r="H14922" t="s">
        <v>114</v>
      </c>
      <c r="I14922">
        <v>1</v>
      </c>
    </row>
    <row r="14923" spans="1:9" x14ac:dyDescent="0.25">
      <c r="A14923" t="s">
        <v>110</v>
      </c>
      <c r="B14923" t="s">
        <v>51265</v>
      </c>
      <c r="C14923" s="57">
        <v>44342</v>
      </c>
      <c r="D14923" t="s">
        <v>51266</v>
      </c>
      <c r="E14923" s="58">
        <v>113842766000000</v>
      </c>
      <c r="F14923" t="s">
        <v>51267</v>
      </c>
      <c r="G14923" t="s">
        <v>114</v>
      </c>
      <c r="H14923" t="s">
        <v>114</v>
      </c>
      <c r="I14923">
        <v>2</v>
      </c>
    </row>
    <row r="14924" spans="1:9" x14ac:dyDescent="0.25">
      <c r="A14924" t="s">
        <v>110</v>
      </c>
      <c r="B14924" t="s">
        <v>51268</v>
      </c>
      <c r="C14924" s="57">
        <v>44342</v>
      </c>
      <c r="D14924" t="s">
        <v>51269</v>
      </c>
      <c r="E14924" s="58">
        <v>109235122000000</v>
      </c>
      <c r="F14924" t="s">
        <v>51270</v>
      </c>
      <c r="G14924" t="s">
        <v>114</v>
      </c>
      <c r="H14924" t="s">
        <v>114</v>
      </c>
      <c r="I14924">
        <v>1</v>
      </c>
    </row>
    <row r="14925" spans="1:9" x14ac:dyDescent="0.25">
      <c r="A14925" t="s">
        <v>110</v>
      </c>
      <c r="B14925" t="s">
        <v>51271</v>
      </c>
      <c r="C14925" s="57">
        <v>44342</v>
      </c>
      <c r="D14925" t="s">
        <v>51272</v>
      </c>
      <c r="E14925" t="s">
        <v>51273</v>
      </c>
      <c r="F14925" t="s">
        <v>51274</v>
      </c>
      <c r="G14925" t="s">
        <v>114</v>
      </c>
      <c r="H14925" t="s">
        <v>114</v>
      </c>
      <c r="I14925">
        <v>1</v>
      </c>
    </row>
    <row r="14926" spans="1:9" x14ac:dyDescent="0.25">
      <c r="A14926" t="s">
        <v>110</v>
      </c>
      <c r="B14926" t="s">
        <v>51275</v>
      </c>
      <c r="C14926" s="57">
        <v>44342</v>
      </c>
      <c r="D14926" t="s">
        <v>51276</v>
      </c>
      <c r="E14926" s="58">
        <v>2956356425000000</v>
      </c>
      <c r="F14926" t="s">
        <v>51277</v>
      </c>
      <c r="G14926" t="s">
        <v>114</v>
      </c>
      <c r="H14926" t="s">
        <v>114</v>
      </c>
      <c r="I14926">
        <v>1</v>
      </c>
    </row>
    <row r="14927" spans="1:9" x14ac:dyDescent="0.25">
      <c r="A14927" t="s">
        <v>110</v>
      </c>
      <c r="B14927" t="s">
        <v>51278</v>
      </c>
      <c r="C14927" s="57">
        <v>44342</v>
      </c>
      <c r="D14927" t="s">
        <v>51279</v>
      </c>
      <c r="E14927" s="58">
        <v>415424334000000</v>
      </c>
      <c r="F14927" t="s">
        <v>51280</v>
      </c>
      <c r="G14927" t="s">
        <v>114</v>
      </c>
      <c r="H14927" t="s">
        <v>114</v>
      </c>
      <c r="I14927">
        <v>2</v>
      </c>
    </row>
    <row r="14928" spans="1:9" x14ac:dyDescent="0.25">
      <c r="A14928" t="s">
        <v>110</v>
      </c>
      <c r="B14928" t="s">
        <v>51281</v>
      </c>
      <c r="C14928" s="57">
        <v>44342</v>
      </c>
      <c r="D14928" t="s">
        <v>51282</v>
      </c>
      <c r="E14928" s="58">
        <v>1568353850000</v>
      </c>
      <c r="F14928" t="s">
        <v>51283</v>
      </c>
      <c r="G14928" t="s">
        <v>114</v>
      </c>
      <c r="H14928" t="s">
        <v>114</v>
      </c>
      <c r="I14928">
        <v>1</v>
      </c>
    </row>
    <row r="14929" spans="1:9" x14ac:dyDescent="0.25">
      <c r="A14929" t="s">
        <v>110</v>
      </c>
      <c r="B14929" t="s">
        <v>51284</v>
      </c>
      <c r="C14929" s="57">
        <v>44342</v>
      </c>
      <c r="D14929" t="s">
        <v>51285</v>
      </c>
      <c r="E14929" s="58">
        <v>9096499085500000</v>
      </c>
      <c r="F14929" t="s">
        <v>51286</v>
      </c>
      <c r="G14929" t="s">
        <v>114</v>
      </c>
      <c r="H14929" t="s">
        <v>114</v>
      </c>
      <c r="I14929">
        <v>1</v>
      </c>
    </row>
    <row r="14930" spans="1:9" x14ac:dyDescent="0.25">
      <c r="A14930" t="s">
        <v>110</v>
      </c>
      <c r="B14930" t="s">
        <v>51287</v>
      </c>
      <c r="C14930" s="57">
        <v>44342</v>
      </c>
      <c r="D14930" t="s">
        <v>51288</v>
      </c>
      <c r="E14930" s="58">
        <v>1147867148400000</v>
      </c>
      <c r="F14930" t="s">
        <v>51289</v>
      </c>
      <c r="G14930" t="s">
        <v>114</v>
      </c>
      <c r="H14930" t="s">
        <v>114</v>
      </c>
      <c r="I14930">
        <v>1</v>
      </c>
    </row>
    <row r="14931" spans="1:9" x14ac:dyDescent="0.25">
      <c r="A14931" t="s">
        <v>110</v>
      </c>
      <c r="B14931" t="s">
        <v>51290</v>
      </c>
      <c r="C14931" s="57">
        <v>44342</v>
      </c>
      <c r="D14931" t="s">
        <v>51291</v>
      </c>
      <c r="E14931" s="58">
        <v>1471897960000</v>
      </c>
      <c r="F14931" t="s">
        <v>51292</v>
      </c>
      <c r="G14931" t="s">
        <v>51293</v>
      </c>
      <c r="H14931" t="s">
        <v>51294</v>
      </c>
      <c r="I14931">
        <v>2</v>
      </c>
    </row>
    <row r="14932" spans="1:9" x14ac:dyDescent="0.25">
      <c r="A14932" t="s">
        <v>110</v>
      </c>
      <c r="B14932" t="s">
        <v>51295</v>
      </c>
      <c r="C14932" s="57">
        <v>44342</v>
      </c>
      <c r="D14932" t="s">
        <v>51296</v>
      </c>
      <c r="E14932" s="58">
        <v>1053125660000</v>
      </c>
      <c r="F14932" t="s">
        <v>51297</v>
      </c>
      <c r="G14932" t="s">
        <v>114</v>
      </c>
      <c r="H14932" t="s">
        <v>114</v>
      </c>
      <c r="I14932">
        <v>1</v>
      </c>
    </row>
    <row r="14933" spans="1:9" x14ac:dyDescent="0.25">
      <c r="A14933" t="s">
        <v>110</v>
      </c>
      <c r="B14933" t="s">
        <v>51298</v>
      </c>
      <c r="C14933" s="57">
        <v>44342</v>
      </c>
      <c r="D14933" t="s">
        <v>51299</v>
      </c>
      <c r="E14933" s="58">
        <v>1060201270000</v>
      </c>
      <c r="F14933" t="s">
        <v>51300</v>
      </c>
      <c r="G14933" t="s">
        <v>114</v>
      </c>
      <c r="H14933" t="s">
        <v>114</v>
      </c>
      <c r="I14933">
        <v>1</v>
      </c>
    </row>
    <row r="14934" spans="1:9" x14ac:dyDescent="0.25">
      <c r="A14934" t="s">
        <v>110</v>
      </c>
      <c r="B14934" t="s">
        <v>51301</v>
      </c>
      <c r="C14934" s="57">
        <v>44342</v>
      </c>
      <c r="D14934" t="s">
        <v>51302</v>
      </c>
      <c r="E14934" s="58">
        <v>1030556330000</v>
      </c>
      <c r="F14934" t="s">
        <v>51303</v>
      </c>
      <c r="G14934" t="s">
        <v>114</v>
      </c>
      <c r="H14934" t="s">
        <v>114</v>
      </c>
      <c r="I14934">
        <v>4</v>
      </c>
    </row>
    <row r="14935" spans="1:9" x14ac:dyDescent="0.25">
      <c r="A14935" t="s">
        <v>110</v>
      </c>
      <c r="B14935" t="s">
        <v>51304</v>
      </c>
      <c r="C14935" s="57">
        <v>44342</v>
      </c>
      <c r="D14935" t="s">
        <v>51305</v>
      </c>
      <c r="E14935" s="58">
        <v>1256974630000</v>
      </c>
      <c r="F14935" t="s">
        <v>51306</v>
      </c>
      <c r="G14935" t="s">
        <v>114</v>
      </c>
      <c r="H14935" t="s">
        <v>114</v>
      </c>
      <c r="I14935">
        <v>2</v>
      </c>
    </row>
    <row r="14936" spans="1:9" x14ac:dyDescent="0.25">
      <c r="A14936" t="s">
        <v>110</v>
      </c>
      <c r="B14936" t="s">
        <v>51307</v>
      </c>
      <c r="C14936" s="57">
        <v>44342</v>
      </c>
      <c r="D14936" t="s">
        <v>51308</v>
      </c>
      <c r="E14936" s="58">
        <v>1133397500000</v>
      </c>
      <c r="F14936" t="s">
        <v>51309</v>
      </c>
      <c r="G14936" t="s">
        <v>114</v>
      </c>
      <c r="H14936" t="s">
        <v>114</v>
      </c>
      <c r="I14936">
        <v>21</v>
      </c>
    </row>
    <row r="14937" spans="1:9" x14ac:dyDescent="0.25">
      <c r="A14937" t="s">
        <v>110</v>
      </c>
      <c r="B14937" t="s">
        <v>51310</v>
      </c>
      <c r="C14937" s="57">
        <v>44342</v>
      </c>
      <c r="D14937" t="s">
        <v>51311</v>
      </c>
      <c r="E14937" s="58">
        <v>1720442710000</v>
      </c>
      <c r="F14937" t="s">
        <v>51312</v>
      </c>
      <c r="G14937" t="s">
        <v>51313</v>
      </c>
      <c r="H14937" t="s">
        <v>51314</v>
      </c>
      <c r="I14937">
        <v>8530</v>
      </c>
    </row>
    <row r="14938" spans="1:9" x14ac:dyDescent="0.25">
      <c r="A14938" t="s">
        <v>110</v>
      </c>
      <c r="B14938" t="s">
        <v>51315</v>
      </c>
      <c r="C14938" s="57">
        <v>44342</v>
      </c>
      <c r="D14938" t="s">
        <v>51316</v>
      </c>
      <c r="E14938" s="58">
        <v>1068347880000</v>
      </c>
      <c r="F14938" t="s">
        <v>51317</v>
      </c>
      <c r="G14938" t="s">
        <v>540</v>
      </c>
      <c r="H14938" t="s">
        <v>114</v>
      </c>
      <c r="I14938">
        <v>396</v>
      </c>
    </row>
    <row r="14939" spans="1:9" x14ac:dyDescent="0.25">
      <c r="A14939" t="s">
        <v>110</v>
      </c>
      <c r="B14939" t="s">
        <v>51318</v>
      </c>
      <c r="C14939" s="57">
        <v>44342</v>
      </c>
      <c r="D14939" t="s">
        <v>51319</v>
      </c>
      <c r="E14939" s="58">
        <v>106686874960000</v>
      </c>
      <c r="F14939" t="s">
        <v>51320</v>
      </c>
      <c r="G14939" t="s">
        <v>114</v>
      </c>
      <c r="H14939" t="s">
        <v>114</v>
      </c>
      <c r="I14939">
        <v>1</v>
      </c>
    </row>
    <row r="14940" spans="1:9" x14ac:dyDescent="0.25">
      <c r="A14940" t="s">
        <v>110</v>
      </c>
      <c r="B14940" t="s">
        <v>51321</v>
      </c>
      <c r="C14940" s="57">
        <v>44342</v>
      </c>
      <c r="D14940" t="s">
        <v>51322</v>
      </c>
      <c r="E14940" s="58">
        <v>1101685418790000</v>
      </c>
      <c r="F14940" t="s">
        <v>51323</v>
      </c>
      <c r="G14940" t="s">
        <v>114</v>
      </c>
      <c r="H14940" t="s">
        <v>114</v>
      </c>
      <c r="I14940">
        <v>1</v>
      </c>
    </row>
    <row r="14941" spans="1:9" x14ac:dyDescent="0.25">
      <c r="A14941" t="s">
        <v>110</v>
      </c>
      <c r="B14941" t="s">
        <v>51324</v>
      </c>
      <c r="C14941" s="57">
        <v>44342</v>
      </c>
      <c r="D14941" t="s">
        <v>51325</v>
      </c>
      <c r="E14941" s="58">
        <v>112714603400000</v>
      </c>
      <c r="F14941" t="s">
        <v>51326</v>
      </c>
      <c r="G14941" t="s">
        <v>114</v>
      </c>
      <c r="H14941" t="s">
        <v>114</v>
      </c>
      <c r="I14941">
        <v>1</v>
      </c>
    </row>
    <row r="14942" spans="1:9" x14ac:dyDescent="0.25">
      <c r="A14942" t="s">
        <v>110</v>
      </c>
      <c r="B14942" t="s">
        <v>51327</v>
      </c>
      <c r="C14942" s="57">
        <v>44342</v>
      </c>
      <c r="D14942" t="s">
        <v>51328</v>
      </c>
      <c r="E14942" s="58">
        <v>1231352040000</v>
      </c>
      <c r="F14942" t="s">
        <v>51329</v>
      </c>
      <c r="G14942" t="s">
        <v>114</v>
      </c>
      <c r="H14942" t="s">
        <v>114</v>
      </c>
      <c r="I14942">
        <v>1</v>
      </c>
    </row>
    <row r="14943" spans="1:9" x14ac:dyDescent="0.25">
      <c r="A14943" t="s">
        <v>110</v>
      </c>
      <c r="B14943" t="s">
        <v>51330</v>
      </c>
      <c r="C14943" s="57">
        <v>44342</v>
      </c>
      <c r="D14943" t="s">
        <v>51331</v>
      </c>
      <c r="E14943" s="58">
        <v>1104148660000</v>
      </c>
      <c r="F14943" t="s">
        <v>51332</v>
      </c>
      <c r="G14943" t="s">
        <v>51333</v>
      </c>
      <c r="H14943" t="s">
        <v>51334</v>
      </c>
      <c r="I14943">
        <v>13673</v>
      </c>
    </row>
    <row r="14944" spans="1:9" x14ac:dyDescent="0.25">
      <c r="A14944" t="s">
        <v>110</v>
      </c>
      <c r="B14944" t="s">
        <v>51335</v>
      </c>
      <c r="C14944" s="57">
        <v>44342</v>
      </c>
      <c r="D14944" t="s">
        <v>51336</v>
      </c>
      <c r="E14944" s="58">
        <v>1272052710000</v>
      </c>
      <c r="F14944" t="s">
        <v>51337</v>
      </c>
      <c r="G14944" t="s">
        <v>51338</v>
      </c>
      <c r="H14944" t="s">
        <v>114</v>
      </c>
      <c r="I14944">
        <v>10122</v>
      </c>
    </row>
    <row r="14945" spans="1:9" x14ac:dyDescent="0.25">
      <c r="A14945" t="s">
        <v>110</v>
      </c>
      <c r="B14945" t="s">
        <v>51339</v>
      </c>
      <c r="C14945" s="57">
        <v>44342</v>
      </c>
      <c r="D14945" t="s">
        <v>51340</v>
      </c>
      <c r="E14945" s="58">
        <v>1425803770000</v>
      </c>
      <c r="F14945" t="s">
        <v>51341</v>
      </c>
      <c r="G14945" t="s">
        <v>532</v>
      </c>
      <c r="H14945" t="s">
        <v>114</v>
      </c>
      <c r="I14945">
        <v>2151</v>
      </c>
    </row>
    <row r="14946" spans="1:9" x14ac:dyDescent="0.25">
      <c r="A14946" t="s">
        <v>110</v>
      </c>
      <c r="B14946" t="s">
        <v>51342</v>
      </c>
      <c r="C14946" s="57">
        <v>44342</v>
      </c>
      <c r="D14946" t="s">
        <v>51343</v>
      </c>
      <c r="E14946" s="58">
        <v>1142810240000</v>
      </c>
      <c r="F14946" t="s">
        <v>51344</v>
      </c>
      <c r="G14946" t="s">
        <v>1275</v>
      </c>
      <c r="H14946" t="s">
        <v>114</v>
      </c>
      <c r="I14946">
        <v>1994</v>
      </c>
    </row>
    <row r="14947" spans="1:9" x14ac:dyDescent="0.25">
      <c r="A14947" t="s">
        <v>110</v>
      </c>
      <c r="B14947" t="s">
        <v>51345</v>
      </c>
      <c r="C14947" s="57">
        <v>44342</v>
      </c>
      <c r="D14947" t="s">
        <v>51346</v>
      </c>
      <c r="E14947" t="s">
        <v>51347</v>
      </c>
      <c r="F14947" t="s">
        <v>51348</v>
      </c>
      <c r="G14947" t="s">
        <v>51349</v>
      </c>
      <c r="H14947" t="s">
        <v>114</v>
      </c>
      <c r="I14947">
        <v>8880</v>
      </c>
    </row>
    <row r="14948" spans="1:9" x14ac:dyDescent="0.25">
      <c r="A14948" t="s">
        <v>110</v>
      </c>
      <c r="B14948" t="s">
        <v>51350</v>
      </c>
      <c r="C14948" s="57">
        <v>44342</v>
      </c>
      <c r="D14948" t="s">
        <v>51351</v>
      </c>
      <c r="E14948" s="58">
        <v>1089642100000</v>
      </c>
      <c r="F14948" t="s">
        <v>51352</v>
      </c>
      <c r="G14948" t="s">
        <v>114</v>
      </c>
      <c r="H14948" t="s">
        <v>114</v>
      </c>
      <c r="I14948">
        <v>3</v>
      </c>
    </row>
    <row r="14949" spans="1:9" x14ac:dyDescent="0.25">
      <c r="A14949" t="s">
        <v>110</v>
      </c>
      <c r="B14949" t="s">
        <v>51353</v>
      </c>
      <c r="C14949" s="57">
        <v>44342</v>
      </c>
      <c r="D14949" t="s">
        <v>51354</v>
      </c>
      <c r="E14949" s="58">
        <v>1070480180000</v>
      </c>
      <c r="F14949" t="s">
        <v>51355</v>
      </c>
      <c r="G14949" t="s">
        <v>114</v>
      </c>
      <c r="H14949" t="s">
        <v>114</v>
      </c>
      <c r="I14949">
        <v>28</v>
      </c>
    </row>
    <row r="14950" spans="1:9" x14ac:dyDescent="0.25">
      <c r="A14950" t="s">
        <v>110</v>
      </c>
      <c r="B14950" t="s">
        <v>51356</v>
      </c>
      <c r="C14950" s="57">
        <v>44342</v>
      </c>
      <c r="D14950" t="s">
        <v>51357</v>
      </c>
      <c r="E14950" s="58">
        <v>1109876050000</v>
      </c>
      <c r="F14950" t="s">
        <v>51358</v>
      </c>
      <c r="G14950" t="s">
        <v>114</v>
      </c>
      <c r="H14950" t="s">
        <v>114</v>
      </c>
      <c r="I14950">
        <v>49</v>
      </c>
    </row>
    <row r="14951" spans="1:9" x14ac:dyDescent="0.25">
      <c r="A14951" t="s">
        <v>110</v>
      </c>
      <c r="B14951" t="s">
        <v>51359</v>
      </c>
      <c r="C14951" s="57">
        <v>44342</v>
      </c>
      <c r="D14951" t="s">
        <v>51360</v>
      </c>
      <c r="E14951" s="58">
        <v>10680389700000</v>
      </c>
      <c r="F14951" t="s">
        <v>51361</v>
      </c>
      <c r="G14951" t="s">
        <v>114</v>
      </c>
      <c r="H14951" t="s">
        <v>114</v>
      </c>
      <c r="I14951">
        <v>1</v>
      </c>
    </row>
    <row r="14952" spans="1:9" x14ac:dyDescent="0.25">
      <c r="A14952" t="s">
        <v>110</v>
      </c>
      <c r="B14952" t="s">
        <v>51362</v>
      </c>
      <c r="C14952" s="57">
        <v>44342</v>
      </c>
      <c r="D14952" t="s">
        <v>51363</v>
      </c>
      <c r="E14952" s="58">
        <v>10435690900000</v>
      </c>
      <c r="F14952" t="s">
        <v>51364</v>
      </c>
      <c r="G14952" t="s">
        <v>114</v>
      </c>
      <c r="H14952" t="s">
        <v>114</v>
      </c>
      <c r="I14952">
        <v>1</v>
      </c>
    </row>
    <row r="14953" spans="1:9" x14ac:dyDescent="0.25">
      <c r="A14953" t="s">
        <v>110</v>
      </c>
      <c r="B14953" t="s">
        <v>51365</v>
      </c>
      <c r="C14953" s="57">
        <v>44342</v>
      </c>
      <c r="D14953" t="s">
        <v>51366</v>
      </c>
      <c r="E14953" s="58">
        <v>10272834100000</v>
      </c>
      <c r="F14953" t="s">
        <v>51367</v>
      </c>
      <c r="G14953" t="s">
        <v>114</v>
      </c>
      <c r="H14953" t="s">
        <v>114</v>
      </c>
      <c r="I14953">
        <v>1</v>
      </c>
    </row>
    <row r="14954" spans="1:9" x14ac:dyDescent="0.25">
      <c r="A14954" t="s">
        <v>110</v>
      </c>
      <c r="B14954" t="s">
        <v>51368</v>
      </c>
      <c r="C14954" s="57">
        <v>44342</v>
      </c>
      <c r="D14954" t="s">
        <v>51369</v>
      </c>
      <c r="E14954" s="58">
        <v>1047700640000</v>
      </c>
      <c r="F14954" t="s">
        <v>51370</v>
      </c>
      <c r="G14954" t="s">
        <v>114</v>
      </c>
      <c r="H14954" t="s">
        <v>5526</v>
      </c>
      <c r="I14954">
        <v>77</v>
      </c>
    </row>
    <row r="14955" spans="1:9" x14ac:dyDescent="0.25">
      <c r="A14955" t="s">
        <v>110</v>
      </c>
      <c r="B14955" t="s">
        <v>51371</v>
      </c>
      <c r="C14955" s="57">
        <v>44342</v>
      </c>
      <c r="D14955" t="s">
        <v>51372</v>
      </c>
      <c r="E14955" s="58">
        <v>1172305020000</v>
      </c>
      <c r="F14955" t="s">
        <v>51373</v>
      </c>
      <c r="G14955" t="s">
        <v>51374</v>
      </c>
      <c r="H14955" t="s">
        <v>6506</v>
      </c>
      <c r="I14955">
        <v>273</v>
      </c>
    </row>
    <row r="14956" spans="1:9" x14ac:dyDescent="0.25">
      <c r="A14956" t="s">
        <v>110</v>
      </c>
      <c r="B14956" t="s">
        <v>51375</v>
      </c>
      <c r="C14956" s="57">
        <v>44342</v>
      </c>
      <c r="D14956" t="s">
        <v>51376</v>
      </c>
      <c r="E14956" s="58">
        <v>1200584720000</v>
      </c>
      <c r="F14956" t="s">
        <v>51377</v>
      </c>
      <c r="G14956" t="s">
        <v>51374</v>
      </c>
      <c r="H14956" t="s">
        <v>6506</v>
      </c>
      <c r="I14956">
        <v>27</v>
      </c>
    </row>
    <row r="14957" spans="1:9" x14ac:dyDescent="0.25">
      <c r="A14957" t="s">
        <v>110</v>
      </c>
      <c r="B14957" t="s">
        <v>51378</v>
      </c>
      <c r="C14957" s="57">
        <v>44342</v>
      </c>
      <c r="D14957" t="s">
        <v>51379</v>
      </c>
      <c r="E14957" s="58">
        <v>1074570870000</v>
      </c>
      <c r="F14957" t="s">
        <v>51380</v>
      </c>
      <c r="G14957" t="s">
        <v>114</v>
      </c>
      <c r="H14957" t="s">
        <v>114</v>
      </c>
      <c r="I14957">
        <v>1</v>
      </c>
    </row>
    <row r="14958" spans="1:9" x14ac:dyDescent="0.25">
      <c r="A14958" t="s">
        <v>110</v>
      </c>
      <c r="B14958" t="s">
        <v>51381</v>
      </c>
      <c r="C14958" s="57">
        <v>44342</v>
      </c>
      <c r="D14958" t="s">
        <v>51382</v>
      </c>
      <c r="E14958" s="58">
        <v>1125608450000</v>
      </c>
      <c r="F14958" t="s">
        <v>51383</v>
      </c>
      <c r="G14958" t="s">
        <v>51384</v>
      </c>
      <c r="H14958" t="s">
        <v>114</v>
      </c>
      <c r="I14958">
        <v>345</v>
      </c>
    </row>
    <row r="14959" spans="1:9" x14ac:dyDescent="0.25">
      <c r="A14959" t="s">
        <v>110</v>
      </c>
      <c r="B14959" t="s">
        <v>51385</v>
      </c>
      <c r="C14959" s="57">
        <v>44342</v>
      </c>
      <c r="D14959" t="s">
        <v>51386</v>
      </c>
      <c r="E14959" s="58">
        <v>1138801660000</v>
      </c>
      <c r="F14959" t="s">
        <v>51387</v>
      </c>
      <c r="G14959" t="s">
        <v>51384</v>
      </c>
      <c r="H14959" t="s">
        <v>114</v>
      </c>
      <c r="I14959">
        <v>7</v>
      </c>
    </row>
    <row r="14960" spans="1:9" x14ac:dyDescent="0.25">
      <c r="A14960" t="s">
        <v>110</v>
      </c>
      <c r="B14960" t="s">
        <v>51388</v>
      </c>
      <c r="C14960" s="57">
        <v>44342</v>
      </c>
      <c r="D14960" t="s">
        <v>51389</v>
      </c>
      <c r="E14960" s="58">
        <v>1109086700000</v>
      </c>
      <c r="F14960" t="s">
        <v>51390</v>
      </c>
      <c r="G14960" t="s">
        <v>114</v>
      </c>
      <c r="H14960" t="s">
        <v>114</v>
      </c>
      <c r="I14960">
        <v>1</v>
      </c>
    </row>
    <row r="14961" spans="1:9" x14ac:dyDescent="0.25">
      <c r="A14961" t="s">
        <v>110</v>
      </c>
      <c r="B14961" t="s">
        <v>51391</v>
      </c>
      <c r="C14961" s="57">
        <v>44342</v>
      </c>
      <c r="D14961" t="s">
        <v>51392</v>
      </c>
      <c r="E14961" s="58">
        <v>150316533150000</v>
      </c>
      <c r="F14961" t="s">
        <v>51393</v>
      </c>
      <c r="G14961" t="s">
        <v>13858</v>
      </c>
      <c r="H14961" t="s">
        <v>114</v>
      </c>
      <c r="I14961">
        <v>22</v>
      </c>
    </row>
    <row r="14962" spans="1:9" x14ac:dyDescent="0.25">
      <c r="A14962" t="s">
        <v>110</v>
      </c>
      <c r="B14962" t="s">
        <v>51394</v>
      </c>
      <c r="C14962" s="57">
        <v>44342</v>
      </c>
      <c r="D14962" t="s">
        <v>51395</v>
      </c>
      <c r="E14962" s="58">
        <v>1033408000000</v>
      </c>
      <c r="F14962" t="s">
        <v>51396</v>
      </c>
      <c r="G14962" t="s">
        <v>51397</v>
      </c>
      <c r="H14962" t="s">
        <v>51398</v>
      </c>
      <c r="I14962">
        <v>1</v>
      </c>
    </row>
    <row r="14963" spans="1:9" x14ac:dyDescent="0.25">
      <c r="A14963" t="s">
        <v>110</v>
      </c>
      <c r="B14963" t="s">
        <v>51399</v>
      </c>
      <c r="C14963" s="57">
        <v>44342</v>
      </c>
      <c r="D14963" t="s">
        <v>51400</v>
      </c>
      <c r="E14963" s="58">
        <v>11763952400000</v>
      </c>
      <c r="F14963" t="s">
        <v>51401</v>
      </c>
      <c r="G14963" t="s">
        <v>114</v>
      </c>
      <c r="H14963" t="s">
        <v>114</v>
      </c>
      <c r="I14963">
        <v>1</v>
      </c>
    </row>
    <row r="14964" spans="1:9" x14ac:dyDescent="0.25">
      <c r="A14964" t="s">
        <v>110</v>
      </c>
      <c r="B14964" t="s">
        <v>51402</v>
      </c>
      <c r="C14964" s="57">
        <v>44342</v>
      </c>
      <c r="D14964" t="s">
        <v>51403</v>
      </c>
      <c r="E14964" s="58">
        <v>12856984100000</v>
      </c>
      <c r="F14964" t="s">
        <v>51404</v>
      </c>
      <c r="G14964" t="s">
        <v>114</v>
      </c>
      <c r="H14964" t="s">
        <v>114</v>
      </c>
      <c r="I14964">
        <v>1</v>
      </c>
    </row>
    <row r="14965" spans="1:9" x14ac:dyDescent="0.25">
      <c r="A14965" t="s">
        <v>110</v>
      </c>
      <c r="B14965" t="s">
        <v>51405</v>
      </c>
      <c r="C14965" s="57">
        <v>44342</v>
      </c>
      <c r="D14965" t="s">
        <v>51406</v>
      </c>
      <c r="E14965" s="58">
        <v>11460274400000</v>
      </c>
      <c r="F14965" t="s">
        <v>51407</v>
      </c>
      <c r="G14965" t="s">
        <v>1781</v>
      </c>
      <c r="H14965" t="s">
        <v>114</v>
      </c>
      <c r="I14965">
        <v>11</v>
      </c>
    </row>
    <row r="14966" spans="1:9" x14ac:dyDescent="0.25">
      <c r="A14966" t="s">
        <v>110</v>
      </c>
      <c r="B14966" t="s">
        <v>51408</v>
      </c>
      <c r="C14966" s="57">
        <v>44342</v>
      </c>
      <c r="D14966" t="s">
        <v>51409</v>
      </c>
      <c r="E14966" s="58">
        <v>10473673100000</v>
      </c>
      <c r="F14966" t="s">
        <v>51410</v>
      </c>
      <c r="G14966" t="s">
        <v>114</v>
      </c>
      <c r="H14966" t="s">
        <v>51411</v>
      </c>
      <c r="I14966">
        <v>1</v>
      </c>
    </row>
    <row r="14967" spans="1:9" x14ac:dyDescent="0.25">
      <c r="A14967" t="s">
        <v>110</v>
      </c>
      <c r="B14967" t="s">
        <v>51412</v>
      </c>
      <c r="C14967" s="57">
        <v>44342</v>
      </c>
      <c r="D14967" t="s">
        <v>51413</v>
      </c>
      <c r="E14967" s="58">
        <v>11905674600000</v>
      </c>
      <c r="F14967" t="s">
        <v>51414</v>
      </c>
      <c r="G14967" t="s">
        <v>114</v>
      </c>
      <c r="H14967" t="s">
        <v>114</v>
      </c>
      <c r="I14967">
        <v>1</v>
      </c>
    </row>
    <row r="14968" spans="1:9" x14ac:dyDescent="0.25">
      <c r="A14968" t="s">
        <v>110</v>
      </c>
      <c r="B14968" t="s">
        <v>51415</v>
      </c>
      <c r="C14968" s="57">
        <v>44342</v>
      </c>
      <c r="D14968" t="s">
        <v>51416</v>
      </c>
      <c r="E14968" s="58">
        <v>11455812100000</v>
      </c>
      <c r="F14968" t="s">
        <v>51417</v>
      </c>
      <c r="G14968" t="s">
        <v>114</v>
      </c>
      <c r="H14968" t="s">
        <v>114</v>
      </c>
      <c r="I14968">
        <v>1</v>
      </c>
    </row>
    <row r="14969" spans="1:9" x14ac:dyDescent="0.25">
      <c r="A14969" t="s">
        <v>110</v>
      </c>
      <c r="B14969" t="s">
        <v>51418</v>
      </c>
      <c r="C14969" s="57">
        <v>44342</v>
      </c>
      <c r="D14969" t="s">
        <v>51419</v>
      </c>
      <c r="E14969" s="58">
        <v>16764086700000</v>
      </c>
      <c r="F14969" t="s">
        <v>51420</v>
      </c>
      <c r="G14969" t="s">
        <v>114</v>
      </c>
      <c r="H14969" t="s">
        <v>114</v>
      </c>
      <c r="I14969">
        <v>4</v>
      </c>
    </row>
    <row r="14970" spans="1:9" x14ac:dyDescent="0.25">
      <c r="A14970" t="s">
        <v>110</v>
      </c>
      <c r="B14970" t="s">
        <v>51421</v>
      </c>
      <c r="C14970" s="57">
        <v>44342</v>
      </c>
      <c r="D14970" t="s">
        <v>51422</v>
      </c>
      <c r="E14970" s="58">
        <v>10401999000000</v>
      </c>
      <c r="F14970" t="s">
        <v>51423</v>
      </c>
      <c r="G14970" t="s">
        <v>51424</v>
      </c>
      <c r="H14970" t="s">
        <v>114</v>
      </c>
      <c r="I14970">
        <v>7</v>
      </c>
    </row>
    <row r="14971" spans="1:9" x14ac:dyDescent="0.25">
      <c r="A14971" t="s">
        <v>110</v>
      </c>
      <c r="B14971" t="s">
        <v>51425</v>
      </c>
      <c r="C14971" s="57">
        <v>44342</v>
      </c>
      <c r="D14971" t="s">
        <v>51426</v>
      </c>
      <c r="E14971" s="58">
        <v>10636845300000</v>
      </c>
      <c r="F14971" t="s">
        <v>51427</v>
      </c>
      <c r="G14971" t="s">
        <v>114</v>
      </c>
      <c r="H14971" t="s">
        <v>51428</v>
      </c>
      <c r="I14971">
        <v>3814</v>
      </c>
    </row>
    <row r="14972" spans="1:9" x14ac:dyDescent="0.25">
      <c r="A14972" t="s">
        <v>110</v>
      </c>
      <c r="B14972" t="s">
        <v>51429</v>
      </c>
      <c r="C14972" s="57">
        <v>44342</v>
      </c>
      <c r="D14972" t="s">
        <v>51430</v>
      </c>
      <c r="E14972" s="58">
        <v>10073848400000</v>
      </c>
      <c r="F14972" t="s">
        <v>51431</v>
      </c>
      <c r="G14972" t="s">
        <v>51432</v>
      </c>
      <c r="H14972" t="s">
        <v>114</v>
      </c>
      <c r="I14972">
        <v>1</v>
      </c>
    </row>
    <row r="14973" spans="1:9" x14ac:dyDescent="0.25">
      <c r="A14973" t="s">
        <v>110</v>
      </c>
      <c r="B14973" t="s">
        <v>51433</v>
      </c>
      <c r="C14973" s="57">
        <v>44342</v>
      </c>
      <c r="D14973" t="s">
        <v>51434</v>
      </c>
      <c r="E14973" s="58">
        <v>12316520000000</v>
      </c>
      <c r="F14973" t="s">
        <v>51435</v>
      </c>
      <c r="G14973" t="s">
        <v>114</v>
      </c>
      <c r="H14973" t="s">
        <v>114</v>
      </c>
      <c r="I14973">
        <v>1</v>
      </c>
    </row>
    <row r="14974" spans="1:9" x14ac:dyDescent="0.25">
      <c r="A14974" t="s">
        <v>110</v>
      </c>
      <c r="B14974" t="s">
        <v>51436</v>
      </c>
      <c r="C14974" s="57">
        <v>44342</v>
      </c>
      <c r="D14974" t="s">
        <v>51437</v>
      </c>
      <c r="E14974" s="58">
        <v>10913333500000</v>
      </c>
      <c r="F14974" t="s">
        <v>51438</v>
      </c>
      <c r="G14974" t="s">
        <v>114</v>
      </c>
      <c r="H14974" t="s">
        <v>114</v>
      </c>
      <c r="I14974">
        <v>1</v>
      </c>
    </row>
    <row r="14975" spans="1:9" x14ac:dyDescent="0.25">
      <c r="A14975" t="s">
        <v>110</v>
      </c>
      <c r="B14975" t="s">
        <v>51439</v>
      </c>
      <c r="C14975" s="57">
        <v>44342</v>
      </c>
      <c r="D14975" t="s">
        <v>51440</v>
      </c>
      <c r="E14975" s="58">
        <v>11359870300000</v>
      </c>
      <c r="F14975" t="s">
        <v>51441</v>
      </c>
      <c r="G14975" t="s">
        <v>51442</v>
      </c>
      <c r="H14975" t="s">
        <v>51443</v>
      </c>
      <c r="I14975">
        <v>1</v>
      </c>
    </row>
    <row r="14976" spans="1:9" x14ac:dyDescent="0.25">
      <c r="A14976" t="s">
        <v>110</v>
      </c>
      <c r="B14976" t="s">
        <v>51444</v>
      </c>
      <c r="C14976" s="57">
        <v>44342</v>
      </c>
      <c r="D14976" t="s">
        <v>51445</v>
      </c>
      <c r="E14976" s="58">
        <v>10087442800000</v>
      </c>
      <c r="F14976" t="s">
        <v>51446</v>
      </c>
      <c r="G14976" t="s">
        <v>114</v>
      </c>
      <c r="H14976" t="s">
        <v>51447</v>
      </c>
      <c r="I14976">
        <v>1</v>
      </c>
    </row>
    <row r="14977" spans="1:9" x14ac:dyDescent="0.25">
      <c r="A14977" t="s">
        <v>110</v>
      </c>
      <c r="B14977" t="s">
        <v>51448</v>
      </c>
      <c r="C14977" s="57">
        <v>44342</v>
      </c>
      <c r="D14977" t="s">
        <v>51449</v>
      </c>
      <c r="E14977" s="58">
        <v>10657620100000</v>
      </c>
      <c r="F14977" t="s">
        <v>51450</v>
      </c>
      <c r="G14977" t="s">
        <v>51451</v>
      </c>
      <c r="H14977" t="s">
        <v>114</v>
      </c>
      <c r="I14977">
        <v>1</v>
      </c>
    </row>
    <row r="14978" spans="1:9" x14ac:dyDescent="0.25">
      <c r="A14978" t="s">
        <v>110</v>
      </c>
      <c r="B14978" t="s">
        <v>51452</v>
      </c>
      <c r="C14978" s="57">
        <v>44342</v>
      </c>
      <c r="D14978" t="s">
        <v>51453</v>
      </c>
      <c r="E14978" s="58">
        <v>10157593500000</v>
      </c>
      <c r="F14978" t="s">
        <v>51454</v>
      </c>
      <c r="G14978" t="s">
        <v>114</v>
      </c>
      <c r="H14978" t="s">
        <v>114</v>
      </c>
      <c r="I14978">
        <v>1</v>
      </c>
    </row>
    <row r="14979" spans="1:9" x14ac:dyDescent="0.25">
      <c r="A14979" t="s">
        <v>110</v>
      </c>
      <c r="B14979" t="s">
        <v>51455</v>
      </c>
      <c r="C14979" s="57">
        <v>44342</v>
      </c>
      <c r="D14979" t="s">
        <v>51456</v>
      </c>
      <c r="E14979" s="58">
        <v>10124990300000</v>
      </c>
      <c r="F14979" t="s">
        <v>51457</v>
      </c>
      <c r="G14979" t="s">
        <v>880</v>
      </c>
      <c r="H14979" t="s">
        <v>51458</v>
      </c>
      <c r="I14979">
        <v>126</v>
      </c>
    </row>
    <row r="14980" spans="1:9" x14ac:dyDescent="0.25">
      <c r="A14980" t="s">
        <v>110</v>
      </c>
      <c r="B14980" t="s">
        <v>51459</v>
      </c>
      <c r="C14980" s="57">
        <v>44342</v>
      </c>
      <c r="D14980" t="s">
        <v>51460</v>
      </c>
      <c r="E14980" s="58">
        <v>10167272100000</v>
      </c>
      <c r="F14980" t="s">
        <v>51461</v>
      </c>
      <c r="G14980" t="s">
        <v>51462</v>
      </c>
      <c r="H14980" t="s">
        <v>51463</v>
      </c>
      <c r="I14980">
        <v>10954</v>
      </c>
    </row>
    <row r="14981" spans="1:9" x14ac:dyDescent="0.25">
      <c r="A14981" t="s">
        <v>110</v>
      </c>
      <c r="B14981" t="s">
        <v>51464</v>
      </c>
      <c r="C14981" s="57">
        <v>44342</v>
      </c>
      <c r="D14981" t="s">
        <v>51465</v>
      </c>
      <c r="E14981" s="58">
        <v>11763937100000</v>
      </c>
      <c r="F14981" t="s">
        <v>51466</v>
      </c>
      <c r="G14981" t="s">
        <v>114</v>
      </c>
      <c r="H14981" t="s">
        <v>114</v>
      </c>
      <c r="I14981">
        <v>1</v>
      </c>
    </row>
    <row r="14982" spans="1:9" x14ac:dyDescent="0.25">
      <c r="A14982" t="s">
        <v>110</v>
      </c>
      <c r="B14982" t="s">
        <v>51467</v>
      </c>
      <c r="C14982" s="57">
        <v>44342</v>
      </c>
      <c r="D14982" t="s">
        <v>51468</v>
      </c>
      <c r="E14982" s="58">
        <v>12735643900000</v>
      </c>
      <c r="F14982" t="s">
        <v>51469</v>
      </c>
      <c r="G14982" t="s">
        <v>41171</v>
      </c>
      <c r="H14982" t="s">
        <v>51470</v>
      </c>
      <c r="I14982">
        <v>6</v>
      </c>
    </row>
    <row r="14983" spans="1:9" x14ac:dyDescent="0.25">
      <c r="A14983" t="s">
        <v>110</v>
      </c>
      <c r="B14983" t="s">
        <v>51471</v>
      </c>
      <c r="C14983" s="57">
        <v>44342</v>
      </c>
      <c r="D14983" t="s">
        <v>51472</v>
      </c>
      <c r="E14983" s="58">
        <v>11412750200000</v>
      </c>
      <c r="F14983" t="s">
        <v>51473</v>
      </c>
      <c r="G14983" t="s">
        <v>114</v>
      </c>
      <c r="H14983" t="s">
        <v>114</v>
      </c>
      <c r="I14983">
        <v>1</v>
      </c>
    </row>
    <row r="14984" spans="1:9" x14ac:dyDescent="0.25">
      <c r="A14984" t="s">
        <v>110</v>
      </c>
      <c r="B14984" t="s">
        <v>51474</v>
      </c>
      <c r="C14984" s="57">
        <v>44342</v>
      </c>
      <c r="D14984" t="s">
        <v>51475</v>
      </c>
      <c r="E14984" s="58">
        <v>10311049200000</v>
      </c>
      <c r="F14984" t="s">
        <v>51476</v>
      </c>
      <c r="G14984" t="s">
        <v>51477</v>
      </c>
      <c r="H14984" t="s">
        <v>51478</v>
      </c>
      <c r="I14984">
        <v>324</v>
      </c>
    </row>
    <row r="14985" spans="1:9" x14ac:dyDescent="0.25">
      <c r="A14985" t="s">
        <v>110</v>
      </c>
      <c r="B14985" t="s">
        <v>51479</v>
      </c>
      <c r="C14985" s="57">
        <v>44342</v>
      </c>
      <c r="D14985" t="s">
        <v>51480</v>
      </c>
      <c r="E14985" s="58">
        <v>9986777800000</v>
      </c>
      <c r="F14985" t="s">
        <v>51481</v>
      </c>
      <c r="G14985" t="s">
        <v>51482</v>
      </c>
      <c r="H14985" t="s">
        <v>51483</v>
      </c>
      <c r="I14985">
        <v>3653</v>
      </c>
    </row>
    <row r="14986" spans="1:9" x14ac:dyDescent="0.25">
      <c r="A14986" t="s">
        <v>110</v>
      </c>
      <c r="B14986" t="s">
        <v>51484</v>
      </c>
      <c r="C14986" s="57">
        <v>44342</v>
      </c>
      <c r="D14986" t="s">
        <v>51485</v>
      </c>
      <c r="E14986" s="58">
        <v>10062671300000</v>
      </c>
      <c r="F14986" t="s">
        <v>51486</v>
      </c>
      <c r="G14986" t="s">
        <v>51487</v>
      </c>
      <c r="H14986" t="s">
        <v>51488</v>
      </c>
      <c r="I14986">
        <v>9115</v>
      </c>
    </row>
    <row r="14987" spans="1:9" x14ac:dyDescent="0.25">
      <c r="A14987" t="s">
        <v>110</v>
      </c>
      <c r="B14987" t="s">
        <v>51489</v>
      </c>
      <c r="C14987" s="57">
        <v>44342</v>
      </c>
      <c r="D14987" t="s">
        <v>51490</v>
      </c>
      <c r="E14987" s="58">
        <v>10361269300000</v>
      </c>
      <c r="F14987" t="s">
        <v>51491</v>
      </c>
      <c r="G14987" t="s">
        <v>114</v>
      </c>
      <c r="H14987" t="s">
        <v>114</v>
      </c>
      <c r="I14987">
        <v>1</v>
      </c>
    </row>
    <row r="14988" spans="1:9" x14ac:dyDescent="0.25">
      <c r="A14988" t="s">
        <v>110</v>
      </c>
      <c r="B14988" t="s">
        <v>51492</v>
      </c>
      <c r="C14988" s="57">
        <v>44342</v>
      </c>
      <c r="D14988" t="s">
        <v>51493</v>
      </c>
      <c r="E14988" s="58">
        <v>10373267100000</v>
      </c>
      <c r="F14988" t="s">
        <v>51494</v>
      </c>
      <c r="G14988" t="s">
        <v>114</v>
      </c>
      <c r="H14988" t="s">
        <v>114</v>
      </c>
      <c r="I14988">
        <v>1</v>
      </c>
    </row>
    <row r="14989" spans="1:9" x14ac:dyDescent="0.25">
      <c r="A14989" t="s">
        <v>110</v>
      </c>
      <c r="B14989" t="s">
        <v>51495</v>
      </c>
      <c r="C14989" s="57">
        <v>44342</v>
      </c>
      <c r="D14989" t="s">
        <v>51496</v>
      </c>
      <c r="E14989" s="58">
        <v>9760646400000</v>
      </c>
      <c r="F14989" t="s">
        <v>51497</v>
      </c>
      <c r="G14989" t="s">
        <v>114</v>
      </c>
      <c r="H14989" t="s">
        <v>114</v>
      </c>
      <c r="I14989">
        <v>1</v>
      </c>
    </row>
    <row r="14990" spans="1:9" x14ac:dyDescent="0.25">
      <c r="A14990" t="s">
        <v>110</v>
      </c>
      <c r="B14990" t="s">
        <v>51498</v>
      </c>
      <c r="C14990" s="57">
        <v>44342</v>
      </c>
      <c r="D14990" t="s">
        <v>51499</v>
      </c>
      <c r="E14990" s="58">
        <v>10655929100000</v>
      </c>
      <c r="F14990" t="s">
        <v>51500</v>
      </c>
      <c r="G14990" t="s">
        <v>114</v>
      </c>
      <c r="H14990" t="s">
        <v>114</v>
      </c>
      <c r="I14990">
        <v>1</v>
      </c>
    </row>
    <row r="14991" spans="1:9" x14ac:dyDescent="0.25">
      <c r="A14991" t="s">
        <v>110</v>
      </c>
      <c r="B14991" t="s">
        <v>51501</v>
      </c>
      <c r="C14991" s="57">
        <v>44342</v>
      </c>
      <c r="D14991" t="s">
        <v>51502</v>
      </c>
      <c r="E14991" s="58">
        <v>10330391600000</v>
      </c>
      <c r="F14991" t="s">
        <v>51503</v>
      </c>
      <c r="G14991" t="s">
        <v>114</v>
      </c>
      <c r="H14991" t="s">
        <v>114</v>
      </c>
      <c r="I14991">
        <v>1</v>
      </c>
    </row>
    <row r="14992" spans="1:9" x14ac:dyDescent="0.25">
      <c r="A14992" t="s">
        <v>110</v>
      </c>
      <c r="B14992" t="s">
        <v>51504</v>
      </c>
      <c r="C14992" s="57">
        <v>44342</v>
      </c>
      <c r="D14992" t="s">
        <v>51505</v>
      </c>
      <c r="E14992" s="58">
        <v>10376726500000</v>
      </c>
      <c r="F14992" t="s">
        <v>51506</v>
      </c>
      <c r="G14992" t="s">
        <v>114</v>
      </c>
      <c r="H14992" t="s">
        <v>114</v>
      </c>
      <c r="I14992">
        <v>1</v>
      </c>
    </row>
    <row r="14993" spans="1:9" x14ac:dyDescent="0.25">
      <c r="A14993" t="s">
        <v>110</v>
      </c>
      <c r="B14993" t="s">
        <v>51507</v>
      </c>
      <c r="C14993" s="57">
        <v>44342</v>
      </c>
      <c r="D14993" t="s">
        <v>51508</v>
      </c>
      <c r="E14993" s="58">
        <v>12565059000000</v>
      </c>
      <c r="F14993" t="s">
        <v>51509</v>
      </c>
      <c r="G14993" t="s">
        <v>114</v>
      </c>
      <c r="H14993" t="s">
        <v>114</v>
      </c>
      <c r="I14993">
        <v>2974</v>
      </c>
    </row>
    <row r="14994" spans="1:9" x14ac:dyDescent="0.25">
      <c r="A14994" t="s">
        <v>110</v>
      </c>
      <c r="B14994" t="s">
        <v>51510</v>
      </c>
      <c r="C14994" s="57">
        <v>44342</v>
      </c>
      <c r="D14994" t="s">
        <v>51511</v>
      </c>
      <c r="E14994" s="58">
        <v>10481748000000</v>
      </c>
      <c r="F14994" t="s">
        <v>51512</v>
      </c>
      <c r="G14994" t="s">
        <v>114</v>
      </c>
      <c r="H14994" t="s">
        <v>114</v>
      </c>
      <c r="I14994">
        <v>718</v>
      </c>
    </row>
    <row r="14995" spans="1:9" x14ac:dyDescent="0.25">
      <c r="A14995" t="s">
        <v>110</v>
      </c>
      <c r="B14995" t="s">
        <v>51513</v>
      </c>
      <c r="C14995" s="57">
        <v>44342</v>
      </c>
      <c r="D14995" t="s">
        <v>51514</v>
      </c>
      <c r="E14995" s="58">
        <v>13011604900000</v>
      </c>
      <c r="F14995" t="s">
        <v>51515</v>
      </c>
      <c r="G14995" t="s">
        <v>114</v>
      </c>
      <c r="H14995" t="s">
        <v>114</v>
      </c>
      <c r="I14995">
        <v>1</v>
      </c>
    </row>
    <row r="14996" spans="1:9" x14ac:dyDescent="0.25">
      <c r="A14996" t="s">
        <v>110</v>
      </c>
      <c r="B14996" t="s">
        <v>51516</v>
      </c>
      <c r="C14996" s="57">
        <v>44342</v>
      </c>
      <c r="D14996" t="s">
        <v>51517</v>
      </c>
      <c r="E14996" s="58">
        <v>11047846900000</v>
      </c>
      <c r="F14996" t="s">
        <v>51518</v>
      </c>
      <c r="G14996" t="s">
        <v>51519</v>
      </c>
      <c r="H14996" t="s">
        <v>114</v>
      </c>
      <c r="I14996">
        <v>1176</v>
      </c>
    </row>
    <row r="14997" spans="1:9" x14ac:dyDescent="0.25">
      <c r="A14997" t="s">
        <v>110</v>
      </c>
      <c r="B14997" t="s">
        <v>51520</v>
      </c>
      <c r="C14997" s="57">
        <v>44342</v>
      </c>
      <c r="D14997" t="s">
        <v>51521</v>
      </c>
      <c r="E14997" s="58">
        <v>10415004700000</v>
      </c>
      <c r="F14997" t="s">
        <v>51522</v>
      </c>
      <c r="G14997" t="s">
        <v>114</v>
      </c>
      <c r="H14997" t="s">
        <v>114</v>
      </c>
      <c r="I14997">
        <v>1</v>
      </c>
    </row>
    <row r="14998" spans="1:9" x14ac:dyDescent="0.25">
      <c r="A14998" t="s">
        <v>110</v>
      </c>
      <c r="B14998" t="s">
        <v>51523</v>
      </c>
      <c r="C14998" s="57">
        <v>44342</v>
      </c>
      <c r="D14998" t="s">
        <v>51524</v>
      </c>
      <c r="E14998" s="58">
        <v>11120990900000</v>
      </c>
      <c r="F14998" t="s">
        <v>51525</v>
      </c>
      <c r="G14998" t="s">
        <v>114</v>
      </c>
      <c r="H14998" t="s">
        <v>114</v>
      </c>
      <c r="I14998">
        <v>1</v>
      </c>
    </row>
    <row r="14999" spans="1:9" x14ac:dyDescent="0.25">
      <c r="A14999" t="s">
        <v>110</v>
      </c>
      <c r="B14999" t="s">
        <v>51526</v>
      </c>
      <c r="C14999" s="57">
        <v>44342</v>
      </c>
      <c r="D14999" t="s">
        <v>51527</v>
      </c>
      <c r="E14999" s="58">
        <v>20270639800000</v>
      </c>
      <c r="F14999" t="s">
        <v>51528</v>
      </c>
      <c r="G14999" t="s">
        <v>114</v>
      </c>
      <c r="H14999" t="s">
        <v>114</v>
      </c>
      <c r="I14999">
        <v>1</v>
      </c>
    </row>
    <row r="15000" spans="1:9" x14ac:dyDescent="0.25">
      <c r="A15000" t="s">
        <v>110</v>
      </c>
      <c r="B15000" t="s">
        <v>51529</v>
      </c>
      <c r="C15000" s="57">
        <v>44342</v>
      </c>
      <c r="D15000" t="s">
        <v>51530</v>
      </c>
      <c r="E15000" s="58">
        <v>10470248200000</v>
      </c>
      <c r="F15000" t="s">
        <v>51531</v>
      </c>
      <c r="G15000" t="s">
        <v>114</v>
      </c>
      <c r="H15000" t="s">
        <v>114</v>
      </c>
      <c r="I15000">
        <v>1</v>
      </c>
    </row>
    <row r="15001" spans="1:9" x14ac:dyDescent="0.25">
      <c r="A15001" t="s">
        <v>110</v>
      </c>
      <c r="B15001" t="s">
        <v>51532</v>
      </c>
      <c r="C15001" s="57">
        <v>44342</v>
      </c>
      <c r="D15001" t="s">
        <v>51533</v>
      </c>
      <c r="E15001" s="58">
        <v>11894069000000</v>
      </c>
      <c r="F15001" t="s">
        <v>51534</v>
      </c>
      <c r="G15001" t="s">
        <v>114</v>
      </c>
      <c r="H15001" t="s">
        <v>114</v>
      </c>
      <c r="I15001">
        <v>1</v>
      </c>
    </row>
    <row r="15002" spans="1:9" x14ac:dyDescent="0.25">
      <c r="A15002" t="s">
        <v>110</v>
      </c>
      <c r="B15002" t="s">
        <v>51535</v>
      </c>
      <c r="C15002" s="57">
        <v>44342</v>
      </c>
      <c r="D15002" t="s">
        <v>51536</v>
      </c>
      <c r="E15002" s="58">
        <v>11770586000000</v>
      </c>
      <c r="F15002" t="s">
        <v>51537</v>
      </c>
      <c r="G15002" t="s">
        <v>114</v>
      </c>
      <c r="H15002" t="s">
        <v>114</v>
      </c>
      <c r="I15002">
        <v>1</v>
      </c>
    </row>
    <row r="15003" spans="1:9" x14ac:dyDescent="0.25">
      <c r="A15003" t="s">
        <v>110</v>
      </c>
      <c r="B15003" t="s">
        <v>51538</v>
      </c>
      <c r="C15003" s="57">
        <v>44342</v>
      </c>
      <c r="D15003" t="s">
        <v>51539</v>
      </c>
      <c r="E15003" s="58">
        <v>16703142900000</v>
      </c>
      <c r="F15003" t="s">
        <v>51540</v>
      </c>
      <c r="G15003" t="s">
        <v>114</v>
      </c>
      <c r="H15003" t="s">
        <v>114</v>
      </c>
      <c r="I15003">
        <v>4</v>
      </c>
    </row>
    <row r="15004" spans="1:9" x14ac:dyDescent="0.25">
      <c r="A15004" t="s">
        <v>110</v>
      </c>
      <c r="B15004" t="s">
        <v>51541</v>
      </c>
      <c r="C15004" s="57">
        <v>44342</v>
      </c>
      <c r="D15004" t="s">
        <v>51542</v>
      </c>
      <c r="E15004" s="58">
        <v>10237096600000</v>
      </c>
      <c r="F15004" t="s">
        <v>51543</v>
      </c>
      <c r="G15004" t="s">
        <v>114</v>
      </c>
      <c r="H15004" t="s">
        <v>114</v>
      </c>
      <c r="I15004">
        <v>1</v>
      </c>
    </row>
    <row r="15005" spans="1:9" x14ac:dyDescent="0.25">
      <c r="A15005" t="s">
        <v>110</v>
      </c>
      <c r="B15005" t="s">
        <v>51544</v>
      </c>
      <c r="C15005" s="57">
        <v>44342</v>
      </c>
      <c r="D15005" t="s">
        <v>51545</v>
      </c>
      <c r="E15005" s="58">
        <v>11970901600000</v>
      </c>
      <c r="F15005" t="s">
        <v>51546</v>
      </c>
      <c r="G15005" t="s">
        <v>114</v>
      </c>
      <c r="H15005" t="s">
        <v>114</v>
      </c>
      <c r="I15005">
        <v>1</v>
      </c>
    </row>
    <row r="15006" spans="1:9" x14ac:dyDescent="0.25">
      <c r="A15006" t="s">
        <v>110</v>
      </c>
      <c r="B15006" t="s">
        <v>51547</v>
      </c>
      <c r="C15006" s="57">
        <v>44342</v>
      </c>
      <c r="D15006" t="s">
        <v>51548</v>
      </c>
      <c r="E15006" s="58">
        <v>12917667100000</v>
      </c>
      <c r="F15006" t="s">
        <v>51549</v>
      </c>
      <c r="G15006" t="s">
        <v>114</v>
      </c>
      <c r="H15006" t="s">
        <v>114</v>
      </c>
      <c r="I15006">
        <v>2340</v>
      </c>
    </row>
    <row r="15007" spans="1:9" x14ac:dyDescent="0.25">
      <c r="A15007" t="s">
        <v>110</v>
      </c>
      <c r="B15007" t="s">
        <v>51550</v>
      </c>
      <c r="C15007" s="57">
        <v>44342</v>
      </c>
      <c r="D15007" t="s">
        <v>51551</v>
      </c>
      <c r="E15007" s="58">
        <v>10315201900000</v>
      </c>
      <c r="F15007" t="s">
        <v>51552</v>
      </c>
      <c r="G15007" t="s">
        <v>114</v>
      </c>
      <c r="H15007" t="s">
        <v>114</v>
      </c>
      <c r="I15007">
        <v>6</v>
      </c>
    </row>
    <row r="15008" spans="1:9" x14ac:dyDescent="0.25">
      <c r="A15008" t="s">
        <v>110</v>
      </c>
      <c r="B15008" t="s">
        <v>51553</v>
      </c>
      <c r="C15008" s="57">
        <v>44342</v>
      </c>
      <c r="D15008" t="s">
        <v>51554</v>
      </c>
      <c r="E15008" s="58">
        <v>1421000400000</v>
      </c>
      <c r="F15008" t="s">
        <v>51555</v>
      </c>
      <c r="G15008" t="s">
        <v>114</v>
      </c>
      <c r="H15008" t="s">
        <v>114</v>
      </c>
      <c r="I15008">
        <v>37</v>
      </c>
    </row>
    <row r="15009" spans="1:9" x14ac:dyDescent="0.25">
      <c r="A15009" t="s">
        <v>110</v>
      </c>
      <c r="B15009" t="s">
        <v>51556</v>
      </c>
      <c r="C15009" s="57">
        <v>44342</v>
      </c>
      <c r="D15009" t="s">
        <v>51557</v>
      </c>
      <c r="E15009" s="58">
        <v>1607719800000</v>
      </c>
      <c r="F15009" t="s">
        <v>51558</v>
      </c>
      <c r="G15009" t="s">
        <v>114</v>
      </c>
      <c r="H15009" t="s">
        <v>114</v>
      </c>
      <c r="I15009">
        <v>61</v>
      </c>
    </row>
    <row r="15010" spans="1:9" x14ac:dyDescent="0.25">
      <c r="A15010" t="s">
        <v>110</v>
      </c>
      <c r="B15010" t="s">
        <v>51559</v>
      </c>
      <c r="C15010" s="57">
        <v>44342</v>
      </c>
      <c r="D15010" t="s">
        <v>51560</v>
      </c>
      <c r="E15010" s="58">
        <v>2468584000000</v>
      </c>
      <c r="F15010" t="s">
        <v>51561</v>
      </c>
      <c r="G15010" t="s">
        <v>114</v>
      </c>
      <c r="H15010" t="s">
        <v>114</v>
      </c>
      <c r="I15010">
        <v>22</v>
      </c>
    </row>
    <row r="15011" spans="1:9" x14ac:dyDescent="0.25">
      <c r="A15011" t="s">
        <v>110</v>
      </c>
      <c r="B15011" t="s">
        <v>51562</v>
      </c>
      <c r="C15011" s="57">
        <v>44342</v>
      </c>
      <c r="D15011" t="s">
        <v>51563</v>
      </c>
      <c r="E15011" s="58">
        <v>1761397100000</v>
      </c>
      <c r="F15011" t="s">
        <v>51564</v>
      </c>
      <c r="G15011" t="s">
        <v>114</v>
      </c>
      <c r="H15011" t="s">
        <v>114</v>
      </c>
      <c r="I15011">
        <v>2</v>
      </c>
    </row>
    <row r="15012" spans="1:9" x14ac:dyDescent="0.25">
      <c r="A15012" t="s">
        <v>110</v>
      </c>
      <c r="B15012" t="s">
        <v>51565</v>
      </c>
      <c r="C15012" s="57">
        <v>44342</v>
      </c>
      <c r="D15012" t="s">
        <v>51566</v>
      </c>
      <c r="E15012" s="58">
        <v>1767745900000</v>
      </c>
      <c r="F15012" t="s">
        <v>51567</v>
      </c>
      <c r="G15012" t="s">
        <v>114</v>
      </c>
      <c r="H15012" t="s">
        <v>114</v>
      </c>
      <c r="I15012">
        <v>29</v>
      </c>
    </row>
    <row r="15013" spans="1:9" x14ac:dyDescent="0.25">
      <c r="A15013" t="s">
        <v>110</v>
      </c>
      <c r="B15013" t="s">
        <v>51568</v>
      </c>
      <c r="C15013" s="57">
        <v>44342</v>
      </c>
      <c r="D15013" t="s">
        <v>51569</v>
      </c>
      <c r="E15013" s="58">
        <v>1745201800000</v>
      </c>
      <c r="F15013" t="s">
        <v>51570</v>
      </c>
      <c r="G15013" t="s">
        <v>114</v>
      </c>
      <c r="H15013" t="s">
        <v>114</v>
      </c>
      <c r="I15013">
        <v>1852</v>
      </c>
    </row>
    <row r="15014" spans="1:9" x14ac:dyDescent="0.25">
      <c r="A15014" t="s">
        <v>110</v>
      </c>
      <c r="B15014" t="s">
        <v>51571</v>
      </c>
      <c r="C15014" s="57">
        <v>44342</v>
      </c>
      <c r="D15014" t="s">
        <v>51572</v>
      </c>
      <c r="E15014" s="58">
        <v>1759300900000</v>
      </c>
      <c r="F15014" t="s">
        <v>51573</v>
      </c>
      <c r="G15014" t="s">
        <v>114</v>
      </c>
      <c r="H15014" t="s">
        <v>114</v>
      </c>
      <c r="I15014">
        <v>14</v>
      </c>
    </row>
    <row r="15015" spans="1:9" x14ac:dyDescent="0.25">
      <c r="A15015" t="s">
        <v>110</v>
      </c>
      <c r="B15015" t="s">
        <v>51574</v>
      </c>
      <c r="C15015" s="57">
        <v>44342</v>
      </c>
      <c r="D15015" t="s">
        <v>51575</v>
      </c>
      <c r="E15015" s="58">
        <v>1063911800000</v>
      </c>
      <c r="F15015" t="s">
        <v>51576</v>
      </c>
      <c r="G15015" t="s">
        <v>114</v>
      </c>
      <c r="H15015" t="s">
        <v>114</v>
      </c>
      <c r="I15015">
        <v>1</v>
      </c>
    </row>
    <row r="15016" spans="1:9" x14ac:dyDescent="0.25">
      <c r="A15016" t="s">
        <v>110</v>
      </c>
      <c r="B15016" t="s">
        <v>51577</v>
      </c>
      <c r="C15016" s="57">
        <v>44342</v>
      </c>
      <c r="D15016" t="s">
        <v>51578</v>
      </c>
      <c r="E15016" s="58">
        <v>1083383800000</v>
      </c>
      <c r="F15016" t="s">
        <v>51579</v>
      </c>
      <c r="G15016" t="s">
        <v>114</v>
      </c>
      <c r="H15016" t="s">
        <v>114</v>
      </c>
      <c r="I15016">
        <v>4</v>
      </c>
    </row>
    <row r="15017" spans="1:9" x14ac:dyDescent="0.25">
      <c r="A15017" t="s">
        <v>110</v>
      </c>
      <c r="B15017" t="s">
        <v>51580</v>
      </c>
      <c r="C15017" s="57">
        <v>44342</v>
      </c>
      <c r="D15017" t="s">
        <v>51581</v>
      </c>
      <c r="E15017" s="58">
        <v>1092806900000</v>
      </c>
      <c r="F15017" t="s">
        <v>51582</v>
      </c>
      <c r="G15017" t="s">
        <v>114</v>
      </c>
      <c r="H15017" t="s">
        <v>114</v>
      </c>
      <c r="I15017">
        <v>1</v>
      </c>
    </row>
    <row r="15018" spans="1:9" x14ac:dyDescent="0.25">
      <c r="A15018" t="s">
        <v>110</v>
      </c>
      <c r="B15018" t="s">
        <v>51583</v>
      </c>
      <c r="C15018" s="57">
        <v>44342</v>
      </c>
      <c r="D15018" t="s">
        <v>51584</v>
      </c>
      <c r="E15018" s="58">
        <v>1238412600000</v>
      </c>
      <c r="F15018" t="s">
        <v>51585</v>
      </c>
      <c r="G15018" t="s">
        <v>114</v>
      </c>
      <c r="H15018" t="s">
        <v>114</v>
      </c>
      <c r="I15018">
        <v>18</v>
      </c>
    </row>
    <row r="15019" spans="1:9" x14ac:dyDescent="0.25">
      <c r="A15019" t="s">
        <v>110</v>
      </c>
      <c r="B15019" t="s">
        <v>51586</v>
      </c>
      <c r="C15019" s="57">
        <v>44342</v>
      </c>
      <c r="D15019" t="s">
        <v>51587</v>
      </c>
      <c r="E15019" s="58">
        <v>1658373000000</v>
      </c>
      <c r="F15019" t="s">
        <v>51588</v>
      </c>
      <c r="G15019" t="s">
        <v>114</v>
      </c>
      <c r="H15019" t="s">
        <v>114</v>
      </c>
      <c r="I15019">
        <v>37</v>
      </c>
    </row>
    <row r="15020" spans="1:9" x14ac:dyDescent="0.25">
      <c r="A15020" t="s">
        <v>110</v>
      </c>
      <c r="B15020" t="s">
        <v>51589</v>
      </c>
      <c r="C15020" s="57">
        <v>44342</v>
      </c>
      <c r="D15020" t="s">
        <v>51590</v>
      </c>
      <c r="E15020" s="58">
        <v>1082128900000</v>
      </c>
      <c r="F15020" t="s">
        <v>51591</v>
      </c>
      <c r="G15020" t="s">
        <v>114</v>
      </c>
      <c r="H15020" t="s">
        <v>648</v>
      </c>
      <c r="I15020">
        <v>54</v>
      </c>
    </row>
    <row r="15021" spans="1:9" x14ac:dyDescent="0.25">
      <c r="A15021" t="s">
        <v>110</v>
      </c>
      <c r="B15021" t="s">
        <v>51592</v>
      </c>
      <c r="C15021" s="57">
        <v>44342</v>
      </c>
      <c r="D15021" t="s">
        <v>51593</v>
      </c>
      <c r="E15021" s="58">
        <v>1602596100000</v>
      </c>
      <c r="F15021" t="s">
        <v>51594</v>
      </c>
      <c r="G15021" t="s">
        <v>114</v>
      </c>
      <c r="H15021" t="s">
        <v>114</v>
      </c>
      <c r="I15021">
        <v>16</v>
      </c>
    </row>
    <row r="15022" spans="1:9" x14ac:dyDescent="0.25">
      <c r="A15022" t="s">
        <v>110</v>
      </c>
      <c r="B15022" t="s">
        <v>51595</v>
      </c>
      <c r="C15022" s="57">
        <v>44342</v>
      </c>
      <c r="D15022" t="s">
        <v>51596</v>
      </c>
      <c r="E15022" s="58">
        <v>1181758200000</v>
      </c>
      <c r="F15022" t="s">
        <v>51597</v>
      </c>
      <c r="G15022" t="s">
        <v>51598</v>
      </c>
      <c r="H15022" t="s">
        <v>114</v>
      </c>
      <c r="I15022">
        <v>459</v>
      </c>
    </row>
    <row r="15023" spans="1:9" x14ac:dyDescent="0.25">
      <c r="A15023" t="s">
        <v>110</v>
      </c>
      <c r="B15023" t="s">
        <v>51599</v>
      </c>
      <c r="C15023" s="57">
        <v>44342</v>
      </c>
      <c r="D15023" t="s">
        <v>51600</v>
      </c>
      <c r="E15023" s="58">
        <v>1756390400000</v>
      </c>
      <c r="F15023" t="s">
        <v>51601</v>
      </c>
      <c r="G15023" t="s">
        <v>114</v>
      </c>
      <c r="H15023" t="s">
        <v>114</v>
      </c>
      <c r="I15023">
        <v>283</v>
      </c>
    </row>
    <row r="15024" spans="1:9" x14ac:dyDescent="0.25">
      <c r="A15024" t="s">
        <v>110</v>
      </c>
      <c r="B15024" t="s">
        <v>51602</v>
      </c>
      <c r="C15024" s="57">
        <v>44342</v>
      </c>
      <c r="D15024" t="s">
        <v>51603</v>
      </c>
      <c r="E15024" s="58">
        <v>1757556700000</v>
      </c>
      <c r="F15024" t="s">
        <v>51604</v>
      </c>
      <c r="G15024" t="s">
        <v>114</v>
      </c>
      <c r="H15024" t="s">
        <v>114</v>
      </c>
      <c r="I15024">
        <v>8</v>
      </c>
    </row>
    <row r="15025" spans="1:9" x14ac:dyDescent="0.25">
      <c r="A15025" t="s">
        <v>110</v>
      </c>
      <c r="B15025" t="s">
        <v>51605</v>
      </c>
      <c r="C15025" s="57">
        <v>44342</v>
      </c>
      <c r="D15025" t="s">
        <v>51606</v>
      </c>
      <c r="E15025" s="58">
        <v>1310651270000</v>
      </c>
      <c r="F15025" t="s">
        <v>51607</v>
      </c>
      <c r="G15025" t="s">
        <v>114</v>
      </c>
      <c r="H15025" t="s">
        <v>114</v>
      </c>
      <c r="I15025">
        <v>17</v>
      </c>
    </row>
    <row r="15026" spans="1:9" x14ac:dyDescent="0.25">
      <c r="A15026" t="s">
        <v>110</v>
      </c>
      <c r="B15026" t="s">
        <v>51608</v>
      </c>
      <c r="C15026" s="57">
        <v>44342</v>
      </c>
      <c r="D15026" t="s">
        <v>51609</v>
      </c>
      <c r="E15026" s="58">
        <v>1368459190000</v>
      </c>
      <c r="F15026" t="s">
        <v>51610</v>
      </c>
      <c r="G15026" t="s">
        <v>114</v>
      </c>
      <c r="H15026" t="s">
        <v>114</v>
      </c>
      <c r="I15026">
        <v>38</v>
      </c>
    </row>
    <row r="15027" spans="1:9" x14ac:dyDescent="0.25">
      <c r="A15027" t="s">
        <v>110</v>
      </c>
      <c r="B15027" t="s">
        <v>51611</v>
      </c>
      <c r="C15027" s="57">
        <v>44342</v>
      </c>
      <c r="D15027" t="s">
        <v>51612</v>
      </c>
      <c r="E15027" s="58">
        <v>1118322050000</v>
      </c>
      <c r="F15027" t="s">
        <v>51613</v>
      </c>
      <c r="G15027" t="s">
        <v>114</v>
      </c>
      <c r="H15027" t="s">
        <v>114</v>
      </c>
      <c r="I15027">
        <v>1</v>
      </c>
    </row>
    <row r="15028" spans="1:9" x14ac:dyDescent="0.25">
      <c r="A15028" t="s">
        <v>110</v>
      </c>
      <c r="B15028" t="s">
        <v>51614</v>
      </c>
      <c r="C15028" s="57">
        <v>44342</v>
      </c>
      <c r="D15028" t="s">
        <v>51615</v>
      </c>
      <c r="E15028" s="58">
        <v>1135870510000</v>
      </c>
      <c r="F15028" t="s">
        <v>51616</v>
      </c>
      <c r="G15028" t="s">
        <v>114</v>
      </c>
      <c r="H15028" t="s">
        <v>114</v>
      </c>
      <c r="I15028">
        <v>5</v>
      </c>
    </row>
    <row r="15029" spans="1:9" x14ac:dyDescent="0.25">
      <c r="A15029" t="s">
        <v>110</v>
      </c>
      <c r="B15029" t="s">
        <v>51617</v>
      </c>
      <c r="C15029" s="57">
        <v>44342</v>
      </c>
      <c r="D15029" t="s">
        <v>51618</v>
      </c>
      <c r="E15029" s="58">
        <v>1138699350000</v>
      </c>
      <c r="F15029" t="s">
        <v>51619</v>
      </c>
      <c r="G15029" t="s">
        <v>114</v>
      </c>
      <c r="H15029" t="s">
        <v>114</v>
      </c>
      <c r="I15029">
        <v>10</v>
      </c>
    </row>
    <row r="15030" spans="1:9" x14ac:dyDescent="0.25">
      <c r="A15030" t="s">
        <v>110</v>
      </c>
      <c r="B15030" t="s">
        <v>51620</v>
      </c>
      <c r="C15030" s="57">
        <v>44342</v>
      </c>
      <c r="D15030" t="s">
        <v>51621</v>
      </c>
      <c r="E15030" s="58">
        <v>3427834570000</v>
      </c>
      <c r="F15030" t="s">
        <v>51622</v>
      </c>
      <c r="G15030" t="s">
        <v>114</v>
      </c>
      <c r="H15030" t="s">
        <v>114</v>
      </c>
      <c r="I15030">
        <v>2</v>
      </c>
    </row>
    <row r="15031" spans="1:9" x14ac:dyDescent="0.25">
      <c r="A15031" t="s">
        <v>110</v>
      </c>
      <c r="B15031" t="s">
        <v>51623</v>
      </c>
      <c r="C15031" s="57">
        <v>44342</v>
      </c>
      <c r="D15031" t="s">
        <v>51624</v>
      </c>
      <c r="E15031" t="s">
        <v>51625</v>
      </c>
      <c r="F15031" t="s">
        <v>51626</v>
      </c>
      <c r="G15031" t="s">
        <v>23683</v>
      </c>
      <c r="H15031" t="s">
        <v>114</v>
      </c>
      <c r="I15031">
        <v>1</v>
      </c>
    </row>
    <row r="15032" spans="1:9" x14ac:dyDescent="0.25">
      <c r="A15032" t="s">
        <v>110</v>
      </c>
      <c r="B15032" t="s">
        <v>51627</v>
      </c>
      <c r="C15032" s="57">
        <v>44342</v>
      </c>
      <c r="D15032" t="s">
        <v>51628</v>
      </c>
      <c r="E15032" s="58">
        <v>1009273930000</v>
      </c>
      <c r="F15032" t="s">
        <v>51629</v>
      </c>
      <c r="G15032" t="s">
        <v>114</v>
      </c>
      <c r="H15032" t="s">
        <v>114</v>
      </c>
      <c r="I15032">
        <v>1</v>
      </c>
    </row>
    <row r="15033" spans="1:9" x14ac:dyDescent="0.25">
      <c r="A15033" t="s">
        <v>110</v>
      </c>
      <c r="B15033" t="s">
        <v>51630</v>
      </c>
      <c r="C15033" s="57">
        <v>44342</v>
      </c>
      <c r="D15033" t="s">
        <v>51631</v>
      </c>
      <c r="E15033" s="58">
        <v>1477691240000</v>
      </c>
      <c r="F15033" t="s">
        <v>51632</v>
      </c>
      <c r="G15033" t="s">
        <v>51633</v>
      </c>
      <c r="H15033" t="s">
        <v>114</v>
      </c>
      <c r="I15033">
        <v>2</v>
      </c>
    </row>
    <row r="15034" spans="1:9" x14ac:dyDescent="0.25">
      <c r="A15034" t="s">
        <v>110</v>
      </c>
      <c r="B15034" t="s">
        <v>51634</v>
      </c>
      <c r="C15034" s="57">
        <v>44342</v>
      </c>
      <c r="D15034" t="s">
        <v>51635</v>
      </c>
      <c r="E15034" s="58">
        <v>1364767980000</v>
      </c>
      <c r="F15034" t="s">
        <v>51636</v>
      </c>
      <c r="G15034" t="s">
        <v>51633</v>
      </c>
      <c r="H15034" t="s">
        <v>114</v>
      </c>
      <c r="I15034">
        <v>79</v>
      </c>
    </row>
    <row r="15035" spans="1:9" x14ac:dyDescent="0.25">
      <c r="A15035" t="s">
        <v>110</v>
      </c>
      <c r="B15035" t="s">
        <v>51637</v>
      </c>
      <c r="C15035" s="57">
        <v>44342</v>
      </c>
      <c r="D15035" t="s">
        <v>51638</v>
      </c>
      <c r="E15035" s="58">
        <v>1066691710000</v>
      </c>
      <c r="F15035" t="s">
        <v>51639</v>
      </c>
      <c r="G15035" t="s">
        <v>114</v>
      </c>
      <c r="H15035" t="s">
        <v>114</v>
      </c>
      <c r="I15035">
        <v>44</v>
      </c>
    </row>
    <row r="15036" spans="1:9" x14ac:dyDescent="0.25">
      <c r="A15036" t="s">
        <v>110</v>
      </c>
      <c r="B15036" t="s">
        <v>51640</v>
      </c>
      <c r="C15036" s="57">
        <v>44342</v>
      </c>
      <c r="D15036" t="s">
        <v>51641</v>
      </c>
      <c r="E15036" s="58">
        <v>4285834350000</v>
      </c>
      <c r="F15036" t="s">
        <v>51642</v>
      </c>
      <c r="G15036" t="s">
        <v>114</v>
      </c>
      <c r="H15036" t="s">
        <v>114</v>
      </c>
      <c r="I15036">
        <v>1</v>
      </c>
    </row>
    <row r="15037" spans="1:9" x14ac:dyDescent="0.25">
      <c r="A15037" t="s">
        <v>110</v>
      </c>
      <c r="B15037" t="s">
        <v>51643</v>
      </c>
      <c r="C15037" s="57">
        <v>44342</v>
      </c>
      <c r="D15037" t="s">
        <v>51644</v>
      </c>
      <c r="E15037" s="58">
        <v>1147108200000</v>
      </c>
      <c r="F15037" t="s">
        <v>51645</v>
      </c>
      <c r="G15037" t="s">
        <v>114</v>
      </c>
      <c r="H15037" t="s">
        <v>114</v>
      </c>
      <c r="I15037">
        <v>13</v>
      </c>
    </row>
    <row r="15038" spans="1:9" x14ac:dyDescent="0.25">
      <c r="A15038" t="s">
        <v>110</v>
      </c>
      <c r="B15038" t="s">
        <v>51646</v>
      </c>
      <c r="C15038" s="57">
        <v>44342</v>
      </c>
      <c r="D15038" t="s">
        <v>51647</v>
      </c>
      <c r="E15038" s="58">
        <v>1080977640000</v>
      </c>
      <c r="F15038" t="s">
        <v>51648</v>
      </c>
      <c r="G15038" t="s">
        <v>114</v>
      </c>
      <c r="H15038" t="s">
        <v>114</v>
      </c>
      <c r="I15038">
        <v>1</v>
      </c>
    </row>
    <row r="15039" spans="1:9" x14ac:dyDescent="0.25">
      <c r="A15039" t="s">
        <v>110</v>
      </c>
      <c r="B15039" t="s">
        <v>51649</v>
      </c>
      <c r="C15039" s="57">
        <v>44342</v>
      </c>
      <c r="D15039" t="s">
        <v>51650</v>
      </c>
      <c r="E15039" s="58">
        <v>1247010160000</v>
      </c>
      <c r="F15039" t="s">
        <v>51651</v>
      </c>
      <c r="G15039" t="s">
        <v>114</v>
      </c>
      <c r="H15039" t="s">
        <v>114</v>
      </c>
      <c r="I15039">
        <v>3</v>
      </c>
    </row>
    <row r="15040" spans="1:9" x14ac:dyDescent="0.25">
      <c r="A15040" t="s">
        <v>110</v>
      </c>
      <c r="B15040" t="s">
        <v>51652</v>
      </c>
      <c r="C15040" s="57">
        <v>44342</v>
      </c>
      <c r="D15040" t="s">
        <v>51653</v>
      </c>
      <c r="E15040" s="58">
        <v>1046956670000</v>
      </c>
      <c r="F15040" t="s">
        <v>51654</v>
      </c>
      <c r="G15040" t="s">
        <v>114</v>
      </c>
      <c r="H15040" t="s">
        <v>114</v>
      </c>
      <c r="I15040">
        <v>2</v>
      </c>
    </row>
    <row r="15041" spans="1:9" x14ac:dyDescent="0.25">
      <c r="A15041" t="s">
        <v>110</v>
      </c>
      <c r="B15041" t="s">
        <v>51655</v>
      </c>
      <c r="C15041" s="57">
        <v>44342</v>
      </c>
      <c r="D15041" t="s">
        <v>51656</v>
      </c>
      <c r="E15041" s="58">
        <v>1105328810000</v>
      </c>
      <c r="F15041" t="s">
        <v>51657</v>
      </c>
      <c r="G15041" t="s">
        <v>114</v>
      </c>
      <c r="H15041" t="s">
        <v>114</v>
      </c>
      <c r="I15041">
        <v>1</v>
      </c>
    </row>
    <row r="15042" spans="1:9" x14ac:dyDescent="0.25">
      <c r="A15042" t="s">
        <v>110</v>
      </c>
      <c r="B15042" t="s">
        <v>51658</v>
      </c>
      <c r="C15042" s="57">
        <v>44342</v>
      </c>
      <c r="D15042" t="s">
        <v>51659</v>
      </c>
      <c r="E15042" s="58">
        <v>3430726640000</v>
      </c>
      <c r="F15042" t="s">
        <v>51660</v>
      </c>
      <c r="G15042" t="s">
        <v>114</v>
      </c>
      <c r="H15042" t="s">
        <v>114</v>
      </c>
      <c r="I15042">
        <v>2</v>
      </c>
    </row>
    <row r="15043" spans="1:9" x14ac:dyDescent="0.25">
      <c r="A15043" t="s">
        <v>110</v>
      </c>
      <c r="B15043" t="s">
        <v>51661</v>
      </c>
      <c r="C15043" s="57">
        <v>44342</v>
      </c>
      <c r="D15043" t="s">
        <v>51662</v>
      </c>
      <c r="E15043" s="58">
        <v>1001120120000</v>
      </c>
      <c r="F15043" t="s">
        <v>51663</v>
      </c>
      <c r="G15043" t="s">
        <v>51664</v>
      </c>
      <c r="H15043" t="s">
        <v>51665</v>
      </c>
      <c r="I15043">
        <v>1</v>
      </c>
    </row>
    <row r="15044" spans="1:9" x14ac:dyDescent="0.25">
      <c r="A15044" t="s">
        <v>110</v>
      </c>
      <c r="B15044" t="s">
        <v>51666</v>
      </c>
      <c r="C15044" s="57">
        <v>44342</v>
      </c>
      <c r="D15044" t="s">
        <v>51667</v>
      </c>
      <c r="E15044" s="58">
        <v>1111669970000</v>
      </c>
      <c r="F15044" t="s">
        <v>51668</v>
      </c>
      <c r="G15044" t="s">
        <v>114</v>
      </c>
      <c r="H15044" t="s">
        <v>114</v>
      </c>
      <c r="I15044">
        <v>1</v>
      </c>
    </row>
    <row r="15045" spans="1:9" x14ac:dyDescent="0.25">
      <c r="A15045" t="s">
        <v>110</v>
      </c>
      <c r="B15045" t="s">
        <v>51669</v>
      </c>
      <c r="C15045" s="57">
        <v>44342</v>
      </c>
      <c r="D15045" t="s">
        <v>51670</v>
      </c>
      <c r="E15045" s="58">
        <v>1176882260000</v>
      </c>
      <c r="F15045" t="s">
        <v>51671</v>
      </c>
      <c r="G15045" t="s">
        <v>4249</v>
      </c>
      <c r="H15045" t="s">
        <v>114</v>
      </c>
      <c r="I15045">
        <v>29</v>
      </c>
    </row>
    <row r="15046" spans="1:9" x14ac:dyDescent="0.25">
      <c r="A15046" t="s">
        <v>110</v>
      </c>
      <c r="B15046" t="s">
        <v>51672</v>
      </c>
      <c r="C15046" s="57">
        <v>44342</v>
      </c>
      <c r="D15046" t="s">
        <v>51673</v>
      </c>
      <c r="E15046" s="58">
        <v>1205802710000</v>
      </c>
      <c r="F15046" t="s">
        <v>51674</v>
      </c>
      <c r="G15046" t="s">
        <v>114</v>
      </c>
      <c r="H15046" t="s">
        <v>114</v>
      </c>
      <c r="I15046">
        <v>2</v>
      </c>
    </row>
    <row r="15047" spans="1:9" x14ac:dyDescent="0.25">
      <c r="A15047" t="s">
        <v>110</v>
      </c>
      <c r="B15047" t="s">
        <v>51675</v>
      </c>
      <c r="C15047" s="57">
        <v>44342</v>
      </c>
      <c r="D15047" t="s">
        <v>51676</v>
      </c>
      <c r="E15047" s="58">
        <v>1060575860000</v>
      </c>
      <c r="F15047" t="s">
        <v>51677</v>
      </c>
      <c r="G15047" t="s">
        <v>114</v>
      </c>
      <c r="H15047" t="s">
        <v>114</v>
      </c>
      <c r="I15047">
        <v>15</v>
      </c>
    </row>
    <row r="15048" spans="1:9" x14ac:dyDescent="0.25">
      <c r="A15048" t="s">
        <v>110</v>
      </c>
      <c r="B15048" t="s">
        <v>51678</v>
      </c>
      <c r="C15048" s="57">
        <v>44342</v>
      </c>
      <c r="D15048" t="s">
        <v>51679</v>
      </c>
      <c r="E15048" s="58">
        <v>1102709600000</v>
      </c>
      <c r="F15048" t="s">
        <v>51680</v>
      </c>
      <c r="G15048" t="s">
        <v>7264</v>
      </c>
      <c r="H15048" t="s">
        <v>114</v>
      </c>
      <c r="I15048">
        <v>158</v>
      </c>
    </row>
    <row r="15049" spans="1:9" x14ac:dyDescent="0.25">
      <c r="A15049" t="s">
        <v>110</v>
      </c>
      <c r="B15049" t="s">
        <v>51681</v>
      </c>
      <c r="C15049" s="57">
        <v>44342</v>
      </c>
      <c r="D15049" t="s">
        <v>51682</v>
      </c>
      <c r="E15049" s="58">
        <v>1104021120000</v>
      </c>
      <c r="F15049" t="s">
        <v>51683</v>
      </c>
      <c r="G15049" t="s">
        <v>540</v>
      </c>
      <c r="H15049" t="s">
        <v>51684</v>
      </c>
      <c r="I15049">
        <v>207</v>
      </c>
    </row>
    <row r="15050" spans="1:9" x14ac:dyDescent="0.25">
      <c r="A15050" t="s">
        <v>110</v>
      </c>
      <c r="B15050" t="s">
        <v>51685</v>
      </c>
      <c r="C15050" s="57">
        <v>44342</v>
      </c>
      <c r="D15050" t="s">
        <v>51686</v>
      </c>
      <c r="E15050" s="58">
        <v>1233694020000</v>
      </c>
      <c r="F15050" t="s">
        <v>51687</v>
      </c>
      <c r="G15050" t="s">
        <v>4423</v>
      </c>
      <c r="H15050" t="s">
        <v>114</v>
      </c>
      <c r="I15050">
        <v>31</v>
      </c>
    </row>
    <row r="15051" spans="1:9" x14ac:dyDescent="0.25">
      <c r="A15051" t="s">
        <v>110</v>
      </c>
      <c r="B15051" t="s">
        <v>51688</v>
      </c>
      <c r="C15051" s="57">
        <v>44342</v>
      </c>
      <c r="D15051" t="s">
        <v>51689</v>
      </c>
      <c r="E15051" s="58">
        <v>1309628370000</v>
      </c>
      <c r="F15051" t="s">
        <v>51690</v>
      </c>
      <c r="G15051" t="s">
        <v>114</v>
      </c>
      <c r="H15051" t="s">
        <v>114</v>
      </c>
      <c r="I15051">
        <v>5</v>
      </c>
    </row>
    <row r="15052" spans="1:9" x14ac:dyDescent="0.25">
      <c r="A15052" t="s">
        <v>110</v>
      </c>
      <c r="B15052" t="s">
        <v>51691</v>
      </c>
      <c r="C15052" s="57">
        <v>44342</v>
      </c>
      <c r="D15052" t="s">
        <v>51692</v>
      </c>
      <c r="E15052" s="58">
        <v>1142979490000</v>
      </c>
      <c r="F15052" t="s">
        <v>51693</v>
      </c>
      <c r="G15052" t="s">
        <v>114</v>
      </c>
      <c r="H15052" t="s">
        <v>114</v>
      </c>
      <c r="I15052">
        <v>1</v>
      </c>
    </row>
    <row r="15053" spans="1:9" x14ac:dyDescent="0.25">
      <c r="A15053" t="s">
        <v>110</v>
      </c>
      <c r="B15053" t="s">
        <v>51694</v>
      </c>
      <c r="C15053" s="57">
        <v>44342</v>
      </c>
      <c r="D15053" t="s">
        <v>51695</v>
      </c>
      <c r="E15053" t="s">
        <v>51696</v>
      </c>
      <c r="F15053" t="s">
        <v>51697</v>
      </c>
      <c r="G15053" t="s">
        <v>114</v>
      </c>
      <c r="H15053" t="s">
        <v>114</v>
      </c>
      <c r="I15053">
        <v>2</v>
      </c>
    </row>
    <row r="15054" spans="1:9" x14ac:dyDescent="0.25">
      <c r="A15054" t="s">
        <v>110</v>
      </c>
      <c r="B15054" t="s">
        <v>51698</v>
      </c>
      <c r="C15054" s="57">
        <v>44342</v>
      </c>
      <c r="D15054" t="s">
        <v>51699</v>
      </c>
      <c r="E15054" s="58">
        <v>1387123960000</v>
      </c>
      <c r="F15054" t="s">
        <v>51700</v>
      </c>
      <c r="G15054" t="s">
        <v>114</v>
      </c>
      <c r="H15054" t="s">
        <v>114</v>
      </c>
      <c r="I15054">
        <v>5</v>
      </c>
    </row>
    <row r="15055" spans="1:9" x14ac:dyDescent="0.25">
      <c r="A15055" t="s">
        <v>110</v>
      </c>
      <c r="B15055" t="s">
        <v>51701</v>
      </c>
      <c r="C15055" s="57">
        <v>44342</v>
      </c>
      <c r="D15055" t="s">
        <v>51702</v>
      </c>
      <c r="E15055" s="58">
        <v>1101620230000</v>
      </c>
      <c r="F15055" t="s">
        <v>51703</v>
      </c>
      <c r="G15055" t="s">
        <v>114</v>
      </c>
      <c r="H15055" t="s">
        <v>114</v>
      </c>
      <c r="I15055">
        <v>4</v>
      </c>
    </row>
    <row r="15056" spans="1:9" x14ac:dyDescent="0.25">
      <c r="A15056" t="s">
        <v>110</v>
      </c>
      <c r="B15056" t="s">
        <v>51704</v>
      </c>
      <c r="C15056" s="57">
        <v>44342</v>
      </c>
      <c r="D15056" t="s">
        <v>51705</v>
      </c>
      <c r="E15056" s="58">
        <v>1057453540000</v>
      </c>
      <c r="F15056" t="s">
        <v>51706</v>
      </c>
      <c r="G15056" t="s">
        <v>51707</v>
      </c>
      <c r="H15056" t="s">
        <v>51708</v>
      </c>
      <c r="I15056">
        <v>1</v>
      </c>
    </row>
    <row r="15057" spans="1:9" x14ac:dyDescent="0.25">
      <c r="A15057" t="s">
        <v>110</v>
      </c>
      <c r="B15057" t="s">
        <v>51709</v>
      </c>
      <c r="C15057" s="57">
        <v>44342</v>
      </c>
      <c r="D15057" t="s">
        <v>51710</v>
      </c>
      <c r="E15057" s="58">
        <v>1397877480000</v>
      </c>
      <c r="F15057" t="s">
        <v>51711</v>
      </c>
      <c r="G15057" t="s">
        <v>114</v>
      </c>
      <c r="H15057" t="s">
        <v>51712</v>
      </c>
      <c r="I15057">
        <v>93631</v>
      </c>
    </row>
    <row r="15058" spans="1:9" x14ac:dyDescent="0.25">
      <c r="A15058" t="s">
        <v>110</v>
      </c>
      <c r="B15058" t="s">
        <v>51713</v>
      </c>
      <c r="C15058" s="57">
        <v>44342</v>
      </c>
      <c r="D15058" t="s">
        <v>51714</v>
      </c>
      <c r="E15058" s="58">
        <v>1290568220000</v>
      </c>
      <c r="F15058" t="s">
        <v>51715</v>
      </c>
      <c r="G15058" t="s">
        <v>51716</v>
      </c>
      <c r="H15058" t="s">
        <v>114</v>
      </c>
      <c r="I15058">
        <v>187</v>
      </c>
    </row>
    <row r="15059" spans="1:9" x14ac:dyDescent="0.25">
      <c r="A15059" t="s">
        <v>110</v>
      </c>
      <c r="B15059" t="s">
        <v>51717</v>
      </c>
      <c r="C15059" s="57">
        <v>44342</v>
      </c>
      <c r="D15059" t="s">
        <v>51718</v>
      </c>
      <c r="E15059" s="58">
        <v>1364644461700000</v>
      </c>
      <c r="F15059" t="s">
        <v>51719</v>
      </c>
      <c r="G15059" t="s">
        <v>114</v>
      </c>
      <c r="H15059" t="s">
        <v>114</v>
      </c>
      <c r="I15059">
        <v>36</v>
      </c>
    </row>
    <row r="15060" spans="1:9" x14ac:dyDescent="0.25">
      <c r="A15060" t="s">
        <v>110</v>
      </c>
      <c r="B15060" t="s">
        <v>51720</v>
      </c>
      <c r="C15060" s="57">
        <v>44342</v>
      </c>
      <c r="D15060" t="s">
        <v>51721</v>
      </c>
      <c r="E15060" s="58">
        <v>13857222000000</v>
      </c>
      <c r="F15060" t="s">
        <v>51722</v>
      </c>
      <c r="G15060" t="s">
        <v>114</v>
      </c>
      <c r="H15060" t="s">
        <v>114</v>
      </c>
      <c r="I15060">
        <v>2</v>
      </c>
    </row>
    <row r="15061" spans="1:9" x14ac:dyDescent="0.25">
      <c r="A15061" t="s">
        <v>110</v>
      </c>
      <c r="B15061" t="s">
        <v>51723</v>
      </c>
      <c r="C15061" s="57">
        <v>44342</v>
      </c>
      <c r="D15061" t="s">
        <v>51724</v>
      </c>
      <c r="E15061" s="58">
        <v>1119028400000</v>
      </c>
      <c r="F15061" t="s">
        <v>51725</v>
      </c>
      <c r="G15061" t="s">
        <v>114</v>
      </c>
      <c r="H15061" t="s">
        <v>114</v>
      </c>
      <c r="I15061">
        <v>73</v>
      </c>
    </row>
    <row r="15062" spans="1:9" x14ac:dyDescent="0.25">
      <c r="A15062" t="s">
        <v>110</v>
      </c>
      <c r="B15062" t="s">
        <v>51726</v>
      </c>
      <c r="C15062" s="57">
        <v>44342</v>
      </c>
      <c r="D15062" t="s">
        <v>51727</v>
      </c>
      <c r="E15062" s="58">
        <v>1135261200000</v>
      </c>
      <c r="F15062" t="s">
        <v>51728</v>
      </c>
      <c r="G15062" t="s">
        <v>114</v>
      </c>
      <c r="H15062" t="s">
        <v>114</v>
      </c>
      <c r="I15062">
        <v>2</v>
      </c>
    </row>
    <row r="15063" spans="1:9" x14ac:dyDescent="0.25">
      <c r="A15063" t="s">
        <v>110</v>
      </c>
      <c r="B15063" t="s">
        <v>51729</v>
      </c>
      <c r="C15063" s="57">
        <v>44342</v>
      </c>
      <c r="D15063" t="s">
        <v>51730</v>
      </c>
      <c r="E15063" t="s">
        <v>51731</v>
      </c>
      <c r="F15063" t="s">
        <v>51732</v>
      </c>
      <c r="G15063" t="s">
        <v>114</v>
      </c>
      <c r="H15063" t="s">
        <v>114</v>
      </c>
      <c r="I15063">
        <v>6</v>
      </c>
    </row>
    <row r="15064" spans="1:9" x14ac:dyDescent="0.25">
      <c r="A15064" t="s">
        <v>110</v>
      </c>
      <c r="B15064" t="s">
        <v>51733</v>
      </c>
      <c r="C15064" s="57">
        <v>44342</v>
      </c>
      <c r="D15064" t="s">
        <v>51734</v>
      </c>
      <c r="E15064" s="58">
        <v>2713896000000</v>
      </c>
      <c r="F15064" t="s">
        <v>51735</v>
      </c>
      <c r="G15064" t="s">
        <v>114</v>
      </c>
      <c r="H15064" t="s">
        <v>114</v>
      </c>
      <c r="I15064">
        <v>1</v>
      </c>
    </row>
    <row r="15065" spans="1:9" x14ac:dyDescent="0.25">
      <c r="A15065" t="s">
        <v>110</v>
      </c>
      <c r="B15065" t="s">
        <v>51736</v>
      </c>
      <c r="C15065" s="57">
        <v>44342</v>
      </c>
      <c r="D15065" t="s">
        <v>51737</v>
      </c>
      <c r="E15065" s="58">
        <v>1328637200000</v>
      </c>
      <c r="F15065" t="s">
        <v>51738</v>
      </c>
      <c r="G15065" t="s">
        <v>114</v>
      </c>
      <c r="H15065" t="s">
        <v>114</v>
      </c>
      <c r="I15065">
        <v>1</v>
      </c>
    </row>
    <row r="15066" spans="1:9" x14ac:dyDescent="0.25">
      <c r="A15066" t="s">
        <v>110</v>
      </c>
      <c r="B15066" t="s">
        <v>51739</v>
      </c>
      <c r="C15066" s="57">
        <v>44342</v>
      </c>
      <c r="D15066" t="s">
        <v>51740</v>
      </c>
      <c r="E15066" s="58">
        <v>1190223900000</v>
      </c>
      <c r="F15066" t="s">
        <v>51741</v>
      </c>
      <c r="G15066" t="s">
        <v>114</v>
      </c>
      <c r="H15066" t="s">
        <v>114</v>
      </c>
      <c r="I15066">
        <v>1</v>
      </c>
    </row>
    <row r="15067" spans="1:9" x14ac:dyDescent="0.25">
      <c r="A15067" t="s">
        <v>110</v>
      </c>
      <c r="B15067" t="s">
        <v>51742</v>
      </c>
      <c r="C15067" s="57">
        <v>44342</v>
      </c>
      <c r="D15067" t="s">
        <v>51743</v>
      </c>
      <c r="E15067" s="58">
        <v>1610207600000</v>
      </c>
      <c r="F15067" t="s">
        <v>51744</v>
      </c>
      <c r="G15067" t="s">
        <v>4249</v>
      </c>
      <c r="H15067" t="s">
        <v>51745</v>
      </c>
      <c r="I15067">
        <v>1</v>
      </c>
    </row>
    <row r="15068" spans="1:9" x14ac:dyDescent="0.25">
      <c r="A15068" t="s">
        <v>110</v>
      </c>
      <c r="B15068" t="s">
        <v>51746</v>
      </c>
      <c r="C15068" s="57">
        <v>44342</v>
      </c>
      <c r="D15068" t="s">
        <v>51747</v>
      </c>
      <c r="E15068" s="58">
        <v>1343073900000</v>
      </c>
      <c r="F15068" t="s">
        <v>51748</v>
      </c>
      <c r="G15068" t="s">
        <v>114</v>
      </c>
      <c r="H15068" t="s">
        <v>114</v>
      </c>
      <c r="I15068">
        <v>1</v>
      </c>
    </row>
    <row r="15069" spans="1:9" x14ac:dyDescent="0.25">
      <c r="A15069" t="s">
        <v>110</v>
      </c>
      <c r="B15069" t="s">
        <v>51749</v>
      </c>
      <c r="C15069" s="57">
        <v>44342</v>
      </c>
      <c r="D15069" t="s">
        <v>51750</v>
      </c>
      <c r="E15069" s="58">
        <v>1119031400000</v>
      </c>
      <c r="F15069" t="s">
        <v>51751</v>
      </c>
      <c r="G15069" t="s">
        <v>114</v>
      </c>
      <c r="H15069" t="s">
        <v>114</v>
      </c>
      <c r="I15069">
        <v>2</v>
      </c>
    </row>
    <row r="15070" spans="1:9" x14ac:dyDescent="0.25">
      <c r="A15070" t="s">
        <v>110</v>
      </c>
      <c r="B15070" t="s">
        <v>51752</v>
      </c>
      <c r="C15070" s="57">
        <v>44342</v>
      </c>
      <c r="D15070" t="s">
        <v>51753</v>
      </c>
      <c r="E15070" s="58">
        <v>1188525800000</v>
      </c>
      <c r="F15070" t="s">
        <v>51754</v>
      </c>
      <c r="G15070" t="s">
        <v>114</v>
      </c>
      <c r="H15070" t="s">
        <v>114</v>
      </c>
      <c r="I15070">
        <v>1</v>
      </c>
    </row>
    <row r="15071" spans="1:9" x14ac:dyDescent="0.25">
      <c r="A15071" t="s">
        <v>110</v>
      </c>
      <c r="B15071" t="s">
        <v>51755</v>
      </c>
      <c r="C15071" s="57">
        <v>44342</v>
      </c>
      <c r="D15071" t="s">
        <v>51756</v>
      </c>
      <c r="E15071" s="58">
        <v>1041932300000</v>
      </c>
      <c r="F15071" t="s">
        <v>51757</v>
      </c>
      <c r="G15071" t="s">
        <v>114</v>
      </c>
      <c r="H15071" t="s">
        <v>114</v>
      </c>
      <c r="I15071">
        <v>42</v>
      </c>
    </row>
    <row r="15072" spans="1:9" x14ac:dyDescent="0.25">
      <c r="A15072" t="s">
        <v>110</v>
      </c>
      <c r="B15072" t="s">
        <v>51758</v>
      </c>
      <c r="C15072" s="57">
        <v>44342</v>
      </c>
      <c r="D15072" t="s">
        <v>51759</v>
      </c>
      <c r="E15072" s="58">
        <v>1259541900000</v>
      </c>
      <c r="F15072" t="s">
        <v>51760</v>
      </c>
      <c r="G15072" t="s">
        <v>114</v>
      </c>
      <c r="H15072" t="s">
        <v>114</v>
      </c>
      <c r="I15072">
        <v>44</v>
      </c>
    </row>
    <row r="15073" spans="1:9" x14ac:dyDescent="0.25">
      <c r="A15073" t="s">
        <v>110</v>
      </c>
      <c r="B15073" t="s">
        <v>51761</v>
      </c>
      <c r="C15073" s="57">
        <v>44342</v>
      </c>
      <c r="D15073" t="s">
        <v>51762</v>
      </c>
      <c r="E15073" s="58">
        <v>1186429700000</v>
      </c>
      <c r="F15073" t="s">
        <v>51763</v>
      </c>
      <c r="G15073" t="s">
        <v>114</v>
      </c>
      <c r="H15073" t="s">
        <v>114</v>
      </c>
      <c r="I15073">
        <v>1</v>
      </c>
    </row>
    <row r="15074" spans="1:9" x14ac:dyDescent="0.25">
      <c r="A15074" t="s">
        <v>110</v>
      </c>
      <c r="B15074" t="s">
        <v>51764</v>
      </c>
      <c r="C15074" s="57">
        <v>44342</v>
      </c>
      <c r="D15074" t="s">
        <v>51765</v>
      </c>
      <c r="E15074" s="58">
        <v>580075470750000</v>
      </c>
      <c r="F15074" t="s">
        <v>51766</v>
      </c>
      <c r="G15074" t="s">
        <v>114</v>
      </c>
      <c r="H15074" t="s">
        <v>114</v>
      </c>
      <c r="I15074">
        <v>1</v>
      </c>
    </row>
    <row r="15075" spans="1:9" x14ac:dyDescent="0.25">
      <c r="A15075" t="s">
        <v>110</v>
      </c>
      <c r="B15075" t="s">
        <v>51767</v>
      </c>
      <c r="C15075" s="57">
        <v>44342</v>
      </c>
      <c r="D15075" t="s">
        <v>51768</v>
      </c>
      <c r="E15075" s="58">
        <v>1094298190000</v>
      </c>
      <c r="F15075" t="s">
        <v>51769</v>
      </c>
      <c r="G15075" t="s">
        <v>114</v>
      </c>
      <c r="H15075" t="s">
        <v>114</v>
      </c>
      <c r="I15075">
        <v>1</v>
      </c>
    </row>
    <row r="15076" spans="1:9" x14ac:dyDescent="0.25">
      <c r="A15076" t="s">
        <v>110</v>
      </c>
      <c r="B15076" t="s">
        <v>51770</v>
      </c>
      <c r="C15076" s="57">
        <v>44342</v>
      </c>
      <c r="D15076" t="s">
        <v>51771</v>
      </c>
      <c r="E15076" s="58">
        <v>949904616730000</v>
      </c>
      <c r="F15076" t="s">
        <v>51772</v>
      </c>
      <c r="G15076" t="s">
        <v>114</v>
      </c>
      <c r="H15076" t="s">
        <v>114</v>
      </c>
      <c r="I15076">
        <v>1</v>
      </c>
    </row>
    <row r="15077" spans="1:9" x14ac:dyDescent="0.25">
      <c r="A15077" t="s">
        <v>110</v>
      </c>
      <c r="B15077" t="s">
        <v>51773</v>
      </c>
      <c r="C15077" s="57">
        <v>44342</v>
      </c>
      <c r="D15077" t="s">
        <v>51774</v>
      </c>
      <c r="E15077" s="58">
        <v>272927269910000</v>
      </c>
      <c r="F15077" t="s">
        <v>51775</v>
      </c>
      <c r="G15077" t="s">
        <v>114</v>
      </c>
      <c r="H15077" t="s">
        <v>114</v>
      </c>
      <c r="I15077">
        <v>1</v>
      </c>
    </row>
    <row r="15078" spans="1:9" x14ac:dyDescent="0.25">
      <c r="A15078" t="s">
        <v>110</v>
      </c>
      <c r="B15078" t="s">
        <v>51776</v>
      </c>
      <c r="C15078" s="57">
        <v>44342</v>
      </c>
      <c r="D15078" t="s">
        <v>51777</v>
      </c>
      <c r="E15078" s="58">
        <v>1090284050000</v>
      </c>
      <c r="F15078" t="s">
        <v>51778</v>
      </c>
      <c r="G15078" t="s">
        <v>114</v>
      </c>
      <c r="H15078" t="s">
        <v>114</v>
      </c>
      <c r="I15078">
        <v>1</v>
      </c>
    </row>
    <row r="15079" spans="1:9" x14ac:dyDescent="0.25">
      <c r="A15079" t="s">
        <v>110</v>
      </c>
      <c r="B15079" t="s">
        <v>51779</v>
      </c>
      <c r="C15079" s="57">
        <v>44342</v>
      </c>
      <c r="D15079" t="s">
        <v>51780</v>
      </c>
      <c r="E15079" s="58">
        <v>1068565850000</v>
      </c>
      <c r="F15079" t="s">
        <v>51781</v>
      </c>
      <c r="G15079" t="s">
        <v>114</v>
      </c>
      <c r="H15079" t="s">
        <v>114</v>
      </c>
      <c r="I15079">
        <v>1</v>
      </c>
    </row>
    <row r="15080" spans="1:9" x14ac:dyDescent="0.25">
      <c r="A15080" t="s">
        <v>110</v>
      </c>
      <c r="B15080" t="s">
        <v>51782</v>
      </c>
      <c r="C15080" s="57">
        <v>44342</v>
      </c>
      <c r="D15080" t="s">
        <v>51783</v>
      </c>
      <c r="E15080" s="58">
        <v>1066129810000</v>
      </c>
      <c r="F15080" t="s">
        <v>51784</v>
      </c>
      <c r="G15080" t="s">
        <v>114</v>
      </c>
      <c r="H15080" t="s">
        <v>114</v>
      </c>
      <c r="I15080">
        <v>1</v>
      </c>
    </row>
    <row r="15081" spans="1:9" x14ac:dyDescent="0.25">
      <c r="A15081" t="s">
        <v>110</v>
      </c>
      <c r="B15081" t="s">
        <v>51785</v>
      </c>
      <c r="C15081" s="57">
        <v>44342</v>
      </c>
      <c r="D15081" t="s">
        <v>51786</v>
      </c>
      <c r="E15081" s="58">
        <v>1006481320000</v>
      </c>
      <c r="F15081" t="s">
        <v>51787</v>
      </c>
      <c r="G15081" t="s">
        <v>114</v>
      </c>
      <c r="H15081" t="s">
        <v>114</v>
      </c>
      <c r="I15081">
        <v>1</v>
      </c>
    </row>
    <row r="15082" spans="1:9" x14ac:dyDescent="0.25">
      <c r="A15082" t="s">
        <v>110</v>
      </c>
      <c r="B15082" t="s">
        <v>51788</v>
      </c>
      <c r="C15082" s="57">
        <v>44342</v>
      </c>
      <c r="D15082" t="s">
        <v>51789</v>
      </c>
      <c r="E15082" s="58">
        <v>1695222930000</v>
      </c>
      <c r="F15082" t="s">
        <v>51790</v>
      </c>
      <c r="G15082" t="s">
        <v>114</v>
      </c>
      <c r="H15082" t="s">
        <v>114</v>
      </c>
      <c r="I15082">
        <v>17</v>
      </c>
    </row>
    <row r="15083" spans="1:9" x14ac:dyDescent="0.25">
      <c r="A15083" t="s">
        <v>110</v>
      </c>
      <c r="B15083" t="s">
        <v>51791</v>
      </c>
      <c r="C15083" s="57">
        <v>44342</v>
      </c>
      <c r="D15083" t="s">
        <v>51792</v>
      </c>
      <c r="E15083" s="58">
        <v>1265590580000</v>
      </c>
      <c r="F15083" t="s">
        <v>51793</v>
      </c>
      <c r="G15083" t="s">
        <v>114</v>
      </c>
      <c r="H15083" t="s">
        <v>114</v>
      </c>
      <c r="I15083">
        <v>1</v>
      </c>
    </row>
    <row r="15084" spans="1:9" x14ac:dyDescent="0.25">
      <c r="A15084" t="s">
        <v>110</v>
      </c>
      <c r="B15084" t="s">
        <v>51794</v>
      </c>
      <c r="C15084" s="57">
        <v>44342</v>
      </c>
      <c r="D15084" t="s">
        <v>51795</v>
      </c>
      <c r="E15084" s="58">
        <v>1057049760000</v>
      </c>
      <c r="F15084" t="s">
        <v>51796</v>
      </c>
      <c r="G15084" t="s">
        <v>114</v>
      </c>
      <c r="H15084" t="s">
        <v>114</v>
      </c>
      <c r="I15084">
        <v>1</v>
      </c>
    </row>
    <row r="15085" spans="1:9" x14ac:dyDescent="0.25">
      <c r="A15085" t="s">
        <v>110</v>
      </c>
      <c r="B15085" t="s">
        <v>51797</v>
      </c>
      <c r="C15085" s="57">
        <v>44342</v>
      </c>
      <c r="D15085" t="s">
        <v>51798</v>
      </c>
      <c r="E15085" s="58">
        <v>1067838960000</v>
      </c>
      <c r="F15085" t="s">
        <v>51799</v>
      </c>
      <c r="G15085" t="s">
        <v>114</v>
      </c>
      <c r="H15085" t="s">
        <v>114</v>
      </c>
      <c r="I15085">
        <v>1</v>
      </c>
    </row>
    <row r="15086" spans="1:9" x14ac:dyDescent="0.25">
      <c r="A15086" t="s">
        <v>110</v>
      </c>
      <c r="B15086" t="s">
        <v>51800</v>
      </c>
      <c r="C15086" s="57">
        <v>44342</v>
      </c>
      <c r="D15086" t="s">
        <v>51801</v>
      </c>
      <c r="E15086" s="58">
        <v>1181564670000</v>
      </c>
      <c r="F15086" t="s">
        <v>51802</v>
      </c>
      <c r="G15086" t="s">
        <v>114</v>
      </c>
      <c r="H15086" t="s">
        <v>114</v>
      </c>
      <c r="I15086">
        <v>3</v>
      </c>
    </row>
    <row r="15087" spans="1:9" x14ac:dyDescent="0.25">
      <c r="A15087" t="s">
        <v>110</v>
      </c>
      <c r="B15087" t="s">
        <v>51803</v>
      </c>
      <c r="C15087" s="57">
        <v>44342</v>
      </c>
      <c r="D15087" t="s">
        <v>51804</v>
      </c>
      <c r="E15087" s="58">
        <v>1057307510000</v>
      </c>
      <c r="F15087" t="s">
        <v>51805</v>
      </c>
      <c r="G15087" t="s">
        <v>51806</v>
      </c>
      <c r="H15087" t="s">
        <v>114</v>
      </c>
      <c r="I15087">
        <v>720</v>
      </c>
    </row>
    <row r="15088" spans="1:9" x14ac:dyDescent="0.25">
      <c r="A15088" t="s">
        <v>110</v>
      </c>
      <c r="B15088" t="s">
        <v>51807</v>
      </c>
      <c r="C15088" s="57">
        <v>44342</v>
      </c>
      <c r="D15088" t="s">
        <v>51808</v>
      </c>
      <c r="E15088" t="s">
        <v>51809</v>
      </c>
      <c r="F15088" t="s">
        <v>51810</v>
      </c>
      <c r="G15088" t="s">
        <v>114</v>
      </c>
      <c r="H15088" t="s">
        <v>114</v>
      </c>
      <c r="I15088">
        <v>21</v>
      </c>
    </row>
    <row r="15089" spans="1:9" x14ac:dyDescent="0.25">
      <c r="A15089" t="s">
        <v>110</v>
      </c>
      <c r="B15089" t="s">
        <v>51811</v>
      </c>
      <c r="C15089" s="57">
        <v>44342</v>
      </c>
      <c r="D15089" t="s">
        <v>51812</v>
      </c>
      <c r="E15089" s="58">
        <v>1067645390000</v>
      </c>
      <c r="F15089" t="s">
        <v>51813</v>
      </c>
      <c r="G15089" t="s">
        <v>114</v>
      </c>
      <c r="H15089" t="s">
        <v>114</v>
      </c>
      <c r="I15089">
        <v>1</v>
      </c>
    </row>
    <row r="15090" spans="1:9" x14ac:dyDescent="0.25">
      <c r="A15090" t="s">
        <v>110</v>
      </c>
      <c r="B15090" t="s">
        <v>51814</v>
      </c>
      <c r="C15090" s="57">
        <v>44342</v>
      </c>
      <c r="D15090" t="s">
        <v>51815</v>
      </c>
      <c r="E15090" s="58">
        <v>1081479140000</v>
      </c>
      <c r="F15090" t="s">
        <v>51816</v>
      </c>
      <c r="G15090" t="s">
        <v>114</v>
      </c>
      <c r="H15090" t="s">
        <v>114</v>
      </c>
      <c r="I15090">
        <v>1</v>
      </c>
    </row>
    <row r="15091" spans="1:9" x14ac:dyDescent="0.25">
      <c r="A15091" t="s">
        <v>110</v>
      </c>
      <c r="B15091" t="s">
        <v>51817</v>
      </c>
      <c r="C15091" s="57">
        <v>44342</v>
      </c>
      <c r="D15091" t="s">
        <v>51818</v>
      </c>
      <c r="E15091" s="58">
        <v>1171338960000</v>
      </c>
      <c r="F15091" t="s">
        <v>51819</v>
      </c>
      <c r="G15091" t="s">
        <v>114</v>
      </c>
      <c r="H15091" t="s">
        <v>114</v>
      </c>
      <c r="I15091">
        <v>6</v>
      </c>
    </row>
    <row r="15092" spans="1:9" x14ac:dyDescent="0.25">
      <c r="A15092" t="s">
        <v>110</v>
      </c>
      <c r="B15092" t="s">
        <v>51820</v>
      </c>
      <c r="C15092" s="57">
        <v>44342</v>
      </c>
      <c r="D15092" t="s">
        <v>51821</v>
      </c>
      <c r="E15092" s="58">
        <v>1278051440000</v>
      </c>
      <c r="F15092" t="s">
        <v>51822</v>
      </c>
      <c r="G15092" t="s">
        <v>114</v>
      </c>
      <c r="H15092" t="s">
        <v>114</v>
      </c>
      <c r="I15092">
        <v>1</v>
      </c>
    </row>
    <row r="15093" spans="1:9" x14ac:dyDescent="0.25">
      <c r="A15093" t="s">
        <v>110</v>
      </c>
      <c r="B15093" t="s">
        <v>51823</v>
      </c>
      <c r="C15093" s="57">
        <v>44342</v>
      </c>
      <c r="D15093" t="s">
        <v>51824</v>
      </c>
      <c r="E15093" s="58">
        <v>1092896950000</v>
      </c>
      <c r="F15093" t="s">
        <v>51825</v>
      </c>
      <c r="G15093" t="s">
        <v>114</v>
      </c>
      <c r="H15093" t="s">
        <v>114</v>
      </c>
      <c r="I15093">
        <v>1</v>
      </c>
    </row>
    <row r="15094" spans="1:9" x14ac:dyDescent="0.25">
      <c r="A15094" t="s">
        <v>110</v>
      </c>
      <c r="B15094" t="s">
        <v>51826</v>
      </c>
      <c r="C15094" s="57">
        <v>44342</v>
      </c>
      <c r="D15094" t="s">
        <v>51827</v>
      </c>
      <c r="E15094" s="58">
        <v>111912831400000</v>
      </c>
      <c r="F15094" t="s">
        <v>51828</v>
      </c>
      <c r="G15094" t="s">
        <v>114</v>
      </c>
      <c r="H15094" t="s">
        <v>114</v>
      </c>
      <c r="I15094">
        <v>1</v>
      </c>
    </row>
    <row r="15095" spans="1:9" x14ac:dyDescent="0.25">
      <c r="A15095" t="s">
        <v>110</v>
      </c>
      <c r="B15095" t="s">
        <v>51829</v>
      </c>
      <c r="C15095" s="57">
        <v>44342</v>
      </c>
      <c r="D15095" t="s">
        <v>51830</v>
      </c>
      <c r="E15095" s="58">
        <v>1119201256500000</v>
      </c>
      <c r="F15095" t="s">
        <v>51831</v>
      </c>
      <c r="G15095" t="s">
        <v>114</v>
      </c>
      <c r="H15095" t="s">
        <v>114</v>
      </c>
      <c r="I15095">
        <v>1</v>
      </c>
    </row>
    <row r="15096" spans="1:9" x14ac:dyDescent="0.25">
      <c r="A15096" t="s">
        <v>110</v>
      </c>
      <c r="B15096" t="s">
        <v>51832</v>
      </c>
      <c r="C15096" s="57">
        <v>44342</v>
      </c>
      <c r="D15096" t="s">
        <v>51833</v>
      </c>
      <c r="E15096" t="s">
        <v>51834</v>
      </c>
      <c r="F15096" t="s">
        <v>51835</v>
      </c>
      <c r="G15096" t="s">
        <v>114</v>
      </c>
      <c r="H15096" t="s">
        <v>114</v>
      </c>
      <c r="I15096">
        <v>4</v>
      </c>
    </row>
    <row r="15097" spans="1:9" x14ac:dyDescent="0.25">
      <c r="A15097" t="s">
        <v>110</v>
      </c>
      <c r="B15097" t="s">
        <v>51836</v>
      </c>
      <c r="C15097" s="57">
        <v>44342</v>
      </c>
      <c r="D15097" t="s">
        <v>51837</v>
      </c>
      <c r="E15097" s="58">
        <v>1190819000000</v>
      </c>
      <c r="F15097" t="s">
        <v>51838</v>
      </c>
      <c r="G15097" t="s">
        <v>114</v>
      </c>
      <c r="H15097" t="s">
        <v>114</v>
      </c>
      <c r="I15097">
        <v>1</v>
      </c>
    </row>
    <row r="15098" spans="1:9" x14ac:dyDescent="0.25">
      <c r="A15098" t="s">
        <v>110</v>
      </c>
      <c r="B15098" t="s">
        <v>51839</v>
      </c>
      <c r="C15098" s="57">
        <v>44342</v>
      </c>
      <c r="D15098" t="s">
        <v>51840</v>
      </c>
      <c r="E15098" s="58">
        <v>1020050700000</v>
      </c>
      <c r="F15098" t="s">
        <v>51841</v>
      </c>
      <c r="G15098" t="s">
        <v>114</v>
      </c>
      <c r="H15098" t="s">
        <v>114</v>
      </c>
      <c r="I15098">
        <v>1</v>
      </c>
    </row>
    <row r="15099" spans="1:9" x14ac:dyDescent="0.25">
      <c r="A15099" t="s">
        <v>110</v>
      </c>
      <c r="B15099" t="s">
        <v>51842</v>
      </c>
      <c r="C15099" s="57">
        <v>44342</v>
      </c>
      <c r="D15099" t="s">
        <v>51843</v>
      </c>
      <c r="E15099" s="58">
        <v>1313577200000</v>
      </c>
      <c r="F15099" t="s">
        <v>51844</v>
      </c>
      <c r="G15099" t="s">
        <v>114</v>
      </c>
      <c r="H15099" t="s">
        <v>114</v>
      </c>
      <c r="I15099">
        <v>5</v>
      </c>
    </row>
    <row r="15100" spans="1:9" x14ac:dyDescent="0.25">
      <c r="A15100" t="s">
        <v>110</v>
      </c>
      <c r="B15100" t="s">
        <v>51845</v>
      </c>
      <c r="C15100" s="57">
        <v>44342</v>
      </c>
      <c r="D15100" t="s">
        <v>51846</v>
      </c>
      <c r="E15100" s="58">
        <v>1106851500000</v>
      </c>
      <c r="F15100" t="s">
        <v>51847</v>
      </c>
      <c r="G15100" t="s">
        <v>2403</v>
      </c>
      <c r="H15100" t="s">
        <v>51848</v>
      </c>
      <c r="I15100">
        <v>2</v>
      </c>
    </row>
    <row r="15101" spans="1:9" x14ac:dyDescent="0.25">
      <c r="A15101" t="s">
        <v>110</v>
      </c>
      <c r="B15101" t="s">
        <v>51849</v>
      </c>
      <c r="C15101" s="57">
        <v>44342</v>
      </c>
      <c r="D15101" t="s">
        <v>51850</v>
      </c>
      <c r="E15101" s="58">
        <v>1060274600000</v>
      </c>
      <c r="F15101" t="s">
        <v>51851</v>
      </c>
      <c r="G15101" t="s">
        <v>2403</v>
      </c>
      <c r="H15101" t="s">
        <v>114</v>
      </c>
      <c r="I15101">
        <v>1</v>
      </c>
    </row>
    <row r="15102" spans="1:9" x14ac:dyDescent="0.25">
      <c r="A15102" t="s">
        <v>110</v>
      </c>
      <c r="B15102" t="s">
        <v>51852</v>
      </c>
      <c r="C15102" s="57">
        <v>44342</v>
      </c>
      <c r="D15102" t="s">
        <v>51853</v>
      </c>
      <c r="E15102" s="58">
        <v>1046964800000</v>
      </c>
      <c r="F15102" t="s">
        <v>51854</v>
      </c>
      <c r="G15102" t="s">
        <v>2403</v>
      </c>
      <c r="H15102" t="s">
        <v>51855</v>
      </c>
      <c r="I15102">
        <v>1</v>
      </c>
    </row>
    <row r="15103" spans="1:9" x14ac:dyDescent="0.25">
      <c r="A15103" t="s">
        <v>110</v>
      </c>
      <c r="B15103" t="s">
        <v>51856</v>
      </c>
      <c r="C15103" s="57">
        <v>44342</v>
      </c>
      <c r="D15103" t="s">
        <v>51857</v>
      </c>
      <c r="E15103" s="58">
        <v>1021670000000</v>
      </c>
      <c r="F15103" t="s">
        <v>51858</v>
      </c>
      <c r="G15103" t="s">
        <v>51859</v>
      </c>
      <c r="H15103" t="s">
        <v>43942</v>
      </c>
      <c r="I15103">
        <v>1</v>
      </c>
    </row>
    <row r="15104" spans="1:9" x14ac:dyDescent="0.25">
      <c r="A15104" t="s">
        <v>110</v>
      </c>
      <c r="B15104" t="s">
        <v>51860</v>
      </c>
      <c r="C15104" s="57">
        <v>44342</v>
      </c>
      <c r="D15104" t="s">
        <v>51861</v>
      </c>
      <c r="E15104" t="s">
        <v>51862</v>
      </c>
      <c r="F15104" t="s">
        <v>51863</v>
      </c>
      <c r="G15104" t="s">
        <v>51864</v>
      </c>
      <c r="H15104" t="s">
        <v>43942</v>
      </c>
      <c r="I15104">
        <v>8</v>
      </c>
    </row>
    <row r="15105" spans="1:9" x14ac:dyDescent="0.25">
      <c r="A15105" t="s">
        <v>110</v>
      </c>
      <c r="B15105" t="s">
        <v>51865</v>
      </c>
      <c r="C15105" s="57">
        <v>44342</v>
      </c>
      <c r="D15105" t="s">
        <v>51866</v>
      </c>
      <c r="E15105" s="58">
        <v>105871292500000</v>
      </c>
      <c r="F15105" t="s">
        <v>51867</v>
      </c>
      <c r="G15105" t="s">
        <v>114</v>
      </c>
      <c r="H15105" t="s">
        <v>114</v>
      </c>
      <c r="I15105">
        <v>2</v>
      </c>
    </row>
    <row r="15106" spans="1:9" x14ac:dyDescent="0.25">
      <c r="A15106" t="s">
        <v>110</v>
      </c>
      <c r="B15106" t="s">
        <v>51868</v>
      </c>
      <c r="C15106" s="57">
        <v>44342</v>
      </c>
      <c r="D15106" t="s">
        <v>51869</v>
      </c>
      <c r="E15106" s="58">
        <v>1346509310000</v>
      </c>
      <c r="F15106" t="s">
        <v>51870</v>
      </c>
      <c r="G15106" t="s">
        <v>51871</v>
      </c>
      <c r="H15106" t="s">
        <v>114</v>
      </c>
      <c r="I15106">
        <v>944</v>
      </c>
    </row>
    <row r="15107" spans="1:9" x14ac:dyDescent="0.25">
      <c r="A15107" t="s">
        <v>110</v>
      </c>
      <c r="B15107" t="s">
        <v>51872</v>
      </c>
      <c r="C15107" s="57">
        <v>44342</v>
      </c>
      <c r="D15107" t="s">
        <v>51873</v>
      </c>
      <c r="E15107" s="58">
        <v>104851502850000</v>
      </c>
      <c r="F15107" t="s">
        <v>51874</v>
      </c>
      <c r="G15107" t="s">
        <v>51875</v>
      </c>
      <c r="H15107" t="s">
        <v>51876</v>
      </c>
      <c r="I15107">
        <v>34</v>
      </c>
    </row>
    <row r="15108" spans="1:9" x14ac:dyDescent="0.25">
      <c r="A15108" t="s">
        <v>110</v>
      </c>
      <c r="B15108" t="s">
        <v>51877</v>
      </c>
      <c r="C15108" s="57">
        <v>44342</v>
      </c>
      <c r="D15108" t="s">
        <v>51878</v>
      </c>
      <c r="E15108" s="58">
        <v>1144856630000</v>
      </c>
      <c r="F15108" t="s">
        <v>51879</v>
      </c>
      <c r="G15108" t="s">
        <v>7264</v>
      </c>
      <c r="H15108" t="s">
        <v>114</v>
      </c>
      <c r="I15108">
        <v>13</v>
      </c>
    </row>
    <row r="15109" spans="1:9" x14ac:dyDescent="0.25">
      <c r="A15109" t="s">
        <v>110</v>
      </c>
      <c r="B15109" t="s">
        <v>51880</v>
      </c>
      <c r="C15109" s="57">
        <v>44342</v>
      </c>
      <c r="D15109" t="s">
        <v>51881</v>
      </c>
      <c r="E15109" s="58">
        <v>1108806690000</v>
      </c>
      <c r="F15109" t="s">
        <v>51882</v>
      </c>
      <c r="G15109" t="s">
        <v>114</v>
      </c>
      <c r="H15109" t="s">
        <v>114</v>
      </c>
      <c r="I15109">
        <v>1</v>
      </c>
    </row>
    <row r="15110" spans="1:9" x14ac:dyDescent="0.25">
      <c r="A15110" t="s">
        <v>110</v>
      </c>
      <c r="B15110" t="s">
        <v>51883</v>
      </c>
      <c r="C15110" s="57">
        <v>44342</v>
      </c>
      <c r="D15110" t="s">
        <v>51884</v>
      </c>
      <c r="E15110" s="58">
        <v>1073732590000</v>
      </c>
      <c r="F15110" t="s">
        <v>51885</v>
      </c>
      <c r="G15110" t="s">
        <v>16895</v>
      </c>
      <c r="H15110" t="s">
        <v>114</v>
      </c>
      <c r="I15110">
        <v>996</v>
      </c>
    </row>
    <row r="15111" spans="1:9" x14ac:dyDescent="0.25">
      <c r="A15111" t="s">
        <v>110</v>
      </c>
      <c r="B15111" t="s">
        <v>51886</v>
      </c>
      <c r="C15111" s="57">
        <v>44342</v>
      </c>
      <c r="D15111" t="s">
        <v>51887</v>
      </c>
      <c r="E15111" s="58">
        <v>1185359840000</v>
      </c>
      <c r="F15111" t="s">
        <v>51888</v>
      </c>
      <c r="G15111" t="s">
        <v>19018</v>
      </c>
      <c r="H15111" t="s">
        <v>114</v>
      </c>
      <c r="I15111">
        <v>368</v>
      </c>
    </row>
    <row r="15112" spans="1:9" x14ac:dyDescent="0.25">
      <c r="A15112" t="s">
        <v>110</v>
      </c>
      <c r="B15112" t="s">
        <v>51889</v>
      </c>
      <c r="C15112" s="57">
        <v>44342</v>
      </c>
      <c r="D15112" t="s">
        <v>51890</v>
      </c>
      <c r="E15112" s="58">
        <v>1073615160000</v>
      </c>
      <c r="F15112" t="s">
        <v>51891</v>
      </c>
      <c r="G15112" t="s">
        <v>51875</v>
      </c>
      <c r="H15112" t="s">
        <v>51876</v>
      </c>
      <c r="I15112">
        <v>1</v>
      </c>
    </row>
    <row r="15113" spans="1:9" x14ac:dyDescent="0.25">
      <c r="A15113" t="s">
        <v>110</v>
      </c>
      <c r="B15113" t="s">
        <v>51892</v>
      </c>
      <c r="C15113" s="57">
        <v>44342</v>
      </c>
      <c r="D15113" t="s">
        <v>51893</v>
      </c>
      <c r="E15113" s="58">
        <v>1180696310000</v>
      </c>
      <c r="F15113" t="s">
        <v>51894</v>
      </c>
      <c r="G15113" t="s">
        <v>114</v>
      </c>
      <c r="H15113" t="s">
        <v>114</v>
      </c>
      <c r="I15113">
        <v>3</v>
      </c>
    </row>
    <row r="15114" spans="1:9" x14ac:dyDescent="0.25">
      <c r="A15114" t="s">
        <v>110</v>
      </c>
      <c r="B15114" t="s">
        <v>51895</v>
      </c>
      <c r="C15114" s="57">
        <v>44342</v>
      </c>
      <c r="D15114" t="s">
        <v>51896</v>
      </c>
      <c r="E15114" s="58">
        <v>3478315420000</v>
      </c>
      <c r="F15114" t="s">
        <v>51897</v>
      </c>
      <c r="G15114" t="s">
        <v>114</v>
      </c>
      <c r="H15114" t="s">
        <v>114</v>
      </c>
      <c r="I15114">
        <v>1</v>
      </c>
    </row>
    <row r="15115" spans="1:9" x14ac:dyDescent="0.25">
      <c r="A15115" t="s">
        <v>110</v>
      </c>
      <c r="B15115" t="s">
        <v>51898</v>
      </c>
      <c r="C15115" s="57">
        <v>44342</v>
      </c>
      <c r="D15115" t="s">
        <v>51899</v>
      </c>
      <c r="E15115" s="58">
        <v>1863949630000</v>
      </c>
      <c r="F15115" t="s">
        <v>51900</v>
      </c>
      <c r="G15115" t="s">
        <v>114</v>
      </c>
      <c r="H15115" t="s">
        <v>114</v>
      </c>
      <c r="I15115">
        <v>13</v>
      </c>
    </row>
    <row r="15116" spans="1:9" x14ac:dyDescent="0.25">
      <c r="A15116" t="s">
        <v>110</v>
      </c>
      <c r="B15116" t="s">
        <v>51901</v>
      </c>
      <c r="C15116" s="57">
        <v>44342</v>
      </c>
      <c r="D15116" t="s">
        <v>51902</v>
      </c>
      <c r="E15116" s="58">
        <v>3497786260000</v>
      </c>
      <c r="F15116" t="s">
        <v>51903</v>
      </c>
      <c r="G15116" t="s">
        <v>51904</v>
      </c>
      <c r="H15116" t="s">
        <v>51905</v>
      </c>
      <c r="I15116">
        <v>32578</v>
      </c>
    </row>
    <row r="15117" spans="1:9" x14ac:dyDescent="0.25">
      <c r="A15117" t="s">
        <v>110</v>
      </c>
      <c r="B15117" t="s">
        <v>51906</v>
      </c>
      <c r="C15117" s="57">
        <v>44342</v>
      </c>
      <c r="D15117" t="s">
        <v>51907</v>
      </c>
      <c r="E15117" s="58">
        <v>1073056030000</v>
      </c>
      <c r="F15117" t="s">
        <v>51908</v>
      </c>
      <c r="G15117" t="s">
        <v>1275</v>
      </c>
      <c r="H15117" t="s">
        <v>114</v>
      </c>
      <c r="I15117">
        <v>1</v>
      </c>
    </row>
    <row r="15118" spans="1:9" x14ac:dyDescent="0.25">
      <c r="A15118" t="s">
        <v>110</v>
      </c>
      <c r="B15118" t="s">
        <v>51909</v>
      </c>
      <c r="C15118" s="57">
        <v>44342</v>
      </c>
      <c r="D15118" t="s">
        <v>51910</v>
      </c>
      <c r="E15118" s="58">
        <v>1017349480000</v>
      </c>
      <c r="F15118" t="s">
        <v>51911</v>
      </c>
      <c r="G15118" t="s">
        <v>51912</v>
      </c>
      <c r="H15118" t="s">
        <v>114</v>
      </c>
      <c r="I15118">
        <v>1</v>
      </c>
    </row>
    <row r="15119" spans="1:9" x14ac:dyDescent="0.25">
      <c r="A15119" t="s">
        <v>110</v>
      </c>
      <c r="B15119" t="s">
        <v>51913</v>
      </c>
      <c r="C15119" s="57">
        <v>44342</v>
      </c>
      <c r="D15119" t="s">
        <v>51914</v>
      </c>
      <c r="E15119" s="58">
        <v>1094396200000</v>
      </c>
      <c r="F15119" t="s">
        <v>51915</v>
      </c>
      <c r="G15119" t="s">
        <v>35935</v>
      </c>
      <c r="H15119" t="s">
        <v>114</v>
      </c>
      <c r="I15119">
        <v>2</v>
      </c>
    </row>
    <row r="15120" spans="1:9" x14ac:dyDescent="0.25">
      <c r="A15120" t="s">
        <v>110</v>
      </c>
      <c r="B15120" t="s">
        <v>51916</v>
      </c>
      <c r="C15120" s="57">
        <v>44342</v>
      </c>
      <c r="D15120" t="s">
        <v>51917</v>
      </c>
      <c r="E15120" s="58">
        <v>1042928930000</v>
      </c>
      <c r="F15120" t="s">
        <v>51918</v>
      </c>
      <c r="G15120" t="s">
        <v>51919</v>
      </c>
      <c r="H15120" t="s">
        <v>114</v>
      </c>
      <c r="I15120">
        <v>22</v>
      </c>
    </row>
    <row r="15121" spans="1:9" x14ac:dyDescent="0.25">
      <c r="A15121" t="s">
        <v>110</v>
      </c>
      <c r="B15121" t="s">
        <v>51920</v>
      </c>
      <c r="C15121" s="57">
        <v>44342</v>
      </c>
      <c r="D15121" t="s">
        <v>51921</v>
      </c>
      <c r="E15121" t="s">
        <v>51922</v>
      </c>
      <c r="F15121" t="s">
        <v>51923</v>
      </c>
      <c r="G15121" t="s">
        <v>114</v>
      </c>
      <c r="H15121" t="s">
        <v>114</v>
      </c>
      <c r="I15121">
        <v>1</v>
      </c>
    </row>
    <row r="15122" spans="1:9" x14ac:dyDescent="0.25">
      <c r="A15122" t="s">
        <v>110</v>
      </c>
      <c r="B15122" t="s">
        <v>51924</v>
      </c>
      <c r="C15122" s="57">
        <v>44342</v>
      </c>
      <c r="D15122" t="s">
        <v>51925</v>
      </c>
      <c r="E15122" s="58">
        <v>1099570080000</v>
      </c>
      <c r="F15122" t="s">
        <v>51926</v>
      </c>
      <c r="G15122" t="s">
        <v>114</v>
      </c>
      <c r="H15122" t="s">
        <v>114</v>
      </c>
      <c r="I15122">
        <v>7</v>
      </c>
    </row>
    <row r="15123" spans="1:9" x14ac:dyDescent="0.25">
      <c r="A15123" t="s">
        <v>110</v>
      </c>
      <c r="B15123" t="s">
        <v>51927</v>
      </c>
      <c r="C15123" s="57">
        <v>44342</v>
      </c>
      <c r="D15123" t="s">
        <v>51928</v>
      </c>
      <c r="E15123" s="58">
        <v>2129251660000</v>
      </c>
      <c r="F15123" t="s">
        <v>51929</v>
      </c>
      <c r="G15123" t="s">
        <v>114</v>
      </c>
      <c r="H15123" t="s">
        <v>114</v>
      </c>
      <c r="I15123">
        <v>25</v>
      </c>
    </row>
    <row r="15124" spans="1:9" x14ac:dyDescent="0.25">
      <c r="A15124" t="s">
        <v>110</v>
      </c>
      <c r="B15124" t="s">
        <v>51930</v>
      </c>
      <c r="C15124" s="57">
        <v>44342</v>
      </c>
      <c r="D15124" t="s">
        <v>51931</v>
      </c>
      <c r="E15124" s="58">
        <v>1004883590000</v>
      </c>
      <c r="F15124" t="s">
        <v>51932</v>
      </c>
      <c r="G15124" t="s">
        <v>114</v>
      </c>
      <c r="H15124" t="s">
        <v>114</v>
      </c>
      <c r="I15124">
        <v>1</v>
      </c>
    </row>
    <row r="15125" spans="1:9" x14ac:dyDescent="0.25">
      <c r="A15125" t="s">
        <v>110</v>
      </c>
      <c r="B15125" t="s">
        <v>51933</v>
      </c>
      <c r="C15125" s="57">
        <v>44342</v>
      </c>
      <c r="D15125" t="s">
        <v>51934</v>
      </c>
      <c r="E15125" s="58">
        <v>1054795750000</v>
      </c>
      <c r="F15125" t="s">
        <v>51935</v>
      </c>
      <c r="G15125" t="s">
        <v>114</v>
      </c>
      <c r="H15125" t="s">
        <v>114</v>
      </c>
      <c r="I15125">
        <v>100</v>
      </c>
    </row>
    <row r="15126" spans="1:9" x14ac:dyDescent="0.25">
      <c r="A15126" t="s">
        <v>110</v>
      </c>
      <c r="B15126" t="s">
        <v>51936</v>
      </c>
      <c r="C15126" s="57">
        <v>44342</v>
      </c>
      <c r="D15126" t="s">
        <v>51937</v>
      </c>
      <c r="E15126" s="58">
        <v>1332137020000</v>
      </c>
      <c r="F15126" t="s">
        <v>51938</v>
      </c>
      <c r="G15126" t="s">
        <v>51939</v>
      </c>
      <c r="H15126" t="s">
        <v>114</v>
      </c>
      <c r="I15126">
        <v>4</v>
      </c>
    </row>
    <row r="15127" spans="1:9" x14ac:dyDescent="0.25">
      <c r="A15127" t="s">
        <v>110</v>
      </c>
      <c r="B15127" t="s">
        <v>51940</v>
      </c>
      <c r="C15127" s="57">
        <v>44342</v>
      </c>
      <c r="D15127" t="s">
        <v>51941</v>
      </c>
      <c r="E15127" s="58">
        <v>1153242590000</v>
      </c>
      <c r="F15127" t="s">
        <v>51942</v>
      </c>
      <c r="G15127" t="s">
        <v>114</v>
      </c>
      <c r="H15127" t="s">
        <v>51943</v>
      </c>
      <c r="I15127">
        <v>5</v>
      </c>
    </row>
    <row r="15128" spans="1:9" x14ac:dyDescent="0.25">
      <c r="A15128" t="s">
        <v>110</v>
      </c>
      <c r="B15128" t="s">
        <v>51944</v>
      </c>
      <c r="C15128" s="57">
        <v>44342</v>
      </c>
      <c r="D15128" t="s">
        <v>51945</v>
      </c>
      <c r="E15128" s="58">
        <v>1048018450000</v>
      </c>
      <c r="F15128" t="s">
        <v>51946</v>
      </c>
      <c r="G15128" t="s">
        <v>114</v>
      </c>
      <c r="H15128" t="s">
        <v>114</v>
      </c>
      <c r="I15128">
        <v>63</v>
      </c>
    </row>
    <row r="15129" spans="1:9" x14ac:dyDescent="0.25">
      <c r="A15129" t="s">
        <v>110</v>
      </c>
      <c r="B15129" t="s">
        <v>51947</v>
      </c>
      <c r="C15129" s="57">
        <v>44342</v>
      </c>
      <c r="D15129" t="s">
        <v>51948</v>
      </c>
      <c r="E15129" s="58">
        <v>1880735780000</v>
      </c>
      <c r="F15129" t="s">
        <v>51949</v>
      </c>
      <c r="G15129" t="s">
        <v>114</v>
      </c>
      <c r="H15129" t="s">
        <v>114</v>
      </c>
      <c r="I15129">
        <v>1</v>
      </c>
    </row>
    <row r="15130" spans="1:9" x14ac:dyDescent="0.25">
      <c r="A15130" t="s">
        <v>110</v>
      </c>
      <c r="B15130" t="s">
        <v>51950</v>
      </c>
      <c r="C15130" s="57">
        <v>44342</v>
      </c>
      <c r="D15130" t="s">
        <v>51951</v>
      </c>
      <c r="E15130" s="58">
        <v>1083255650000</v>
      </c>
      <c r="F15130" t="s">
        <v>51952</v>
      </c>
      <c r="G15130" t="s">
        <v>114</v>
      </c>
      <c r="H15130" t="s">
        <v>114</v>
      </c>
      <c r="I15130">
        <v>2</v>
      </c>
    </row>
    <row r="15131" spans="1:9" x14ac:dyDescent="0.25">
      <c r="A15131" t="s">
        <v>110</v>
      </c>
      <c r="B15131" t="s">
        <v>51953</v>
      </c>
      <c r="C15131" s="57">
        <v>44342</v>
      </c>
      <c r="D15131" t="s">
        <v>51954</v>
      </c>
      <c r="E15131" s="58">
        <v>1029113000000</v>
      </c>
      <c r="F15131" t="s">
        <v>51955</v>
      </c>
      <c r="G15131" t="s">
        <v>114</v>
      </c>
      <c r="H15131" t="s">
        <v>114</v>
      </c>
      <c r="I15131">
        <v>2</v>
      </c>
    </row>
    <row r="15132" spans="1:9" x14ac:dyDescent="0.25">
      <c r="A15132" t="s">
        <v>110</v>
      </c>
      <c r="B15132" t="s">
        <v>51956</v>
      </c>
      <c r="C15132" s="57">
        <v>44342</v>
      </c>
      <c r="D15132" t="s">
        <v>51957</v>
      </c>
      <c r="E15132" s="58">
        <v>1258498960000</v>
      </c>
      <c r="F15132" t="s">
        <v>51958</v>
      </c>
      <c r="G15132" t="s">
        <v>114</v>
      </c>
      <c r="H15132" t="s">
        <v>114</v>
      </c>
      <c r="I15132">
        <v>1</v>
      </c>
    </row>
    <row r="15133" spans="1:9" x14ac:dyDescent="0.25">
      <c r="A15133" t="s">
        <v>110</v>
      </c>
      <c r="B15133" t="s">
        <v>51959</v>
      </c>
      <c r="C15133" s="57">
        <v>44342</v>
      </c>
      <c r="D15133" t="s">
        <v>51960</v>
      </c>
      <c r="E15133" s="58">
        <v>1259294420000</v>
      </c>
      <c r="F15133" t="s">
        <v>51961</v>
      </c>
      <c r="G15133" t="s">
        <v>114</v>
      </c>
      <c r="H15133" t="s">
        <v>114</v>
      </c>
      <c r="I15133">
        <v>29</v>
      </c>
    </row>
    <row r="15134" spans="1:9" x14ac:dyDescent="0.25">
      <c r="A15134" t="s">
        <v>110</v>
      </c>
      <c r="B15134" t="s">
        <v>51962</v>
      </c>
      <c r="C15134" s="57">
        <v>44342</v>
      </c>
      <c r="D15134" t="s">
        <v>51963</v>
      </c>
      <c r="E15134" s="58">
        <v>17487031000000</v>
      </c>
      <c r="F15134" t="s">
        <v>51964</v>
      </c>
      <c r="G15134" t="s">
        <v>114</v>
      </c>
      <c r="H15134" t="s">
        <v>114</v>
      </c>
      <c r="I15134">
        <v>453</v>
      </c>
    </row>
    <row r="15135" spans="1:9" x14ac:dyDescent="0.25">
      <c r="A15135" t="s">
        <v>110</v>
      </c>
      <c r="B15135" t="s">
        <v>51965</v>
      </c>
      <c r="C15135" s="57">
        <v>44342</v>
      </c>
      <c r="D15135" t="s">
        <v>51966</v>
      </c>
      <c r="E15135" s="58">
        <v>1035400990000</v>
      </c>
      <c r="F15135" t="s">
        <v>51967</v>
      </c>
      <c r="G15135" t="s">
        <v>114</v>
      </c>
      <c r="H15135" t="s">
        <v>114</v>
      </c>
      <c r="I15135">
        <v>154</v>
      </c>
    </row>
    <row r="15136" spans="1:9" x14ac:dyDescent="0.25">
      <c r="A15136" t="s">
        <v>110</v>
      </c>
      <c r="B15136" t="s">
        <v>51968</v>
      </c>
      <c r="C15136" s="57">
        <v>44342</v>
      </c>
      <c r="D15136" t="s">
        <v>51969</v>
      </c>
      <c r="E15136" t="s">
        <v>51970</v>
      </c>
      <c r="F15136" t="s">
        <v>51971</v>
      </c>
      <c r="G15136" t="s">
        <v>114</v>
      </c>
      <c r="H15136" t="s">
        <v>114</v>
      </c>
      <c r="I15136">
        <v>2</v>
      </c>
    </row>
    <row r="15137" spans="1:9" x14ac:dyDescent="0.25">
      <c r="A15137" t="s">
        <v>110</v>
      </c>
      <c r="B15137" t="s">
        <v>51972</v>
      </c>
      <c r="C15137" s="57">
        <v>44342</v>
      </c>
      <c r="D15137" t="s">
        <v>51973</v>
      </c>
      <c r="E15137" s="58">
        <v>1069976050000</v>
      </c>
      <c r="F15137" t="s">
        <v>51974</v>
      </c>
      <c r="G15137" t="s">
        <v>114</v>
      </c>
      <c r="H15137" t="s">
        <v>114</v>
      </c>
      <c r="I15137">
        <v>182</v>
      </c>
    </row>
    <row r="15138" spans="1:9" x14ac:dyDescent="0.25">
      <c r="A15138" t="s">
        <v>110</v>
      </c>
      <c r="B15138" t="s">
        <v>51975</v>
      </c>
      <c r="C15138" s="57">
        <v>44342</v>
      </c>
      <c r="D15138" t="s">
        <v>51976</v>
      </c>
      <c r="E15138" s="58">
        <v>1190119080000</v>
      </c>
      <c r="F15138" t="s">
        <v>51977</v>
      </c>
      <c r="G15138" t="s">
        <v>114</v>
      </c>
      <c r="H15138" t="s">
        <v>683</v>
      </c>
      <c r="I15138">
        <v>11</v>
      </c>
    </row>
    <row r="15139" spans="1:9" x14ac:dyDescent="0.25">
      <c r="A15139" t="s">
        <v>110</v>
      </c>
      <c r="B15139" t="s">
        <v>51978</v>
      </c>
      <c r="C15139" s="57">
        <v>44342</v>
      </c>
      <c r="D15139" t="s">
        <v>51979</v>
      </c>
      <c r="E15139" s="58">
        <v>1033803980000</v>
      </c>
      <c r="F15139" t="s">
        <v>51980</v>
      </c>
      <c r="G15139" t="s">
        <v>114</v>
      </c>
      <c r="H15139" t="s">
        <v>114</v>
      </c>
      <c r="I15139">
        <v>183</v>
      </c>
    </row>
    <row r="15140" spans="1:9" x14ac:dyDescent="0.25">
      <c r="A15140" t="s">
        <v>110</v>
      </c>
      <c r="B15140" t="s">
        <v>51981</v>
      </c>
      <c r="C15140" s="57">
        <v>44342</v>
      </c>
      <c r="D15140" t="s">
        <v>51982</v>
      </c>
      <c r="E15140" s="58">
        <v>1082675310000</v>
      </c>
      <c r="F15140" t="s">
        <v>51983</v>
      </c>
      <c r="G15140" t="s">
        <v>114</v>
      </c>
      <c r="H15140" t="s">
        <v>114</v>
      </c>
      <c r="I15140">
        <v>1</v>
      </c>
    </row>
    <row r="15141" spans="1:9" x14ac:dyDescent="0.25">
      <c r="A15141" t="s">
        <v>110</v>
      </c>
      <c r="B15141" t="s">
        <v>51984</v>
      </c>
      <c r="C15141" s="57">
        <v>44342</v>
      </c>
      <c r="D15141" t="s">
        <v>51985</v>
      </c>
      <c r="E15141" s="58">
        <v>1042764840000</v>
      </c>
      <c r="F15141" t="s">
        <v>51986</v>
      </c>
      <c r="G15141" t="s">
        <v>114</v>
      </c>
      <c r="H15141" t="s">
        <v>114</v>
      </c>
      <c r="I15141">
        <v>1</v>
      </c>
    </row>
    <row r="15142" spans="1:9" x14ac:dyDescent="0.25">
      <c r="A15142" t="s">
        <v>110</v>
      </c>
      <c r="B15142" t="s">
        <v>51987</v>
      </c>
      <c r="C15142" s="57">
        <v>44342</v>
      </c>
      <c r="D15142" t="s">
        <v>51988</v>
      </c>
      <c r="E15142" s="58">
        <v>1123665360000</v>
      </c>
      <c r="F15142" t="s">
        <v>51989</v>
      </c>
      <c r="G15142" t="s">
        <v>114</v>
      </c>
      <c r="H15142" t="s">
        <v>114</v>
      </c>
      <c r="I15142">
        <v>1</v>
      </c>
    </row>
    <row r="15143" spans="1:9" x14ac:dyDescent="0.25">
      <c r="A15143" t="s">
        <v>110</v>
      </c>
      <c r="B15143" t="s">
        <v>51990</v>
      </c>
      <c r="C15143" s="57">
        <v>44342</v>
      </c>
      <c r="D15143" t="s">
        <v>51991</v>
      </c>
      <c r="E15143" s="58">
        <v>1157527810000</v>
      </c>
      <c r="F15143" t="s">
        <v>51992</v>
      </c>
      <c r="G15143" t="s">
        <v>114</v>
      </c>
      <c r="H15143" t="s">
        <v>114</v>
      </c>
      <c r="I15143">
        <v>1</v>
      </c>
    </row>
    <row r="15144" spans="1:9" x14ac:dyDescent="0.25">
      <c r="A15144" t="s">
        <v>110</v>
      </c>
      <c r="B15144" t="s">
        <v>51993</v>
      </c>
      <c r="C15144" s="57">
        <v>44342</v>
      </c>
      <c r="D15144" t="s">
        <v>51994</v>
      </c>
      <c r="E15144" s="58">
        <v>1046551730000</v>
      </c>
      <c r="F15144" t="s">
        <v>51995</v>
      </c>
      <c r="G15144" t="s">
        <v>114</v>
      </c>
      <c r="H15144" t="s">
        <v>114</v>
      </c>
      <c r="I15144">
        <v>1</v>
      </c>
    </row>
    <row r="15145" spans="1:9" x14ac:dyDescent="0.25">
      <c r="A15145" t="s">
        <v>110</v>
      </c>
      <c r="B15145" t="s">
        <v>51996</v>
      </c>
      <c r="C15145" s="57">
        <v>44342</v>
      </c>
      <c r="D15145" t="s">
        <v>51997</v>
      </c>
      <c r="E15145" s="58">
        <v>1025016310000</v>
      </c>
      <c r="F15145" t="s">
        <v>51998</v>
      </c>
      <c r="G15145" t="s">
        <v>114</v>
      </c>
      <c r="H15145" t="s">
        <v>114</v>
      </c>
      <c r="I15145">
        <v>1</v>
      </c>
    </row>
    <row r="15146" spans="1:9" x14ac:dyDescent="0.25">
      <c r="A15146" t="s">
        <v>110</v>
      </c>
      <c r="B15146" t="s">
        <v>51999</v>
      </c>
      <c r="C15146" s="57">
        <v>44342</v>
      </c>
      <c r="D15146" t="s">
        <v>52000</v>
      </c>
      <c r="E15146" s="58">
        <v>1237516680000</v>
      </c>
      <c r="F15146" t="s">
        <v>52001</v>
      </c>
      <c r="G15146" t="s">
        <v>114</v>
      </c>
      <c r="H15146" t="s">
        <v>114</v>
      </c>
      <c r="I15146">
        <v>1</v>
      </c>
    </row>
    <row r="15147" spans="1:9" x14ac:dyDescent="0.25">
      <c r="A15147" t="s">
        <v>110</v>
      </c>
      <c r="B15147" t="s">
        <v>52002</v>
      </c>
      <c r="C15147" s="57">
        <v>44342</v>
      </c>
      <c r="D15147" t="s">
        <v>52003</v>
      </c>
      <c r="E15147" s="58">
        <v>1245626060000</v>
      </c>
      <c r="F15147" t="s">
        <v>52004</v>
      </c>
      <c r="G15147" t="s">
        <v>114</v>
      </c>
      <c r="H15147" t="s">
        <v>114</v>
      </c>
      <c r="I15147">
        <v>1</v>
      </c>
    </row>
    <row r="15148" spans="1:9" x14ac:dyDescent="0.25">
      <c r="A15148" t="s">
        <v>110</v>
      </c>
      <c r="B15148" t="s">
        <v>52005</v>
      </c>
      <c r="C15148" s="57">
        <v>44342</v>
      </c>
      <c r="D15148" t="s">
        <v>52006</v>
      </c>
      <c r="E15148" s="58">
        <v>1088106700000</v>
      </c>
      <c r="F15148" t="s">
        <v>52007</v>
      </c>
      <c r="G15148" t="s">
        <v>114</v>
      </c>
      <c r="H15148" t="s">
        <v>114</v>
      </c>
      <c r="I15148">
        <v>1</v>
      </c>
    </row>
    <row r="15149" spans="1:9" x14ac:dyDescent="0.25">
      <c r="A15149" t="s">
        <v>110</v>
      </c>
      <c r="B15149" t="s">
        <v>52008</v>
      </c>
      <c r="C15149" s="57">
        <v>44342</v>
      </c>
      <c r="D15149" t="s">
        <v>52009</v>
      </c>
      <c r="E15149" t="s">
        <v>52010</v>
      </c>
      <c r="F15149" t="s">
        <v>52011</v>
      </c>
      <c r="G15149" t="s">
        <v>114</v>
      </c>
      <c r="H15149" t="s">
        <v>52012</v>
      </c>
      <c r="I15149">
        <v>6</v>
      </c>
    </row>
    <row r="15150" spans="1:9" x14ac:dyDescent="0.25">
      <c r="A15150" t="s">
        <v>110</v>
      </c>
      <c r="B15150" t="s">
        <v>52013</v>
      </c>
      <c r="C15150" s="57">
        <v>44342</v>
      </c>
      <c r="D15150" t="s">
        <v>52014</v>
      </c>
      <c r="E15150" s="58">
        <v>1288260180000</v>
      </c>
      <c r="F15150" t="s">
        <v>52015</v>
      </c>
      <c r="G15150" t="s">
        <v>114</v>
      </c>
      <c r="H15150" t="s">
        <v>114</v>
      </c>
      <c r="I15150">
        <v>29</v>
      </c>
    </row>
    <row r="15151" spans="1:9" x14ac:dyDescent="0.25">
      <c r="A15151" t="s">
        <v>110</v>
      </c>
      <c r="B15151" t="s">
        <v>52016</v>
      </c>
      <c r="C15151" s="57">
        <v>44342</v>
      </c>
      <c r="D15151" t="s">
        <v>52017</v>
      </c>
      <c r="E15151" s="58">
        <v>1052587310000</v>
      </c>
      <c r="F15151" t="s">
        <v>52018</v>
      </c>
      <c r="G15151" t="s">
        <v>114</v>
      </c>
      <c r="H15151" t="s">
        <v>114</v>
      </c>
      <c r="I15151">
        <v>1</v>
      </c>
    </row>
    <row r="15152" spans="1:9" x14ac:dyDescent="0.25">
      <c r="A15152" t="s">
        <v>110</v>
      </c>
      <c r="B15152" t="s">
        <v>52019</v>
      </c>
      <c r="C15152" s="57">
        <v>44342</v>
      </c>
      <c r="D15152" t="s">
        <v>52020</v>
      </c>
      <c r="E15152" t="s">
        <v>52021</v>
      </c>
      <c r="F15152" t="s">
        <v>52022</v>
      </c>
      <c r="G15152" t="s">
        <v>114</v>
      </c>
      <c r="H15152" t="s">
        <v>114</v>
      </c>
      <c r="I15152">
        <v>113</v>
      </c>
    </row>
    <row r="15153" spans="1:9" x14ac:dyDescent="0.25">
      <c r="A15153" t="s">
        <v>110</v>
      </c>
      <c r="B15153" t="s">
        <v>52023</v>
      </c>
      <c r="C15153" s="57">
        <v>44342</v>
      </c>
      <c r="D15153" t="s">
        <v>52024</v>
      </c>
      <c r="E15153" s="58">
        <v>1080050570000</v>
      </c>
      <c r="F15153" t="s">
        <v>52025</v>
      </c>
      <c r="G15153" t="s">
        <v>52026</v>
      </c>
      <c r="H15153" t="s">
        <v>114</v>
      </c>
      <c r="I15153">
        <v>44</v>
      </c>
    </row>
    <row r="15154" spans="1:9" x14ac:dyDescent="0.25">
      <c r="A15154" t="s">
        <v>110</v>
      </c>
      <c r="B15154" t="s">
        <v>52027</v>
      </c>
      <c r="C15154" s="57">
        <v>44342</v>
      </c>
      <c r="D15154" t="s">
        <v>52028</v>
      </c>
      <c r="E15154" s="58">
        <v>1079296480000</v>
      </c>
      <c r="F15154" t="s">
        <v>52029</v>
      </c>
      <c r="G15154" t="s">
        <v>114</v>
      </c>
      <c r="H15154" t="s">
        <v>114</v>
      </c>
      <c r="I15154">
        <v>1</v>
      </c>
    </row>
    <row r="15155" spans="1:9" x14ac:dyDescent="0.25">
      <c r="A15155" t="s">
        <v>110</v>
      </c>
      <c r="B15155" t="s">
        <v>52030</v>
      </c>
      <c r="C15155" s="57">
        <v>44342</v>
      </c>
      <c r="D15155" t="s">
        <v>52031</v>
      </c>
      <c r="E15155" s="58">
        <v>4308427160000</v>
      </c>
      <c r="F15155" t="s">
        <v>52032</v>
      </c>
      <c r="G15155" t="s">
        <v>114</v>
      </c>
      <c r="H15155" t="s">
        <v>114</v>
      </c>
      <c r="I15155">
        <v>3</v>
      </c>
    </row>
    <row r="15156" spans="1:9" x14ac:dyDescent="0.25">
      <c r="A15156" t="s">
        <v>110</v>
      </c>
      <c r="B15156" t="s">
        <v>52033</v>
      </c>
      <c r="C15156" s="57">
        <v>44342</v>
      </c>
      <c r="D15156" t="s">
        <v>52034</v>
      </c>
      <c r="E15156" s="58">
        <v>1230769750000</v>
      </c>
      <c r="F15156" t="s">
        <v>52035</v>
      </c>
      <c r="G15156" t="s">
        <v>52036</v>
      </c>
      <c r="H15156" t="s">
        <v>114</v>
      </c>
      <c r="I15156">
        <v>4</v>
      </c>
    </row>
    <row r="15157" spans="1:9" x14ac:dyDescent="0.25">
      <c r="A15157" t="s">
        <v>110</v>
      </c>
      <c r="B15157" t="s">
        <v>52037</v>
      </c>
      <c r="C15157" s="57">
        <v>44342</v>
      </c>
      <c r="D15157" t="s">
        <v>52038</v>
      </c>
      <c r="E15157" s="58">
        <v>1182656000000</v>
      </c>
      <c r="F15157" t="s">
        <v>52039</v>
      </c>
      <c r="G15157" t="s">
        <v>52040</v>
      </c>
      <c r="H15157" t="s">
        <v>114</v>
      </c>
      <c r="I15157">
        <v>1</v>
      </c>
    </row>
    <row r="15158" spans="1:9" x14ac:dyDescent="0.25">
      <c r="A15158" t="s">
        <v>110</v>
      </c>
      <c r="B15158" t="s">
        <v>52041</v>
      </c>
      <c r="C15158" s="57">
        <v>44342</v>
      </c>
      <c r="D15158" t="s">
        <v>52042</v>
      </c>
      <c r="E15158" s="58">
        <v>1078975220000</v>
      </c>
      <c r="F15158" t="s">
        <v>52043</v>
      </c>
      <c r="G15158" t="s">
        <v>4423</v>
      </c>
      <c r="H15158" t="s">
        <v>114</v>
      </c>
      <c r="I15158">
        <v>44</v>
      </c>
    </row>
    <row r="15159" spans="1:9" x14ac:dyDescent="0.25">
      <c r="A15159" t="s">
        <v>110</v>
      </c>
      <c r="B15159" t="s">
        <v>52044</v>
      </c>
      <c r="C15159" s="57">
        <v>44342</v>
      </c>
      <c r="D15159" t="s">
        <v>52045</v>
      </c>
      <c r="E15159" s="58">
        <v>1085490700000</v>
      </c>
      <c r="F15159" t="s">
        <v>52046</v>
      </c>
      <c r="G15159" t="s">
        <v>52047</v>
      </c>
      <c r="H15159" t="s">
        <v>52048</v>
      </c>
      <c r="I15159">
        <v>1</v>
      </c>
    </row>
    <row r="15160" spans="1:9" x14ac:dyDescent="0.25">
      <c r="A15160" t="s">
        <v>110</v>
      </c>
      <c r="B15160" t="s">
        <v>52049</v>
      </c>
      <c r="C15160" s="57">
        <v>44342</v>
      </c>
      <c r="D15160" t="s">
        <v>52050</v>
      </c>
      <c r="E15160" s="58">
        <v>1176288050000</v>
      </c>
      <c r="F15160" t="s">
        <v>52051</v>
      </c>
      <c r="G15160" t="s">
        <v>52052</v>
      </c>
      <c r="H15160" t="s">
        <v>52053</v>
      </c>
      <c r="I15160">
        <v>1</v>
      </c>
    </row>
    <row r="15161" spans="1:9" x14ac:dyDescent="0.25">
      <c r="A15161" t="s">
        <v>110</v>
      </c>
      <c r="B15161" t="s">
        <v>52054</v>
      </c>
      <c r="C15161" s="57">
        <v>44342</v>
      </c>
      <c r="D15161" t="s">
        <v>52055</v>
      </c>
      <c r="E15161" s="58">
        <v>1107007850000</v>
      </c>
      <c r="F15161" t="s">
        <v>52056</v>
      </c>
      <c r="G15161" t="s">
        <v>52057</v>
      </c>
      <c r="H15161" t="s">
        <v>114</v>
      </c>
      <c r="I15161">
        <v>3</v>
      </c>
    </row>
    <row r="15162" spans="1:9" x14ac:dyDescent="0.25">
      <c r="A15162" t="s">
        <v>110</v>
      </c>
      <c r="B15162" t="s">
        <v>52058</v>
      </c>
      <c r="C15162" s="57">
        <v>44342</v>
      </c>
      <c r="D15162" t="s">
        <v>52059</v>
      </c>
      <c r="E15162" s="58">
        <v>1385211130000</v>
      </c>
      <c r="F15162" t="s">
        <v>52060</v>
      </c>
      <c r="G15162" t="s">
        <v>114</v>
      </c>
      <c r="H15162" t="s">
        <v>114</v>
      </c>
      <c r="I15162">
        <v>1</v>
      </c>
    </row>
    <row r="15163" spans="1:9" x14ac:dyDescent="0.25">
      <c r="A15163" t="s">
        <v>110</v>
      </c>
      <c r="B15163" t="s">
        <v>52061</v>
      </c>
      <c r="C15163" s="57">
        <v>44342</v>
      </c>
      <c r="D15163" t="s">
        <v>52062</v>
      </c>
      <c r="E15163" s="58">
        <v>1112065640000</v>
      </c>
      <c r="F15163" t="s">
        <v>52063</v>
      </c>
      <c r="G15163" t="s">
        <v>114</v>
      </c>
      <c r="H15163" t="s">
        <v>114</v>
      </c>
      <c r="I15163">
        <v>6</v>
      </c>
    </row>
    <row r="15164" spans="1:9" x14ac:dyDescent="0.25">
      <c r="A15164" t="s">
        <v>110</v>
      </c>
      <c r="B15164" t="s">
        <v>52064</v>
      </c>
      <c r="C15164" s="57">
        <v>44342</v>
      </c>
      <c r="D15164" t="s">
        <v>52065</v>
      </c>
      <c r="E15164" s="58">
        <v>1031235940000</v>
      </c>
      <c r="F15164" t="s">
        <v>52066</v>
      </c>
      <c r="G15164" t="s">
        <v>114</v>
      </c>
      <c r="H15164" t="s">
        <v>114</v>
      </c>
      <c r="I15164">
        <v>2</v>
      </c>
    </row>
    <row r="15165" spans="1:9" x14ac:dyDescent="0.25">
      <c r="A15165" t="s">
        <v>110</v>
      </c>
      <c r="B15165" t="s">
        <v>52067</v>
      </c>
      <c r="C15165" s="57">
        <v>44342</v>
      </c>
      <c r="D15165" t="s">
        <v>52068</v>
      </c>
      <c r="E15165" s="58">
        <v>1284629530000</v>
      </c>
      <c r="F15165" t="s">
        <v>52069</v>
      </c>
      <c r="G15165" t="s">
        <v>14012</v>
      </c>
      <c r="H15165" t="s">
        <v>114</v>
      </c>
      <c r="I15165">
        <v>1</v>
      </c>
    </row>
    <row r="15166" spans="1:9" x14ac:dyDescent="0.25">
      <c r="A15166" t="s">
        <v>110</v>
      </c>
      <c r="B15166" t="s">
        <v>52070</v>
      </c>
      <c r="C15166" s="57">
        <v>44342</v>
      </c>
      <c r="D15166" t="s">
        <v>52071</v>
      </c>
      <c r="E15166" s="58">
        <v>1065788980000</v>
      </c>
      <c r="F15166" t="s">
        <v>52072</v>
      </c>
      <c r="G15166" t="s">
        <v>114</v>
      </c>
      <c r="H15166" t="s">
        <v>114</v>
      </c>
      <c r="I15166">
        <v>2</v>
      </c>
    </row>
    <row r="15167" spans="1:9" x14ac:dyDescent="0.25">
      <c r="A15167" t="s">
        <v>110</v>
      </c>
      <c r="B15167" t="s">
        <v>52073</v>
      </c>
      <c r="C15167" s="57">
        <v>44342</v>
      </c>
      <c r="D15167" t="s">
        <v>52074</v>
      </c>
      <c r="E15167" s="58">
        <v>1086576440000</v>
      </c>
      <c r="F15167" t="s">
        <v>52075</v>
      </c>
      <c r="G15167" t="s">
        <v>114</v>
      </c>
      <c r="H15167" t="s">
        <v>114</v>
      </c>
      <c r="I15167">
        <v>1</v>
      </c>
    </row>
    <row r="15168" spans="1:9" x14ac:dyDescent="0.25">
      <c r="A15168" t="s">
        <v>110</v>
      </c>
      <c r="B15168" t="s">
        <v>52076</v>
      </c>
      <c r="C15168" s="57">
        <v>44342</v>
      </c>
      <c r="D15168" t="s">
        <v>52077</v>
      </c>
      <c r="E15168" s="58">
        <v>1114228470000</v>
      </c>
      <c r="F15168" t="s">
        <v>52078</v>
      </c>
      <c r="G15168" t="s">
        <v>114</v>
      </c>
      <c r="H15168" t="s">
        <v>114</v>
      </c>
      <c r="I15168">
        <v>1</v>
      </c>
    </row>
    <row r="15169" spans="1:9" x14ac:dyDescent="0.25">
      <c r="A15169" t="s">
        <v>110</v>
      </c>
      <c r="B15169" t="s">
        <v>52079</v>
      </c>
      <c r="C15169" s="57">
        <v>44342</v>
      </c>
      <c r="D15169" t="s">
        <v>52080</v>
      </c>
      <c r="E15169" s="58">
        <v>1277374900000</v>
      </c>
      <c r="F15169" t="s">
        <v>52081</v>
      </c>
      <c r="G15169" t="s">
        <v>114</v>
      </c>
      <c r="H15169" t="s">
        <v>114</v>
      </c>
      <c r="I15169">
        <v>2</v>
      </c>
    </row>
    <row r="15170" spans="1:9" x14ac:dyDescent="0.25">
      <c r="A15170" t="s">
        <v>110</v>
      </c>
      <c r="B15170" t="s">
        <v>52082</v>
      </c>
      <c r="C15170" s="57">
        <v>44342</v>
      </c>
      <c r="D15170" t="s">
        <v>52083</v>
      </c>
      <c r="E15170" s="58">
        <v>96338693130000</v>
      </c>
      <c r="F15170" t="s">
        <v>52084</v>
      </c>
      <c r="G15170" t="s">
        <v>52085</v>
      </c>
      <c r="H15170" t="s">
        <v>114</v>
      </c>
      <c r="I15170">
        <v>1</v>
      </c>
    </row>
    <row r="15171" spans="1:9" x14ac:dyDescent="0.25">
      <c r="A15171" t="s">
        <v>110</v>
      </c>
      <c r="B15171" t="s">
        <v>52086</v>
      </c>
      <c r="C15171" s="57">
        <v>44342</v>
      </c>
      <c r="D15171" t="s">
        <v>52087</v>
      </c>
      <c r="E15171" s="58">
        <v>1019890650000</v>
      </c>
      <c r="F15171" t="s">
        <v>52088</v>
      </c>
      <c r="G15171" t="s">
        <v>114</v>
      </c>
      <c r="H15171" t="s">
        <v>114</v>
      </c>
      <c r="I15171">
        <v>1</v>
      </c>
    </row>
    <row r="15172" spans="1:9" x14ac:dyDescent="0.25">
      <c r="A15172" t="s">
        <v>110</v>
      </c>
      <c r="B15172" t="s">
        <v>52089</v>
      </c>
      <c r="C15172" s="57">
        <v>44342</v>
      </c>
      <c r="D15172" t="s">
        <v>52090</v>
      </c>
      <c r="E15172" s="58">
        <v>86625201620000</v>
      </c>
      <c r="F15172" t="s">
        <v>52091</v>
      </c>
      <c r="G15172" t="s">
        <v>52092</v>
      </c>
      <c r="H15172" t="s">
        <v>52093</v>
      </c>
      <c r="I15172">
        <v>7</v>
      </c>
    </row>
    <row r="15173" spans="1:9" x14ac:dyDescent="0.25">
      <c r="A15173" t="s">
        <v>110</v>
      </c>
      <c r="B15173" t="s">
        <v>52094</v>
      </c>
      <c r="C15173" s="57">
        <v>44342</v>
      </c>
      <c r="D15173" t="s">
        <v>52095</v>
      </c>
      <c r="E15173" s="58">
        <v>3448321320000</v>
      </c>
      <c r="F15173" t="s">
        <v>52096</v>
      </c>
      <c r="G15173" t="s">
        <v>114</v>
      </c>
      <c r="H15173" t="s">
        <v>114</v>
      </c>
      <c r="I15173">
        <v>21231</v>
      </c>
    </row>
    <row r="15174" spans="1:9" x14ac:dyDescent="0.25">
      <c r="A15174" t="s">
        <v>110</v>
      </c>
      <c r="B15174" t="s">
        <v>52097</v>
      </c>
      <c r="C15174" s="57">
        <v>44342</v>
      </c>
      <c r="D15174" t="s">
        <v>52098</v>
      </c>
      <c r="E15174" s="58">
        <v>3442385530000</v>
      </c>
      <c r="F15174" t="s">
        <v>52099</v>
      </c>
      <c r="G15174" t="s">
        <v>114</v>
      </c>
      <c r="H15174" t="s">
        <v>114</v>
      </c>
      <c r="I15174">
        <v>171</v>
      </c>
    </row>
    <row r="15175" spans="1:9" x14ac:dyDescent="0.25">
      <c r="A15175" t="s">
        <v>110</v>
      </c>
      <c r="B15175" t="s">
        <v>52100</v>
      </c>
      <c r="C15175" s="57">
        <v>44342</v>
      </c>
      <c r="D15175" t="s">
        <v>52101</v>
      </c>
      <c r="E15175" s="58">
        <v>3438885390000</v>
      </c>
      <c r="F15175" t="s">
        <v>52102</v>
      </c>
      <c r="G15175" t="s">
        <v>114</v>
      </c>
      <c r="H15175" t="s">
        <v>114</v>
      </c>
      <c r="I15175">
        <v>13</v>
      </c>
    </row>
    <row r="15176" spans="1:9" x14ac:dyDescent="0.25">
      <c r="A15176" t="s">
        <v>110</v>
      </c>
      <c r="B15176" t="s">
        <v>52103</v>
      </c>
      <c r="C15176" s="57">
        <v>44342</v>
      </c>
      <c r="D15176" t="s">
        <v>52104</v>
      </c>
      <c r="E15176" s="58">
        <v>1082122010000</v>
      </c>
      <c r="F15176" t="s">
        <v>52105</v>
      </c>
      <c r="G15176" t="s">
        <v>52106</v>
      </c>
      <c r="H15176" t="s">
        <v>52107</v>
      </c>
      <c r="I15176">
        <v>2</v>
      </c>
    </row>
    <row r="15177" spans="1:9" x14ac:dyDescent="0.25">
      <c r="A15177" t="s">
        <v>110</v>
      </c>
      <c r="B15177" t="s">
        <v>52108</v>
      </c>
      <c r="C15177" s="57">
        <v>44342</v>
      </c>
      <c r="D15177" t="s">
        <v>52109</v>
      </c>
      <c r="E15177" s="58">
        <v>3443052140000</v>
      </c>
      <c r="F15177" t="s">
        <v>52110</v>
      </c>
      <c r="G15177" t="s">
        <v>114</v>
      </c>
      <c r="H15177" t="s">
        <v>114</v>
      </c>
      <c r="I15177">
        <v>10</v>
      </c>
    </row>
    <row r="15178" spans="1:9" x14ac:dyDescent="0.25">
      <c r="A15178" t="s">
        <v>110</v>
      </c>
      <c r="B15178" t="s">
        <v>52111</v>
      </c>
      <c r="C15178" s="57">
        <v>44342</v>
      </c>
      <c r="D15178" t="s">
        <v>52112</v>
      </c>
      <c r="E15178" s="58">
        <v>1093254840000</v>
      </c>
      <c r="F15178" t="s">
        <v>52113</v>
      </c>
      <c r="G15178" t="s">
        <v>52114</v>
      </c>
      <c r="H15178" t="s">
        <v>13302</v>
      </c>
      <c r="I15178">
        <v>2</v>
      </c>
    </row>
    <row r="15179" spans="1:9" x14ac:dyDescent="0.25">
      <c r="A15179" t="s">
        <v>110</v>
      </c>
      <c r="B15179" t="s">
        <v>52115</v>
      </c>
      <c r="C15179" s="57">
        <v>44342</v>
      </c>
      <c r="D15179" t="s">
        <v>52116</v>
      </c>
      <c r="E15179" s="58">
        <v>105718413040000</v>
      </c>
      <c r="F15179" t="s">
        <v>52117</v>
      </c>
      <c r="G15179" t="s">
        <v>52106</v>
      </c>
      <c r="H15179" t="s">
        <v>52118</v>
      </c>
      <c r="I15179">
        <v>1</v>
      </c>
    </row>
    <row r="15180" spans="1:9" x14ac:dyDescent="0.25">
      <c r="A15180" t="s">
        <v>110</v>
      </c>
      <c r="B15180" t="s">
        <v>52119</v>
      </c>
      <c r="C15180" s="57">
        <v>44342</v>
      </c>
      <c r="D15180" t="s">
        <v>52120</v>
      </c>
      <c r="E15180" s="58">
        <v>1387180320000</v>
      </c>
      <c r="F15180" t="s">
        <v>52121</v>
      </c>
      <c r="G15180" t="s">
        <v>114</v>
      </c>
      <c r="H15180" t="s">
        <v>114</v>
      </c>
      <c r="I15180">
        <v>1</v>
      </c>
    </row>
    <row r="15181" spans="1:9" x14ac:dyDescent="0.25">
      <c r="A15181" t="s">
        <v>110</v>
      </c>
      <c r="B15181" t="s">
        <v>52122</v>
      </c>
      <c r="C15181" s="57">
        <v>44342</v>
      </c>
      <c r="D15181" t="s">
        <v>52123</v>
      </c>
      <c r="E15181" s="58">
        <v>1393085650000</v>
      </c>
      <c r="F15181" t="s">
        <v>52124</v>
      </c>
      <c r="G15181" t="s">
        <v>114</v>
      </c>
      <c r="H15181" t="s">
        <v>114</v>
      </c>
      <c r="I15181">
        <v>2</v>
      </c>
    </row>
    <row r="15182" spans="1:9" x14ac:dyDescent="0.25">
      <c r="A15182" t="s">
        <v>110</v>
      </c>
      <c r="B15182" t="s">
        <v>52125</v>
      </c>
      <c r="C15182" s="57">
        <v>44342</v>
      </c>
      <c r="D15182" t="s">
        <v>52126</v>
      </c>
      <c r="E15182" t="s">
        <v>52127</v>
      </c>
      <c r="F15182" t="s">
        <v>52128</v>
      </c>
      <c r="G15182" t="s">
        <v>114</v>
      </c>
      <c r="H15182" t="s">
        <v>18646</v>
      </c>
      <c r="I15182">
        <v>4</v>
      </c>
    </row>
    <row r="15183" spans="1:9" x14ac:dyDescent="0.25">
      <c r="A15183" t="s">
        <v>110</v>
      </c>
      <c r="B15183" t="s">
        <v>52129</v>
      </c>
      <c r="C15183" s="57">
        <v>44342</v>
      </c>
      <c r="D15183" t="s">
        <v>52130</v>
      </c>
      <c r="E15183" s="58">
        <v>1234945350000</v>
      </c>
      <c r="F15183" t="s">
        <v>52131</v>
      </c>
      <c r="G15183" t="s">
        <v>52132</v>
      </c>
      <c r="H15183" t="s">
        <v>114</v>
      </c>
      <c r="I15183">
        <v>1</v>
      </c>
    </row>
    <row r="15184" spans="1:9" x14ac:dyDescent="0.25">
      <c r="A15184" t="s">
        <v>110</v>
      </c>
      <c r="B15184" t="s">
        <v>52133</v>
      </c>
      <c r="C15184" s="57">
        <v>44342</v>
      </c>
      <c r="D15184" t="s">
        <v>52134</v>
      </c>
      <c r="E15184" s="58">
        <v>1120929220000</v>
      </c>
      <c r="F15184" t="s">
        <v>52135</v>
      </c>
      <c r="G15184" t="s">
        <v>114</v>
      </c>
      <c r="H15184" t="s">
        <v>114</v>
      </c>
      <c r="I15184">
        <v>1</v>
      </c>
    </row>
    <row r="15185" spans="1:9" x14ac:dyDescent="0.25">
      <c r="A15185" t="s">
        <v>110</v>
      </c>
      <c r="B15185" t="s">
        <v>52136</v>
      </c>
      <c r="C15185" s="57">
        <v>44342</v>
      </c>
      <c r="D15185" t="s">
        <v>52137</v>
      </c>
      <c r="E15185" s="58">
        <v>1066715260000</v>
      </c>
      <c r="F15185" t="s">
        <v>52138</v>
      </c>
      <c r="G15185" t="s">
        <v>52139</v>
      </c>
      <c r="H15185" t="s">
        <v>114</v>
      </c>
      <c r="I15185">
        <v>1</v>
      </c>
    </row>
    <row r="15186" spans="1:9" x14ac:dyDescent="0.25">
      <c r="A15186" t="s">
        <v>110</v>
      </c>
      <c r="B15186" t="s">
        <v>52140</v>
      </c>
      <c r="C15186" s="57">
        <v>44342</v>
      </c>
      <c r="D15186" t="s">
        <v>52141</v>
      </c>
      <c r="E15186" s="58">
        <v>1063983130000</v>
      </c>
      <c r="F15186" t="s">
        <v>52142</v>
      </c>
      <c r="G15186" t="s">
        <v>114</v>
      </c>
      <c r="H15186" t="s">
        <v>114</v>
      </c>
      <c r="I15186">
        <v>1</v>
      </c>
    </row>
    <row r="15187" spans="1:9" x14ac:dyDescent="0.25">
      <c r="A15187" t="s">
        <v>110</v>
      </c>
      <c r="B15187" t="s">
        <v>52143</v>
      </c>
      <c r="C15187" s="57">
        <v>44342</v>
      </c>
      <c r="D15187" t="s">
        <v>52144</v>
      </c>
      <c r="E15187" s="58">
        <v>1422079760000</v>
      </c>
      <c r="F15187" t="s">
        <v>52145</v>
      </c>
      <c r="G15187" t="s">
        <v>114</v>
      </c>
      <c r="H15187" t="s">
        <v>114</v>
      </c>
      <c r="I15187">
        <v>3</v>
      </c>
    </row>
    <row r="15188" spans="1:9" x14ac:dyDescent="0.25">
      <c r="A15188" t="s">
        <v>110</v>
      </c>
      <c r="B15188" t="s">
        <v>52146</v>
      </c>
      <c r="C15188" s="57">
        <v>44342</v>
      </c>
      <c r="D15188" t="s">
        <v>52147</v>
      </c>
      <c r="E15188" s="58">
        <v>1143415770000</v>
      </c>
      <c r="F15188" t="s">
        <v>52148</v>
      </c>
      <c r="G15188" t="s">
        <v>114</v>
      </c>
      <c r="H15188" t="s">
        <v>114</v>
      </c>
      <c r="I15188">
        <v>13</v>
      </c>
    </row>
    <row r="15189" spans="1:9" x14ac:dyDescent="0.25">
      <c r="A15189" t="s">
        <v>110</v>
      </c>
      <c r="B15189" t="s">
        <v>52149</v>
      </c>
      <c r="C15189" s="57">
        <v>44342</v>
      </c>
      <c r="D15189" t="s">
        <v>52150</v>
      </c>
      <c r="E15189" s="58">
        <v>1025834970000</v>
      </c>
      <c r="F15189" t="s">
        <v>52151</v>
      </c>
      <c r="G15189" t="s">
        <v>52152</v>
      </c>
      <c r="H15189" t="s">
        <v>114</v>
      </c>
      <c r="I15189">
        <v>1</v>
      </c>
    </row>
    <row r="15190" spans="1:9" x14ac:dyDescent="0.25">
      <c r="A15190" t="s">
        <v>110</v>
      </c>
      <c r="B15190" t="s">
        <v>52153</v>
      </c>
      <c r="C15190" s="57">
        <v>44342</v>
      </c>
      <c r="D15190" t="s">
        <v>52154</v>
      </c>
      <c r="E15190" t="s">
        <v>52155</v>
      </c>
      <c r="F15190" t="s">
        <v>52156</v>
      </c>
      <c r="G15190" t="s">
        <v>52152</v>
      </c>
      <c r="H15190" t="s">
        <v>114</v>
      </c>
      <c r="I15190">
        <v>1</v>
      </c>
    </row>
    <row r="15191" spans="1:9" x14ac:dyDescent="0.25">
      <c r="A15191" t="s">
        <v>110</v>
      </c>
      <c r="B15191" t="s">
        <v>52157</v>
      </c>
      <c r="C15191" s="57">
        <v>44342</v>
      </c>
      <c r="D15191" t="s">
        <v>52158</v>
      </c>
      <c r="E15191" s="58">
        <v>1012269580000</v>
      </c>
      <c r="F15191" t="s">
        <v>52159</v>
      </c>
      <c r="G15191" t="s">
        <v>114</v>
      </c>
      <c r="H15191" t="s">
        <v>114</v>
      </c>
      <c r="I15191">
        <v>1</v>
      </c>
    </row>
    <row r="15192" spans="1:9" x14ac:dyDescent="0.25">
      <c r="A15192" t="s">
        <v>110</v>
      </c>
      <c r="B15192" t="s">
        <v>52160</v>
      </c>
      <c r="C15192" s="57">
        <v>44342</v>
      </c>
      <c r="D15192" t="s">
        <v>52161</v>
      </c>
      <c r="E15192" t="s">
        <v>52162</v>
      </c>
      <c r="F15192" t="s">
        <v>52163</v>
      </c>
      <c r="G15192" t="s">
        <v>52164</v>
      </c>
      <c r="H15192" t="s">
        <v>114</v>
      </c>
      <c r="I15192">
        <v>1</v>
      </c>
    </row>
    <row r="15193" spans="1:9" x14ac:dyDescent="0.25">
      <c r="A15193" t="s">
        <v>110</v>
      </c>
      <c r="B15193" t="s">
        <v>52165</v>
      </c>
      <c r="C15193" s="57">
        <v>44342</v>
      </c>
      <c r="D15193" t="s">
        <v>52166</v>
      </c>
      <c r="E15193" s="58">
        <v>1072485240000</v>
      </c>
      <c r="F15193" t="s">
        <v>52167</v>
      </c>
      <c r="G15193" t="s">
        <v>52168</v>
      </c>
      <c r="H15193" t="s">
        <v>114</v>
      </c>
      <c r="I15193">
        <v>1</v>
      </c>
    </row>
    <row r="15194" spans="1:9" x14ac:dyDescent="0.25">
      <c r="A15194" t="s">
        <v>110</v>
      </c>
      <c r="B15194" t="s">
        <v>52169</v>
      </c>
      <c r="C15194" s="57">
        <v>44342</v>
      </c>
      <c r="D15194" t="s">
        <v>52170</v>
      </c>
      <c r="E15194" s="58">
        <v>1116167000000</v>
      </c>
      <c r="F15194" t="s">
        <v>52171</v>
      </c>
      <c r="G15194" t="s">
        <v>37899</v>
      </c>
      <c r="H15194" t="s">
        <v>52172</v>
      </c>
      <c r="I15194">
        <v>12</v>
      </c>
    </row>
    <row r="15195" spans="1:9" x14ac:dyDescent="0.25">
      <c r="A15195" t="s">
        <v>110</v>
      </c>
      <c r="B15195" t="s">
        <v>52173</v>
      </c>
      <c r="C15195" s="57">
        <v>44342</v>
      </c>
      <c r="D15195" t="s">
        <v>52174</v>
      </c>
      <c r="E15195" t="s">
        <v>52175</v>
      </c>
      <c r="F15195" t="s">
        <v>52176</v>
      </c>
      <c r="G15195" t="s">
        <v>52177</v>
      </c>
      <c r="H15195" t="s">
        <v>114</v>
      </c>
      <c r="I15195">
        <v>1</v>
      </c>
    </row>
    <row r="15196" spans="1:9" x14ac:dyDescent="0.25">
      <c r="A15196" t="s">
        <v>110</v>
      </c>
      <c r="B15196" t="s">
        <v>52178</v>
      </c>
      <c r="C15196" s="57">
        <v>44342</v>
      </c>
      <c r="D15196" t="s">
        <v>52179</v>
      </c>
      <c r="E15196" s="58">
        <v>1042036540000</v>
      </c>
      <c r="F15196" t="s">
        <v>52180</v>
      </c>
      <c r="G15196" t="s">
        <v>114</v>
      </c>
      <c r="H15196" t="s">
        <v>114</v>
      </c>
      <c r="I15196">
        <v>1</v>
      </c>
    </row>
    <row r="15197" spans="1:9" x14ac:dyDescent="0.25">
      <c r="A15197" t="s">
        <v>110</v>
      </c>
      <c r="B15197" t="s">
        <v>52181</v>
      </c>
      <c r="C15197" s="57">
        <v>44342</v>
      </c>
      <c r="D15197" t="s">
        <v>52182</v>
      </c>
      <c r="E15197" s="58">
        <v>1035426310000</v>
      </c>
      <c r="F15197" t="s">
        <v>52183</v>
      </c>
      <c r="G15197" t="s">
        <v>52184</v>
      </c>
      <c r="H15197" t="s">
        <v>52185</v>
      </c>
      <c r="I15197">
        <v>3726</v>
      </c>
    </row>
    <row r="15198" spans="1:9" x14ac:dyDescent="0.25">
      <c r="A15198" t="s">
        <v>110</v>
      </c>
      <c r="B15198" t="s">
        <v>52186</v>
      </c>
      <c r="C15198" s="57">
        <v>44342</v>
      </c>
      <c r="D15198" t="s">
        <v>52187</v>
      </c>
      <c r="E15198" s="58">
        <v>1006097570000</v>
      </c>
      <c r="F15198" t="s">
        <v>52188</v>
      </c>
      <c r="G15198" t="s">
        <v>52189</v>
      </c>
      <c r="H15198" t="s">
        <v>52190</v>
      </c>
      <c r="I15198">
        <v>1</v>
      </c>
    </row>
    <row r="15199" spans="1:9" x14ac:dyDescent="0.25">
      <c r="A15199" t="s">
        <v>110</v>
      </c>
      <c r="B15199" t="s">
        <v>52191</v>
      </c>
      <c r="C15199" s="57">
        <v>44342</v>
      </c>
      <c r="D15199" t="s">
        <v>52192</v>
      </c>
      <c r="E15199" s="58">
        <v>1034529610000</v>
      </c>
      <c r="F15199" t="s">
        <v>52193</v>
      </c>
      <c r="G15199" t="s">
        <v>4763</v>
      </c>
      <c r="H15199" t="s">
        <v>114</v>
      </c>
      <c r="I15199">
        <v>2</v>
      </c>
    </row>
    <row r="15200" spans="1:9" x14ac:dyDescent="0.25">
      <c r="A15200" t="s">
        <v>110</v>
      </c>
      <c r="B15200" t="s">
        <v>52194</v>
      </c>
      <c r="C15200" s="57">
        <v>44342</v>
      </c>
      <c r="D15200" t="s">
        <v>52195</v>
      </c>
      <c r="E15200" s="58">
        <v>1265440530000</v>
      </c>
      <c r="F15200" t="s">
        <v>52196</v>
      </c>
      <c r="G15200" t="s">
        <v>114</v>
      </c>
      <c r="H15200" t="s">
        <v>114</v>
      </c>
      <c r="I15200">
        <v>1</v>
      </c>
    </row>
    <row r="15201" spans="1:9" x14ac:dyDescent="0.25">
      <c r="A15201" t="s">
        <v>110</v>
      </c>
      <c r="B15201" t="s">
        <v>52197</v>
      </c>
      <c r="C15201" s="57">
        <v>44342</v>
      </c>
      <c r="D15201" t="s">
        <v>52198</v>
      </c>
      <c r="E15201" s="58">
        <v>1074217330000</v>
      </c>
      <c r="F15201" t="s">
        <v>52199</v>
      </c>
      <c r="G15201" t="s">
        <v>114</v>
      </c>
      <c r="H15201" t="s">
        <v>114</v>
      </c>
      <c r="I15201">
        <v>4</v>
      </c>
    </row>
    <row r="15202" spans="1:9" x14ac:dyDescent="0.25">
      <c r="A15202" t="s">
        <v>110</v>
      </c>
      <c r="B15202" t="s">
        <v>52200</v>
      </c>
      <c r="C15202" s="57">
        <v>44342</v>
      </c>
      <c r="D15202" t="s">
        <v>52201</v>
      </c>
      <c r="E15202" s="58">
        <v>1063918200000</v>
      </c>
      <c r="F15202" t="s">
        <v>52202</v>
      </c>
      <c r="G15202" t="s">
        <v>114</v>
      </c>
      <c r="H15202" t="s">
        <v>114</v>
      </c>
      <c r="I15202">
        <v>24</v>
      </c>
    </row>
    <row r="15203" spans="1:9" x14ac:dyDescent="0.25">
      <c r="A15203" t="s">
        <v>110</v>
      </c>
      <c r="B15203" t="s">
        <v>52203</v>
      </c>
      <c r="C15203" s="57">
        <v>44342</v>
      </c>
      <c r="D15203" t="s">
        <v>52204</v>
      </c>
      <c r="E15203" s="58">
        <v>1038342300000</v>
      </c>
      <c r="F15203" t="s">
        <v>52205</v>
      </c>
      <c r="G15203" t="s">
        <v>114</v>
      </c>
      <c r="H15203" t="s">
        <v>114</v>
      </c>
      <c r="I15203">
        <v>1</v>
      </c>
    </row>
    <row r="15204" spans="1:9" x14ac:dyDescent="0.25">
      <c r="A15204" t="s">
        <v>110</v>
      </c>
      <c r="B15204" t="s">
        <v>52206</v>
      </c>
      <c r="C15204" s="57">
        <v>44342</v>
      </c>
      <c r="D15204" t="s">
        <v>52207</v>
      </c>
      <c r="E15204" t="s">
        <v>52208</v>
      </c>
      <c r="F15204" t="s">
        <v>52209</v>
      </c>
      <c r="G15204" t="s">
        <v>114</v>
      </c>
      <c r="H15204" t="s">
        <v>114</v>
      </c>
      <c r="I15204">
        <v>8</v>
      </c>
    </row>
    <row r="15205" spans="1:9" x14ac:dyDescent="0.25">
      <c r="A15205" t="s">
        <v>110</v>
      </c>
      <c r="B15205" t="s">
        <v>52210</v>
      </c>
      <c r="C15205" s="57">
        <v>44342</v>
      </c>
      <c r="D15205" t="s">
        <v>52211</v>
      </c>
      <c r="E15205" s="58">
        <v>1141356110000</v>
      </c>
      <c r="F15205" t="s">
        <v>52212</v>
      </c>
      <c r="G15205" t="s">
        <v>114</v>
      </c>
      <c r="H15205" t="s">
        <v>114</v>
      </c>
      <c r="I15205">
        <v>14</v>
      </c>
    </row>
    <row r="15206" spans="1:9" x14ac:dyDescent="0.25">
      <c r="A15206" t="s">
        <v>110</v>
      </c>
      <c r="B15206" t="s">
        <v>52213</v>
      </c>
      <c r="C15206" s="57">
        <v>44342</v>
      </c>
      <c r="D15206" t="s">
        <v>52214</v>
      </c>
      <c r="E15206" s="58">
        <v>1107868620000</v>
      </c>
      <c r="F15206" t="s">
        <v>52215</v>
      </c>
      <c r="G15206" t="s">
        <v>52216</v>
      </c>
      <c r="H15206" t="s">
        <v>52217</v>
      </c>
      <c r="I15206">
        <v>51494</v>
      </c>
    </row>
    <row r="15207" spans="1:9" x14ac:dyDescent="0.25">
      <c r="A15207" t="s">
        <v>110</v>
      </c>
      <c r="B15207" t="s">
        <v>52218</v>
      </c>
      <c r="C15207" s="57">
        <v>44342</v>
      </c>
      <c r="D15207" t="s">
        <v>52219</v>
      </c>
      <c r="E15207" s="58">
        <v>1092426372910000</v>
      </c>
      <c r="F15207" t="s">
        <v>52220</v>
      </c>
      <c r="G15207" t="s">
        <v>114</v>
      </c>
      <c r="H15207" t="s">
        <v>114</v>
      </c>
      <c r="I15207">
        <v>1</v>
      </c>
    </row>
    <row r="15208" spans="1:9" x14ac:dyDescent="0.25">
      <c r="A15208" t="s">
        <v>110</v>
      </c>
      <c r="B15208" t="s">
        <v>52221</v>
      </c>
      <c r="C15208" s="57">
        <v>44342</v>
      </c>
      <c r="D15208" t="s">
        <v>52222</v>
      </c>
      <c r="E15208" s="58">
        <v>1494666000000</v>
      </c>
      <c r="F15208" t="s">
        <v>52223</v>
      </c>
      <c r="G15208" t="s">
        <v>114</v>
      </c>
      <c r="H15208" t="s">
        <v>114</v>
      </c>
      <c r="I15208">
        <v>3</v>
      </c>
    </row>
    <row r="15209" spans="1:9" x14ac:dyDescent="0.25">
      <c r="A15209" t="s">
        <v>110</v>
      </c>
      <c r="B15209" t="s">
        <v>52224</v>
      </c>
      <c r="C15209" s="57">
        <v>44342</v>
      </c>
      <c r="D15209" t="s">
        <v>52225</v>
      </c>
      <c r="E15209" s="58">
        <v>1377155000000</v>
      </c>
      <c r="F15209" t="s">
        <v>52226</v>
      </c>
      <c r="G15209" t="s">
        <v>114</v>
      </c>
      <c r="H15209" t="s">
        <v>114</v>
      </c>
      <c r="I15209">
        <v>1</v>
      </c>
    </row>
    <row r="15210" spans="1:9" x14ac:dyDescent="0.25">
      <c r="A15210" t="s">
        <v>110</v>
      </c>
      <c r="B15210" t="s">
        <v>52227</v>
      </c>
      <c r="C15210" s="57">
        <v>44342</v>
      </c>
      <c r="D15210" t="s">
        <v>52228</v>
      </c>
      <c r="E15210" s="58">
        <v>1642523000000</v>
      </c>
      <c r="F15210" t="s">
        <v>52229</v>
      </c>
      <c r="G15210" t="s">
        <v>114</v>
      </c>
      <c r="H15210" t="s">
        <v>114</v>
      </c>
      <c r="I15210">
        <v>3</v>
      </c>
    </row>
    <row r="15211" spans="1:9" x14ac:dyDescent="0.25">
      <c r="A15211" t="s">
        <v>110</v>
      </c>
      <c r="B15211" t="s">
        <v>52230</v>
      </c>
      <c r="C15211" s="57">
        <v>44342</v>
      </c>
      <c r="D15211" t="s">
        <v>52231</v>
      </c>
      <c r="E15211" s="58">
        <v>1612617000000</v>
      </c>
      <c r="F15211" t="s">
        <v>52232</v>
      </c>
      <c r="G15211" t="s">
        <v>114</v>
      </c>
      <c r="H15211" t="s">
        <v>114</v>
      </c>
      <c r="I15211">
        <v>2</v>
      </c>
    </row>
    <row r="15212" spans="1:9" x14ac:dyDescent="0.25">
      <c r="A15212" t="s">
        <v>110</v>
      </c>
      <c r="B15212" t="s">
        <v>52233</v>
      </c>
      <c r="C15212" s="57">
        <v>44342</v>
      </c>
      <c r="D15212" t="s">
        <v>52234</v>
      </c>
      <c r="E15212" s="58">
        <v>10537074200000</v>
      </c>
      <c r="F15212" t="s">
        <v>52235</v>
      </c>
      <c r="G15212" t="s">
        <v>114</v>
      </c>
      <c r="H15212" t="s">
        <v>114</v>
      </c>
      <c r="I15212">
        <v>1</v>
      </c>
    </row>
    <row r="15213" spans="1:9" x14ac:dyDescent="0.25">
      <c r="A15213" t="s">
        <v>110</v>
      </c>
      <c r="B15213" t="s">
        <v>52236</v>
      </c>
      <c r="C15213" s="57">
        <v>44342</v>
      </c>
      <c r="D15213" t="s">
        <v>52237</v>
      </c>
      <c r="E15213" s="58">
        <v>1077509150000</v>
      </c>
      <c r="F15213" t="s">
        <v>52238</v>
      </c>
      <c r="G15213" t="s">
        <v>114</v>
      </c>
      <c r="H15213" t="s">
        <v>114</v>
      </c>
      <c r="I15213">
        <v>8</v>
      </c>
    </row>
    <row r="15214" spans="1:9" x14ac:dyDescent="0.25">
      <c r="A15214" t="s">
        <v>110</v>
      </c>
      <c r="B15214" t="s">
        <v>52239</v>
      </c>
      <c r="C15214" s="57">
        <v>44342</v>
      </c>
      <c r="D15214" t="s">
        <v>52240</v>
      </c>
      <c r="E15214" s="58">
        <v>1252272290000</v>
      </c>
      <c r="F15214" t="s">
        <v>52241</v>
      </c>
      <c r="G15214" t="s">
        <v>114</v>
      </c>
      <c r="H15214" t="s">
        <v>114</v>
      </c>
      <c r="I15214">
        <v>16</v>
      </c>
    </row>
    <row r="15215" spans="1:9" x14ac:dyDescent="0.25">
      <c r="A15215" t="s">
        <v>110</v>
      </c>
      <c r="B15215" t="s">
        <v>52242</v>
      </c>
      <c r="C15215" s="57">
        <v>44342</v>
      </c>
      <c r="D15215" t="s">
        <v>52243</v>
      </c>
      <c r="E15215" s="58">
        <v>1038425000000</v>
      </c>
      <c r="F15215" t="s">
        <v>52244</v>
      </c>
      <c r="G15215" t="s">
        <v>52245</v>
      </c>
      <c r="H15215" t="s">
        <v>52246</v>
      </c>
      <c r="I15215">
        <v>16</v>
      </c>
    </row>
    <row r="15216" spans="1:9" x14ac:dyDescent="0.25">
      <c r="A15216" t="s">
        <v>110</v>
      </c>
      <c r="B15216" t="s">
        <v>52247</v>
      </c>
      <c r="C15216" s="57">
        <v>44342</v>
      </c>
      <c r="D15216" t="s">
        <v>52248</v>
      </c>
      <c r="E15216" s="58">
        <v>1099525787000</v>
      </c>
      <c r="F15216" t="s">
        <v>52249</v>
      </c>
      <c r="G15216" t="s">
        <v>114</v>
      </c>
      <c r="H15216" t="s">
        <v>114</v>
      </c>
      <c r="I15216">
        <v>0</v>
      </c>
    </row>
    <row r="15217" spans="1:9" x14ac:dyDescent="0.25">
      <c r="A15217" t="s">
        <v>110</v>
      </c>
      <c r="B15217" t="s">
        <v>52250</v>
      </c>
      <c r="C15217" s="57">
        <v>44342</v>
      </c>
      <c r="D15217" t="s">
        <v>52251</v>
      </c>
      <c r="E15217" s="58">
        <v>1271874144000</v>
      </c>
      <c r="F15217" t="s">
        <v>52252</v>
      </c>
      <c r="G15217" t="s">
        <v>114</v>
      </c>
      <c r="H15217" t="s">
        <v>114</v>
      </c>
      <c r="I15217">
        <v>0</v>
      </c>
    </row>
    <row r="15218" spans="1:9" x14ac:dyDescent="0.25">
      <c r="A15218" t="s">
        <v>110</v>
      </c>
      <c r="B15218" t="s">
        <v>52253</v>
      </c>
      <c r="C15218" s="57">
        <v>44342</v>
      </c>
      <c r="D15218" t="s">
        <v>52254</v>
      </c>
      <c r="E15218" s="58">
        <v>1087631747000</v>
      </c>
      <c r="F15218" t="s">
        <v>52255</v>
      </c>
      <c r="G15218" t="s">
        <v>114</v>
      </c>
      <c r="H15218" t="s">
        <v>114</v>
      </c>
      <c r="I15218">
        <v>0</v>
      </c>
    </row>
    <row r="15219" spans="1:9" x14ac:dyDescent="0.25">
      <c r="A15219" t="s">
        <v>110</v>
      </c>
      <c r="B15219" t="s">
        <v>52256</v>
      </c>
      <c r="C15219" s="57">
        <v>44342</v>
      </c>
      <c r="D15219" t="s">
        <v>52257</v>
      </c>
      <c r="E15219" s="58">
        <v>1102192852000</v>
      </c>
      <c r="F15219" t="s">
        <v>52258</v>
      </c>
      <c r="G15219" t="s">
        <v>114</v>
      </c>
      <c r="H15219" t="s">
        <v>114</v>
      </c>
      <c r="I15219">
        <v>0</v>
      </c>
    </row>
    <row r="15220" spans="1:9" x14ac:dyDescent="0.25">
      <c r="A15220" t="s">
        <v>110</v>
      </c>
      <c r="B15220" t="s">
        <v>52259</v>
      </c>
      <c r="C15220" s="57">
        <v>44342</v>
      </c>
      <c r="D15220" t="s">
        <v>52260</v>
      </c>
      <c r="E15220" s="58">
        <v>1086438050000</v>
      </c>
      <c r="F15220" t="s">
        <v>52261</v>
      </c>
      <c r="G15220" t="s">
        <v>114</v>
      </c>
      <c r="H15220" t="s">
        <v>114</v>
      </c>
      <c r="I15220">
        <v>0</v>
      </c>
    </row>
    <row r="15221" spans="1:9" x14ac:dyDescent="0.25">
      <c r="A15221" t="s">
        <v>110</v>
      </c>
      <c r="B15221" t="s">
        <v>52262</v>
      </c>
      <c r="C15221" s="57">
        <v>44342</v>
      </c>
      <c r="D15221" t="s">
        <v>52263</v>
      </c>
      <c r="E15221" s="58">
        <v>1086142324000</v>
      </c>
      <c r="F15221" t="s">
        <v>52264</v>
      </c>
      <c r="G15221" t="s">
        <v>114</v>
      </c>
      <c r="H15221" t="s">
        <v>114</v>
      </c>
      <c r="I15221">
        <v>0</v>
      </c>
    </row>
    <row r="15222" spans="1:9" x14ac:dyDescent="0.25">
      <c r="A15222" t="s">
        <v>110</v>
      </c>
      <c r="B15222" t="s">
        <v>52265</v>
      </c>
      <c r="C15222" s="57">
        <v>44342</v>
      </c>
      <c r="D15222" t="s">
        <v>52266</v>
      </c>
      <c r="E15222" s="58">
        <v>1153179698000</v>
      </c>
      <c r="F15222" t="s">
        <v>52267</v>
      </c>
      <c r="G15222" t="s">
        <v>114</v>
      </c>
      <c r="H15222" t="s">
        <v>114</v>
      </c>
      <c r="I15222">
        <v>0</v>
      </c>
    </row>
    <row r="15223" spans="1:9" x14ac:dyDescent="0.25">
      <c r="A15223" t="s">
        <v>110</v>
      </c>
      <c r="B15223" t="s">
        <v>52268</v>
      </c>
      <c r="C15223" s="57">
        <v>44342</v>
      </c>
      <c r="D15223" t="s">
        <v>52269</v>
      </c>
      <c r="E15223" s="58">
        <v>1096717848000</v>
      </c>
      <c r="F15223" t="s">
        <v>52270</v>
      </c>
      <c r="G15223" t="s">
        <v>114</v>
      </c>
      <c r="H15223" t="s">
        <v>114</v>
      </c>
      <c r="I15223">
        <v>0</v>
      </c>
    </row>
    <row r="15224" spans="1:9" x14ac:dyDescent="0.25">
      <c r="A15224" t="s">
        <v>110</v>
      </c>
      <c r="B15224" t="s">
        <v>52271</v>
      </c>
      <c r="C15224" s="57">
        <v>44342</v>
      </c>
      <c r="D15224" t="s">
        <v>52272</v>
      </c>
      <c r="E15224" s="58">
        <v>1101194608000</v>
      </c>
      <c r="F15224" t="s">
        <v>52273</v>
      </c>
      <c r="G15224" t="s">
        <v>114</v>
      </c>
      <c r="H15224" t="s">
        <v>114</v>
      </c>
      <c r="I15224">
        <v>0</v>
      </c>
    </row>
    <row r="15225" spans="1:9" x14ac:dyDescent="0.25">
      <c r="A15225" t="s">
        <v>110</v>
      </c>
      <c r="B15225" t="s">
        <v>52274</v>
      </c>
      <c r="C15225" s="57">
        <v>44342</v>
      </c>
      <c r="D15225" t="s">
        <v>52275</v>
      </c>
      <c r="E15225" s="58">
        <v>1041188351000</v>
      </c>
      <c r="F15225" t="s">
        <v>52276</v>
      </c>
      <c r="G15225" t="s">
        <v>114</v>
      </c>
      <c r="H15225" t="s">
        <v>114</v>
      </c>
      <c r="I15225">
        <v>0</v>
      </c>
    </row>
    <row r="15226" spans="1:9" x14ac:dyDescent="0.25">
      <c r="A15226" t="s">
        <v>110</v>
      </c>
      <c r="B15226" t="s">
        <v>52277</v>
      </c>
      <c r="C15226" s="57">
        <v>44342</v>
      </c>
      <c r="D15226" t="s">
        <v>52278</v>
      </c>
      <c r="E15226" s="58">
        <v>1094777039000</v>
      </c>
      <c r="F15226" t="s">
        <v>52279</v>
      </c>
      <c r="G15226" t="s">
        <v>114</v>
      </c>
      <c r="H15226" t="s">
        <v>114</v>
      </c>
      <c r="I15226">
        <v>0</v>
      </c>
    </row>
    <row r="15227" spans="1:9" x14ac:dyDescent="0.25">
      <c r="A15227" t="s">
        <v>110</v>
      </c>
      <c r="B15227" t="s">
        <v>52280</v>
      </c>
      <c r="C15227" s="57">
        <v>44342</v>
      </c>
      <c r="D15227" t="s">
        <v>52281</v>
      </c>
      <c r="E15227" s="58">
        <v>1086912845000</v>
      </c>
      <c r="F15227" t="s">
        <v>52282</v>
      </c>
      <c r="G15227" t="s">
        <v>114</v>
      </c>
      <c r="H15227" t="s">
        <v>114</v>
      </c>
      <c r="I15227">
        <v>0</v>
      </c>
    </row>
    <row r="15228" spans="1:9" x14ac:dyDescent="0.25">
      <c r="A15228" t="s">
        <v>110</v>
      </c>
      <c r="B15228" t="s">
        <v>52283</v>
      </c>
      <c r="C15228" s="57">
        <v>44342</v>
      </c>
      <c r="D15228" t="s">
        <v>52284</v>
      </c>
      <c r="E15228" s="58">
        <v>1131795345000</v>
      </c>
      <c r="F15228" t="s">
        <v>52285</v>
      </c>
      <c r="G15228" t="s">
        <v>114</v>
      </c>
      <c r="H15228" t="s">
        <v>114</v>
      </c>
      <c r="I15228">
        <v>0</v>
      </c>
    </row>
    <row r="15229" spans="1:9" x14ac:dyDescent="0.25">
      <c r="A15229" t="s">
        <v>110</v>
      </c>
      <c r="B15229" t="s">
        <v>52286</v>
      </c>
      <c r="C15229" s="57">
        <v>44342</v>
      </c>
      <c r="D15229" t="s">
        <v>52287</v>
      </c>
      <c r="E15229" s="58">
        <v>1091853939000</v>
      </c>
      <c r="F15229" t="s">
        <v>52288</v>
      </c>
      <c r="G15229" t="s">
        <v>114</v>
      </c>
      <c r="H15229" t="s">
        <v>114</v>
      </c>
      <c r="I15229">
        <v>2</v>
      </c>
    </row>
    <row r="15230" spans="1:9" x14ac:dyDescent="0.25">
      <c r="A15230" t="s">
        <v>110</v>
      </c>
      <c r="B15230" t="s">
        <v>52289</v>
      </c>
      <c r="C15230" s="57">
        <v>44342</v>
      </c>
      <c r="D15230" t="s">
        <v>52290</v>
      </c>
      <c r="E15230" s="58">
        <v>1100822508000</v>
      </c>
      <c r="F15230" t="s">
        <v>52291</v>
      </c>
      <c r="G15230" t="s">
        <v>114</v>
      </c>
      <c r="H15230" t="s">
        <v>114</v>
      </c>
      <c r="I15230">
        <v>0</v>
      </c>
    </row>
    <row r="15231" spans="1:9" x14ac:dyDescent="0.25">
      <c r="A15231" t="s">
        <v>110</v>
      </c>
      <c r="B15231" t="s">
        <v>52292</v>
      </c>
      <c r="C15231" s="57">
        <v>44342</v>
      </c>
      <c r="D15231" t="s">
        <v>52293</v>
      </c>
      <c r="E15231" t="s">
        <v>52294</v>
      </c>
      <c r="F15231" t="s">
        <v>52295</v>
      </c>
      <c r="G15231" t="s">
        <v>114</v>
      </c>
      <c r="H15231" t="s">
        <v>114</v>
      </c>
      <c r="I15231">
        <v>18</v>
      </c>
    </row>
    <row r="15232" spans="1:9" x14ac:dyDescent="0.25">
      <c r="A15232" t="s">
        <v>110</v>
      </c>
      <c r="B15232" t="s">
        <v>52296</v>
      </c>
      <c r="C15232" s="57">
        <v>44342</v>
      </c>
      <c r="D15232" t="s">
        <v>52297</v>
      </c>
      <c r="E15232" s="58">
        <v>1236588180000</v>
      </c>
      <c r="F15232" t="s">
        <v>52298</v>
      </c>
      <c r="G15232" t="s">
        <v>114</v>
      </c>
      <c r="H15232" t="s">
        <v>52299</v>
      </c>
      <c r="I15232">
        <v>20</v>
      </c>
    </row>
    <row r="15233" spans="1:9" x14ac:dyDescent="0.25">
      <c r="A15233" t="s">
        <v>110</v>
      </c>
      <c r="B15233" t="s">
        <v>52300</v>
      </c>
      <c r="C15233" s="57">
        <v>44342</v>
      </c>
      <c r="D15233" t="s">
        <v>52301</v>
      </c>
      <c r="E15233" s="58">
        <v>1462433670000</v>
      </c>
      <c r="F15233" t="s">
        <v>52302</v>
      </c>
      <c r="G15233" t="s">
        <v>114</v>
      </c>
      <c r="H15233" t="s">
        <v>114</v>
      </c>
      <c r="I15233">
        <v>25</v>
      </c>
    </row>
    <row r="15234" spans="1:9" x14ac:dyDescent="0.25">
      <c r="A15234" t="s">
        <v>110</v>
      </c>
      <c r="B15234" t="s">
        <v>52303</v>
      </c>
      <c r="C15234" s="57">
        <v>44342</v>
      </c>
      <c r="D15234" t="s">
        <v>52304</v>
      </c>
      <c r="E15234" s="58">
        <v>1041451030000</v>
      </c>
      <c r="F15234" t="s">
        <v>52305</v>
      </c>
      <c r="G15234" t="s">
        <v>52306</v>
      </c>
      <c r="H15234" t="s">
        <v>114</v>
      </c>
      <c r="I15234">
        <v>1</v>
      </c>
    </row>
    <row r="15235" spans="1:9" x14ac:dyDescent="0.25">
      <c r="A15235" t="s">
        <v>110</v>
      </c>
      <c r="B15235" t="s">
        <v>52307</v>
      </c>
      <c r="C15235" s="57">
        <v>44342</v>
      </c>
      <c r="D15235" t="s">
        <v>52308</v>
      </c>
      <c r="E15235" s="58">
        <v>1160573290000</v>
      </c>
      <c r="F15235" t="s">
        <v>52309</v>
      </c>
      <c r="G15235" t="s">
        <v>114</v>
      </c>
      <c r="H15235" t="s">
        <v>114</v>
      </c>
      <c r="I15235">
        <v>1</v>
      </c>
    </row>
    <row r="15236" spans="1:9" x14ac:dyDescent="0.25">
      <c r="A15236" t="s">
        <v>110</v>
      </c>
      <c r="B15236" t="s">
        <v>52310</v>
      </c>
      <c r="C15236" s="57">
        <v>44342</v>
      </c>
      <c r="D15236" t="s">
        <v>52311</v>
      </c>
      <c r="E15236" s="58">
        <v>1259116380000</v>
      </c>
      <c r="F15236" t="s">
        <v>52312</v>
      </c>
      <c r="G15236" t="s">
        <v>114</v>
      </c>
      <c r="H15236" t="s">
        <v>43572</v>
      </c>
      <c r="I15236">
        <v>1</v>
      </c>
    </row>
    <row r="15237" spans="1:9" x14ac:dyDescent="0.25">
      <c r="A15237" t="s">
        <v>110</v>
      </c>
      <c r="B15237" t="s">
        <v>52313</v>
      </c>
      <c r="C15237" s="57">
        <v>44342</v>
      </c>
      <c r="D15237" t="s">
        <v>52314</v>
      </c>
      <c r="E15237" t="s">
        <v>52315</v>
      </c>
      <c r="F15237" t="s">
        <v>52316</v>
      </c>
      <c r="G15237" t="s">
        <v>114</v>
      </c>
      <c r="H15237" t="s">
        <v>114</v>
      </c>
      <c r="I15237">
        <v>1</v>
      </c>
    </row>
    <row r="15238" spans="1:9" x14ac:dyDescent="0.25">
      <c r="A15238" t="s">
        <v>110</v>
      </c>
      <c r="B15238" t="s">
        <v>52317</v>
      </c>
      <c r="C15238" s="57">
        <v>44342</v>
      </c>
      <c r="D15238" t="s">
        <v>52318</v>
      </c>
      <c r="E15238" s="58">
        <v>1065713800000</v>
      </c>
      <c r="F15238" t="s">
        <v>52319</v>
      </c>
      <c r="G15238" t="s">
        <v>114</v>
      </c>
      <c r="H15238" t="s">
        <v>114</v>
      </c>
      <c r="I15238">
        <v>2</v>
      </c>
    </row>
    <row r="15239" spans="1:9" x14ac:dyDescent="0.25">
      <c r="A15239" t="s">
        <v>110</v>
      </c>
      <c r="B15239" t="s">
        <v>52320</v>
      </c>
      <c r="C15239" s="57">
        <v>44342</v>
      </c>
      <c r="D15239" t="s">
        <v>52321</v>
      </c>
      <c r="E15239" s="58">
        <v>1189693190000</v>
      </c>
      <c r="F15239" t="s">
        <v>52322</v>
      </c>
      <c r="G15239" t="s">
        <v>114</v>
      </c>
      <c r="H15239" t="s">
        <v>114</v>
      </c>
      <c r="I15239">
        <v>3</v>
      </c>
    </row>
    <row r="15240" spans="1:9" x14ac:dyDescent="0.25">
      <c r="A15240" t="s">
        <v>110</v>
      </c>
      <c r="B15240" t="s">
        <v>52323</v>
      </c>
      <c r="C15240" s="57">
        <v>44342</v>
      </c>
      <c r="D15240" t="s">
        <v>52324</v>
      </c>
      <c r="E15240" t="s">
        <v>52325</v>
      </c>
      <c r="F15240" t="s">
        <v>52326</v>
      </c>
      <c r="G15240" t="s">
        <v>52327</v>
      </c>
      <c r="H15240" t="s">
        <v>114</v>
      </c>
      <c r="I15240">
        <v>14</v>
      </c>
    </row>
    <row r="15241" spans="1:9" x14ac:dyDescent="0.25">
      <c r="A15241" t="s">
        <v>110</v>
      </c>
      <c r="B15241" t="s">
        <v>52328</v>
      </c>
      <c r="C15241" s="57">
        <v>44342</v>
      </c>
      <c r="D15241" t="s">
        <v>52329</v>
      </c>
      <c r="E15241" s="58">
        <v>1073450120000</v>
      </c>
      <c r="F15241" t="s">
        <v>52330</v>
      </c>
      <c r="G15241" t="s">
        <v>114</v>
      </c>
      <c r="H15241" t="s">
        <v>114</v>
      </c>
      <c r="I15241">
        <v>2</v>
      </c>
    </row>
    <row r="15242" spans="1:9" x14ac:dyDescent="0.25">
      <c r="A15242" t="s">
        <v>110</v>
      </c>
      <c r="B15242" t="s">
        <v>52331</v>
      </c>
      <c r="C15242" s="57">
        <v>44342</v>
      </c>
      <c r="D15242" t="s">
        <v>52332</v>
      </c>
      <c r="E15242" s="58">
        <v>1032082330000</v>
      </c>
      <c r="F15242" t="s">
        <v>52333</v>
      </c>
      <c r="G15242" t="s">
        <v>114</v>
      </c>
      <c r="H15242" t="s">
        <v>52334</v>
      </c>
      <c r="I15242">
        <v>14</v>
      </c>
    </row>
    <row r="15243" spans="1:9" x14ac:dyDescent="0.25">
      <c r="A15243" t="s">
        <v>110</v>
      </c>
      <c r="B15243" t="s">
        <v>52335</v>
      </c>
      <c r="C15243" s="57">
        <v>44342</v>
      </c>
      <c r="D15243" t="s">
        <v>52336</v>
      </c>
      <c r="E15243" s="58">
        <v>1041385550000</v>
      </c>
      <c r="F15243" t="s">
        <v>52337</v>
      </c>
      <c r="G15243" t="s">
        <v>114</v>
      </c>
      <c r="H15243" t="s">
        <v>114</v>
      </c>
      <c r="I15243">
        <v>1</v>
      </c>
    </row>
    <row r="15244" spans="1:9" x14ac:dyDescent="0.25">
      <c r="A15244" t="s">
        <v>110</v>
      </c>
      <c r="B15244" t="s">
        <v>52338</v>
      </c>
      <c r="C15244" s="57">
        <v>44342</v>
      </c>
      <c r="D15244" t="s">
        <v>52339</v>
      </c>
      <c r="E15244" s="58">
        <v>1034004268740000</v>
      </c>
      <c r="F15244" t="s">
        <v>52340</v>
      </c>
      <c r="G15244" t="s">
        <v>114</v>
      </c>
      <c r="H15244" t="s">
        <v>114</v>
      </c>
      <c r="I15244">
        <v>30</v>
      </c>
    </row>
    <row r="15245" spans="1:9" x14ac:dyDescent="0.25">
      <c r="A15245" t="s">
        <v>110</v>
      </c>
      <c r="B15245" t="s">
        <v>52341</v>
      </c>
      <c r="C15245" s="57">
        <v>44342</v>
      </c>
      <c r="D15245" t="s">
        <v>52342</v>
      </c>
      <c r="E15245" s="58">
        <v>286406718070000</v>
      </c>
      <c r="F15245" t="s">
        <v>52343</v>
      </c>
      <c r="G15245" t="s">
        <v>114</v>
      </c>
      <c r="H15245" t="s">
        <v>114</v>
      </c>
      <c r="I15245">
        <v>1</v>
      </c>
    </row>
    <row r="15246" spans="1:9" x14ac:dyDescent="0.25">
      <c r="A15246" t="s">
        <v>110</v>
      </c>
      <c r="B15246" t="s">
        <v>52344</v>
      </c>
      <c r="C15246" s="57">
        <v>44342</v>
      </c>
      <c r="D15246" t="s">
        <v>52345</v>
      </c>
      <c r="E15246" t="s">
        <v>52346</v>
      </c>
      <c r="F15246" t="s">
        <v>52347</v>
      </c>
      <c r="G15246" t="s">
        <v>114</v>
      </c>
      <c r="H15246" t="s">
        <v>114</v>
      </c>
      <c r="I15246">
        <v>1</v>
      </c>
    </row>
    <row r="15247" spans="1:9" x14ac:dyDescent="0.25">
      <c r="A15247" t="s">
        <v>110</v>
      </c>
      <c r="B15247" t="s">
        <v>52348</v>
      </c>
      <c r="C15247" s="57">
        <v>44342</v>
      </c>
      <c r="D15247" t="s">
        <v>52349</v>
      </c>
      <c r="E15247" s="58">
        <v>4470113630000</v>
      </c>
      <c r="F15247" t="s">
        <v>52350</v>
      </c>
      <c r="G15247" t="s">
        <v>52351</v>
      </c>
      <c r="H15247" t="s">
        <v>114</v>
      </c>
      <c r="I15247">
        <v>461</v>
      </c>
    </row>
    <row r="15248" spans="1:9" x14ac:dyDescent="0.25">
      <c r="A15248" t="s">
        <v>110</v>
      </c>
      <c r="B15248" t="s">
        <v>52352</v>
      </c>
      <c r="C15248" s="57">
        <v>44342</v>
      </c>
      <c r="D15248" t="s">
        <v>52353</v>
      </c>
      <c r="E15248" s="58">
        <v>10133206100000</v>
      </c>
      <c r="F15248" t="s">
        <v>52354</v>
      </c>
      <c r="G15248" t="s">
        <v>114</v>
      </c>
      <c r="H15248" t="s">
        <v>114</v>
      </c>
      <c r="I15248">
        <v>1</v>
      </c>
    </row>
    <row r="15249" spans="1:9" x14ac:dyDescent="0.25">
      <c r="A15249" t="s">
        <v>110</v>
      </c>
      <c r="B15249" t="s">
        <v>52355</v>
      </c>
      <c r="C15249" s="57">
        <v>44342</v>
      </c>
      <c r="D15249" t="s">
        <v>52356</v>
      </c>
      <c r="E15249" s="58">
        <v>10100533300000</v>
      </c>
      <c r="F15249" t="s">
        <v>52357</v>
      </c>
      <c r="G15249" t="s">
        <v>1781</v>
      </c>
      <c r="H15249" t="s">
        <v>114</v>
      </c>
      <c r="I15249">
        <v>8</v>
      </c>
    </row>
    <row r="15250" spans="1:9" x14ac:dyDescent="0.25">
      <c r="A15250" t="s">
        <v>110</v>
      </c>
      <c r="B15250" t="s">
        <v>52358</v>
      </c>
      <c r="C15250" s="57">
        <v>44342</v>
      </c>
      <c r="D15250" t="s">
        <v>52359</v>
      </c>
      <c r="E15250" s="58">
        <v>11813203600000</v>
      </c>
      <c r="F15250" t="s">
        <v>52360</v>
      </c>
      <c r="G15250" t="s">
        <v>52361</v>
      </c>
      <c r="H15250" t="s">
        <v>114</v>
      </c>
      <c r="I15250">
        <v>168</v>
      </c>
    </row>
    <row r="15251" spans="1:9" x14ac:dyDescent="0.25">
      <c r="A15251" t="s">
        <v>110</v>
      </c>
      <c r="B15251" t="s">
        <v>52362</v>
      </c>
      <c r="C15251" s="57">
        <v>44342</v>
      </c>
      <c r="D15251" t="s">
        <v>52363</v>
      </c>
      <c r="E15251" s="58">
        <v>9888770500000</v>
      </c>
      <c r="F15251" t="s">
        <v>52364</v>
      </c>
      <c r="G15251" t="s">
        <v>114</v>
      </c>
      <c r="H15251" t="s">
        <v>114</v>
      </c>
      <c r="I15251">
        <v>1</v>
      </c>
    </row>
    <row r="15252" spans="1:9" x14ac:dyDescent="0.25">
      <c r="A15252" t="s">
        <v>110</v>
      </c>
      <c r="B15252" t="s">
        <v>52365</v>
      </c>
      <c r="C15252" s="57">
        <v>44342</v>
      </c>
      <c r="D15252" t="s">
        <v>52366</v>
      </c>
      <c r="E15252" s="58">
        <v>1062678450000</v>
      </c>
      <c r="F15252" t="s">
        <v>52367</v>
      </c>
      <c r="G15252" t="s">
        <v>114</v>
      </c>
      <c r="H15252" t="s">
        <v>114</v>
      </c>
      <c r="I15252">
        <v>4</v>
      </c>
    </row>
    <row r="15253" spans="1:9" x14ac:dyDescent="0.25">
      <c r="A15253" t="s">
        <v>110</v>
      </c>
      <c r="B15253" t="s">
        <v>52368</v>
      </c>
      <c r="C15253" s="57">
        <v>44342</v>
      </c>
      <c r="D15253" t="s">
        <v>52369</v>
      </c>
      <c r="E15253" s="58">
        <v>1111517163700</v>
      </c>
      <c r="F15253" t="s">
        <v>52370</v>
      </c>
      <c r="G15253" t="s">
        <v>114</v>
      </c>
      <c r="H15253" t="s">
        <v>114</v>
      </c>
      <c r="I15253">
        <v>4</v>
      </c>
    </row>
    <row r="15254" spans="1:9" x14ac:dyDescent="0.25">
      <c r="A15254" t="s">
        <v>110</v>
      </c>
      <c r="B15254" t="s">
        <v>52371</v>
      </c>
      <c r="C15254" s="57">
        <v>44342</v>
      </c>
      <c r="D15254" t="s">
        <v>52372</v>
      </c>
      <c r="E15254" s="58">
        <v>1196948900000</v>
      </c>
      <c r="F15254" t="s">
        <v>52373</v>
      </c>
      <c r="G15254" t="s">
        <v>114</v>
      </c>
      <c r="H15254" t="s">
        <v>52374</v>
      </c>
      <c r="I15254">
        <v>5</v>
      </c>
    </row>
    <row r="15255" spans="1:9" x14ac:dyDescent="0.25">
      <c r="A15255" t="s">
        <v>110</v>
      </c>
      <c r="B15255" t="s">
        <v>52375</v>
      </c>
      <c r="C15255" s="57">
        <v>44342</v>
      </c>
      <c r="D15255" t="s">
        <v>52376</v>
      </c>
      <c r="E15255" s="58">
        <v>1122657100000</v>
      </c>
      <c r="F15255" t="s">
        <v>52377</v>
      </c>
      <c r="G15255" t="s">
        <v>114</v>
      </c>
      <c r="H15255" t="s">
        <v>114</v>
      </c>
      <c r="I15255">
        <v>1</v>
      </c>
    </row>
    <row r="15256" spans="1:9" x14ac:dyDescent="0.25">
      <c r="A15256" t="s">
        <v>110</v>
      </c>
      <c r="B15256" t="s">
        <v>52378</v>
      </c>
      <c r="C15256" s="57">
        <v>44342</v>
      </c>
      <c r="D15256" t="s">
        <v>52379</v>
      </c>
      <c r="E15256" s="58">
        <v>1198060700000</v>
      </c>
      <c r="F15256" t="s">
        <v>52380</v>
      </c>
      <c r="G15256" t="s">
        <v>114</v>
      </c>
      <c r="H15256" t="s">
        <v>114</v>
      </c>
      <c r="I15256">
        <v>14</v>
      </c>
    </row>
    <row r="15257" spans="1:9" x14ac:dyDescent="0.25">
      <c r="A15257" t="s">
        <v>110</v>
      </c>
      <c r="B15257" t="s">
        <v>52381</v>
      </c>
      <c r="C15257" s="57">
        <v>44342</v>
      </c>
      <c r="D15257" t="s">
        <v>52382</v>
      </c>
      <c r="E15257" s="58">
        <v>1034052100000</v>
      </c>
      <c r="F15257" t="s">
        <v>52383</v>
      </c>
      <c r="G15257" t="s">
        <v>114</v>
      </c>
      <c r="H15257" t="s">
        <v>114</v>
      </c>
      <c r="I15257">
        <v>1</v>
      </c>
    </row>
    <row r="15258" spans="1:9" x14ac:dyDescent="0.25">
      <c r="A15258" t="s">
        <v>110</v>
      </c>
      <c r="B15258" t="s">
        <v>52384</v>
      </c>
      <c r="C15258" s="57">
        <v>44342</v>
      </c>
      <c r="D15258" t="s">
        <v>52385</v>
      </c>
      <c r="E15258" s="58">
        <v>120024364800000</v>
      </c>
      <c r="F15258" t="s">
        <v>52386</v>
      </c>
      <c r="G15258" t="s">
        <v>114</v>
      </c>
      <c r="H15258" t="s">
        <v>114</v>
      </c>
      <c r="I15258">
        <v>1</v>
      </c>
    </row>
    <row r="15259" spans="1:9" x14ac:dyDescent="0.25">
      <c r="A15259" t="s">
        <v>110</v>
      </c>
      <c r="B15259" t="s">
        <v>52387</v>
      </c>
      <c r="C15259" s="57">
        <v>44342</v>
      </c>
      <c r="D15259" t="s">
        <v>52388</v>
      </c>
      <c r="E15259" s="58">
        <v>119260236100000</v>
      </c>
      <c r="F15259" t="s">
        <v>52389</v>
      </c>
      <c r="G15259" t="s">
        <v>114</v>
      </c>
      <c r="H15259" t="s">
        <v>114</v>
      </c>
      <c r="I15259">
        <v>1</v>
      </c>
    </row>
    <row r="15260" spans="1:9" x14ac:dyDescent="0.25">
      <c r="A15260" t="s">
        <v>110</v>
      </c>
      <c r="B15260" t="s">
        <v>52390</v>
      </c>
      <c r="C15260" s="57">
        <v>44342</v>
      </c>
      <c r="D15260" t="s">
        <v>52391</v>
      </c>
      <c r="E15260" s="58">
        <v>150690636000000</v>
      </c>
      <c r="F15260" t="s">
        <v>52392</v>
      </c>
      <c r="G15260" t="s">
        <v>114</v>
      </c>
      <c r="H15260" t="s">
        <v>114</v>
      </c>
      <c r="I15260">
        <v>1</v>
      </c>
    </row>
    <row r="15261" spans="1:9" x14ac:dyDescent="0.25">
      <c r="A15261" t="s">
        <v>110</v>
      </c>
      <c r="B15261" t="s">
        <v>52393</v>
      </c>
      <c r="C15261" s="57">
        <v>44342</v>
      </c>
      <c r="D15261" t="s">
        <v>52394</v>
      </c>
      <c r="E15261" s="58">
        <v>1773149700000</v>
      </c>
      <c r="F15261" t="s">
        <v>52395</v>
      </c>
      <c r="G15261" t="s">
        <v>114</v>
      </c>
      <c r="H15261" t="s">
        <v>114</v>
      </c>
      <c r="I15261">
        <v>1</v>
      </c>
    </row>
    <row r="15262" spans="1:9" x14ac:dyDescent="0.25">
      <c r="A15262" t="s">
        <v>110</v>
      </c>
      <c r="B15262" t="s">
        <v>52396</v>
      </c>
      <c r="C15262" s="57">
        <v>44342</v>
      </c>
      <c r="D15262" t="s">
        <v>52397</v>
      </c>
      <c r="E15262" s="58">
        <v>1329151900000</v>
      </c>
      <c r="F15262" t="s">
        <v>52398</v>
      </c>
      <c r="G15262" t="s">
        <v>114</v>
      </c>
      <c r="H15262" t="s">
        <v>114</v>
      </c>
      <c r="I15262">
        <v>1</v>
      </c>
    </row>
    <row r="15263" spans="1:9" x14ac:dyDescent="0.25">
      <c r="A15263" t="s">
        <v>110</v>
      </c>
      <c r="B15263" t="s">
        <v>52399</v>
      </c>
      <c r="C15263" s="57">
        <v>44342</v>
      </c>
      <c r="D15263" t="s">
        <v>52400</v>
      </c>
      <c r="E15263" s="58">
        <v>1104880500000</v>
      </c>
      <c r="F15263" t="s">
        <v>52401</v>
      </c>
      <c r="G15263" t="s">
        <v>114</v>
      </c>
      <c r="H15263" t="s">
        <v>114</v>
      </c>
      <c r="I15263">
        <v>1</v>
      </c>
    </row>
    <row r="15264" spans="1:9" x14ac:dyDescent="0.25">
      <c r="A15264" t="s">
        <v>110</v>
      </c>
      <c r="B15264" t="s">
        <v>52402</v>
      </c>
      <c r="C15264" s="57">
        <v>44342</v>
      </c>
      <c r="D15264" t="s">
        <v>52403</v>
      </c>
      <c r="E15264" s="58">
        <v>1062948500000</v>
      </c>
      <c r="F15264" t="s">
        <v>52404</v>
      </c>
      <c r="G15264" t="s">
        <v>114</v>
      </c>
      <c r="H15264" t="s">
        <v>114</v>
      </c>
      <c r="I15264">
        <v>1</v>
      </c>
    </row>
    <row r="15265" spans="1:9" x14ac:dyDescent="0.25">
      <c r="A15265" t="s">
        <v>110</v>
      </c>
      <c r="B15265" t="s">
        <v>52405</v>
      </c>
      <c r="C15265" s="57">
        <v>44342</v>
      </c>
      <c r="D15265" t="s">
        <v>52406</v>
      </c>
      <c r="E15265" s="58">
        <v>1033599000000</v>
      </c>
      <c r="F15265" t="s">
        <v>52407</v>
      </c>
      <c r="G15265" t="s">
        <v>114</v>
      </c>
      <c r="H15265" t="s">
        <v>114</v>
      </c>
      <c r="I15265">
        <v>1</v>
      </c>
    </row>
    <row r="15266" spans="1:9" x14ac:dyDescent="0.25">
      <c r="A15266" t="s">
        <v>110</v>
      </c>
      <c r="B15266" t="s">
        <v>52408</v>
      </c>
      <c r="C15266" s="57">
        <v>44342</v>
      </c>
      <c r="D15266" t="s">
        <v>52409</v>
      </c>
      <c r="E15266" s="58">
        <v>1023129400000</v>
      </c>
      <c r="F15266" t="s">
        <v>52410</v>
      </c>
      <c r="G15266" t="s">
        <v>540</v>
      </c>
      <c r="H15266" t="s">
        <v>52411</v>
      </c>
      <c r="I15266">
        <v>1045</v>
      </c>
    </row>
    <row r="15267" spans="1:9" x14ac:dyDescent="0.25">
      <c r="A15267" t="s">
        <v>110</v>
      </c>
      <c r="B15267" t="s">
        <v>52412</v>
      </c>
      <c r="C15267" s="57">
        <v>44342</v>
      </c>
      <c r="D15267" t="s">
        <v>52413</v>
      </c>
      <c r="E15267" t="s">
        <v>52414</v>
      </c>
      <c r="F15267" t="s">
        <v>52415</v>
      </c>
      <c r="G15267" t="s">
        <v>114</v>
      </c>
      <c r="H15267" t="s">
        <v>114</v>
      </c>
      <c r="I15267">
        <v>1</v>
      </c>
    </row>
    <row r="15268" spans="1:9" x14ac:dyDescent="0.25">
      <c r="A15268" t="s">
        <v>110</v>
      </c>
      <c r="B15268" t="s">
        <v>52416</v>
      </c>
      <c r="C15268" s="57">
        <v>44342</v>
      </c>
      <c r="D15268" t="s">
        <v>52417</v>
      </c>
      <c r="E15268" s="58">
        <v>1012010000000</v>
      </c>
      <c r="F15268" t="s">
        <v>52418</v>
      </c>
      <c r="G15268" t="s">
        <v>114</v>
      </c>
      <c r="H15268" t="s">
        <v>114</v>
      </c>
      <c r="I15268">
        <v>1</v>
      </c>
    </row>
    <row r="15269" spans="1:9" x14ac:dyDescent="0.25">
      <c r="A15269" t="s">
        <v>110</v>
      </c>
      <c r="B15269" t="s">
        <v>52419</v>
      </c>
      <c r="C15269" s="57">
        <v>44342</v>
      </c>
      <c r="D15269" t="s">
        <v>52420</v>
      </c>
      <c r="E15269" s="58">
        <v>1018509000000</v>
      </c>
      <c r="F15269" t="s">
        <v>52421</v>
      </c>
      <c r="G15269" t="s">
        <v>52422</v>
      </c>
      <c r="H15269" t="s">
        <v>52423</v>
      </c>
      <c r="I15269">
        <v>1</v>
      </c>
    </row>
    <row r="15270" spans="1:9" x14ac:dyDescent="0.25">
      <c r="A15270" t="s">
        <v>110</v>
      </c>
      <c r="B15270" t="s">
        <v>52424</v>
      </c>
      <c r="C15270" s="57">
        <v>44342</v>
      </c>
      <c r="D15270" t="s">
        <v>52425</v>
      </c>
      <c r="E15270" s="58">
        <v>1081974000000</v>
      </c>
      <c r="F15270" t="s">
        <v>52426</v>
      </c>
      <c r="G15270" t="s">
        <v>114</v>
      </c>
      <c r="H15270" t="s">
        <v>114</v>
      </c>
      <c r="I15270">
        <v>1</v>
      </c>
    </row>
    <row r="15271" spans="1:9" x14ac:dyDescent="0.25">
      <c r="A15271" t="s">
        <v>110</v>
      </c>
      <c r="B15271" t="s">
        <v>52427</v>
      </c>
      <c r="C15271" s="57">
        <v>44342</v>
      </c>
      <c r="D15271" t="s">
        <v>52428</v>
      </c>
      <c r="E15271" s="58">
        <v>1050695000000</v>
      </c>
      <c r="F15271" t="s">
        <v>52429</v>
      </c>
      <c r="G15271" t="s">
        <v>114</v>
      </c>
      <c r="H15271" t="s">
        <v>114</v>
      </c>
      <c r="I15271">
        <v>1</v>
      </c>
    </row>
    <row r="15272" spans="1:9" x14ac:dyDescent="0.25">
      <c r="A15272" t="s">
        <v>110</v>
      </c>
      <c r="B15272" t="s">
        <v>52430</v>
      </c>
      <c r="C15272" s="57">
        <v>44342</v>
      </c>
      <c r="D15272" t="s">
        <v>52431</v>
      </c>
      <c r="E15272" s="58">
        <v>1030948000000</v>
      </c>
      <c r="F15272" t="s">
        <v>52432</v>
      </c>
      <c r="G15272" t="s">
        <v>114</v>
      </c>
      <c r="H15272" t="s">
        <v>114</v>
      </c>
      <c r="I15272">
        <v>1</v>
      </c>
    </row>
    <row r="15273" spans="1:9" x14ac:dyDescent="0.25">
      <c r="A15273" t="s">
        <v>110</v>
      </c>
      <c r="B15273" t="s">
        <v>52433</v>
      </c>
      <c r="C15273" s="57">
        <v>44342</v>
      </c>
      <c r="D15273" t="s">
        <v>52434</v>
      </c>
      <c r="E15273" t="s">
        <v>52435</v>
      </c>
      <c r="F15273" t="s">
        <v>52436</v>
      </c>
      <c r="G15273" t="s">
        <v>114</v>
      </c>
      <c r="H15273" t="s">
        <v>114</v>
      </c>
      <c r="I15273">
        <v>1</v>
      </c>
    </row>
    <row r="15274" spans="1:9" x14ac:dyDescent="0.25">
      <c r="A15274" t="s">
        <v>110</v>
      </c>
      <c r="B15274" t="s">
        <v>52437</v>
      </c>
      <c r="C15274" s="57">
        <v>44342</v>
      </c>
      <c r="D15274" t="s">
        <v>52438</v>
      </c>
      <c r="E15274" s="58">
        <v>1045951000000</v>
      </c>
      <c r="F15274" t="s">
        <v>52439</v>
      </c>
      <c r="G15274" t="s">
        <v>114</v>
      </c>
      <c r="H15274" t="s">
        <v>114</v>
      </c>
      <c r="I15274">
        <v>1</v>
      </c>
    </row>
    <row r="15275" spans="1:9" x14ac:dyDescent="0.25">
      <c r="A15275" t="s">
        <v>110</v>
      </c>
      <c r="B15275" t="s">
        <v>52440</v>
      </c>
      <c r="C15275" s="57">
        <v>44342</v>
      </c>
      <c r="D15275" t="s">
        <v>52441</v>
      </c>
      <c r="E15275" s="58">
        <v>1008820000000</v>
      </c>
      <c r="F15275" t="s">
        <v>52442</v>
      </c>
      <c r="G15275" t="s">
        <v>52443</v>
      </c>
      <c r="H15275" t="s">
        <v>52444</v>
      </c>
      <c r="I15275">
        <v>1</v>
      </c>
    </row>
    <row r="15276" spans="1:9" x14ac:dyDescent="0.25">
      <c r="A15276" t="s">
        <v>110</v>
      </c>
      <c r="B15276" t="s">
        <v>52445</v>
      </c>
      <c r="C15276" s="57">
        <v>44342</v>
      </c>
      <c r="D15276" t="s">
        <v>52446</v>
      </c>
      <c r="E15276" s="58">
        <v>10158631800000</v>
      </c>
      <c r="F15276" t="s">
        <v>52447</v>
      </c>
      <c r="G15276" t="s">
        <v>114</v>
      </c>
      <c r="H15276" t="s">
        <v>114</v>
      </c>
      <c r="I15276">
        <v>1</v>
      </c>
    </row>
    <row r="15277" spans="1:9" x14ac:dyDescent="0.25">
      <c r="A15277" t="s">
        <v>110</v>
      </c>
      <c r="B15277" t="s">
        <v>52448</v>
      </c>
      <c r="C15277" s="57">
        <v>44342</v>
      </c>
      <c r="D15277" t="s">
        <v>52449</v>
      </c>
      <c r="E15277" s="58">
        <v>1086152200050000</v>
      </c>
      <c r="F15277" t="s">
        <v>52450</v>
      </c>
      <c r="G15277" t="s">
        <v>114</v>
      </c>
      <c r="H15277" t="s">
        <v>114</v>
      </c>
      <c r="I15277">
        <v>1</v>
      </c>
    </row>
    <row r="15278" spans="1:9" x14ac:dyDescent="0.25">
      <c r="A15278" t="s">
        <v>110</v>
      </c>
      <c r="B15278" t="s">
        <v>52451</v>
      </c>
      <c r="C15278" s="57">
        <v>44342</v>
      </c>
      <c r="D15278" t="s">
        <v>52452</v>
      </c>
      <c r="E15278" s="58">
        <v>10428537000000</v>
      </c>
      <c r="F15278" t="s">
        <v>52453</v>
      </c>
      <c r="G15278" t="s">
        <v>52454</v>
      </c>
      <c r="H15278" t="s">
        <v>114</v>
      </c>
      <c r="I15278">
        <v>1</v>
      </c>
    </row>
    <row r="15279" spans="1:9" x14ac:dyDescent="0.25">
      <c r="A15279" t="s">
        <v>110</v>
      </c>
      <c r="B15279" t="s">
        <v>52455</v>
      </c>
      <c r="C15279" s="57">
        <v>44342</v>
      </c>
      <c r="D15279" t="s">
        <v>52456</v>
      </c>
      <c r="E15279" s="58">
        <v>9882572000000</v>
      </c>
      <c r="F15279" t="s">
        <v>52457</v>
      </c>
      <c r="G15279" t="s">
        <v>114</v>
      </c>
      <c r="H15279" t="s">
        <v>114</v>
      </c>
      <c r="I15279">
        <v>1</v>
      </c>
    </row>
    <row r="15280" spans="1:9" x14ac:dyDescent="0.25">
      <c r="A15280" t="s">
        <v>110</v>
      </c>
      <c r="B15280" t="s">
        <v>52458</v>
      </c>
      <c r="C15280" s="57">
        <v>44342</v>
      </c>
      <c r="D15280" t="s">
        <v>52459</v>
      </c>
      <c r="E15280" s="58">
        <v>11253506000000</v>
      </c>
      <c r="F15280" t="s">
        <v>52460</v>
      </c>
      <c r="G15280" t="s">
        <v>52461</v>
      </c>
      <c r="H15280" t="s">
        <v>114</v>
      </c>
      <c r="I15280">
        <v>1</v>
      </c>
    </row>
    <row r="15281" spans="1:9" x14ac:dyDescent="0.25">
      <c r="A15281" t="s">
        <v>110</v>
      </c>
      <c r="B15281" t="s">
        <v>52462</v>
      </c>
      <c r="C15281" s="57">
        <v>44342</v>
      </c>
      <c r="D15281" t="s">
        <v>52463</v>
      </c>
      <c r="E15281" s="58">
        <v>1341000000000</v>
      </c>
      <c r="F15281" t="s">
        <v>52464</v>
      </c>
      <c r="G15281" t="s">
        <v>114</v>
      </c>
      <c r="H15281" t="s">
        <v>114</v>
      </c>
      <c r="I15281">
        <v>2</v>
      </c>
    </row>
    <row r="15282" spans="1:9" x14ac:dyDescent="0.25">
      <c r="A15282" t="s">
        <v>110</v>
      </c>
      <c r="B15282" t="s">
        <v>52465</v>
      </c>
      <c r="C15282" s="57">
        <v>44342</v>
      </c>
      <c r="D15282" t="s">
        <v>52466</v>
      </c>
      <c r="E15282" s="58">
        <v>9869243000000</v>
      </c>
      <c r="F15282" t="s">
        <v>52467</v>
      </c>
      <c r="G15282" t="s">
        <v>114</v>
      </c>
      <c r="H15282" t="s">
        <v>114</v>
      </c>
      <c r="I15282">
        <v>1</v>
      </c>
    </row>
    <row r="15283" spans="1:9" x14ac:dyDescent="0.25">
      <c r="A15283" t="s">
        <v>110</v>
      </c>
      <c r="B15283" t="s">
        <v>52468</v>
      </c>
      <c r="C15283" s="57">
        <v>44342</v>
      </c>
      <c r="D15283" t="s">
        <v>52469</v>
      </c>
      <c r="E15283" s="58">
        <v>1135855000000</v>
      </c>
      <c r="F15283" t="s">
        <v>52470</v>
      </c>
      <c r="G15283" t="s">
        <v>114</v>
      </c>
      <c r="H15283" t="s">
        <v>114</v>
      </c>
      <c r="I15283">
        <v>1</v>
      </c>
    </row>
    <row r="15284" spans="1:9" x14ac:dyDescent="0.25">
      <c r="A15284" t="s">
        <v>110</v>
      </c>
      <c r="B15284" t="s">
        <v>52471</v>
      </c>
      <c r="C15284" s="57">
        <v>44342</v>
      </c>
      <c r="D15284" t="s">
        <v>52472</v>
      </c>
      <c r="E15284" s="58">
        <v>10725078000000</v>
      </c>
      <c r="F15284" t="s">
        <v>52473</v>
      </c>
      <c r="G15284" t="s">
        <v>114</v>
      </c>
      <c r="H15284" t="s">
        <v>114</v>
      </c>
      <c r="I15284">
        <v>1</v>
      </c>
    </row>
    <row r="15285" spans="1:9" x14ac:dyDescent="0.25">
      <c r="A15285" t="s">
        <v>110</v>
      </c>
      <c r="B15285" t="s">
        <v>52474</v>
      </c>
      <c r="C15285" s="57">
        <v>44342</v>
      </c>
      <c r="D15285" t="s">
        <v>52475</v>
      </c>
      <c r="E15285" s="58">
        <v>10800840000000</v>
      </c>
      <c r="F15285" t="s">
        <v>52476</v>
      </c>
      <c r="G15285" t="s">
        <v>52477</v>
      </c>
      <c r="H15285" t="s">
        <v>114</v>
      </c>
      <c r="I15285">
        <v>1</v>
      </c>
    </row>
    <row r="15286" spans="1:9" x14ac:dyDescent="0.25">
      <c r="A15286" t="s">
        <v>110</v>
      </c>
      <c r="B15286" t="s">
        <v>52478</v>
      </c>
      <c r="C15286" s="57">
        <v>44342</v>
      </c>
      <c r="D15286" t="s">
        <v>52479</v>
      </c>
      <c r="E15286" s="58">
        <v>1059511000000</v>
      </c>
      <c r="F15286" t="s">
        <v>52480</v>
      </c>
      <c r="G15286" t="s">
        <v>114</v>
      </c>
      <c r="H15286" t="s">
        <v>114</v>
      </c>
      <c r="I15286">
        <v>3</v>
      </c>
    </row>
    <row r="15287" spans="1:9" x14ac:dyDescent="0.25">
      <c r="A15287" t="s">
        <v>110</v>
      </c>
      <c r="B15287" t="s">
        <v>52481</v>
      </c>
      <c r="C15287" s="57">
        <v>44342</v>
      </c>
      <c r="D15287" t="s">
        <v>52482</v>
      </c>
      <c r="E15287" s="58">
        <v>1215663000000</v>
      </c>
      <c r="F15287" t="s">
        <v>52483</v>
      </c>
      <c r="G15287" t="s">
        <v>114</v>
      </c>
      <c r="H15287" t="s">
        <v>114</v>
      </c>
      <c r="I15287">
        <v>3</v>
      </c>
    </row>
    <row r="15288" spans="1:9" x14ac:dyDescent="0.25">
      <c r="A15288" t="s">
        <v>110</v>
      </c>
      <c r="B15288" t="s">
        <v>52484</v>
      </c>
      <c r="C15288" s="57">
        <v>44342</v>
      </c>
      <c r="D15288" t="s">
        <v>52485</v>
      </c>
      <c r="E15288" s="58">
        <v>1438504600000</v>
      </c>
      <c r="F15288" t="s">
        <v>52486</v>
      </c>
      <c r="G15288" t="s">
        <v>4249</v>
      </c>
      <c r="H15288" t="s">
        <v>51745</v>
      </c>
      <c r="I15288">
        <v>89</v>
      </c>
    </row>
    <row r="15289" spans="1:9" x14ac:dyDescent="0.25">
      <c r="A15289" t="s">
        <v>110</v>
      </c>
      <c r="B15289" t="s">
        <v>52487</v>
      </c>
      <c r="C15289" s="57">
        <v>44342</v>
      </c>
      <c r="D15289" t="s">
        <v>52488</v>
      </c>
      <c r="E15289" s="58">
        <v>1718057200000</v>
      </c>
      <c r="F15289" t="s">
        <v>52489</v>
      </c>
      <c r="G15289" t="s">
        <v>114</v>
      </c>
      <c r="H15289" t="s">
        <v>114</v>
      </c>
      <c r="I15289">
        <v>97</v>
      </c>
    </row>
    <row r="15290" spans="1:9" x14ac:dyDescent="0.25">
      <c r="A15290" t="s">
        <v>110</v>
      </c>
      <c r="B15290" t="s">
        <v>52490</v>
      </c>
      <c r="C15290" s="57">
        <v>44342</v>
      </c>
      <c r="D15290" t="s">
        <v>52491</v>
      </c>
      <c r="E15290" s="58">
        <v>1085672000000</v>
      </c>
      <c r="F15290" t="s">
        <v>52492</v>
      </c>
      <c r="G15290" t="s">
        <v>114</v>
      </c>
      <c r="H15290" t="s">
        <v>114</v>
      </c>
      <c r="I15290">
        <v>1</v>
      </c>
    </row>
    <row r="15291" spans="1:9" x14ac:dyDescent="0.25">
      <c r="A15291" t="s">
        <v>110</v>
      </c>
      <c r="B15291" t="s">
        <v>52493</v>
      </c>
      <c r="C15291" s="57">
        <v>44342</v>
      </c>
      <c r="D15291" t="s">
        <v>52494</v>
      </c>
      <c r="E15291" s="58">
        <v>1176665200000</v>
      </c>
      <c r="F15291" t="s">
        <v>52495</v>
      </c>
      <c r="G15291" t="s">
        <v>52496</v>
      </c>
      <c r="H15291" t="s">
        <v>114</v>
      </c>
      <c r="I15291">
        <v>808</v>
      </c>
    </row>
    <row r="15292" spans="1:9" x14ac:dyDescent="0.25">
      <c r="A15292" t="s">
        <v>110</v>
      </c>
      <c r="B15292" t="s">
        <v>52497</v>
      </c>
      <c r="C15292" s="57">
        <v>44342</v>
      </c>
      <c r="D15292" t="s">
        <v>52498</v>
      </c>
      <c r="E15292" s="58">
        <v>1148909700000</v>
      </c>
      <c r="F15292" t="s">
        <v>52499</v>
      </c>
      <c r="G15292" t="s">
        <v>114</v>
      </c>
      <c r="H15292" t="s">
        <v>114</v>
      </c>
      <c r="I15292">
        <v>1</v>
      </c>
    </row>
    <row r="15293" spans="1:9" x14ac:dyDescent="0.25">
      <c r="A15293" t="s">
        <v>110</v>
      </c>
      <c r="B15293" t="s">
        <v>52500</v>
      </c>
      <c r="C15293" s="57">
        <v>44342</v>
      </c>
      <c r="D15293" t="s">
        <v>52501</v>
      </c>
      <c r="E15293" s="58">
        <v>1655834100000</v>
      </c>
      <c r="F15293" t="s">
        <v>52502</v>
      </c>
      <c r="G15293" t="s">
        <v>114</v>
      </c>
      <c r="H15293" t="s">
        <v>114</v>
      </c>
      <c r="I15293">
        <v>262</v>
      </c>
    </row>
    <row r="15294" spans="1:9" x14ac:dyDescent="0.25">
      <c r="A15294" t="s">
        <v>110</v>
      </c>
      <c r="B15294" t="s">
        <v>52503</v>
      </c>
      <c r="C15294" s="57">
        <v>44342</v>
      </c>
      <c r="D15294" t="s">
        <v>52504</v>
      </c>
      <c r="E15294" s="58">
        <v>1648148400000</v>
      </c>
      <c r="F15294" t="s">
        <v>52505</v>
      </c>
      <c r="G15294" t="s">
        <v>114</v>
      </c>
      <c r="H15294" t="s">
        <v>114</v>
      </c>
      <c r="I15294">
        <v>9</v>
      </c>
    </row>
    <row r="15295" spans="1:9" x14ac:dyDescent="0.25">
      <c r="A15295" t="s">
        <v>110</v>
      </c>
      <c r="B15295" t="s">
        <v>52506</v>
      </c>
      <c r="C15295" s="57">
        <v>44342</v>
      </c>
      <c r="D15295" t="s">
        <v>52507</v>
      </c>
      <c r="E15295" s="58">
        <v>1079157300000</v>
      </c>
      <c r="F15295" t="s">
        <v>52508</v>
      </c>
      <c r="G15295" t="s">
        <v>114</v>
      </c>
      <c r="H15295" t="s">
        <v>114</v>
      </c>
      <c r="I15295">
        <v>1</v>
      </c>
    </row>
    <row r="15296" spans="1:9" x14ac:dyDescent="0.25">
      <c r="A15296" t="s">
        <v>110</v>
      </c>
      <c r="B15296" t="s">
        <v>52509</v>
      </c>
      <c r="C15296" s="57">
        <v>44342</v>
      </c>
      <c r="D15296" t="s">
        <v>52510</v>
      </c>
      <c r="E15296" s="58">
        <v>1055425600000</v>
      </c>
      <c r="F15296" t="s">
        <v>52511</v>
      </c>
      <c r="G15296" t="s">
        <v>114</v>
      </c>
      <c r="H15296" t="s">
        <v>114</v>
      </c>
      <c r="I15296">
        <v>4</v>
      </c>
    </row>
    <row r="15297" spans="1:9" x14ac:dyDescent="0.25">
      <c r="A15297" t="s">
        <v>110</v>
      </c>
      <c r="B15297" t="s">
        <v>52512</v>
      </c>
      <c r="C15297" s="57">
        <v>44342</v>
      </c>
      <c r="D15297" t="s">
        <v>52513</v>
      </c>
      <c r="E15297" s="58">
        <v>1656450900000</v>
      </c>
      <c r="F15297" t="s">
        <v>52514</v>
      </c>
      <c r="G15297" t="s">
        <v>3982</v>
      </c>
      <c r="H15297" t="s">
        <v>114</v>
      </c>
      <c r="I15297">
        <v>1096</v>
      </c>
    </row>
    <row r="15298" spans="1:9" x14ac:dyDescent="0.25">
      <c r="A15298" t="s">
        <v>110</v>
      </c>
      <c r="B15298" t="s">
        <v>52515</v>
      </c>
      <c r="C15298" s="57">
        <v>44342</v>
      </c>
      <c r="D15298" t="s">
        <v>52516</v>
      </c>
      <c r="E15298" s="58">
        <v>1275555700000</v>
      </c>
      <c r="F15298" t="s">
        <v>52517</v>
      </c>
      <c r="G15298" t="s">
        <v>114</v>
      </c>
      <c r="H15298" t="s">
        <v>114</v>
      </c>
      <c r="I15298">
        <v>7</v>
      </c>
    </row>
    <row r="15299" spans="1:9" x14ac:dyDescent="0.25">
      <c r="A15299" t="s">
        <v>110</v>
      </c>
      <c r="B15299" t="s">
        <v>52518</v>
      </c>
      <c r="C15299" s="57">
        <v>44342</v>
      </c>
      <c r="D15299" t="s">
        <v>52519</v>
      </c>
      <c r="E15299" s="58">
        <v>1071694100000</v>
      </c>
      <c r="F15299" t="s">
        <v>52520</v>
      </c>
      <c r="G15299" t="s">
        <v>52521</v>
      </c>
      <c r="H15299" t="s">
        <v>114</v>
      </c>
      <c r="I15299">
        <v>3041</v>
      </c>
    </row>
    <row r="15300" spans="1:9" x14ac:dyDescent="0.25">
      <c r="A15300" t="s">
        <v>110</v>
      </c>
      <c r="B15300" t="s">
        <v>52522</v>
      </c>
      <c r="C15300" s="57">
        <v>44342</v>
      </c>
      <c r="D15300" t="s">
        <v>52523</v>
      </c>
      <c r="E15300" s="58">
        <v>1114060723000</v>
      </c>
      <c r="F15300" t="s">
        <v>52524</v>
      </c>
      <c r="G15300" t="s">
        <v>114</v>
      </c>
      <c r="H15300" t="s">
        <v>114</v>
      </c>
      <c r="I15300">
        <v>0</v>
      </c>
    </row>
    <row r="15301" spans="1:9" x14ac:dyDescent="0.25">
      <c r="A15301" t="s">
        <v>110</v>
      </c>
      <c r="B15301" t="s">
        <v>52525</v>
      </c>
      <c r="C15301" s="57">
        <v>44342</v>
      </c>
      <c r="D15301" t="s">
        <v>52526</v>
      </c>
      <c r="E15301" s="58">
        <v>1038225052000</v>
      </c>
      <c r="F15301" t="s">
        <v>52527</v>
      </c>
      <c r="G15301" t="s">
        <v>52528</v>
      </c>
      <c r="H15301" t="s">
        <v>52529</v>
      </c>
      <c r="I15301">
        <v>2979</v>
      </c>
    </row>
    <row r="15302" spans="1:9" x14ac:dyDescent="0.25">
      <c r="A15302" t="s">
        <v>110</v>
      </c>
      <c r="B15302" t="s">
        <v>52530</v>
      </c>
      <c r="C15302" s="57">
        <v>44342</v>
      </c>
      <c r="D15302" t="s">
        <v>52531</v>
      </c>
      <c r="E15302" t="s">
        <v>52532</v>
      </c>
      <c r="F15302" t="s">
        <v>52533</v>
      </c>
      <c r="G15302" t="s">
        <v>52534</v>
      </c>
      <c r="H15302" t="s">
        <v>52535</v>
      </c>
      <c r="I15302">
        <v>1</v>
      </c>
    </row>
    <row r="15303" spans="1:9" x14ac:dyDescent="0.25">
      <c r="A15303" t="s">
        <v>110</v>
      </c>
      <c r="B15303" t="s">
        <v>52536</v>
      </c>
      <c r="C15303" s="57">
        <v>44342</v>
      </c>
      <c r="D15303" t="s">
        <v>52537</v>
      </c>
      <c r="E15303" t="s">
        <v>52538</v>
      </c>
      <c r="F15303" t="s">
        <v>52539</v>
      </c>
      <c r="G15303" t="s">
        <v>52540</v>
      </c>
      <c r="H15303" t="s">
        <v>52541</v>
      </c>
      <c r="I15303">
        <v>1</v>
      </c>
    </row>
    <row r="15304" spans="1:9" x14ac:dyDescent="0.25">
      <c r="A15304" t="s">
        <v>110</v>
      </c>
      <c r="B15304" t="s">
        <v>52542</v>
      </c>
      <c r="C15304" s="57">
        <v>44342</v>
      </c>
      <c r="D15304" t="s">
        <v>52543</v>
      </c>
      <c r="E15304" s="58">
        <v>1092584823000</v>
      </c>
      <c r="F15304" t="s">
        <v>52544</v>
      </c>
      <c r="G15304" t="s">
        <v>114</v>
      </c>
      <c r="H15304" t="s">
        <v>114</v>
      </c>
      <c r="I15304">
        <v>0</v>
      </c>
    </row>
    <row r="15305" spans="1:9" x14ac:dyDescent="0.25">
      <c r="A15305" t="s">
        <v>110</v>
      </c>
      <c r="B15305" t="s">
        <v>52545</v>
      </c>
      <c r="C15305" s="57">
        <v>44342</v>
      </c>
      <c r="D15305" t="s">
        <v>52546</v>
      </c>
      <c r="E15305" s="58">
        <v>1062240239000</v>
      </c>
      <c r="F15305" t="s">
        <v>52547</v>
      </c>
      <c r="G15305" t="s">
        <v>114</v>
      </c>
      <c r="H15305" t="s">
        <v>114</v>
      </c>
      <c r="I15305">
        <v>0</v>
      </c>
    </row>
    <row r="15306" spans="1:9" x14ac:dyDescent="0.25">
      <c r="A15306" t="s">
        <v>110</v>
      </c>
      <c r="B15306" t="s">
        <v>52548</v>
      </c>
      <c r="C15306" s="57">
        <v>44342</v>
      </c>
      <c r="D15306" t="s">
        <v>52549</v>
      </c>
      <c r="E15306" s="58">
        <v>1053721548000</v>
      </c>
      <c r="F15306" t="s">
        <v>52550</v>
      </c>
      <c r="G15306" t="s">
        <v>114</v>
      </c>
      <c r="H15306" t="s">
        <v>114</v>
      </c>
      <c r="I15306">
        <v>1</v>
      </c>
    </row>
    <row r="15307" spans="1:9" x14ac:dyDescent="0.25">
      <c r="A15307" t="s">
        <v>110</v>
      </c>
      <c r="B15307" t="s">
        <v>52551</v>
      </c>
      <c r="C15307" s="57">
        <v>44342</v>
      </c>
      <c r="D15307" t="s">
        <v>52552</v>
      </c>
      <c r="E15307" s="58">
        <v>1067647627000</v>
      </c>
      <c r="F15307" t="s">
        <v>52553</v>
      </c>
      <c r="G15307" t="s">
        <v>114</v>
      </c>
      <c r="H15307" t="s">
        <v>114</v>
      </c>
      <c r="I15307">
        <v>0</v>
      </c>
    </row>
    <row r="15308" spans="1:9" x14ac:dyDescent="0.25">
      <c r="A15308" t="s">
        <v>110</v>
      </c>
      <c r="B15308" t="s">
        <v>52554</v>
      </c>
      <c r="C15308" s="57">
        <v>44342</v>
      </c>
      <c r="D15308" t="s">
        <v>52555</v>
      </c>
      <c r="E15308" s="58">
        <v>1078414060000</v>
      </c>
      <c r="F15308" t="s">
        <v>52556</v>
      </c>
      <c r="G15308" t="s">
        <v>114</v>
      </c>
      <c r="H15308" t="s">
        <v>114</v>
      </c>
      <c r="I15308">
        <v>0</v>
      </c>
    </row>
    <row r="15309" spans="1:9" x14ac:dyDescent="0.25">
      <c r="A15309" t="s">
        <v>110</v>
      </c>
      <c r="B15309" t="s">
        <v>52557</v>
      </c>
      <c r="C15309" s="57">
        <v>44342</v>
      </c>
      <c r="D15309" t="s">
        <v>52558</v>
      </c>
      <c r="E15309" s="58">
        <v>1101306646000</v>
      </c>
      <c r="F15309" t="s">
        <v>52559</v>
      </c>
      <c r="G15309" t="s">
        <v>114</v>
      </c>
      <c r="H15309" t="s">
        <v>114</v>
      </c>
      <c r="I15309">
        <v>0</v>
      </c>
    </row>
    <row r="15310" spans="1:9" x14ac:dyDescent="0.25">
      <c r="A15310" t="s">
        <v>110</v>
      </c>
      <c r="B15310" t="s">
        <v>52560</v>
      </c>
      <c r="C15310" s="57">
        <v>44342</v>
      </c>
      <c r="D15310" t="s">
        <v>52561</v>
      </c>
      <c r="E15310" s="58">
        <v>1141673447000</v>
      </c>
      <c r="F15310" t="s">
        <v>52562</v>
      </c>
      <c r="G15310" t="s">
        <v>114</v>
      </c>
      <c r="H15310" t="s">
        <v>114</v>
      </c>
      <c r="I15310">
        <v>0</v>
      </c>
    </row>
    <row r="15311" spans="1:9" x14ac:dyDescent="0.25">
      <c r="A15311" t="s">
        <v>110</v>
      </c>
      <c r="B15311" t="s">
        <v>52563</v>
      </c>
      <c r="C15311" s="57">
        <v>44342</v>
      </c>
      <c r="D15311" t="s">
        <v>52564</v>
      </c>
      <c r="E15311" t="s">
        <v>52565</v>
      </c>
      <c r="F15311" t="s">
        <v>52566</v>
      </c>
      <c r="G15311" t="s">
        <v>52567</v>
      </c>
      <c r="H15311" t="s">
        <v>52568</v>
      </c>
      <c r="I15311">
        <v>1</v>
      </c>
    </row>
    <row r="15312" spans="1:9" x14ac:dyDescent="0.25">
      <c r="A15312" t="s">
        <v>110</v>
      </c>
      <c r="B15312" t="s">
        <v>52569</v>
      </c>
      <c r="C15312" s="57">
        <v>44342</v>
      </c>
      <c r="D15312" t="s">
        <v>52570</v>
      </c>
      <c r="E15312" s="58">
        <v>1053288000000</v>
      </c>
      <c r="F15312" t="s">
        <v>52571</v>
      </c>
      <c r="G15312" t="s">
        <v>52572</v>
      </c>
      <c r="H15312" t="s">
        <v>52573</v>
      </c>
      <c r="I15312">
        <v>1</v>
      </c>
    </row>
    <row r="15313" spans="1:9" x14ac:dyDescent="0.25">
      <c r="A15313" t="s">
        <v>110</v>
      </c>
      <c r="B15313" t="s">
        <v>52574</v>
      </c>
      <c r="C15313" s="57">
        <v>44342</v>
      </c>
      <c r="D15313" t="s">
        <v>52575</v>
      </c>
      <c r="E15313" t="s">
        <v>52576</v>
      </c>
      <c r="F15313" t="s">
        <v>52577</v>
      </c>
      <c r="G15313" t="s">
        <v>52578</v>
      </c>
      <c r="H15313" t="s">
        <v>114</v>
      </c>
      <c r="I15313">
        <v>1</v>
      </c>
    </row>
    <row r="15314" spans="1:9" x14ac:dyDescent="0.25">
      <c r="A15314" t="s">
        <v>110</v>
      </c>
      <c r="B15314" t="s">
        <v>52579</v>
      </c>
      <c r="C15314" s="57">
        <v>44342</v>
      </c>
      <c r="D15314" t="s">
        <v>52580</v>
      </c>
      <c r="E15314" t="s">
        <v>52581</v>
      </c>
      <c r="F15314" t="s">
        <v>52582</v>
      </c>
      <c r="G15314" t="s">
        <v>114</v>
      </c>
      <c r="H15314" t="s">
        <v>114</v>
      </c>
      <c r="I15314">
        <v>1</v>
      </c>
    </row>
    <row r="15315" spans="1:9" x14ac:dyDescent="0.25">
      <c r="A15315" t="s">
        <v>110</v>
      </c>
      <c r="B15315" t="s">
        <v>52583</v>
      </c>
      <c r="C15315" s="57">
        <v>44342</v>
      </c>
      <c r="D15315" t="s">
        <v>52584</v>
      </c>
      <c r="E15315" s="58">
        <v>1068265833000</v>
      </c>
      <c r="F15315" t="s">
        <v>52585</v>
      </c>
      <c r="G15315" t="s">
        <v>114</v>
      </c>
      <c r="H15315" t="s">
        <v>114</v>
      </c>
      <c r="I15315">
        <v>0</v>
      </c>
    </row>
    <row r="15316" spans="1:9" x14ac:dyDescent="0.25">
      <c r="A15316" t="s">
        <v>110</v>
      </c>
      <c r="B15316" t="s">
        <v>52586</v>
      </c>
      <c r="C15316" s="57">
        <v>44342</v>
      </c>
      <c r="D15316" t="s">
        <v>52587</v>
      </c>
      <c r="E15316" s="58">
        <v>1071095709000</v>
      </c>
      <c r="F15316" t="s">
        <v>52588</v>
      </c>
      <c r="G15316" t="s">
        <v>114</v>
      </c>
      <c r="H15316" t="s">
        <v>114</v>
      </c>
      <c r="I15316">
        <v>0</v>
      </c>
    </row>
    <row r="15317" spans="1:9" x14ac:dyDescent="0.25">
      <c r="A15317" t="s">
        <v>110</v>
      </c>
      <c r="B15317" t="s">
        <v>52589</v>
      </c>
      <c r="C15317" s="57">
        <v>44342</v>
      </c>
      <c r="D15317" t="s">
        <v>52590</v>
      </c>
      <c r="E15317" s="58">
        <v>1178428800000</v>
      </c>
      <c r="F15317" t="s">
        <v>52591</v>
      </c>
      <c r="G15317" t="s">
        <v>114</v>
      </c>
      <c r="H15317" t="s">
        <v>14485</v>
      </c>
      <c r="I15317">
        <v>117</v>
      </c>
    </row>
    <row r="15318" spans="1:9" x14ac:dyDescent="0.25">
      <c r="A15318" t="s">
        <v>110</v>
      </c>
      <c r="B15318" t="s">
        <v>52592</v>
      </c>
      <c r="C15318" s="57">
        <v>44342</v>
      </c>
      <c r="D15318" t="s">
        <v>52593</v>
      </c>
      <c r="E15318" s="58">
        <v>108344302800000</v>
      </c>
      <c r="F15318" t="s">
        <v>52594</v>
      </c>
      <c r="G15318" t="s">
        <v>114</v>
      </c>
      <c r="H15318" t="s">
        <v>114</v>
      </c>
      <c r="I15318">
        <v>1</v>
      </c>
    </row>
    <row r="15319" spans="1:9" x14ac:dyDescent="0.25">
      <c r="A15319" t="s">
        <v>110</v>
      </c>
      <c r="B15319" t="s">
        <v>52595</v>
      </c>
      <c r="C15319" s="57">
        <v>44342</v>
      </c>
      <c r="D15319" t="s">
        <v>52596</v>
      </c>
      <c r="E15319" s="58">
        <v>1353688500000</v>
      </c>
      <c r="F15319" t="s">
        <v>52597</v>
      </c>
      <c r="G15319" t="s">
        <v>114</v>
      </c>
      <c r="H15319" t="s">
        <v>52598</v>
      </c>
      <c r="I15319">
        <v>75</v>
      </c>
    </row>
    <row r="15320" spans="1:9" x14ac:dyDescent="0.25">
      <c r="A15320" t="s">
        <v>110</v>
      </c>
      <c r="B15320" t="s">
        <v>52599</v>
      </c>
      <c r="C15320" s="57">
        <v>44342</v>
      </c>
      <c r="D15320" t="s">
        <v>52600</v>
      </c>
      <c r="E15320" s="58">
        <v>1057577000000</v>
      </c>
      <c r="F15320" t="s">
        <v>52601</v>
      </c>
      <c r="G15320" t="s">
        <v>114</v>
      </c>
      <c r="H15320" t="s">
        <v>114</v>
      </c>
      <c r="I15320">
        <v>65</v>
      </c>
    </row>
    <row r="15321" spans="1:9" x14ac:dyDescent="0.25">
      <c r="A15321" t="s">
        <v>110</v>
      </c>
      <c r="B15321" t="s">
        <v>52602</v>
      </c>
      <c r="C15321" s="57">
        <v>44342</v>
      </c>
      <c r="D15321" t="s">
        <v>52603</v>
      </c>
      <c r="E15321" s="58">
        <v>1097356800000</v>
      </c>
      <c r="F15321" t="s">
        <v>52604</v>
      </c>
      <c r="G15321" t="s">
        <v>114</v>
      </c>
      <c r="H15321" t="s">
        <v>114</v>
      </c>
      <c r="I15321">
        <v>73</v>
      </c>
    </row>
    <row r="15322" spans="1:9" x14ac:dyDescent="0.25">
      <c r="A15322" t="s">
        <v>110</v>
      </c>
      <c r="B15322" t="s">
        <v>52605</v>
      </c>
      <c r="C15322" s="57">
        <v>44342</v>
      </c>
      <c r="D15322" t="s">
        <v>52606</v>
      </c>
      <c r="E15322" s="58">
        <v>1052026300000</v>
      </c>
      <c r="F15322" t="s">
        <v>52607</v>
      </c>
      <c r="G15322" t="s">
        <v>114</v>
      </c>
      <c r="H15322" t="s">
        <v>114</v>
      </c>
      <c r="I15322">
        <v>69</v>
      </c>
    </row>
    <row r="15323" spans="1:9" x14ac:dyDescent="0.25">
      <c r="A15323" t="s">
        <v>110</v>
      </c>
      <c r="B15323" t="s">
        <v>52608</v>
      </c>
      <c r="C15323" s="57">
        <v>44342</v>
      </c>
      <c r="D15323" t="s">
        <v>52609</v>
      </c>
      <c r="E15323" s="58">
        <v>1077325200000</v>
      </c>
      <c r="F15323" t="s">
        <v>52610</v>
      </c>
      <c r="G15323" t="s">
        <v>52611</v>
      </c>
      <c r="H15323" t="s">
        <v>114</v>
      </c>
      <c r="I15323">
        <v>9748</v>
      </c>
    </row>
    <row r="15324" spans="1:9" x14ac:dyDescent="0.25">
      <c r="A15324" t="s">
        <v>110</v>
      </c>
      <c r="B15324" t="s">
        <v>52612</v>
      </c>
      <c r="C15324" s="57">
        <v>44342</v>
      </c>
      <c r="D15324" t="s">
        <v>52613</v>
      </c>
      <c r="E15324" s="58">
        <v>1066409400000</v>
      </c>
      <c r="F15324" t="s">
        <v>52614</v>
      </c>
      <c r="G15324" t="s">
        <v>114</v>
      </c>
      <c r="H15324" t="s">
        <v>114</v>
      </c>
      <c r="I15324">
        <v>1</v>
      </c>
    </row>
    <row r="15325" spans="1:9" x14ac:dyDescent="0.25">
      <c r="A15325" t="s">
        <v>110</v>
      </c>
      <c r="B15325" t="s">
        <v>52615</v>
      </c>
      <c r="C15325" s="57">
        <v>44342</v>
      </c>
      <c r="D15325" t="s">
        <v>52616</v>
      </c>
      <c r="E15325" s="58">
        <v>1183600600000</v>
      </c>
      <c r="F15325" t="s">
        <v>52617</v>
      </c>
      <c r="G15325" t="s">
        <v>7286</v>
      </c>
      <c r="H15325" t="s">
        <v>114</v>
      </c>
      <c r="I15325">
        <v>2</v>
      </c>
    </row>
    <row r="15326" spans="1:9" x14ac:dyDescent="0.25">
      <c r="A15326" t="s">
        <v>110</v>
      </c>
      <c r="B15326" t="s">
        <v>52618</v>
      </c>
      <c r="C15326" s="57">
        <v>44342</v>
      </c>
      <c r="D15326" t="s">
        <v>52619</v>
      </c>
      <c r="E15326" s="58">
        <v>1220818600000</v>
      </c>
      <c r="F15326" t="s">
        <v>52620</v>
      </c>
      <c r="G15326" t="s">
        <v>7286</v>
      </c>
      <c r="H15326" t="s">
        <v>114</v>
      </c>
      <c r="I15326">
        <v>1</v>
      </c>
    </row>
    <row r="15327" spans="1:9" x14ac:dyDescent="0.25">
      <c r="A15327" t="s">
        <v>110</v>
      </c>
      <c r="B15327" t="s">
        <v>52621</v>
      </c>
      <c r="C15327" s="57">
        <v>44342</v>
      </c>
      <c r="D15327" t="s">
        <v>52622</v>
      </c>
      <c r="E15327" s="58">
        <v>1074677600000</v>
      </c>
      <c r="F15327" t="s">
        <v>52623</v>
      </c>
      <c r="G15327" t="s">
        <v>114</v>
      </c>
      <c r="H15327" t="s">
        <v>114</v>
      </c>
      <c r="I15327">
        <v>1</v>
      </c>
    </row>
    <row r="15328" spans="1:9" x14ac:dyDescent="0.25">
      <c r="A15328" t="s">
        <v>110</v>
      </c>
      <c r="B15328" t="s">
        <v>52624</v>
      </c>
      <c r="C15328" s="57">
        <v>44342</v>
      </c>
      <c r="D15328" t="s">
        <v>52625</v>
      </c>
      <c r="E15328" s="58">
        <v>1070964300000</v>
      </c>
      <c r="F15328" t="s">
        <v>52626</v>
      </c>
      <c r="G15328" t="s">
        <v>114</v>
      </c>
      <c r="H15328" t="s">
        <v>114</v>
      </c>
      <c r="I15328">
        <v>1</v>
      </c>
    </row>
    <row r="15329" spans="1:9" x14ac:dyDescent="0.25">
      <c r="A15329" t="s">
        <v>110</v>
      </c>
      <c r="B15329" t="s">
        <v>52627</v>
      </c>
      <c r="C15329" s="57">
        <v>44342</v>
      </c>
      <c r="D15329" t="s">
        <v>52628</v>
      </c>
      <c r="E15329" s="58">
        <v>191888677700000</v>
      </c>
      <c r="F15329" t="s">
        <v>52629</v>
      </c>
      <c r="G15329" t="s">
        <v>114</v>
      </c>
      <c r="H15329" t="s">
        <v>114</v>
      </c>
      <c r="I15329">
        <v>1</v>
      </c>
    </row>
    <row r="15330" spans="1:9" x14ac:dyDescent="0.25">
      <c r="A15330" t="s">
        <v>110</v>
      </c>
      <c r="B15330" t="s">
        <v>52630</v>
      </c>
      <c r="C15330" s="57">
        <v>44342</v>
      </c>
      <c r="D15330" t="s">
        <v>52631</v>
      </c>
      <c r="E15330" s="58">
        <v>110474155082400</v>
      </c>
      <c r="F15330" t="s">
        <v>52632</v>
      </c>
      <c r="G15330" t="s">
        <v>114</v>
      </c>
      <c r="H15330" t="s">
        <v>114</v>
      </c>
      <c r="I15330">
        <v>1</v>
      </c>
    </row>
    <row r="15331" spans="1:9" x14ac:dyDescent="0.25">
      <c r="A15331" t="s">
        <v>110</v>
      </c>
      <c r="B15331" t="s">
        <v>52633</v>
      </c>
      <c r="C15331" s="57">
        <v>44342</v>
      </c>
      <c r="D15331" t="s">
        <v>52634</v>
      </c>
      <c r="E15331" s="58">
        <v>2973858600000</v>
      </c>
      <c r="F15331" t="s">
        <v>52635</v>
      </c>
      <c r="G15331" t="s">
        <v>52636</v>
      </c>
      <c r="H15331" t="s">
        <v>52637</v>
      </c>
      <c r="I15331">
        <v>25</v>
      </c>
    </row>
    <row r="15332" spans="1:9" x14ac:dyDescent="0.25">
      <c r="A15332" t="s">
        <v>110</v>
      </c>
      <c r="B15332" t="s">
        <v>52638</v>
      </c>
      <c r="C15332" s="57">
        <v>44342</v>
      </c>
      <c r="D15332" t="s">
        <v>52639</v>
      </c>
      <c r="E15332" s="58">
        <v>1482472600000</v>
      </c>
      <c r="F15332" t="s">
        <v>52640</v>
      </c>
      <c r="G15332" t="s">
        <v>114</v>
      </c>
      <c r="H15332" t="s">
        <v>114</v>
      </c>
      <c r="I15332">
        <v>1</v>
      </c>
    </row>
    <row r="15333" spans="1:9" x14ac:dyDescent="0.25">
      <c r="A15333" t="s">
        <v>110</v>
      </c>
      <c r="B15333" t="s">
        <v>52641</v>
      </c>
      <c r="C15333" s="57">
        <v>44342</v>
      </c>
      <c r="D15333" t="s">
        <v>52642</v>
      </c>
      <c r="E15333" s="58">
        <v>15955383000000</v>
      </c>
      <c r="F15333" t="s">
        <v>52643</v>
      </c>
      <c r="G15333" t="s">
        <v>114</v>
      </c>
      <c r="H15333" t="s">
        <v>114</v>
      </c>
      <c r="I15333">
        <v>2</v>
      </c>
    </row>
    <row r="15334" spans="1:9" x14ac:dyDescent="0.25">
      <c r="A15334" t="s">
        <v>110</v>
      </c>
      <c r="B15334" t="s">
        <v>52644</v>
      </c>
      <c r="C15334" s="57">
        <v>44342</v>
      </c>
      <c r="D15334" t="s">
        <v>52645</v>
      </c>
      <c r="E15334" s="58">
        <v>1197821100000</v>
      </c>
      <c r="F15334" t="s">
        <v>52646</v>
      </c>
      <c r="G15334" t="s">
        <v>114</v>
      </c>
      <c r="H15334" t="s">
        <v>114</v>
      </c>
      <c r="I15334">
        <v>4</v>
      </c>
    </row>
    <row r="15335" spans="1:9" x14ac:dyDescent="0.25">
      <c r="A15335" t="s">
        <v>110</v>
      </c>
      <c r="B15335" t="s">
        <v>52647</v>
      </c>
      <c r="C15335" s="57">
        <v>44342</v>
      </c>
      <c r="D15335" t="s">
        <v>52648</v>
      </c>
      <c r="E15335" s="58">
        <v>1136039300000</v>
      </c>
      <c r="F15335" t="s">
        <v>52649</v>
      </c>
      <c r="G15335" t="s">
        <v>52650</v>
      </c>
      <c r="H15335" t="s">
        <v>114</v>
      </c>
      <c r="I15335">
        <v>155</v>
      </c>
    </row>
    <row r="15336" spans="1:9" x14ac:dyDescent="0.25">
      <c r="A15336" t="s">
        <v>110</v>
      </c>
      <c r="B15336" t="s">
        <v>52651</v>
      </c>
      <c r="C15336" s="57">
        <v>44342</v>
      </c>
      <c r="D15336" t="s">
        <v>52652</v>
      </c>
      <c r="E15336" s="58">
        <v>1190721900000</v>
      </c>
      <c r="F15336" t="s">
        <v>52653</v>
      </c>
      <c r="G15336" t="s">
        <v>114</v>
      </c>
      <c r="H15336" t="s">
        <v>114</v>
      </c>
      <c r="I15336">
        <v>1</v>
      </c>
    </row>
    <row r="15337" spans="1:9" x14ac:dyDescent="0.25">
      <c r="A15337" t="s">
        <v>110</v>
      </c>
      <c r="B15337" t="s">
        <v>52654</v>
      </c>
      <c r="C15337" s="57">
        <v>44342</v>
      </c>
      <c r="D15337" t="s">
        <v>52655</v>
      </c>
      <c r="E15337" s="58">
        <v>102111242584200</v>
      </c>
      <c r="F15337" t="s">
        <v>52656</v>
      </c>
      <c r="G15337" t="s">
        <v>114</v>
      </c>
      <c r="H15337" t="s">
        <v>114</v>
      </c>
      <c r="I15337">
        <v>1</v>
      </c>
    </row>
    <row r="15338" spans="1:9" x14ac:dyDescent="0.25">
      <c r="A15338" t="s">
        <v>110</v>
      </c>
      <c r="B15338" t="s">
        <v>52657</v>
      </c>
      <c r="C15338" s="57">
        <v>44342</v>
      </c>
      <c r="D15338" t="s">
        <v>52658</v>
      </c>
      <c r="E15338" s="58">
        <v>1045484900000</v>
      </c>
      <c r="F15338" t="s">
        <v>52659</v>
      </c>
      <c r="G15338" t="s">
        <v>114</v>
      </c>
      <c r="H15338" t="s">
        <v>114</v>
      </c>
      <c r="I15338">
        <v>4</v>
      </c>
    </row>
    <row r="15339" spans="1:9" x14ac:dyDescent="0.25">
      <c r="A15339" t="s">
        <v>110</v>
      </c>
      <c r="B15339" t="s">
        <v>52660</v>
      </c>
      <c r="C15339" s="57">
        <v>44342</v>
      </c>
      <c r="D15339" t="s">
        <v>52661</v>
      </c>
      <c r="E15339" s="58">
        <v>1077699377200</v>
      </c>
      <c r="F15339" t="s">
        <v>52662</v>
      </c>
      <c r="G15339" t="s">
        <v>114</v>
      </c>
      <c r="H15339" t="s">
        <v>114</v>
      </c>
      <c r="I15339">
        <v>2</v>
      </c>
    </row>
    <row r="15340" spans="1:9" x14ac:dyDescent="0.25">
      <c r="A15340" t="s">
        <v>110</v>
      </c>
      <c r="B15340" t="s">
        <v>52663</v>
      </c>
      <c r="C15340" s="57">
        <v>44342</v>
      </c>
      <c r="D15340" t="s">
        <v>52664</v>
      </c>
      <c r="E15340" s="58">
        <v>1042068010000</v>
      </c>
      <c r="F15340" t="s">
        <v>52665</v>
      </c>
      <c r="G15340" t="s">
        <v>114</v>
      </c>
      <c r="H15340" t="s">
        <v>114</v>
      </c>
      <c r="I15340">
        <v>1</v>
      </c>
    </row>
    <row r="15341" spans="1:9" x14ac:dyDescent="0.25">
      <c r="A15341" t="s">
        <v>110</v>
      </c>
      <c r="B15341" t="s">
        <v>52666</v>
      </c>
      <c r="C15341" s="57">
        <v>44342</v>
      </c>
      <c r="D15341" t="s">
        <v>52667</v>
      </c>
      <c r="E15341" t="s">
        <v>52668</v>
      </c>
      <c r="F15341" t="s">
        <v>52669</v>
      </c>
      <c r="G15341" t="s">
        <v>114</v>
      </c>
      <c r="H15341" t="s">
        <v>114</v>
      </c>
      <c r="I15341">
        <v>31</v>
      </c>
    </row>
    <row r="15342" spans="1:9" x14ac:dyDescent="0.25">
      <c r="A15342" t="s">
        <v>110</v>
      </c>
      <c r="B15342" t="s">
        <v>52670</v>
      </c>
      <c r="C15342" s="57">
        <v>44342</v>
      </c>
      <c r="D15342" t="s">
        <v>52671</v>
      </c>
      <c r="E15342" s="58">
        <v>1135415900000</v>
      </c>
      <c r="F15342" t="s">
        <v>52672</v>
      </c>
      <c r="G15342" t="s">
        <v>114</v>
      </c>
      <c r="H15342" t="s">
        <v>114</v>
      </c>
      <c r="I15342">
        <v>1</v>
      </c>
    </row>
    <row r="15343" spans="1:9" x14ac:dyDescent="0.25">
      <c r="A15343" t="s">
        <v>110</v>
      </c>
      <c r="B15343" t="s">
        <v>52673</v>
      </c>
      <c r="C15343" s="57">
        <v>44342</v>
      </c>
      <c r="D15343" t="s">
        <v>52674</v>
      </c>
      <c r="E15343" s="58">
        <v>133055901500000</v>
      </c>
      <c r="F15343" t="s">
        <v>52675</v>
      </c>
      <c r="G15343" t="s">
        <v>114</v>
      </c>
      <c r="H15343" t="s">
        <v>114</v>
      </c>
      <c r="I15343">
        <v>1</v>
      </c>
    </row>
    <row r="15344" spans="1:9" x14ac:dyDescent="0.25">
      <c r="A15344" t="s">
        <v>110</v>
      </c>
      <c r="B15344" t="s">
        <v>52676</v>
      </c>
      <c r="C15344" s="57">
        <v>44342</v>
      </c>
      <c r="D15344" t="s">
        <v>52677</v>
      </c>
      <c r="E15344" s="58">
        <v>2622388909400</v>
      </c>
      <c r="F15344" t="s">
        <v>52678</v>
      </c>
      <c r="G15344" t="s">
        <v>114</v>
      </c>
      <c r="H15344" t="s">
        <v>114</v>
      </c>
      <c r="I15344">
        <v>1</v>
      </c>
    </row>
    <row r="15345" spans="1:9" x14ac:dyDescent="0.25">
      <c r="A15345" t="s">
        <v>110</v>
      </c>
      <c r="B15345" t="s">
        <v>52679</v>
      </c>
      <c r="C15345" s="57">
        <v>44342</v>
      </c>
      <c r="D15345" t="s">
        <v>52680</v>
      </c>
      <c r="E15345" s="58">
        <v>1111409400000</v>
      </c>
      <c r="F15345" t="s">
        <v>52681</v>
      </c>
      <c r="G15345" t="s">
        <v>114</v>
      </c>
      <c r="H15345" t="s">
        <v>114</v>
      </c>
      <c r="I15345">
        <v>2</v>
      </c>
    </row>
    <row r="15346" spans="1:9" x14ac:dyDescent="0.25">
      <c r="A15346" t="s">
        <v>110</v>
      </c>
      <c r="B15346" t="s">
        <v>52682</v>
      </c>
      <c r="C15346" s="57">
        <v>44342</v>
      </c>
      <c r="D15346" t="s">
        <v>52683</v>
      </c>
      <c r="E15346" s="58">
        <v>1062939800000</v>
      </c>
      <c r="F15346" t="s">
        <v>52684</v>
      </c>
      <c r="G15346" t="s">
        <v>52685</v>
      </c>
      <c r="H15346" t="s">
        <v>52686</v>
      </c>
      <c r="I15346">
        <v>2</v>
      </c>
    </row>
    <row r="15347" spans="1:9" x14ac:dyDescent="0.25">
      <c r="A15347" t="s">
        <v>110</v>
      </c>
      <c r="B15347" t="s">
        <v>52687</v>
      </c>
      <c r="C15347" s="57">
        <v>44342</v>
      </c>
      <c r="D15347" t="s">
        <v>52688</v>
      </c>
      <c r="E15347" s="58">
        <v>1096027908800</v>
      </c>
      <c r="F15347" t="s">
        <v>52689</v>
      </c>
      <c r="G15347" t="s">
        <v>114</v>
      </c>
      <c r="H15347" t="s">
        <v>114</v>
      </c>
      <c r="I15347">
        <v>3</v>
      </c>
    </row>
    <row r="15348" spans="1:9" x14ac:dyDescent="0.25">
      <c r="A15348" t="s">
        <v>110</v>
      </c>
      <c r="B15348" t="s">
        <v>52690</v>
      </c>
      <c r="C15348" s="57">
        <v>44342</v>
      </c>
      <c r="D15348" t="s">
        <v>52691</v>
      </c>
      <c r="E15348" s="58">
        <v>1094306780500</v>
      </c>
      <c r="F15348" t="s">
        <v>52692</v>
      </c>
      <c r="G15348" t="s">
        <v>114</v>
      </c>
      <c r="H15348" t="s">
        <v>114</v>
      </c>
      <c r="I15348">
        <v>3</v>
      </c>
    </row>
    <row r="15349" spans="1:9" x14ac:dyDescent="0.25">
      <c r="A15349" t="s">
        <v>110</v>
      </c>
      <c r="B15349" t="s">
        <v>52693</v>
      </c>
      <c r="C15349" s="57">
        <v>44342</v>
      </c>
      <c r="D15349" t="s">
        <v>52694</v>
      </c>
      <c r="E15349" s="58">
        <v>1025278700000</v>
      </c>
      <c r="F15349" t="s">
        <v>52695</v>
      </c>
      <c r="G15349" t="s">
        <v>114</v>
      </c>
      <c r="H15349" t="s">
        <v>114</v>
      </c>
      <c r="I15349">
        <v>1</v>
      </c>
    </row>
    <row r="15350" spans="1:9" x14ac:dyDescent="0.25">
      <c r="A15350" t="s">
        <v>110</v>
      </c>
      <c r="B15350" t="s">
        <v>52696</v>
      </c>
      <c r="C15350" s="57">
        <v>44342</v>
      </c>
      <c r="D15350" t="s">
        <v>52697</v>
      </c>
      <c r="E15350" t="s">
        <v>52698</v>
      </c>
      <c r="F15350" t="s">
        <v>52699</v>
      </c>
      <c r="G15350" t="s">
        <v>114</v>
      </c>
      <c r="H15350" t="s">
        <v>114</v>
      </c>
      <c r="I15350">
        <v>1</v>
      </c>
    </row>
    <row r="15351" spans="1:9" x14ac:dyDescent="0.25">
      <c r="A15351" t="s">
        <v>110</v>
      </c>
      <c r="B15351" t="s">
        <v>52700</v>
      </c>
      <c r="C15351" s="57">
        <v>44342</v>
      </c>
      <c r="D15351" t="s">
        <v>52701</v>
      </c>
      <c r="E15351" s="58">
        <v>1120720500000</v>
      </c>
      <c r="F15351" t="s">
        <v>52702</v>
      </c>
      <c r="G15351" t="s">
        <v>114</v>
      </c>
      <c r="H15351" t="s">
        <v>114</v>
      </c>
      <c r="I15351">
        <v>38</v>
      </c>
    </row>
    <row r="15352" spans="1:9" x14ac:dyDescent="0.25">
      <c r="A15352" t="s">
        <v>110</v>
      </c>
      <c r="B15352" t="s">
        <v>52703</v>
      </c>
      <c r="C15352" s="57">
        <v>44342</v>
      </c>
      <c r="D15352" t="s">
        <v>52704</v>
      </c>
      <c r="E15352" s="58">
        <v>1400023800000</v>
      </c>
      <c r="F15352" t="s">
        <v>52705</v>
      </c>
      <c r="G15352" t="s">
        <v>18646</v>
      </c>
      <c r="H15352" t="s">
        <v>114</v>
      </c>
      <c r="I15352">
        <v>63</v>
      </c>
    </row>
    <row r="15353" spans="1:9" x14ac:dyDescent="0.25">
      <c r="A15353" t="s">
        <v>110</v>
      </c>
      <c r="B15353" t="s">
        <v>52706</v>
      </c>
      <c r="C15353" s="57">
        <v>44342</v>
      </c>
      <c r="D15353" t="s">
        <v>52707</v>
      </c>
      <c r="E15353" s="58">
        <v>1210205800000</v>
      </c>
      <c r="F15353" t="s">
        <v>52708</v>
      </c>
      <c r="G15353" t="s">
        <v>114</v>
      </c>
      <c r="H15353" t="s">
        <v>114</v>
      </c>
      <c r="I15353">
        <v>43</v>
      </c>
    </row>
    <row r="15354" spans="1:9" x14ac:dyDescent="0.25">
      <c r="A15354" t="s">
        <v>110</v>
      </c>
      <c r="B15354" t="s">
        <v>52709</v>
      </c>
      <c r="C15354" s="57">
        <v>44342</v>
      </c>
      <c r="D15354" t="s">
        <v>52710</v>
      </c>
      <c r="E15354" s="58">
        <v>1078278800000</v>
      </c>
      <c r="F15354" t="s">
        <v>52711</v>
      </c>
      <c r="G15354" t="s">
        <v>114</v>
      </c>
      <c r="H15354" t="s">
        <v>114</v>
      </c>
      <c r="I15354">
        <v>1</v>
      </c>
    </row>
    <row r="15355" spans="1:9" x14ac:dyDescent="0.25">
      <c r="A15355" t="s">
        <v>110</v>
      </c>
      <c r="B15355" t="s">
        <v>52712</v>
      </c>
      <c r="C15355" s="57">
        <v>44342</v>
      </c>
      <c r="D15355" t="s">
        <v>52713</v>
      </c>
      <c r="E15355" s="58">
        <v>10101505400000</v>
      </c>
      <c r="F15355" t="s">
        <v>52714</v>
      </c>
      <c r="G15355" t="s">
        <v>114</v>
      </c>
      <c r="H15355" t="s">
        <v>114</v>
      </c>
      <c r="I15355">
        <v>1</v>
      </c>
    </row>
    <row r="15356" spans="1:9" x14ac:dyDescent="0.25">
      <c r="A15356" t="s">
        <v>110</v>
      </c>
      <c r="B15356" t="s">
        <v>52715</v>
      </c>
      <c r="C15356" s="57">
        <v>44342</v>
      </c>
      <c r="D15356" t="s">
        <v>52716</v>
      </c>
      <c r="E15356" s="58">
        <v>11008811900000</v>
      </c>
      <c r="F15356" t="s">
        <v>52717</v>
      </c>
      <c r="G15356" t="s">
        <v>114</v>
      </c>
      <c r="H15356" t="s">
        <v>114</v>
      </c>
      <c r="I15356">
        <v>1</v>
      </c>
    </row>
    <row r="15357" spans="1:9" x14ac:dyDescent="0.25">
      <c r="A15357" t="s">
        <v>110</v>
      </c>
      <c r="B15357" t="s">
        <v>52718</v>
      </c>
      <c r="C15357" s="57">
        <v>44342</v>
      </c>
      <c r="D15357" t="s">
        <v>52719</v>
      </c>
      <c r="E15357" s="58">
        <v>8530403200000</v>
      </c>
      <c r="F15357" t="s">
        <v>52720</v>
      </c>
      <c r="G15357" t="s">
        <v>114</v>
      </c>
      <c r="H15357" t="s">
        <v>114</v>
      </c>
      <c r="I15357">
        <v>4</v>
      </c>
    </row>
    <row r="15358" spans="1:9" x14ac:dyDescent="0.25">
      <c r="A15358" t="s">
        <v>110</v>
      </c>
      <c r="B15358" t="s">
        <v>52721</v>
      </c>
      <c r="C15358" s="57">
        <v>44342</v>
      </c>
      <c r="D15358" t="s">
        <v>52722</v>
      </c>
      <c r="E15358" s="58">
        <v>10423367200000</v>
      </c>
      <c r="F15358" t="s">
        <v>52723</v>
      </c>
      <c r="G15358" t="s">
        <v>114</v>
      </c>
      <c r="H15358" t="s">
        <v>114</v>
      </c>
      <c r="I15358">
        <v>3</v>
      </c>
    </row>
    <row r="15359" spans="1:9" x14ac:dyDescent="0.25">
      <c r="A15359" t="s">
        <v>110</v>
      </c>
      <c r="B15359" t="s">
        <v>52724</v>
      </c>
      <c r="C15359" s="57">
        <v>44342</v>
      </c>
      <c r="D15359" t="s">
        <v>52725</v>
      </c>
      <c r="E15359" s="58">
        <v>11204234700000</v>
      </c>
      <c r="F15359" t="s">
        <v>52726</v>
      </c>
      <c r="G15359" t="s">
        <v>114</v>
      </c>
      <c r="H15359" t="s">
        <v>114</v>
      </c>
      <c r="I15359">
        <v>1</v>
      </c>
    </row>
    <row r="15360" spans="1:9" x14ac:dyDescent="0.25">
      <c r="A15360" t="s">
        <v>110</v>
      </c>
      <c r="B15360" t="s">
        <v>52727</v>
      </c>
      <c r="C15360" s="57">
        <v>44342</v>
      </c>
      <c r="D15360" t="s">
        <v>52728</v>
      </c>
      <c r="E15360" s="58">
        <v>10615146200000</v>
      </c>
      <c r="F15360" t="s">
        <v>52729</v>
      </c>
      <c r="G15360" t="s">
        <v>114</v>
      </c>
      <c r="H15360" t="s">
        <v>114</v>
      </c>
      <c r="I15360">
        <v>1</v>
      </c>
    </row>
    <row r="15361" spans="1:9" x14ac:dyDescent="0.25">
      <c r="A15361" t="s">
        <v>110</v>
      </c>
      <c r="B15361" t="s">
        <v>52730</v>
      </c>
      <c r="C15361" s="57">
        <v>44342</v>
      </c>
      <c r="D15361" t="s">
        <v>52731</v>
      </c>
      <c r="E15361" s="58">
        <v>10403094500000</v>
      </c>
      <c r="F15361" t="s">
        <v>52732</v>
      </c>
      <c r="G15361" t="s">
        <v>114</v>
      </c>
      <c r="H15361" t="s">
        <v>114</v>
      </c>
      <c r="I15361">
        <v>1</v>
      </c>
    </row>
    <row r="15362" spans="1:9" x14ac:dyDescent="0.25">
      <c r="A15362" t="s">
        <v>110</v>
      </c>
      <c r="B15362" t="s">
        <v>52733</v>
      </c>
      <c r="C15362" s="57">
        <v>44342</v>
      </c>
      <c r="D15362" t="s">
        <v>52734</v>
      </c>
      <c r="E15362" s="58">
        <v>12146535000000</v>
      </c>
      <c r="F15362" t="s">
        <v>52735</v>
      </c>
      <c r="G15362" t="s">
        <v>114</v>
      </c>
      <c r="H15362" t="s">
        <v>114</v>
      </c>
      <c r="I15362">
        <v>3</v>
      </c>
    </row>
    <row r="15363" spans="1:9" x14ac:dyDescent="0.25">
      <c r="A15363" t="s">
        <v>110</v>
      </c>
      <c r="B15363" t="s">
        <v>52736</v>
      </c>
      <c r="C15363" s="57">
        <v>44342</v>
      </c>
      <c r="D15363" t="s">
        <v>52737</v>
      </c>
      <c r="E15363" s="58">
        <v>1048026660000</v>
      </c>
      <c r="F15363" t="s">
        <v>52738</v>
      </c>
      <c r="G15363" t="s">
        <v>52739</v>
      </c>
      <c r="H15363" t="s">
        <v>114</v>
      </c>
      <c r="I15363">
        <v>1</v>
      </c>
    </row>
    <row r="15364" spans="1:9" x14ac:dyDescent="0.25">
      <c r="A15364" t="s">
        <v>110</v>
      </c>
      <c r="B15364" t="s">
        <v>52740</v>
      </c>
      <c r="C15364" s="57">
        <v>44342</v>
      </c>
      <c r="D15364" t="s">
        <v>52741</v>
      </c>
      <c r="E15364" s="58">
        <v>2610679170000</v>
      </c>
      <c r="F15364" t="s">
        <v>52742</v>
      </c>
      <c r="G15364" t="s">
        <v>114</v>
      </c>
      <c r="H15364" t="s">
        <v>114</v>
      </c>
      <c r="I15364">
        <v>1</v>
      </c>
    </row>
    <row r="15365" spans="1:9" x14ac:dyDescent="0.25">
      <c r="A15365" t="s">
        <v>110</v>
      </c>
      <c r="B15365" t="s">
        <v>52743</v>
      </c>
      <c r="C15365" s="57">
        <v>44342</v>
      </c>
      <c r="D15365" t="s">
        <v>52744</v>
      </c>
      <c r="E15365" s="58">
        <v>2059917300000</v>
      </c>
      <c r="F15365" t="s">
        <v>52745</v>
      </c>
      <c r="G15365" t="s">
        <v>52746</v>
      </c>
      <c r="H15365" t="s">
        <v>114</v>
      </c>
      <c r="I15365">
        <v>128</v>
      </c>
    </row>
    <row r="15366" spans="1:9" x14ac:dyDescent="0.25">
      <c r="A15366" t="s">
        <v>110</v>
      </c>
      <c r="B15366" t="s">
        <v>52747</v>
      </c>
      <c r="C15366" s="57">
        <v>44342</v>
      </c>
      <c r="D15366" t="s">
        <v>52748</v>
      </c>
      <c r="E15366" s="58">
        <v>1018474100000</v>
      </c>
      <c r="F15366" t="s">
        <v>52749</v>
      </c>
      <c r="G15366" t="s">
        <v>114</v>
      </c>
      <c r="H15366" t="s">
        <v>114</v>
      </c>
      <c r="I15366">
        <v>3</v>
      </c>
    </row>
    <row r="15367" spans="1:9" x14ac:dyDescent="0.25">
      <c r="A15367" t="s">
        <v>110</v>
      </c>
      <c r="B15367" t="s">
        <v>52750</v>
      </c>
      <c r="C15367" s="57">
        <v>44342</v>
      </c>
      <c r="D15367" t="s">
        <v>52751</v>
      </c>
      <c r="E15367" s="58">
        <v>106165697300000</v>
      </c>
      <c r="F15367" t="s">
        <v>52752</v>
      </c>
      <c r="G15367" t="s">
        <v>114</v>
      </c>
      <c r="H15367" t="s">
        <v>114</v>
      </c>
      <c r="I15367">
        <v>1</v>
      </c>
    </row>
    <row r="15368" spans="1:9" x14ac:dyDescent="0.25">
      <c r="A15368" t="s">
        <v>110</v>
      </c>
      <c r="B15368" t="s">
        <v>52753</v>
      </c>
      <c r="C15368" s="57">
        <v>44342</v>
      </c>
      <c r="D15368" t="s">
        <v>52754</v>
      </c>
      <c r="E15368" s="58">
        <v>85301752688000</v>
      </c>
      <c r="F15368" t="s">
        <v>52755</v>
      </c>
      <c r="G15368" t="s">
        <v>114</v>
      </c>
      <c r="H15368" t="s">
        <v>114</v>
      </c>
      <c r="I15368">
        <v>1</v>
      </c>
    </row>
    <row r="15369" spans="1:9" x14ac:dyDescent="0.25">
      <c r="A15369" t="s">
        <v>110</v>
      </c>
      <c r="B15369" t="s">
        <v>52756</v>
      </c>
      <c r="C15369" s="57">
        <v>44342</v>
      </c>
      <c r="D15369" t="s">
        <v>52757</v>
      </c>
      <c r="E15369" s="58">
        <v>110290285700000</v>
      </c>
      <c r="F15369" t="s">
        <v>52758</v>
      </c>
      <c r="G15369" t="s">
        <v>114</v>
      </c>
      <c r="H15369" t="s">
        <v>114</v>
      </c>
      <c r="I15369">
        <v>1</v>
      </c>
    </row>
    <row r="15370" spans="1:9" x14ac:dyDescent="0.25">
      <c r="A15370" t="s">
        <v>110</v>
      </c>
      <c r="B15370" t="s">
        <v>52759</v>
      </c>
      <c r="C15370" s="57">
        <v>44342</v>
      </c>
      <c r="D15370" t="s">
        <v>52760</v>
      </c>
      <c r="E15370" s="58">
        <v>80029510500000</v>
      </c>
      <c r="F15370" t="s">
        <v>52761</v>
      </c>
      <c r="G15370" t="s">
        <v>114</v>
      </c>
      <c r="H15370" t="s">
        <v>114</v>
      </c>
      <c r="I15370">
        <v>1</v>
      </c>
    </row>
    <row r="15371" spans="1:9" x14ac:dyDescent="0.25">
      <c r="A15371" t="s">
        <v>110</v>
      </c>
      <c r="B15371" t="s">
        <v>52762</v>
      </c>
      <c r="C15371" s="57">
        <v>44342</v>
      </c>
      <c r="D15371" t="s">
        <v>52763</v>
      </c>
      <c r="E15371" s="58">
        <v>100317569700000</v>
      </c>
      <c r="F15371" t="s">
        <v>52764</v>
      </c>
      <c r="G15371" t="s">
        <v>114</v>
      </c>
      <c r="H15371" t="s">
        <v>114</v>
      </c>
      <c r="I15371">
        <v>1</v>
      </c>
    </row>
    <row r="15372" spans="1:9" x14ac:dyDescent="0.25">
      <c r="A15372" t="s">
        <v>110</v>
      </c>
      <c r="B15372" t="s">
        <v>52765</v>
      </c>
      <c r="C15372" s="57">
        <v>44342</v>
      </c>
      <c r="D15372" t="s">
        <v>52766</v>
      </c>
      <c r="E15372" s="58">
        <v>106879600000000</v>
      </c>
      <c r="F15372" t="s">
        <v>52767</v>
      </c>
      <c r="G15372" t="s">
        <v>114</v>
      </c>
      <c r="H15372" t="s">
        <v>114</v>
      </c>
      <c r="I15372">
        <v>1</v>
      </c>
    </row>
    <row r="15373" spans="1:9" x14ac:dyDescent="0.25">
      <c r="A15373" t="s">
        <v>110</v>
      </c>
      <c r="B15373" t="s">
        <v>52768</v>
      </c>
      <c r="C15373" s="57">
        <v>44342</v>
      </c>
      <c r="D15373" t="s">
        <v>52769</v>
      </c>
      <c r="E15373" s="58">
        <v>1347640600000</v>
      </c>
      <c r="F15373" t="s">
        <v>52770</v>
      </c>
      <c r="G15373" t="s">
        <v>114</v>
      </c>
      <c r="H15373" t="s">
        <v>114</v>
      </c>
      <c r="I15373">
        <v>2</v>
      </c>
    </row>
    <row r="15374" spans="1:9" x14ac:dyDescent="0.25">
      <c r="A15374" t="s">
        <v>110</v>
      </c>
      <c r="B15374" t="s">
        <v>52771</v>
      </c>
      <c r="C15374" s="57">
        <v>44342</v>
      </c>
      <c r="D15374" t="s">
        <v>52772</v>
      </c>
      <c r="E15374" s="58">
        <v>1160253129500</v>
      </c>
      <c r="F15374" t="s">
        <v>52773</v>
      </c>
      <c r="G15374" t="s">
        <v>114</v>
      </c>
      <c r="H15374" t="s">
        <v>114</v>
      </c>
      <c r="I15374">
        <v>5</v>
      </c>
    </row>
    <row r="15375" spans="1:9" x14ac:dyDescent="0.25">
      <c r="A15375" t="s">
        <v>110</v>
      </c>
      <c r="B15375" t="s">
        <v>52774</v>
      </c>
      <c r="C15375" s="57">
        <v>44342</v>
      </c>
      <c r="D15375" t="s">
        <v>52775</v>
      </c>
      <c r="E15375" s="58">
        <v>12090234300000</v>
      </c>
      <c r="F15375" t="s">
        <v>52776</v>
      </c>
      <c r="G15375" t="s">
        <v>114</v>
      </c>
      <c r="H15375" t="s">
        <v>114</v>
      </c>
      <c r="I15375">
        <v>3</v>
      </c>
    </row>
    <row r="15376" spans="1:9" x14ac:dyDescent="0.25">
      <c r="A15376" t="s">
        <v>110</v>
      </c>
      <c r="B15376" t="s">
        <v>52777</v>
      </c>
      <c r="C15376" s="57">
        <v>44342</v>
      </c>
      <c r="D15376" t="s">
        <v>52778</v>
      </c>
      <c r="E15376" s="58">
        <v>11693642700000</v>
      </c>
      <c r="F15376" t="s">
        <v>52779</v>
      </c>
      <c r="G15376" t="s">
        <v>114</v>
      </c>
      <c r="H15376" t="s">
        <v>114</v>
      </c>
      <c r="I15376">
        <v>1</v>
      </c>
    </row>
    <row r="15377" spans="1:9" x14ac:dyDescent="0.25">
      <c r="A15377" t="s">
        <v>110</v>
      </c>
      <c r="B15377" t="s">
        <v>52780</v>
      </c>
      <c r="C15377" s="57">
        <v>44342</v>
      </c>
      <c r="D15377" t="s">
        <v>52781</v>
      </c>
      <c r="E15377" s="58">
        <v>11000053900000</v>
      </c>
      <c r="F15377" t="s">
        <v>52782</v>
      </c>
      <c r="G15377" t="s">
        <v>114</v>
      </c>
      <c r="H15377" t="s">
        <v>114</v>
      </c>
      <c r="I15377">
        <v>1</v>
      </c>
    </row>
    <row r="15378" spans="1:9" x14ac:dyDescent="0.25">
      <c r="A15378" t="s">
        <v>110</v>
      </c>
      <c r="B15378" t="s">
        <v>52783</v>
      </c>
      <c r="C15378" s="57">
        <v>44342</v>
      </c>
      <c r="D15378" t="s">
        <v>52784</v>
      </c>
      <c r="E15378" s="58">
        <v>10800086500000</v>
      </c>
      <c r="F15378" t="s">
        <v>52785</v>
      </c>
      <c r="G15378" t="s">
        <v>114</v>
      </c>
      <c r="H15378" t="s">
        <v>114</v>
      </c>
      <c r="I15378">
        <v>1</v>
      </c>
    </row>
    <row r="15379" spans="1:9" x14ac:dyDescent="0.25">
      <c r="A15379" t="s">
        <v>110</v>
      </c>
      <c r="B15379" t="s">
        <v>52786</v>
      </c>
      <c r="C15379" s="57">
        <v>44342</v>
      </c>
      <c r="D15379" t="s">
        <v>52787</v>
      </c>
      <c r="E15379" s="58">
        <v>10131363300000</v>
      </c>
      <c r="F15379" t="s">
        <v>52788</v>
      </c>
      <c r="G15379" t="s">
        <v>114</v>
      </c>
      <c r="H15379" t="s">
        <v>114</v>
      </c>
      <c r="I15379">
        <v>2</v>
      </c>
    </row>
    <row r="15380" spans="1:9" x14ac:dyDescent="0.25">
      <c r="A15380" t="s">
        <v>110</v>
      </c>
      <c r="B15380" t="s">
        <v>52789</v>
      </c>
      <c r="C15380" s="57">
        <v>44342</v>
      </c>
      <c r="D15380" t="s">
        <v>52790</v>
      </c>
      <c r="E15380" s="58">
        <v>10827866800000</v>
      </c>
      <c r="F15380" t="s">
        <v>52791</v>
      </c>
      <c r="G15380" t="s">
        <v>114</v>
      </c>
      <c r="H15380" t="s">
        <v>114</v>
      </c>
      <c r="I15380">
        <v>1</v>
      </c>
    </row>
    <row r="15381" spans="1:9" x14ac:dyDescent="0.25">
      <c r="A15381" t="s">
        <v>110</v>
      </c>
      <c r="B15381" t="s">
        <v>52792</v>
      </c>
      <c r="C15381" s="57">
        <v>44342</v>
      </c>
      <c r="D15381" t="s">
        <v>52793</v>
      </c>
      <c r="E15381" s="58">
        <v>11101548600000</v>
      </c>
      <c r="F15381" t="s">
        <v>52794</v>
      </c>
      <c r="G15381" t="s">
        <v>114</v>
      </c>
      <c r="H15381" t="s">
        <v>114</v>
      </c>
      <c r="I15381">
        <v>1</v>
      </c>
    </row>
    <row r="15382" spans="1:9" x14ac:dyDescent="0.25">
      <c r="A15382" t="s">
        <v>110</v>
      </c>
      <c r="B15382" t="s">
        <v>52795</v>
      </c>
      <c r="C15382" s="57">
        <v>44342</v>
      </c>
      <c r="D15382" t="s">
        <v>52796</v>
      </c>
      <c r="E15382" s="58">
        <v>9852913900000</v>
      </c>
      <c r="F15382" t="s">
        <v>52797</v>
      </c>
      <c r="G15382" t="s">
        <v>114</v>
      </c>
      <c r="H15382" t="s">
        <v>114</v>
      </c>
      <c r="I15382">
        <v>2</v>
      </c>
    </row>
    <row r="15383" spans="1:9" x14ac:dyDescent="0.25">
      <c r="A15383" t="s">
        <v>110</v>
      </c>
      <c r="B15383" t="s">
        <v>52798</v>
      </c>
      <c r="C15383" s="57">
        <v>44342</v>
      </c>
      <c r="D15383" t="s">
        <v>52799</v>
      </c>
      <c r="E15383" s="58">
        <v>10701472300000</v>
      </c>
      <c r="F15383" t="s">
        <v>52800</v>
      </c>
      <c r="G15383" t="s">
        <v>114</v>
      </c>
      <c r="H15383" t="s">
        <v>114</v>
      </c>
      <c r="I15383">
        <v>1</v>
      </c>
    </row>
    <row r="15384" spans="1:9" x14ac:dyDescent="0.25">
      <c r="A15384" t="s">
        <v>110</v>
      </c>
      <c r="B15384" t="s">
        <v>52801</v>
      </c>
      <c r="C15384" s="57">
        <v>44342</v>
      </c>
      <c r="D15384" t="s">
        <v>52802</v>
      </c>
      <c r="E15384" s="58">
        <v>10811520100000</v>
      </c>
      <c r="F15384" t="s">
        <v>52803</v>
      </c>
      <c r="G15384" t="s">
        <v>114</v>
      </c>
      <c r="H15384" t="s">
        <v>114</v>
      </c>
      <c r="I15384">
        <v>1</v>
      </c>
    </row>
    <row r="15385" spans="1:9" x14ac:dyDescent="0.25">
      <c r="A15385" t="s">
        <v>110</v>
      </c>
      <c r="B15385" t="s">
        <v>52804</v>
      </c>
      <c r="C15385" s="57">
        <v>44342</v>
      </c>
      <c r="D15385" t="s">
        <v>52805</v>
      </c>
      <c r="E15385" s="58">
        <v>10596255500000</v>
      </c>
      <c r="F15385" t="s">
        <v>52806</v>
      </c>
      <c r="G15385" t="s">
        <v>114</v>
      </c>
      <c r="H15385" t="s">
        <v>114</v>
      </c>
      <c r="I15385">
        <v>1</v>
      </c>
    </row>
    <row r="15386" spans="1:9" x14ac:dyDescent="0.25">
      <c r="A15386" t="s">
        <v>110</v>
      </c>
      <c r="B15386" t="s">
        <v>52807</v>
      </c>
      <c r="C15386" s="57">
        <v>44342</v>
      </c>
      <c r="D15386" t="s">
        <v>52808</v>
      </c>
      <c r="E15386" s="58">
        <v>1192039140000</v>
      </c>
      <c r="F15386" t="s">
        <v>52809</v>
      </c>
      <c r="G15386" t="s">
        <v>52810</v>
      </c>
      <c r="H15386" t="s">
        <v>52811</v>
      </c>
      <c r="I15386">
        <v>230</v>
      </c>
    </row>
    <row r="15387" spans="1:9" x14ac:dyDescent="0.25">
      <c r="A15387" t="s">
        <v>110</v>
      </c>
      <c r="B15387" t="s">
        <v>52812</v>
      </c>
      <c r="C15387" s="57">
        <v>44342</v>
      </c>
      <c r="D15387" t="s">
        <v>52813</v>
      </c>
      <c r="E15387" s="58">
        <v>1592370270000</v>
      </c>
      <c r="F15387" t="s">
        <v>52814</v>
      </c>
      <c r="G15387" t="s">
        <v>52815</v>
      </c>
      <c r="H15387" t="s">
        <v>52816</v>
      </c>
      <c r="I15387">
        <v>1166</v>
      </c>
    </row>
    <row r="15388" spans="1:9" x14ac:dyDescent="0.25">
      <c r="A15388" t="s">
        <v>110</v>
      </c>
      <c r="B15388" t="s">
        <v>52817</v>
      </c>
      <c r="C15388" s="57">
        <v>44342</v>
      </c>
      <c r="D15388" t="s">
        <v>52818</v>
      </c>
      <c r="E15388" s="58">
        <v>1038356453000000</v>
      </c>
      <c r="F15388" t="s">
        <v>52819</v>
      </c>
      <c r="G15388" t="s">
        <v>52820</v>
      </c>
      <c r="H15388" t="s">
        <v>52821</v>
      </c>
      <c r="I15388">
        <v>85</v>
      </c>
    </row>
    <row r="15389" spans="1:9" x14ac:dyDescent="0.25">
      <c r="A15389" t="s">
        <v>110</v>
      </c>
      <c r="B15389" t="s">
        <v>52822</v>
      </c>
      <c r="C15389" s="57">
        <v>44342</v>
      </c>
      <c r="D15389" t="s">
        <v>52823</v>
      </c>
      <c r="E15389" s="58">
        <v>1035907528000000</v>
      </c>
      <c r="F15389" t="s">
        <v>52824</v>
      </c>
      <c r="G15389" t="s">
        <v>52825</v>
      </c>
      <c r="H15389" t="s">
        <v>52826</v>
      </c>
      <c r="I15389">
        <v>23</v>
      </c>
    </row>
    <row r="15390" spans="1:9" x14ac:dyDescent="0.25">
      <c r="A15390" t="s">
        <v>110</v>
      </c>
      <c r="B15390" t="s">
        <v>52827</v>
      </c>
      <c r="C15390" s="57">
        <v>44342</v>
      </c>
      <c r="D15390" t="s">
        <v>52828</v>
      </c>
      <c r="E15390" s="58">
        <v>5591175100000</v>
      </c>
      <c r="F15390" t="s">
        <v>52829</v>
      </c>
      <c r="G15390" t="s">
        <v>49162</v>
      </c>
      <c r="H15390" t="s">
        <v>52830</v>
      </c>
      <c r="I15390">
        <v>34</v>
      </c>
    </row>
    <row r="15391" spans="1:9" x14ac:dyDescent="0.25">
      <c r="A15391" t="s">
        <v>110</v>
      </c>
      <c r="B15391" t="s">
        <v>52831</v>
      </c>
      <c r="C15391" s="57">
        <v>44342</v>
      </c>
      <c r="D15391" t="s">
        <v>52832</v>
      </c>
      <c r="E15391" s="58">
        <v>1093135425100</v>
      </c>
      <c r="F15391" t="s">
        <v>52833</v>
      </c>
      <c r="G15391" t="s">
        <v>114</v>
      </c>
      <c r="H15391" t="s">
        <v>114</v>
      </c>
      <c r="I15391">
        <v>1</v>
      </c>
    </row>
    <row r="15392" spans="1:9" x14ac:dyDescent="0.25">
      <c r="A15392" t="s">
        <v>110</v>
      </c>
      <c r="B15392" t="s">
        <v>52834</v>
      </c>
      <c r="C15392" s="57">
        <v>44342</v>
      </c>
      <c r="D15392" t="s">
        <v>52835</v>
      </c>
      <c r="E15392" s="58">
        <v>1115196200000</v>
      </c>
      <c r="F15392" t="s">
        <v>52836</v>
      </c>
      <c r="G15392" t="s">
        <v>114</v>
      </c>
      <c r="H15392" t="s">
        <v>114</v>
      </c>
      <c r="I15392">
        <v>15</v>
      </c>
    </row>
    <row r="15393" spans="1:9" x14ac:dyDescent="0.25">
      <c r="A15393" t="s">
        <v>110</v>
      </c>
      <c r="B15393" t="s">
        <v>52837</v>
      </c>
      <c r="C15393" s="57">
        <v>44342</v>
      </c>
      <c r="D15393" t="s">
        <v>52838</v>
      </c>
      <c r="E15393" s="58">
        <v>1126680690000</v>
      </c>
      <c r="F15393" t="s">
        <v>52839</v>
      </c>
      <c r="G15393" t="s">
        <v>114</v>
      </c>
      <c r="H15393" t="s">
        <v>114</v>
      </c>
      <c r="I15393">
        <v>3</v>
      </c>
    </row>
    <row r="15394" spans="1:9" x14ac:dyDescent="0.25">
      <c r="A15394" t="s">
        <v>110</v>
      </c>
      <c r="B15394" t="s">
        <v>52840</v>
      </c>
      <c r="C15394" s="57">
        <v>44342</v>
      </c>
      <c r="D15394" t="s">
        <v>52841</v>
      </c>
      <c r="E15394" s="58">
        <v>1035266667850000</v>
      </c>
      <c r="F15394" t="s">
        <v>52842</v>
      </c>
      <c r="G15394" t="s">
        <v>52843</v>
      </c>
      <c r="H15394" t="s">
        <v>114</v>
      </c>
      <c r="I15394">
        <v>119</v>
      </c>
    </row>
    <row r="15395" spans="1:9" x14ac:dyDescent="0.25">
      <c r="A15395" t="s">
        <v>110</v>
      </c>
      <c r="B15395" t="s">
        <v>52844</v>
      </c>
      <c r="C15395" s="57">
        <v>44342</v>
      </c>
      <c r="D15395" t="s">
        <v>52845</v>
      </c>
      <c r="E15395" s="58">
        <v>1093195592780000</v>
      </c>
      <c r="F15395" t="s">
        <v>52846</v>
      </c>
      <c r="G15395" t="s">
        <v>52847</v>
      </c>
      <c r="H15395" t="s">
        <v>52848</v>
      </c>
      <c r="I15395">
        <v>7040</v>
      </c>
    </row>
    <row r="15396" spans="1:9" x14ac:dyDescent="0.25">
      <c r="A15396" t="s">
        <v>110</v>
      </c>
      <c r="B15396" t="s">
        <v>52849</v>
      </c>
      <c r="C15396" s="57">
        <v>44342</v>
      </c>
      <c r="D15396" t="s">
        <v>52850</v>
      </c>
      <c r="E15396" s="58">
        <v>1097365670000</v>
      </c>
      <c r="F15396" t="s">
        <v>52851</v>
      </c>
      <c r="G15396" t="s">
        <v>52852</v>
      </c>
      <c r="H15396" t="s">
        <v>52853</v>
      </c>
      <c r="I15396">
        <v>1755</v>
      </c>
    </row>
    <row r="15397" spans="1:9" x14ac:dyDescent="0.25">
      <c r="A15397" t="s">
        <v>110</v>
      </c>
      <c r="B15397" t="s">
        <v>52854</v>
      </c>
      <c r="C15397" s="57">
        <v>44342</v>
      </c>
      <c r="D15397" t="s">
        <v>52855</v>
      </c>
      <c r="E15397" s="58">
        <v>1036771041000000</v>
      </c>
      <c r="F15397" t="s">
        <v>52856</v>
      </c>
      <c r="G15397" t="s">
        <v>114</v>
      </c>
      <c r="H15397" t="s">
        <v>114</v>
      </c>
      <c r="I15397">
        <v>1</v>
      </c>
    </row>
    <row r="15398" spans="1:9" x14ac:dyDescent="0.25">
      <c r="A15398" t="s">
        <v>110</v>
      </c>
      <c r="B15398" t="s">
        <v>52857</v>
      </c>
      <c r="C15398" s="57">
        <v>44342</v>
      </c>
      <c r="D15398" t="s">
        <v>52858</v>
      </c>
      <c r="E15398" s="58">
        <v>1042380400000</v>
      </c>
      <c r="F15398" t="s">
        <v>52859</v>
      </c>
      <c r="G15398" t="s">
        <v>114</v>
      </c>
      <c r="H15398" t="s">
        <v>114</v>
      </c>
      <c r="I15398">
        <v>1</v>
      </c>
    </row>
    <row r="15399" spans="1:9" x14ac:dyDescent="0.25">
      <c r="A15399" t="s">
        <v>110</v>
      </c>
      <c r="B15399" t="s">
        <v>52860</v>
      </c>
      <c r="C15399" s="57">
        <v>44342</v>
      </c>
      <c r="D15399" t="s">
        <v>52861</v>
      </c>
      <c r="E15399" s="58">
        <v>115768339000000</v>
      </c>
      <c r="F15399" t="s">
        <v>52862</v>
      </c>
      <c r="G15399" t="s">
        <v>52863</v>
      </c>
      <c r="H15399" t="s">
        <v>52864</v>
      </c>
      <c r="I15399">
        <v>1</v>
      </c>
    </row>
    <row r="15400" spans="1:9" x14ac:dyDescent="0.25">
      <c r="A15400" t="s">
        <v>110</v>
      </c>
      <c r="B15400" t="s">
        <v>52865</v>
      </c>
      <c r="C15400" s="57">
        <v>44342</v>
      </c>
      <c r="D15400" t="s">
        <v>52866</v>
      </c>
      <c r="E15400" s="58">
        <v>116884610000000</v>
      </c>
      <c r="F15400" t="s">
        <v>52867</v>
      </c>
      <c r="G15400" t="s">
        <v>114</v>
      </c>
      <c r="H15400" t="s">
        <v>114</v>
      </c>
      <c r="I15400">
        <v>8</v>
      </c>
    </row>
    <row r="15401" spans="1:9" x14ac:dyDescent="0.25">
      <c r="A15401" t="s">
        <v>110</v>
      </c>
      <c r="B15401" t="s">
        <v>52868</v>
      </c>
      <c r="C15401" s="57">
        <v>44342</v>
      </c>
      <c r="D15401" t="s">
        <v>52869</v>
      </c>
      <c r="E15401" s="58">
        <v>109388292000000</v>
      </c>
      <c r="F15401" t="s">
        <v>52870</v>
      </c>
      <c r="G15401" t="s">
        <v>114</v>
      </c>
      <c r="H15401" t="s">
        <v>114</v>
      </c>
      <c r="I15401">
        <v>2</v>
      </c>
    </row>
    <row r="15402" spans="1:9" x14ac:dyDescent="0.25">
      <c r="A15402" t="s">
        <v>110</v>
      </c>
      <c r="B15402" t="s">
        <v>52871</v>
      </c>
      <c r="C15402" s="57">
        <v>44342</v>
      </c>
      <c r="D15402" t="s">
        <v>52872</v>
      </c>
      <c r="E15402" s="58">
        <v>111272692000000</v>
      </c>
      <c r="F15402" t="s">
        <v>52873</v>
      </c>
      <c r="G15402" t="s">
        <v>114</v>
      </c>
      <c r="H15402" t="s">
        <v>114</v>
      </c>
      <c r="I15402">
        <v>1</v>
      </c>
    </row>
    <row r="15403" spans="1:9" x14ac:dyDescent="0.25">
      <c r="A15403" t="s">
        <v>110</v>
      </c>
      <c r="B15403" t="s">
        <v>52874</v>
      </c>
      <c r="C15403" s="57">
        <v>44342</v>
      </c>
      <c r="D15403" t="s">
        <v>52875</v>
      </c>
      <c r="E15403" s="58">
        <v>114978951000000</v>
      </c>
      <c r="F15403" t="s">
        <v>52876</v>
      </c>
      <c r="G15403" t="s">
        <v>114</v>
      </c>
      <c r="H15403" t="s">
        <v>114</v>
      </c>
      <c r="I15403">
        <v>1</v>
      </c>
    </row>
    <row r="15404" spans="1:9" x14ac:dyDescent="0.25">
      <c r="A15404" t="s">
        <v>110</v>
      </c>
      <c r="B15404" t="s">
        <v>52877</v>
      </c>
      <c r="C15404" s="57">
        <v>44342</v>
      </c>
      <c r="D15404" t="s">
        <v>52878</v>
      </c>
      <c r="E15404" s="58">
        <v>105655991000000</v>
      </c>
      <c r="F15404" t="s">
        <v>52879</v>
      </c>
      <c r="G15404" t="s">
        <v>52880</v>
      </c>
      <c r="H15404" t="s">
        <v>114</v>
      </c>
      <c r="I15404">
        <v>260</v>
      </c>
    </row>
    <row r="15405" spans="1:9" x14ac:dyDescent="0.25">
      <c r="A15405" t="s">
        <v>110</v>
      </c>
      <c r="B15405" t="s">
        <v>52881</v>
      </c>
      <c r="C15405" s="57">
        <v>44342</v>
      </c>
      <c r="D15405" t="s">
        <v>52882</v>
      </c>
      <c r="E15405" s="58">
        <v>106172117000000</v>
      </c>
      <c r="F15405" t="s">
        <v>52883</v>
      </c>
      <c r="G15405" t="s">
        <v>52884</v>
      </c>
      <c r="H15405" t="s">
        <v>409</v>
      </c>
      <c r="I15405">
        <v>687</v>
      </c>
    </row>
    <row r="15406" spans="1:9" x14ac:dyDescent="0.25">
      <c r="A15406" t="s">
        <v>110</v>
      </c>
      <c r="B15406" t="s">
        <v>52885</v>
      </c>
      <c r="C15406" s="57">
        <v>44342</v>
      </c>
      <c r="D15406" t="s">
        <v>52886</v>
      </c>
      <c r="E15406" s="58">
        <v>106604706000000</v>
      </c>
      <c r="F15406" t="s">
        <v>52887</v>
      </c>
      <c r="G15406" t="s">
        <v>52888</v>
      </c>
      <c r="H15406" t="s">
        <v>35751</v>
      </c>
      <c r="I15406">
        <v>304</v>
      </c>
    </row>
    <row r="15407" spans="1:9" x14ac:dyDescent="0.25">
      <c r="A15407" t="s">
        <v>110</v>
      </c>
      <c r="B15407" t="s">
        <v>52889</v>
      </c>
      <c r="C15407" s="57">
        <v>44342</v>
      </c>
      <c r="D15407" t="s">
        <v>52890</v>
      </c>
      <c r="E15407" s="58">
        <v>113770734000000</v>
      </c>
      <c r="F15407" t="s">
        <v>52891</v>
      </c>
      <c r="G15407" t="s">
        <v>114</v>
      </c>
      <c r="H15407" t="s">
        <v>114</v>
      </c>
      <c r="I15407">
        <v>4</v>
      </c>
    </row>
    <row r="15408" spans="1:9" x14ac:dyDescent="0.25">
      <c r="A15408" t="s">
        <v>110</v>
      </c>
      <c r="B15408" t="s">
        <v>52892</v>
      </c>
      <c r="C15408" s="57">
        <v>44342</v>
      </c>
      <c r="D15408" t="s">
        <v>52893</v>
      </c>
      <c r="E15408" s="58">
        <v>104736004000000</v>
      </c>
      <c r="F15408" t="s">
        <v>52894</v>
      </c>
      <c r="G15408" t="s">
        <v>114</v>
      </c>
      <c r="H15408" t="s">
        <v>114</v>
      </c>
      <c r="I15408">
        <v>2</v>
      </c>
    </row>
    <row r="15409" spans="1:9" x14ac:dyDescent="0.25">
      <c r="A15409" t="s">
        <v>110</v>
      </c>
      <c r="B15409" t="s">
        <v>52895</v>
      </c>
      <c r="C15409" s="57">
        <v>44342</v>
      </c>
      <c r="D15409" t="s">
        <v>52896</v>
      </c>
      <c r="E15409" s="58">
        <v>104917588000000</v>
      </c>
      <c r="F15409" t="s">
        <v>52897</v>
      </c>
      <c r="G15409" t="s">
        <v>114</v>
      </c>
      <c r="H15409" t="s">
        <v>114</v>
      </c>
      <c r="I15409">
        <v>2</v>
      </c>
    </row>
    <row r="15410" spans="1:9" x14ac:dyDescent="0.25">
      <c r="A15410" t="s">
        <v>110</v>
      </c>
      <c r="B15410" t="s">
        <v>52898</v>
      </c>
      <c r="C15410" s="57">
        <v>44342</v>
      </c>
      <c r="D15410" t="s">
        <v>52899</v>
      </c>
      <c r="E15410" s="58">
        <v>105693641000000</v>
      </c>
      <c r="F15410" t="s">
        <v>52900</v>
      </c>
      <c r="G15410" t="s">
        <v>114</v>
      </c>
      <c r="H15410" t="s">
        <v>114</v>
      </c>
      <c r="I15410">
        <v>15</v>
      </c>
    </row>
    <row r="15411" spans="1:9" x14ac:dyDescent="0.25">
      <c r="A15411" t="s">
        <v>110</v>
      </c>
      <c r="B15411" t="s">
        <v>52901</v>
      </c>
      <c r="C15411" s="57">
        <v>44342</v>
      </c>
      <c r="D15411" t="s">
        <v>52902</v>
      </c>
      <c r="E15411" s="58">
        <v>127609461000000</v>
      </c>
      <c r="F15411" t="s">
        <v>52903</v>
      </c>
      <c r="G15411" t="s">
        <v>14012</v>
      </c>
      <c r="H15411" t="s">
        <v>114</v>
      </c>
      <c r="I15411">
        <v>380</v>
      </c>
    </row>
    <row r="15412" spans="1:9" x14ac:dyDescent="0.25">
      <c r="A15412" t="s">
        <v>110</v>
      </c>
      <c r="B15412" t="s">
        <v>52904</v>
      </c>
      <c r="C15412" s="57">
        <v>44342</v>
      </c>
      <c r="D15412" t="s">
        <v>52905</v>
      </c>
      <c r="E15412" s="58">
        <v>164313501000000</v>
      </c>
      <c r="F15412" t="s">
        <v>52906</v>
      </c>
      <c r="G15412" t="s">
        <v>114</v>
      </c>
      <c r="H15412" t="s">
        <v>114</v>
      </c>
      <c r="I15412">
        <v>645</v>
      </c>
    </row>
    <row r="15413" spans="1:9" x14ac:dyDescent="0.25">
      <c r="A15413" t="s">
        <v>110</v>
      </c>
      <c r="B15413" t="s">
        <v>52907</v>
      </c>
      <c r="C15413" s="57">
        <v>44342</v>
      </c>
      <c r="D15413" t="s">
        <v>52908</v>
      </c>
      <c r="E15413" s="58">
        <v>117080394000000</v>
      </c>
      <c r="F15413" t="s">
        <v>52909</v>
      </c>
      <c r="G15413" t="s">
        <v>540</v>
      </c>
      <c r="H15413" t="s">
        <v>114</v>
      </c>
      <c r="I15413">
        <v>1162</v>
      </c>
    </row>
    <row r="15414" spans="1:9" x14ac:dyDescent="0.25">
      <c r="A15414" t="s">
        <v>110</v>
      </c>
      <c r="B15414" t="s">
        <v>52910</v>
      </c>
      <c r="C15414" s="57">
        <v>44342</v>
      </c>
      <c r="D15414" t="s">
        <v>52911</v>
      </c>
      <c r="E15414" s="58">
        <v>103057308000000</v>
      </c>
      <c r="F15414" t="s">
        <v>52912</v>
      </c>
      <c r="G15414" t="s">
        <v>114</v>
      </c>
      <c r="H15414" t="s">
        <v>114</v>
      </c>
      <c r="I15414">
        <v>115</v>
      </c>
    </row>
    <row r="15415" spans="1:9" x14ac:dyDescent="0.25">
      <c r="A15415" t="s">
        <v>110</v>
      </c>
      <c r="B15415" t="s">
        <v>52913</v>
      </c>
      <c r="C15415" s="57">
        <v>44342</v>
      </c>
      <c r="D15415" t="s">
        <v>52914</v>
      </c>
      <c r="E15415" t="s">
        <v>52915</v>
      </c>
      <c r="F15415" t="s">
        <v>52916</v>
      </c>
      <c r="G15415" t="s">
        <v>114</v>
      </c>
      <c r="H15415" t="s">
        <v>114</v>
      </c>
      <c r="I15415">
        <v>2</v>
      </c>
    </row>
    <row r="15416" spans="1:9" x14ac:dyDescent="0.25">
      <c r="A15416" t="s">
        <v>110</v>
      </c>
      <c r="B15416" t="s">
        <v>52917</v>
      </c>
      <c r="C15416" s="57">
        <v>44342</v>
      </c>
      <c r="D15416" t="s">
        <v>52918</v>
      </c>
      <c r="E15416" t="s">
        <v>52919</v>
      </c>
      <c r="F15416" t="s">
        <v>52920</v>
      </c>
      <c r="G15416" t="s">
        <v>114</v>
      </c>
      <c r="H15416" t="s">
        <v>114</v>
      </c>
      <c r="I15416">
        <v>2</v>
      </c>
    </row>
    <row r="15417" spans="1:9" x14ac:dyDescent="0.25">
      <c r="A15417" t="s">
        <v>110</v>
      </c>
      <c r="B15417" t="s">
        <v>52921</v>
      </c>
      <c r="C15417" s="57">
        <v>44342</v>
      </c>
      <c r="D15417" t="s">
        <v>52922</v>
      </c>
      <c r="E15417" s="58">
        <v>1041413600000</v>
      </c>
      <c r="F15417" t="s">
        <v>52923</v>
      </c>
      <c r="G15417" t="s">
        <v>52924</v>
      </c>
      <c r="H15417" t="s">
        <v>114</v>
      </c>
      <c r="I15417">
        <v>11</v>
      </c>
    </row>
    <row r="15418" spans="1:9" x14ac:dyDescent="0.25">
      <c r="A15418" t="s">
        <v>110</v>
      </c>
      <c r="B15418" t="s">
        <v>52925</v>
      </c>
      <c r="C15418" s="57">
        <v>44342</v>
      </c>
      <c r="D15418" t="s">
        <v>52926</v>
      </c>
      <c r="E15418" s="58">
        <v>1230423600000</v>
      </c>
      <c r="F15418" t="s">
        <v>52927</v>
      </c>
      <c r="G15418" t="s">
        <v>52928</v>
      </c>
      <c r="H15418" t="s">
        <v>52929</v>
      </c>
      <c r="I15418">
        <v>9</v>
      </c>
    </row>
    <row r="15419" spans="1:9" x14ac:dyDescent="0.25">
      <c r="A15419" t="s">
        <v>110</v>
      </c>
      <c r="B15419" t="s">
        <v>52930</v>
      </c>
      <c r="C15419" s="57">
        <v>44342</v>
      </c>
      <c r="D15419" t="s">
        <v>52931</v>
      </c>
      <c r="E15419" s="58">
        <v>1143684800000</v>
      </c>
      <c r="F15419" t="s">
        <v>52932</v>
      </c>
      <c r="G15419" t="s">
        <v>114</v>
      </c>
      <c r="H15419" t="s">
        <v>114</v>
      </c>
      <c r="I15419">
        <v>24</v>
      </c>
    </row>
    <row r="15420" spans="1:9" x14ac:dyDescent="0.25">
      <c r="A15420" t="s">
        <v>110</v>
      </c>
      <c r="B15420" t="s">
        <v>52933</v>
      </c>
      <c r="C15420" s="57">
        <v>44342</v>
      </c>
      <c r="D15420" t="s">
        <v>52934</v>
      </c>
      <c r="E15420" s="58">
        <v>1078919600000</v>
      </c>
      <c r="F15420" t="s">
        <v>52935</v>
      </c>
      <c r="G15420" t="s">
        <v>114</v>
      </c>
      <c r="H15420" t="s">
        <v>114</v>
      </c>
      <c r="I15420">
        <v>24</v>
      </c>
    </row>
    <row r="15421" spans="1:9" x14ac:dyDescent="0.25">
      <c r="A15421" t="s">
        <v>110</v>
      </c>
      <c r="B15421" t="s">
        <v>52936</v>
      </c>
      <c r="C15421" s="57">
        <v>44342</v>
      </c>
      <c r="D15421" t="s">
        <v>52937</v>
      </c>
      <c r="E15421" s="58">
        <v>1054280600000</v>
      </c>
      <c r="F15421" t="s">
        <v>52938</v>
      </c>
      <c r="G15421" t="s">
        <v>52939</v>
      </c>
      <c r="H15421" t="s">
        <v>52940</v>
      </c>
      <c r="I15421">
        <v>1</v>
      </c>
    </row>
    <row r="15422" spans="1:9" x14ac:dyDescent="0.25">
      <c r="A15422" t="s">
        <v>110</v>
      </c>
      <c r="B15422" t="s">
        <v>52941</v>
      </c>
      <c r="C15422" s="57">
        <v>44342</v>
      </c>
      <c r="D15422" t="s">
        <v>52942</v>
      </c>
      <c r="E15422" s="58">
        <v>1036742000000</v>
      </c>
      <c r="F15422" t="s">
        <v>52943</v>
      </c>
      <c r="G15422" t="s">
        <v>52939</v>
      </c>
      <c r="H15422" t="s">
        <v>52940</v>
      </c>
      <c r="I15422">
        <v>21</v>
      </c>
    </row>
    <row r="15423" spans="1:9" x14ac:dyDescent="0.25">
      <c r="A15423" t="s">
        <v>110</v>
      </c>
      <c r="B15423" t="s">
        <v>52944</v>
      </c>
      <c r="C15423" s="57">
        <v>44342</v>
      </c>
      <c r="D15423" t="s">
        <v>52945</v>
      </c>
      <c r="E15423" s="58">
        <v>10254428000000</v>
      </c>
      <c r="F15423" t="s">
        <v>52946</v>
      </c>
      <c r="G15423" t="s">
        <v>114</v>
      </c>
      <c r="H15423" t="s">
        <v>114</v>
      </c>
      <c r="I15423">
        <v>1</v>
      </c>
    </row>
    <row r="15424" spans="1:9" x14ac:dyDescent="0.25">
      <c r="A15424" t="s">
        <v>110</v>
      </c>
      <c r="B15424" t="s">
        <v>52947</v>
      </c>
      <c r="C15424" s="57">
        <v>44342</v>
      </c>
      <c r="D15424" t="s">
        <v>52948</v>
      </c>
      <c r="E15424" s="58">
        <v>10956194000000</v>
      </c>
      <c r="F15424" t="s">
        <v>52949</v>
      </c>
      <c r="G15424" t="s">
        <v>114</v>
      </c>
      <c r="H15424" t="s">
        <v>114</v>
      </c>
      <c r="I15424">
        <v>1</v>
      </c>
    </row>
    <row r="15425" spans="1:9" x14ac:dyDescent="0.25">
      <c r="A15425" t="s">
        <v>110</v>
      </c>
      <c r="B15425" t="s">
        <v>52950</v>
      </c>
      <c r="C15425" s="57">
        <v>44342</v>
      </c>
      <c r="D15425" t="s">
        <v>52951</v>
      </c>
      <c r="E15425" s="58">
        <v>10678368000000</v>
      </c>
      <c r="F15425" t="s">
        <v>52952</v>
      </c>
      <c r="G15425" t="s">
        <v>114</v>
      </c>
      <c r="H15425" t="s">
        <v>114</v>
      </c>
      <c r="I15425">
        <v>1</v>
      </c>
    </row>
    <row r="15426" spans="1:9" x14ac:dyDescent="0.25">
      <c r="A15426" t="s">
        <v>110</v>
      </c>
      <c r="B15426" t="s">
        <v>52953</v>
      </c>
      <c r="C15426" s="57">
        <v>44342</v>
      </c>
      <c r="D15426" t="s">
        <v>52954</v>
      </c>
      <c r="E15426" s="58">
        <v>9791214000000</v>
      </c>
      <c r="F15426" t="s">
        <v>52955</v>
      </c>
      <c r="G15426" t="s">
        <v>114</v>
      </c>
      <c r="H15426" t="s">
        <v>114</v>
      </c>
      <c r="I15426">
        <v>1</v>
      </c>
    </row>
    <row r="15427" spans="1:9" x14ac:dyDescent="0.25">
      <c r="A15427" t="s">
        <v>110</v>
      </c>
      <c r="B15427" t="s">
        <v>52956</v>
      </c>
      <c r="C15427" s="57">
        <v>44342</v>
      </c>
      <c r="D15427" t="s">
        <v>52957</v>
      </c>
      <c r="E15427" s="58">
        <v>11493329000000</v>
      </c>
      <c r="F15427" t="s">
        <v>52958</v>
      </c>
      <c r="G15427" t="s">
        <v>114</v>
      </c>
      <c r="H15427" t="s">
        <v>114</v>
      </c>
      <c r="I15427">
        <v>1</v>
      </c>
    </row>
    <row r="15428" spans="1:9" x14ac:dyDescent="0.25">
      <c r="A15428" t="s">
        <v>110</v>
      </c>
      <c r="B15428" t="s">
        <v>52959</v>
      </c>
      <c r="C15428" s="57">
        <v>44342</v>
      </c>
      <c r="D15428" t="s">
        <v>52960</v>
      </c>
      <c r="E15428" s="58">
        <v>10785862000000</v>
      </c>
      <c r="F15428" t="s">
        <v>52961</v>
      </c>
      <c r="G15428" t="s">
        <v>114</v>
      </c>
      <c r="H15428" t="s">
        <v>114</v>
      </c>
      <c r="I15428">
        <v>1</v>
      </c>
    </row>
    <row r="15429" spans="1:9" x14ac:dyDescent="0.25">
      <c r="A15429" t="s">
        <v>110</v>
      </c>
      <c r="B15429" t="s">
        <v>52962</v>
      </c>
      <c r="C15429" s="57">
        <v>44342</v>
      </c>
      <c r="D15429" t="s">
        <v>52963</v>
      </c>
      <c r="E15429" s="58">
        <v>10904828000000</v>
      </c>
      <c r="F15429" t="s">
        <v>52964</v>
      </c>
      <c r="G15429" t="s">
        <v>114</v>
      </c>
      <c r="H15429" t="s">
        <v>114</v>
      </c>
      <c r="I15429">
        <v>1</v>
      </c>
    </row>
    <row r="15430" spans="1:9" x14ac:dyDescent="0.25">
      <c r="A15430" t="s">
        <v>110</v>
      </c>
      <c r="B15430" t="s">
        <v>52965</v>
      </c>
      <c r="C15430" s="57">
        <v>44342</v>
      </c>
      <c r="D15430" t="s">
        <v>52966</v>
      </c>
      <c r="E15430" s="58">
        <v>1104685380000</v>
      </c>
      <c r="F15430" t="s">
        <v>52967</v>
      </c>
      <c r="G15430" t="s">
        <v>114</v>
      </c>
      <c r="H15430" t="s">
        <v>114</v>
      </c>
      <c r="I15430">
        <v>23</v>
      </c>
    </row>
    <row r="15431" spans="1:9" x14ac:dyDescent="0.25">
      <c r="A15431" t="s">
        <v>110</v>
      </c>
      <c r="B15431" t="s">
        <v>52968</v>
      </c>
      <c r="C15431" s="57">
        <v>44342</v>
      </c>
      <c r="D15431" t="s">
        <v>52969</v>
      </c>
      <c r="E15431" s="58">
        <v>1020622000000</v>
      </c>
      <c r="F15431" t="s">
        <v>52970</v>
      </c>
      <c r="G15431" t="s">
        <v>52971</v>
      </c>
      <c r="H15431" t="s">
        <v>114</v>
      </c>
      <c r="I15431">
        <v>16</v>
      </c>
    </row>
    <row r="15432" spans="1:9" x14ac:dyDescent="0.25">
      <c r="A15432" t="s">
        <v>110</v>
      </c>
      <c r="B15432" t="s">
        <v>52972</v>
      </c>
      <c r="C15432" s="57">
        <v>44342</v>
      </c>
      <c r="D15432" t="s">
        <v>52973</v>
      </c>
      <c r="E15432" s="58">
        <v>1325194780000</v>
      </c>
      <c r="F15432" t="s">
        <v>52974</v>
      </c>
      <c r="G15432" t="s">
        <v>114</v>
      </c>
      <c r="H15432" t="s">
        <v>114</v>
      </c>
      <c r="I15432">
        <v>18</v>
      </c>
    </row>
    <row r="15433" spans="1:9" x14ac:dyDescent="0.25">
      <c r="A15433" t="s">
        <v>110</v>
      </c>
      <c r="B15433" t="s">
        <v>52975</v>
      </c>
      <c r="C15433" s="57">
        <v>44342</v>
      </c>
      <c r="D15433" t="s">
        <v>52976</v>
      </c>
      <c r="E15433" s="58">
        <v>1342226470000</v>
      </c>
      <c r="F15433" t="s">
        <v>52977</v>
      </c>
      <c r="G15433" t="s">
        <v>52978</v>
      </c>
      <c r="H15433" t="s">
        <v>114</v>
      </c>
      <c r="I15433">
        <v>58</v>
      </c>
    </row>
    <row r="15434" spans="1:9" x14ac:dyDescent="0.25">
      <c r="A15434" t="s">
        <v>110</v>
      </c>
      <c r="B15434" t="s">
        <v>52979</v>
      </c>
      <c r="C15434" s="57">
        <v>44342</v>
      </c>
      <c r="D15434" t="s">
        <v>52980</v>
      </c>
      <c r="E15434" t="s">
        <v>52981</v>
      </c>
      <c r="F15434" t="s">
        <v>52982</v>
      </c>
      <c r="G15434" t="s">
        <v>114</v>
      </c>
      <c r="H15434" t="s">
        <v>114</v>
      </c>
      <c r="I15434">
        <v>47</v>
      </c>
    </row>
    <row r="15435" spans="1:9" x14ac:dyDescent="0.25">
      <c r="A15435" t="s">
        <v>110</v>
      </c>
      <c r="B15435" t="s">
        <v>52983</v>
      </c>
      <c r="C15435" s="57">
        <v>44342</v>
      </c>
      <c r="D15435" t="s">
        <v>52984</v>
      </c>
      <c r="E15435" s="58">
        <v>4060554410000</v>
      </c>
      <c r="F15435" t="s">
        <v>52985</v>
      </c>
      <c r="G15435" t="s">
        <v>114</v>
      </c>
      <c r="H15435" t="s">
        <v>114</v>
      </c>
      <c r="I15435">
        <v>1</v>
      </c>
    </row>
    <row r="15436" spans="1:9" x14ac:dyDescent="0.25">
      <c r="A15436" t="s">
        <v>110</v>
      </c>
      <c r="B15436" t="s">
        <v>52986</v>
      </c>
      <c r="C15436" s="57">
        <v>44342</v>
      </c>
      <c r="D15436" t="s">
        <v>52987</v>
      </c>
      <c r="E15436" t="s">
        <v>52988</v>
      </c>
      <c r="F15436" t="s">
        <v>52989</v>
      </c>
      <c r="G15436" t="s">
        <v>114</v>
      </c>
      <c r="H15436" t="s">
        <v>114</v>
      </c>
      <c r="I15436">
        <v>21</v>
      </c>
    </row>
    <row r="15437" spans="1:9" x14ac:dyDescent="0.25">
      <c r="A15437" t="s">
        <v>110</v>
      </c>
      <c r="B15437" t="s">
        <v>52990</v>
      </c>
      <c r="C15437" s="57">
        <v>44342</v>
      </c>
      <c r="D15437" t="s">
        <v>52991</v>
      </c>
      <c r="E15437" s="58">
        <v>1036543500000</v>
      </c>
      <c r="F15437" t="s">
        <v>52992</v>
      </c>
      <c r="G15437" t="s">
        <v>114</v>
      </c>
      <c r="H15437" t="s">
        <v>114</v>
      </c>
      <c r="I15437">
        <v>25</v>
      </c>
    </row>
    <row r="15438" spans="1:9" x14ac:dyDescent="0.25">
      <c r="A15438" t="s">
        <v>110</v>
      </c>
      <c r="B15438" t="s">
        <v>52993</v>
      </c>
      <c r="C15438" s="57">
        <v>44342</v>
      </c>
      <c r="D15438" t="s">
        <v>52994</v>
      </c>
      <c r="E15438" s="58">
        <v>1214958300000</v>
      </c>
      <c r="F15438" t="s">
        <v>52995</v>
      </c>
      <c r="G15438" t="s">
        <v>1478</v>
      </c>
      <c r="H15438" t="s">
        <v>114</v>
      </c>
      <c r="I15438">
        <v>47</v>
      </c>
    </row>
    <row r="15439" spans="1:9" x14ac:dyDescent="0.25">
      <c r="A15439" t="s">
        <v>110</v>
      </c>
      <c r="B15439" t="s">
        <v>52996</v>
      </c>
      <c r="C15439" s="57">
        <v>44342</v>
      </c>
      <c r="D15439" t="s">
        <v>52997</v>
      </c>
      <c r="E15439" s="58">
        <v>1442584100000</v>
      </c>
      <c r="F15439" t="s">
        <v>52998</v>
      </c>
      <c r="G15439" t="s">
        <v>114</v>
      </c>
      <c r="H15439" t="s">
        <v>114</v>
      </c>
      <c r="I15439">
        <v>1</v>
      </c>
    </row>
    <row r="15440" spans="1:9" x14ac:dyDescent="0.25">
      <c r="A15440" t="s">
        <v>110</v>
      </c>
      <c r="B15440" t="s">
        <v>52999</v>
      </c>
      <c r="C15440" s="57">
        <v>44342</v>
      </c>
      <c r="D15440" t="s">
        <v>53000</v>
      </c>
      <c r="E15440" s="58">
        <v>1085025200000</v>
      </c>
      <c r="F15440" t="s">
        <v>53001</v>
      </c>
      <c r="G15440" t="s">
        <v>114</v>
      </c>
      <c r="H15440" t="s">
        <v>114</v>
      </c>
      <c r="I15440">
        <v>1</v>
      </c>
    </row>
    <row r="15441" spans="1:9" x14ac:dyDescent="0.25">
      <c r="A15441" t="s">
        <v>110</v>
      </c>
      <c r="B15441" t="s">
        <v>53002</v>
      </c>
      <c r="C15441" s="57">
        <v>44342</v>
      </c>
      <c r="D15441" t="s">
        <v>53003</v>
      </c>
      <c r="E15441" s="58">
        <v>1217277900000</v>
      </c>
      <c r="F15441" t="s">
        <v>53004</v>
      </c>
      <c r="G15441" t="s">
        <v>52496</v>
      </c>
      <c r="H15441" t="s">
        <v>114</v>
      </c>
      <c r="I15441">
        <v>2</v>
      </c>
    </row>
    <row r="15442" spans="1:9" x14ac:dyDescent="0.25">
      <c r="A15442" t="s">
        <v>110</v>
      </c>
      <c r="B15442" t="s">
        <v>53005</v>
      </c>
      <c r="C15442" s="57">
        <v>44342</v>
      </c>
      <c r="D15442" t="s">
        <v>53006</v>
      </c>
      <c r="E15442" s="58">
        <v>1146880600000</v>
      </c>
      <c r="F15442" t="s">
        <v>53007</v>
      </c>
      <c r="G15442" t="s">
        <v>114</v>
      </c>
      <c r="H15442" t="s">
        <v>114</v>
      </c>
      <c r="I15442">
        <v>1</v>
      </c>
    </row>
    <row r="15443" spans="1:9" x14ac:dyDescent="0.25">
      <c r="A15443" t="s">
        <v>110</v>
      </c>
      <c r="B15443" t="s">
        <v>53008</v>
      </c>
      <c r="C15443" s="57">
        <v>44342</v>
      </c>
      <c r="D15443" t="s">
        <v>53009</v>
      </c>
      <c r="E15443" s="58">
        <v>1142009000000</v>
      </c>
      <c r="F15443" t="s">
        <v>53010</v>
      </c>
      <c r="G15443" t="s">
        <v>114</v>
      </c>
      <c r="H15443" t="s">
        <v>114</v>
      </c>
      <c r="I15443">
        <v>1</v>
      </c>
    </row>
    <row r="15444" spans="1:9" x14ac:dyDescent="0.25">
      <c r="A15444" t="s">
        <v>110</v>
      </c>
      <c r="B15444" t="s">
        <v>53011</v>
      </c>
      <c r="C15444" s="57">
        <v>44342</v>
      </c>
      <c r="D15444" t="s">
        <v>53012</v>
      </c>
      <c r="E15444" s="58">
        <v>1052272500000</v>
      </c>
      <c r="F15444" t="s">
        <v>53013</v>
      </c>
      <c r="G15444" t="s">
        <v>114</v>
      </c>
      <c r="H15444" t="s">
        <v>114</v>
      </c>
      <c r="I15444">
        <v>1</v>
      </c>
    </row>
    <row r="15445" spans="1:9" x14ac:dyDescent="0.25">
      <c r="A15445" t="s">
        <v>110</v>
      </c>
      <c r="B15445" t="s">
        <v>53014</v>
      </c>
      <c r="C15445" s="57">
        <v>44342</v>
      </c>
      <c r="D15445" t="s">
        <v>53015</v>
      </c>
      <c r="E15445" s="58">
        <v>1032538200000</v>
      </c>
      <c r="F15445" t="s">
        <v>53016</v>
      </c>
      <c r="G15445" t="s">
        <v>114</v>
      </c>
      <c r="H15445" t="s">
        <v>114</v>
      </c>
      <c r="I15445">
        <v>1</v>
      </c>
    </row>
    <row r="15446" spans="1:9" x14ac:dyDescent="0.25">
      <c r="A15446" t="s">
        <v>110</v>
      </c>
      <c r="B15446" t="s">
        <v>53017</v>
      </c>
      <c r="C15446" s="57">
        <v>44342</v>
      </c>
      <c r="D15446" t="s">
        <v>53018</v>
      </c>
      <c r="E15446" s="58">
        <v>1144027400000</v>
      </c>
      <c r="F15446" t="s">
        <v>53019</v>
      </c>
      <c r="G15446" t="s">
        <v>409</v>
      </c>
      <c r="H15446" t="s">
        <v>114</v>
      </c>
      <c r="I15446">
        <v>61</v>
      </c>
    </row>
    <row r="15447" spans="1:9" x14ac:dyDescent="0.25">
      <c r="A15447" t="s">
        <v>110</v>
      </c>
      <c r="B15447" t="s">
        <v>53020</v>
      </c>
      <c r="C15447" s="57">
        <v>44342</v>
      </c>
      <c r="D15447" t="s">
        <v>53021</v>
      </c>
      <c r="E15447" s="58">
        <v>3313182500000</v>
      </c>
      <c r="F15447" t="s">
        <v>53022</v>
      </c>
      <c r="G15447" t="s">
        <v>114</v>
      </c>
      <c r="H15447" t="s">
        <v>114</v>
      </c>
      <c r="I15447">
        <v>2</v>
      </c>
    </row>
    <row r="15448" spans="1:9" x14ac:dyDescent="0.25">
      <c r="A15448" t="s">
        <v>110</v>
      </c>
      <c r="B15448" t="s">
        <v>53023</v>
      </c>
      <c r="C15448" s="57">
        <v>44342</v>
      </c>
      <c r="D15448" t="s">
        <v>53024</v>
      </c>
      <c r="E15448" s="58">
        <v>1207359900000</v>
      </c>
      <c r="F15448" t="s">
        <v>53025</v>
      </c>
      <c r="G15448" t="s">
        <v>114</v>
      </c>
      <c r="H15448" t="s">
        <v>114</v>
      </c>
      <c r="I15448">
        <v>100</v>
      </c>
    </row>
    <row r="15449" spans="1:9" x14ac:dyDescent="0.25">
      <c r="A15449" t="s">
        <v>110</v>
      </c>
      <c r="B15449" t="s">
        <v>53026</v>
      </c>
      <c r="C15449" s="57">
        <v>44342</v>
      </c>
      <c r="D15449" t="s">
        <v>53027</v>
      </c>
      <c r="E15449" s="58">
        <v>3668136400000</v>
      </c>
      <c r="F15449" t="s">
        <v>53028</v>
      </c>
      <c r="G15449" t="s">
        <v>114</v>
      </c>
      <c r="H15449" t="s">
        <v>114</v>
      </c>
      <c r="I15449">
        <v>1</v>
      </c>
    </row>
    <row r="15450" spans="1:9" x14ac:dyDescent="0.25">
      <c r="A15450" t="s">
        <v>110</v>
      </c>
      <c r="B15450" t="s">
        <v>53029</v>
      </c>
      <c r="C15450" s="57">
        <v>44342</v>
      </c>
      <c r="D15450" t="s">
        <v>53030</v>
      </c>
      <c r="E15450" s="58">
        <v>1064026100000</v>
      </c>
      <c r="F15450" t="s">
        <v>53031</v>
      </c>
      <c r="G15450" t="s">
        <v>114</v>
      </c>
      <c r="H15450" t="s">
        <v>114</v>
      </c>
      <c r="I15450">
        <v>2</v>
      </c>
    </row>
    <row r="15451" spans="1:9" x14ac:dyDescent="0.25">
      <c r="A15451" t="s">
        <v>110</v>
      </c>
      <c r="B15451" t="s">
        <v>53032</v>
      </c>
      <c r="C15451" s="57">
        <v>44342</v>
      </c>
      <c r="D15451" t="s">
        <v>53033</v>
      </c>
      <c r="E15451" s="58">
        <v>1041568300000</v>
      </c>
      <c r="F15451" t="s">
        <v>53034</v>
      </c>
      <c r="G15451" t="s">
        <v>114</v>
      </c>
      <c r="H15451" t="s">
        <v>114</v>
      </c>
      <c r="I15451">
        <v>9</v>
      </c>
    </row>
    <row r="15452" spans="1:9" x14ac:dyDescent="0.25">
      <c r="A15452" t="s">
        <v>110</v>
      </c>
      <c r="B15452" t="s">
        <v>53035</v>
      </c>
      <c r="C15452" s="57">
        <v>44342</v>
      </c>
      <c r="D15452" t="s">
        <v>53036</v>
      </c>
      <c r="E15452" s="58">
        <v>122517843100000</v>
      </c>
      <c r="F15452" t="s">
        <v>53037</v>
      </c>
      <c r="G15452" t="s">
        <v>114</v>
      </c>
      <c r="H15452" t="s">
        <v>114</v>
      </c>
      <c r="I15452">
        <v>4</v>
      </c>
    </row>
    <row r="15453" spans="1:9" x14ac:dyDescent="0.25">
      <c r="A15453" t="s">
        <v>110</v>
      </c>
      <c r="B15453" t="s">
        <v>53038</v>
      </c>
      <c r="C15453" s="57">
        <v>44342</v>
      </c>
      <c r="D15453" t="s">
        <v>53039</v>
      </c>
      <c r="E15453" s="58">
        <v>1043993300000</v>
      </c>
      <c r="F15453" t="s">
        <v>53040</v>
      </c>
      <c r="G15453" t="s">
        <v>114</v>
      </c>
      <c r="H15453" t="s">
        <v>114</v>
      </c>
      <c r="I15453">
        <v>1</v>
      </c>
    </row>
    <row r="15454" spans="1:9" x14ac:dyDescent="0.25">
      <c r="A15454" t="s">
        <v>110</v>
      </c>
      <c r="B15454" t="s">
        <v>53041</v>
      </c>
      <c r="C15454" s="57">
        <v>44342</v>
      </c>
      <c r="D15454" t="s">
        <v>53042</v>
      </c>
      <c r="E15454" s="58">
        <v>1089276900000</v>
      </c>
      <c r="F15454" t="s">
        <v>53043</v>
      </c>
      <c r="G15454" t="s">
        <v>114</v>
      </c>
      <c r="H15454" t="s">
        <v>114</v>
      </c>
      <c r="I15454">
        <v>2</v>
      </c>
    </row>
    <row r="15455" spans="1:9" x14ac:dyDescent="0.25">
      <c r="A15455" t="s">
        <v>110</v>
      </c>
      <c r="B15455" t="s">
        <v>53044</v>
      </c>
      <c r="C15455" s="57">
        <v>44342</v>
      </c>
      <c r="D15455" t="s">
        <v>114</v>
      </c>
      <c r="E15455" t="s">
        <v>595</v>
      </c>
      <c r="F15455" t="s">
        <v>114</v>
      </c>
      <c r="G15455" t="s">
        <v>114</v>
      </c>
      <c r="H15455" t="s">
        <v>114</v>
      </c>
      <c r="I15455">
        <v>0</v>
      </c>
    </row>
    <row r="15456" spans="1:9" x14ac:dyDescent="0.25">
      <c r="A15456" t="s">
        <v>110</v>
      </c>
      <c r="B15456" t="s">
        <v>53045</v>
      </c>
      <c r="C15456" s="57">
        <v>44342</v>
      </c>
      <c r="D15456" t="s">
        <v>53046</v>
      </c>
      <c r="E15456" s="58">
        <v>1101899400000</v>
      </c>
      <c r="F15456" t="s">
        <v>53047</v>
      </c>
      <c r="G15456" t="s">
        <v>114</v>
      </c>
      <c r="H15456" t="s">
        <v>114</v>
      </c>
      <c r="I15456">
        <v>1</v>
      </c>
    </row>
    <row r="15457" spans="1:9" x14ac:dyDescent="0.25">
      <c r="A15457" t="s">
        <v>110</v>
      </c>
      <c r="B15457" t="s">
        <v>53048</v>
      </c>
      <c r="C15457" s="57">
        <v>44342</v>
      </c>
      <c r="D15457" t="s">
        <v>53049</v>
      </c>
      <c r="E15457" s="58">
        <v>1047528100000</v>
      </c>
      <c r="F15457" t="s">
        <v>53050</v>
      </c>
      <c r="G15457" t="s">
        <v>114</v>
      </c>
      <c r="H15457" t="s">
        <v>114</v>
      </c>
      <c r="I15457">
        <v>16</v>
      </c>
    </row>
    <row r="15458" spans="1:9" x14ac:dyDescent="0.25">
      <c r="A15458" t="s">
        <v>110</v>
      </c>
      <c r="B15458" t="s">
        <v>53051</v>
      </c>
      <c r="C15458" s="57">
        <v>44342</v>
      </c>
      <c r="D15458" t="s">
        <v>53052</v>
      </c>
      <c r="E15458" s="58">
        <v>1203820700000</v>
      </c>
      <c r="F15458" t="s">
        <v>53053</v>
      </c>
      <c r="G15458" t="s">
        <v>114</v>
      </c>
      <c r="H15458" t="s">
        <v>114</v>
      </c>
      <c r="I15458">
        <v>1</v>
      </c>
    </row>
    <row r="15459" spans="1:9" x14ac:dyDescent="0.25">
      <c r="A15459" t="s">
        <v>110</v>
      </c>
      <c r="B15459" t="s">
        <v>53054</v>
      </c>
      <c r="C15459" s="57">
        <v>44342</v>
      </c>
      <c r="D15459" t="s">
        <v>53055</v>
      </c>
      <c r="E15459" s="58">
        <v>1144603500000</v>
      </c>
      <c r="F15459" t="s">
        <v>53056</v>
      </c>
      <c r="G15459" t="s">
        <v>114</v>
      </c>
      <c r="H15459" t="s">
        <v>114</v>
      </c>
      <c r="I15459">
        <v>1</v>
      </c>
    </row>
    <row r="15460" spans="1:9" x14ac:dyDescent="0.25">
      <c r="A15460" t="s">
        <v>110</v>
      </c>
      <c r="B15460" t="s">
        <v>53057</v>
      </c>
      <c r="C15460" s="57">
        <v>44342</v>
      </c>
      <c r="D15460" t="s">
        <v>53058</v>
      </c>
      <c r="E15460" s="58">
        <v>1188505800000</v>
      </c>
      <c r="F15460" t="s">
        <v>53059</v>
      </c>
      <c r="G15460" t="s">
        <v>114</v>
      </c>
      <c r="H15460" t="s">
        <v>114</v>
      </c>
      <c r="I15460">
        <v>1</v>
      </c>
    </row>
    <row r="15461" spans="1:9" x14ac:dyDescent="0.25">
      <c r="A15461" t="s">
        <v>110</v>
      </c>
      <c r="B15461" t="s">
        <v>53060</v>
      </c>
      <c r="C15461" s="57">
        <v>44342</v>
      </c>
      <c r="D15461" t="s">
        <v>53061</v>
      </c>
      <c r="E15461" s="58">
        <v>1059733300000</v>
      </c>
      <c r="F15461" t="s">
        <v>53062</v>
      </c>
      <c r="G15461" t="s">
        <v>114</v>
      </c>
      <c r="H15461" t="s">
        <v>114</v>
      </c>
      <c r="I15461">
        <v>1</v>
      </c>
    </row>
    <row r="15462" spans="1:9" x14ac:dyDescent="0.25">
      <c r="A15462" t="s">
        <v>110</v>
      </c>
      <c r="B15462" t="s">
        <v>53063</v>
      </c>
      <c r="C15462" s="57">
        <v>44342</v>
      </c>
      <c r="D15462" t="s">
        <v>53064</v>
      </c>
      <c r="E15462" s="58">
        <v>1089627200000</v>
      </c>
      <c r="F15462" t="s">
        <v>53065</v>
      </c>
      <c r="G15462" t="s">
        <v>114</v>
      </c>
      <c r="H15462" t="s">
        <v>114</v>
      </c>
      <c r="I15462">
        <v>1</v>
      </c>
    </row>
    <row r="15463" spans="1:9" x14ac:dyDescent="0.25">
      <c r="A15463" t="s">
        <v>110</v>
      </c>
      <c r="B15463" t="s">
        <v>53066</v>
      </c>
      <c r="C15463" s="57">
        <v>44342</v>
      </c>
      <c r="D15463" t="s">
        <v>53067</v>
      </c>
      <c r="E15463" s="58">
        <v>6259563900000</v>
      </c>
      <c r="F15463" t="s">
        <v>53068</v>
      </c>
      <c r="G15463" t="s">
        <v>114</v>
      </c>
      <c r="H15463" t="s">
        <v>114</v>
      </c>
      <c r="I15463">
        <v>5</v>
      </c>
    </row>
    <row r="15464" spans="1:9" x14ac:dyDescent="0.25">
      <c r="A15464" t="s">
        <v>110</v>
      </c>
      <c r="B15464" t="s">
        <v>53069</v>
      </c>
      <c r="C15464" s="57">
        <v>44342</v>
      </c>
      <c r="D15464" t="s">
        <v>53070</v>
      </c>
      <c r="E15464" s="58">
        <v>747627904200000</v>
      </c>
      <c r="F15464" t="s">
        <v>53071</v>
      </c>
      <c r="G15464" t="s">
        <v>114</v>
      </c>
      <c r="H15464" t="s">
        <v>114</v>
      </c>
      <c r="I15464">
        <v>42</v>
      </c>
    </row>
    <row r="15465" spans="1:9" x14ac:dyDescent="0.25">
      <c r="A15465" t="s">
        <v>110</v>
      </c>
      <c r="B15465" t="s">
        <v>53072</v>
      </c>
      <c r="C15465" s="57">
        <v>44342</v>
      </c>
      <c r="D15465" t="s">
        <v>53073</v>
      </c>
      <c r="E15465" s="58">
        <v>11786795000000</v>
      </c>
      <c r="F15465" t="s">
        <v>53074</v>
      </c>
      <c r="G15465" t="s">
        <v>114</v>
      </c>
      <c r="H15465" t="s">
        <v>114</v>
      </c>
      <c r="I15465">
        <v>1</v>
      </c>
    </row>
    <row r="15466" spans="1:9" x14ac:dyDescent="0.25">
      <c r="A15466" t="s">
        <v>110</v>
      </c>
      <c r="B15466" t="s">
        <v>53075</v>
      </c>
      <c r="C15466" s="57">
        <v>44342</v>
      </c>
      <c r="D15466" t="s">
        <v>53076</v>
      </c>
      <c r="E15466" t="s">
        <v>53077</v>
      </c>
      <c r="F15466" t="s">
        <v>53078</v>
      </c>
      <c r="G15466" t="s">
        <v>114</v>
      </c>
      <c r="H15466" t="s">
        <v>114</v>
      </c>
      <c r="I15466">
        <v>1</v>
      </c>
    </row>
    <row r="15467" spans="1:9" x14ac:dyDescent="0.25">
      <c r="A15467" t="s">
        <v>110</v>
      </c>
      <c r="B15467" t="s">
        <v>53079</v>
      </c>
      <c r="C15467" s="57">
        <v>44342</v>
      </c>
      <c r="D15467" t="s">
        <v>53080</v>
      </c>
      <c r="E15467" s="58">
        <v>1511842600000</v>
      </c>
      <c r="F15467" t="s">
        <v>53081</v>
      </c>
      <c r="G15467" t="s">
        <v>26093</v>
      </c>
      <c r="H15467" t="s">
        <v>114</v>
      </c>
      <c r="I15467">
        <v>2</v>
      </c>
    </row>
    <row r="15468" spans="1:9" x14ac:dyDescent="0.25">
      <c r="A15468" t="s">
        <v>110</v>
      </c>
      <c r="B15468" t="s">
        <v>53082</v>
      </c>
      <c r="C15468" s="57">
        <v>44342</v>
      </c>
      <c r="D15468" t="s">
        <v>53083</v>
      </c>
      <c r="E15468" s="58">
        <v>1000830793200000</v>
      </c>
      <c r="F15468" t="s">
        <v>53084</v>
      </c>
      <c r="G15468" t="s">
        <v>114</v>
      </c>
      <c r="H15468" t="s">
        <v>114</v>
      </c>
      <c r="I15468">
        <v>10</v>
      </c>
    </row>
    <row r="15469" spans="1:9" x14ac:dyDescent="0.25">
      <c r="A15469" t="s">
        <v>110</v>
      </c>
      <c r="B15469" t="s">
        <v>53085</v>
      </c>
      <c r="C15469" s="57">
        <v>44342</v>
      </c>
      <c r="D15469" t="s">
        <v>53086</v>
      </c>
      <c r="E15469" s="58">
        <v>1013813354960000</v>
      </c>
      <c r="F15469" t="s">
        <v>53087</v>
      </c>
      <c r="G15469" t="s">
        <v>114</v>
      </c>
      <c r="H15469" t="s">
        <v>114</v>
      </c>
      <c r="I15469">
        <v>1</v>
      </c>
    </row>
    <row r="15470" spans="1:9" x14ac:dyDescent="0.25">
      <c r="A15470" t="s">
        <v>110</v>
      </c>
      <c r="B15470" t="s">
        <v>53088</v>
      </c>
      <c r="C15470" s="57">
        <v>44342</v>
      </c>
      <c r="D15470" t="s">
        <v>53089</v>
      </c>
      <c r="E15470" s="58">
        <v>13583239110000</v>
      </c>
      <c r="F15470" t="s">
        <v>53090</v>
      </c>
      <c r="G15470" t="s">
        <v>114</v>
      </c>
      <c r="H15470" t="s">
        <v>114</v>
      </c>
      <c r="I15470">
        <v>29</v>
      </c>
    </row>
    <row r="15471" spans="1:9" x14ac:dyDescent="0.25">
      <c r="A15471" t="s">
        <v>110</v>
      </c>
      <c r="B15471" t="s">
        <v>53091</v>
      </c>
      <c r="C15471" s="57">
        <v>44342</v>
      </c>
      <c r="D15471" t="s">
        <v>53092</v>
      </c>
      <c r="E15471" s="58">
        <v>1145588000000</v>
      </c>
      <c r="F15471" t="s">
        <v>53093</v>
      </c>
      <c r="G15471" t="s">
        <v>114</v>
      </c>
      <c r="H15471" t="s">
        <v>114</v>
      </c>
      <c r="I15471">
        <v>2</v>
      </c>
    </row>
    <row r="15472" spans="1:9" x14ac:dyDescent="0.25">
      <c r="A15472" t="s">
        <v>110</v>
      </c>
      <c r="B15472" t="s">
        <v>53094</v>
      </c>
      <c r="C15472" s="57">
        <v>44342</v>
      </c>
      <c r="D15472" t="s">
        <v>53095</v>
      </c>
      <c r="E15472" s="58">
        <v>1091145300000</v>
      </c>
      <c r="F15472" t="s">
        <v>53096</v>
      </c>
      <c r="G15472" t="s">
        <v>114</v>
      </c>
      <c r="H15472" t="s">
        <v>53097</v>
      </c>
      <c r="I15472">
        <v>303</v>
      </c>
    </row>
    <row r="15473" spans="1:9" x14ac:dyDescent="0.25">
      <c r="A15473" t="s">
        <v>110</v>
      </c>
      <c r="B15473" t="s">
        <v>53098</v>
      </c>
      <c r="C15473" s="57">
        <v>44342</v>
      </c>
      <c r="D15473" t="s">
        <v>53099</v>
      </c>
      <c r="E15473" s="58">
        <v>1172144000000</v>
      </c>
      <c r="F15473" t="s">
        <v>53100</v>
      </c>
      <c r="G15473" t="s">
        <v>114</v>
      </c>
      <c r="H15473" t="s">
        <v>114</v>
      </c>
      <c r="I15473">
        <v>1</v>
      </c>
    </row>
    <row r="15474" spans="1:9" x14ac:dyDescent="0.25">
      <c r="A15474" t="s">
        <v>110</v>
      </c>
      <c r="B15474" t="s">
        <v>53101</v>
      </c>
      <c r="C15474" s="57">
        <v>44342</v>
      </c>
      <c r="D15474" t="s">
        <v>53102</v>
      </c>
      <c r="E15474" s="58">
        <v>1018494600000</v>
      </c>
      <c r="F15474" t="s">
        <v>53103</v>
      </c>
      <c r="G15474" t="s">
        <v>114</v>
      </c>
      <c r="H15474" t="s">
        <v>114</v>
      </c>
      <c r="I15474">
        <v>1</v>
      </c>
    </row>
    <row r="15475" spans="1:9" x14ac:dyDescent="0.25">
      <c r="A15475" t="s">
        <v>110</v>
      </c>
      <c r="B15475" t="s">
        <v>53104</v>
      </c>
      <c r="C15475" s="57">
        <v>44342</v>
      </c>
      <c r="D15475" t="s">
        <v>53105</v>
      </c>
      <c r="E15475" s="58">
        <v>1080246250000</v>
      </c>
      <c r="F15475" t="s">
        <v>53106</v>
      </c>
      <c r="G15475" t="s">
        <v>114</v>
      </c>
      <c r="H15475" t="s">
        <v>114</v>
      </c>
      <c r="I15475">
        <v>1</v>
      </c>
    </row>
    <row r="15476" spans="1:9" x14ac:dyDescent="0.25">
      <c r="A15476" t="s">
        <v>110</v>
      </c>
      <c r="B15476" t="s">
        <v>53107</v>
      </c>
      <c r="C15476" s="57">
        <v>44342</v>
      </c>
      <c r="D15476" t="s">
        <v>53108</v>
      </c>
      <c r="E15476" s="58">
        <v>1259953870000</v>
      </c>
      <c r="F15476" t="s">
        <v>53109</v>
      </c>
      <c r="G15476" t="s">
        <v>114</v>
      </c>
      <c r="H15476" t="s">
        <v>114</v>
      </c>
      <c r="I15476">
        <v>10</v>
      </c>
    </row>
    <row r="15477" spans="1:9" x14ac:dyDescent="0.25">
      <c r="A15477" t="s">
        <v>110</v>
      </c>
      <c r="B15477" t="s">
        <v>53110</v>
      </c>
      <c r="C15477" s="57">
        <v>44342</v>
      </c>
      <c r="D15477" t="s">
        <v>53111</v>
      </c>
      <c r="E15477" s="58">
        <v>1083060280000</v>
      </c>
      <c r="F15477" t="s">
        <v>53112</v>
      </c>
      <c r="G15477" t="s">
        <v>114</v>
      </c>
      <c r="H15477" t="s">
        <v>114</v>
      </c>
      <c r="I15477">
        <v>2</v>
      </c>
    </row>
    <row r="15478" spans="1:9" x14ac:dyDescent="0.25">
      <c r="A15478" t="s">
        <v>110</v>
      </c>
      <c r="B15478" t="s">
        <v>53113</v>
      </c>
      <c r="C15478" s="57">
        <v>44342</v>
      </c>
      <c r="D15478" t="s">
        <v>53114</v>
      </c>
      <c r="E15478" s="58">
        <v>1083404080000</v>
      </c>
      <c r="F15478" t="s">
        <v>53115</v>
      </c>
      <c r="G15478" t="s">
        <v>114</v>
      </c>
      <c r="H15478" t="s">
        <v>114</v>
      </c>
      <c r="I15478">
        <v>1</v>
      </c>
    </row>
    <row r="15479" spans="1:9" x14ac:dyDescent="0.25">
      <c r="A15479" t="s">
        <v>110</v>
      </c>
      <c r="B15479" t="s">
        <v>53116</v>
      </c>
      <c r="C15479" s="57">
        <v>44342</v>
      </c>
      <c r="D15479" t="s">
        <v>53117</v>
      </c>
      <c r="E15479" s="58">
        <v>1114824600000</v>
      </c>
      <c r="F15479" t="s">
        <v>53118</v>
      </c>
      <c r="G15479" t="s">
        <v>114</v>
      </c>
      <c r="H15479" t="s">
        <v>114</v>
      </c>
      <c r="I15479">
        <v>10</v>
      </c>
    </row>
    <row r="15480" spans="1:9" x14ac:dyDescent="0.25">
      <c r="A15480" t="s">
        <v>110</v>
      </c>
      <c r="B15480" t="s">
        <v>53119</v>
      </c>
      <c r="C15480" s="57">
        <v>44342</v>
      </c>
      <c r="D15480" t="s">
        <v>53120</v>
      </c>
      <c r="E15480" s="58">
        <v>1128356000000</v>
      </c>
      <c r="F15480" t="s">
        <v>53121</v>
      </c>
      <c r="G15480" t="s">
        <v>114</v>
      </c>
      <c r="H15480" t="s">
        <v>114</v>
      </c>
      <c r="I15480">
        <v>1</v>
      </c>
    </row>
    <row r="15481" spans="1:9" x14ac:dyDescent="0.25">
      <c r="A15481" t="s">
        <v>110</v>
      </c>
      <c r="B15481" t="s">
        <v>53122</v>
      </c>
      <c r="C15481" s="57">
        <v>44342</v>
      </c>
      <c r="D15481" t="s">
        <v>53123</v>
      </c>
      <c r="E15481" s="58">
        <v>1126695600000</v>
      </c>
      <c r="F15481" t="s">
        <v>53124</v>
      </c>
      <c r="G15481" t="s">
        <v>114</v>
      </c>
      <c r="H15481" t="s">
        <v>114</v>
      </c>
      <c r="I15481">
        <v>1</v>
      </c>
    </row>
    <row r="15482" spans="1:9" x14ac:dyDescent="0.25">
      <c r="A15482" t="s">
        <v>110</v>
      </c>
      <c r="B15482" t="s">
        <v>53125</v>
      </c>
      <c r="C15482" s="57">
        <v>44342</v>
      </c>
      <c r="D15482" t="s">
        <v>53126</v>
      </c>
      <c r="E15482" s="58">
        <v>1055105200000</v>
      </c>
      <c r="F15482" t="s">
        <v>53127</v>
      </c>
      <c r="G15482" t="s">
        <v>114</v>
      </c>
      <c r="H15482" t="s">
        <v>114</v>
      </c>
      <c r="I15482">
        <v>1</v>
      </c>
    </row>
    <row r="15483" spans="1:9" x14ac:dyDescent="0.25">
      <c r="A15483" t="s">
        <v>110</v>
      </c>
      <c r="B15483" t="s">
        <v>53128</v>
      </c>
      <c r="C15483" s="57">
        <v>44342</v>
      </c>
      <c r="D15483" t="s">
        <v>53129</v>
      </c>
      <c r="E15483" s="58">
        <v>1131684600000</v>
      </c>
      <c r="F15483" t="s">
        <v>53130</v>
      </c>
      <c r="G15483" t="s">
        <v>114</v>
      </c>
      <c r="H15483" t="s">
        <v>114</v>
      </c>
      <c r="I15483">
        <v>4</v>
      </c>
    </row>
    <row r="15484" spans="1:9" x14ac:dyDescent="0.25">
      <c r="A15484" t="s">
        <v>110</v>
      </c>
      <c r="B15484" t="s">
        <v>53131</v>
      </c>
      <c r="C15484" s="57">
        <v>44342</v>
      </c>
      <c r="D15484" t="s">
        <v>53132</v>
      </c>
      <c r="E15484" s="58">
        <v>1574660600000</v>
      </c>
      <c r="F15484" t="s">
        <v>53133</v>
      </c>
      <c r="G15484" t="s">
        <v>114</v>
      </c>
      <c r="H15484" t="s">
        <v>114</v>
      </c>
      <c r="I15484">
        <v>1</v>
      </c>
    </row>
    <row r="15485" spans="1:9" x14ac:dyDescent="0.25">
      <c r="A15485" t="s">
        <v>110</v>
      </c>
      <c r="B15485" t="s">
        <v>53134</v>
      </c>
      <c r="C15485" s="57">
        <v>44342</v>
      </c>
      <c r="D15485" t="s">
        <v>53135</v>
      </c>
      <c r="E15485" s="58">
        <v>1750263900000</v>
      </c>
      <c r="F15485" t="s">
        <v>53136</v>
      </c>
      <c r="G15485" t="s">
        <v>114</v>
      </c>
      <c r="H15485" t="s">
        <v>114</v>
      </c>
      <c r="I15485">
        <v>1</v>
      </c>
    </row>
    <row r="15486" spans="1:9" x14ac:dyDescent="0.25">
      <c r="A15486" t="s">
        <v>110</v>
      </c>
      <c r="B15486" t="s">
        <v>53137</v>
      </c>
      <c r="C15486" s="57">
        <v>44342</v>
      </c>
      <c r="D15486" t="s">
        <v>53138</v>
      </c>
      <c r="E15486" s="58">
        <v>1120926300000</v>
      </c>
      <c r="F15486" t="s">
        <v>53139</v>
      </c>
      <c r="G15486" t="s">
        <v>345</v>
      </c>
      <c r="H15486" t="s">
        <v>53140</v>
      </c>
      <c r="I15486">
        <v>1</v>
      </c>
    </row>
    <row r="15487" spans="1:9" x14ac:dyDescent="0.25">
      <c r="A15487" t="s">
        <v>110</v>
      </c>
      <c r="B15487" t="s">
        <v>53141</v>
      </c>
      <c r="C15487" s="57">
        <v>44342</v>
      </c>
      <c r="D15487" t="s">
        <v>53142</v>
      </c>
      <c r="E15487" s="58">
        <v>1097555800000</v>
      </c>
      <c r="F15487" t="s">
        <v>53143</v>
      </c>
      <c r="G15487" t="s">
        <v>345</v>
      </c>
      <c r="H15487" t="s">
        <v>53144</v>
      </c>
      <c r="I15487">
        <v>1097</v>
      </c>
    </row>
    <row r="15488" spans="1:9" x14ac:dyDescent="0.25">
      <c r="A15488" t="s">
        <v>110</v>
      </c>
      <c r="B15488" t="s">
        <v>53145</v>
      </c>
      <c r="C15488" s="57">
        <v>44342</v>
      </c>
      <c r="D15488" t="s">
        <v>53146</v>
      </c>
      <c r="E15488" s="58">
        <v>1257778400000</v>
      </c>
      <c r="F15488" t="s">
        <v>53147</v>
      </c>
      <c r="G15488" t="s">
        <v>114</v>
      </c>
      <c r="H15488" t="s">
        <v>114</v>
      </c>
      <c r="I15488">
        <v>1</v>
      </c>
    </row>
    <row r="15489" spans="1:9" x14ac:dyDescent="0.25">
      <c r="A15489" t="s">
        <v>110</v>
      </c>
      <c r="B15489" t="s">
        <v>53148</v>
      </c>
      <c r="C15489" s="57">
        <v>44342</v>
      </c>
      <c r="D15489" t="s">
        <v>53149</v>
      </c>
      <c r="E15489" s="58">
        <v>1064280800000</v>
      </c>
      <c r="F15489" t="s">
        <v>53150</v>
      </c>
      <c r="G15489" t="s">
        <v>114</v>
      </c>
      <c r="H15489" t="s">
        <v>114</v>
      </c>
      <c r="I15489">
        <v>3</v>
      </c>
    </row>
    <row r="15490" spans="1:9" x14ac:dyDescent="0.25">
      <c r="A15490" t="s">
        <v>110</v>
      </c>
      <c r="B15490" t="s">
        <v>53151</v>
      </c>
      <c r="C15490" s="57">
        <v>44342</v>
      </c>
      <c r="D15490" t="s">
        <v>53152</v>
      </c>
      <c r="E15490" s="58">
        <v>1276663280000</v>
      </c>
      <c r="F15490" t="s">
        <v>53153</v>
      </c>
      <c r="G15490" t="s">
        <v>114</v>
      </c>
      <c r="H15490" t="s">
        <v>114</v>
      </c>
      <c r="I15490">
        <v>1</v>
      </c>
    </row>
    <row r="15491" spans="1:9" x14ac:dyDescent="0.25">
      <c r="A15491" t="s">
        <v>110</v>
      </c>
      <c r="B15491" t="s">
        <v>53154</v>
      </c>
      <c r="C15491" s="57">
        <v>44342</v>
      </c>
      <c r="D15491" t="s">
        <v>53155</v>
      </c>
      <c r="E15491" s="58">
        <v>10164911000000</v>
      </c>
      <c r="F15491" t="s">
        <v>53156</v>
      </c>
      <c r="G15491" t="s">
        <v>114</v>
      </c>
      <c r="H15491" t="s">
        <v>114</v>
      </c>
      <c r="I15491">
        <v>1</v>
      </c>
    </row>
    <row r="15492" spans="1:9" x14ac:dyDescent="0.25">
      <c r="A15492" t="s">
        <v>110</v>
      </c>
      <c r="B15492" t="s">
        <v>53157</v>
      </c>
      <c r="C15492" s="57">
        <v>44342</v>
      </c>
      <c r="D15492" t="s">
        <v>53158</v>
      </c>
      <c r="E15492" s="58">
        <v>10601952200000</v>
      </c>
      <c r="F15492" t="s">
        <v>53159</v>
      </c>
      <c r="G15492" t="s">
        <v>114</v>
      </c>
      <c r="H15492" t="s">
        <v>114</v>
      </c>
      <c r="I15492">
        <v>1</v>
      </c>
    </row>
    <row r="15493" spans="1:9" x14ac:dyDescent="0.25">
      <c r="A15493" t="s">
        <v>110</v>
      </c>
      <c r="B15493" t="s">
        <v>53160</v>
      </c>
      <c r="C15493" s="57">
        <v>44342</v>
      </c>
      <c r="D15493" t="s">
        <v>53161</v>
      </c>
      <c r="E15493" s="58">
        <v>10270321000000</v>
      </c>
      <c r="F15493" t="s">
        <v>53162</v>
      </c>
      <c r="G15493" t="s">
        <v>114</v>
      </c>
      <c r="H15493" t="s">
        <v>114</v>
      </c>
      <c r="I15493">
        <v>1</v>
      </c>
    </row>
    <row r="15494" spans="1:9" x14ac:dyDescent="0.25">
      <c r="A15494" t="s">
        <v>110</v>
      </c>
      <c r="B15494" t="s">
        <v>53163</v>
      </c>
      <c r="C15494" s="57">
        <v>44342</v>
      </c>
      <c r="D15494" t="s">
        <v>53164</v>
      </c>
      <c r="E15494" s="58">
        <v>10263975000000</v>
      </c>
      <c r="F15494" t="s">
        <v>53165</v>
      </c>
      <c r="G15494" t="s">
        <v>114</v>
      </c>
      <c r="H15494" t="s">
        <v>114</v>
      </c>
      <c r="I15494">
        <v>1</v>
      </c>
    </row>
    <row r="15495" spans="1:9" x14ac:dyDescent="0.25">
      <c r="A15495" t="s">
        <v>110</v>
      </c>
      <c r="B15495" t="s">
        <v>53166</v>
      </c>
      <c r="C15495" s="57">
        <v>44342</v>
      </c>
      <c r="D15495" t="s">
        <v>53167</v>
      </c>
      <c r="E15495" s="58">
        <v>10718983000000</v>
      </c>
      <c r="F15495" t="s">
        <v>53168</v>
      </c>
      <c r="G15495" t="s">
        <v>114</v>
      </c>
      <c r="H15495" t="s">
        <v>114</v>
      </c>
      <c r="I15495">
        <v>1</v>
      </c>
    </row>
    <row r="15496" spans="1:9" x14ac:dyDescent="0.25">
      <c r="A15496" t="s">
        <v>110</v>
      </c>
      <c r="B15496" t="s">
        <v>53169</v>
      </c>
      <c r="C15496" s="57">
        <v>44342</v>
      </c>
      <c r="D15496" t="s">
        <v>53170</v>
      </c>
      <c r="E15496" s="58">
        <v>10133398000000</v>
      </c>
      <c r="F15496" t="s">
        <v>53171</v>
      </c>
      <c r="G15496" t="s">
        <v>114</v>
      </c>
      <c r="H15496" t="s">
        <v>114</v>
      </c>
      <c r="I15496">
        <v>1</v>
      </c>
    </row>
    <row r="15497" spans="1:9" x14ac:dyDescent="0.25">
      <c r="A15497" t="s">
        <v>110</v>
      </c>
      <c r="B15497" t="s">
        <v>53172</v>
      </c>
      <c r="C15497" s="57">
        <v>44342</v>
      </c>
      <c r="D15497" t="s">
        <v>53173</v>
      </c>
      <c r="E15497" s="58">
        <v>10152060000000</v>
      </c>
      <c r="F15497" t="s">
        <v>53174</v>
      </c>
      <c r="G15497" t="s">
        <v>114</v>
      </c>
      <c r="H15497" t="s">
        <v>114</v>
      </c>
      <c r="I15497">
        <v>1</v>
      </c>
    </row>
    <row r="15498" spans="1:9" x14ac:dyDescent="0.25">
      <c r="A15498" t="s">
        <v>110</v>
      </c>
      <c r="B15498" t="s">
        <v>53175</v>
      </c>
      <c r="C15498" s="57">
        <v>44342</v>
      </c>
      <c r="D15498" t="s">
        <v>53176</v>
      </c>
      <c r="E15498" s="58">
        <v>10131753000000</v>
      </c>
      <c r="F15498" t="s">
        <v>53177</v>
      </c>
      <c r="G15498" t="s">
        <v>114</v>
      </c>
      <c r="H15498" t="s">
        <v>114</v>
      </c>
      <c r="I15498">
        <v>1</v>
      </c>
    </row>
    <row r="15499" spans="1:9" x14ac:dyDescent="0.25">
      <c r="A15499" t="s">
        <v>110</v>
      </c>
      <c r="B15499" t="s">
        <v>53178</v>
      </c>
      <c r="C15499" s="57">
        <v>44342</v>
      </c>
      <c r="D15499" t="s">
        <v>53179</v>
      </c>
      <c r="E15499" s="58">
        <v>1588519000000</v>
      </c>
      <c r="F15499" t="s">
        <v>53180</v>
      </c>
      <c r="G15499" t="s">
        <v>114</v>
      </c>
      <c r="H15499" t="s">
        <v>114</v>
      </c>
      <c r="I15499">
        <v>1</v>
      </c>
    </row>
    <row r="15500" spans="1:9" x14ac:dyDescent="0.25">
      <c r="A15500" t="s">
        <v>110</v>
      </c>
      <c r="B15500" t="s">
        <v>53181</v>
      </c>
      <c r="C15500" s="57">
        <v>44342</v>
      </c>
      <c r="D15500" t="s">
        <v>53182</v>
      </c>
      <c r="E15500" s="58">
        <v>1118999000000</v>
      </c>
      <c r="F15500" t="s">
        <v>53183</v>
      </c>
      <c r="G15500" t="s">
        <v>114</v>
      </c>
      <c r="H15500" t="s">
        <v>114</v>
      </c>
      <c r="I15500">
        <v>3</v>
      </c>
    </row>
    <row r="15501" spans="1:9" x14ac:dyDescent="0.25">
      <c r="A15501" t="s">
        <v>110</v>
      </c>
      <c r="B15501" t="s">
        <v>53184</v>
      </c>
      <c r="C15501" s="57">
        <v>44342</v>
      </c>
      <c r="D15501" t="s">
        <v>53185</v>
      </c>
      <c r="E15501" s="58">
        <v>13557225000000</v>
      </c>
      <c r="F15501" t="s">
        <v>53186</v>
      </c>
      <c r="G15501" t="s">
        <v>114</v>
      </c>
      <c r="H15501" t="s">
        <v>53187</v>
      </c>
      <c r="I15501">
        <v>6810</v>
      </c>
    </row>
    <row r="15502" spans="1:9" x14ac:dyDescent="0.25">
      <c r="A15502" t="s">
        <v>110</v>
      </c>
      <c r="B15502" t="s">
        <v>53188</v>
      </c>
      <c r="C15502" s="57">
        <v>44342</v>
      </c>
      <c r="D15502" t="s">
        <v>53189</v>
      </c>
      <c r="E15502" s="58">
        <v>1103778000000</v>
      </c>
      <c r="F15502" t="s">
        <v>53190</v>
      </c>
      <c r="G15502" t="s">
        <v>114</v>
      </c>
      <c r="H15502" t="s">
        <v>114</v>
      </c>
      <c r="I15502">
        <v>1</v>
      </c>
    </row>
    <row r="15503" spans="1:9" x14ac:dyDescent="0.25">
      <c r="A15503" t="s">
        <v>110</v>
      </c>
      <c r="B15503" t="s">
        <v>53191</v>
      </c>
      <c r="C15503" s="57">
        <v>44342</v>
      </c>
      <c r="D15503" t="s">
        <v>53192</v>
      </c>
      <c r="E15503" s="58">
        <v>1081429000000</v>
      </c>
      <c r="F15503" t="s">
        <v>53193</v>
      </c>
      <c r="G15503" t="s">
        <v>114</v>
      </c>
      <c r="H15503" t="s">
        <v>114</v>
      </c>
      <c r="I15503">
        <v>4</v>
      </c>
    </row>
    <row r="15504" spans="1:9" x14ac:dyDescent="0.25">
      <c r="A15504" t="s">
        <v>110</v>
      </c>
      <c r="B15504" t="s">
        <v>53194</v>
      </c>
      <c r="C15504" s="57">
        <v>44342</v>
      </c>
      <c r="D15504" t="s">
        <v>53195</v>
      </c>
      <c r="E15504" s="58">
        <v>1057319000000</v>
      </c>
      <c r="F15504" t="s">
        <v>53196</v>
      </c>
      <c r="G15504" t="s">
        <v>114</v>
      </c>
      <c r="H15504" t="s">
        <v>114</v>
      </c>
      <c r="I15504">
        <v>2</v>
      </c>
    </row>
    <row r="15505" spans="1:9" x14ac:dyDescent="0.25">
      <c r="A15505" t="s">
        <v>110</v>
      </c>
      <c r="B15505" t="s">
        <v>53197</v>
      </c>
      <c r="C15505" s="57">
        <v>44342</v>
      </c>
      <c r="D15505" t="s">
        <v>53198</v>
      </c>
      <c r="E15505" s="58">
        <v>11084070000000</v>
      </c>
      <c r="F15505" t="s">
        <v>53199</v>
      </c>
      <c r="G15505" t="s">
        <v>114</v>
      </c>
      <c r="H15505" t="s">
        <v>114</v>
      </c>
      <c r="I15505">
        <v>5</v>
      </c>
    </row>
    <row r="15506" spans="1:9" x14ac:dyDescent="0.25">
      <c r="A15506" t="s">
        <v>110</v>
      </c>
      <c r="B15506" t="s">
        <v>53200</v>
      </c>
      <c r="C15506" s="57">
        <v>44342</v>
      </c>
      <c r="D15506" t="s">
        <v>53201</v>
      </c>
      <c r="E15506" s="58">
        <v>13509741000000</v>
      </c>
      <c r="F15506" t="s">
        <v>53202</v>
      </c>
      <c r="G15506" t="s">
        <v>114</v>
      </c>
      <c r="H15506" t="s">
        <v>114</v>
      </c>
      <c r="I15506">
        <v>2</v>
      </c>
    </row>
    <row r="15507" spans="1:9" x14ac:dyDescent="0.25">
      <c r="A15507" t="s">
        <v>110</v>
      </c>
      <c r="B15507" t="s">
        <v>53203</v>
      </c>
      <c r="C15507" s="57">
        <v>44342</v>
      </c>
      <c r="D15507" t="s">
        <v>53204</v>
      </c>
      <c r="E15507" s="58">
        <v>12274190000000</v>
      </c>
      <c r="F15507" t="s">
        <v>53205</v>
      </c>
      <c r="G15507" t="s">
        <v>114</v>
      </c>
      <c r="H15507" t="s">
        <v>114</v>
      </c>
      <c r="I15507">
        <v>1</v>
      </c>
    </row>
    <row r="15508" spans="1:9" x14ac:dyDescent="0.25">
      <c r="A15508" t="s">
        <v>110</v>
      </c>
      <c r="B15508" t="s">
        <v>53206</v>
      </c>
      <c r="C15508" s="57">
        <v>44342</v>
      </c>
      <c r="D15508" t="s">
        <v>53207</v>
      </c>
      <c r="E15508" s="58">
        <v>12605934000000</v>
      </c>
      <c r="F15508" t="s">
        <v>53208</v>
      </c>
      <c r="G15508" t="s">
        <v>114</v>
      </c>
      <c r="H15508" t="s">
        <v>114</v>
      </c>
      <c r="I15508">
        <v>1</v>
      </c>
    </row>
    <row r="15509" spans="1:9" x14ac:dyDescent="0.25">
      <c r="A15509" t="s">
        <v>110</v>
      </c>
      <c r="B15509" t="s">
        <v>53209</v>
      </c>
      <c r="C15509" s="57">
        <v>44342</v>
      </c>
      <c r="D15509" t="s">
        <v>53210</v>
      </c>
      <c r="E15509" s="58">
        <v>13457090400000</v>
      </c>
      <c r="F15509" t="s">
        <v>53211</v>
      </c>
      <c r="G15509" t="s">
        <v>53212</v>
      </c>
      <c r="H15509" t="s">
        <v>114</v>
      </c>
      <c r="I15509">
        <v>45</v>
      </c>
    </row>
    <row r="15510" spans="1:9" x14ac:dyDescent="0.25">
      <c r="A15510" t="s">
        <v>110</v>
      </c>
      <c r="B15510" t="s">
        <v>53213</v>
      </c>
      <c r="C15510" s="57">
        <v>44342</v>
      </c>
      <c r="D15510" t="s">
        <v>53214</v>
      </c>
      <c r="E15510" s="58">
        <v>1157223200000</v>
      </c>
      <c r="F15510" t="s">
        <v>53215</v>
      </c>
      <c r="G15510" t="s">
        <v>53216</v>
      </c>
      <c r="H15510" t="s">
        <v>53217</v>
      </c>
      <c r="I15510">
        <v>5923</v>
      </c>
    </row>
    <row r="15511" spans="1:9" x14ac:dyDescent="0.25">
      <c r="A15511" t="s">
        <v>110</v>
      </c>
      <c r="B15511" t="s">
        <v>53218</v>
      </c>
      <c r="C15511" s="57">
        <v>44342</v>
      </c>
      <c r="D15511" t="s">
        <v>53219</v>
      </c>
      <c r="E15511" s="58">
        <v>1160140800000</v>
      </c>
      <c r="F15511" t="s">
        <v>53220</v>
      </c>
      <c r="G15511" t="s">
        <v>53221</v>
      </c>
      <c r="H15511" t="s">
        <v>53222</v>
      </c>
      <c r="I15511">
        <v>1069</v>
      </c>
    </row>
    <row r="15512" spans="1:9" x14ac:dyDescent="0.25">
      <c r="A15512" t="s">
        <v>110</v>
      </c>
      <c r="B15512" t="s">
        <v>53223</v>
      </c>
      <c r="C15512" s="57">
        <v>44342</v>
      </c>
      <c r="D15512" t="s">
        <v>53224</v>
      </c>
      <c r="E15512" t="s">
        <v>53225</v>
      </c>
      <c r="F15512" t="s">
        <v>53226</v>
      </c>
      <c r="G15512" t="s">
        <v>53227</v>
      </c>
      <c r="H15512" t="s">
        <v>53228</v>
      </c>
      <c r="I15512">
        <v>8</v>
      </c>
    </row>
    <row r="15513" spans="1:9" x14ac:dyDescent="0.25">
      <c r="A15513" t="s">
        <v>110</v>
      </c>
      <c r="B15513" t="s">
        <v>53229</v>
      </c>
      <c r="C15513" s="57">
        <v>44342</v>
      </c>
      <c r="D15513" t="s">
        <v>53230</v>
      </c>
      <c r="E15513" t="s">
        <v>53231</v>
      </c>
      <c r="F15513" t="s">
        <v>53232</v>
      </c>
      <c r="G15513" t="s">
        <v>53233</v>
      </c>
      <c r="H15513" t="s">
        <v>53234</v>
      </c>
      <c r="I15513">
        <v>27</v>
      </c>
    </row>
    <row r="15514" spans="1:9" x14ac:dyDescent="0.25">
      <c r="A15514" t="s">
        <v>110</v>
      </c>
      <c r="B15514" t="s">
        <v>53235</v>
      </c>
      <c r="C15514" s="57">
        <v>44342</v>
      </c>
      <c r="D15514" t="s">
        <v>53236</v>
      </c>
      <c r="E15514" s="58">
        <v>1027642000000</v>
      </c>
      <c r="F15514" t="s">
        <v>53237</v>
      </c>
      <c r="G15514" t="s">
        <v>53238</v>
      </c>
      <c r="H15514" t="s">
        <v>53239</v>
      </c>
      <c r="I15514">
        <v>102</v>
      </c>
    </row>
    <row r="15515" spans="1:9" x14ac:dyDescent="0.25">
      <c r="A15515" t="s">
        <v>110</v>
      </c>
      <c r="B15515" t="s">
        <v>53240</v>
      </c>
      <c r="C15515" s="57">
        <v>44342</v>
      </c>
      <c r="D15515" t="s">
        <v>53241</v>
      </c>
      <c r="E15515" s="58">
        <v>1058158000000</v>
      </c>
      <c r="F15515" t="s">
        <v>53242</v>
      </c>
      <c r="G15515" t="s">
        <v>53243</v>
      </c>
      <c r="H15515" t="s">
        <v>53244</v>
      </c>
      <c r="I15515">
        <v>172</v>
      </c>
    </row>
    <row r="15516" spans="1:9" x14ac:dyDescent="0.25">
      <c r="A15516" t="s">
        <v>110</v>
      </c>
      <c r="B15516" t="s">
        <v>53245</v>
      </c>
      <c r="C15516" s="57">
        <v>44342</v>
      </c>
      <c r="D15516" t="s">
        <v>53246</v>
      </c>
      <c r="E15516" s="58">
        <v>1108150100000</v>
      </c>
      <c r="F15516" t="s">
        <v>53247</v>
      </c>
      <c r="G15516" t="s">
        <v>53248</v>
      </c>
      <c r="H15516" t="s">
        <v>114</v>
      </c>
      <c r="I15516">
        <v>1</v>
      </c>
    </row>
    <row r="15517" spans="1:9" x14ac:dyDescent="0.25">
      <c r="A15517" t="s">
        <v>110</v>
      </c>
      <c r="B15517" t="s">
        <v>53249</v>
      </c>
      <c r="C15517" s="57">
        <v>44342</v>
      </c>
      <c r="D15517" t="s">
        <v>53250</v>
      </c>
      <c r="E15517" s="58">
        <v>1081262400000</v>
      </c>
      <c r="F15517" t="s">
        <v>53251</v>
      </c>
      <c r="G15517" t="s">
        <v>53252</v>
      </c>
      <c r="H15517" t="s">
        <v>114</v>
      </c>
      <c r="I15517">
        <v>28</v>
      </c>
    </row>
    <row r="15518" spans="1:9" x14ac:dyDescent="0.25">
      <c r="A15518" t="s">
        <v>110</v>
      </c>
      <c r="B15518" t="s">
        <v>53253</v>
      </c>
      <c r="C15518" s="57">
        <v>44342</v>
      </c>
      <c r="D15518" t="s">
        <v>53254</v>
      </c>
      <c r="E15518" s="58">
        <v>1092482300000</v>
      </c>
      <c r="F15518" t="s">
        <v>53255</v>
      </c>
      <c r="G15518" t="s">
        <v>114</v>
      </c>
      <c r="H15518" t="s">
        <v>114</v>
      </c>
      <c r="I15518">
        <v>24</v>
      </c>
    </row>
    <row r="15519" spans="1:9" x14ac:dyDescent="0.25">
      <c r="A15519" t="s">
        <v>110</v>
      </c>
      <c r="B15519" t="s">
        <v>53256</v>
      </c>
      <c r="C15519" s="57">
        <v>44342</v>
      </c>
      <c r="D15519" t="s">
        <v>53257</v>
      </c>
      <c r="E15519" s="58">
        <v>1118496200000</v>
      </c>
      <c r="F15519" t="s">
        <v>53258</v>
      </c>
      <c r="G15519" t="s">
        <v>114</v>
      </c>
      <c r="H15519" t="s">
        <v>114</v>
      </c>
      <c r="I15519">
        <v>64</v>
      </c>
    </row>
    <row r="15520" spans="1:9" x14ac:dyDescent="0.25">
      <c r="A15520" t="s">
        <v>110</v>
      </c>
      <c r="B15520" t="s">
        <v>53259</v>
      </c>
      <c r="C15520" s="57">
        <v>44342</v>
      </c>
      <c r="D15520" t="s">
        <v>53260</v>
      </c>
      <c r="E15520" s="58">
        <v>1132909200000</v>
      </c>
      <c r="F15520" t="s">
        <v>53261</v>
      </c>
      <c r="G15520" t="s">
        <v>114</v>
      </c>
      <c r="H15520" t="s">
        <v>114</v>
      </c>
      <c r="I15520">
        <v>108</v>
      </c>
    </row>
    <row r="15521" spans="1:9" x14ac:dyDescent="0.25">
      <c r="A15521" t="s">
        <v>110</v>
      </c>
      <c r="B15521" t="s">
        <v>53262</v>
      </c>
      <c r="C15521" s="57">
        <v>44342</v>
      </c>
      <c r="D15521" t="s">
        <v>53263</v>
      </c>
      <c r="E15521" s="58">
        <v>1095816100000</v>
      </c>
      <c r="F15521" t="s">
        <v>53264</v>
      </c>
      <c r="G15521" t="s">
        <v>53265</v>
      </c>
      <c r="H15521" t="s">
        <v>53266</v>
      </c>
      <c r="I15521">
        <v>58</v>
      </c>
    </row>
    <row r="15522" spans="1:9" x14ac:dyDescent="0.25">
      <c r="A15522" t="s">
        <v>110</v>
      </c>
      <c r="B15522" t="s">
        <v>53267</v>
      </c>
      <c r="C15522" s="57">
        <v>44342</v>
      </c>
      <c r="D15522" t="s">
        <v>53268</v>
      </c>
      <c r="E15522" s="58">
        <v>1110389300000</v>
      </c>
      <c r="F15522" t="s">
        <v>53269</v>
      </c>
      <c r="G15522" t="s">
        <v>45671</v>
      </c>
      <c r="H15522" t="s">
        <v>540</v>
      </c>
      <c r="I15522">
        <v>2</v>
      </c>
    </row>
    <row r="15523" spans="1:9" x14ac:dyDescent="0.25">
      <c r="A15523" t="s">
        <v>110</v>
      </c>
      <c r="B15523" t="s">
        <v>53270</v>
      </c>
      <c r="C15523" s="57">
        <v>44342</v>
      </c>
      <c r="D15523" t="s">
        <v>53271</v>
      </c>
      <c r="E15523" s="58">
        <v>2701318959980000</v>
      </c>
      <c r="F15523" t="s">
        <v>53272</v>
      </c>
      <c r="G15523" t="s">
        <v>114</v>
      </c>
      <c r="H15523" t="s">
        <v>114</v>
      </c>
      <c r="I15523">
        <v>3</v>
      </c>
    </row>
    <row r="15524" spans="1:9" x14ac:dyDescent="0.25">
      <c r="A15524" t="s">
        <v>110</v>
      </c>
      <c r="B15524" t="s">
        <v>53273</v>
      </c>
      <c r="C15524" s="57">
        <v>44342</v>
      </c>
      <c r="D15524" t="s">
        <v>53274</v>
      </c>
      <c r="E15524" s="58">
        <v>59378971000000</v>
      </c>
      <c r="F15524" t="s">
        <v>53275</v>
      </c>
      <c r="G15524" t="s">
        <v>114</v>
      </c>
      <c r="H15524" t="s">
        <v>114</v>
      </c>
      <c r="I15524">
        <v>2</v>
      </c>
    </row>
    <row r="15525" spans="1:9" x14ac:dyDescent="0.25">
      <c r="A15525" t="s">
        <v>110</v>
      </c>
      <c r="B15525" t="s">
        <v>53276</v>
      </c>
      <c r="C15525" s="57">
        <v>44342</v>
      </c>
      <c r="D15525" t="s">
        <v>53277</v>
      </c>
      <c r="E15525" t="s">
        <v>595</v>
      </c>
      <c r="F15525" t="s">
        <v>114</v>
      </c>
      <c r="G15525" t="s">
        <v>114</v>
      </c>
      <c r="H15525" t="s">
        <v>114</v>
      </c>
      <c r="I15525">
        <v>1</v>
      </c>
    </row>
    <row r="15526" spans="1:9" x14ac:dyDescent="0.25">
      <c r="A15526" t="s">
        <v>110</v>
      </c>
      <c r="B15526" t="s">
        <v>53278</v>
      </c>
      <c r="C15526" s="57">
        <v>44342</v>
      </c>
      <c r="D15526" t="s">
        <v>53279</v>
      </c>
      <c r="E15526" s="58">
        <v>1045150830000</v>
      </c>
      <c r="F15526" t="s">
        <v>53280</v>
      </c>
      <c r="G15526" t="s">
        <v>114</v>
      </c>
      <c r="H15526" t="s">
        <v>114</v>
      </c>
      <c r="I15526">
        <v>1</v>
      </c>
    </row>
    <row r="15527" spans="1:9" x14ac:dyDescent="0.25">
      <c r="A15527" t="s">
        <v>110</v>
      </c>
      <c r="B15527" t="s">
        <v>53281</v>
      </c>
      <c r="C15527" s="57">
        <v>44342</v>
      </c>
      <c r="D15527" t="s">
        <v>53282</v>
      </c>
      <c r="E15527" s="58">
        <v>1124942700000</v>
      </c>
      <c r="F15527" t="s">
        <v>53283</v>
      </c>
      <c r="G15527" t="s">
        <v>114</v>
      </c>
      <c r="H15527" t="s">
        <v>114</v>
      </c>
      <c r="I15527">
        <v>1</v>
      </c>
    </row>
    <row r="15528" spans="1:9" x14ac:dyDescent="0.25">
      <c r="A15528" t="s">
        <v>110</v>
      </c>
      <c r="B15528" t="s">
        <v>53284</v>
      </c>
      <c r="C15528" s="57">
        <v>44342</v>
      </c>
      <c r="D15528" t="s">
        <v>53285</v>
      </c>
      <c r="E15528" s="58">
        <v>1060570000000</v>
      </c>
      <c r="F15528" t="s">
        <v>53286</v>
      </c>
      <c r="G15528" t="s">
        <v>114</v>
      </c>
      <c r="H15528" t="s">
        <v>114</v>
      </c>
      <c r="I15528">
        <v>1</v>
      </c>
    </row>
    <row r="15529" spans="1:9" x14ac:dyDescent="0.25">
      <c r="A15529" t="s">
        <v>110</v>
      </c>
      <c r="B15529" t="s">
        <v>53287</v>
      </c>
      <c r="C15529" s="57">
        <v>44342</v>
      </c>
      <c r="D15529" t="s">
        <v>53288</v>
      </c>
      <c r="E15529" s="58">
        <v>1157528300000</v>
      </c>
      <c r="F15529" t="s">
        <v>53289</v>
      </c>
      <c r="G15529" t="s">
        <v>114</v>
      </c>
      <c r="H15529" t="s">
        <v>114</v>
      </c>
      <c r="I15529">
        <v>35</v>
      </c>
    </row>
    <row r="15530" spans="1:9" x14ac:dyDescent="0.25">
      <c r="A15530" t="s">
        <v>110</v>
      </c>
      <c r="B15530" t="s">
        <v>53290</v>
      </c>
      <c r="C15530" s="57">
        <v>44342</v>
      </c>
      <c r="D15530" t="s">
        <v>53291</v>
      </c>
      <c r="E15530" s="58">
        <v>1046223300000</v>
      </c>
      <c r="F15530" t="s">
        <v>53292</v>
      </c>
      <c r="G15530" t="s">
        <v>114</v>
      </c>
      <c r="H15530" t="s">
        <v>114</v>
      </c>
      <c r="I15530">
        <v>1</v>
      </c>
    </row>
    <row r="15531" spans="1:9" x14ac:dyDescent="0.25">
      <c r="A15531" t="s">
        <v>110</v>
      </c>
      <c r="B15531" t="s">
        <v>53293</v>
      </c>
      <c r="C15531" s="57">
        <v>44342</v>
      </c>
      <c r="D15531" t="s">
        <v>53294</v>
      </c>
      <c r="E15531" s="58">
        <v>1156997700000</v>
      </c>
      <c r="F15531" t="s">
        <v>53295</v>
      </c>
      <c r="G15531" t="s">
        <v>114</v>
      </c>
      <c r="H15531" t="s">
        <v>114</v>
      </c>
      <c r="I15531">
        <v>1</v>
      </c>
    </row>
    <row r="15532" spans="1:9" x14ac:dyDescent="0.25">
      <c r="A15532" t="s">
        <v>110</v>
      </c>
      <c r="B15532" t="s">
        <v>53296</v>
      </c>
      <c r="C15532" s="57">
        <v>44342</v>
      </c>
      <c r="D15532" t="s">
        <v>53297</v>
      </c>
      <c r="E15532" s="58">
        <v>1051756300000</v>
      </c>
      <c r="F15532" t="s">
        <v>53298</v>
      </c>
      <c r="G15532" t="s">
        <v>114</v>
      </c>
      <c r="H15532" t="s">
        <v>114</v>
      </c>
      <c r="I15532">
        <v>176</v>
      </c>
    </row>
    <row r="15533" spans="1:9" x14ac:dyDescent="0.25">
      <c r="A15533" t="s">
        <v>110</v>
      </c>
      <c r="B15533" t="s">
        <v>53299</v>
      </c>
      <c r="C15533" s="57">
        <v>44342</v>
      </c>
      <c r="D15533" t="s">
        <v>53300</v>
      </c>
      <c r="E15533" s="58">
        <v>1152147400000</v>
      </c>
      <c r="F15533" t="s">
        <v>53301</v>
      </c>
      <c r="G15533" t="s">
        <v>2650</v>
      </c>
      <c r="H15533" t="s">
        <v>53302</v>
      </c>
      <c r="I15533">
        <v>5</v>
      </c>
    </row>
    <row r="15534" spans="1:9" x14ac:dyDescent="0.25">
      <c r="A15534" t="s">
        <v>110</v>
      </c>
      <c r="B15534" t="s">
        <v>53303</v>
      </c>
      <c r="C15534" s="57">
        <v>44342</v>
      </c>
      <c r="D15534" t="s">
        <v>53304</v>
      </c>
      <c r="E15534" s="58">
        <v>1110457200000</v>
      </c>
      <c r="F15534" t="s">
        <v>53305</v>
      </c>
      <c r="G15534" t="s">
        <v>114</v>
      </c>
      <c r="H15534" t="s">
        <v>114</v>
      </c>
      <c r="I15534">
        <v>5</v>
      </c>
    </row>
    <row r="15535" spans="1:9" x14ac:dyDescent="0.25">
      <c r="A15535" t="s">
        <v>110</v>
      </c>
      <c r="B15535" t="s">
        <v>53306</v>
      </c>
      <c r="C15535" s="57">
        <v>44342</v>
      </c>
      <c r="D15535" t="s">
        <v>53307</v>
      </c>
      <c r="E15535" s="58">
        <v>190931577000000</v>
      </c>
      <c r="F15535" t="s">
        <v>53308</v>
      </c>
      <c r="G15535" t="s">
        <v>114</v>
      </c>
      <c r="H15535" t="s">
        <v>114</v>
      </c>
      <c r="I15535">
        <v>127</v>
      </c>
    </row>
    <row r="15536" spans="1:9" x14ac:dyDescent="0.25">
      <c r="A15536" t="s">
        <v>110</v>
      </c>
      <c r="B15536" t="s">
        <v>53309</v>
      </c>
      <c r="C15536" s="57">
        <v>44342</v>
      </c>
      <c r="D15536" t="s">
        <v>53310</v>
      </c>
      <c r="E15536" s="58">
        <v>1060271865100</v>
      </c>
      <c r="F15536" t="s">
        <v>53311</v>
      </c>
      <c r="G15536" t="s">
        <v>114</v>
      </c>
      <c r="H15536" t="s">
        <v>114</v>
      </c>
      <c r="I15536">
        <v>1</v>
      </c>
    </row>
    <row r="15537" spans="1:9" x14ac:dyDescent="0.25">
      <c r="A15537" t="s">
        <v>110</v>
      </c>
      <c r="B15537" t="s">
        <v>53312</v>
      </c>
      <c r="C15537" s="57">
        <v>44342</v>
      </c>
      <c r="D15537" t="s">
        <v>53313</v>
      </c>
      <c r="E15537" t="s">
        <v>53314</v>
      </c>
      <c r="F15537" t="s">
        <v>53315</v>
      </c>
      <c r="G15537" t="s">
        <v>114</v>
      </c>
      <c r="H15537" t="s">
        <v>114</v>
      </c>
      <c r="I15537">
        <v>1</v>
      </c>
    </row>
    <row r="15538" spans="1:9" x14ac:dyDescent="0.25">
      <c r="A15538" t="s">
        <v>110</v>
      </c>
      <c r="B15538" t="s">
        <v>53316</v>
      </c>
      <c r="C15538" s="57">
        <v>44342</v>
      </c>
      <c r="D15538" t="s">
        <v>53317</v>
      </c>
      <c r="E15538" s="58">
        <v>1117639000000</v>
      </c>
      <c r="F15538" t="s">
        <v>53318</v>
      </c>
      <c r="G15538" t="s">
        <v>114</v>
      </c>
      <c r="H15538" t="s">
        <v>114</v>
      </c>
      <c r="I15538">
        <v>7</v>
      </c>
    </row>
    <row r="15539" spans="1:9" x14ac:dyDescent="0.25">
      <c r="A15539" t="s">
        <v>110</v>
      </c>
      <c r="B15539" t="s">
        <v>53319</v>
      </c>
      <c r="C15539" s="57">
        <v>44342</v>
      </c>
      <c r="D15539" t="s">
        <v>53320</v>
      </c>
      <c r="E15539" s="58">
        <v>107081128333400</v>
      </c>
      <c r="F15539" t="s">
        <v>53321</v>
      </c>
      <c r="G15539" t="s">
        <v>114</v>
      </c>
      <c r="H15539" t="s">
        <v>114</v>
      </c>
      <c r="I15539">
        <v>3</v>
      </c>
    </row>
    <row r="15540" spans="1:9" x14ac:dyDescent="0.25">
      <c r="A15540" t="s">
        <v>110</v>
      </c>
      <c r="B15540" t="s">
        <v>53322</v>
      </c>
      <c r="C15540" s="57">
        <v>44342</v>
      </c>
      <c r="D15540" t="s">
        <v>53323</v>
      </c>
      <c r="E15540" s="58">
        <v>1075685910000</v>
      </c>
      <c r="F15540" t="s">
        <v>53324</v>
      </c>
      <c r="G15540" t="s">
        <v>114</v>
      </c>
      <c r="H15540" t="s">
        <v>114</v>
      </c>
      <c r="I15540">
        <v>1</v>
      </c>
    </row>
    <row r="15541" spans="1:9" x14ac:dyDescent="0.25">
      <c r="A15541" t="s">
        <v>110</v>
      </c>
      <c r="B15541" t="s">
        <v>53325</v>
      </c>
      <c r="C15541" s="57">
        <v>44342</v>
      </c>
      <c r="D15541" t="s">
        <v>53326</v>
      </c>
      <c r="E15541" s="58">
        <v>106174625100000</v>
      </c>
      <c r="F15541" t="s">
        <v>53327</v>
      </c>
      <c r="G15541" t="s">
        <v>114</v>
      </c>
      <c r="H15541" t="s">
        <v>114</v>
      </c>
      <c r="I15541">
        <v>1</v>
      </c>
    </row>
    <row r="15542" spans="1:9" x14ac:dyDescent="0.25">
      <c r="A15542" t="s">
        <v>110</v>
      </c>
      <c r="B15542" t="s">
        <v>53328</v>
      </c>
      <c r="C15542" s="57">
        <v>44342</v>
      </c>
      <c r="D15542" t="s">
        <v>53329</v>
      </c>
      <c r="E15542" s="58">
        <v>103990385300000</v>
      </c>
      <c r="F15542" t="s">
        <v>53330</v>
      </c>
      <c r="G15542" t="s">
        <v>114</v>
      </c>
      <c r="H15542" t="s">
        <v>114</v>
      </c>
      <c r="I15542">
        <v>1</v>
      </c>
    </row>
    <row r="15543" spans="1:9" x14ac:dyDescent="0.25">
      <c r="A15543" t="s">
        <v>110</v>
      </c>
      <c r="B15543" t="s">
        <v>53331</v>
      </c>
      <c r="C15543" s="57">
        <v>44342</v>
      </c>
      <c r="D15543" t="s">
        <v>53332</v>
      </c>
      <c r="E15543" s="58">
        <v>1051511900000</v>
      </c>
      <c r="F15543" t="s">
        <v>53333</v>
      </c>
      <c r="G15543" t="s">
        <v>114</v>
      </c>
      <c r="H15543" t="s">
        <v>114</v>
      </c>
      <c r="I15543">
        <v>1</v>
      </c>
    </row>
    <row r="15544" spans="1:9" x14ac:dyDescent="0.25">
      <c r="A15544" t="s">
        <v>110</v>
      </c>
      <c r="B15544" t="s">
        <v>53334</v>
      </c>
      <c r="C15544" s="57">
        <v>44342</v>
      </c>
      <c r="D15544" t="s">
        <v>53335</v>
      </c>
      <c r="E15544" s="58">
        <v>1235883700000</v>
      </c>
      <c r="F15544" t="s">
        <v>53336</v>
      </c>
      <c r="G15544" t="s">
        <v>53337</v>
      </c>
      <c r="H15544" t="s">
        <v>53338</v>
      </c>
      <c r="I15544">
        <v>3</v>
      </c>
    </row>
    <row r="15545" spans="1:9" x14ac:dyDescent="0.25">
      <c r="A15545" t="s">
        <v>110</v>
      </c>
      <c r="B15545" t="s">
        <v>53339</v>
      </c>
      <c r="C15545" s="57">
        <v>44342</v>
      </c>
      <c r="D15545" t="s">
        <v>53340</v>
      </c>
      <c r="E15545" s="58">
        <v>1069570298700</v>
      </c>
      <c r="F15545" t="s">
        <v>53341</v>
      </c>
      <c r="G15545" t="s">
        <v>114</v>
      </c>
      <c r="H15545" t="s">
        <v>114</v>
      </c>
      <c r="I15545">
        <v>1</v>
      </c>
    </row>
    <row r="15546" spans="1:9" x14ac:dyDescent="0.25">
      <c r="A15546" t="s">
        <v>110</v>
      </c>
      <c r="B15546" t="s">
        <v>53342</v>
      </c>
      <c r="C15546" s="57">
        <v>44342</v>
      </c>
      <c r="D15546" t="s">
        <v>53343</v>
      </c>
      <c r="E15546" s="58">
        <v>1083954800000</v>
      </c>
      <c r="F15546" t="s">
        <v>53344</v>
      </c>
      <c r="G15546" t="s">
        <v>114</v>
      </c>
      <c r="H15546" t="s">
        <v>114</v>
      </c>
      <c r="I15546">
        <v>1</v>
      </c>
    </row>
    <row r="15547" spans="1:9" x14ac:dyDescent="0.25">
      <c r="A15547" t="s">
        <v>110</v>
      </c>
      <c r="B15547" t="s">
        <v>53345</v>
      </c>
      <c r="C15547" s="57">
        <v>44342</v>
      </c>
      <c r="D15547" t="s">
        <v>53346</v>
      </c>
      <c r="E15547" s="58">
        <v>105474627900000</v>
      </c>
      <c r="F15547" t="s">
        <v>53347</v>
      </c>
      <c r="G15547" t="s">
        <v>114</v>
      </c>
      <c r="H15547" t="s">
        <v>114</v>
      </c>
      <c r="I15547">
        <v>2</v>
      </c>
    </row>
    <row r="15548" spans="1:9" x14ac:dyDescent="0.25">
      <c r="A15548" t="s">
        <v>110</v>
      </c>
      <c r="B15548" t="s">
        <v>53348</v>
      </c>
      <c r="C15548" s="57">
        <v>44342</v>
      </c>
      <c r="D15548" t="s">
        <v>53349</v>
      </c>
      <c r="E15548" t="s">
        <v>53350</v>
      </c>
      <c r="F15548" t="s">
        <v>53351</v>
      </c>
      <c r="G15548" t="s">
        <v>53352</v>
      </c>
      <c r="H15548" t="s">
        <v>114</v>
      </c>
      <c r="I15548">
        <v>1</v>
      </c>
    </row>
    <row r="15549" spans="1:9" x14ac:dyDescent="0.25">
      <c r="A15549" t="s">
        <v>110</v>
      </c>
      <c r="B15549" t="s">
        <v>53353</v>
      </c>
      <c r="C15549" s="57">
        <v>44342</v>
      </c>
      <c r="D15549" t="s">
        <v>53354</v>
      </c>
      <c r="E15549" s="58">
        <v>128398751740000</v>
      </c>
      <c r="F15549" t="s">
        <v>53355</v>
      </c>
      <c r="G15549" t="s">
        <v>114</v>
      </c>
      <c r="H15549" t="s">
        <v>114</v>
      </c>
      <c r="I15549">
        <v>2</v>
      </c>
    </row>
    <row r="15550" spans="1:9" x14ac:dyDescent="0.25">
      <c r="A15550" t="s">
        <v>110</v>
      </c>
      <c r="B15550" t="s">
        <v>53356</v>
      </c>
      <c r="C15550" s="57">
        <v>44342</v>
      </c>
      <c r="D15550" t="s">
        <v>53357</v>
      </c>
      <c r="E15550" t="s">
        <v>53358</v>
      </c>
      <c r="F15550" t="s">
        <v>53359</v>
      </c>
      <c r="G15550" t="s">
        <v>114</v>
      </c>
      <c r="H15550" t="s">
        <v>114</v>
      </c>
      <c r="I15550">
        <v>9</v>
      </c>
    </row>
    <row r="15551" spans="1:9" x14ac:dyDescent="0.25">
      <c r="A15551" t="s">
        <v>110</v>
      </c>
      <c r="B15551" t="s">
        <v>53360</v>
      </c>
      <c r="C15551" s="57">
        <v>44342</v>
      </c>
      <c r="D15551" t="s">
        <v>53361</v>
      </c>
      <c r="E15551" s="58">
        <v>1056950400000</v>
      </c>
      <c r="F15551" t="s">
        <v>53362</v>
      </c>
      <c r="G15551" t="s">
        <v>114</v>
      </c>
      <c r="H15551" t="s">
        <v>114</v>
      </c>
      <c r="I15551">
        <v>94</v>
      </c>
    </row>
    <row r="15552" spans="1:9" x14ac:dyDescent="0.25">
      <c r="A15552" t="s">
        <v>110</v>
      </c>
      <c r="B15552" t="s">
        <v>53363</v>
      </c>
      <c r="C15552" s="57">
        <v>44342</v>
      </c>
      <c r="D15552" t="s">
        <v>53364</v>
      </c>
      <c r="E15552" s="58">
        <v>1049099000000</v>
      </c>
      <c r="F15552" t="s">
        <v>53365</v>
      </c>
      <c r="G15552" t="s">
        <v>114</v>
      </c>
      <c r="H15552" t="s">
        <v>114</v>
      </c>
      <c r="I15552">
        <v>20</v>
      </c>
    </row>
    <row r="15553" spans="1:9" x14ac:dyDescent="0.25">
      <c r="A15553" t="s">
        <v>110</v>
      </c>
      <c r="B15553" t="s">
        <v>53366</v>
      </c>
      <c r="C15553" s="57">
        <v>44342</v>
      </c>
      <c r="D15553" t="s">
        <v>53367</v>
      </c>
      <c r="E15553" s="58">
        <v>1044363500000</v>
      </c>
      <c r="F15553" t="s">
        <v>53368</v>
      </c>
      <c r="G15553" t="s">
        <v>540</v>
      </c>
      <c r="H15553" t="s">
        <v>114</v>
      </c>
      <c r="I15553">
        <v>108</v>
      </c>
    </row>
    <row r="15554" spans="1:9" x14ac:dyDescent="0.25">
      <c r="A15554" t="s">
        <v>110</v>
      </c>
      <c r="B15554" t="s">
        <v>53369</v>
      </c>
      <c r="C15554" s="57">
        <v>44342</v>
      </c>
      <c r="D15554" t="s">
        <v>53370</v>
      </c>
      <c r="E15554" s="58">
        <v>1046840200000</v>
      </c>
      <c r="F15554" t="s">
        <v>53371</v>
      </c>
      <c r="G15554" t="s">
        <v>114</v>
      </c>
      <c r="H15554" t="s">
        <v>114</v>
      </c>
      <c r="I15554">
        <v>8</v>
      </c>
    </row>
    <row r="15555" spans="1:9" x14ac:dyDescent="0.25">
      <c r="A15555" t="s">
        <v>110</v>
      </c>
      <c r="B15555" t="s">
        <v>53372</v>
      </c>
      <c r="C15555" s="57">
        <v>44342</v>
      </c>
      <c r="D15555" t="s">
        <v>53373</v>
      </c>
      <c r="E15555" s="58">
        <v>1048386300000</v>
      </c>
      <c r="F15555" t="s">
        <v>53374</v>
      </c>
      <c r="G15555" t="s">
        <v>114</v>
      </c>
      <c r="H15555" t="s">
        <v>114</v>
      </c>
      <c r="I15555">
        <v>19</v>
      </c>
    </row>
    <row r="15556" spans="1:9" x14ac:dyDescent="0.25">
      <c r="A15556" t="s">
        <v>110</v>
      </c>
      <c r="B15556" t="s">
        <v>53375</v>
      </c>
      <c r="C15556" s="57">
        <v>44342</v>
      </c>
      <c r="D15556" t="s">
        <v>53376</v>
      </c>
      <c r="E15556" s="58">
        <v>1032255700000</v>
      </c>
      <c r="F15556" t="s">
        <v>53377</v>
      </c>
      <c r="G15556" t="s">
        <v>114</v>
      </c>
      <c r="H15556" t="s">
        <v>114</v>
      </c>
      <c r="I15556">
        <v>1</v>
      </c>
    </row>
    <row r="15557" spans="1:9" x14ac:dyDescent="0.25">
      <c r="A15557" t="s">
        <v>110</v>
      </c>
      <c r="B15557" t="s">
        <v>53378</v>
      </c>
      <c r="C15557" s="57">
        <v>44342</v>
      </c>
      <c r="D15557" t="s">
        <v>53379</v>
      </c>
      <c r="E15557" s="58">
        <v>1088109740000</v>
      </c>
      <c r="F15557" t="s">
        <v>53380</v>
      </c>
      <c r="G15557" t="s">
        <v>53381</v>
      </c>
      <c r="H15557" t="s">
        <v>114</v>
      </c>
      <c r="I15557">
        <v>1</v>
      </c>
    </row>
    <row r="15558" spans="1:9" x14ac:dyDescent="0.25">
      <c r="A15558" t="s">
        <v>110</v>
      </c>
      <c r="B15558" t="s">
        <v>53382</v>
      </c>
      <c r="C15558" s="57">
        <v>44342</v>
      </c>
      <c r="D15558" t="s">
        <v>53383</v>
      </c>
      <c r="E15558" s="58">
        <v>1077416100000</v>
      </c>
      <c r="F15558" t="s">
        <v>53384</v>
      </c>
      <c r="G15558" t="s">
        <v>53385</v>
      </c>
      <c r="H15558" t="s">
        <v>114</v>
      </c>
      <c r="I15558">
        <v>665</v>
      </c>
    </row>
    <row r="15559" spans="1:9" x14ac:dyDescent="0.25">
      <c r="A15559" t="s">
        <v>110</v>
      </c>
      <c r="B15559" t="s">
        <v>53386</v>
      </c>
      <c r="C15559" s="57">
        <v>44342</v>
      </c>
      <c r="D15559" t="s">
        <v>53387</v>
      </c>
      <c r="E15559" s="58">
        <v>1246511700000</v>
      </c>
      <c r="F15559" t="s">
        <v>53388</v>
      </c>
      <c r="G15559" t="s">
        <v>114</v>
      </c>
      <c r="H15559" t="s">
        <v>114</v>
      </c>
      <c r="I15559">
        <v>1</v>
      </c>
    </row>
    <row r="15560" spans="1:9" x14ac:dyDescent="0.25">
      <c r="A15560" t="s">
        <v>110</v>
      </c>
      <c r="B15560" t="s">
        <v>53389</v>
      </c>
      <c r="C15560" s="57">
        <v>44342</v>
      </c>
      <c r="D15560" t="s">
        <v>53390</v>
      </c>
      <c r="E15560" s="58">
        <v>1052882000000</v>
      </c>
      <c r="F15560" t="s">
        <v>53391</v>
      </c>
      <c r="G15560" t="s">
        <v>53392</v>
      </c>
      <c r="H15560" t="s">
        <v>114</v>
      </c>
      <c r="I15560">
        <v>1</v>
      </c>
    </row>
    <row r="15561" spans="1:9" x14ac:dyDescent="0.25">
      <c r="A15561" t="s">
        <v>110</v>
      </c>
      <c r="B15561" t="s">
        <v>53393</v>
      </c>
      <c r="C15561" s="57">
        <v>44342</v>
      </c>
      <c r="D15561" t="s">
        <v>53394</v>
      </c>
      <c r="E15561" s="58">
        <v>1055950400000</v>
      </c>
      <c r="F15561" t="s">
        <v>53395</v>
      </c>
      <c r="G15561" t="s">
        <v>53392</v>
      </c>
      <c r="H15561" t="s">
        <v>114</v>
      </c>
      <c r="I15561">
        <v>5</v>
      </c>
    </row>
    <row r="15562" spans="1:9" x14ac:dyDescent="0.25">
      <c r="A15562" t="s">
        <v>110</v>
      </c>
      <c r="B15562" t="s">
        <v>53396</v>
      </c>
      <c r="C15562" s="57">
        <v>44342</v>
      </c>
      <c r="D15562" t="s">
        <v>53397</v>
      </c>
      <c r="E15562" s="58">
        <v>1009978692700</v>
      </c>
      <c r="F15562" t="s">
        <v>53398</v>
      </c>
      <c r="G15562" t="s">
        <v>114</v>
      </c>
      <c r="H15562" t="s">
        <v>114</v>
      </c>
      <c r="I15562">
        <v>1</v>
      </c>
    </row>
    <row r="15563" spans="1:9" x14ac:dyDescent="0.25">
      <c r="A15563" t="s">
        <v>110</v>
      </c>
      <c r="B15563" t="s">
        <v>53399</v>
      </c>
      <c r="C15563" s="57">
        <v>44342</v>
      </c>
      <c r="D15563" t="s">
        <v>53400</v>
      </c>
      <c r="E15563" s="58">
        <v>1053061000000</v>
      </c>
      <c r="F15563" t="s">
        <v>53401</v>
      </c>
      <c r="G15563" t="s">
        <v>114</v>
      </c>
      <c r="H15563" t="s">
        <v>114</v>
      </c>
      <c r="I15563">
        <v>1</v>
      </c>
    </row>
    <row r="15564" spans="1:9" x14ac:dyDescent="0.25">
      <c r="A15564" t="s">
        <v>110</v>
      </c>
      <c r="B15564" t="s">
        <v>53402</v>
      </c>
      <c r="C15564" s="57">
        <v>44342</v>
      </c>
      <c r="D15564" t="s">
        <v>53403</v>
      </c>
      <c r="E15564" s="58">
        <v>1103183100000</v>
      </c>
      <c r="F15564" t="s">
        <v>53404</v>
      </c>
      <c r="G15564" t="s">
        <v>53405</v>
      </c>
      <c r="H15564" t="s">
        <v>53406</v>
      </c>
      <c r="I15564">
        <v>465</v>
      </c>
    </row>
    <row r="15565" spans="1:9" x14ac:dyDescent="0.25">
      <c r="A15565" t="s">
        <v>110</v>
      </c>
      <c r="B15565" t="s">
        <v>53407</v>
      </c>
      <c r="C15565" s="57">
        <v>44342</v>
      </c>
      <c r="D15565" t="s">
        <v>53408</v>
      </c>
      <c r="E15565" s="58">
        <v>1076434200000</v>
      </c>
      <c r="F15565" t="s">
        <v>53409</v>
      </c>
      <c r="G15565" t="s">
        <v>540</v>
      </c>
      <c r="H15565" t="s">
        <v>114</v>
      </c>
      <c r="I15565">
        <v>9</v>
      </c>
    </row>
    <row r="15566" spans="1:9" x14ac:dyDescent="0.25">
      <c r="A15566" t="s">
        <v>110</v>
      </c>
      <c r="B15566" t="s">
        <v>53410</v>
      </c>
      <c r="C15566" s="57">
        <v>44342</v>
      </c>
      <c r="D15566" t="s">
        <v>53411</v>
      </c>
      <c r="E15566" t="s">
        <v>53412</v>
      </c>
      <c r="F15566" t="s">
        <v>53413</v>
      </c>
      <c r="G15566" t="s">
        <v>114</v>
      </c>
      <c r="H15566" t="s">
        <v>12102</v>
      </c>
      <c r="I15566">
        <v>1</v>
      </c>
    </row>
    <row r="15567" spans="1:9" x14ac:dyDescent="0.25">
      <c r="A15567" t="s">
        <v>110</v>
      </c>
      <c r="B15567" t="s">
        <v>53414</v>
      </c>
      <c r="C15567" s="57">
        <v>44342</v>
      </c>
      <c r="D15567" t="s">
        <v>53415</v>
      </c>
      <c r="E15567" s="58">
        <v>391419774600000</v>
      </c>
      <c r="F15567" t="s">
        <v>53416</v>
      </c>
      <c r="G15567" t="s">
        <v>114</v>
      </c>
      <c r="H15567" t="s">
        <v>114</v>
      </c>
      <c r="I15567">
        <v>1</v>
      </c>
    </row>
    <row r="15568" spans="1:9" x14ac:dyDescent="0.25">
      <c r="A15568" t="s">
        <v>110</v>
      </c>
      <c r="B15568" t="s">
        <v>53417</v>
      </c>
      <c r="C15568" s="57">
        <v>44342</v>
      </c>
      <c r="D15568" t="s">
        <v>53418</v>
      </c>
      <c r="E15568" t="s">
        <v>53419</v>
      </c>
      <c r="F15568" t="s">
        <v>53420</v>
      </c>
      <c r="G15568" t="s">
        <v>53421</v>
      </c>
      <c r="H15568" t="s">
        <v>114</v>
      </c>
      <c r="I15568">
        <v>91</v>
      </c>
    </row>
    <row r="15569" spans="1:9" x14ac:dyDescent="0.25">
      <c r="A15569" t="s">
        <v>110</v>
      </c>
      <c r="B15569" t="s">
        <v>53422</v>
      </c>
      <c r="C15569" s="57">
        <v>44342</v>
      </c>
      <c r="D15569" t="s">
        <v>53423</v>
      </c>
      <c r="E15569" s="58">
        <v>1007249200000</v>
      </c>
      <c r="F15569" t="s">
        <v>53424</v>
      </c>
      <c r="G15569" t="s">
        <v>114</v>
      </c>
      <c r="H15569" t="s">
        <v>114</v>
      </c>
      <c r="I15569">
        <v>76</v>
      </c>
    </row>
    <row r="15570" spans="1:9" x14ac:dyDescent="0.25">
      <c r="A15570" t="s">
        <v>110</v>
      </c>
      <c r="B15570" t="s">
        <v>53425</v>
      </c>
      <c r="C15570" s="57">
        <v>44342</v>
      </c>
      <c r="D15570" t="s">
        <v>53426</v>
      </c>
      <c r="E15570" s="58">
        <v>103519017100000</v>
      </c>
      <c r="F15570" t="s">
        <v>53427</v>
      </c>
      <c r="G15570" t="s">
        <v>114</v>
      </c>
      <c r="H15570" t="s">
        <v>114</v>
      </c>
      <c r="I15570">
        <v>1</v>
      </c>
    </row>
    <row r="15571" spans="1:9" x14ac:dyDescent="0.25">
      <c r="A15571" t="s">
        <v>110</v>
      </c>
      <c r="B15571" t="s">
        <v>53428</v>
      </c>
      <c r="C15571" s="57">
        <v>44342</v>
      </c>
      <c r="D15571" t="s">
        <v>53429</v>
      </c>
      <c r="E15571" s="58">
        <v>1124063200000</v>
      </c>
      <c r="F15571" t="s">
        <v>53430</v>
      </c>
      <c r="G15571" t="s">
        <v>114</v>
      </c>
      <c r="H15571" t="s">
        <v>114</v>
      </c>
      <c r="I15571">
        <v>207</v>
      </c>
    </row>
    <row r="15572" spans="1:9" x14ac:dyDescent="0.25">
      <c r="A15572" t="s">
        <v>110</v>
      </c>
      <c r="B15572" t="s">
        <v>53431</v>
      </c>
      <c r="C15572" s="57">
        <v>44342</v>
      </c>
      <c r="D15572" t="s">
        <v>53432</v>
      </c>
      <c r="E15572" s="58">
        <v>1086174600000</v>
      </c>
      <c r="F15572" t="s">
        <v>53433</v>
      </c>
      <c r="G15572" t="s">
        <v>114</v>
      </c>
      <c r="H15572" t="s">
        <v>114</v>
      </c>
      <c r="I15572">
        <v>1</v>
      </c>
    </row>
    <row r="15573" spans="1:9" x14ac:dyDescent="0.25">
      <c r="A15573" t="s">
        <v>110</v>
      </c>
      <c r="B15573" t="s">
        <v>53434</v>
      </c>
      <c r="C15573" s="57">
        <v>44342</v>
      </c>
      <c r="D15573" t="s">
        <v>53435</v>
      </c>
      <c r="E15573" s="58">
        <v>1156695600000</v>
      </c>
      <c r="F15573" t="s">
        <v>53436</v>
      </c>
      <c r="G15573" t="s">
        <v>53437</v>
      </c>
      <c r="H15573" t="s">
        <v>53438</v>
      </c>
      <c r="I15573">
        <v>1498</v>
      </c>
    </row>
    <row r="15574" spans="1:9" x14ac:dyDescent="0.25">
      <c r="A15574" t="s">
        <v>110</v>
      </c>
      <c r="B15574" t="s">
        <v>53439</v>
      </c>
      <c r="C15574" s="57">
        <v>44342</v>
      </c>
      <c r="D15574" t="s">
        <v>53440</v>
      </c>
      <c r="E15574" s="58">
        <v>135917025400000</v>
      </c>
      <c r="F15574" t="s">
        <v>53441</v>
      </c>
      <c r="G15574" t="s">
        <v>114</v>
      </c>
      <c r="H15574" t="s">
        <v>114</v>
      </c>
      <c r="I15574">
        <v>1</v>
      </c>
    </row>
    <row r="15575" spans="1:9" x14ac:dyDescent="0.25">
      <c r="A15575" t="s">
        <v>110</v>
      </c>
      <c r="B15575" t="s">
        <v>53442</v>
      </c>
      <c r="C15575" s="57">
        <v>44342</v>
      </c>
      <c r="D15575" t="s">
        <v>53443</v>
      </c>
      <c r="E15575" s="58">
        <v>1555813800000</v>
      </c>
      <c r="F15575" t="s">
        <v>53444</v>
      </c>
      <c r="G15575" t="s">
        <v>114</v>
      </c>
      <c r="H15575" t="s">
        <v>114</v>
      </c>
      <c r="I15575">
        <v>1</v>
      </c>
    </row>
    <row r="15576" spans="1:9" x14ac:dyDescent="0.25">
      <c r="A15576" t="s">
        <v>110</v>
      </c>
      <c r="B15576" t="s">
        <v>53445</v>
      </c>
      <c r="C15576" s="57">
        <v>44342</v>
      </c>
      <c r="D15576" t="s">
        <v>53446</v>
      </c>
      <c r="E15576" s="58">
        <v>435793994900000</v>
      </c>
      <c r="F15576" t="s">
        <v>53447</v>
      </c>
      <c r="G15576" t="s">
        <v>114</v>
      </c>
      <c r="H15576" t="s">
        <v>114</v>
      </c>
      <c r="I15576">
        <v>14</v>
      </c>
    </row>
    <row r="15577" spans="1:9" x14ac:dyDescent="0.25">
      <c r="A15577" t="s">
        <v>110</v>
      </c>
      <c r="B15577" t="s">
        <v>53448</v>
      </c>
      <c r="C15577" s="57">
        <v>44342</v>
      </c>
      <c r="D15577" t="s">
        <v>53449</v>
      </c>
      <c r="E15577" s="58">
        <v>107996966000000</v>
      </c>
      <c r="F15577" t="s">
        <v>53450</v>
      </c>
      <c r="G15577" t="s">
        <v>114</v>
      </c>
      <c r="H15577" t="s">
        <v>114</v>
      </c>
      <c r="I15577">
        <v>1</v>
      </c>
    </row>
    <row r="15578" spans="1:9" x14ac:dyDescent="0.25">
      <c r="A15578" t="s">
        <v>110</v>
      </c>
      <c r="B15578" t="s">
        <v>53451</v>
      </c>
      <c r="C15578" s="57">
        <v>44342</v>
      </c>
      <c r="D15578" t="s">
        <v>53452</v>
      </c>
      <c r="E15578" s="58">
        <v>110034320800000</v>
      </c>
      <c r="F15578" t="s">
        <v>53453</v>
      </c>
      <c r="G15578" t="s">
        <v>114</v>
      </c>
      <c r="H15578" t="s">
        <v>114</v>
      </c>
      <c r="I15578">
        <v>1</v>
      </c>
    </row>
    <row r="15579" spans="1:9" x14ac:dyDescent="0.25">
      <c r="A15579" t="s">
        <v>110</v>
      </c>
      <c r="B15579" t="s">
        <v>53454</v>
      </c>
      <c r="C15579" s="57">
        <v>44342</v>
      </c>
      <c r="D15579" t="s">
        <v>53455</v>
      </c>
      <c r="E15579" s="58">
        <v>105583580800000</v>
      </c>
      <c r="F15579" t="s">
        <v>53456</v>
      </c>
      <c r="G15579" t="s">
        <v>881</v>
      </c>
      <c r="H15579" t="s">
        <v>53457</v>
      </c>
      <c r="I15579">
        <v>215</v>
      </c>
    </row>
    <row r="15580" spans="1:9" x14ac:dyDescent="0.25">
      <c r="A15580" t="s">
        <v>110</v>
      </c>
      <c r="B15580" t="s">
        <v>53458</v>
      </c>
      <c r="C15580" s="57">
        <v>44342</v>
      </c>
      <c r="D15580" t="s">
        <v>53459</v>
      </c>
      <c r="E15580" s="58">
        <v>1097445200000</v>
      </c>
      <c r="F15580" t="s">
        <v>53460</v>
      </c>
      <c r="G15580" t="s">
        <v>53461</v>
      </c>
      <c r="H15580" t="s">
        <v>114</v>
      </c>
      <c r="I15580">
        <v>161</v>
      </c>
    </row>
    <row r="15581" spans="1:9" x14ac:dyDescent="0.25">
      <c r="A15581" t="s">
        <v>110</v>
      </c>
      <c r="B15581" t="s">
        <v>53462</v>
      </c>
      <c r="C15581" s="57">
        <v>44342</v>
      </c>
      <c r="D15581" t="s">
        <v>53463</v>
      </c>
      <c r="E15581" s="58">
        <v>1077717000000</v>
      </c>
      <c r="F15581" t="s">
        <v>53464</v>
      </c>
      <c r="G15581" t="s">
        <v>53465</v>
      </c>
      <c r="H15581" t="s">
        <v>114</v>
      </c>
      <c r="I15581">
        <v>2</v>
      </c>
    </row>
    <row r="15582" spans="1:9" x14ac:dyDescent="0.25">
      <c r="A15582" t="s">
        <v>110</v>
      </c>
      <c r="B15582" t="s">
        <v>53466</v>
      </c>
      <c r="C15582" s="57">
        <v>44342</v>
      </c>
      <c r="D15582" t="s">
        <v>53467</v>
      </c>
      <c r="E15582" s="58">
        <v>1067752000000</v>
      </c>
      <c r="F15582" t="s">
        <v>53468</v>
      </c>
      <c r="G15582" t="s">
        <v>114</v>
      </c>
      <c r="H15582" t="s">
        <v>114</v>
      </c>
      <c r="I15582">
        <v>69</v>
      </c>
    </row>
    <row r="15583" spans="1:9" x14ac:dyDescent="0.25">
      <c r="A15583" t="s">
        <v>110</v>
      </c>
      <c r="B15583" t="s">
        <v>53469</v>
      </c>
      <c r="C15583" s="57">
        <v>44342</v>
      </c>
      <c r="D15583" t="s">
        <v>53470</v>
      </c>
      <c r="E15583" s="58">
        <v>1112176600000</v>
      </c>
      <c r="F15583" t="s">
        <v>53471</v>
      </c>
      <c r="G15583" t="s">
        <v>53461</v>
      </c>
      <c r="H15583" t="s">
        <v>114</v>
      </c>
      <c r="I15583">
        <v>1</v>
      </c>
    </row>
    <row r="15584" spans="1:9" x14ac:dyDescent="0.25">
      <c r="A15584" t="s">
        <v>110</v>
      </c>
      <c r="B15584" t="s">
        <v>53472</v>
      </c>
      <c r="C15584" s="57">
        <v>44342</v>
      </c>
      <c r="D15584" t="s">
        <v>53473</v>
      </c>
      <c r="E15584" s="58">
        <v>1041557800000</v>
      </c>
      <c r="F15584" t="s">
        <v>53474</v>
      </c>
      <c r="G15584" t="s">
        <v>114</v>
      </c>
      <c r="H15584" t="s">
        <v>114</v>
      </c>
      <c r="I15584">
        <v>2</v>
      </c>
    </row>
    <row r="15585" spans="1:9" x14ac:dyDescent="0.25">
      <c r="A15585" t="s">
        <v>110</v>
      </c>
      <c r="B15585" t="s">
        <v>53475</v>
      </c>
      <c r="C15585" s="57">
        <v>44342</v>
      </c>
      <c r="D15585" t="s">
        <v>53476</v>
      </c>
      <c r="E15585" s="58">
        <v>1129265700000</v>
      </c>
      <c r="F15585" t="s">
        <v>53477</v>
      </c>
      <c r="G15585" t="s">
        <v>114</v>
      </c>
      <c r="H15585" t="s">
        <v>114</v>
      </c>
      <c r="I15585">
        <v>3</v>
      </c>
    </row>
    <row r="15586" spans="1:9" x14ac:dyDescent="0.25">
      <c r="A15586" t="s">
        <v>110</v>
      </c>
      <c r="B15586" t="s">
        <v>53478</v>
      </c>
      <c r="C15586" s="57">
        <v>44342</v>
      </c>
      <c r="D15586" t="s">
        <v>53479</v>
      </c>
      <c r="E15586" s="58">
        <v>1049973598800</v>
      </c>
      <c r="F15586" t="s">
        <v>53480</v>
      </c>
      <c r="G15586" t="s">
        <v>114</v>
      </c>
      <c r="H15586" t="s">
        <v>114</v>
      </c>
      <c r="I15586">
        <v>2</v>
      </c>
    </row>
    <row r="15587" spans="1:9" x14ac:dyDescent="0.25">
      <c r="A15587" t="s">
        <v>110</v>
      </c>
      <c r="B15587" t="s">
        <v>53481</v>
      </c>
      <c r="C15587" s="57">
        <v>44342</v>
      </c>
      <c r="D15587" t="s">
        <v>53482</v>
      </c>
      <c r="E15587" s="58">
        <v>11293941000000</v>
      </c>
      <c r="F15587" t="s">
        <v>53483</v>
      </c>
      <c r="G15587" t="s">
        <v>53484</v>
      </c>
      <c r="H15587" t="s">
        <v>114</v>
      </c>
      <c r="I15587">
        <v>2165</v>
      </c>
    </row>
    <row r="15588" spans="1:9" x14ac:dyDescent="0.25">
      <c r="A15588" t="s">
        <v>110</v>
      </c>
      <c r="B15588" t="s">
        <v>53485</v>
      </c>
      <c r="C15588" s="57">
        <v>44342</v>
      </c>
      <c r="D15588" t="s">
        <v>53486</v>
      </c>
      <c r="E15588" s="58">
        <v>1052400000000</v>
      </c>
      <c r="F15588" t="s">
        <v>53487</v>
      </c>
      <c r="G15588" t="s">
        <v>114</v>
      </c>
      <c r="H15588" t="s">
        <v>114</v>
      </c>
      <c r="I15588">
        <v>275</v>
      </c>
    </row>
    <row r="15589" spans="1:9" x14ac:dyDescent="0.25">
      <c r="A15589" t="s">
        <v>110</v>
      </c>
      <c r="B15589" t="s">
        <v>53488</v>
      </c>
      <c r="C15589" s="57">
        <v>44342</v>
      </c>
      <c r="D15589" t="s">
        <v>53489</v>
      </c>
      <c r="E15589" s="58">
        <v>10487788000000</v>
      </c>
      <c r="F15589" t="s">
        <v>53490</v>
      </c>
      <c r="G15589" t="s">
        <v>114</v>
      </c>
      <c r="H15589" t="s">
        <v>114</v>
      </c>
      <c r="I15589">
        <v>144</v>
      </c>
    </row>
    <row r="15590" spans="1:9" x14ac:dyDescent="0.25">
      <c r="A15590" t="s">
        <v>110</v>
      </c>
      <c r="B15590" t="s">
        <v>53491</v>
      </c>
      <c r="C15590" s="57">
        <v>44342</v>
      </c>
      <c r="D15590" t="s">
        <v>53492</v>
      </c>
      <c r="E15590" s="58">
        <v>1289154500000</v>
      </c>
      <c r="F15590" t="s">
        <v>53493</v>
      </c>
      <c r="G15590" t="s">
        <v>114</v>
      </c>
      <c r="H15590" t="s">
        <v>114</v>
      </c>
      <c r="I15590">
        <v>13</v>
      </c>
    </row>
    <row r="15591" spans="1:9" x14ac:dyDescent="0.25">
      <c r="A15591" t="s">
        <v>110</v>
      </c>
      <c r="B15591" t="s">
        <v>53494</v>
      </c>
      <c r="C15591" s="57">
        <v>44342</v>
      </c>
      <c r="D15591" t="s">
        <v>53495</v>
      </c>
      <c r="E15591" s="58">
        <v>1193555200000</v>
      </c>
      <c r="F15591" t="s">
        <v>53496</v>
      </c>
      <c r="G15591" t="s">
        <v>114</v>
      </c>
      <c r="H15591" t="s">
        <v>114</v>
      </c>
      <c r="I15591">
        <v>15</v>
      </c>
    </row>
    <row r="15592" spans="1:9" x14ac:dyDescent="0.25">
      <c r="A15592" t="s">
        <v>110</v>
      </c>
      <c r="B15592" t="s">
        <v>53497</v>
      </c>
      <c r="C15592" s="57">
        <v>44342</v>
      </c>
      <c r="D15592" t="s">
        <v>53498</v>
      </c>
      <c r="E15592" s="58">
        <v>1133782400000</v>
      </c>
      <c r="F15592" t="s">
        <v>53499</v>
      </c>
      <c r="G15592" t="s">
        <v>114</v>
      </c>
      <c r="H15592" t="s">
        <v>114</v>
      </c>
      <c r="I15592">
        <v>1</v>
      </c>
    </row>
    <row r="15593" spans="1:9" x14ac:dyDescent="0.25">
      <c r="A15593" t="s">
        <v>110</v>
      </c>
      <c r="B15593" t="s">
        <v>53500</v>
      </c>
      <c r="C15593" s="57">
        <v>44342</v>
      </c>
      <c r="D15593" t="s">
        <v>53501</v>
      </c>
      <c r="E15593" s="58">
        <v>1097904000000</v>
      </c>
      <c r="F15593" t="s">
        <v>53502</v>
      </c>
      <c r="G15593" t="s">
        <v>114</v>
      </c>
      <c r="H15593" t="s">
        <v>114</v>
      </c>
      <c r="I15593">
        <v>7</v>
      </c>
    </row>
    <row r="15594" spans="1:9" x14ac:dyDescent="0.25">
      <c r="A15594" t="s">
        <v>110</v>
      </c>
      <c r="B15594" t="s">
        <v>53503</v>
      </c>
      <c r="C15594" s="57">
        <v>44342</v>
      </c>
      <c r="D15594" t="s">
        <v>53504</v>
      </c>
      <c r="E15594" s="58">
        <v>1079462100000</v>
      </c>
      <c r="F15594" t="s">
        <v>53505</v>
      </c>
      <c r="G15594" t="s">
        <v>114</v>
      </c>
      <c r="H15594" t="s">
        <v>114</v>
      </c>
      <c r="I15594">
        <v>1</v>
      </c>
    </row>
    <row r="15595" spans="1:9" x14ac:dyDescent="0.25">
      <c r="A15595" t="s">
        <v>110</v>
      </c>
      <c r="B15595" t="s">
        <v>53506</v>
      </c>
      <c r="C15595" s="57">
        <v>44342</v>
      </c>
      <c r="D15595" t="s">
        <v>53507</v>
      </c>
      <c r="E15595" s="58">
        <v>1075639600000</v>
      </c>
      <c r="F15595" t="s">
        <v>53508</v>
      </c>
      <c r="G15595" t="s">
        <v>114</v>
      </c>
      <c r="H15595" t="s">
        <v>114</v>
      </c>
      <c r="I15595">
        <v>3</v>
      </c>
    </row>
    <row r="15596" spans="1:9" x14ac:dyDescent="0.25">
      <c r="A15596" t="s">
        <v>110</v>
      </c>
      <c r="B15596" t="s">
        <v>53509</v>
      </c>
      <c r="C15596" s="57">
        <v>44342</v>
      </c>
      <c r="D15596" t="s">
        <v>53510</v>
      </c>
      <c r="E15596" s="58">
        <v>6092161600000</v>
      </c>
      <c r="F15596" t="s">
        <v>53511</v>
      </c>
      <c r="G15596" t="s">
        <v>53512</v>
      </c>
      <c r="H15596" t="s">
        <v>53513</v>
      </c>
      <c r="I15596">
        <v>4703</v>
      </c>
    </row>
    <row r="15597" spans="1:9" x14ac:dyDescent="0.25">
      <c r="A15597" t="s">
        <v>110</v>
      </c>
      <c r="B15597" t="s">
        <v>53514</v>
      </c>
      <c r="C15597" s="57">
        <v>44342</v>
      </c>
      <c r="D15597" t="s">
        <v>53515</v>
      </c>
      <c r="E15597" s="58">
        <v>1068849200000</v>
      </c>
      <c r="F15597" t="s">
        <v>53516</v>
      </c>
      <c r="G15597" t="s">
        <v>20352</v>
      </c>
      <c r="H15597" t="s">
        <v>114</v>
      </c>
      <c r="I15597">
        <v>12</v>
      </c>
    </row>
    <row r="15598" spans="1:9" x14ac:dyDescent="0.25">
      <c r="A15598" t="s">
        <v>110</v>
      </c>
      <c r="B15598" t="s">
        <v>53517</v>
      </c>
      <c r="C15598" s="57">
        <v>44342</v>
      </c>
      <c r="D15598" t="s">
        <v>53518</v>
      </c>
      <c r="E15598" s="58">
        <v>1589259400000</v>
      </c>
      <c r="F15598" t="s">
        <v>53519</v>
      </c>
      <c r="G15598" t="s">
        <v>114</v>
      </c>
      <c r="H15598" t="s">
        <v>114</v>
      </c>
      <c r="I15598">
        <v>1</v>
      </c>
    </row>
    <row r="15599" spans="1:9" x14ac:dyDescent="0.25">
      <c r="A15599" t="s">
        <v>110</v>
      </c>
      <c r="B15599" t="s">
        <v>53520</v>
      </c>
      <c r="C15599" s="57">
        <v>44342</v>
      </c>
      <c r="D15599" t="s">
        <v>53521</v>
      </c>
      <c r="E15599" s="58">
        <v>1120284800000</v>
      </c>
      <c r="F15599" t="s">
        <v>53522</v>
      </c>
      <c r="G15599" t="s">
        <v>114</v>
      </c>
      <c r="H15599" t="s">
        <v>114</v>
      </c>
      <c r="I15599">
        <v>1</v>
      </c>
    </row>
    <row r="15600" spans="1:9" x14ac:dyDescent="0.25">
      <c r="A15600" t="s">
        <v>110</v>
      </c>
      <c r="B15600" t="s">
        <v>53523</v>
      </c>
      <c r="C15600" s="57">
        <v>44342</v>
      </c>
      <c r="D15600" t="s">
        <v>53524</v>
      </c>
      <c r="E15600" s="58">
        <v>1804039800000</v>
      </c>
      <c r="F15600" t="s">
        <v>53525</v>
      </c>
      <c r="G15600" t="s">
        <v>114</v>
      </c>
      <c r="H15600" t="s">
        <v>114</v>
      </c>
      <c r="I15600">
        <v>2</v>
      </c>
    </row>
    <row r="15601" spans="1:9" x14ac:dyDescent="0.25">
      <c r="A15601" t="s">
        <v>110</v>
      </c>
      <c r="B15601" t="s">
        <v>53526</v>
      </c>
      <c r="C15601" s="57">
        <v>44342</v>
      </c>
      <c r="D15601" t="s">
        <v>53527</v>
      </c>
      <c r="E15601" s="58">
        <v>1067573800000</v>
      </c>
      <c r="F15601" t="s">
        <v>53528</v>
      </c>
      <c r="G15601" t="s">
        <v>881</v>
      </c>
      <c r="H15601" t="s">
        <v>114</v>
      </c>
      <c r="I15601">
        <v>54</v>
      </c>
    </row>
    <row r="15602" spans="1:9" x14ac:dyDescent="0.25">
      <c r="A15602" t="s">
        <v>110</v>
      </c>
      <c r="B15602" t="s">
        <v>53529</v>
      </c>
      <c r="C15602" s="57">
        <v>44342</v>
      </c>
      <c r="D15602" t="s">
        <v>53530</v>
      </c>
      <c r="E15602" s="58">
        <v>1242957200000</v>
      </c>
      <c r="F15602" t="s">
        <v>53531</v>
      </c>
      <c r="G15602" t="s">
        <v>114</v>
      </c>
      <c r="H15602" t="s">
        <v>114</v>
      </c>
      <c r="I15602">
        <v>1</v>
      </c>
    </row>
    <row r="15603" spans="1:9" x14ac:dyDescent="0.25">
      <c r="A15603" t="s">
        <v>110</v>
      </c>
      <c r="B15603" t="s">
        <v>53532</v>
      </c>
      <c r="C15603" s="57">
        <v>44342</v>
      </c>
      <c r="D15603" t="s">
        <v>53533</v>
      </c>
      <c r="E15603" t="s">
        <v>53534</v>
      </c>
      <c r="F15603" t="s">
        <v>53535</v>
      </c>
      <c r="G15603" t="s">
        <v>114</v>
      </c>
      <c r="H15603" t="s">
        <v>114</v>
      </c>
      <c r="I15603">
        <v>1</v>
      </c>
    </row>
    <row r="15604" spans="1:9" x14ac:dyDescent="0.25">
      <c r="A15604" t="s">
        <v>110</v>
      </c>
      <c r="B15604" t="s">
        <v>53536</v>
      </c>
      <c r="C15604" s="57">
        <v>44342</v>
      </c>
      <c r="D15604" t="s">
        <v>53537</v>
      </c>
      <c r="E15604" s="58">
        <v>1648947730000</v>
      </c>
      <c r="F15604" t="s">
        <v>53538</v>
      </c>
      <c r="G15604" t="s">
        <v>1478</v>
      </c>
      <c r="H15604" t="s">
        <v>53539</v>
      </c>
      <c r="I15604">
        <v>613</v>
      </c>
    </row>
    <row r="15605" spans="1:9" x14ac:dyDescent="0.25">
      <c r="A15605" t="s">
        <v>110</v>
      </c>
      <c r="B15605" t="s">
        <v>53540</v>
      </c>
      <c r="C15605" s="57">
        <v>44342</v>
      </c>
      <c r="D15605" t="s">
        <v>53541</v>
      </c>
      <c r="E15605" s="58">
        <v>1058571700000</v>
      </c>
      <c r="F15605" t="s">
        <v>53542</v>
      </c>
      <c r="G15605" t="s">
        <v>114</v>
      </c>
      <c r="H15605" t="s">
        <v>114</v>
      </c>
      <c r="I15605">
        <v>1</v>
      </c>
    </row>
    <row r="15606" spans="1:9" x14ac:dyDescent="0.25">
      <c r="A15606" t="s">
        <v>110</v>
      </c>
      <c r="B15606" t="s">
        <v>53543</v>
      </c>
      <c r="C15606" s="57">
        <v>44342</v>
      </c>
      <c r="D15606" t="s">
        <v>53544</v>
      </c>
      <c r="E15606" s="58">
        <v>1018137100000</v>
      </c>
      <c r="F15606" t="s">
        <v>53545</v>
      </c>
      <c r="G15606" t="s">
        <v>114</v>
      </c>
      <c r="H15606" t="s">
        <v>114</v>
      </c>
      <c r="I15606">
        <v>1</v>
      </c>
    </row>
    <row r="15607" spans="1:9" x14ac:dyDescent="0.25">
      <c r="A15607" t="s">
        <v>110</v>
      </c>
      <c r="B15607" t="s">
        <v>53546</v>
      </c>
      <c r="C15607" s="57">
        <v>44342</v>
      </c>
      <c r="D15607" t="s">
        <v>53547</v>
      </c>
      <c r="E15607" s="58">
        <v>1016810300000</v>
      </c>
      <c r="F15607" t="s">
        <v>53548</v>
      </c>
      <c r="G15607" t="s">
        <v>114</v>
      </c>
      <c r="H15607" t="s">
        <v>114</v>
      </c>
      <c r="I15607">
        <v>24</v>
      </c>
    </row>
    <row r="15608" spans="1:9" x14ac:dyDescent="0.25">
      <c r="A15608" t="s">
        <v>110</v>
      </c>
      <c r="B15608" t="s">
        <v>53549</v>
      </c>
      <c r="C15608" s="57">
        <v>44342</v>
      </c>
      <c r="D15608" t="s">
        <v>53550</v>
      </c>
      <c r="E15608" s="58">
        <v>6132508500000</v>
      </c>
      <c r="F15608" t="s">
        <v>53551</v>
      </c>
      <c r="G15608" t="s">
        <v>114</v>
      </c>
      <c r="H15608" t="s">
        <v>114</v>
      </c>
      <c r="I15608">
        <v>1</v>
      </c>
    </row>
    <row r="15609" spans="1:9" x14ac:dyDescent="0.25">
      <c r="A15609" t="s">
        <v>110</v>
      </c>
      <c r="B15609" t="s">
        <v>53552</v>
      </c>
      <c r="C15609" s="57">
        <v>44342</v>
      </c>
      <c r="D15609" t="s">
        <v>53553</v>
      </c>
      <c r="E15609" t="s">
        <v>53554</v>
      </c>
      <c r="F15609" t="s">
        <v>53555</v>
      </c>
      <c r="G15609" t="s">
        <v>114</v>
      </c>
      <c r="H15609" t="s">
        <v>114</v>
      </c>
      <c r="I15609">
        <v>2</v>
      </c>
    </row>
    <row r="15610" spans="1:9" x14ac:dyDescent="0.25">
      <c r="A15610" t="s">
        <v>110</v>
      </c>
      <c r="B15610" t="s">
        <v>53556</v>
      </c>
      <c r="C15610" s="57">
        <v>44342</v>
      </c>
      <c r="D15610" t="s">
        <v>53557</v>
      </c>
      <c r="E15610" s="58">
        <v>1087426900000</v>
      </c>
      <c r="F15610" t="s">
        <v>53558</v>
      </c>
      <c r="G15610" t="s">
        <v>114</v>
      </c>
      <c r="H15610" t="s">
        <v>114</v>
      </c>
      <c r="I15610">
        <v>2</v>
      </c>
    </row>
    <row r="15611" spans="1:9" x14ac:dyDescent="0.25">
      <c r="A15611" t="s">
        <v>110</v>
      </c>
      <c r="B15611" t="s">
        <v>53559</v>
      </c>
      <c r="C15611" s="57">
        <v>44342</v>
      </c>
      <c r="D15611" t="s">
        <v>53560</v>
      </c>
      <c r="E15611" s="58">
        <v>1050668200000</v>
      </c>
      <c r="F15611" t="s">
        <v>53561</v>
      </c>
      <c r="G15611" t="s">
        <v>114</v>
      </c>
      <c r="H15611" t="s">
        <v>114</v>
      </c>
      <c r="I15611">
        <v>19</v>
      </c>
    </row>
    <row r="15612" spans="1:9" x14ac:dyDescent="0.25">
      <c r="A15612" t="s">
        <v>110</v>
      </c>
      <c r="B15612" t="s">
        <v>53562</v>
      </c>
      <c r="C15612" s="57">
        <v>44342</v>
      </c>
      <c r="D15612" t="s">
        <v>53563</v>
      </c>
      <c r="E15612" s="58">
        <v>1150895560000</v>
      </c>
      <c r="F15612" t="s">
        <v>53564</v>
      </c>
      <c r="G15612" t="s">
        <v>141</v>
      </c>
      <c r="H15612" t="s">
        <v>114</v>
      </c>
      <c r="I15612">
        <v>3</v>
      </c>
    </row>
    <row r="15613" spans="1:9" x14ac:dyDescent="0.25">
      <c r="A15613" t="s">
        <v>110</v>
      </c>
      <c r="B15613" t="s">
        <v>53565</v>
      </c>
      <c r="C15613" s="57">
        <v>44342</v>
      </c>
      <c r="D15613" t="s">
        <v>53566</v>
      </c>
      <c r="E15613" s="58">
        <v>1057491000000</v>
      </c>
      <c r="F15613" t="s">
        <v>53567</v>
      </c>
      <c r="G15613" t="s">
        <v>114</v>
      </c>
      <c r="H15613" t="s">
        <v>114</v>
      </c>
      <c r="I15613">
        <v>4</v>
      </c>
    </row>
    <row r="15614" spans="1:9" x14ac:dyDescent="0.25">
      <c r="A15614" t="s">
        <v>110</v>
      </c>
      <c r="B15614" t="s">
        <v>53568</v>
      </c>
      <c r="C15614" s="57">
        <v>44342</v>
      </c>
      <c r="D15614" t="s">
        <v>53569</v>
      </c>
      <c r="E15614" s="58">
        <v>1048856000000</v>
      </c>
      <c r="F15614" t="s">
        <v>53570</v>
      </c>
      <c r="G15614" t="s">
        <v>114</v>
      </c>
      <c r="H15614" t="s">
        <v>114</v>
      </c>
      <c r="I15614">
        <v>1</v>
      </c>
    </row>
    <row r="15615" spans="1:9" x14ac:dyDescent="0.25">
      <c r="A15615" t="s">
        <v>110</v>
      </c>
      <c r="B15615" t="s">
        <v>53571</v>
      </c>
      <c r="C15615" s="57">
        <v>44342</v>
      </c>
      <c r="D15615" t="s">
        <v>53572</v>
      </c>
      <c r="E15615" s="58">
        <v>2941594000000</v>
      </c>
      <c r="F15615" t="s">
        <v>53573</v>
      </c>
      <c r="G15615" t="s">
        <v>114</v>
      </c>
      <c r="H15615" t="s">
        <v>114</v>
      </c>
      <c r="I15615">
        <v>1</v>
      </c>
    </row>
    <row r="15616" spans="1:9" x14ac:dyDescent="0.25">
      <c r="A15616" t="s">
        <v>110</v>
      </c>
      <c r="B15616" t="s">
        <v>53574</v>
      </c>
      <c r="C15616" s="57">
        <v>44342</v>
      </c>
      <c r="D15616" t="s">
        <v>53575</v>
      </c>
      <c r="E15616" s="58">
        <v>1054330000000</v>
      </c>
      <c r="F15616" t="s">
        <v>53576</v>
      </c>
      <c r="G15616" t="s">
        <v>114</v>
      </c>
      <c r="H15616" t="s">
        <v>114</v>
      </c>
      <c r="I15616">
        <v>1</v>
      </c>
    </row>
    <row r="15617" spans="1:9" x14ac:dyDescent="0.25">
      <c r="A15617" t="s">
        <v>110</v>
      </c>
      <c r="B15617" t="s">
        <v>53577</v>
      </c>
      <c r="C15617" s="57">
        <v>44342</v>
      </c>
      <c r="D15617" t="s">
        <v>53578</v>
      </c>
      <c r="E15617" s="58">
        <v>1085101000000</v>
      </c>
      <c r="F15617" t="s">
        <v>53579</v>
      </c>
      <c r="G15617" t="s">
        <v>114</v>
      </c>
      <c r="H15617" t="s">
        <v>114</v>
      </c>
      <c r="I15617">
        <v>1</v>
      </c>
    </row>
    <row r="15618" spans="1:9" x14ac:dyDescent="0.25">
      <c r="A15618" t="s">
        <v>110</v>
      </c>
      <c r="B15618" t="s">
        <v>53580</v>
      </c>
      <c r="C15618" s="57">
        <v>44342</v>
      </c>
      <c r="D15618" t="s">
        <v>53581</v>
      </c>
      <c r="E15618" s="58">
        <v>10191655000000</v>
      </c>
      <c r="F15618" t="s">
        <v>53582</v>
      </c>
      <c r="G15618" t="s">
        <v>114</v>
      </c>
      <c r="H15618" t="s">
        <v>114</v>
      </c>
      <c r="I15618">
        <v>31</v>
      </c>
    </row>
    <row r="15619" spans="1:9" x14ac:dyDescent="0.25">
      <c r="A15619" t="s">
        <v>110</v>
      </c>
      <c r="B15619" t="s">
        <v>53583</v>
      </c>
      <c r="C15619" s="57">
        <v>44342</v>
      </c>
      <c r="D15619" t="s">
        <v>53584</v>
      </c>
      <c r="E15619" s="58">
        <v>1315872053380000</v>
      </c>
      <c r="F15619" t="s">
        <v>53585</v>
      </c>
      <c r="G15619" t="s">
        <v>114</v>
      </c>
      <c r="H15619" t="s">
        <v>114</v>
      </c>
      <c r="I15619">
        <v>27</v>
      </c>
    </row>
    <row r="15620" spans="1:9" x14ac:dyDescent="0.25">
      <c r="A15620" t="s">
        <v>110</v>
      </c>
      <c r="B15620" t="s">
        <v>53586</v>
      </c>
      <c r="C15620" s="57">
        <v>44342</v>
      </c>
      <c r="D15620" t="s">
        <v>53587</v>
      </c>
      <c r="E15620" s="58">
        <v>1145974800000</v>
      </c>
      <c r="F15620" t="s">
        <v>53588</v>
      </c>
      <c r="G15620" t="s">
        <v>114</v>
      </c>
      <c r="H15620" t="s">
        <v>114</v>
      </c>
      <c r="I15620">
        <v>49</v>
      </c>
    </row>
    <row r="15621" spans="1:9" x14ac:dyDescent="0.25">
      <c r="A15621" t="s">
        <v>110</v>
      </c>
      <c r="B15621" t="s">
        <v>53589</v>
      </c>
      <c r="C15621" s="57">
        <v>44342</v>
      </c>
      <c r="D15621" t="s">
        <v>53590</v>
      </c>
      <c r="E15621" s="58">
        <v>11301649000000</v>
      </c>
      <c r="F15621" t="s">
        <v>53591</v>
      </c>
      <c r="G15621" t="s">
        <v>53592</v>
      </c>
      <c r="H15621" t="s">
        <v>53593</v>
      </c>
      <c r="I15621">
        <v>3</v>
      </c>
    </row>
    <row r="15622" spans="1:9" x14ac:dyDescent="0.25">
      <c r="A15622" t="s">
        <v>110</v>
      </c>
      <c r="B15622" t="s">
        <v>53594</v>
      </c>
      <c r="C15622" s="57">
        <v>44342</v>
      </c>
      <c r="D15622" t="s">
        <v>53595</v>
      </c>
      <c r="E15622" s="58">
        <v>11342880000000</v>
      </c>
      <c r="F15622" t="s">
        <v>53596</v>
      </c>
      <c r="G15622" t="s">
        <v>114</v>
      </c>
      <c r="H15622" t="s">
        <v>53597</v>
      </c>
      <c r="I15622">
        <v>1055</v>
      </c>
    </row>
    <row r="15623" spans="1:9" x14ac:dyDescent="0.25">
      <c r="A15623" t="s">
        <v>110</v>
      </c>
      <c r="B15623" t="s">
        <v>53598</v>
      </c>
      <c r="C15623" s="57">
        <v>44342</v>
      </c>
      <c r="D15623" t="s">
        <v>53599</v>
      </c>
      <c r="E15623" s="58">
        <v>1059812420000</v>
      </c>
      <c r="F15623" t="s">
        <v>53600</v>
      </c>
      <c r="G15623" t="s">
        <v>540</v>
      </c>
      <c r="H15623" t="s">
        <v>53601</v>
      </c>
      <c r="I15623">
        <v>429</v>
      </c>
    </row>
    <row r="15624" spans="1:9" x14ac:dyDescent="0.25">
      <c r="A15624" t="s">
        <v>110</v>
      </c>
      <c r="B15624" t="s">
        <v>53602</v>
      </c>
      <c r="C15624" s="57">
        <v>44342</v>
      </c>
      <c r="D15624" t="s">
        <v>53603</v>
      </c>
      <c r="E15624" s="58">
        <v>1090132380000</v>
      </c>
      <c r="F15624" t="s">
        <v>53604</v>
      </c>
      <c r="G15624" t="s">
        <v>114</v>
      </c>
      <c r="H15624" t="s">
        <v>114</v>
      </c>
      <c r="I15624">
        <v>4</v>
      </c>
    </row>
    <row r="15625" spans="1:9" x14ac:dyDescent="0.25">
      <c r="A15625" t="s">
        <v>110</v>
      </c>
      <c r="B15625" t="s">
        <v>53605</v>
      </c>
      <c r="C15625" s="57">
        <v>44342</v>
      </c>
      <c r="D15625" t="s">
        <v>53606</v>
      </c>
      <c r="E15625" s="58">
        <v>100259622400000</v>
      </c>
      <c r="F15625" t="s">
        <v>53607</v>
      </c>
      <c r="G15625" t="s">
        <v>114</v>
      </c>
      <c r="H15625" t="s">
        <v>114</v>
      </c>
      <c r="I15625">
        <v>1</v>
      </c>
    </row>
    <row r="15626" spans="1:9" x14ac:dyDescent="0.25">
      <c r="A15626" t="s">
        <v>110</v>
      </c>
      <c r="B15626" t="s">
        <v>53608</v>
      </c>
      <c r="C15626" s="57">
        <v>44342</v>
      </c>
      <c r="D15626" t="s">
        <v>53609</v>
      </c>
      <c r="E15626" s="58">
        <v>103596245000000</v>
      </c>
      <c r="F15626" t="s">
        <v>53610</v>
      </c>
      <c r="G15626" t="s">
        <v>114</v>
      </c>
      <c r="H15626" t="s">
        <v>114</v>
      </c>
      <c r="I15626">
        <v>1</v>
      </c>
    </row>
    <row r="15627" spans="1:9" x14ac:dyDescent="0.25">
      <c r="A15627" t="s">
        <v>110</v>
      </c>
      <c r="B15627" t="s">
        <v>53611</v>
      </c>
      <c r="C15627" s="57">
        <v>44342</v>
      </c>
      <c r="D15627" t="s">
        <v>53612</v>
      </c>
      <c r="E15627" s="58">
        <v>105780258700000</v>
      </c>
      <c r="F15627" t="s">
        <v>53613</v>
      </c>
      <c r="G15627" t="s">
        <v>114</v>
      </c>
      <c r="H15627" t="s">
        <v>114</v>
      </c>
      <c r="I15627">
        <v>1</v>
      </c>
    </row>
    <row r="15628" spans="1:9" x14ac:dyDescent="0.25">
      <c r="A15628" t="s">
        <v>110</v>
      </c>
      <c r="B15628" t="s">
        <v>53614</v>
      </c>
      <c r="C15628" s="57">
        <v>44342</v>
      </c>
      <c r="D15628" t="s">
        <v>53615</v>
      </c>
      <c r="E15628" s="58">
        <v>113361537600000</v>
      </c>
      <c r="F15628" t="s">
        <v>53616</v>
      </c>
      <c r="G15628" t="s">
        <v>114</v>
      </c>
      <c r="H15628" t="s">
        <v>114</v>
      </c>
      <c r="I15628">
        <v>1</v>
      </c>
    </row>
    <row r="15629" spans="1:9" x14ac:dyDescent="0.25">
      <c r="A15629" t="s">
        <v>110</v>
      </c>
      <c r="B15629" t="s">
        <v>53617</v>
      </c>
      <c r="C15629" s="57">
        <v>44342</v>
      </c>
      <c r="D15629" t="s">
        <v>53618</v>
      </c>
      <c r="E15629" s="58">
        <v>1286525400000</v>
      </c>
      <c r="F15629" t="s">
        <v>53619</v>
      </c>
      <c r="G15629" t="s">
        <v>114</v>
      </c>
      <c r="H15629" t="s">
        <v>114</v>
      </c>
      <c r="I15629">
        <v>9</v>
      </c>
    </row>
    <row r="15630" spans="1:9" x14ac:dyDescent="0.25">
      <c r="A15630" t="s">
        <v>110</v>
      </c>
      <c r="B15630" t="s">
        <v>53620</v>
      </c>
      <c r="C15630" s="57">
        <v>44342</v>
      </c>
      <c r="D15630" t="s">
        <v>53621</v>
      </c>
      <c r="E15630" s="58">
        <v>1135652500000</v>
      </c>
      <c r="F15630" t="s">
        <v>53622</v>
      </c>
      <c r="G15630" t="s">
        <v>114</v>
      </c>
      <c r="H15630" t="s">
        <v>114</v>
      </c>
      <c r="I15630">
        <v>70</v>
      </c>
    </row>
    <row r="15631" spans="1:9" x14ac:dyDescent="0.25">
      <c r="A15631" t="s">
        <v>110</v>
      </c>
      <c r="B15631" t="s">
        <v>53623</v>
      </c>
      <c r="C15631" s="57">
        <v>44342</v>
      </c>
      <c r="D15631" t="s">
        <v>53624</v>
      </c>
      <c r="E15631" s="58">
        <v>1144241400000</v>
      </c>
      <c r="F15631" t="s">
        <v>53625</v>
      </c>
      <c r="G15631" t="s">
        <v>114</v>
      </c>
      <c r="H15631" t="s">
        <v>114</v>
      </c>
      <c r="I15631">
        <v>1</v>
      </c>
    </row>
    <row r="15632" spans="1:9" x14ac:dyDescent="0.25">
      <c r="A15632" t="s">
        <v>110</v>
      </c>
      <c r="B15632" t="s">
        <v>53626</v>
      </c>
      <c r="C15632" s="57">
        <v>44342</v>
      </c>
      <c r="D15632" t="s">
        <v>53627</v>
      </c>
      <c r="E15632" s="58">
        <v>1119864900000</v>
      </c>
      <c r="F15632" t="s">
        <v>53628</v>
      </c>
      <c r="G15632" t="s">
        <v>114</v>
      </c>
      <c r="H15632" t="s">
        <v>114</v>
      </c>
      <c r="I15632">
        <v>3</v>
      </c>
    </row>
    <row r="15633" spans="1:9" x14ac:dyDescent="0.25">
      <c r="A15633" t="s">
        <v>110</v>
      </c>
      <c r="B15633" t="s">
        <v>53629</v>
      </c>
      <c r="C15633" s="57">
        <v>44342</v>
      </c>
      <c r="D15633" t="s">
        <v>53630</v>
      </c>
      <c r="E15633" s="58">
        <v>114898543000000</v>
      </c>
      <c r="F15633" t="s">
        <v>53631</v>
      </c>
      <c r="G15633" t="s">
        <v>114</v>
      </c>
      <c r="H15633" t="s">
        <v>114</v>
      </c>
      <c r="I15633">
        <v>3222</v>
      </c>
    </row>
    <row r="15634" spans="1:9" x14ac:dyDescent="0.25">
      <c r="A15634" t="s">
        <v>110</v>
      </c>
      <c r="B15634" t="s">
        <v>53632</v>
      </c>
      <c r="C15634" s="57">
        <v>44342</v>
      </c>
      <c r="D15634" t="s">
        <v>53633</v>
      </c>
      <c r="E15634" s="58">
        <v>88304830000000</v>
      </c>
      <c r="F15634" t="s">
        <v>53634</v>
      </c>
      <c r="G15634" t="s">
        <v>114</v>
      </c>
      <c r="H15634" t="s">
        <v>114</v>
      </c>
      <c r="I15634">
        <v>623</v>
      </c>
    </row>
    <row r="15635" spans="1:9" x14ac:dyDescent="0.25">
      <c r="A15635" t="s">
        <v>110</v>
      </c>
      <c r="B15635" t="s">
        <v>53635</v>
      </c>
      <c r="C15635" s="57">
        <v>44342</v>
      </c>
      <c r="D15635" t="s">
        <v>53636</v>
      </c>
      <c r="E15635" s="58">
        <v>114890118000000</v>
      </c>
      <c r="F15635" t="s">
        <v>53637</v>
      </c>
      <c r="G15635" t="s">
        <v>141</v>
      </c>
      <c r="H15635" t="s">
        <v>114</v>
      </c>
      <c r="I15635">
        <v>308</v>
      </c>
    </row>
    <row r="15636" spans="1:9" x14ac:dyDescent="0.25">
      <c r="A15636" t="s">
        <v>110</v>
      </c>
      <c r="B15636" t="s">
        <v>53638</v>
      </c>
      <c r="C15636" s="57">
        <v>44342</v>
      </c>
      <c r="D15636" t="s">
        <v>53639</v>
      </c>
      <c r="E15636" s="58">
        <v>107492865000000</v>
      </c>
      <c r="F15636" t="s">
        <v>53640</v>
      </c>
      <c r="G15636" t="s">
        <v>114</v>
      </c>
      <c r="H15636" t="s">
        <v>114</v>
      </c>
      <c r="I15636">
        <v>2537</v>
      </c>
    </row>
    <row r="15637" spans="1:9" x14ac:dyDescent="0.25">
      <c r="A15637" t="s">
        <v>110</v>
      </c>
      <c r="B15637" t="s">
        <v>53641</v>
      </c>
      <c r="C15637" s="57">
        <v>44342</v>
      </c>
      <c r="D15637" t="s">
        <v>53642</v>
      </c>
      <c r="E15637" s="58">
        <v>109828626000000</v>
      </c>
      <c r="F15637" t="s">
        <v>53643</v>
      </c>
      <c r="G15637" t="s">
        <v>114</v>
      </c>
      <c r="H15637" t="s">
        <v>114</v>
      </c>
      <c r="I15637">
        <v>53</v>
      </c>
    </row>
    <row r="15638" spans="1:9" x14ac:dyDescent="0.25">
      <c r="A15638" t="s">
        <v>110</v>
      </c>
      <c r="B15638" t="s">
        <v>53644</v>
      </c>
      <c r="C15638" s="57">
        <v>44342</v>
      </c>
      <c r="D15638" t="s">
        <v>53645</v>
      </c>
      <c r="E15638" s="58">
        <v>102867808000000</v>
      </c>
      <c r="F15638" t="s">
        <v>53646</v>
      </c>
      <c r="G15638" t="s">
        <v>114</v>
      </c>
      <c r="H15638" t="s">
        <v>114</v>
      </c>
      <c r="I15638">
        <v>1</v>
      </c>
    </row>
    <row r="15639" spans="1:9" x14ac:dyDescent="0.25">
      <c r="A15639" t="s">
        <v>110</v>
      </c>
      <c r="B15639" t="s">
        <v>53647</v>
      </c>
      <c r="C15639" s="57">
        <v>44342</v>
      </c>
      <c r="D15639" t="s">
        <v>53648</v>
      </c>
      <c r="E15639" s="58">
        <v>103824132000000</v>
      </c>
      <c r="F15639" t="s">
        <v>53649</v>
      </c>
      <c r="G15639" t="s">
        <v>114</v>
      </c>
      <c r="H15639" t="s">
        <v>114</v>
      </c>
      <c r="I15639">
        <v>1</v>
      </c>
    </row>
    <row r="15640" spans="1:9" x14ac:dyDescent="0.25">
      <c r="A15640" t="s">
        <v>110</v>
      </c>
      <c r="B15640" t="s">
        <v>53650</v>
      </c>
      <c r="C15640" s="57">
        <v>44342</v>
      </c>
      <c r="D15640" t="s">
        <v>53651</v>
      </c>
      <c r="E15640" s="58">
        <v>103901961000000</v>
      </c>
      <c r="F15640" t="s">
        <v>53652</v>
      </c>
      <c r="G15640" t="s">
        <v>114</v>
      </c>
      <c r="H15640" t="s">
        <v>114</v>
      </c>
      <c r="I15640">
        <v>1</v>
      </c>
    </row>
    <row r="15641" spans="1:9" x14ac:dyDescent="0.25">
      <c r="A15641" t="s">
        <v>110</v>
      </c>
      <c r="B15641" t="s">
        <v>53653</v>
      </c>
      <c r="C15641" s="57">
        <v>44342</v>
      </c>
      <c r="D15641" t="s">
        <v>53654</v>
      </c>
      <c r="E15641" s="58">
        <v>99657637000000</v>
      </c>
      <c r="F15641" t="s">
        <v>53655</v>
      </c>
      <c r="G15641" t="s">
        <v>114</v>
      </c>
      <c r="H15641" t="s">
        <v>114</v>
      </c>
      <c r="I15641">
        <v>1</v>
      </c>
    </row>
    <row r="15642" spans="1:9" x14ac:dyDescent="0.25">
      <c r="A15642" t="s">
        <v>110</v>
      </c>
      <c r="B15642" t="s">
        <v>53656</v>
      </c>
      <c r="C15642" s="57">
        <v>44342</v>
      </c>
      <c r="D15642" t="s">
        <v>53657</v>
      </c>
      <c r="E15642" s="58">
        <v>101778560000000</v>
      </c>
      <c r="F15642" t="s">
        <v>53658</v>
      </c>
      <c r="G15642" t="s">
        <v>114</v>
      </c>
      <c r="H15642" t="s">
        <v>114</v>
      </c>
      <c r="I15642">
        <v>1</v>
      </c>
    </row>
    <row r="15643" spans="1:9" x14ac:dyDescent="0.25">
      <c r="A15643" t="s">
        <v>110</v>
      </c>
      <c r="B15643" t="s">
        <v>53659</v>
      </c>
      <c r="C15643" s="57">
        <v>44342</v>
      </c>
      <c r="D15643" t="s">
        <v>53660</v>
      </c>
      <c r="E15643" s="58">
        <v>104196405000000</v>
      </c>
      <c r="F15643" t="s">
        <v>53661</v>
      </c>
      <c r="G15643" t="s">
        <v>114</v>
      </c>
      <c r="H15643" t="s">
        <v>114</v>
      </c>
      <c r="I15643">
        <v>1</v>
      </c>
    </row>
    <row r="15644" spans="1:9" x14ac:dyDescent="0.25">
      <c r="A15644" t="s">
        <v>110</v>
      </c>
      <c r="B15644" t="s">
        <v>53662</v>
      </c>
      <c r="C15644" s="57">
        <v>44342</v>
      </c>
      <c r="D15644" t="s">
        <v>53663</v>
      </c>
      <c r="E15644" s="58">
        <v>104214461000000</v>
      </c>
      <c r="F15644" t="s">
        <v>53664</v>
      </c>
      <c r="G15644" t="s">
        <v>114</v>
      </c>
      <c r="H15644" t="s">
        <v>114</v>
      </c>
      <c r="I15644">
        <v>1</v>
      </c>
    </row>
    <row r="15645" spans="1:9" x14ac:dyDescent="0.25">
      <c r="A15645" t="s">
        <v>110</v>
      </c>
      <c r="B15645" t="s">
        <v>53665</v>
      </c>
      <c r="C15645" s="57">
        <v>44342</v>
      </c>
      <c r="D15645" t="s">
        <v>53666</v>
      </c>
      <c r="E15645" s="58">
        <v>104527565000000</v>
      </c>
      <c r="F15645" t="s">
        <v>53667</v>
      </c>
      <c r="G15645" t="s">
        <v>114</v>
      </c>
      <c r="H15645" t="s">
        <v>114</v>
      </c>
      <c r="I15645">
        <v>1</v>
      </c>
    </row>
    <row r="15646" spans="1:9" x14ac:dyDescent="0.25">
      <c r="A15646" t="s">
        <v>110</v>
      </c>
      <c r="B15646" t="s">
        <v>53668</v>
      </c>
      <c r="C15646" s="57">
        <v>44342</v>
      </c>
      <c r="D15646" t="s">
        <v>53669</v>
      </c>
      <c r="E15646" s="58">
        <v>112989769000000</v>
      </c>
      <c r="F15646" t="s">
        <v>53670</v>
      </c>
      <c r="G15646" t="s">
        <v>114</v>
      </c>
      <c r="H15646" t="s">
        <v>114</v>
      </c>
      <c r="I15646">
        <v>1</v>
      </c>
    </row>
    <row r="15647" spans="1:9" x14ac:dyDescent="0.25">
      <c r="A15647" t="s">
        <v>110</v>
      </c>
      <c r="B15647" t="s">
        <v>53671</v>
      </c>
      <c r="C15647" s="57">
        <v>44342</v>
      </c>
      <c r="D15647" t="s">
        <v>53672</v>
      </c>
      <c r="E15647" s="58">
        <v>113263507000000</v>
      </c>
      <c r="F15647" t="s">
        <v>53673</v>
      </c>
      <c r="G15647" t="s">
        <v>114</v>
      </c>
      <c r="H15647" t="s">
        <v>114</v>
      </c>
      <c r="I15647">
        <v>2</v>
      </c>
    </row>
    <row r="15648" spans="1:9" x14ac:dyDescent="0.25">
      <c r="A15648" t="s">
        <v>110</v>
      </c>
      <c r="B15648" t="s">
        <v>53674</v>
      </c>
      <c r="C15648" s="57">
        <v>44342</v>
      </c>
      <c r="D15648" t="s">
        <v>53675</v>
      </c>
      <c r="E15648" s="58">
        <v>109324400000000</v>
      </c>
      <c r="F15648" t="s">
        <v>53676</v>
      </c>
      <c r="G15648" t="s">
        <v>114</v>
      </c>
      <c r="H15648" t="s">
        <v>114</v>
      </c>
      <c r="I15648">
        <v>1</v>
      </c>
    </row>
    <row r="15649" spans="1:9" x14ac:dyDescent="0.25">
      <c r="A15649" t="s">
        <v>110</v>
      </c>
      <c r="B15649" t="s">
        <v>53677</v>
      </c>
      <c r="C15649" s="57">
        <v>44342</v>
      </c>
      <c r="D15649" t="s">
        <v>53678</v>
      </c>
      <c r="E15649" s="58">
        <v>113863187000000</v>
      </c>
      <c r="F15649" t="s">
        <v>53679</v>
      </c>
      <c r="G15649" t="s">
        <v>114</v>
      </c>
      <c r="H15649" t="s">
        <v>114</v>
      </c>
      <c r="I15649">
        <v>1</v>
      </c>
    </row>
    <row r="15650" spans="1:9" x14ac:dyDescent="0.25">
      <c r="A15650" t="s">
        <v>110</v>
      </c>
      <c r="B15650" t="s">
        <v>53680</v>
      </c>
      <c r="C15650" s="57">
        <v>44342</v>
      </c>
      <c r="D15650" t="s">
        <v>53681</v>
      </c>
      <c r="E15650" s="58">
        <v>107450543000000</v>
      </c>
      <c r="F15650" t="s">
        <v>53682</v>
      </c>
      <c r="G15650" t="s">
        <v>114</v>
      </c>
      <c r="H15650" t="s">
        <v>114</v>
      </c>
      <c r="I15650">
        <v>1</v>
      </c>
    </row>
    <row r="15651" spans="1:9" x14ac:dyDescent="0.25">
      <c r="A15651" t="s">
        <v>110</v>
      </c>
      <c r="B15651" t="s">
        <v>53683</v>
      </c>
      <c r="C15651" s="57">
        <v>44342</v>
      </c>
      <c r="D15651" t="s">
        <v>53684</v>
      </c>
      <c r="E15651" s="58">
        <v>107125496000000</v>
      </c>
      <c r="F15651" t="s">
        <v>53685</v>
      </c>
      <c r="G15651" t="s">
        <v>114</v>
      </c>
      <c r="H15651" t="s">
        <v>114</v>
      </c>
      <c r="I15651">
        <v>5</v>
      </c>
    </row>
    <row r="15652" spans="1:9" x14ac:dyDescent="0.25">
      <c r="A15652" t="s">
        <v>110</v>
      </c>
      <c r="B15652" t="s">
        <v>53686</v>
      </c>
      <c r="C15652" s="57">
        <v>44342</v>
      </c>
      <c r="D15652" t="s">
        <v>53687</v>
      </c>
      <c r="E15652" s="58">
        <v>108967253000000</v>
      </c>
      <c r="F15652" t="s">
        <v>53688</v>
      </c>
      <c r="G15652" t="s">
        <v>114</v>
      </c>
      <c r="H15652" t="s">
        <v>114</v>
      </c>
      <c r="I15652">
        <v>1</v>
      </c>
    </row>
    <row r="15653" spans="1:9" x14ac:dyDescent="0.25">
      <c r="A15653" t="s">
        <v>110</v>
      </c>
      <c r="B15653" t="s">
        <v>53689</v>
      </c>
      <c r="C15653" s="57">
        <v>44342</v>
      </c>
      <c r="D15653" t="s">
        <v>53690</v>
      </c>
      <c r="E15653" s="58">
        <v>101598575000000</v>
      </c>
      <c r="F15653" t="s">
        <v>53691</v>
      </c>
      <c r="G15653" t="s">
        <v>114</v>
      </c>
      <c r="H15653" t="s">
        <v>114</v>
      </c>
      <c r="I15653">
        <v>2</v>
      </c>
    </row>
    <row r="15654" spans="1:9" x14ac:dyDescent="0.25">
      <c r="A15654" t="s">
        <v>110</v>
      </c>
      <c r="B15654" t="s">
        <v>53692</v>
      </c>
      <c r="C15654" s="57">
        <v>44342</v>
      </c>
      <c r="D15654" t="s">
        <v>53693</v>
      </c>
      <c r="E15654" s="58">
        <v>107473421000000</v>
      </c>
      <c r="F15654" t="s">
        <v>53694</v>
      </c>
      <c r="G15654" t="s">
        <v>114</v>
      </c>
      <c r="H15654" t="s">
        <v>114</v>
      </c>
      <c r="I15654">
        <v>1</v>
      </c>
    </row>
    <row r="15655" spans="1:9" x14ac:dyDescent="0.25">
      <c r="A15655" t="s">
        <v>110</v>
      </c>
      <c r="B15655" t="s">
        <v>53695</v>
      </c>
      <c r="C15655" s="57">
        <v>44342</v>
      </c>
      <c r="D15655" t="s">
        <v>53696</v>
      </c>
      <c r="E15655" s="58">
        <v>103751432000000</v>
      </c>
      <c r="F15655" t="s">
        <v>53697</v>
      </c>
      <c r="G15655" t="s">
        <v>114</v>
      </c>
      <c r="H15655" t="s">
        <v>114</v>
      </c>
      <c r="I15655">
        <v>734</v>
      </c>
    </row>
    <row r="15656" spans="1:9" x14ac:dyDescent="0.25">
      <c r="A15656" t="s">
        <v>110</v>
      </c>
      <c r="B15656" t="s">
        <v>53698</v>
      </c>
      <c r="C15656" s="57">
        <v>44342</v>
      </c>
      <c r="D15656" t="s">
        <v>53699</v>
      </c>
      <c r="E15656" s="58">
        <v>110528262000000</v>
      </c>
      <c r="F15656" t="s">
        <v>53700</v>
      </c>
      <c r="G15656" t="s">
        <v>114</v>
      </c>
      <c r="H15656" t="s">
        <v>114</v>
      </c>
      <c r="I15656">
        <v>2</v>
      </c>
    </row>
    <row r="15657" spans="1:9" x14ac:dyDescent="0.25">
      <c r="A15657" t="s">
        <v>110</v>
      </c>
      <c r="B15657" t="s">
        <v>53701</v>
      </c>
      <c r="C15657" s="57">
        <v>44342</v>
      </c>
      <c r="D15657" t="s">
        <v>53702</v>
      </c>
      <c r="E15657" s="58">
        <v>111512578000000</v>
      </c>
      <c r="F15657" t="s">
        <v>53703</v>
      </c>
      <c r="G15657" t="s">
        <v>114</v>
      </c>
      <c r="H15657" t="s">
        <v>114</v>
      </c>
      <c r="I15657">
        <v>1</v>
      </c>
    </row>
    <row r="15658" spans="1:9" x14ac:dyDescent="0.25">
      <c r="A15658" t="s">
        <v>110</v>
      </c>
      <c r="B15658" t="s">
        <v>53704</v>
      </c>
      <c r="C15658" s="57">
        <v>44342</v>
      </c>
      <c r="D15658" t="s">
        <v>53705</v>
      </c>
      <c r="E15658" s="58">
        <v>109743684000000</v>
      </c>
      <c r="F15658" t="s">
        <v>53706</v>
      </c>
      <c r="G15658" t="s">
        <v>114</v>
      </c>
      <c r="H15658" t="s">
        <v>114</v>
      </c>
      <c r="I15658">
        <v>2</v>
      </c>
    </row>
    <row r="15659" spans="1:9" x14ac:dyDescent="0.25">
      <c r="A15659" t="s">
        <v>110</v>
      </c>
      <c r="B15659" t="s">
        <v>53707</v>
      </c>
      <c r="C15659" s="57">
        <v>44342</v>
      </c>
      <c r="D15659" t="s">
        <v>53708</v>
      </c>
      <c r="E15659" s="58">
        <v>110815288000000</v>
      </c>
      <c r="F15659" t="s">
        <v>53709</v>
      </c>
      <c r="G15659" t="s">
        <v>114</v>
      </c>
      <c r="H15659" t="s">
        <v>114</v>
      </c>
      <c r="I15659">
        <v>1</v>
      </c>
    </row>
    <row r="15660" spans="1:9" x14ac:dyDescent="0.25">
      <c r="A15660" t="s">
        <v>110</v>
      </c>
      <c r="B15660" t="s">
        <v>53710</v>
      </c>
      <c r="C15660" s="57">
        <v>44342</v>
      </c>
      <c r="D15660" t="s">
        <v>53711</v>
      </c>
      <c r="E15660" s="58">
        <v>109755184000000</v>
      </c>
      <c r="F15660" t="s">
        <v>53712</v>
      </c>
      <c r="G15660" t="s">
        <v>114</v>
      </c>
      <c r="H15660" t="s">
        <v>114</v>
      </c>
      <c r="I15660">
        <v>139</v>
      </c>
    </row>
    <row r="15661" spans="1:9" x14ac:dyDescent="0.25">
      <c r="A15661" t="s">
        <v>110</v>
      </c>
      <c r="B15661" t="s">
        <v>53713</v>
      </c>
      <c r="C15661" s="57">
        <v>44342</v>
      </c>
      <c r="D15661" t="s">
        <v>53714</v>
      </c>
      <c r="E15661" s="58">
        <v>111811340000000</v>
      </c>
      <c r="F15661" t="s">
        <v>53715</v>
      </c>
      <c r="G15661" t="s">
        <v>114</v>
      </c>
      <c r="H15661" t="s">
        <v>114</v>
      </c>
      <c r="I15661">
        <v>3</v>
      </c>
    </row>
    <row r="15662" spans="1:9" x14ac:dyDescent="0.25">
      <c r="A15662" t="s">
        <v>110</v>
      </c>
      <c r="B15662" t="s">
        <v>53716</v>
      </c>
      <c r="C15662" s="57">
        <v>44342</v>
      </c>
      <c r="D15662" t="s">
        <v>53717</v>
      </c>
      <c r="E15662" s="58">
        <v>112098947000000</v>
      </c>
      <c r="F15662" t="s">
        <v>53718</v>
      </c>
      <c r="G15662" t="s">
        <v>114</v>
      </c>
      <c r="H15662" t="s">
        <v>114</v>
      </c>
      <c r="I15662">
        <v>2</v>
      </c>
    </row>
    <row r="15663" spans="1:9" x14ac:dyDescent="0.25">
      <c r="A15663" t="s">
        <v>110</v>
      </c>
      <c r="B15663" t="s">
        <v>53719</v>
      </c>
      <c r="C15663" s="57">
        <v>44342</v>
      </c>
      <c r="D15663" t="s">
        <v>53720</v>
      </c>
      <c r="E15663" s="58">
        <v>111748679000000</v>
      </c>
      <c r="F15663" t="s">
        <v>53721</v>
      </c>
      <c r="G15663" t="s">
        <v>114</v>
      </c>
      <c r="H15663" t="s">
        <v>114</v>
      </c>
      <c r="I15663">
        <v>1</v>
      </c>
    </row>
    <row r="15664" spans="1:9" x14ac:dyDescent="0.25">
      <c r="A15664" t="s">
        <v>110</v>
      </c>
      <c r="B15664" t="s">
        <v>53722</v>
      </c>
      <c r="C15664" s="57">
        <v>44342</v>
      </c>
      <c r="D15664" t="s">
        <v>53723</v>
      </c>
      <c r="E15664" s="58">
        <v>125214612000000</v>
      </c>
      <c r="F15664" t="s">
        <v>53724</v>
      </c>
      <c r="G15664" t="s">
        <v>114</v>
      </c>
      <c r="H15664" t="s">
        <v>114</v>
      </c>
      <c r="I15664">
        <v>2</v>
      </c>
    </row>
    <row r="15665" spans="1:9" x14ac:dyDescent="0.25">
      <c r="A15665" t="s">
        <v>110</v>
      </c>
      <c r="B15665" t="s">
        <v>53725</v>
      </c>
      <c r="C15665" s="57">
        <v>44342</v>
      </c>
      <c r="D15665" t="s">
        <v>53726</v>
      </c>
      <c r="E15665" s="58">
        <v>1463522700000</v>
      </c>
      <c r="F15665" t="s">
        <v>53727</v>
      </c>
      <c r="G15665" t="s">
        <v>114</v>
      </c>
      <c r="H15665" t="s">
        <v>114</v>
      </c>
      <c r="I15665">
        <v>20</v>
      </c>
    </row>
    <row r="15666" spans="1:9" x14ac:dyDescent="0.25">
      <c r="A15666" t="s">
        <v>110</v>
      </c>
      <c r="B15666" t="s">
        <v>53728</v>
      </c>
      <c r="C15666" s="57">
        <v>44342</v>
      </c>
      <c r="D15666" t="s">
        <v>53729</v>
      </c>
      <c r="E15666" s="58">
        <v>1107622821000</v>
      </c>
      <c r="F15666" t="s">
        <v>53730</v>
      </c>
      <c r="G15666" t="s">
        <v>114</v>
      </c>
      <c r="H15666" t="s">
        <v>114</v>
      </c>
      <c r="I15666">
        <v>0</v>
      </c>
    </row>
    <row r="15667" spans="1:9" x14ac:dyDescent="0.25">
      <c r="A15667" t="s">
        <v>110</v>
      </c>
      <c r="B15667" t="s">
        <v>53731</v>
      </c>
      <c r="C15667" s="57">
        <v>44342</v>
      </c>
      <c r="D15667" t="s">
        <v>53732</v>
      </c>
      <c r="E15667" s="58">
        <v>107741701200000</v>
      </c>
      <c r="F15667" t="s">
        <v>53733</v>
      </c>
      <c r="G15667" t="s">
        <v>53734</v>
      </c>
      <c r="H15667" t="s">
        <v>53735</v>
      </c>
      <c r="I15667">
        <v>504</v>
      </c>
    </row>
    <row r="15668" spans="1:9" x14ac:dyDescent="0.25">
      <c r="A15668" t="s">
        <v>110</v>
      </c>
      <c r="B15668" t="s">
        <v>53736</v>
      </c>
      <c r="C15668" s="57">
        <v>44342</v>
      </c>
      <c r="D15668" t="s">
        <v>53737</v>
      </c>
      <c r="E15668" s="58">
        <v>130850551800000</v>
      </c>
      <c r="F15668" t="s">
        <v>53738</v>
      </c>
      <c r="G15668" t="s">
        <v>27438</v>
      </c>
      <c r="H15668" t="s">
        <v>114</v>
      </c>
      <c r="I15668">
        <v>6</v>
      </c>
    </row>
    <row r="15669" spans="1:9" x14ac:dyDescent="0.25">
      <c r="A15669" t="s">
        <v>110</v>
      </c>
      <c r="B15669" t="s">
        <v>53739</v>
      </c>
      <c r="C15669" s="57">
        <v>44342</v>
      </c>
      <c r="D15669" t="s">
        <v>53740</v>
      </c>
      <c r="E15669" s="58">
        <v>1077130480000</v>
      </c>
      <c r="F15669" t="s">
        <v>53741</v>
      </c>
      <c r="G15669" t="s">
        <v>53742</v>
      </c>
      <c r="H15669" t="s">
        <v>114</v>
      </c>
      <c r="I15669">
        <v>2</v>
      </c>
    </row>
    <row r="15670" spans="1:9" x14ac:dyDescent="0.25">
      <c r="A15670" t="s">
        <v>110</v>
      </c>
      <c r="B15670" t="s">
        <v>53743</v>
      </c>
      <c r="C15670" s="57">
        <v>44342</v>
      </c>
      <c r="D15670" t="s">
        <v>53744</v>
      </c>
      <c r="E15670" s="58">
        <v>1040616350000</v>
      </c>
      <c r="F15670" t="s">
        <v>53745</v>
      </c>
      <c r="G15670" t="s">
        <v>114</v>
      </c>
      <c r="H15670" t="s">
        <v>114</v>
      </c>
      <c r="I15670">
        <v>1</v>
      </c>
    </row>
    <row r="15671" spans="1:9" x14ac:dyDescent="0.25">
      <c r="A15671" t="s">
        <v>110</v>
      </c>
      <c r="B15671" t="s">
        <v>53746</v>
      </c>
      <c r="C15671" s="57">
        <v>44342</v>
      </c>
      <c r="D15671" t="s">
        <v>53747</v>
      </c>
      <c r="E15671" t="s">
        <v>53748</v>
      </c>
      <c r="F15671" t="s">
        <v>53749</v>
      </c>
      <c r="G15671" t="s">
        <v>114</v>
      </c>
      <c r="H15671" t="s">
        <v>114</v>
      </c>
      <c r="I15671">
        <v>1</v>
      </c>
    </row>
    <row r="15672" spans="1:9" x14ac:dyDescent="0.25">
      <c r="A15672" t="s">
        <v>110</v>
      </c>
      <c r="B15672" t="s">
        <v>53750</v>
      </c>
      <c r="C15672" s="57">
        <v>44342</v>
      </c>
      <c r="D15672" t="s">
        <v>53751</v>
      </c>
      <c r="E15672" s="58">
        <v>1.10090308722E+16</v>
      </c>
      <c r="F15672" t="s">
        <v>53752</v>
      </c>
      <c r="G15672" t="s">
        <v>114</v>
      </c>
      <c r="H15672" t="s">
        <v>114</v>
      </c>
      <c r="I15672">
        <v>1</v>
      </c>
    </row>
    <row r="15673" spans="1:9" x14ac:dyDescent="0.25">
      <c r="A15673" t="s">
        <v>110</v>
      </c>
      <c r="B15673" t="s">
        <v>53753</v>
      </c>
      <c r="C15673" s="57">
        <v>44342</v>
      </c>
      <c r="D15673" t="s">
        <v>53754</v>
      </c>
      <c r="E15673" t="s">
        <v>53755</v>
      </c>
      <c r="F15673" t="s">
        <v>53756</v>
      </c>
      <c r="G15673" t="s">
        <v>114</v>
      </c>
      <c r="H15673" t="s">
        <v>114</v>
      </c>
      <c r="I15673">
        <v>1</v>
      </c>
    </row>
    <row r="15674" spans="1:9" x14ac:dyDescent="0.25">
      <c r="A15674" t="s">
        <v>110</v>
      </c>
      <c r="B15674" t="s">
        <v>53757</v>
      </c>
      <c r="C15674" s="57">
        <v>44342</v>
      </c>
      <c r="D15674" t="s">
        <v>53758</v>
      </c>
      <c r="E15674" s="58">
        <v>1178521100000</v>
      </c>
      <c r="F15674" t="s">
        <v>53759</v>
      </c>
      <c r="G15674" t="s">
        <v>114</v>
      </c>
      <c r="H15674" t="s">
        <v>114</v>
      </c>
      <c r="I15674">
        <v>91</v>
      </c>
    </row>
    <row r="15675" spans="1:9" x14ac:dyDescent="0.25">
      <c r="A15675" t="s">
        <v>110</v>
      </c>
      <c r="B15675" t="s">
        <v>53760</v>
      </c>
      <c r="C15675" s="57">
        <v>44342</v>
      </c>
      <c r="D15675" t="s">
        <v>53761</v>
      </c>
      <c r="E15675" s="58">
        <v>1338970100000</v>
      </c>
      <c r="F15675" t="s">
        <v>53762</v>
      </c>
      <c r="G15675" t="s">
        <v>114</v>
      </c>
      <c r="H15675" t="s">
        <v>114</v>
      </c>
      <c r="I15675">
        <v>1</v>
      </c>
    </row>
    <row r="15676" spans="1:9" x14ac:dyDescent="0.25">
      <c r="A15676" t="s">
        <v>110</v>
      </c>
      <c r="B15676" t="s">
        <v>53763</v>
      </c>
      <c r="C15676" s="57">
        <v>44342</v>
      </c>
      <c r="D15676" t="s">
        <v>53764</v>
      </c>
      <c r="E15676" s="58">
        <v>1009621700000</v>
      </c>
      <c r="F15676" t="s">
        <v>53765</v>
      </c>
      <c r="G15676" t="s">
        <v>114</v>
      </c>
      <c r="H15676" t="s">
        <v>114</v>
      </c>
      <c r="I15676">
        <v>1</v>
      </c>
    </row>
    <row r="15677" spans="1:9" x14ac:dyDescent="0.25">
      <c r="A15677" t="s">
        <v>110</v>
      </c>
      <c r="B15677" t="s">
        <v>53766</v>
      </c>
      <c r="C15677" s="57">
        <v>44342</v>
      </c>
      <c r="D15677" t="s">
        <v>53767</v>
      </c>
      <c r="E15677" s="58">
        <v>1032968000000</v>
      </c>
      <c r="F15677" t="s">
        <v>53768</v>
      </c>
      <c r="G15677" t="s">
        <v>114</v>
      </c>
      <c r="H15677" t="s">
        <v>114</v>
      </c>
      <c r="I15677">
        <v>41</v>
      </c>
    </row>
    <row r="15678" spans="1:9" x14ac:dyDescent="0.25">
      <c r="A15678" t="s">
        <v>110</v>
      </c>
      <c r="B15678" t="s">
        <v>53769</v>
      </c>
      <c r="C15678" s="57">
        <v>44342</v>
      </c>
      <c r="D15678" t="s">
        <v>53770</v>
      </c>
      <c r="E15678" s="58">
        <v>1528185500000</v>
      </c>
      <c r="F15678" t="s">
        <v>53771</v>
      </c>
      <c r="G15678" t="s">
        <v>53772</v>
      </c>
      <c r="H15678" t="s">
        <v>53773</v>
      </c>
      <c r="I15678">
        <v>7542</v>
      </c>
    </row>
    <row r="15679" spans="1:9" x14ac:dyDescent="0.25">
      <c r="A15679" t="s">
        <v>110</v>
      </c>
      <c r="B15679" t="s">
        <v>53774</v>
      </c>
      <c r="C15679" s="57">
        <v>44342</v>
      </c>
      <c r="D15679" t="s">
        <v>53775</v>
      </c>
      <c r="E15679" s="58">
        <v>1082686300000</v>
      </c>
      <c r="F15679" t="s">
        <v>53776</v>
      </c>
      <c r="G15679" t="s">
        <v>114</v>
      </c>
      <c r="H15679" t="s">
        <v>114</v>
      </c>
      <c r="I15679">
        <v>1</v>
      </c>
    </row>
    <row r="15680" spans="1:9" x14ac:dyDescent="0.25">
      <c r="A15680" t="s">
        <v>110</v>
      </c>
      <c r="B15680" t="s">
        <v>53777</v>
      </c>
      <c r="C15680" s="57">
        <v>44342</v>
      </c>
      <c r="D15680" t="s">
        <v>53778</v>
      </c>
      <c r="E15680" s="58">
        <v>1119781200000</v>
      </c>
      <c r="F15680" t="s">
        <v>53779</v>
      </c>
      <c r="G15680" t="s">
        <v>53780</v>
      </c>
      <c r="H15680" t="s">
        <v>114</v>
      </c>
      <c r="I15680">
        <v>4</v>
      </c>
    </row>
    <row r="15681" spans="1:9" x14ac:dyDescent="0.25">
      <c r="A15681" t="s">
        <v>110</v>
      </c>
      <c r="B15681" t="s">
        <v>53781</v>
      </c>
      <c r="C15681" s="57">
        <v>44342</v>
      </c>
      <c r="D15681" t="s">
        <v>53782</v>
      </c>
      <c r="E15681" s="58">
        <v>1051714000000</v>
      </c>
      <c r="F15681" t="s">
        <v>53783</v>
      </c>
      <c r="G15681" t="s">
        <v>114</v>
      </c>
      <c r="H15681" t="s">
        <v>114</v>
      </c>
      <c r="I15681">
        <v>9</v>
      </c>
    </row>
    <row r="15682" spans="1:9" x14ac:dyDescent="0.25">
      <c r="A15682" t="s">
        <v>110</v>
      </c>
      <c r="B15682" t="s">
        <v>53784</v>
      </c>
      <c r="C15682" s="57">
        <v>44342</v>
      </c>
      <c r="D15682" t="s">
        <v>53785</v>
      </c>
      <c r="E15682" s="58">
        <v>1453633000000</v>
      </c>
      <c r="F15682" t="s">
        <v>53786</v>
      </c>
      <c r="G15682" t="s">
        <v>114</v>
      </c>
      <c r="H15682" t="s">
        <v>114</v>
      </c>
      <c r="I15682">
        <v>10</v>
      </c>
    </row>
    <row r="15683" spans="1:9" x14ac:dyDescent="0.25">
      <c r="A15683" t="s">
        <v>110</v>
      </c>
      <c r="B15683" t="s">
        <v>53787</v>
      </c>
      <c r="C15683" s="57">
        <v>44342</v>
      </c>
      <c r="D15683" t="s">
        <v>53788</v>
      </c>
      <c r="E15683" s="58">
        <v>1174275400000</v>
      </c>
      <c r="F15683" t="s">
        <v>53789</v>
      </c>
      <c r="G15683" t="s">
        <v>114</v>
      </c>
      <c r="H15683" t="s">
        <v>114</v>
      </c>
      <c r="I15683">
        <v>4</v>
      </c>
    </row>
    <row r="15684" spans="1:9" x14ac:dyDescent="0.25">
      <c r="A15684" t="s">
        <v>110</v>
      </c>
      <c r="B15684" t="s">
        <v>53790</v>
      </c>
      <c r="C15684" s="57">
        <v>44342</v>
      </c>
      <c r="D15684" t="s">
        <v>53791</v>
      </c>
      <c r="E15684" s="58">
        <v>1110789600000</v>
      </c>
      <c r="F15684" t="s">
        <v>53792</v>
      </c>
      <c r="G15684" t="s">
        <v>114</v>
      </c>
      <c r="H15684" t="s">
        <v>114</v>
      </c>
      <c r="I15684">
        <v>3</v>
      </c>
    </row>
    <row r="15685" spans="1:9" x14ac:dyDescent="0.25">
      <c r="A15685" t="s">
        <v>110</v>
      </c>
      <c r="B15685" t="s">
        <v>53793</v>
      </c>
      <c r="C15685" s="57">
        <v>44342</v>
      </c>
      <c r="D15685" t="s">
        <v>53794</v>
      </c>
      <c r="E15685" s="58">
        <v>1240517400000</v>
      </c>
      <c r="F15685" t="s">
        <v>53795</v>
      </c>
      <c r="G15685" t="s">
        <v>114</v>
      </c>
      <c r="H15685" t="s">
        <v>114</v>
      </c>
      <c r="I15685">
        <v>3</v>
      </c>
    </row>
    <row r="15686" spans="1:9" x14ac:dyDescent="0.25">
      <c r="A15686" t="s">
        <v>110</v>
      </c>
      <c r="B15686" t="s">
        <v>53796</v>
      </c>
      <c r="C15686" s="57">
        <v>44342</v>
      </c>
      <c r="D15686" t="s">
        <v>53797</v>
      </c>
      <c r="E15686" s="58">
        <v>1099357800000</v>
      </c>
      <c r="F15686" t="s">
        <v>53798</v>
      </c>
      <c r="G15686" t="s">
        <v>114</v>
      </c>
      <c r="H15686" t="s">
        <v>114</v>
      </c>
      <c r="I15686">
        <v>2</v>
      </c>
    </row>
    <row r="15687" spans="1:9" x14ac:dyDescent="0.25">
      <c r="A15687" t="s">
        <v>110</v>
      </c>
      <c r="B15687" t="s">
        <v>53799</v>
      </c>
      <c r="C15687" s="57">
        <v>44342</v>
      </c>
      <c r="D15687" t="s">
        <v>53800</v>
      </c>
      <c r="E15687" s="58">
        <v>1055789100000</v>
      </c>
      <c r="F15687" t="s">
        <v>53801</v>
      </c>
      <c r="G15687" t="s">
        <v>114</v>
      </c>
      <c r="H15687" t="s">
        <v>114</v>
      </c>
      <c r="I15687">
        <v>1</v>
      </c>
    </row>
    <row r="15688" spans="1:9" x14ac:dyDescent="0.25">
      <c r="A15688" t="s">
        <v>110</v>
      </c>
      <c r="B15688" t="s">
        <v>53802</v>
      </c>
      <c r="C15688" s="57">
        <v>44342</v>
      </c>
      <c r="D15688" t="s">
        <v>53803</v>
      </c>
      <c r="E15688" s="58">
        <v>1849986600000</v>
      </c>
      <c r="F15688" t="s">
        <v>53804</v>
      </c>
      <c r="G15688" t="s">
        <v>114</v>
      </c>
      <c r="H15688" t="s">
        <v>114</v>
      </c>
      <c r="I15688">
        <v>9</v>
      </c>
    </row>
    <row r="15689" spans="1:9" x14ac:dyDescent="0.25">
      <c r="A15689" t="s">
        <v>110</v>
      </c>
      <c r="B15689" t="s">
        <v>53805</v>
      </c>
      <c r="C15689" s="57">
        <v>44342</v>
      </c>
      <c r="D15689" t="s">
        <v>53806</v>
      </c>
      <c r="E15689" s="58">
        <v>1104541000000</v>
      </c>
      <c r="F15689" t="s">
        <v>53807</v>
      </c>
      <c r="G15689" t="s">
        <v>114</v>
      </c>
      <c r="H15689" t="s">
        <v>114</v>
      </c>
      <c r="I15689">
        <v>16</v>
      </c>
    </row>
    <row r="15690" spans="1:9" x14ac:dyDescent="0.25">
      <c r="A15690" t="s">
        <v>110</v>
      </c>
      <c r="B15690" t="s">
        <v>53808</v>
      </c>
      <c r="C15690" s="57">
        <v>44342</v>
      </c>
      <c r="D15690" t="s">
        <v>53809</v>
      </c>
      <c r="E15690" s="58">
        <v>1046209100000</v>
      </c>
      <c r="F15690" t="s">
        <v>53810</v>
      </c>
      <c r="G15690" t="s">
        <v>114</v>
      </c>
      <c r="H15690" t="s">
        <v>114</v>
      </c>
      <c r="I15690">
        <v>3</v>
      </c>
    </row>
    <row r="15691" spans="1:9" x14ac:dyDescent="0.25">
      <c r="A15691" t="s">
        <v>110</v>
      </c>
      <c r="B15691" t="s">
        <v>53811</v>
      </c>
      <c r="C15691" s="57">
        <v>44342</v>
      </c>
      <c r="D15691" t="s">
        <v>53812</v>
      </c>
      <c r="E15691" s="58">
        <v>2491933100000</v>
      </c>
      <c r="F15691" t="s">
        <v>53813</v>
      </c>
      <c r="G15691" t="s">
        <v>53814</v>
      </c>
      <c r="H15691" t="s">
        <v>53815</v>
      </c>
      <c r="I15691">
        <v>1</v>
      </c>
    </row>
    <row r="15692" spans="1:9" x14ac:dyDescent="0.25">
      <c r="A15692" t="s">
        <v>110</v>
      </c>
      <c r="B15692" t="s">
        <v>53816</v>
      </c>
      <c r="C15692" s="57">
        <v>44342</v>
      </c>
      <c r="D15692" t="s">
        <v>53817</v>
      </c>
      <c r="E15692" t="s">
        <v>53818</v>
      </c>
      <c r="F15692" t="s">
        <v>53819</v>
      </c>
      <c r="G15692" t="s">
        <v>114</v>
      </c>
      <c r="H15692" t="s">
        <v>114</v>
      </c>
      <c r="I15692">
        <v>9</v>
      </c>
    </row>
    <row r="15693" spans="1:9" x14ac:dyDescent="0.25">
      <c r="A15693" t="s">
        <v>110</v>
      </c>
      <c r="B15693" t="s">
        <v>53820</v>
      </c>
      <c r="C15693" s="57">
        <v>44342</v>
      </c>
      <c r="D15693" t="s">
        <v>53821</v>
      </c>
      <c r="E15693" t="s">
        <v>53822</v>
      </c>
      <c r="F15693" t="s">
        <v>53823</v>
      </c>
      <c r="G15693" t="s">
        <v>1478</v>
      </c>
      <c r="H15693" t="s">
        <v>114</v>
      </c>
      <c r="I15693">
        <v>35</v>
      </c>
    </row>
    <row r="15694" spans="1:9" x14ac:dyDescent="0.25">
      <c r="A15694" t="s">
        <v>110</v>
      </c>
      <c r="B15694" t="s">
        <v>53824</v>
      </c>
      <c r="C15694" s="57">
        <v>44342</v>
      </c>
      <c r="D15694" t="s">
        <v>53825</v>
      </c>
      <c r="E15694" t="s">
        <v>53826</v>
      </c>
      <c r="F15694" t="s">
        <v>53827</v>
      </c>
      <c r="G15694" t="s">
        <v>114</v>
      </c>
      <c r="H15694" t="s">
        <v>114</v>
      </c>
      <c r="I15694">
        <v>1</v>
      </c>
    </row>
    <row r="15695" spans="1:9" x14ac:dyDescent="0.25">
      <c r="A15695" t="s">
        <v>110</v>
      </c>
      <c r="B15695" t="s">
        <v>53828</v>
      </c>
      <c r="C15695" s="57">
        <v>44342</v>
      </c>
      <c r="D15695" t="s">
        <v>53829</v>
      </c>
      <c r="E15695" s="58">
        <v>1012692200000</v>
      </c>
      <c r="F15695" t="s">
        <v>53830</v>
      </c>
      <c r="G15695" t="s">
        <v>114</v>
      </c>
      <c r="H15695" t="s">
        <v>114</v>
      </c>
      <c r="I15695">
        <v>76</v>
      </c>
    </row>
    <row r="15696" spans="1:9" x14ac:dyDescent="0.25">
      <c r="A15696" t="s">
        <v>110</v>
      </c>
      <c r="B15696" t="s">
        <v>53831</v>
      </c>
      <c r="C15696" s="57">
        <v>44342</v>
      </c>
      <c r="D15696" t="s">
        <v>53832</v>
      </c>
      <c r="E15696" s="58">
        <v>1119539900000</v>
      </c>
      <c r="F15696" t="s">
        <v>53833</v>
      </c>
      <c r="G15696" t="s">
        <v>114</v>
      </c>
      <c r="H15696" t="s">
        <v>114</v>
      </c>
      <c r="I15696">
        <v>3</v>
      </c>
    </row>
    <row r="15697" spans="1:9" x14ac:dyDescent="0.25">
      <c r="A15697" t="s">
        <v>110</v>
      </c>
      <c r="B15697" t="s">
        <v>53834</v>
      </c>
      <c r="C15697" s="57">
        <v>44342</v>
      </c>
      <c r="D15697" t="s">
        <v>53835</v>
      </c>
      <c r="E15697" s="58">
        <v>1432515100000</v>
      </c>
      <c r="F15697" t="s">
        <v>53836</v>
      </c>
      <c r="G15697" t="s">
        <v>114</v>
      </c>
      <c r="H15697" t="s">
        <v>114</v>
      </c>
      <c r="I15697">
        <v>1</v>
      </c>
    </row>
    <row r="15698" spans="1:9" x14ac:dyDescent="0.25">
      <c r="A15698" t="s">
        <v>110</v>
      </c>
      <c r="B15698" t="s">
        <v>53837</v>
      </c>
      <c r="C15698" s="57">
        <v>44342</v>
      </c>
      <c r="D15698" t="s">
        <v>53838</v>
      </c>
      <c r="E15698" s="58">
        <v>1047082000000</v>
      </c>
      <c r="F15698" t="s">
        <v>53839</v>
      </c>
      <c r="G15698" t="s">
        <v>114</v>
      </c>
      <c r="H15698" t="s">
        <v>114</v>
      </c>
      <c r="I15698">
        <v>1</v>
      </c>
    </row>
    <row r="15699" spans="1:9" x14ac:dyDescent="0.25">
      <c r="A15699" t="s">
        <v>110</v>
      </c>
      <c r="B15699" t="s">
        <v>53840</v>
      </c>
      <c r="C15699" s="57">
        <v>44342</v>
      </c>
      <c r="D15699" t="s">
        <v>53841</v>
      </c>
      <c r="E15699" s="58">
        <v>103384886600000</v>
      </c>
      <c r="F15699" t="s">
        <v>53842</v>
      </c>
      <c r="G15699" t="s">
        <v>114</v>
      </c>
      <c r="H15699" t="s">
        <v>114</v>
      </c>
      <c r="I15699">
        <v>2</v>
      </c>
    </row>
    <row r="15700" spans="1:9" x14ac:dyDescent="0.25">
      <c r="A15700" t="s">
        <v>110</v>
      </c>
      <c r="B15700" t="s">
        <v>53843</v>
      </c>
      <c r="C15700" s="57">
        <v>44342</v>
      </c>
      <c r="D15700" t="s">
        <v>53844</v>
      </c>
      <c r="E15700" s="58">
        <v>141646974100000</v>
      </c>
      <c r="F15700" t="s">
        <v>53845</v>
      </c>
      <c r="G15700" t="s">
        <v>53846</v>
      </c>
      <c r="H15700" t="s">
        <v>53847</v>
      </c>
      <c r="I15700">
        <v>2</v>
      </c>
    </row>
    <row r="15701" spans="1:9" x14ac:dyDescent="0.25">
      <c r="A15701" t="s">
        <v>110</v>
      </c>
      <c r="B15701" t="s">
        <v>53848</v>
      </c>
      <c r="C15701" s="57">
        <v>44342</v>
      </c>
      <c r="D15701" t="s">
        <v>53849</v>
      </c>
      <c r="E15701" s="58">
        <v>138897597700000</v>
      </c>
      <c r="F15701" t="s">
        <v>53850</v>
      </c>
      <c r="G15701" t="s">
        <v>53851</v>
      </c>
      <c r="H15701" t="s">
        <v>53852</v>
      </c>
      <c r="I15701">
        <v>4050</v>
      </c>
    </row>
    <row r="15702" spans="1:9" x14ac:dyDescent="0.25">
      <c r="A15702" t="s">
        <v>110</v>
      </c>
      <c r="B15702" t="s">
        <v>53853</v>
      </c>
      <c r="C15702" s="57">
        <v>44342</v>
      </c>
      <c r="D15702" t="s">
        <v>53854</v>
      </c>
      <c r="E15702" s="58">
        <v>153362228000000</v>
      </c>
      <c r="F15702" t="s">
        <v>53855</v>
      </c>
      <c r="G15702" t="s">
        <v>53856</v>
      </c>
      <c r="H15702" t="s">
        <v>53857</v>
      </c>
      <c r="I15702">
        <v>4</v>
      </c>
    </row>
    <row r="15703" spans="1:9" x14ac:dyDescent="0.25">
      <c r="A15703" t="s">
        <v>110</v>
      </c>
      <c r="B15703" t="s">
        <v>53858</v>
      </c>
      <c r="C15703" s="57">
        <v>44342</v>
      </c>
      <c r="D15703" t="s">
        <v>53859</v>
      </c>
      <c r="E15703" s="58">
        <v>150772028100000</v>
      </c>
      <c r="F15703" t="s">
        <v>53860</v>
      </c>
      <c r="G15703" t="s">
        <v>53861</v>
      </c>
      <c r="H15703" t="s">
        <v>53862</v>
      </c>
      <c r="I15703">
        <v>8185</v>
      </c>
    </row>
    <row r="15704" spans="1:9" x14ac:dyDescent="0.25">
      <c r="A15704" t="s">
        <v>110</v>
      </c>
      <c r="B15704" t="s">
        <v>53863</v>
      </c>
      <c r="C15704" s="57">
        <v>44342</v>
      </c>
      <c r="D15704" t="s">
        <v>53864</v>
      </c>
      <c r="E15704" s="58">
        <v>1051159300000</v>
      </c>
      <c r="F15704" t="s">
        <v>53865</v>
      </c>
      <c r="G15704" t="s">
        <v>114</v>
      </c>
      <c r="H15704" t="s">
        <v>114</v>
      </c>
      <c r="I15704">
        <v>1</v>
      </c>
    </row>
    <row r="15705" spans="1:9" x14ac:dyDescent="0.25">
      <c r="A15705" t="s">
        <v>110</v>
      </c>
      <c r="B15705" t="s">
        <v>53866</v>
      </c>
      <c r="C15705" s="57">
        <v>44342</v>
      </c>
      <c r="D15705" t="s">
        <v>53867</v>
      </c>
      <c r="E15705" s="58">
        <v>1008124200000</v>
      </c>
      <c r="F15705" t="s">
        <v>53868</v>
      </c>
      <c r="G15705" t="s">
        <v>114</v>
      </c>
      <c r="H15705" t="s">
        <v>114</v>
      </c>
      <c r="I15705">
        <v>1</v>
      </c>
    </row>
    <row r="15706" spans="1:9" x14ac:dyDescent="0.25">
      <c r="A15706" t="s">
        <v>110</v>
      </c>
      <c r="B15706" t="s">
        <v>53869</v>
      </c>
      <c r="C15706" s="57">
        <v>44342</v>
      </c>
      <c r="D15706" t="s">
        <v>53870</v>
      </c>
      <c r="E15706" s="58">
        <v>1081324800000</v>
      </c>
      <c r="F15706" t="s">
        <v>53871</v>
      </c>
      <c r="G15706" t="s">
        <v>114</v>
      </c>
      <c r="H15706" t="s">
        <v>114</v>
      </c>
      <c r="I15706">
        <v>1</v>
      </c>
    </row>
    <row r="15707" spans="1:9" x14ac:dyDescent="0.25">
      <c r="A15707" t="s">
        <v>110</v>
      </c>
      <c r="B15707" t="s">
        <v>53872</v>
      </c>
      <c r="C15707" s="57">
        <v>44342</v>
      </c>
      <c r="D15707" t="s">
        <v>53873</v>
      </c>
      <c r="E15707" s="58">
        <v>1306166200000</v>
      </c>
      <c r="F15707" t="s">
        <v>53874</v>
      </c>
      <c r="G15707" t="s">
        <v>114</v>
      </c>
      <c r="H15707" t="s">
        <v>114</v>
      </c>
      <c r="I15707">
        <v>1</v>
      </c>
    </row>
    <row r="15708" spans="1:9" x14ac:dyDescent="0.25">
      <c r="A15708" t="s">
        <v>110</v>
      </c>
      <c r="B15708" t="s">
        <v>53875</v>
      </c>
      <c r="C15708" s="57">
        <v>44342</v>
      </c>
      <c r="D15708" t="s">
        <v>53876</v>
      </c>
      <c r="E15708" s="58">
        <v>1086309800000</v>
      </c>
      <c r="F15708" t="s">
        <v>53877</v>
      </c>
      <c r="G15708" t="s">
        <v>53878</v>
      </c>
      <c r="H15708" t="s">
        <v>114</v>
      </c>
      <c r="I15708">
        <v>38</v>
      </c>
    </row>
    <row r="15709" spans="1:9" x14ac:dyDescent="0.25">
      <c r="A15709" t="s">
        <v>110</v>
      </c>
      <c r="B15709" t="s">
        <v>53879</v>
      </c>
      <c r="C15709" s="57">
        <v>44342</v>
      </c>
      <c r="D15709" t="s">
        <v>53880</v>
      </c>
      <c r="E15709" s="58">
        <v>1068841100000</v>
      </c>
      <c r="F15709" t="s">
        <v>53881</v>
      </c>
      <c r="G15709" t="s">
        <v>53882</v>
      </c>
      <c r="H15709" t="s">
        <v>53883</v>
      </c>
      <c r="I15709">
        <v>524</v>
      </c>
    </row>
    <row r="15710" spans="1:9" x14ac:dyDescent="0.25">
      <c r="A15710" t="s">
        <v>110</v>
      </c>
      <c r="B15710" t="s">
        <v>53884</v>
      </c>
      <c r="C15710" s="57">
        <v>44342</v>
      </c>
      <c r="D15710" t="s">
        <v>53885</v>
      </c>
      <c r="E15710" s="58">
        <v>1138570100000</v>
      </c>
      <c r="F15710" t="s">
        <v>53886</v>
      </c>
      <c r="G15710" t="s">
        <v>114</v>
      </c>
      <c r="H15710" t="s">
        <v>114</v>
      </c>
      <c r="I15710">
        <v>34</v>
      </c>
    </row>
    <row r="15711" spans="1:9" x14ac:dyDescent="0.25">
      <c r="A15711" t="s">
        <v>110</v>
      </c>
      <c r="B15711" t="s">
        <v>53887</v>
      </c>
      <c r="C15711" s="57">
        <v>44342</v>
      </c>
      <c r="D15711" t="s">
        <v>53888</v>
      </c>
      <c r="E15711" s="58">
        <v>1048794200000</v>
      </c>
      <c r="F15711" t="s">
        <v>53889</v>
      </c>
      <c r="G15711" t="s">
        <v>114</v>
      </c>
      <c r="H15711" t="s">
        <v>114</v>
      </c>
      <c r="I15711">
        <v>2</v>
      </c>
    </row>
    <row r="15712" spans="1:9" x14ac:dyDescent="0.25">
      <c r="A15712" t="s">
        <v>110</v>
      </c>
      <c r="B15712" t="s">
        <v>53890</v>
      </c>
      <c r="C15712" s="57">
        <v>44342</v>
      </c>
      <c r="D15712" t="s">
        <v>53891</v>
      </c>
      <c r="E15712" s="58">
        <v>1056849100000</v>
      </c>
      <c r="F15712" t="s">
        <v>53892</v>
      </c>
      <c r="G15712" t="s">
        <v>114</v>
      </c>
      <c r="H15712" t="s">
        <v>114</v>
      </c>
      <c r="I15712">
        <v>4</v>
      </c>
    </row>
    <row r="15713" spans="1:9" x14ac:dyDescent="0.25">
      <c r="A15713" t="s">
        <v>110</v>
      </c>
      <c r="B15713" t="s">
        <v>53893</v>
      </c>
      <c r="C15713" s="57">
        <v>44342</v>
      </c>
      <c r="D15713" t="s">
        <v>53894</v>
      </c>
      <c r="E15713" s="58">
        <v>1055946900000</v>
      </c>
      <c r="F15713" t="s">
        <v>53895</v>
      </c>
      <c r="G15713" t="s">
        <v>114</v>
      </c>
      <c r="H15713" t="s">
        <v>114</v>
      </c>
      <c r="I15713">
        <v>10</v>
      </c>
    </row>
    <row r="15714" spans="1:9" x14ac:dyDescent="0.25">
      <c r="A15714" t="s">
        <v>110</v>
      </c>
      <c r="B15714" t="s">
        <v>53896</v>
      </c>
      <c r="C15714" s="57">
        <v>44342</v>
      </c>
      <c r="D15714" t="s">
        <v>53897</v>
      </c>
      <c r="E15714" s="58">
        <v>1193736800000</v>
      </c>
      <c r="F15714" t="s">
        <v>53898</v>
      </c>
      <c r="G15714" t="s">
        <v>114</v>
      </c>
      <c r="H15714" t="s">
        <v>114</v>
      </c>
      <c r="I15714">
        <v>12</v>
      </c>
    </row>
    <row r="15715" spans="1:9" x14ac:dyDescent="0.25">
      <c r="A15715" t="s">
        <v>110</v>
      </c>
      <c r="B15715" t="s">
        <v>53899</v>
      </c>
      <c r="C15715" s="57">
        <v>44342</v>
      </c>
      <c r="D15715" t="s">
        <v>53900</v>
      </c>
      <c r="E15715" s="58">
        <v>1068893500000</v>
      </c>
      <c r="F15715" t="s">
        <v>53901</v>
      </c>
      <c r="G15715" t="s">
        <v>880</v>
      </c>
      <c r="H15715" t="s">
        <v>53902</v>
      </c>
      <c r="I15715">
        <v>1</v>
      </c>
    </row>
    <row r="15716" spans="1:9" x14ac:dyDescent="0.25">
      <c r="A15716" t="s">
        <v>110</v>
      </c>
      <c r="B15716" t="s">
        <v>53903</v>
      </c>
      <c r="C15716" s="57">
        <v>44342</v>
      </c>
      <c r="D15716" t="s">
        <v>53904</v>
      </c>
      <c r="E15716" s="58">
        <v>1038375900000</v>
      </c>
      <c r="F15716" t="s">
        <v>53905</v>
      </c>
      <c r="G15716" t="s">
        <v>23252</v>
      </c>
      <c r="H15716" t="s">
        <v>114</v>
      </c>
      <c r="I15716">
        <v>93</v>
      </c>
    </row>
    <row r="15717" spans="1:9" x14ac:dyDescent="0.25">
      <c r="A15717" t="s">
        <v>110</v>
      </c>
      <c r="B15717" t="s">
        <v>53906</v>
      </c>
      <c r="C15717" s="57">
        <v>44342</v>
      </c>
      <c r="D15717" t="s">
        <v>53907</v>
      </c>
      <c r="E15717" t="s">
        <v>53908</v>
      </c>
      <c r="F15717" t="s">
        <v>53909</v>
      </c>
      <c r="G15717" t="s">
        <v>114</v>
      </c>
      <c r="H15717" t="s">
        <v>114</v>
      </c>
      <c r="I15717">
        <v>24</v>
      </c>
    </row>
    <row r="15718" spans="1:9" x14ac:dyDescent="0.25">
      <c r="A15718" t="s">
        <v>110</v>
      </c>
      <c r="B15718" t="s">
        <v>53910</v>
      </c>
      <c r="C15718" s="57">
        <v>44342</v>
      </c>
      <c r="D15718" t="s">
        <v>53911</v>
      </c>
      <c r="E15718" s="58">
        <v>1114157000000</v>
      </c>
      <c r="F15718" t="s">
        <v>53912</v>
      </c>
      <c r="G15718" t="s">
        <v>114</v>
      </c>
      <c r="H15718" t="s">
        <v>114</v>
      </c>
      <c r="I15718">
        <v>19</v>
      </c>
    </row>
    <row r="15719" spans="1:9" x14ac:dyDescent="0.25">
      <c r="A15719" t="s">
        <v>110</v>
      </c>
      <c r="B15719" t="s">
        <v>53913</v>
      </c>
      <c r="C15719" s="57">
        <v>44342</v>
      </c>
      <c r="D15719" t="s">
        <v>53914</v>
      </c>
      <c r="E15719" s="58">
        <v>1105608600000</v>
      </c>
      <c r="F15719" t="s">
        <v>53915</v>
      </c>
      <c r="G15719" t="s">
        <v>53916</v>
      </c>
      <c r="H15719" t="s">
        <v>114</v>
      </c>
      <c r="I15719">
        <v>1</v>
      </c>
    </row>
    <row r="15720" spans="1:9" x14ac:dyDescent="0.25">
      <c r="A15720" t="s">
        <v>110</v>
      </c>
      <c r="B15720" t="s">
        <v>53917</v>
      </c>
      <c r="C15720" s="57">
        <v>44342</v>
      </c>
      <c r="D15720" t="s">
        <v>53918</v>
      </c>
      <c r="E15720" s="58">
        <v>1060293400000</v>
      </c>
      <c r="F15720" t="s">
        <v>53919</v>
      </c>
      <c r="G15720" t="s">
        <v>114</v>
      </c>
      <c r="H15720" t="s">
        <v>114</v>
      </c>
      <c r="I15720">
        <v>4</v>
      </c>
    </row>
    <row r="15721" spans="1:9" x14ac:dyDescent="0.25">
      <c r="A15721" t="s">
        <v>110</v>
      </c>
      <c r="B15721" t="s">
        <v>53920</v>
      </c>
      <c r="C15721" s="57">
        <v>44342</v>
      </c>
      <c r="D15721" t="s">
        <v>53921</v>
      </c>
      <c r="E15721" s="58">
        <v>1035330500000</v>
      </c>
      <c r="F15721" t="s">
        <v>53922</v>
      </c>
      <c r="G15721" t="s">
        <v>114</v>
      </c>
      <c r="H15721" t="s">
        <v>114</v>
      </c>
      <c r="I15721">
        <v>1</v>
      </c>
    </row>
    <row r="15722" spans="1:9" x14ac:dyDescent="0.25">
      <c r="A15722" t="s">
        <v>110</v>
      </c>
      <c r="B15722" t="s">
        <v>53923</v>
      </c>
      <c r="C15722" s="57">
        <v>44342</v>
      </c>
      <c r="D15722" t="s">
        <v>53924</v>
      </c>
      <c r="E15722" s="58">
        <v>1300954500000</v>
      </c>
      <c r="F15722" t="s">
        <v>53925</v>
      </c>
      <c r="G15722" t="s">
        <v>114</v>
      </c>
      <c r="H15722" t="s">
        <v>114</v>
      </c>
      <c r="I15722">
        <v>1</v>
      </c>
    </row>
    <row r="15723" spans="1:9" x14ac:dyDescent="0.25">
      <c r="A15723" t="s">
        <v>110</v>
      </c>
      <c r="B15723" t="s">
        <v>53926</v>
      </c>
      <c r="C15723" s="57">
        <v>44342</v>
      </c>
      <c r="D15723" t="s">
        <v>53927</v>
      </c>
      <c r="E15723" s="58">
        <v>1366215200000</v>
      </c>
      <c r="F15723" t="s">
        <v>53928</v>
      </c>
      <c r="G15723" t="s">
        <v>53929</v>
      </c>
      <c r="H15723" t="s">
        <v>53929</v>
      </c>
      <c r="I15723">
        <v>10</v>
      </c>
    </row>
    <row r="15724" spans="1:9" x14ac:dyDescent="0.25">
      <c r="A15724" t="s">
        <v>110</v>
      </c>
      <c r="B15724" t="s">
        <v>53930</v>
      </c>
      <c r="C15724" s="57">
        <v>44342</v>
      </c>
      <c r="D15724" t="s">
        <v>53931</v>
      </c>
      <c r="E15724" s="58">
        <v>1029601200000</v>
      </c>
      <c r="F15724" t="s">
        <v>53932</v>
      </c>
      <c r="G15724" t="s">
        <v>114</v>
      </c>
      <c r="H15724" t="s">
        <v>114</v>
      </c>
      <c r="I15724">
        <v>2</v>
      </c>
    </row>
    <row r="15725" spans="1:9" x14ac:dyDescent="0.25">
      <c r="A15725" t="s">
        <v>110</v>
      </c>
      <c r="B15725" t="s">
        <v>53933</v>
      </c>
      <c r="C15725" s="57">
        <v>44342</v>
      </c>
      <c r="D15725" t="s">
        <v>53934</v>
      </c>
      <c r="E15725" s="58">
        <v>1637877010000</v>
      </c>
      <c r="F15725" t="s">
        <v>53935</v>
      </c>
      <c r="G15725" t="s">
        <v>53936</v>
      </c>
      <c r="H15725" t="s">
        <v>114</v>
      </c>
      <c r="I15725">
        <v>17893</v>
      </c>
    </row>
    <row r="15726" spans="1:9" x14ac:dyDescent="0.25">
      <c r="A15726" t="s">
        <v>110</v>
      </c>
      <c r="B15726" t="s">
        <v>53937</v>
      </c>
      <c r="C15726" s="57">
        <v>44342</v>
      </c>
      <c r="D15726" t="s">
        <v>53938</v>
      </c>
      <c r="E15726" s="58">
        <v>1047302000000</v>
      </c>
      <c r="F15726" t="s">
        <v>53939</v>
      </c>
      <c r="G15726" t="s">
        <v>114</v>
      </c>
      <c r="H15726" t="s">
        <v>114</v>
      </c>
      <c r="I15726">
        <v>0</v>
      </c>
    </row>
    <row r="15727" spans="1:9" x14ac:dyDescent="0.25">
      <c r="A15727" t="s">
        <v>110</v>
      </c>
      <c r="B15727" t="s">
        <v>53940</v>
      </c>
      <c r="C15727" s="57">
        <v>44342</v>
      </c>
      <c r="D15727" t="s">
        <v>53941</v>
      </c>
      <c r="E15727" s="58">
        <v>1122254000000</v>
      </c>
      <c r="F15727" t="s">
        <v>53942</v>
      </c>
      <c r="G15727" t="s">
        <v>114</v>
      </c>
      <c r="H15727" t="s">
        <v>114</v>
      </c>
      <c r="I15727">
        <v>0</v>
      </c>
    </row>
    <row r="15728" spans="1:9" x14ac:dyDescent="0.25">
      <c r="A15728" t="s">
        <v>110</v>
      </c>
      <c r="B15728" t="s">
        <v>53943</v>
      </c>
      <c r="C15728" s="57">
        <v>44342</v>
      </c>
      <c r="D15728" t="s">
        <v>53944</v>
      </c>
      <c r="E15728" s="58">
        <v>1118839000000</v>
      </c>
      <c r="F15728" t="s">
        <v>53945</v>
      </c>
      <c r="G15728" t="s">
        <v>114</v>
      </c>
      <c r="H15728" t="s">
        <v>114</v>
      </c>
      <c r="I15728">
        <v>0</v>
      </c>
    </row>
    <row r="15729" spans="1:9" x14ac:dyDescent="0.25">
      <c r="A15729" t="s">
        <v>110</v>
      </c>
      <c r="B15729" t="s">
        <v>53946</v>
      </c>
      <c r="C15729" s="57">
        <v>44342</v>
      </c>
      <c r="D15729" t="s">
        <v>53947</v>
      </c>
      <c r="E15729" s="58">
        <v>1029365000000</v>
      </c>
      <c r="F15729" t="s">
        <v>53948</v>
      </c>
      <c r="G15729" t="s">
        <v>114</v>
      </c>
      <c r="H15729" t="s">
        <v>114</v>
      </c>
      <c r="I15729">
        <v>0</v>
      </c>
    </row>
    <row r="15730" spans="1:9" x14ac:dyDescent="0.25">
      <c r="A15730" t="s">
        <v>110</v>
      </c>
      <c r="B15730" t="s">
        <v>53949</v>
      </c>
      <c r="C15730" s="57">
        <v>44342</v>
      </c>
      <c r="D15730" t="s">
        <v>53950</v>
      </c>
      <c r="E15730" s="58">
        <v>756415480760000</v>
      </c>
      <c r="F15730" t="s">
        <v>53951</v>
      </c>
      <c r="G15730" t="s">
        <v>114</v>
      </c>
      <c r="H15730" t="s">
        <v>114</v>
      </c>
      <c r="I15730">
        <v>2</v>
      </c>
    </row>
    <row r="15731" spans="1:9" x14ac:dyDescent="0.25">
      <c r="A15731" t="s">
        <v>110</v>
      </c>
      <c r="B15731" t="s">
        <v>53952</v>
      </c>
      <c r="C15731" s="57">
        <v>44342</v>
      </c>
      <c r="D15731" t="s">
        <v>53953</v>
      </c>
      <c r="E15731" s="58">
        <v>1160066800000</v>
      </c>
      <c r="F15731" t="s">
        <v>53954</v>
      </c>
      <c r="G15731" t="s">
        <v>53955</v>
      </c>
      <c r="H15731" t="s">
        <v>114</v>
      </c>
      <c r="I15731">
        <v>552</v>
      </c>
    </row>
    <row r="15732" spans="1:9" x14ac:dyDescent="0.25">
      <c r="A15732" t="s">
        <v>110</v>
      </c>
      <c r="B15732" t="s">
        <v>53956</v>
      </c>
      <c r="C15732" s="57">
        <v>44342</v>
      </c>
      <c r="D15732" t="s">
        <v>53957</v>
      </c>
      <c r="E15732" s="58">
        <v>1090221900000</v>
      </c>
      <c r="F15732" t="s">
        <v>53958</v>
      </c>
      <c r="G15732" t="s">
        <v>114</v>
      </c>
      <c r="H15732" t="s">
        <v>114</v>
      </c>
      <c r="I15732">
        <v>6</v>
      </c>
    </row>
    <row r="15733" spans="1:9" x14ac:dyDescent="0.25">
      <c r="A15733" t="s">
        <v>110</v>
      </c>
      <c r="B15733" t="s">
        <v>53959</v>
      </c>
      <c r="C15733" s="57">
        <v>44342</v>
      </c>
      <c r="D15733" t="s">
        <v>53960</v>
      </c>
      <c r="E15733" s="58">
        <v>1083411600000</v>
      </c>
      <c r="F15733" t="s">
        <v>53961</v>
      </c>
      <c r="G15733" t="s">
        <v>114</v>
      </c>
      <c r="H15733" t="s">
        <v>114</v>
      </c>
      <c r="I15733">
        <v>1</v>
      </c>
    </row>
    <row r="15734" spans="1:9" x14ac:dyDescent="0.25">
      <c r="A15734" t="s">
        <v>110</v>
      </c>
      <c r="B15734" t="s">
        <v>53962</v>
      </c>
      <c r="C15734" s="57">
        <v>44342</v>
      </c>
      <c r="D15734" t="s">
        <v>53963</v>
      </c>
      <c r="E15734" s="58">
        <v>2474905300000</v>
      </c>
      <c r="F15734" t="s">
        <v>53964</v>
      </c>
      <c r="G15734" t="s">
        <v>53965</v>
      </c>
      <c r="H15734" t="s">
        <v>53966</v>
      </c>
      <c r="I15734">
        <v>13377</v>
      </c>
    </row>
    <row r="15735" spans="1:9" x14ac:dyDescent="0.25">
      <c r="A15735" t="s">
        <v>110</v>
      </c>
      <c r="B15735" t="s">
        <v>53967</v>
      </c>
      <c r="C15735" s="57">
        <v>44342</v>
      </c>
      <c r="D15735" t="s">
        <v>53968</v>
      </c>
      <c r="E15735" s="58">
        <v>1060606500000</v>
      </c>
      <c r="F15735" t="s">
        <v>53969</v>
      </c>
      <c r="G15735" t="s">
        <v>53878</v>
      </c>
      <c r="H15735" t="s">
        <v>114</v>
      </c>
      <c r="I15735">
        <v>656</v>
      </c>
    </row>
    <row r="15736" spans="1:9" x14ac:dyDescent="0.25">
      <c r="A15736" t="s">
        <v>110</v>
      </c>
      <c r="B15736" t="s">
        <v>53970</v>
      </c>
      <c r="C15736" s="57">
        <v>44342</v>
      </c>
      <c r="D15736" t="s">
        <v>53971</v>
      </c>
      <c r="E15736" s="58">
        <v>1086664500000</v>
      </c>
      <c r="F15736" t="s">
        <v>53972</v>
      </c>
      <c r="G15736" t="s">
        <v>114</v>
      </c>
      <c r="H15736" t="s">
        <v>114</v>
      </c>
      <c r="I15736">
        <v>124</v>
      </c>
    </row>
    <row r="15737" spans="1:9" x14ac:dyDescent="0.25">
      <c r="A15737" t="s">
        <v>110</v>
      </c>
      <c r="B15737" t="s">
        <v>53973</v>
      </c>
      <c r="C15737" s="57">
        <v>44342</v>
      </c>
      <c r="D15737" t="s">
        <v>53974</v>
      </c>
      <c r="E15737" s="58">
        <v>1093553800000</v>
      </c>
      <c r="F15737" t="s">
        <v>53975</v>
      </c>
      <c r="G15737" t="s">
        <v>114</v>
      </c>
      <c r="H15737" t="s">
        <v>114</v>
      </c>
      <c r="I15737">
        <v>1</v>
      </c>
    </row>
    <row r="15738" spans="1:9" x14ac:dyDescent="0.25">
      <c r="A15738" t="s">
        <v>110</v>
      </c>
      <c r="B15738" t="s">
        <v>53976</v>
      </c>
      <c r="C15738" s="57">
        <v>44342</v>
      </c>
      <c r="D15738" t="s">
        <v>53977</v>
      </c>
      <c r="E15738" s="58">
        <v>1029516490000</v>
      </c>
      <c r="F15738" t="s">
        <v>53978</v>
      </c>
      <c r="G15738" t="s">
        <v>114</v>
      </c>
      <c r="H15738" t="s">
        <v>114</v>
      </c>
      <c r="I15738">
        <v>1</v>
      </c>
    </row>
    <row r="15739" spans="1:9" x14ac:dyDescent="0.25">
      <c r="A15739" t="s">
        <v>110</v>
      </c>
      <c r="B15739" t="s">
        <v>53979</v>
      </c>
      <c r="C15739" s="57">
        <v>44342</v>
      </c>
      <c r="D15739" t="s">
        <v>53980</v>
      </c>
      <c r="E15739" s="58">
        <v>1046072470000</v>
      </c>
      <c r="F15739" t="s">
        <v>53981</v>
      </c>
      <c r="G15739" t="s">
        <v>114</v>
      </c>
      <c r="H15739" t="s">
        <v>114</v>
      </c>
      <c r="I15739">
        <v>1</v>
      </c>
    </row>
    <row r="15740" spans="1:9" x14ac:dyDescent="0.25">
      <c r="A15740" t="s">
        <v>110</v>
      </c>
      <c r="B15740" t="s">
        <v>53982</v>
      </c>
      <c r="C15740" s="57">
        <v>44342</v>
      </c>
      <c r="D15740" t="s">
        <v>53983</v>
      </c>
      <c r="E15740" s="58">
        <v>1102523933700000</v>
      </c>
      <c r="F15740" t="s">
        <v>53984</v>
      </c>
      <c r="G15740" t="s">
        <v>114</v>
      </c>
      <c r="H15740" t="s">
        <v>114</v>
      </c>
      <c r="I15740">
        <v>1</v>
      </c>
    </row>
    <row r="15741" spans="1:9" x14ac:dyDescent="0.25">
      <c r="A15741" t="s">
        <v>110</v>
      </c>
      <c r="B15741" t="s">
        <v>53985</v>
      </c>
      <c r="C15741" s="57">
        <v>44342</v>
      </c>
      <c r="D15741" t="s">
        <v>53986</v>
      </c>
      <c r="E15741" s="58">
        <v>1172485690000</v>
      </c>
      <c r="F15741" t="s">
        <v>53987</v>
      </c>
      <c r="G15741" t="s">
        <v>53988</v>
      </c>
      <c r="H15741" t="s">
        <v>114</v>
      </c>
      <c r="I15741">
        <v>3884</v>
      </c>
    </row>
    <row r="15742" spans="1:9" x14ac:dyDescent="0.25">
      <c r="A15742" t="s">
        <v>110</v>
      </c>
      <c r="B15742" t="s">
        <v>53989</v>
      </c>
      <c r="C15742" s="57">
        <v>44342</v>
      </c>
      <c r="D15742" t="s">
        <v>53990</v>
      </c>
      <c r="E15742" s="58">
        <v>10373580000000</v>
      </c>
      <c r="F15742" t="s">
        <v>53991</v>
      </c>
      <c r="G15742" t="s">
        <v>114</v>
      </c>
      <c r="H15742" t="s">
        <v>114</v>
      </c>
      <c r="I15742">
        <v>1</v>
      </c>
    </row>
    <row r="15743" spans="1:9" x14ac:dyDescent="0.25">
      <c r="A15743" t="s">
        <v>110</v>
      </c>
      <c r="B15743" t="s">
        <v>53992</v>
      </c>
      <c r="C15743" s="57">
        <v>44342</v>
      </c>
      <c r="D15743" t="s">
        <v>53993</v>
      </c>
      <c r="E15743" s="58">
        <v>10468531000000</v>
      </c>
      <c r="F15743" t="s">
        <v>53994</v>
      </c>
      <c r="G15743" t="s">
        <v>53995</v>
      </c>
      <c r="H15743" t="s">
        <v>53996</v>
      </c>
      <c r="I15743">
        <v>1</v>
      </c>
    </row>
    <row r="15744" spans="1:9" x14ac:dyDescent="0.25">
      <c r="A15744" t="s">
        <v>110</v>
      </c>
      <c r="B15744" t="s">
        <v>53997</v>
      </c>
      <c r="C15744" s="57">
        <v>44342</v>
      </c>
      <c r="D15744" t="s">
        <v>53998</v>
      </c>
      <c r="E15744" s="58">
        <v>10392059000000</v>
      </c>
      <c r="F15744" t="s">
        <v>53999</v>
      </c>
      <c r="G15744" t="s">
        <v>1518</v>
      </c>
      <c r="H15744" t="s">
        <v>54000</v>
      </c>
      <c r="I15744">
        <v>165</v>
      </c>
    </row>
    <row r="15745" spans="1:9" x14ac:dyDescent="0.25">
      <c r="A15745" t="s">
        <v>110</v>
      </c>
      <c r="B15745" t="s">
        <v>54001</v>
      </c>
      <c r="C15745" s="57">
        <v>44342</v>
      </c>
      <c r="D15745" t="s">
        <v>54002</v>
      </c>
      <c r="E15745" s="58">
        <v>1077078000000</v>
      </c>
      <c r="F15745" t="s">
        <v>54003</v>
      </c>
      <c r="G15745" t="s">
        <v>114</v>
      </c>
      <c r="H15745" t="s">
        <v>114</v>
      </c>
      <c r="I15745">
        <v>1</v>
      </c>
    </row>
    <row r="15746" spans="1:9" x14ac:dyDescent="0.25">
      <c r="A15746" t="s">
        <v>110</v>
      </c>
      <c r="B15746" t="s">
        <v>54004</v>
      </c>
      <c r="C15746" s="57">
        <v>44342</v>
      </c>
      <c r="D15746" t="s">
        <v>54005</v>
      </c>
      <c r="E15746" s="58">
        <v>10319978000000</v>
      </c>
      <c r="F15746" t="s">
        <v>54006</v>
      </c>
      <c r="G15746" t="s">
        <v>54007</v>
      </c>
      <c r="H15746" t="s">
        <v>54008</v>
      </c>
      <c r="I15746">
        <v>1</v>
      </c>
    </row>
    <row r="15747" spans="1:9" x14ac:dyDescent="0.25">
      <c r="A15747" t="s">
        <v>110</v>
      </c>
      <c r="B15747" t="s">
        <v>54009</v>
      </c>
      <c r="C15747" s="57">
        <v>44342</v>
      </c>
      <c r="D15747" t="s">
        <v>54010</v>
      </c>
      <c r="E15747" s="58">
        <v>10804711000000</v>
      </c>
      <c r="F15747" t="s">
        <v>54011</v>
      </c>
      <c r="G15747" t="s">
        <v>114</v>
      </c>
      <c r="H15747" t="s">
        <v>114</v>
      </c>
      <c r="I15747">
        <v>1</v>
      </c>
    </row>
    <row r="15748" spans="1:9" x14ac:dyDescent="0.25">
      <c r="A15748" t="s">
        <v>110</v>
      </c>
      <c r="B15748" t="s">
        <v>54012</v>
      </c>
      <c r="C15748" s="57">
        <v>44342</v>
      </c>
      <c r="D15748" t="s">
        <v>54013</v>
      </c>
      <c r="E15748" s="58">
        <v>10345741000000</v>
      </c>
      <c r="F15748" t="s">
        <v>54014</v>
      </c>
      <c r="G15748" t="s">
        <v>114</v>
      </c>
      <c r="H15748" t="s">
        <v>114</v>
      </c>
      <c r="I15748">
        <v>1</v>
      </c>
    </row>
    <row r="15749" spans="1:9" x14ac:dyDescent="0.25">
      <c r="A15749" t="s">
        <v>110</v>
      </c>
      <c r="B15749" t="s">
        <v>54015</v>
      </c>
      <c r="C15749" s="57">
        <v>44342</v>
      </c>
      <c r="D15749" t="s">
        <v>54016</v>
      </c>
      <c r="E15749" s="58">
        <v>10126287000000</v>
      </c>
      <c r="F15749" t="s">
        <v>54017</v>
      </c>
      <c r="G15749" t="s">
        <v>114</v>
      </c>
      <c r="H15749" t="s">
        <v>114</v>
      </c>
      <c r="I15749">
        <v>1</v>
      </c>
    </row>
    <row r="15750" spans="1:9" x14ac:dyDescent="0.25">
      <c r="A15750" t="s">
        <v>110</v>
      </c>
      <c r="B15750" t="s">
        <v>54018</v>
      </c>
      <c r="C15750" s="57">
        <v>44342</v>
      </c>
      <c r="D15750" t="s">
        <v>54019</v>
      </c>
      <c r="E15750" s="58">
        <v>10200874000000</v>
      </c>
      <c r="F15750" t="s">
        <v>54020</v>
      </c>
      <c r="G15750" t="s">
        <v>54021</v>
      </c>
      <c r="H15750" t="s">
        <v>54022</v>
      </c>
      <c r="I15750">
        <v>2</v>
      </c>
    </row>
    <row r="15751" spans="1:9" x14ac:dyDescent="0.25">
      <c r="A15751" t="s">
        <v>110</v>
      </c>
      <c r="B15751" t="s">
        <v>54023</v>
      </c>
      <c r="C15751" s="57">
        <v>44342</v>
      </c>
      <c r="D15751" t="s">
        <v>54024</v>
      </c>
      <c r="E15751" s="58">
        <v>10406108000000</v>
      </c>
      <c r="F15751" t="s">
        <v>54025</v>
      </c>
      <c r="G15751" t="s">
        <v>40841</v>
      </c>
      <c r="H15751" t="s">
        <v>40842</v>
      </c>
      <c r="I15751">
        <v>2</v>
      </c>
    </row>
    <row r="15752" spans="1:9" x14ac:dyDescent="0.25">
      <c r="A15752" t="s">
        <v>110</v>
      </c>
      <c r="B15752" t="s">
        <v>54026</v>
      </c>
      <c r="C15752" s="57">
        <v>44342</v>
      </c>
      <c r="D15752" t="s">
        <v>54027</v>
      </c>
      <c r="E15752" s="58">
        <v>10591555000000</v>
      </c>
      <c r="F15752" t="s">
        <v>54028</v>
      </c>
      <c r="G15752" t="s">
        <v>114</v>
      </c>
      <c r="H15752" t="s">
        <v>114</v>
      </c>
      <c r="I15752">
        <v>145</v>
      </c>
    </row>
    <row r="15753" spans="1:9" x14ac:dyDescent="0.25">
      <c r="A15753" t="s">
        <v>110</v>
      </c>
      <c r="B15753" t="s">
        <v>54029</v>
      </c>
      <c r="C15753" s="57">
        <v>44342</v>
      </c>
      <c r="D15753" t="s">
        <v>54030</v>
      </c>
      <c r="E15753" s="58">
        <v>11497898000000</v>
      </c>
      <c r="F15753" t="s">
        <v>54031</v>
      </c>
      <c r="G15753" t="s">
        <v>26336</v>
      </c>
      <c r="H15753" t="s">
        <v>54032</v>
      </c>
      <c r="I15753">
        <v>1568</v>
      </c>
    </row>
    <row r="15754" spans="1:9" x14ac:dyDescent="0.25">
      <c r="A15754" t="s">
        <v>110</v>
      </c>
      <c r="B15754" t="s">
        <v>54033</v>
      </c>
      <c r="C15754" s="57">
        <v>44342</v>
      </c>
      <c r="D15754" t="s">
        <v>54034</v>
      </c>
      <c r="E15754" s="58">
        <v>1570805110000</v>
      </c>
      <c r="F15754" t="s">
        <v>54035</v>
      </c>
      <c r="G15754" t="s">
        <v>54036</v>
      </c>
      <c r="H15754" t="s">
        <v>54037</v>
      </c>
      <c r="I15754">
        <v>3802</v>
      </c>
    </row>
    <row r="15755" spans="1:9" x14ac:dyDescent="0.25">
      <c r="A15755" t="s">
        <v>110</v>
      </c>
      <c r="B15755" t="s">
        <v>54038</v>
      </c>
      <c r="C15755" s="57">
        <v>44342</v>
      </c>
      <c r="D15755" t="s">
        <v>54039</v>
      </c>
      <c r="E15755" s="58">
        <v>2450806270000</v>
      </c>
      <c r="F15755" t="s">
        <v>54040</v>
      </c>
      <c r="G15755" t="s">
        <v>114</v>
      </c>
      <c r="H15755" t="s">
        <v>114</v>
      </c>
      <c r="I15755">
        <v>1</v>
      </c>
    </row>
    <row r="15756" spans="1:9" x14ac:dyDescent="0.25">
      <c r="A15756" t="s">
        <v>110</v>
      </c>
      <c r="B15756" t="s">
        <v>54041</v>
      </c>
      <c r="C15756" s="57">
        <v>44342</v>
      </c>
      <c r="D15756" t="s">
        <v>54042</v>
      </c>
      <c r="E15756" s="58">
        <v>1015248100000</v>
      </c>
      <c r="F15756" t="s">
        <v>54043</v>
      </c>
      <c r="G15756" t="s">
        <v>114</v>
      </c>
      <c r="H15756" t="s">
        <v>114</v>
      </c>
      <c r="I15756">
        <v>2</v>
      </c>
    </row>
    <row r="15757" spans="1:9" x14ac:dyDescent="0.25">
      <c r="A15757" t="s">
        <v>110</v>
      </c>
      <c r="B15757" t="s">
        <v>54044</v>
      </c>
      <c r="C15757" s="57">
        <v>44342</v>
      </c>
      <c r="D15757" t="s">
        <v>54045</v>
      </c>
      <c r="E15757" s="58">
        <v>1021387430000</v>
      </c>
      <c r="F15757" t="s">
        <v>54046</v>
      </c>
      <c r="G15757" t="s">
        <v>114</v>
      </c>
      <c r="H15757" t="s">
        <v>114</v>
      </c>
      <c r="I15757">
        <v>1</v>
      </c>
    </row>
    <row r="15758" spans="1:9" x14ac:dyDescent="0.25">
      <c r="A15758" t="s">
        <v>110</v>
      </c>
      <c r="B15758" t="s">
        <v>54047</v>
      </c>
      <c r="C15758" s="57">
        <v>44342</v>
      </c>
      <c r="D15758" t="s">
        <v>54048</v>
      </c>
      <c r="E15758" s="58">
        <v>110222546300000</v>
      </c>
      <c r="F15758" t="s">
        <v>54049</v>
      </c>
      <c r="G15758" t="s">
        <v>54050</v>
      </c>
      <c r="H15758" t="s">
        <v>54051</v>
      </c>
      <c r="I15758">
        <v>4</v>
      </c>
    </row>
    <row r="15759" spans="1:9" x14ac:dyDescent="0.25">
      <c r="A15759" t="s">
        <v>110</v>
      </c>
      <c r="B15759" t="s">
        <v>54052</v>
      </c>
      <c r="C15759" s="57">
        <v>44342</v>
      </c>
      <c r="D15759" t="s">
        <v>54053</v>
      </c>
      <c r="E15759" s="58">
        <v>109487336800000</v>
      </c>
      <c r="F15759" t="s">
        <v>54054</v>
      </c>
      <c r="G15759" t="s">
        <v>114</v>
      </c>
      <c r="H15759" t="s">
        <v>114</v>
      </c>
      <c r="I15759">
        <v>1</v>
      </c>
    </row>
    <row r="15760" spans="1:9" x14ac:dyDescent="0.25">
      <c r="A15760" t="s">
        <v>110</v>
      </c>
      <c r="B15760" t="s">
        <v>54055</v>
      </c>
      <c r="C15760" s="57">
        <v>44342</v>
      </c>
      <c r="D15760" t="s">
        <v>54056</v>
      </c>
      <c r="E15760" s="58">
        <v>1033625950000</v>
      </c>
      <c r="F15760" t="s">
        <v>54057</v>
      </c>
      <c r="G15760" t="s">
        <v>114</v>
      </c>
      <c r="H15760" t="s">
        <v>114</v>
      </c>
      <c r="I15760">
        <v>1</v>
      </c>
    </row>
    <row r="15761" spans="1:9" x14ac:dyDescent="0.25">
      <c r="A15761" t="s">
        <v>110</v>
      </c>
      <c r="B15761" t="s">
        <v>54058</v>
      </c>
      <c r="C15761" s="57">
        <v>44342</v>
      </c>
      <c r="D15761" t="s">
        <v>54059</v>
      </c>
      <c r="E15761" s="58">
        <v>1142477270000</v>
      </c>
      <c r="F15761" t="s">
        <v>54060</v>
      </c>
      <c r="G15761" t="s">
        <v>114</v>
      </c>
      <c r="H15761" t="s">
        <v>114</v>
      </c>
      <c r="I15761">
        <v>11</v>
      </c>
    </row>
    <row r="15762" spans="1:9" x14ac:dyDescent="0.25">
      <c r="A15762" t="s">
        <v>110</v>
      </c>
      <c r="B15762" t="s">
        <v>54061</v>
      </c>
      <c r="C15762" s="57">
        <v>44342</v>
      </c>
      <c r="D15762" t="s">
        <v>54062</v>
      </c>
      <c r="E15762" s="58">
        <v>1030913990000</v>
      </c>
      <c r="F15762" t="s">
        <v>54063</v>
      </c>
      <c r="G15762" t="s">
        <v>114</v>
      </c>
      <c r="H15762" t="s">
        <v>114</v>
      </c>
      <c r="I15762">
        <v>1</v>
      </c>
    </row>
    <row r="15763" spans="1:9" x14ac:dyDescent="0.25">
      <c r="A15763" t="s">
        <v>110</v>
      </c>
      <c r="B15763" t="s">
        <v>54064</v>
      </c>
      <c r="C15763" s="57">
        <v>44342</v>
      </c>
      <c r="D15763" t="s">
        <v>54065</v>
      </c>
      <c r="E15763" s="58">
        <v>1051033140000</v>
      </c>
      <c r="F15763" t="s">
        <v>54066</v>
      </c>
      <c r="G15763" t="s">
        <v>114</v>
      </c>
      <c r="H15763" t="s">
        <v>114</v>
      </c>
      <c r="I15763">
        <v>1</v>
      </c>
    </row>
    <row r="15764" spans="1:9" x14ac:dyDescent="0.25">
      <c r="A15764" t="s">
        <v>110</v>
      </c>
      <c r="B15764" t="s">
        <v>54067</v>
      </c>
      <c r="C15764" s="57">
        <v>44342</v>
      </c>
      <c r="D15764" t="s">
        <v>54068</v>
      </c>
      <c r="E15764" s="58">
        <v>1546105000000</v>
      </c>
      <c r="F15764" t="s">
        <v>54069</v>
      </c>
      <c r="G15764" t="s">
        <v>114</v>
      </c>
      <c r="H15764" t="s">
        <v>114</v>
      </c>
      <c r="I15764">
        <v>1</v>
      </c>
    </row>
    <row r="15765" spans="1:9" x14ac:dyDescent="0.25">
      <c r="A15765" t="s">
        <v>110</v>
      </c>
      <c r="B15765" t="s">
        <v>54070</v>
      </c>
      <c r="C15765" s="57">
        <v>44342</v>
      </c>
      <c r="D15765" t="s">
        <v>54071</v>
      </c>
      <c r="E15765" s="58">
        <v>1220981499160000</v>
      </c>
      <c r="F15765" t="s">
        <v>54072</v>
      </c>
      <c r="G15765" t="s">
        <v>114</v>
      </c>
      <c r="H15765" t="s">
        <v>114</v>
      </c>
      <c r="I15765">
        <v>1</v>
      </c>
    </row>
    <row r="15766" spans="1:9" x14ac:dyDescent="0.25">
      <c r="A15766" t="s">
        <v>110</v>
      </c>
      <c r="B15766" t="s">
        <v>54073</v>
      </c>
      <c r="C15766" s="57">
        <v>44342</v>
      </c>
      <c r="D15766" t="s">
        <v>54074</v>
      </c>
      <c r="E15766" s="58">
        <v>108486059400000</v>
      </c>
      <c r="F15766" t="s">
        <v>54075</v>
      </c>
      <c r="G15766" t="s">
        <v>54076</v>
      </c>
      <c r="H15766" t="s">
        <v>54077</v>
      </c>
      <c r="I15766">
        <v>3234</v>
      </c>
    </row>
    <row r="15767" spans="1:9" x14ac:dyDescent="0.25">
      <c r="A15767" t="s">
        <v>110</v>
      </c>
      <c r="B15767" t="s">
        <v>54078</v>
      </c>
      <c r="C15767" s="57">
        <v>44342</v>
      </c>
      <c r="D15767" t="s">
        <v>54079</v>
      </c>
      <c r="E15767" s="58">
        <v>1080061290000</v>
      </c>
      <c r="F15767" t="s">
        <v>54080</v>
      </c>
      <c r="G15767" t="s">
        <v>114</v>
      </c>
      <c r="H15767" t="s">
        <v>114</v>
      </c>
      <c r="I15767">
        <v>1</v>
      </c>
    </row>
    <row r="15768" spans="1:9" x14ac:dyDescent="0.25">
      <c r="A15768" t="s">
        <v>110</v>
      </c>
      <c r="B15768" t="s">
        <v>54081</v>
      </c>
      <c r="C15768" s="57">
        <v>44342</v>
      </c>
      <c r="D15768" t="s">
        <v>54082</v>
      </c>
      <c r="E15768" s="58">
        <v>1030835520000</v>
      </c>
      <c r="F15768" t="s">
        <v>54083</v>
      </c>
      <c r="G15768" t="s">
        <v>114</v>
      </c>
      <c r="H15768" t="s">
        <v>114</v>
      </c>
      <c r="I15768">
        <v>1</v>
      </c>
    </row>
    <row r="15769" spans="1:9" x14ac:dyDescent="0.25">
      <c r="A15769" t="s">
        <v>110</v>
      </c>
      <c r="B15769" t="s">
        <v>54084</v>
      </c>
      <c r="C15769" s="57">
        <v>44342</v>
      </c>
      <c r="D15769" t="s">
        <v>54085</v>
      </c>
      <c r="E15769" s="58">
        <v>1011450910400000</v>
      </c>
      <c r="F15769" t="s">
        <v>54086</v>
      </c>
      <c r="G15769" t="s">
        <v>114</v>
      </c>
      <c r="H15769" t="s">
        <v>114</v>
      </c>
      <c r="I15769">
        <v>10</v>
      </c>
    </row>
    <row r="15770" spans="1:9" x14ac:dyDescent="0.25">
      <c r="A15770" t="s">
        <v>110</v>
      </c>
      <c r="B15770" t="s">
        <v>54087</v>
      </c>
      <c r="C15770" s="57">
        <v>44342</v>
      </c>
      <c r="D15770" t="s">
        <v>54088</v>
      </c>
      <c r="E15770" s="58">
        <v>1010943560000</v>
      </c>
      <c r="F15770" t="s">
        <v>54089</v>
      </c>
      <c r="G15770" t="s">
        <v>114</v>
      </c>
      <c r="H15770" t="s">
        <v>114</v>
      </c>
      <c r="I15770">
        <v>1</v>
      </c>
    </row>
    <row r="15771" spans="1:9" x14ac:dyDescent="0.25">
      <c r="A15771" t="s">
        <v>110</v>
      </c>
      <c r="B15771" t="s">
        <v>54090</v>
      </c>
      <c r="C15771" s="57">
        <v>44342</v>
      </c>
      <c r="D15771" t="s">
        <v>54091</v>
      </c>
      <c r="E15771" s="58">
        <v>105035434670000</v>
      </c>
      <c r="F15771" t="s">
        <v>54092</v>
      </c>
      <c r="G15771" t="s">
        <v>54093</v>
      </c>
      <c r="H15771" t="s">
        <v>54094</v>
      </c>
      <c r="I15771">
        <v>1</v>
      </c>
    </row>
    <row r="15772" spans="1:9" x14ac:dyDescent="0.25">
      <c r="A15772" t="s">
        <v>110</v>
      </c>
      <c r="B15772" t="s">
        <v>54095</v>
      </c>
      <c r="C15772" s="57">
        <v>44342</v>
      </c>
      <c r="D15772" t="s">
        <v>54096</v>
      </c>
      <c r="E15772" s="58">
        <v>1067264100000</v>
      </c>
      <c r="F15772" t="s">
        <v>54097</v>
      </c>
      <c r="G15772" t="s">
        <v>114</v>
      </c>
      <c r="H15772" t="s">
        <v>114</v>
      </c>
      <c r="I15772">
        <v>1</v>
      </c>
    </row>
    <row r="15773" spans="1:9" x14ac:dyDescent="0.25">
      <c r="A15773" t="s">
        <v>110</v>
      </c>
      <c r="B15773" t="s">
        <v>54098</v>
      </c>
      <c r="C15773" s="57">
        <v>44342</v>
      </c>
      <c r="D15773" t="s">
        <v>54099</v>
      </c>
      <c r="E15773" s="58">
        <v>105466551600000</v>
      </c>
      <c r="F15773" t="s">
        <v>54100</v>
      </c>
      <c r="G15773" t="s">
        <v>114</v>
      </c>
      <c r="H15773" t="s">
        <v>114</v>
      </c>
      <c r="I15773">
        <v>1</v>
      </c>
    </row>
    <row r="15774" spans="1:9" x14ac:dyDescent="0.25">
      <c r="A15774" t="s">
        <v>110</v>
      </c>
      <c r="B15774" t="s">
        <v>54101</v>
      </c>
      <c r="C15774" s="57">
        <v>44342</v>
      </c>
      <c r="D15774" t="s">
        <v>54102</v>
      </c>
      <c r="E15774" s="58">
        <v>10238940000000</v>
      </c>
      <c r="F15774" t="s">
        <v>54103</v>
      </c>
      <c r="G15774" t="s">
        <v>114</v>
      </c>
      <c r="H15774" t="s">
        <v>114</v>
      </c>
      <c r="I15774">
        <v>1</v>
      </c>
    </row>
    <row r="15775" spans="1:9" x14ac:dyDescent="0.25">
      <c r="A15775" t="s">
        <v>110</v>
      </c>
      <c r="B15775" t="s">
        <v>54104</v>
      </c>
      <c r="C15775" s="57">
        <v>44342</v>
      </c>
      <c r="D15775" t="s">
        <v>54105</v>
      </c>
      <c r="E15775" s="58">
        <v>1116682800000</v>
      </c>
      <c r="F15775" t="s">
        <v>54106</v>
      </c>
      <c r="G15775" t="s">
        <v>54107</v>
      </c>
      <c r="H15775" t="s">
        <v>114</v>
      </c>
      <c r="I15775">
        <v>7</v>
      </c>
    </row>
    <row r="15776" spans="1:9" x14ac:dyDescent="0.25">
      <c r="A15776" t="s">
        <v>110</v>
      </c>
      <c r="B15776" t="s">
        <v>54108</v>
      </c>
      <c r="C15776" s="57">
        <v>44342</v>
      </c>
      <c r="D15776" t="s">
        <v>54109</v>
      </c>
      <c r="E15776" s="58">
        <v>103655278200000</v>
      </c>
      <c r="F15776" t="s">
        <v>54110</v>
      </c>
      <c r="G15776" t="s">
        <v>114</v>
      </c>
      <c r="H15776" t="s">
        <v>114</v>
      </c>
      <c r="I15776">
        <v>1</v>
      </c>
    </row>
    <row r="15777" spans="1:9" x14ac:dyDescent="0.25">
      <c r="A15777" t="s">
        <v>110</v>
      </c>
      <c r="B15777" t="s">
        <v>54111</v>
      </c>
      <c r="C15777" s="57">
        <v>44342</v>
      </c>
      <c r="D15777" t="s">
        <v>54112</v>
      </c>
      <c r="E15777" s="58">
        <v>84573362000000</v>
      </c>
      <c r="F15777" t="s">
        <v>54113</v>
      </c>
      <c r="G15777" t="s">
        <v>114</v>
      </c>
      <c r="H15777" t="s">
        <v>114</v>
      </c>
      <c r="I15777">
        <v>1</v>
      </c>
    </row>
    <row r="15778" spans="1:9" x14ac:dyDescent="0.25">
      <c r="A15778" t="s">
        <v>110</v>
      </c>
      <c r="B15778" t="s">
        <v>54114</v>
      </c>
      <c r="C15778" s="57">
        <v>44342</v>
      </c>
      <c r="D15778" t="s">
        <v>54115</v>
      </c>
      <c r="E15778" s="58">
        <v>100302387200000</v>
      </c>
      <c r="F15778" t="s">
        <v>54116</v>
      </c>
      <c r="G15778" t="s">
        <v>54117</v>
      </c>
      <c r="H15778" t="s">
        <v>114</v>
      </c>
      <c r="I15778">
        <v>1</v>
      </c>
    </row>
    <row r="15779" spans="1:9" x14ac:dyDescent="0.25">
      <c r="A15779" t="s">
        <v>110</v>
      </c>
      <c r="B15779" t="s">
        <v>54118</v>
      </c>
      <c r="C15779" s="57">
        <v>44342</v>
      </c>
      <c r="D15779" t="s">
        <v>48721</v>
      </c>
      <c r="E15779" s="58">
        <v>120636861900000</v>
      </c>
      <c r="F15779" t="s">
        <v>54119</v>
      </c>
      <c r="G15779" t="s">
        <v>114</v>
      </c>
      <c r="H15779" t="s">
        <v>114</v>
      </c>
      <c r="I15779">
        <v>1</v>
      </c>
    </row>
    <row r="15780" spans="1:9" x14ac:dyDescent="0.25">
      <c r="A15780" t="s">
        <v>110</v>
      </c>
      <c r="B15780" t="s">
        <v>54120</v>
      </c>
      <c r="C15780" s="57">
        <v>44342</v>
      </c>
      <c r="D15780" t="s">
        <v>54121</v>
      </c>
      <c r="E15780" t="s">
        <v>54122</v>
      </c>
      <c r="F15780" t="s">
        <v>54123</v>
      </c>
      <c r="G15780" t="s">
        <v>114</v>
      </c>
      <c r="H15780" t="s">
        <v>114</v>
      </c>
      <c r="I15780">
        <v>4</v>
      </c>
    </row>
    <row r="15781" spans="1:9" x14ac:dyDescent="0.25">
      <c r="A15781" t="s">
        <v>110</v>
      </c>
      <c r="B15781" t="s">
        <v>54124</v>
      </c>
      <c r="C15781" s="57">
        <v>44342</v>
      </c>
      <c r="D15781" t="s">
        <v>54125</v>
      </c>
      <c r="E15781" s="58">
        <v>7951924000000</v>
      </c>
      <c r="F15781" t="s">
        <v>54126</v>
      </c>
      <c r="G15781" t="s">
        <v>36958</v>
      </c>
      <c r="H15781" t="s">
        <v>114</v>
      </c>
      <c r="I15781">
        <v>1</v>
      </c>
    </row>
    <row r="15782" spans="1:9" x14ac:dyDescent="0.25">
      <c r="A15782" t="s">
        <v>110</v>
      </c>
      <c r="B15782" t="s">
        <v>54127</v>
      </c>
      <c r="C15782" s="57">
        <v>44342</v>
      </c>
      <c r="D15782" t="s">
        <v>54128</v>
      </c>
      <c r="E15782" s="58">
        <v>10134509000000</v>
      </c>
      <c r="F15782" t="s">
        <v>54129</v>
      </c>
      <c r="G15782" t="s">
        <v>114</v>
      </c>
      <c r="H15782" t="s">
        <v>114</v>
      </c>
      <c r="I15782">
        <v>80</v>
      </c>
    </row>
    <row r="15783" spans="1:9" x14ac:dyDescent="0.25">
      <c r="A15783" t="s">
        <v>110</v>
      </c>
      <c r="B15783" t="s">
        <v>54130</v>
      </c>
      <c r="C15783" s="57">
        <v>44342</v>
      </c>
      <c r="D15783" t="s">
        <v>54131</v>
      </c>
      <c r="E15783" s="58">
        <v>1133580060000</v>
      </c>
      <c r="F15783" t="s">
        <v>54132</v>
      </c>
      <c r="G15783" t="s">
        <v>114</v>
      </c>
      <c r="H15783" t="s">
        <v>114</v>
      </c>
      <c r="I15783">
        <v>2</v>
      </c>
    </row>
    <row r="15784" spans="1:9" x14ac:dyDescent="0.25">
      <c r="A15784" t="s">
        <v>110</v>
      </c>
      <c r="B15784" t="s">
        <v>54133</v>
      </c>
      <c r="C15784" s="57">
        <v>44342</v>
      </c>
      <c r="D15784" t="s">
        <v>54134</v>
      </c>
      <c r="E15784" s="58">
        <v>9916927000000</v>
      </c>
      <c r="F15784" t="s">
        <v>54135</v>
      </c>
      <c r="G15784" t="s">
        <v>114</v>
      </c>
      <c r="H15784" t="s">
        <v>114</v>
      </c>
      <c r="I15784">
        <v>1</v>
      </c>
    </row>
    <row r="15785" spans="1:9" x14ac:dyDescent="0.25">
      <c r="A15785" t="s">
        <v>110</v>
      </c>
      <c r="B15785" t="s">
        <v>54136</v>
      </c>
      <c r="C15785" s="57">
        <v>44342</v>
      </c>
      <c r="D15785" t="s">
        <v>54137</v>
      </c>
      <c r="E15785" s="58">
        <v>10298481000000</v>
      </c>
      <c r="F15785" t="s">
        <v>54138</v>
      </c>
      <c r="G15785" t="s">
        <v>114</v>
      </c>
      <c r="H15785" t="s">
        <v>114</v>
      </c>
      <c r="I15785">
        <v>1</v>
      </c>
    </row>
    <row r="15786" spans="1:9" x14ac:dyDescent="0.25">
      <c r="A15786" t="s">
        <v>110</v>
      </c>
      <c r="B15786" t="s">
        <v>54139</v>
      </c>
      <c r="C15786" s="57">
        <v>44342</v>
      </c>
      <c r="D15786" t="s">
        <v>54140</v>
      </c>
      <c r="E15786" s="58">
        <v>10198572000000</v>
      </c>
      <c r="F15786" t="s">
        <v>54141</v>
      </c>
      <c r="G15786" t="s">
        <v>3253</v>
      </c>
      <c r="H15786" t="s">
        <v>114</v>
      </c>
      <c r="I15786">
        <v>1</v>
      </c>
    </row>
    <row r="15787" spans="1:9" x14ac:dyDescent="0.25">
      <c r="A15787" t="s">
        <v>110</v>
      </c>
      <c r="B15787" t="s">
        <v>54142</v>
      </c>
      <c r="C15787" s="57">
        <v>44342</v>
      </c>
      <c r="D15787" t="s">
        <v>54143</v>
      </c>
      <c r="E15787" s="58">
        <v>1126176000000</v>
      </c>
      <c r="F15787" t="s">
        <v>54144</v>
      </c>
      <c r="G15787" t="s">
        <v>114</v>
      </c>
      <c r="H15787" t="s">
        <v>114</v>
      </c>
      <c r="I15787">
        <v>1</v>
      </c>
    </row>
    <row r="15788" spans="1:9" x14ac:dyDescent="0.25">
      <c r="A15788" t="s">
        <v>110</v>
      </c>
      <c r="B15788" t="s">
        <v>54145</v>
      </c>
      <c r="C15788" s="57">
        <v>44342</v>
      </c>
      <c r="D15788" t="s">
        <v>54146</v>
      </c>
      <c r="E15788" s="58">
        <v>10345184000000</v>
      </c>
      <c r="F15788" t="s">
        <v>54147</v>
      </c>
      <c r="G15788" t="s">
        <v>54148</v>
      </c>
      <c r="H15788" t="s">
        <v>54149</v>
      </c>
      <c r="I15788">
        <v>12</v>
      </c>
    </row>
    <row r="15789" spans="1:9" x14ac:dyDescent="0.25">
      <c r="A15789" t="s">
        <v>110</v>
      </c>
      <c r="B15789" t="s">
        <v>54150</v>
      </c>
      <c r="C15789" s="57">
        <v>44342</v>
      </c>
      <c r="D15789" t="s">
        <v>54151</v>
      </c>
      <c r="E15789" s="58">
        <v>10791134000000</v>
      </c>
      <c r="F15789" t="s">
        <v>54152</v>
      </c>
      <c r="G15789" t="s">
        <v>114</v>
      </c>
      <c r="H15789" t="s">
        <v>114</v>
      </c>
      <c r="I15789">
        <v>6</v>
      </c>
    </row>
    <row r="15790" spans="1:9" x14ac:dyDescent="0.25">
      <c r="A15790" t="s">
        <v>110</v>
      </c>
      <c r="B15790" t="s">
        <v>54153</v>
      </c>
      <c r="C15790" s="57">
        <v>44342</v>
      </c>
      <c r="D15790" t="s">
        <v>54154</v>
      </c>
      <c r="E15790" s="58">
        <v>1087390000000</v>
      </c>
      <c r="F15790" t="s">
        <v>54155</v>
      </c>
      <c r="G15790" t="s">
        <v>114</v>
      </c>
      <c r="H15790" t="s">
        <v>114</v>
      </c>
      <c r="I15790">
        <v>1</v>
      </c>
    </row>
    <row r="15791" spans="1:9" x14ac:dyDescent="0.25">
      <c r="A15791" t="s">
        <v>110</v>
      </c>
      <c r="B15791" t="s">
        <v>54156</v>
      </c>
      <c r="C15791" s="57">
        <v>44342</v>
      </c>
      <c r="D15791" t="s">
        <v>54157</v>
      </c>
      <c r="E15791" s="58">
        <v>1303670927340000</v>
      </c>
      <c r="F15791" t="s">
        <v>54158</v>
      </c>
      <c r="G15791" t="s">
        <v>114</v>
      </c>
      <c r="H15791" t="s">
        <v>114</v>
      </c>
      <c r="I15791">
        <v>4</v>
      </c>
    </row>
    <row r="15792" spans="1:9" x14ac:dyDescent="0.25">
      <c r="A15792" t="s">
        <v>110</v>
      </c>
      <c r="B15792" t="s">
        <v>54159</v>
      </c>
      <c r="C15792" s="57">
        <v>44342</v>
      </c>
      <c r="D15792" t="s">
        <v>54160</v>
      </c>
      <c r="E15792" s="58">
        <v>1017334770000</v>
      </c>
      <c r="F15792" t="s">
        <v>54161</v>
      </c>
      <c r="G15792" t="s">
        <v>114</v>
      </c>
      <c r="H15792" t="s">
        <v>114</v>
      </c>
      <c r="I15792">
        <v>2</v>
      </c>
    </row>
    <row r="15793" spans="1:9" x14ac:dyDescent="0.25">
      <c r="A15793" t="s">
        <v>110</v>
      </c>
      <c r="B15793" t="s">
        <v>54162</v>
      </c>
      <c r="C15793" s="57">
        <v>44342</v>
      </c>
      <c r="D15793" t="s">
        <v>54163</v>
      </c>
      <c r="E15793" s="58">
        <v>12426635000000</v>
      </c>
      <c r="F15793" t="s">
        <v>54164</v>
      </c>
      <c r="G15793" t="s">
        <v>114</v>
      </c>
      <c r="H15793" t="s">
        <v>114</v>
      </c>
      <c r="I15793">
        <v>6</v>
      </c>
    </row>
    <row r="15794" spans="1:9" x14ac:dyDescent="0.25">
      <c r="A15794" t="s">
        <v>110</v>
      </c>
      <c r="B15794" t="s">
        <v>54165</v>
      </c>
      <c r="C15794" s="57">
        <v>44342</v>
      </c>
      <c r="D15794" t="s">
        <v>54166</v>
      </c>
      <c r="E15794" s="58">
        <v>1423094000000</v>
      </c>
      <c r="F15794" t="s">
        <v>54167</v>
      </c>
      <c r="G15794" t="s">
        <v>114</v>
      </c>
      <c r="H15794" t="s">
        <v>114</v>
      </c>
      <c r="I15794">
        <v>2</v>
      </c>
    </row>
    <row r="15795" spans="1:9" x14ac:dyDescent="0.25">
      <c r="A15795" t="s">
        <v>110</v>
      </c>
      <c r="B15795" t="s">
        <v>54168</v>
      </c>
      <c r="C15795" s="57">
        <v>44342</v>
      </c>
      <c r="D15795" t="s">
        <v>54169</v>
      </c>
      <c r="E15795" s="58">
        <v>10934832000000</v>
      </c>
      <c r="F15795" t="s">
        <v>54170</v>
      </c>
      <c r="G15795" t="s">
        <v>54171</v>
      </c>
      <c r="H15795" t="s">
        <v>54172</v>
      </c>
      <c r="I15795">
        <v>1340</v>
      </c>
    </row>
    <row r="15796" spans="1:9" x14ac:dyDescent="0.25">
      <c r="A15796" t="s">
        <v>110</v>
      </c>
      <c r="B15796" t="s">
        <v>54173</v>
      </c>
      <c r="C15796" s="57">
        <v>44342</v>
      </c>
      <c r="D15796" t="s">
        <v>54174</v>
      </c>
      <c r="E15796" s="58">
        <v>478246125000000</v>
      </c>
      <c r="F15796" t="s">
        <v>54175</v>
      </c>
      <c r="G15796" t="s">
        <v>114</v>
      </c>
      <c r="H15796" t="s">
        <v>114</v>
      </c>
      <c r="I15796">
        <v>2</v>
      </c>
    </row>
    <row r="15797" spans="1:9" x14ac:dyDescent="0.25">
      <c r="A15797" t="s">
        <v>110</v>
      </c>
      <c r="B15797" t="s">
        <v>54176</v>
      </c>
      <c r="C15797" s="57">
        <v>44342</v>
      </c>
      <c r="D15797" t="s">
        <v>54177</v>
      </c>
      <c r="E15797" s="58">
        <v>1098915020000</v>
      </c>
      <c r="F15797" t="s">
        <v>54178</v>
      </c>
      <c r="G15797" t="s">
        <v>114</v>
      </c>
      <c r="H15797" t="s">
        <v>114</v>
      </c>
      <c r="I15797">
        <v>1</v>
      </c>
    </row>
    <row r="15798" spans="1:9" x14ac:dyDescent="0.25">
      <c r="A15798" t="s">
        <v>110</v>
      </c>
      <c r="B15798" t="s">
        <v>54179</v>
      </c>
      <c r="C15798" s="57">
        <v>44342</v>
      </c>
      <c r="D15798" t="s">
        <v>54180</v>
      </c>
      <c r="E15798" s="58">
        <v>1047854550000</v>
      </c>
      <c r="F15798" t="s">
        <v>54181</v>
      </c>
      <c r="G15798" t="s">
        <v>114</v>
      </c>
      <c r="H15798" t="s">
        <v>114</v>
      </c>
      <c r="I15798">
        <v>80</v>
      </c>
    </row>
    <row r="15799" spans="1:9" x14ac:dyDescent="0.25">
      <c r="A15799" t="s">
        <v>110</v>
      </c>
      <c r="B15799" t="s">
        <v>54182</v>
      </c>
      <c r="C15799" s="57">
        <v>44342</v>
      </c>
      <c r="D15799" t="s">
        <v>54183</v>
      </c>
      <c r="E15799" s="58">
        <v>1120285190000</v>
      </c>
      <c r="F15799" t="s">
        <v>54184</v>
      </c>
      <c r="G15799" t="s">
        <v>114</v>
      </c>
      <c r="H15799" t="s">
        <v>54185</v>
      </c>
      <c r="I15799">
        <v>1297</v>
      </c>
    </row>
    <row r="15800" spans="1:9" x14ac:dyDescent="0.25">
      <c r="A15800" t="s">
        <v>110</v>
      </c>
      <c r="B15800" t="s">
        <v>54186</v>
      </c>
      <c r="C15800" s="57">
        <v>44342</v>
      </c>
      <c r="D15800" t="s">
        <v>54187</v>
      </c>
      <c r="E15800" t="s">
        <v>54188</v>
      </c>
      <c r="F15800" t="s">
        <v>54189</v>
      </c>
      <c r="G15800" t="s">
        <v>114</v>
      </c>
      <c r="H15800" t="s">
        <v>114</v>
      </c>
      <c r="I15800">
        <v>3</v>
      </c>
    </row>
    <row r="15801" spans="1:9" x14ac:dyDescent="0.25">
      <c r="A15801" t="s">
        <v>110</v>
      </c>
      <c r="B15801" t="s">
        <v>58</v>
      </c>
      <c r="C15801" s="57">
        <v>44342</v>
      </c>
      <c r="D15801" t="s">
        <v>54190</v>
      </c>
      <c r="E15801" s="58">
        <v>1058050312000</v>
      </c>
      <c r="F15801" t="s">
        <v>54191</v>
      </c>
      <c r="G15801" t="s">
        <v>54192</v>
      </c>
      <c r="H15801" t="s">
        <v>114</v>
      </c>
      <c r="I15801">
        <v>559</v>
      </c>
    </row>
    <row r="15802" spans="1:9" x14ac:dyDescent="0.25">
      <c r="A15802" t="s">
        <v>110</v>
      </c>
      <c r="B15802" t="s">
        <v>72</v>
      </c>
      <c r="C15802" s="57">
        <v>44342</v>
      </c>
      <c r="D15802" t="s">
        <v>54193</v>
      </c>
      <c r="E15802" s="58">
        <v>1036803145000</v>
      </c>
      <c r="F15802" t="s">
        <v>54194</v>
      </c>
      <c r="G15802" t="s">
        <v>114</v>
      </c>
      <c r="H15802" t="s">
        <v>114</v>
      </c>
      <c r="I15802">
        <v>98</v>
      </c>
    </row>
    <row r="15803" spans="1:9" x14ac:dyDescent="0.25">
      <c r="A15803" t="s">
        <v>110</v>
      </c>
      <c r="B15803" t="s">
        <v>54195</v>
      </c>
      <c r="C15803" s="57">
        <v>44342</v>
      </c>
      <c r="D15803" t="s">
        <v>54196</v>
      </c>
      <c r="E15803" s="58">
        <v>1094609031000</v>
      </c>
      <c r="F15803" t="s">
        <v>54197</v>
      </c>
      <c r="G15803" t="s">
        <v>114</v>
      </c>
      <c r="H15803" t="s">
        <v>114</v>
      </c>
      <c r="I15803">
        <v>0</v>
      </c>
    </row>
    <row r="15804" spans="1:9" x14ac:dyDescent="0.25">
      <c r="A15804" t="s">
        <v>110</v>
      </c>
      <c r="B15804" t="s">
        <v>54198</v>
      </c>
      <c r="C15804" s="57">
        <v>44342</v>
      </c>
      <c r="D15804" t="s">
        <v>54199</v>
      </c>
      <c r="E15804" s="58">
        <v>1628669068000</v>
      </c>
      <c r="F15804" t="s">
        <v>54200</v>
      </c>
      <c r="G15804" t="s">
        <v>114</v>
      </c>
      <c r="H15804" t="s">
        <v>114</v>
      </c>
      <c r="I15804">
        <v>0</v>
      </c>
    </row>
    <row r="15805" spans="1:9" x14ac:dyDescent="0.25">
      <c r="A15805" t="s">
        <v>110</v>
      </c>
      <c r="B15805" t="s">
        <v>54201</v>
      </c>
      <c r="C15805" s="57">
        <v>44342</v>
      </c>
      <c r="D15805" t="s">
        <v>54202</v>
      </c>
      <c r="E15805" s="58">
        <v>1048176096000</v>
      </c>
      <c r="F15805" t="s">
        <v>54203</v>
      </c>
      <c r="G15805" t="s">
        <v>114</v>
      </c>
      <c r="H15805" t="s">
        <v>114</v>
      </c>
      <c r="I15805">
        <v>1</v>
      </c>
    </row>
    <row r="15806" spans="1:9" x14ac:dyDescent="0.25">
      <c r="A15806" t="s">
        <v>110</v>
      </c>
      <c r="B15806" t="s">
        <v>54204</v>
      </c>
      <c r="C15806" s="57">
        <v>44342</v>
      </c>
      <c r="D15806" t="s">
        <v>54205</v>
      </c>
      <c r="E15806" s="58">
        <v>1084566200000</v>
      </c>
      <c r="F15806" t="s">
        <v>54206</v>
      </c>
      <c r="G15806" t="s">
        <v>114</v>
      </c>
      <c r="H15806" t="s">
        <v>114</v>
      </c>
      <c r="I15806">
        <v>2</v>
      </c>
    </row>
    <row r="15807" spans="1:9" x14ac:dyDescent="0.25">
      <c r="A15807" t="s">
        <v>110</v>
      </c>
      <c r="B15807" t="s">
        <v>54207</v>
      </c>
      <c r="C15807" s="57">
        <v>44342</v>
      </c>
      <c r="D15807" t="s">
        <v>54208</v>
      </c>
      <c r="E15807" s="58">
        <v>1431899280000</v>
      </c>
      <c r="F15807" t="s">
        <v>54209</v>
      </c>
      <c r="G15807" t="s">
        <v>114</v>
      </c>
      <c r="H15807" t="s">
        <v>114</v>
      </c>
      <c r="I15807">
        <v>1</v>
      </c>
    </row>
    <row r="15808" spans="1:9" x14ac:dyDescent="0.25">
      <c r="A15808" t="s">
        <v>110</v>
      </c>
      <c r="B15808" t="s">
        <v>54210</v>
      </c>
      <c r="C15808" s="57">
        <v>44342</v>
      </c>
      <c r="D15808" t="s">
        <v>54211</v>
      </c>
      <c r="E15808" s="58">
        <v>147345116800000</v>
      </c>
      <c r="F15808" t="s">
        <v>54212</v>
      </c>
      <c r="G15808" t="s">
        <v>1275</v>
      </c>
      <c r="H15808" t="s">
        <v>114</v>
      </c>
      <c r="I15808">
        <v>1</v>
      </c>
    </row>
    <row r="15809" spans="1:9" x14ac:dyDescent="0.25">
      <c r="A15809" t="s">
        <v>110</v>
      </c>
      <c r="B15809" t="s">
        <v>54213</v>
      </c>
      <c r="C15809" s="57">
        <v>44342</v>
      </c>
      <c r="D15809" t="s">
        <v>54214</v>
      </c>
      <c r="E15809" s="58">
        <v>1101702870000</v>
      </c>
      <c r="F15809" t="s">
        <v>54215</v>
      </c>
      <c r="G15809" t="s">
        <v>114</v>
      </c>
      <c r="H15809" t="s">
        <v>114</v>
      </c>
      <c r="I15809">
        <v>3</v>
      </c>
    </row>
    <row r="15810" spans="1:9" x14ac:dyDescent="0.25">
      <c r="A15810" t="s">
        <v>110</v>
      </c>
      <c r="B15810" t="s">
        <v>54216</v>
      </c>
      <c r="C15810" s="57">
        <v>44342</v>
      </c>
      <c r="D15810" t="s">
        <v>54217</v>
      </c>
      <c r="E15810" s="58">
        <v>1077456700000</v>
      </c>
      <c r="F15810" t="s">
        <v>54218</v>
      </c>
      <c r="G15810" t="s">
        <v>114</v>
      </c>
      <c r="H15810" t="s">
        <v>114</v>
      </c>
      <c r="I15810">
        <v>1</v>
      </c>
    </row>
    <row r="15811" spans="1:9" x14ac:dyDescent="0.25">
      <c r="A15811" t="s">
        <v>110</v>
      </c>
      <c r="B15811" t="s">
        <v>54219</v>
      </c>
      <c r="C15811" s="57">
        <v>44342</v>
      </c>
      <c r="D15811" t="s">
        <v>54220</v>
      </c>
      <c r="E15811" s="58">
        <v>1127757400000</v>
      </c>
      <c r="F15811" t="s">
        <v>54221</v>
      </c>
      <c r="G15811" t="s">
        <v>114</v>
      </c>
      <c r="H15811" t="s">
        <v>114</v>
      </c>
      <c r="I15811">
        <v>1</v>
      </c>
    </row>
    <row r="15812" spans="1:9" x14ac:dyDescent="0.25">
      <c r="A15812" t="s">
        <v>110</v>
      </c>
      <c r="B15812" t="s">
        <v>54222</v>
      </c>
      <c r="C15812" s="57">
        <v>44342</v>
      </c>
      <c r="D15812" t="s">
        <v>54223</v>
      </c>
      <c r="E15812" s="58">
        <v>1083207300000</v>
      </c>
      <c r="F15812" t="s">
        <v>54224</v>
      </c>
      <c r="G15812" t="s">
        <v>345</v>
      </c>
      <c r="H15812" t="s">
        <v>54225</v>
      </c>
      <c r="I15812">
        <v>1634</v>
      </c>
    </row>
    <row r="15813" spans="1:9" x14ac:dyDescent="0.25">
      <c r="A15813" t="s">
        <v>110</v>
      </c>
      <c r="B15813" t="s">
        <v>54226</v>
      </c>
      <c r="C15813" s="57">
        <v>44342</v>
      </c>
      <c r="D15813" t="s">
        <v>54227</v>
      </c>
      <c r="E15813" s="58">
        <v>1230478000000</v>
      </c>
      <c r="F15813" t="s">
        <v>54228</v>
      </c>
      <c r="G15813" t="s">
        <v>114</v>
      </c>
      <c r="H15813" t="s">
        <v>114</v>
      </c>
      <c r="I15813">
        <v>160</v>
      </c>
    </row>
    <row r="15814" spans="1:9" x14ac:dyDescent="0.25">
      <c r="A15814" t="s">
        <v>110</v>
      </c>
      <c r="B15814" t="s">
        <v>54229</v>
      </c>
      <c r="C15814" s="57">
        <v>44342</v>
      </c>
      <c r="D15814" t="s">
        <v>54230</v>
      </c>
      <c r="E15814" s="58">
        <v>1492740500000</v>
      </c>
      <c r="F15814" t="s">
        <v>54231</v>
      </c>
      <c r="G15814" t="s">
        <v>114</v>
      </c>
      <c r="H15814" t="s">
        <v>114</v>
      </c>
      <c r="I15814">
        <v>1</v>
      </c>
    </row>
    <row r="15815" spans="1:9" x14ac:dyDescent="0.25">
      <c r="A15815" t="s">
        <v>110</v>
      </c>
      <c r="B15815" t="s">
        <v>54232</v>
      </c>
      <c r="C15815" s="57">
        <v>44342</v>
      </c>
      <c r="D15815" t="s">
        <v>54233</v>
      </c>
      <c r="E15815" s="58">
        <v>1044381600000</v>
      </c>
      <c r="F15815" t="s">
        <v>54234</v>
      </c>
      <c r="G15815" t="s">
        <v>114</v>
      </c>
      <c r="H15815" t="s">
        <v>114</v>
      </c>
      <c r="I15815">
        <v>1</v>
      </c>
    </row>
    <row r="15816" spans="1:9" x14ac:dyDescent="0.25">
      <c r="A15816" t="s">
        <v>110</v>
      </c>
      <c r="B15816" t="s">
        <v>54235</v>
      </c>
      <c r="C15816" s="57">
        <v>44342</v>
      </c>
      <c r="D15816" t="s">
        <v>54236</v>
      </c>
      <c r="E15816" s="58">
        <v>1038186500000</v>
      </c>
      <c r="F15816" t="s">
        <v>54237</v>
      </c>
      <c r="G15816" t="s">
        <v>114</v>
      </c>
      <c r="H15816" t="s">
        <v>114</v>
      </c>
      <c r="I15816">
        <v>1</v>
      </c>
    </row>
    <row r="15817" spans="1:9" x14ac:dyDescent="0.25">
      <c r="A15817" t="s">
        <v>110</v>
      </c>
      <c r="B15817" t="s">
        <v>54238</v>
      </c>
      <c r="C15817" s="57">
        <v>44342</v>
      </c>
      <c r="D15817" t="s">
        <v>54239</v>
      </c>
      <c r="E15817" t="s">
        <v>54240</v>
      </c>
      <c r="F15817" t="s">
        <v>54241</v>
      </c>
      <c r="G15817" t="s">
        <v>114</v>
      </c>
      <c r="H15817" t="s">
        <v>114</v>
      </c>
      <c r="I15817">
        <v>4</v>
      </c>
    </row>
    <row r="15818" spans="1:9" x14ac:dyDescent="0.25">
      <c r="A15818" t="s">
        <v>110</v>
      </c>
      <c r="B15818" t="s">
        <v>54242</v>
      </c>
      <c r="C15818" s="57">
        <v>44342</v>
      </c>
      <c r="D15818" t="s">
        <v>54243</v>
      </c>
      <c r="E15818" s="58">
        <v>1048375800000</v>
      </c>
      <c r="F15818" t="s">
        <v>54244</v>
      </c>
      <c r="G15818" t="s">
        <v>114</v>
      </c>
      <c r="H15818" t="s">
        <v>114</v>
      </c>
      <c r="I15818">
        <v>28</v>
      </c>
    </row>
    <row r="15819" spans="1:9" x14ac:dyDescent="0.25">
      <c r="A15819" t="s">
        <v>110</v>
      </c>
      <c r="B15819" t="s">
        <v>54245</v>
      </c>
      <c r="C15819" s="57">
        <v>44342</v>
      </c>
      <c r="D15819" t="s">
        <v>54246</v>
      </c>
      <c r="E15819" s="58">
        <v>1090625600000</v>
      </c>
      <c r="F15819" t="s">
        <v>54247</v>
      </c>
      <c r="G15819" t="s">
        <v>114</v>
      </c>
      <c r="H15819" t="s">
        <v>114</v>
      </c>
      <c r="I15819">
        <v>1</v>
      </c>
    </row>
    <row r="15820" spans="1:9" x14ac:dyDescent="0.25">
      <c r="A15820" t="s">
        <v>110</v>
      </c>
      <c r="B15820" t="s">
        <v>54248</v>
      </c>
      <c r="C15820" s="57">
        <v>44342</v>
      </c>
      <c r="D15820" t="s">
        <v>54249</v>
      </c>
      <c r="E15820" s="58">
        <v>1058552700000</v>
      </c>
      <c r="F15820" t="s">
        <v>54250</v>
      </c>
      <c r="G15820" t="s">
        <v>54251</v>
      </c>
      <c r="H15820" t="s">
        <v>114</v>
      </c>
      <c r="I15820">
        <v>288</v>
      </c>
    </row>
    <row r="15821" spans="1:9" x14ac:dyDescent="0.25">
      <c r="A15821" t="s">
        <v>110</v>
      </c>
      <c r="B15821" t="s">
        <v>54252</v>
      </c>
      <c r="C15821" s="57">
        <v>44342</v>
      </c>
      <c r="D15821" t="s">
        <v>54253</v>
      </c>
      <c r="E15821" s="58">
        <v>1127137800000</v>
      </c>
      <c r="F15821" t="s">
        <v>54254</v>
      </c>
      <c r="G15821" t="s">
        <v>114</v>
      </c>
      <c r="H15821" t="s">
        <v>114</v>
      </c>
      <c r="I15821">
        <v>1</v>
      </c>
    </row>
    <row r="15822" spans="1:9" x14ac:dyDescent="0.25">
      <c r="A15822" t="s">
        <v>110</v>
      </c>
      <c r="B15822" t="s">
        <v>54255</v>
      </c>
      <c r="C15822" s="57">
        <v>44342</v>
      </c>
      <c r="D15822" t="s">
        <v>54256</v>
      </c>
      <c r="E15822" s="58">
        <v>1112913600000</v>
      </c>
      <c r="F15822" t="s">
        <v>54257</v>
      </c>
      <c r="G15822" t="s">
        <v>114</v>
      </c>
      <c r="H15822" t="s">
        <v>114</v>
      </c>
      <c r="I15822">
        <v>1</v>
      </c>
    </row>
    <row r="15823" spans="1:9" x14ac:dyDescent="0.25">
      <c r="A15823" t="s">
        <v>110</v>
      </c>
      <c r="B15823" t="s">
        <v>54258</v>
      </c>
      <c r="C15823" s="57">
        <v>44342</v>
      </c>
      <c r="D15823" t="s">
        <v>54259</v>
      </c>
      <c r="E15823" s="58">
        <v>1131819300000</v>
      </c>
      <c r="F15823" t="s">
        <v>54260</v>
      </c>
      <c r="G15823" t="s">
        <v>54261</v>
      </c>
      <c r="H15823" t="s">
        <v>114</v>
      </c>
      <c r="I15823">
        <v>170</v>
      </c>
    </row>
    <row r="15824" spans="1:9" x14ac:dyDescent="0.25">
      <c r="A15824" t="s">
        <v>110</v>
      </c>
      <c r="B15824" t="s">
        <v>54262</v>
      </c>
      <c r="C15824" s="57">
        <v>44342</v>
      </c>
      <c r="D15824" t="s">
        <v>54263</v>
      </c>
      <c r="E15824" s="58">
        <v>1116364000000</v>
      </c>
      <c r="F15824" t="s">
        <v>54264</v>
      </c>
      <c r="G15824" t="s">
        <v>54265</v>
      </c>
      <c r="H15824" t="s">
        <v>54266</v>
      </c>
      <c r="I15824">
        <v>4</v>
      </c>
    </row>
    <row r="15825" spans="1:9" x14ac:dyDescent="0.25">
      <c r="A15825" t="s">
        <v>110</v>
      </c>
      <c r="B15825" t="s">
        <v>54267</v>
      </c>
      <c r="C15825" s="57">
        <v>44342</v>
      </c>
      <c r="D15825" t="s">
        <v>54268</v>
      </c>
      <c r="E15825" t="s">
        <v>54269</v>
      </c>
      <c r="F15825" t="s">
        <v>54270</v>
      </c>
      <c r="G15825" t="s">
        <v>114</v>
      </c>
      <c r="H15825" t="s">
        <v>114</v>
      </c>
      <c r="I15825">
        <v>1</v>
      </c>
    </row>
    <row r="15826" spans="1:9" x14ac:dyDescent="0.25">
      <c r="A15826" t="s">
        <v>110</v>
      </c>
      <c r="B15826" t="s">
        <v>54271</v>
      </c>
      <c r="C15826" s="57">
        <v>44342</v>
      </c>
      <c r="D15826" t="s">
        <v>54272</v>
      </c>
      <c r="E15826" s="58">
        <v>1078503120000</v>
      </c>
      <c r="F15826" t="s">
        <v>54273</v>
      </c>
      <c r="G15826" t="s">
        <v>114</v>
      </c>
      <c r="H15826" t="s">
        <v>114</v>
      </c>
      <c r="I15826">
        <v>1</v>
      </c>
    </row>
    <row r="15827" spans="1:9" x14ac:dyDescent="0.25">
      <c r="A15827" t="s">
        <v>110</v>
      </c>
      <c r="B15827" t="s">
        <v>54274</v>
      </c>
      <c r="C15827" s="57">
        <v>44342</v>
      </c>
      <c r="D15827" t="s">
        <v>54275</v>
      </c>
      <c r="E15827" s="58">
        <v>1024518340000</v>
      </c>
      <c r="F15827" t="s">
        <v>54276</v>
      </c>
      <c r="G15827" t="s">
        <v>54277</v>
      </c>
      <c r="H15827" t="s">
        <v>114</v>
      </c>
      <c r="I15827">
        <v>29</v>
      </c>
    </row>
    <row r="15828" spans="1:9" x14ac:dyDescent="0.25">
      <c r="A15828" t="s">
        <v>110</v>
      </c>
      <c r="B15828" t="s">
        <v>54278</v>
      </c>
      <c r="C15828" s="57">
        <v>44342</v>
      </c>
      <c r="D15828" t="s">
        <v>54279</v>
      </c>
      <c r="E15828" s="58">
        <v>1040647380000</v>
      </c>
      <c r="F15828" t="s">
        <v>54280</v>
      </c>
      <c r="G15828" t="s">
        <v>114</v>
      </c>
      <c r="H15828" t="s">
        <v>114</v>
      </c>
      <c r="I15828">
        <v>26</v>
      </c>
    </row>
    <row r="15829" spans="1:9" x14ac:dyDescent="0.25">
      <c r="A15829" t="s">
        <v>110</v>
      </c>
      <c r="B15829" t="s">
        <v>54281</v>
      </c>
      <c r="C15829" s="57">
        <v>44342</v>
      </c>
      <c r="D15829" t="s">
        <v>54282</v>
      </c>
      <c r="E15829" s="58">
        <v>1027820000000</v>
      </c>
      <c r="F15829" t="s">
        <v>54283</v>
      </c>
      <c r="G15829" t="s">
        <v>114</v>
      </c>
      <c r="H15829" t="s">
        <v>114</v>
      </c>
      <c r="I15829">
        <v>4</v>
      </c>
    </row>
    <row r="15830" spans="1:9" x14ac:dyDescent="0.25">
      <c r="A15830" t="s">
        <v>110</v>
      </c>
      <c r="B15830" t="s">
        <v>54284</v>
      </c>
      <c r="C15830" s="57">
        <v>44342</v>
      </c>
      <c r="D15830" t="s">
        <v>54285</v>
      </c>
      <c r="E15830" s="58">
        <v>1136478000000</v>
      </c>
      <c r="F15830" t="s">
        <v>54286</v>
      </c>
      <c r="G15830" t="s">
        <v>114</v>
      </c>
      <c r="H15830" t="s">
        <v>114</v>
      </c>
      <c r="I15830">
        <v>3</v>
      </c>
    </row>
    <row r="15831" spans="1:9" x14ac:dyDescent="0.25">
      <c r="A15831" t="s">
        <v>110</v>
      </c>
      <c r="B15831" t="s">
        <v>54287</v>
      </c>
      <c r="C15831" s="57">
        <v>44342</v>
      </c>
      <c r="D15831" t="s">
        <v>54288</v>
      </c>
      <c r="E15831" s="58">
        <v>1057160000000</v>
      </c>
      <c r="F15831" t="s">
        <v>54289</v>
      </c>
      <c r="G15831" t="s">
        <v>114</v>
      </c>
      <c r="H15831" t="s">
        <v>114</v>
      </c>
      <c r="I15831">
        <v>1</v>
      </c>
    </row>
    <row r="15832" spans="1:9" x14ac:dyDescent="0.25">
      <c r="A15832" t="s">
        <v>110</v>
      </c>
      <c r="B15832" t="s">
        <v>54290</v>
      </c>
      <c r="C15832" s="57">
        <v>44342</v>
      </c>
      <c r="D15832" t="s">
        <v>54291</v>
      </c>
      <c r="E15832" s="58">
        <v>11376896000000</v>
      </c>
      <c r="F15832" t="s">
        <v>54292</v>
      </c>
      <c r="G15832" t="s">
        <v>45671</v>
      </c>
      <c r="H15832" t="s">
        <v>5446</v>
      </c>
      <c r="I15832">
        <v>609</v>
      </c>
    </row>
    <row r="15833" spans="1:9" x14ac:dyDescent="0.25">
      <c r="A15833" t="s">
        <v>110</v>
      </c>
      <c r="B15833" t="s">
        <v>54293</v>
      </c>
      <c r="C15833" s="57">
        <v>44342</v>
      </c>
      <c r="D15833" t="s">
        <v>54294</v>
      </c>
      <c r="E15833" s="58">
        <v>3357592000000</v>
      </c>
      <c r="F15833" t="s">
        <v>54295</v>
      </c>
      <c r="G15833" t="s">
        <v>114</v>
      </c>
      <c r="H15833" t="s">
        <v>114</v>
      </c>
      <c r="I15833">
        <v>1</v>
      </c>
    </row>
    <row r="15834" spans="1:9" x14ac:dyDescent="0.25">
      <c r="A15834" t="s">
        <v>110</v>
      </c>
      <c r="B15834" t="s">
        <v>54296</v>
      </c>
      <c r="C15834" s="57">
        <v>44342</v>
      </c>
      <c r="D15834" t="s">
        <v>54297</v>
      </c>
      <c r="E15834" t="s">
        <v>54298</v>
      </c>
      <c r="F15834" t="s">
        <v>54299</v>
      </c>
      <c r="G15834" t="s">
        <v>114</v>
      </c>
      <c r="H15834" t="s">
        <v>114</v>
      </c>
      <c r="I15834">
        <v>16</v>
      </c>
    </row>
    <row r="15835" spans="1:9" x14ac:dyDescent="0.25">
      <c r="A15835" t="s">
        <v>110</v>
      </c>
      <c r="B15835" t="s">
        <v>54300</v>
      </c>
      <c r="C15835" s="57">
        <v>44342</v>
      </c>
      <c r="D15835" t="s">
        <v>54301</v>
      </c>
      <c r="E15835" s="58">
        <v>1138704100000</v>
      </c>
      <c r="F15835" t="s">
        <v>54302</v>
      </c>
      <c r="G15835" t="s">
        <v>1123</v>
      </c>
      <c r="H15835" t="s">
        <v>114</v>
      </c>
      <c r="I15835">
        <v>1</v>
      </c>
    </row>
    <row r="15836" spans="1:9" x14ac:dyDescent="0.25">
      <c r="A15836" t="s">
        <v>110</v>
      </c>
      <c r="B15836" t="s">
        <v>54303</v>
      </c>
      <c r="C15836" s="57">
        <v>44342</v>
      </c>
      <c r="D15836" t="s">
        <v>54304</v>
      </c>
      <c r="E15836" s="58">
        <v>1117148600000</v>
      </c>
      <c r="F15836" t="s">
        <v>54305</v>
      </c>
      <c r="G15836" t="s">
        <v>114</v>
      </c>
      <c r="H15836" t="s">
        <v>114</v>
      </c>
      <c r="I15836">
        <v>2</v>
      </c>
    </row>
    <row r="15837" spans="1:9" x14ac:dyDescent="0.25">
      <c r="A15837" t="s">
        <v>110</v>
      </c>
      <c r="B15837" t="s">
        <v>54306</v>
      </c>
      <c r="C15837" s="57">
        <v>44342</v>
      </c>
      <c r="D15837" t="s">
        <v>54307</v>
      </c>
      <c r="E15837" s="58">
        <v>1119581000000</v>
      </c>
      <c r="F15837" t="s">
        <v>54308</v>
      </c>
      <c r="G15837" t="s">
        <v>114</v>
      </c>
      <c r="H15837" t="s">
        <v>114</v>
      </c>
      <c r="I15837">
        <v>1</v>
      </c>
    </row>
    <row r="15838" spans="1:9" x14ac:dyDescent="0.25">
      <c r="A15838" t="s">
        <v>110</v>
      </c>
      <c r="B15838" t="s">
        <v>54309</v>
      </c>
      <c r="C15838" s="57">
        <v>44342</v>
      </c>
      <c r="D15838" t="s">
        <v>54310</v>
      </c>
      <c r="E15838" s="58">
        <v>1163306700000</v>
      </c>
      <c r="F15838" t="s">
        <v>54311</v>
      </c>
      <c r="G15838" t="s">
        <v>114</v>
      </c>
      <c r="H15838" t="s">
        <v>114</v>
      </c>
      <c r="I15838">
        <v>3</v>
      </c>
    </row>
    <row r="15839" spans="1:9" x14ac:dyDescent="0.25">
      <c r="A15839" t="s">
        <v>110</v>
      </c>
      <c r="B15839" t="s">
        <v>54312</v>
      </c>
      <c r="C15839" s="57">
        <v>44342</v>
      </c>
      <c r="D15839" t="s">
        <v>54313</v>
      </c>
      <c r="E15839" s="58">
        <v>4112922700000</v>
      </c>
      <c r="F15839" t="s">
        <v>54314</v>
      </c>
      <c r="G15839" t="s">
        <v>54315</v>
      </c>
      <c r="H15839" t="s">
        <v>54316</v>
      </c>
      <c r="I15839">
        <v>14110</v>
      </c>
    </row>
    <row r="15840" spans="1:9" x14ac:dyDescent="0.25">
      <c r="A15840" t="s">
        <v>110</v>
      </c>
      <c r="B15840" t="s">
        <v>54317</v>
      </c>
      <c r="C15840" s="57">
        <v>44342</v>
      </c>
      <c r="D15840" t="s">
        <v>54318</v>
      </c>
      <c r="E15840" s="58">
        <v>1066093000000</v>
      </c>
      <c r="F15840" t="s">
        <v>54319</v>
      </c>
      <c r="G15840" t="s">
        <v>114</v>
      </c>
      <c r="H15840" t="s">
        <v>114</v>
      </c>
      <c r="I15840">
        <v>1</v>
      </c>
    </row>
    <row r="15841" spans="1:9" x14ac:dyDescent="0.25">
      <c r="A15841" t="s">
        <v>110</v>
      </c>
      <c r="B15841" t="s">
        <v>54320</v>
      </c>
      <c r="C15841" s="57">
        <v>44342</v>
      </c>
      <c r="D15841" t="s">
        <v>54321</v>
      </c>
      <c r="E15841" s="58">
        <v>1073846000000</v>
      </c>
      <c r="F15841" t="s">
        <v>54322</v>
      </c>
      <c r="G15841" t="s">
        <v>114</v>
      </c>
      <c r="H15841" t="s">
        <v>114</v>
      </c>
      <c r="I15841">
        <v>1</v>
      </c>
    </row>
    <row r="15842" spans="1:9" x14ac:dyDescent="0.25">
      <c r="A15842" t="s">
        <v>110</v>
      </c>
      <c r="B15842" t="s">
        <v>54323</v>
      </c>
      <c r="C15842" s="57">
        <v>44342</v>
      </c>
      <c r="D15842" t="s">
        <v>54324</v>
      </c>
      <c r="E15842" s="58">
        <v>1093045300000</v>
      </c>
      <c r="F15842" t="s">
        <v>54325</v>
      </c>
      <c r="G15842" t="s">
        <v>114</v>
      </c>
      <c r="H15842" t="s">
        <v>114</v>
      </c>
      <c r="I15842">
        <v>3</v>
      </c>
    </row>
    <row r="15843" spans="1:9" x14ac:dyDescent="0.25">
      <c r="A15843" t="s">
        <v>110</v>
      </c>
      <c r="B15843" t="s">
        <v>54326</v>
      </c>
      <c r="C15843" s="57">
        <v>44342</v>
      </c>
      <c r="D15843" t="s">
        <v>54327</v>
      </c>
      <c r="E15843" s="58">
        <v>1318771100000</v>
      </c>
      <c r="F15843" t="s">
        <v>54328</v>
      </c>
      <c r="G15843" t="s">
        <v>114</v>
      </c>
      <c r="H15843" t="s">
        <v>114</v>
      </c>
      <c r="I15843">
        <v>1</v>
      </c>
    </row>
    <row r="15844" spans="1:9" x14ac:dyDescent="0.25">
      <c r="A15844" t="s">
        <v>110</v>
      </c>
      <c r="B15844" t="s">
        <v>54329</v>
      </c>
      <c r="C15844" s="57">
        <v>44342</v>
      </c>
      <c r="D15844" t="s">
        <v>54330</v>
      </c>
      <c r="E15844" t="s">
        <v>54331</v>
      </c>
      <c r="F15844" t="s">
        <v>54332</v>
      </c>
      <c r="G15844" t="s">
        <v>54333</v>
      </c>
      <c r="H15844" t="s">
        <v>114</v>
      </c>
      <c r="I15844">
        <v>3</v>
      </c>
    </row>
    <row r="15845" spans="1:9" x14ac:dyDescent="0.25">
      <c r="A15845" t="s">
        <v>110</v>
      </c>
      <c r="B15845" t="s">
        <v>54334</v>
      </c>
      <c r="C15845" s="57">
        <v>44342</v>
      </c>
      <c r="D15845" t="s">
        <v>54335</v>
      </c>
      <c r="E15845" s="58">
        <v>12261012000000</v>
      </c>
      <c r="F15845" t="s">
        <v>54336</v>
      </c>
      <c r="G15845" t="s">
        <v>114</v>
      </c>
      <c r="H15845" t="s">
        <v>114</v>
      </c>
      <c r="I15845">
        <v>2</v>
      </c>
    </row>
    <row r="15846" spans="1:9" x14ac:dyDescent="0.25">
      <c r="A15846" t="s">
        <v>110</v>
      </c>
      <c r="B15846" t="s">
        <v>54337</v>
      </c>
      <c r="C15846" s="57">
        <v>44342</v>
      </c>
      <c r="D15846" t="s">
        <v>54338</v>
      </c>
      <c r="E15846" s="58">
        <v>1123256000000</v>
      </c>
      <c r="F15846" t="s">
        <v>54339</v>
      </c>
      <c r="G15846" t="s">
        <v>114</v>
      </c>
      <c r="H15846" t="s">
        <v>114</v>
      </c>
      <c r="I15846">
        <v>1</v>
      </c>
    </row>
    <row r="15847" spans="1:9" x14ac:dyDescent="0.25">
      <c r="A15847" t="s">
        <v>110</v>
      </c>
      <c r="B15847" t="s">
        <v>54340</v>
      </c>
      <c r="C15847" s="57">
        <v>44342</v>
      </c>
      <c r="D15847" t="s">
        <v>54341</v>
      </c>
      <c r="E15847" s="58">
        <v>1069949000000</v>
      </c>
      <c r="F15847" t="s">
        <v>54342</v>
      </c>
      <c r="G15847" t="s">
        <v>114</v>
      </c>
      <c r="H15847" t="s">
        <v>114</v>
      </c>
      <c r="I15847">
        <v>1</v>
      </c>
    </row>
    <row r="15848" spans="1:9" x14ac:dyDescent="0.25">
      <c r="A15848" t="s">
        <v>110</v>
      </c>
      <c r="B15848" t="s">
        <v>54343</v>
      </c>
      <c r="C15848" s="57">
        <v>44342</v>
      </c>
      <c r="D15848" t="s">
        <v>54344</v>
      </c>
      <c r="E15848" s="58">
        <v>11549270000000</v>
      </c>
      <c r="F15848" t="s">
        <v>54345</v>
      </c>
      <c r="G15848" t="s">
        <v>114</v>
      </c>
      <c r="H15848" t="s">
        <v>114</v>
      </c>
      <c r="I15848">
        <v>1</v>
      </c>
    </row>
    <row r="15849" spans="1:9" x14ac:dyDescent="0.25">
      <c r="A15849" t="s">
        <v>110</v>
      </c>
      <c r="B15849" t="s">
        <v>54346</v>
      </c>
      <c r="C15849" s="57">
        <v>44342</v>
      </c>
      <c r="D15849" t="s">
        <v>54347</v>
      </c>
      <c r="E15849" s="58">
        <v>10547117000000</v>
      </c>
      <c r="F15849" t="s">
        <v>54348</v>
      </c>
      <c r="G15849" t="s">
        <v>114</v>
      </c>
      <c r="H15849" t="s">
        <v>114</v>
      </c>
      <c r="I15849">
        <v>1</v>
      </c>
    </row>
    <row r="15850" spans="1:9" x14ac:dyDescent="0.25">
      <c r="A15850" t="s">
        <v>110</v>
      </c>
      <c r="B15850" t="s">
        <v>54349</v>
      </c>
      <c r="C15850" s="57">
        <v>44342</v>
      </c>
      <c r="D15850" t="s">
        <v>54350</v>
      </c>
      <c r="E15850" s="58">
        <v>1500122000000</v>
      </c>
      <c r="F15850" t="s">
        <v>54351</v>
      </c>
      <c r="G15850" t="s">
        <v>114</v>
      </c>
      <c r="H15850" t="s">
        <v>114</v>
      </c>
      <c r="I15850">
        <v>1</v>
      </c>
    </row>
    <row r="15851" spans="1:9" x14ac:dyDescent="0.25">
      <c r="A15851" t="s">
        <v>110</v>
      </c>
      <c r="B15851" t="s">
        <v>54352</v>
      </c>
      <c r="C15851" s="57">
        <v>44342</v>
      </c>
      <c r="D15851" t="s">
        <v>54353</v>
      </c>
      <c r="E15851" s="58">
        <v>1077931000000</v>
      </c>
      <c r="F15851" t="s">
        <v>54354</v>
      </c>
      <c r="G15851" t="s">
        <v>114</v>
      </c>
      <c r="H15851" t="s">
        <v>114</v>
      </c>
      <c r="I15851">
        <v>1</v>
      </c>
    </row>
    <row r="15852" spans="1:9" x14ac:dyDescent="0.25">
      <c r="A15852" t="s">
        <v>110</v>
      </c>
      <c r="B15852" t="s">
        <v>54355</v>
      </c>
      <c r="C15852" s="57">
        <v>44342</v>
      </c>
      <c r="D15852" t="s">
        <v>54356</v>
      </c>
      <c r="E15852" s="58">
        <v>1489659000000</v>
      </c>
      <c r="F15852" t="s">
        <v>54357</v>
      </c>
      <c r="G15852" t="s">
        <v>114</v>
      </c>
      <c r="H15852" t="s">
        <v>114</v>
      </c>
      <c r="I15852">
        <v>11</v>
      </c>
    </row>
    <row r="15853" spans="1:9" x14ac:dyDescent="0.25">
      <c r="A15853" t="s">
        <v>110</v>
      </c>
      <c r="B15853" t="s">
        <v>54358</v>
      </c>
      <c r="C15853" s="57">
        <v>44342</v>
      </c>
      <c r="D15853" t="s">
        <v>54359</v>
      </c>
      <c r="E15853" s="58">
        <v>12102368000000</v>
      </c>
      <c r="F15853" t="s">
        <v>54360</v>
      </c>
      <c r="G15853" t="s">
        <v>54361</v>
      </c>
      <c r="H15853" t="s">
        <v>54362</v>
      </c>
      <c r="I15853">
        <v>1333</v>
      </c>
    </row>
    <row r="15854" spans="1:9" x14ac:dyDescent="0.25">
      <c r="A15854" t="s">
        <v>110</v>
      </c>
      <c r="B15854" t="s">
        <v>54363</v>
      </c>
      <c r="C15854" s="57">
        <v>44342</v>
      </c>
      <c r="D15854" t="s">
        <v>54364</v>
      </c>
      <c r="E15854" t="s">
        <v>54365</v>
      </c>
      <c r="F15854" t="s">
        <v>54366</v>
      </c>
      <c r="G15854" t="s">
        <v>114</v>
      </c>
      <c r="H15854" t="s">
        <v>114</v>
      </c>
      <c r="I15854">
        <v>1</v>
      </c>
    </row>
    <row r="15855" spans="1:9" x14ac:dyDescent="0.25">
      <c r="A15855" t="s">
        <v>110</v>
      </c>
      <c r="B15855" t="s">
        <v>54367</v>
      </c>
      <c r="C15855" s="57">
        <v>44342</v>
      </c>
      <c r="D15855" t="s">
        <v>54368</v>
      </c>
      <c r="E15855" s="58">
        <v>1075111300000</v>
      </c>
      <c r="F15855" t="s">
        <v>54369</v>
      </c>
      <c r="G15855" t="s">
        <v>221</v>
      </c>
      <c r="H15855" t="s">
        <v>114</v>
      </c>
      <c r="I15855">
        <v>1</v>
      </c>
    </row>
    <row r="15856" spans="1:9" x14ac:dyDescent="0.25">
      <c r="A15856" t="s">
        <v>110</v>
      </c>
      <c r="B15856" t="s">
        <v>54370</v>
      </c>
      <c r="C15856" s="57">
        <v>44342</v>
      </c>
      <c r="D15856" t="s">
        <v>54371</v>
      </c>
      <c r="E15856" s="58">
        <v>1042470700000</v>
      </c>
      <c r="F15856" t="s">
        <v>54372</v>
      </c>
      <c r="G15856" t="s">
        <v>54373</v>
      </c>
      <c r="H15856" t="s">
        <v>54374</v>
      </c>
      <c r="I15856">
        <v>1</v>
      </c>
    </row>
    <row r="15857" spans="1:9" x14ac:dyDescent="0.25">
      <c r="A15857" t="s">
        <v>110</v>
      </c>
      <c r="B15857" t="s">
        <v>54375</v>
      </c>
      <c r="C15857" s="57">
        <v>44342</v>
      </c>
      <c r="D15857" t="s">
        <v>54376</v>
      </c>
      <c r="E15857" t="s">
        <v>54377</v>
      </c>
      <c r="F15857" t="s">
        <v>54378</v>
      </c>
      <c r="G15857" t="s">
        <v>114</v>
      </c>
      <c r="H15857" t="s">
        <v>114</v>
      </c>
      <c r="I15857">
        <v>1</v>
      </c>
    </row>
    <row r="15858" spans="1:9" x14ac:dyDescent="0.25">
      <c r="A15858" t="s">
        <v>110</v>
      </c>
      <c r="B15858" t="s">
        <v>54379</v>
      </c>
      <c r="C15858" s="57">
        <v>44342</v>
      </c>
      <c r="D15858" t="s">
        <v>54380</v>
      </c>
      <c r="E15858" t="s">
        <v>54381</v>
      </c>
      <c r="F15858" t="s">
        <v>54382</v>
      </c>
      <c r="G15858" t="s">
        <v>114</v>
      </c>
      <c r="H15858" t="s">
        <v>114</v>
      </c>
      <c r="I15858">
        <v>1</v>
      </c>
    </row>
    <row r="15859" spans="1:9" x14ac:dyDescent="0.25">
      <c r="A15859" t="s">
        <v>110</v>
      </c>
      <c r="B15859" t="s">
        <v>54383</v>
      </c>
      <c r="C15859" s="57">
        <v>44342</v>
      </c>
      <c r="D15859" t="s">
        <v>54384</v>
      </c>
      <c r="E15859" s="58">
        <v>1046129000000</v>
      </c>
      <c r="F15859" t="s">
        <v>54385</v>
      </c>
      <c r="G15859" t="s">
        <v>114</v>
      </c>
      <c r="H15859" t="s">
        <v>114</v>
      </c>
      <c r="I15859">
        <v>6</v>
      </c>
    </row>
    <row r="15860" spans="1:9" x14ac:dyDescent="0.25">
      <c r="A15860" t="s">
        <v>110</v>
      </c>
      <c r="B15860" t="s">
        <v>54386</v>
      </c>
      <c r="C15860" s="57">
        <v>44342</v>
      </c>
      <c r="D15860" t="s">
        <v>54387</v>
      </c>
      <c r="E15860" s="58">
        <v>10353484000000</v>
      </c>
      <c r="F15860" t="s">
        <v>54388</v>
      </c>
      <c r="G15860" t="s">
        <v>54389</v>
      </c>
      <c r="H15860" t="s">
        <v>54390</v>
      </c>
      <c r="I15860">
        <v>2529</v>
      </c>
    </row>
    <row r="15861" spans="1:9" x14ac:dyDescent="0.25">
      <c r="A15861" t="s">
        <v>110</v>
      </c>
      <c r="B15861" t="s">
        <v>54391</v>
      </c>
      <c r="C15861" s="57">
        <v>44342</v>
      </c>
      <c r="D15861" t="s">
        <v>54392</v>
      </c>
      <c r="E15861" s="58">
        <v>1017128300000</v>
      </c>
      <c r="F15861" t="s">
        <v>54393</v>
      </c>
      <c r="G15861" t="s">
        <v>114</v>
      </c>
      <c r="H15861" t="s">
        <v>3705</v>
      </c>
      <c r="I15861">
        <v>5</v>
      </c>
    </row>
    <row r="15862" spans="1:9" x14ac:dyDescent="0.25">
      <c r="A15862" t="s">
        <v>110</v>
      </c>
      <c r="B15862" t="s">
        <v>54394</v>
      </c>
      <c r="C15862" s="57">
        <v>44342</v>
      </c>
      <c r="D15862" t="s">
        <v>54395</v>
      </c>
      <c r="E15862" s="58">
        <v>1133737400000</v>
      </c>
      <c r="F15862" t="s">
        <v>54396</v>
      </c>
      <c r="G15862" t="s">
        <v>114</v>
      </c>
      <c r="H15862" t="s">
        <v>114</v>
      </c>
      <c r="I15862">
        <v>7</v>
      </c>
    </row>
    <row r="15863" spans="1:9" x14ac:dyDescent="0.25">
      <c r="A15863" t="s">
        <v>110</v>
      </c>
      <c r="B15863" t="s">
        <v>54397</v>
      </c>
      <c r="C15863" s="57">
        <v>44342</v>
      </c>
      <c r="D15863" t="s">
        <v>54398</v>
      </c>
      <c r="E15863" s="58">
        <v>1118674800000</v>
      </c>
      <c r="F15863" t="s">
        <v>54399</v>
      </c>
      <c r="G15863" t="s">
        <v>54400</v>
      </c>
      <c r="H15863" t="s">
        <v>54401</v>
      </c>
      <c r="I15863">
        <v>2</v>
      </c>
    </row>
    <row r="15864" spans="1:9" x14ac:dyDescent="0.25">
      <c r="A15864" t="s">
        <v>110</v>
      </c>
      <c r="B15864" t="s">
        <v>54402</v>
      </c>
      <c r="C15864" s="57">
        <v>44342</v>
      </c>
      <c r="D15864" t="s">
        <v>54403</v>
      </c>
      <c r="E15864" s="58">
        <v>9409684000000</v>
      </c>
      <c r="F15864" t="s">
        <v>54404</v>
      </c>
      <c r="G15864" t="s">
        <v>114</v>
      </c>
      <c r="H15864" t="s">
        <v>114</v>
      </c>
      <c r="I15864">
        <v>18</v>
      </c>
    </row>
    <row r="15865" spans="1:9" x14ac:dyDescent="0.25">
      <c r="A15865" t="s">
        <v>110</v>
      </c>
      <c r="B15865" t="s">
        <v>54405</v>
      </c>
      <c r="C15865" s="57">
        <v>44342</v>
      </c>
      <c r="D15865" t="s">
        <v>54406</v>
      </c>
      <c r="E15865" s="58">
        <v>1351359000000</v>
      </c>
      <c r="F15865" t="s">
        <v>54407</v>
      </c>
      <c r="G15865" t="s">
        <v>54408</v>
      </c>
      <c r="H15865" t="s">
        <v>54409</v>
      </c>
      <c r="I15865">
        <v>163</v>
      </c>
    </row>
    <row r="15866" spans="1:9" x14ac:dyDescent="0.25">
      <c r="A15866" t="s">
        <v>110</v>
      </c>
      <c r="B15866" t="s">
        <v>54410</v>
      </c>
      <c r="C15866" s="57">
        <v>44342</v>
      </c>
      <c r="D15866" t="s">
        <v>54411</v>
      </c>
      <c r="E15866" s="58">
        <v>1460566100000</v>
      </c>
      <c r="F15866" t="s">
        <v>54412</v>
      </c>
      <c r="G15866" t="s">
        <v>54408</v>
      </c>
      <c r="H15866" t="s">
        <v>54413</v>
      </c>
      <c r="I15866">
        <v>1</v>
      </c>
    </row>
    <row r="15867" spans="1:9" x14ac:dyDescent="0.25">
      <c r="A15867" t="s">
        <v>110</v>
      </c>
      <c r="B15867" t="s">
        <v>54414</v>
      </c>
      <c r="C15867" s="57">
        <v>44342</v>
      </c>
      <c r="D15867" t="s">
        <v>54415</v>
      </c>
      <c r="E15867" s="58">
        <v>1128326000000</v>
      </c>
      <c r="F15867" t="s">
        <v>54416</v>
      </c>
      <c r="G15867" t="s">
        <v>114</v>
      </c>
      <c r="H15867" t="s">
        <v>114</v>
      </c>
      <c r="I15867">
        <v>1</v>
      </c>
    </row>
    <row r="15868" spans="1:9" x14ac:dyDescent="0.25">
      <c r="A15868" t="s">
        <v>110</v>
      </c>
      <c r="B15868" t="s">
        <v>54417</v>
      </c>
      <c r="C15868" s="57">
        <v>44342</v>
      </c>
      <c r="D15868" t="s">
        <v>54418</v>
      </c>
      <c r="E15868" s="58">
        <v>1105293000000</v>
      </c>
      <c r="F15868" t="s">
        <v>54419</v>
      </c>
      <c r="G15868" t="s">
        <v>114</v>
      </c>
      <c r="H15868" t="s">
        <v>114</v>
      </c>
      <c r="I15868">
        <v>1</v>
      </c>
    </row>
    <row r="15869" spans="1:9" x14ac:dyDescent="0.25">
      <c r="A15869" t="s">
        <v>110</v>
      </c>
      <c r="B15869" t="s">
        <v>54420</v>
      </c>
      <c r="C15869" s="57">
        <v>44342</v>
      </c>
      <c r="D15869" t="s">
        <v>54421</v>
      </c>
      <c r="E15869" s="58">
        <v>1038083500000</v>
      </c>
      <c r="F15869" t="s">
        <v>54422</v>
      </c>
      <c r="G15869" t="s">
        <v>54423</v>
      </c>
      <c r="H15869" t="s">
        <v>54424</v>
      </c>
      <c r="I15869">
        <v>178</v>
      </c>
    </row>
    <row r="15870" spans="1:9" x14ac:dyDescent="0.25">
      <c r="A15870" t="s">
        <v>110</v>
      </c>
      <c r="B15870" t="s">
        <v>54425</v>
      </c>
      <c r="C15870" s="57">
        <v>44342</v>
      </c>
      <c r="D15870" t="s">
        <v>54426</v>
      </c>
      <c r="E15870" s="58">
        <v>1023633800000</v>
      </c>
      <c r="F15870" t="s">
        <v>54427</v>
      </c>
      <c r="G15870" t="s">
        <v>114</v>
      </c>
      <c r="H15870" t="s">
        <v>114</v>
      </c>
      <c r="I15870">
        <v>7</v>
      </c>
    </row>
    <row r="15871" spans="1:9" x14ac:dyDescent="0.25">
      <c r="A15871" t="s">
        <v>110</v>
      </c>
      <c r="B15871" t="s">
        <v>54428</v>
      </c>
      <c r="C15871" s="57">
        <v>44342</v>
      </c>
      <c r="D15871" t="s">
        <v>54429</v>
      </c>
      <c r="E15871" s="58">
        <v>1083464900000</v>
      </c>
      <c r="F15871" t="s">
        <v>54430</v>
      </c>
      <c r="G15871" t="s">
        <v>114</v>
      </c>
      <c r="H15871" t="s">
        <v>114</v>
      </c>
      <c r="I15871">
        <v>4</v>
      </c>
    </row>
    <row r="15872" spans="1:9" x14ac:dyDescent="0.25">
      <c r="A15872" t="s">
        <v>110</v>
      </c>
      <c r="B15872" t="s">
        <v>54431</v>
      </c>
      <c r="C15872" s="57">
        <v>44342</v>
      </c>
      <c r="D15872" t="s">
        <v>54432</v>
      </c>
      <c r="E15872" s="58">
        <v>1079537814500000</v>
      </c>
      <c r="F15872" t="s">
        <v>54433</v>
      </c>
      <c r="G15872" t="s">
        <v>114</v>
      </c>
      <c r="H15872" t="s">
        <v>114</v>
      </c>
      <c r="I15872">
        <v>1</v>
      </c>
    </row>
    <row r="15873" spans="1:9" x14ac:dyDescent="0.25">
      <c r="A15873" t="s">
        <v>110</v>
      </c>
      <c r="B15873" t="s">
        <v>54434</v>
      </c>
      <c r="C15873" s="57">
        <v>44342</v>
      </c>
      <c r="D15873" t="s">
        <v>54435</v>
      </c>
      <c r="E15873" s="58">
        <v>1134635400000</v>
      </c>
      <c r="F15873" t="s">
        <v>54436</v>
      </c>
      <c r="G15873" t="s">
        <v>114</v>
      </c>
      <c r="H15873" t="s">
        <v>114</v>
      </c>
      <c r="I15873">
        <v>14</v>
      </c>
    </row>
    <row r="15874" spans="1:9" x14ac:dyDescent="0.25">
      <c r="A15874" t="s">
        <v>110</v>
      </c>
      <c r="B15874" t="s">
        <v>54437</v>
      </c>
      <c r="C15874" s="57">
        <v>44342</v>
      </c>
      <c r="D15874" t="s">
        <v>54438</v>
      </c>
      <c r="E15874" s="58">
        <v>1079646900000</v>
      </c>
      <c r="F15874" t="s">
        <v>54439</v>
      </c>
      <c r="G15874" t="s">
        <v>114</v>
      </c>
      <c r="H15874" t="s">
        <v>114</v>
      </c>
      <c r="I15874">
        <v>2</v>
      </c>
    </row>
    <row r="15875" spans="1:9" x14ac:dyDescent="0.25">
      <c r="A15875" t="s">
        <v>110</v>
      </c>
      <c r="B15875" t="s">
        <v>54440</v>
      </c>
      <c r="C15875" s="57">
        <v>44342</v>
      </c>
      <c r="D15875" t="s">
        <v>54441</v>
      </c>
      <c r="E15875" s="58">
        <v>1065994300000</v>
      </c>
      <c r="F15875" t="s">
        <v>54442</v>
      </c>
      <c r="G15875" t="s">
        <v>114</v>
      </c>
      <c r="H15875" t="s">
        <v>114</v>
      </c>
      <c r="I15875">
        <v>1</v>
      </c>
    </row>
    <row r="15876" spans="1:9" x14ac:dyDescent="0.25">
      <c r="A15876" t="s">
        <v>110</v>
      </c>
      <c r="B15876" t="s">
        <v>54443</v>
      </c>
      <c r="C15876" s="57">
        <v>44342</v>
      </c>
      <c r="D15876" t="s">
        <v>54444</v>
      </c>
      <c r="E15876" s="58">
        <v>1036365600000</v>
      </c>
      <c r="F15876" t="s">
        <v>54445</v>
      </c>
      <c r="G15876" t="s">
        <v>114</v>
      </c>
      <c r="H15876" t="s">
        <v>114</v>
      </c>
      <c r="I15876">
        <v>5</v>
      </c>
    </row>
    <row r="15877" spans="1:9" x14ac:dyDescent="0.25">
      <c r="A15877" t="s">
        <v>110</v>
      </c>
      <c r="B15877" t="s">
        <v>54446</v>
      </c>
      <c r="C15877" s="57">
        <v>44342</v>
      </c>
      <c r="D15877" t="s">
        <v>54447</v>
      </c>
      <c r="E15877" s="58">
        <v>1306597500000</v>
      </c>
      <c r="F15877" t="s">
        <v>54448</v>
      </c>
      <c r="G15877" t="s">
        <v>114</v>
      </c>
      <c r="H15877" t="s">
        <v>114</v>
      </c>
      <c r="I15877">
        <v>1</v>
      </c>
    </row>
    <row r="15878" spans="1:9" x14ac:dyDescent="0.25">
      <c r="A15878" t="s">
        <v>110</v>
      </c>
      <c r="B15878" t="s">
        <v>54449</v>
      </c>
      <c r="C15878" s="57">
        <v>44342</v>
      </c>
      <c r="D15878" t="s">
        <v>54450</v>
      </c>
      <c r="E15878" s="58">
        <v>1104036900000</v>
      </c>
      <c r="F15878" t="s">
        <v>54451</v>
      </c>
      <c r="G15878" t="s">
        <v>4249</v>
      </c>
      <c r="H15878" t="s">
        <v>114</v>
      </c>
      <c r="I15878">
        <v>1</v>
      </c>
    </row>
    <row r="15879" spans="1:9" x14ac:dyDescent="0.25">
      <c r="A15879" t="s">
        <v>110</v>
      </c>
      <c r="B15879" t="s">
        <v>54452</v>
      </c>
      <c r="C15879" s="57">
        <v>44342</v>
      </c>
      <c r="D15879" t="s">
        <v>54453</v>
      </c>
      <c r="E15879" s="58">
        <v>109159669600000</v>
      </c>
      <c r="F15879" t="s">
        <v>54454</v>
      </c>
      <c r="G15879" t="s">
        <v>114</v>
      </c>
      <c r="H15879" t="s">
        <v>114</v>
      </c>
      <c r="I15879">
        <v>1</v>
      </c>
    </row>
    <row r="15880" spans="1:9" x14ac:dyDescent="0.25">
      <c r="A15880" t="s">
        <v>110</v>
      </c>
      <c r="B15880" t="s">
        <v>54455</v>
      </c>
      <c r="C15880" s="57">
        <v>44342</v>
      </c>
      <c r="D15880" t="s">
        <v>54456</v>
      </c>
      <c r="E15880" s="58">
        <v>1032946800000</v>
      </c>
      <c r="F15880" t="s">
        <v>54457</v>
      </c>
      <c r="G15880" t="s">
        <v>114</v>
      </c>
      <c r="H15880" t="s">
        <v>114</v>
      </c>
      <c r="I15880">
        <v>2</v>
      </c>
    </row>
    <row r="15881" spans="1:9" x14ac:dyDescent="0.25">
      <c r="A15881" t="s">
        <v>110</v>
      </c>
      <c r="B15881" t="s">
        <v>54458</v>
      </c>
      <c r="C15881" s="57">
        <v>44342</v>
      </c>
      <c r="D15881" t="s">
        <v>54459</v>
      </c>
      <c r="E15881" s="58">
        <v>106646756000000</v>
      </c>
      <c r="F15881" t="s">
        <v>54460</v>
      </c>
      <c r="G15881" t="s">
        <v>114</v>
      </c>
      <c r="H15881" t="s">
        <v>114</v>
      </c>
      <c r="I15881">
        <v>1</v>
      </c>
    </row>
    <row r="15882" spans="1:9" x14ac:dyDescent="0.25">
      <c r="A15882" t="s">
        <v>110</v>
      </c>
      <c r="B15882" t="s">
        <v>54461</v>
      </c>
      <c r="C15882" s="57">
        <v>44342</v>
      </c>
      <c r="D15882" t="s">
        <v>54462</v>
      </c>
      <c r="E15882" s="58">
        <v>11673949300000</v>
      </c>
      <c r="F15882" t="s">
        <v>54463</v>
      </c>
      <c r="G15882" t="s">
        <v>54464</v>
      </c>
      <c r="H15882" t="s">
        <v>114</v>
      </c>
      <c r="I15882">
        <v>3</v>
      </c>
    </row>
    <row r="15883" spans="1:9" x14ac:dyDescent="0.25">
      <c r="A15883" t="s">
        <v>110</v>
      </c>
      <c r="B15883" t="s">
        <v>54465</v>
      </c>
      <c r="C15883" s="57">
        <v>44342</v>
      </c>
      <c r="D15883" t="s">
        <v>54466</v>
      </c>
      <c r="E15883" t="s">
        <v>54467</v>
      </c>
      <c r="F15883" t="s">
        <v>54468</v>
      </c>
      <c r="G15883" t="s">
        <v>114</v>
      </c>
      <c r="H15883" t="s">
        <v>114</v>
      </c>
      <c r="I15883">
        <v>11</v>
      </c>
    </row>
    <row r="15884" spans="1:9" x14ac:dyDescent="0.25">
      <c r="A15884" t="s">
        <v>110</v>
      </c>
      <c r="B15884" t="s">
        <v>54469</v>
      </c>
      <c r="C15884" s="57">
        <v>44342</v>
      </c>
      <c r="D15884" t="s">
        <v>54470</v>
      </c>
      <c r="E15884" s="58">
        <v>1279932100000</v>
      </c>
      <c r="F15884" t="s">
        <v>54471</v>
      </c>
      <c r="G15884" t="s">
        <v>114</v>
      </c>
      <c r="H15884" t="s">
        <v>114</v>
      </c>
      <c r="I15884">
        <v>5</v>
      </c>
    </row>
    <row r="15885" spans="1:9" x14ac:dyDescent="0.25">
      <c r="A15885" t="s">
        <v>110</v>
      </c>
      <c r="B15885" t="s">
        <v>54472</v>
      </c>
      <c r="C15885" s="57">
        <v>44342</v>
      </c>
      <c r="D15885" t="s">
        <v>54473</v>
      </c>
      <c r="E15885" s="58">
        <v>227343880400000</v>
      </c>
      <c r="F15885" t="s">
        <v>54474</v>
      </c>
      <c r="G15885" t="s">
        <v>114</v>
      </c>
      <c r="H15885" t="s">
        <v>114</v>
      </c>
      <c r="I15885">
        <v>3</v>
      </c>
    </row>
    <row r="15886" spans="1:9" x14ac:dyDescent="0.25">
      <c r="A15886" t="s">
        <v>110</v>
      </c>
      <c r="B15886" t="s">
        <v>54475</v>
      </c>
      <c r="C15886" s="57">
        <v>44342</v>
      </c>
      <c r="D15886" t="s">
        <v>54476</v>
      </c>
      <c r="E15886" s="58">
        <v>105501100000000</v>
      </c>
      <c r="F15886" t="s">
        <v>54477</v>
      </c>
      <c r="G15886" t="s">
        <v>114</v>
      </c>
      <c r="H15886" t="s">
        <v>114</v>
      </c>
      <c r="I15886">
        <v>39</v>
      </c>
    </row>
    <row r="15887" spans="1:9" x14ac:dyDescent="0.25">
      <c r="A15887" t="s">
        <v>110</v>
      </c>
      <c r="B15887" t="s">
        <v>54478</v>
      </c>
      <c r="C15887" s="57">
        <v>44342</v>
      </c>
      <c r="D15887" t="s">
        <v>54479</v>
      </c>
      <c r="E15887" s="58">
        <v>1054106000000</v>
      </c>
      <c r="F15887" t="s">
        <v>54480</v>
      </c>
      <c r="G15887" t="s">
        <v>114</v>
      </c>
      <c r="H15887" t="s">
        <v>114</v>
      </c>
      <c r="I15887">
        <v>2</v>
      </c>
    </row>
    <row r="15888" spans="1:9" x14ac:dyDescent="0.25">
      <c r="A15888" t="s">
        <v>110</v>
      </c>
      <c r="B15888" t="s">
        <v>54481</v>
      </c>
      <c r="C15888" s="57">
        <v>44342</v>
      </c>
      <c r="D15888" t="s">
        <v>54482</v>
      </c>
      <c r="E15888" s="58">
        <v>1108646000000</v>
      </c>
      <c r="F15888" t="s">
        <v>54483</v>
      </c>
      <c r="G15888" t="s">
        <v>114</v>
      </c>
      <c r="H15888" t="s">
        <v>114</v>
      </c>
      <c r="I15888">
        <v>1</v>
      </c>
    </row>
    <row r="15889" spans="1:9" x14ac:dyDescent="0.25">
      <c r="A15889" t="s">
        <v>110</v>
      </c>
      <c r="B15889" t="s">
        <v>54484</v>
      </c>
      <c r="C15889" s="57">
        <v>44342</v>
      </c>
      <c r="D15889" t="s">
        <v>54485</v>
      </c>
      <c r="E15889" s="58">
        <v>1051843190000</v>
      </c>
      <c r="F15889" t="s">
        <v>54486</v>
      </c>
      <c r="G15889" t="s">
        <v>54487</v>
      </c>
      <c r="H15889" t="s">
        <v>114</v>
      </c>
      <c r="I15889">
        <v>1</v>
      </c>
    </row>
    <row r="15890" spans="1:9" x14ac:dyDescent="0.25">
      <c r="A15890" t="s">
        <v>110</v>
      </c>
      <c r="B15890" t="s">
        <v>54488</v>
      </c>
      <c r="C15890" s="57">
        <v>44342</v>
      </c>
      <c r="D15890" t="s">
        <v>54489</v>
      </c>
      <c r="E15890" s="58">
        <v>1063958940000</v>
      </c>
      <c r="F15890" t="s">
        <v>54490</v>
      </c>
      <c r="G15890" t="s">
        <v>114</v>
      </c>
      <c r="H15890" t="s">
        <v>114</v>
      </c>
      <c r="I15890">
        <v>1</v>
      </c>
    </row>
    <row r="15891" spans="1:9" x14ac:dyDescent="0.25">
      <c r="A15891" t="s">
        <v>110</v>
      </c>
      <c r="B15891" t="s">
        <v>54491</v>
      </c>
      <c r="C15891" s="57">
        <v>44342</v>
      </c>
      <c r="D15891" t="s">
        <v>54492</v>
      </c>
      <c r="E15891" s="58">
        <v>1232929230000</v>
      </c>
      <c r="F15891" t="s">
        <v>54493</v>
      </c>
      <c r="G15891" t="s">
        <v>114</v>
      </c>
      <c r="H15891" t="s">
        <v>114</v>
      </c>
      <c r="I15891">
        <v>13</v>
      </c>
    </row>
    <row r="15892" spans="1:9" x14ac:dyDescent="0.25">
      <c r="A15892" t="s">
        <v>110</v>
      </c>
      <c r="B15892" t="s">
        <v>54494</v>
      </c>
      <c r="C15892" s="57">
        <v>44342</v>
      </c>
      <c r="D15892" t="s">
        <v>54495</v>
      </c>
      <c r="E15892" s="58">
        <v>3571204220000</v>
      </c>
      <c r="F15892" t="s">
        <v>54496</v>
      </c>
      <c r="G15892" t="s">
        <v>114</v>
      </c>
      <c r="H15892" t="s">
        <v>114</v>
      </c>
      <c r="I15892">
        <v>1</v>
      </c>
    </row>
    <row r="15893" spans="1:9" x14ac:dyDescent="0.25">
      <c r="A15893" t="s">
        <v>110</v>
      </c>
      <c r="B15893" t="s">
        <v>54497</v>
      </c>
      <c r="C15893" s="57">
        <v>44342</v>
      </c>
      <c r="D15893" t="s">
        <v>54498</v>
      </c>
      <c r="E15893" s="58">
        <v>1048981540000</v>
      </c>
      <c r="F15893" t="s">
        <v>54499</v>
      </c>
      <c r="G15893" t="s">
        <v>114</v>
      </c>
      <c r="H15893" t="s">
        <v>114</v>
      </c>
      <c r="I15893">
        <v>1</v>
      </c>
    </row>
    <row r="15894" spans="1:9" x14ac:dyDescent="0.25">
      <c r="A15894" t="s">
        <v>110</v>
      </c>
      <c r="B15894" t="s">
        <v>54500</v>
      </c>
      <c r="C15894" s="57">
        <v>44342</v>
      </c>
      <c r="D15894" t="s">
        <v>54501</v>
      </c>
      <c r="E15894" s="58">
        <v>1364401410000</v>
      </c>
      <c r="F15894" t="s">
        <v>54502</v>
      </c>
      <c r="G15894" t="s">
        <v>114</v>
      </c>
      <c r="H15894" t="s">
        <v>114</v>
      </c>
      <c r="I15894">
        <v>1</v>
      </c>
    </row>
    <row r="15895" spans="1:9" x14ac:dyDescent="0.25">
      <c r="A15895" t="s">
        <v>110</v>
      </c>
      <c r="B15895" t="s">
        <v>54503</v>
      </c>
      <c r="C15895" s="57">
        <v>44342</v>
      </c>
      <c r="D15895" t="s">
        <v>54504</v>
      </c>
      <c r="E15895" s="58">
        <v>1050460340000</v>
      </c>
      <c r="F15895" t="s">
        <v>54505</v>
      </c>
      <c r="G15895" t="s">
        <v>114</v>
      </c>
      <c r="H15895" t="s">
        <v>114</v>
      </c>
      <c r="I15895">
        <v>19</v>
      </c>
    </row>
    <row r="15896" spans="1:9" x14ac:dyDescent="0.25">
      <c r="A15896" t="s">
        <v>110</v>
      </c>
      <c r="B15896" t="s">
        <v>54506</v>
      </c>
      <c r="C15896" s="57">
        <v>44342</v>
      </c>
      <c r="D15896" t="s">
        <v>54507</v>
      </c>
      <c r="E15896" s="58">
        <v>1047231110000</v>
      </c>
      <c r="F15896" t="s">
        <v>54508</v>
      </c>
      <c r="G15896" t="s">
        <v>18408</v>
      </c>
      <c r="H15896" t="s">
        <v>114</v>
      </c>
      <c r="I15896">
        <v>3</v>
      </c>
    </row>
    <row r="15897" spans="1:9" x14ac:dyDescent="0.25">
      <c r="A15897" t="s">
        <v>110</v>
      </c>
      <c r="B15897" t="s">
        <v>54509</v>
      </c>
      <c r="C15897" s="57">
        <v>44342</v>
      </c>
      <c r="D15897" t="s">
        <v>54510</v>
      </c>
      <c r="E15897" s="58">
        <v>1029882050000</v>
      </c>
      <c r="F15897" t="s">
        <v>54511</v>
      </c>
      <c r="G15897" t="s">
        <v>54512</v>
      </c>
      <c r="H15897" t="s">
        <v>54513</v>
      </c>
      <c r="I15897">
        <v>1</v>
      </c>
    </row>
    <row r="15898" spans="1:9" x14ac:dyDescent="0.25">
      <c r="A15898" t="s">
        <v>110</v>
      </c>
      <c r="B15898" t="s">
        <v>54514</v>
      </c>
      <c r="C15898" s="57">
        <v>44342</v>
      </c>
      <c r="D15898" t="s">
        <v>54515</v>
      </c>
      <c r="E15898" s="58">
        <v>1024696560000</v>
      </c>
      <c r="F15898" t="s">
        <v>54516</v>
      </c>
      <c r="G15898" t="s">
        <v>114</v>
      </c>
      <c r="H15898" t="s">
        <v>114</v>
      </c>
      <c r="I15898">
        <v>16</v>
      </c>
    </row>
    <row r="15899" spans="1:9" x14ac:dyDescent="0.25">
      <c r="A15899" t="s">
        <v>110</v>
      </c>
      <c r="B15899" t="s">
        <v>54517</v>
      </c>
      <c r="C15899" s="57">
        <v>44342</v>
      </c>
      <c r="D15899" t="s">
        <v>54518</v>
      </c>
      <c r="E15899" s="58">
        <v>104402606650000</v>
      </c>
      <c r="F15899" t="s">
        <v>54519</v>
      </c>
      <c r="G15899" t="s">
        <v>54520</v>
      </c>
      <c r="H15899" t="s">
        <v>1710</v>
      </c>
      <c r="I15899">
        <v>1</v>
      </c>
    </row>
    <row r="15900" spans="1:9" x14ac:dyDescent="0.25">
      <c r="A15900" t="s">
        <v>110</v>
      </c>
      <c r="B15900" t="s">
        <v>54521</v>
      </c>
      <c r="C15900" s="57">
        <v>44342</v>
      </c>
      <c r="D15900" t="s">
        <v>54522</v>
      </c>
      <c r="E15900" s="58">
        <v>120320909570000</v>
      </c>
      <c r="F15900" t="s">
        <v>54523</v>
      </c>
      <c r="G15900" t="s">
        <v>114</v>
      </c>
      <c r="H15900" t="s">
        <v>114</v>
      </c>
      <c r="I15900">
        <v>18</v>
      </c>
    </row>
    <row r="15901" spans="1:9" x14ac:dyDescent="0.25">
      <c r="A15901" t="s">
        <v>110</v>
      </c>
      <c r="B15901" t="s">
        <v>54524</v>
      </c>
      <c r="C15901" s="57">
        <v>44342</v>
      </c>
      <c r="D15901" t="s">
        <v>54525</v>
      </c>
      <c r="E15901" s="58">
        <v>1036928590000</v>
      </c>
      <c r="F15901" t="s">
        <v>54526</v>
      </c>
      <c r="G15901" t="s">
        <v>114</v>
      </c>
      <c r="H15901" t="s">
        <v>114</v>
      </c>
      <c r="I15901">
        <v>28</v>
      </c>
    </row>
    <row r="15902" spans="1:9" x14ac:dyDescent="0.25">
      <c r="A15902" t="s">
        <v>110</v>
      </c>
      <c r="B15902" t="s">
        <v>54527</v>
      </c>
      <c r="C15902" s="57">
        <v>44342</v>
      </c>
      <c r="D15902" t="s">
        <v>54528</v>
      </c>
      <c r="E15902" s="58">
        <v>1247277110000</v>
      </c>
      <c r="F15902" t="s">
        <v>54529</v>
      </c>
      <c r="G15902" t="s">
        <v>114</v>
      </c>
      <c r="H15902" t="s">
        <v>114</v>
      </c>
      <c r="I15902">
        <v>3</v>
      </c>
    </row>
    <row r="15903" spans="1:9" x14ac:dyDescent="0.25">
      <c r="A15903" t="s">
        <v>110</v>
      </c>
      <c r="B15903" t="s">
        <v>54530</v>
      </c>
      <c r="C15903" s="57">
        <v>44342</v>
      </c>
      <c r="D15903" t="s">
        <v>54531</v>
      </c>
      <c r="E15903" s="58">
        <v>103794469920000</v>
      </c>
      <c r="F15903" t="s">
        <v>54532</v>
      </c>
      <c r="G15903" t="s">
        <v>54520</v>
      </c>
      <c r="H15903" t="s">
        <v>54533</v>
      </c>
      <c r="I15903">
        <v>667</v>
      </c>
    </row>
    <row r="15904" spans="1:9" x14ac:dyDescent="0.25">
      <c r="A15904" t="s">
        <v>110</v>
      </c>
      <c r="B15904" t="s">
        <v>54534</v>
      </c>
      <c r="C15904" s="57">
        <v>44342</v>
      </c>
      <c r="D15904" t="s">
        <v>54535</v>
      </c>
      <c r="E15904" s="58">
        <v>1071091590000</v>
      </c>
      <c r="F15904" t="s">
        <v>54536</v>
      </c>
      <c r="G15904" t="s">
        <v>114</v>
      </c>
      <c r="H15904" t="s">
        <v>114</v>
      </c>
      <c r="I15904">
        <v>1</v>
      </c>
    </row>
    <row r="15905" spans="1:9" x14ac:dyDescent="0.25">
      <c r="A15905" t="s">
        <v>110</v>
      </c>
      <c r="B15905" t="s">
        <v>54537</v>
      </c>
      <c r="C15905" s="57">
        <v>44342</v>
      </c>
      <c r="D15905" t="s">
        <v>54538</v>
      </c>
      <c r="E15905" s="58">
        <v>1280458270000</v>
      </c>
      <c r="F15905" t="s">
        <v>54539</v>
      </c>
      <c r="G15905" t="s">
        <v>114</v>
      </c>
      <c r="H15905" t="s">
        <v>114</v>
      </c>
      <c r="I15905">
        <v>76</v>
      </c>
    </row>
    <row r="15906" spans="1:9" x14ac:dyDescent="0.25">
      <c r="A15906" t="s">
        <v>110</v>
      </c>
      <c r="B15906" t="s">
        <v>54540</v>
      </c>
      <c r="C15906" s="57">
        <v>44342</v>
      </c>
      <c r="D15906" t="s">
        <v>54541</v>
      </c>
      <c r="E15906" s="58">
        <v>1167127870000</v>
      </c>
      <c r="F15906" t="s">
        <v>54542</v>
      </c>
      <c r="G15906" t="s">
        <v>114</v>
      </c>
      <c r="H15906" t="s">
        <v>114</v>
      </c>
      <c r="I15906">
        <v>15</v>
      </c>
    </row>
    <row r="15907" spans="1:9" x14ac:dyDescent="0.25">
      <c r="A15907" t="s">
        <v>110</v>
      </c>
      <c r="B15907" t="s">
        <v>54543</v>
      </c>
      <c r="C15907" s="57">
        <v>44342</v>
      </c>
      <c r="D15907" t="s">
        <v>54544</v>
      </c>
      <c r="E15907" s="58">
        <v>1364420780000</v>
      </c>
      <c r="F15907" t="s">
        <v>54545</v>
      </c>
      <c r="G15907" t="s">
        <v>114</v>
      </c>
      <c r="H15907" t="s">
        <v>114</v>
      </c>
      <c r="I15907">
        <v>4</v>
      </c>
    </row>
    <row r="15908" spans="1:9" x14ac:dyDescent="0.25">
      <c r="A15908" t="s">
        <v>110</v>
      </c>
      <c r="B15908" t="s">
        <v>54546</v>
      </c>
      <c r="C15908" s="57">
        <v>44342</v>
      </c>
      <c r="D15908" t="s">
        <v>54547</v>
      </c>
      <c r="E15908" s="58">
        <v>1124631900000</v>
      </c>
      <c r="F15908" t="s">
        <v>54548</v>
      </c>
      <c r="G15908" t="s">
        <v>114</v>
      </c>
      <c r="H15908" t="s">
        <v>114</v>
      </c>
      <c r="I15908">
        <v>2</v>
      </c>
    </row>
    <row r="15909" spans="1:9" x14ac:dyDescent="0.25">
      <c r="A15909" t="s">
        <v>110</v>
      </c>
      <c r="B15909" t="s">
        <v>54549</v>
      </c>
      <c r="C15909" s="57">
        <v>44342</v>
      </c>
      <c r="D15909" t="s">
        <v>54550</v>
      </c>
      <c r="E15909" s="58">
        <v>118921176810000</v>
      </c>
      <c r="F15909" t="s">
        <v>54551</v>
      </c>
      <c r="G15909" t="s">
        <v>114</v>
      </c>
      <c r="H15909" t="s">
        <v>114</v>
      </c>
      <c r="I15909">
        <v>1</v>
      </c>
    </row>
    <row r="15910" spans="1:9" x14ac:dyDescent="0.25">
      <c r="A15910" t="s">
        <v>110</v>
      </c>
      <c r="B15910" t="s">
        <v>54552</v>
      </c>
      <c r="C15910" s="57">
        <v>44342</v>
      </c>
      <c r="D15910" t="s">
        <v>54553</v>
      </c>
      <c r="E15910" t="s">
        <v>54554</v>
      </c>
      <c r="F15910" t="s">
        <v>54555</v>
      </c>
      <c r="G15910" t="s">
        <v>114</v>
      </c>
      <c r="H15910" t="s">
        <v>54556</v>
      </c>
      <c r="I15910">
        <v>34</v>
      </c>
    </row>
    <row r="15911" spans="1:9" x14ac:dyDescent="0.25">
      <c r="A15911" t="s">
        <v>110</v>
      </c>
      <c r="B15911" t="s">
        <v>54557</v>
      </c>
      <c r="C15911" s="57">
        <v>44342</v>
      </c>
      <c r="D15911" t="s">
        <v>54558</v>
      </c>
      <c r="E15911" s="58">
        <v>1216215800000</v>
      </c>
      <c r="F15911" t="s">
        <v>54559</v>
      </c>
      <c r="G15911" t="s">
        <v>114</v>
      </c>
      <c r="H15911" t="s">
        <v>114</v>
      </c>
      <c r="I15911">
        <v>1</v>
      </c>
    </row>
    <row r="15912" spans="1:9" x14ac:dyDescent="0.25">
      <c r="A15912" t="s">
        <v>110</v>
      </c>
      <c r="B15912" t="s">
        <v>54560</v>
      </c>
      <c r="C15912" s="57">
        <v>44342</v>
      </c>
      <c r="D15912" t="s">
        <v>54561</v>
      </c>
      <c r="E15912" s="58">
        <v>1028951230000</v>
      </c>
      <c r="F15912" t="s">
        <v>54562</v>
      </c>
      <c r="G15912" t="s">
        <v>114</v>
      </c>
      <c r="H15912" t="s">
        <v>54563</v>
      </c>
      <c r="I15912">
        <v>2</v>
      </c>
    </row>
    <row r="15913" spans="1:9" x14ac:dyDescent="0.25">
      <c r="A15913" t="s">
        <v>110</v>
      </c>
      <c r="B15913" t="s">
        <v>54564</v>
      </c>
      <c r="C15913" s="57">
        <v>44342</v>
      </c>
      <c r="D15913" t="s">
        <v>54565</v>
      </c>
      <c r="E15913" s="58">
        <v>1073313280000</v>
      </c>
      <c r="F15913" t="s">
        <v>54566</v>
      </c>
      <c r="G15913" t="s">
        <v>114</v>
      </c>
      <c r="H15913" t="s">
        <v>114</v>
      </c>
      <c r="I15913">
        <v>2</v>
      </c>
    </row>
    <row r="15914" spans="1:9" x14ac:dyDescent="0.25">
      <c r="A15914" t="s">
        <v>110</v>
      </c>
      <c r="B15914" t="s">
        <v>54567</v>
      </c>
      <c r="C15914" s="57">
        <v>44342</v>
      </c>
      <c r="D15914" t="s">
        <v>54568</v>
      </c>
      <c r="E15914" t="s">
        <v>54569</v>
      </c>
      <c r="F15914" t="s">
        <v>54570</v>
      </c>
      <c r="G15914" t="s">
        <v>114</v>
      </c>
      <c r="H15914" t="s">
        <v>114</v>
      </c>
      <c r="I15914">
        <v>3</v>
      </c>
    </row>
    <row r="15915" spans="1:9" x14ac:dyDescent="0.25">
      <c r="A15915" t="s">
        <v>110</v>
      </c>
      <c r="B15915" t="s">
        <v>54571</v>
      </c>
      <c r="C15915" s="57">
        <v>44342</v>
      </c>
      <c r="D15915" t="s">
        <v>54572</v>
      </c>
      <c r="E15915" s="58">
        <v>1043190000000</v>
      </c>
      <c r="F15915" t="s">
        <v>54573</v>
      </c>
      <c r="G15915" t="s">
        <v>114</v>
      </c>
      <c r="H15915" t="s">
        <v>114</v>
      </c>
      <c r="I15915">
        <v>2</v>
      </c>
    </row>
    <row r="15916" spans="1:9" x14ac:dyDescent="0.25">
      <c r="A15916" t="s">
        <v>110</v>
      </c>
      <c r="B15916" t="s">
        <v>54574</v>
      </c>
      <c r="C15916" s="57">
        <v>44342</v>
      </c>
      <c r="D15916" t="s">
        <v>54575</v>
      </c>
      <c r="E15916" s="58">
        <v>1607282000000</v>
      </c>
      <c r="F15916" t="s">
        <v>54576</v>
      </c>
      <c r="G15916" t="s">
        <v>114</v>
      </c>
      <c r="H15916" t="s">
        <v>114</v>
      </c>
      <c r="I15916">
        <v>1</v>
      </c>
    </row>
    <row r="15917" spans="1:9" x14ac:dyDescent="0.25">
      <c r="A15917" t="s">
        <v>110</v>
      </c>
      <c r="B15917" t="s">
        <v>54577</v>
      </c>
      <c r="C15917" s="57">
        <v>44342</v>
      </c>
      <c r="D15917" t="s">
        <v>54578</v>
      </c>
      <c r="E15917" s="58">
        <v>14925518000000</v>
      </c>
      <c r="F15917" t="s">
        <v>54579</v>
      </c>
      <c r="G15917" t="s">
        <v>54580</v>
      </c>
      <c r="H15917" t="s">
        <v>54581</v>
      </c>
      <c r="I15917">
        <v>2</v>
      </c>
    </row>
    <row r="15918" spans="1:9" x14ac:dyDescent="0.25">
      <c r="A15918" t="s">
        <v>110</v>
      </c>
      <c r="B15918" t="s">
        <v>54582</v>
      </c>
      <c r="C15918" s="57">
        <v>44342</v>
      </c>
      <c r="D15918" t="s">
        <v>54583</v>
      </c>
      <c r="E15918" s="58">
        <v>10818622000000</v>
      </c>
      <c r="F15918" t="s">
        <v>54584</v>
      </c>
      <c r="G15918" t="s">
        <v>54585</v>
      </c>
      <c r="H15918" t="s">
        <v>54586</v>
      </c>
      <c r="I15918">
        <v>672</v>
      </c>
    </row>
    <row r="15919" spans="1:9" x14ac:dyDescent="0.25">
      <c r="A15919" t="s">
        <v>110</v>
      </c>
      <c r="B15919" t="s">
        <v>54587</v>
      </c>
      <c r="C15919" s="57">
        <v>44342</v>
      </c>
      <c r="D15919" t="s">
        <v>54588</v>
      </c>
      <c r="E15919" s="58">
        <v>1024981000000</v>
      </c>
      <c r="F15919" t="s">
        <v>54589</v>
      </c>
      <c r="G15919" t="s">
        <v>114</v>
      </c>
      <c r="H15919" t="s">
        <v>114</v>
      </c>
      <c r="I15919">
        <v>1</v>
      </c>
    </row>
    <row r="15920" spans="1:9" x14ac:dyDescent="0.25">
      <c r="A15920" t="s">
        <v>110</v>
      </c>
      <c r="B15920" t="s">
        <v>54590</v>
      </c>
      <c r="C15920" s="57">
        <v>44342</v>
      </c>
      <c r="D15920" t="s">
        <v>54591</v>
      </c>
      <c r="E15920" s="58">
        <v>16076657000000</v>
      </c>
      <c r="F15920" t="s">
        <v>54592</v>
      </c>
      <c r="G15920" t="s">
        <v>54593</v>
      </c>
      <c r="H15920" t="s">
        <v>54594</v>
      </c>
      <c r="I15920">
        <v>2</v>
      </c>
    </row>
    <row r="15921" spans="1:9" x14ac:dyDescent="0.25">
      <c r="A15921" t="s">
        <v>110</v>
      </c>
      <c r="B15921" t="s">
        <v>54595</v>
      </c>
      <c r="C15921" s="57">
        <v>44342</v>
      </c>
      <c r="D15921" t="s">
        <v>54596</v>
      </c>
      <c r="E15921" s="58">
        <v>11356968000000</v>
      </c>
      <c r="F15921" t="s">
        <v>54597</v>
      </c>
      <c r="G15921" t="s">
        <v>114</v>
      </c>
      <c r="H15921" t="s">
        <v>114</v>
      </c>
      <c r="I15921">
        <v>2</v>
      </c>
    </row>
    <row r="15922" spans="1:9" x14ac:dyDescent="0.25">
      <c r="A15922" t="s">
        <v>110</v>
      </c>
      <c r="B15922" t="s">
        <v>54598</v>
      </c>
      <c r="C15922" s="57">
        <v>44342</v>
      </c>
      <c r="D15922" t="s">
        <v>54599</v>
      </c>
      <c r="E15922" s="58">
        <v>10817535000000</v>
      </c>
      <c r="F15922" t="s">
        <v>54600</v>
      </c>
      <c r="G15922" t="s">
        <v>114</v>
      </c>
      <c r="H15922" t="s">
        <v>114</v>
      </c>
      <c r="I15922">
        <v>5</v>
      </c>
    </row>
    <row r="15923" spans="1:9" x14ac:dyDescent="0.25">
      <c r="A15923" t="s">
        <v>110</v>
      </c>
      <c r="B15923" t="s">
        <v>54601</v>
      </c>
      <c r="C15923" s="57">
        <v>44342</v>
      </c>
      <c r="D15923" t="s">
        <v>54602</v>
      </c>
      <c r="E15923" s="58">
        <v>11943038129000</v>
      </c>
      <c r="F15923" t="s">
        <v>54603</v>
      </c>
      <c r="G15923" t="s">
        <v>114</v>
      </c>
      <c r="H15923" t="s">
        <v>114</v>
      </c>
      <c r="I15923">
        <v>0</v>
      </c>
    </row>
    <row r="15924" spans="1:9" x14ac:dyDescent="0.25">
      <c r="A15924" t="s">
        <v>110</v>
      </c>
      <c r="B15924" t="s">
        <v>54604</v>
      </c>
      <c r="C15924" s="57">
        <v>44342</v>
      </c>
      <c r="D15924" t="s">
        <v>54605</v>
      </c>
      <c r="E15924" s="58">
        <v>14607038000000</v>
      </c>
      <c r="F15924" t="s">
        <v>54606</v>
      </c>
      <c r="G15924" t="s">
        <v>54607</v>
      </c>
      <c r="H15924" t="s">
        <v>54608</v>
      </c>
      <c r="I15924">
        <v>2</v>
      </c>
    </row>
    <row r="15925" spans="1:9" x14ac:dyDescent="0.25">
      <c r="A15925" t="s">
        <v>110</v>
      </c>
      <c r="B15925" t="s">
        <v>54609</v>
      </c>
      <c r="C15925" s="57">
        <v>44342</v>
      </c>
      <c r="D15925" t="s">
        <v>54610</v>
      </c>
      <c r="E15925" s="58">
        <v>12833926000000</v>
      </c>
      <c r="F15925" t="s">
        <v>54611</v>
      </c>
      <c r="G15925" t="s">
        <v>54612</v>
      </c>
      <c r="H15925" t="s">
        <v>17382</v>
      </c>
      <c r="I15925">
        <v>3839</v>
      </c>
    </row>
    <row r="15926" spans="1:9" x14ac:dyDescent="0.25">
      <c r="A15926" t="s">
        <v>110</v>
      </c>
      <c r="B15926" t="s">
        <v>54613</v>
      </c>
      <c r="C15926" s="57">
        <v>44342</v>
      </c>
      <c r="D15926" t="s">
        <v>54614</v>
      </c>
      <c r="E15926" s="58">
        <v>13025022000000</v>
      </c>
      <c r="F15926" t="s">
        <v>54615</v>
      </c>
      <c r="G15926" t="s">
        <v>54616</v>
      </c>
      <c r="H15926" t="s">
        <v>54617</v>
      </c>
      <c r="I15926">
        <v>2</v>
      </c>
    </row>
    <row r="15927" spans="1:9" x14ac:dyDescent="0.25">
      <c r="A15927" t="s">
        <v>110</v>
      </c>
      <c r="B15927" t="s">
        <v>54618</v>
      </c>
      <c r="C15927" s="57">
        <v>44342</v>
      </c>
      <c r="D15927" t="s">
        <v>54619</v>
      </c>
      <c r="E15927" s="58">
        <v>13474626000000</v>
      </c>
      <c r="F15927" t="s">
        <v>54620</v>
      </c>
      <c r="G15927" t="s">
        <v>54621</v>
      </c>
      <c r="H15927" t="s">
        <v>54622</v>
      </c>
      <c r="I15927">
        <v>2</v>
      </c>
    </row>
    <row r="15928" spans="1:9" x14ac:dyDescent="0.25">
      <c r="A15928" t="s">
        <v>110</v>
      </c>
      <c r="B15928" t="s">
        <v>54623</v>
      </c>
      <c r="C15928" s="57">
        <v>44342</v>
      </c>
      <c r="D15928" t="s">
        <v>54624</v>
      </c>
      <c r="E15928" s="58">
        <v>15697877000000</v>
      </c>
      <c r="F15928" t="s">
        <v>54625</v>
      </c>
      <c r="G15928" t="s">
        <v>54626</v>
      </c>
      <c r="H15928" t="s">
        <v>54627</v>
      </c>
      <c r="I15928">
        <v>3</v>
      </c>
    </row>
    <row r="15929" spans="1:9" x14ac:dyDescent="0.25">
      <c r="A15929" t="s">
        <v>110</v>
      </c>
      <c r="B15929" t="s">
        <v>54628</v>
      </c>
      <c r="C15929" s="57">
        <v>44342</v>
      </c>
      <c r="D15929" t="s">
        <v>54629</v>
      </c>
      <c r="E15929" s="58">
        <v>1046113000000</v>
      </c>
      <c r="F15929" t="s">
        <v>54630</v>
      </c>
      <c r="G15929" t="s">
        <v>114</v>
      </c>
      <c r="H15929" t="s">
        <v>114</v>
      </c>
      <c r="I15929">
        <v>2</v>
      </c>
    </row>
    <row r="15930" spans="1:9" x14ac:dyDescent="0.25">
      <c r="A15930" t="s">
        <v>110</v>
      </c>
      <c r="B15930" t="s">
        <v>54631</v>
      </c>
      <c r="C15930" s="57">
        <v>44342</v>
      </c>
      <c r="D15930" t="s">
        <v>54632</v>
      </c>
      <c r="E15930" s="58">
        <v>10623886000000</v>
      </c>
      <c r="F15930" t="s">
        <v>54633</v>
      </c>
      <c r="G15930" t="s">
        <v>114</v>
      </c>
      <c r="H15930" t="s">
        <v>114</v>
      </c>
      <c r="I15930">
        <v>40</v>
      </c>
    </row>
    <row r="15931" spans="1:9" x14ac:dyDescent="0.25">
      <c r="A15931" t="s">
        <v>110</v>
      </c>
      <c r="B15931" t="s">
        <v>54634</v>
      </c>
      <c r="C15931" s="57">
        <v>44342</v>
      </c>
      <c r="D15931" t="s">
        <v>54635</v>
      </c>
      <c r="E15931" s="58">
        <v>1118447000000</v>
      </c>
      <c r="F15931" t="s">
        <v>54636</v>
      </c>
      <c r="G15931" t="s">
        <v>114</v>
      </c>
      <c r="H15931" t="s">
        <v>114</v>
      </c>
      <c r="I15931">
        <v>1</v>
      </c>
    </row>
    <row r="15932" spans="1:9" x14ac:dyDescent="0.25">
      <c r="A15932" t="s">
        <v>110</v>
      </c>
      <c r="B15932" t="s">
        <v>54637</v>
      </c>
      <c r="C15932" s="57">
        <v>44342</v>
      </c>
      <c r="D15932" t="s">
        <v>54638</v>
      </c>
      <c r="E15932" s="58">
        <v>1055540300000</v>
      </c>
      <c r="F15932" t="s">
        <v>54639</v>
      </c>
      <c r="G15932" t="s">
        <v>114</v>
      </c>
      <c r="H15932" t="s">
        <v>114</v>
      </c>
      <c r="I15932">
        <v>24</v>
      </c>
    </row>
    <row r="15933" spans="1:9" x14ac:dyDescent="0.25">
      <c r="A15933" t="s">
        <v>110</v>
      </c>
      <c r="B15933" t="s">
        <v>54640</v>
      </c>
      <c r="C15933" s="57">
        <v>44342</v>
      </c>
      <c r="D15933" t="s">
        <v>54641</v>
      </c>
      <c r="E15933" s="58">
        <v>1012546880000</v>
      </c>
      <c r="F15933" t="s">
        <v>54642</v>
      </c>
      <c r="G15933" t="s">
        <v>54643</v>
      </c>
      <c r="H15933" t="s">
        <v>54644</v>
      </c>
      <c r="I15933">
        <v>1</v>
      </c>
    </row>
    <row r="15934" spans="1:9" x14ac:dyDescent="0.25">
      <c r="A15934" t="s">
        <v>110</v>
      </c>
      <c r="B15934" t="s">
        <v>54645</v>
      </c>
      <c r="C15934" s="57">
        <v>44342</v>
      </c>
      <c r="D15934" t="s">
        <v>54646</v>
      </c>
      <c r="E15934" s="58">
        <v>1209452910000</v>
      </c>
      <c r="F15934" t="s">
        <v>54647</v>
      </c>
      <c r="G15934" t="s">
        <v>54648</v>
      </c>
      <c r="H15934" t="s">
        <v>54649</v>
      </c>
      <c r="I15934">
        <v>1</v>
      </c>
    </row>
    <row r="15935" spans="1:9" x14ac:dyDescent="0.25">
      <c r="A15935" t="s">
        <v>110</v>
      </c>
      <c r="B15935" t="s">
        <v>54650</v>
      </c>
      <c r="C15935" s="57">
        <v>44342</v>
      </c>
      <c r="D15935" t="s">
        <v>54651</v>
      </c>
      <c r="E15935" s="58">
        <v>1107665740000</v>
      </c>
      <c r="F15935" t="s">
        <v>54652</v>
      </c>
      <c r="G15935" t="s">
        <v>114</v>
      </c>
      <c r="H15935" t="s">
        <v>114</v>
      </c>
      <c r="I15935">
        <v>1</v>
      </c>
    </row>
    <row r="15936" spans="1:9" x14ac:dyDescent="0.25">
      <c r="A15936" t="s">
        <v>110</v>
      </c>
      <c r="B15936" t="s">
        <v>54653</v>
      </c>
      <c r="C15936" s="57">
        <v>44342</v>
      </c>
      <c r="D15936" t="s">
        <v>54654</v>
      </c>
      <c r="E15936" s="58">
        <v>1103861500000</v>
      </c>
      <c r="F15936" t="s">
        <v>54655</v>
      </c>
      <c r="G15936" t="s">
        <v>114</v>
      </c>
      <c r="H15936" t="s">
        <v>114</v>
      </c>
      <c r="I15936">
        <v>4</v>
      </c>
    </row>
    <row r="15937" spans="1:9" x14ac:dyDescent="0.25">
      <c r="A15937" t="s">
        <v>110</v>
      </c>
      <c r="B15937" t="s">
        <v>54656</v>
      </c>
      <c r="C15937" s="57">
        <v>44342</v>
      </c>
      <c r="D15937" t="s">
        <v>54657</v>
      </c>
      <c r="E15937" s="58">
        <v>1016223180000</v>
      </c>
      <c r="F15937" t="s">
        <v>54658</v>
      </c>
      <c r="G15937" t="s">
        <v>114</v>
      </c>
      <c r="H15937" t="s">
        <v>114</v>
      </c>
      <c r="I15937">
        <v>1</v>
      </c>
    </row>
    <row r="15938" spans="1:9" x14ac:dyDescent="0.25">
      <c r="A15938" t="s">
        <v>110</v>
      </c>
      <c r="B15938" t="s">
        <v>54659</v>
      </c>
      <c r="C15938" s="57">
        <v>44342</v>
      </c>
      <c r="D15938" t="s">
        <v>54660</v>
      </c>
      <c r="E15938" s="58">
        <v>1037068530000</v>
      </c>
      <c r="F15938" t="s">
        <v>54661</v>
      </c>
      <c r="G15938" t="s">
        <v>114</v>
      </c>
      <c r="H15938" t="s">
        <v>114</v>
      </c>
      <c r="I15938">
        <v>1</v>
      </c>
    </row>
    <row r="15939" spans="1:9" x14ac:dyDescent="0.25">
      <c r="A15939" t="s">
        <v>110</v>
      </c>
      <c r="B15939" t="s">
        <v>54662</v>
      </c>
      <c r="C15939" s="57">
        <v>44342</v>
      </c>
      <c r="D15939" t="s">
        <v>54663</v>
      </c>
      <c r="E15939" s="58">
        <v>1053903720000</v>
      </c>
      <c r="F15939" t="s">
        <v>54664</v>
      </c>
      <c r="G15939" t="s">
        <v>54665</v>
      </c>
      <c r="H15939" t="s">
        <v>54666</v>
      </c>
      <c r="I15939">
        <v>1</v>
      </c>
    </row>
    <row r="15940" spans="1:9" x14ac:dyDescent="0.25">
      <c r="A15940" t="s">
        <v>110</v>
      </c>
      <c r="B15940" t="s">
        <v>54667</v>
      </c>
      <c r="C15940" s="57">
        <v>44342</v>
      </c>
      <c r="D15940" t="s">
        <v>54668</v>
      </c>
      <c r="E15940" s="58">
        <v>1070164820000</v>
      </c>
      <c r="F15940" t="s">
        <v>54669</v>
      </c>
      <c r="G15940" t="s">
        <v>114</v>
      </c>
      <c r="H15940" t="s">
        <v>114</v>
      </c>
      <c r="I15940">
        <v>10</v>
      </c>
    </row>
    <row r="15941" spans="1:9" x14ac:dyDescent="0.25">
      <c r="A15941" t="s">
        <v>110</v>
      </c>
      <c r="B15941" t="s">
        <v>54670</v>
      </c>
      <c r="C15941" s="57">
        <v>44342</v>
      </c>
      <c r="D15941" t="s">
        <v>54671</v>
      </c>
      <c r="E15941" s="58">
        <v>1136010320000</v>
      </c>
      <c r="F15941" t="s">
        <v>54672</v>
      </c>
      <c r="G15941" t="s">
        <v>114</v>
      </c>
      <c r="H15941" t="s">
        <v>114</v>
      </c>
      <c r="I15941">
        <v>1</v>
      </c>
    </row>
    <row r="15942" spans="1:9" x14ac:dyDescent="0.25">
      <c r="A15942" t="s">
        <v>110</v>
      </c>
      <c r="B15942" t="s">
        <v>54673</v>
      </c>
      <c r="C15942" s="57">
        <v>44342</v>
      </c>
      <c r="D15942" t="s">
        <v>54674</v>
      </c>
      <c r="E15942" s="58">
        <v>1053780800000</v>
      </c>
      <c r="F15942" t="s">
        <v>54675</v>
      </c>
      <c r="G15942" t="s">
        <v>114</v>
      </c>
      <c r="H15942" t="s">
        <v>114</v>
      </c>
      <c r="I15942">
        <v>1</v>
      </c>
    </row>
    <row r="15943" spans="1:9" x14ac:dyDescent="0.25">
      <c r="A15943" t="s">
        <v>110</v>
      </c>
      <c r="B15943" t="s">
        <v>54676</v>
      </c>
      <c r="C15943" s="57">
        <v>44342</v>
      </c>
      <c r="D15943" t="s">
        <v>54677</v>
      </c>
      <c r="E15943" s="58">
        <v>1263884720000</v>
      </c>
      <c r="F15943" t="s">
        <v>54678</v>
      </c>
      <c r="G15943" t="s">
        <v>54679</v>
      </c>
      <c r="H15943" t="s">
        <v>54680</v>
      </c>
      <c r="I15943">
        <v>1</v>
      </c>
    </row>
    <row r="15944" spans="1:9" x14ac:dyDescent="0.25">
      <c r="A15944" t="s">
        <v>110</v>
      </c>
      <c r="B15944" t="s">
        <v>54681</v>
      </c>
      <c r="C15944" s="57">
        <v>44342</v>
      </c>
      <c r="D15944" t="s">
        <v>54682</v>
      </c>
      <c r="E15944" s="58">
        <v>1335671360000</v>
      </c>
      <c r="F15944" t="s">
        <v>54683</v>
      </c>
      <c r="G15944" t="s">
        <v>114</v>
      </c>
      <c r="H15944" t="s">
        <v>114</v>
      </c>
      <c r="I15944">
        <v>12</v>
      </c>
    </row>
    <row r="15945" spans="1:9" x14ac:dyDescent="0.25">
      <c r="A15945" t="s">
        <v>110</v>
      </c>
      <c r="B15945" t="s">
        <v>54684</v>
      </c>
      <c r="C15945" s="57">
        <v>44342</v>
      </c>
      <c r="D15945" t="s">
        <v>54685</v>
      </c>
      <c r="E15945" s="58">
        <v>1073509640000</v>
      </c>
      <c r="F15945" t="s">
        <v>54686</v>
      </c>
      <c r="G15945" t="s">
        <v>114</v>
      </c>
      <c r="H15945" t="s">
        <v>114</v>
      </c>
      <c r="I15945">
        <v>2</v>
      </c>
    </row>
    <row r="15946" spans="1:9" x14ac:dyDescent="0.25">
      <c r="A15946" t="s">
        <v>110</v>
      </c>
      <c r="B15946" t="s">
        <v>54687</v>
      </c>
      <c r="C15946" s="57">
        <v>44342</v>
      </c>
      <c r="D15946" t="s">
        <v>54688</v>
      </c>
      <c r="E15946" s="58">
        <v>1173307940000</v>
      </c>
      <c r="F15946" t="s">
        <v>54689</v>
      </c>
      <c r="G15946" t="s">
        <v>114</v>
      </c>
      <c r="H15946" t="s">
        <v>114</v>
      </c>
      <c r="I15946">
        <v>1</v>
      </c>
    </row>
    <row r="15947" spans="1:9" x14ac:dyDescent="0.25">
      <c r="A15947" t="s">
        <v>110</v>
      </c>
      <c r="B15947" t="s">
        <v>54690</v>
      </c>
      <c r="C15947" s="57">
        <v>44342</v>
      </c>
      <c r="D15947" t="s">
        <v>54691</v>
      </c>
      <c r="E15947" s="58">
        <v>1125100530000</v>
      </c>
      <c r="F15947" t="s">
        <v>54692</v>
      </c>
      <c r="G15947" t="s">
        <v>114</v>
      </c>
      <c r="H15947" t="s">
        <v>114</v>
      </c>
      <c r="I15947">
        <v>20</v>
      </c>
    </row>
    <row r="15948" spans="1:9" x14ac:dyDescent="0.25">
      <c r="A15948" t="s">
        <v>110</v>
      </c>
      <c r="B15948" t="s">
        <v>54693</v>
      </c>
      <c r="C15948" s="57">
        <v>44342</v>
      </c>
      <c r="D15948" t="s">
        <v>54694</v>
      </c>
      <c r="E15948" s="58">
        <v>1370751430000</v>
      </c>
      <c r="F15948" t="s">
        <v>54695</v>
      </c>
      <c r="G15948" t="s">
        <v>54696</v>
      </c>
      <c r="H15948" t="s">
        <v>54697</v>
      </c>
      <c r="I15948">
        <v>9274</v>
      </c>
    </row>
    <row r="15949" spans="1:9" x14ac:dyDescent="0.25">
      <c r="A15949" t="s">
        <v>110</v>
      </c>
      <c r="B15949" t="s">
        <v>54698</v>
      </c>
      <c r="C15949" s="57">
        <v>44342</v>
      </c>
      <c r="D15949" t="s">
        <v>54699</v>
      </c>
      <c r="E15949" s="58">
        <v>109570182700000</v>
      </c>
      <c r="F15949" t="s">
        <v>54700</v>
      </c>
      <c r="G15949" t="s">
        <v>114</v>
      </c>
      <c r="H15949" t="s">
        <v>114</v>
      </c>
      <c r="I15949">
        <v>1</v>
      </c>
    </row>
    <row r="15950" spans="1:9" x14ac:dyDescent="0.25">
      <c r="A15950" t="s">
        <v>110</v>
      </c>
      <c r="B15950" t="s">
        <v>54701</v>
      </c>
      <c r="C15950" s="57">
        <v>44342</v>
      </c>
      <c r="D15950" t="s">
        <v>54702</v>
      </c>
      <c r="E15950" s="58">
        <v>101219353200000</v>
      </c>
      <c r="F15950" t="s">
        <v>54703</v>
      </c>
      <c r="G15950" t="s">
        <v>114</v>
      </c>
      <c r="H15950" t="s">
        <v>114</v>
      </c>
      <c r="I15950">
        <v>4</v>
      </c>
    </row>
    <row r="15951" spans="1:9" x14ac:dyDescent="0.25">
      <c r="A15951" t="s">
        <v>110</v>
      </c>
      <c r="B15951" t="s">
        <v>54704</v>
      </c>
      <c r="C15951" s="57">
        <v>44342</v>
      </c>
      <c r="D15951" t="s">
        <v>54705</v>
      </c>
      <c r="E15951" s="58">
        <v>101366151200000</v>
      </c>
      <c r="F15951" t="s">
        <v>54706</v>
      </c>
      <c r="G15951" t="s">
        <v>114</v>
      </c>
      <c r="H15951" t="s">
        <v>114</v>
      </c>
      <c r="I15951">
        <v>1</v>
      </c>
    </row>
    <row r="15952" spans="1:9" x14ac:dyDescent="0.25">
      <c r="A15952" t="s">
        <v>110</v>
      </c>
      <c r="B15952" t="s">
        <v>54707</v>
      </c>
      <c r="C15952" s="57">
        <v>44342</v>
      </c>
      <c r="D15952" t="s">
        <v>54708</v>
      </c>
      <c r="E15952" s="58">
        <v>5082149550000</v>
      </c>
      <c r="F15952" t="s">
        <v>54709</v>
      </c>
      <c r="G15952" t="s">
        <v>54710</v>
      </c>
      <c r="H15952" t="s">
        <v>54711</v>
      </c>
      <c r="I15952">
        <v>2</v>
      </c>
    </row>
    <row r="15953" spans="1:9" x14ac:dyDescent="0.25">
      <c r="A15953" t="s">
        <v>110</v>
      </c>
      <c r="B15953" t="s">
        <v>54712</v>
      </c>
      <c r="C15953" s="57">
        <v>44342</v>
      </c>
      <c r="D15953" t="s">
        <v>54713</v>
      </c>
      <c r="E15953" s="58">
        <v>1037052830000</v>
      </c>
      <c r="F15953" t="s">
        <v>54714</v>
      </c>
      <c r="G15953" t="s">
        <v>114</v>
      </c>
      <c r="H15953" t="s">
        <v>114</v>
      </c>
      <c r="I15953">
        <v>2</v>
      </c>
    </row>
    <row r="15954" spans="1:9" x14ac:dyDescent="0.25">
      <c r="A15954" t="s">
        <v>110</v>
      </c>
      <c r="B15954" t="s">
        <v>54715</v>
      </c>
      <c r="C15954" s="57">
        <v>44342</v>
      </c>
      <c r="D15954" t="s">
        <v>54716</v>
      </c>
      <c r="E15954" s="58">
        <v>3027860100000</v>
      </c>
      <c r="F15954" t="s">
        <v>54717</v>
      </c>
      <c r="G15954" t="s">
        <v>54718</v>
      </c>
      <c r="H15954" t="s">
        <v>114</v>
      </c>
      <c r="I15954">
        <v>9484</v>
      </c>
    </row>
    <row r="15955" spans="1:9" x14ac:dyDescent="0.25">
      <c r="A15955" t="s">
        <v>110</v>
      </c>
      <c r="B15955" t="s">
        <v>54719</v>
      </c>
      <c r="C15955" s="57">
        <v>44342</v>
      </c>
      <c r="D15955" t="s">
        <v>54720</v>
      </c>
      <c r="E15955" s="58">
        <v>1022662200000</v>
      </c>
      <c r="F15955" t="s">
        <v>54721</v>
      </c>
      <c r="G15955" t="s">
        <v>114</v>
      </c>
      <c r="H15955" t="s">
        <v>114</v>
      </c>
      <c r="I15955">
        <v>37</v>
      </c>
    </row>
    <row r="15956" spans="1:9" x14ac:dyDescent="0.25">
      <c r="A15956" t="s">
        <v>110</v>
      </c>
      <c r="B15956" t="s">
        <v>54722</v>
      </c>
      <c r="C15956" s="57">
        <v>44342</v>
      </c>
      <c r="D15956" t="s">
        <v>54723</v>
      </c>
      <c r="E15956" s="58">
        <v>997248165690000</v>
      </c>
      <c r="F15956" t="s">
        <v>54724</v>
      </c>
      <c r="G15956" t="s">
        <v>114</v>
      </c>
      <c r="H15956" t="s">
        <v>114</v>
      </c>
      <c r="I15956">
        <v>1</v>
      </c>
    </row>
    <row r="15957" spans="1:9" x14ac:dyDescent="0.25">
      <c r="A15957" t="s">
        <v>110</v>
      </c>
      <c r="B15957" t="s">
        <v>54725</v>
      </c>
      <c r="C15957" s="57">
        <v>44342</v>
      </c>
      <c r="D15957" t="s">
        <v>54726</v>
      </c>
      <c r="E15957" s="58">
        <v>1031511401570000</v>
      </c>
      <c r="F15957" t="s">
        <v>54727</v>
      </c>
      <c r="G15957" t="s">
        <v>114</v>
      </c>
      <c r="H15957" t="s">
        <v>114</v>
      </c>
      <c r="I15957">
        <v>13</v>
      </c>
    </row>
    <row r="15958" spans="1:9" x14ac:dyDescent="0.25">
      <c r="A15958" t="s">
        <v>110</v>
      </c>
      <c r="B15958" t="s">
        <v>54728</v>
      </c>
      <c r="C15958" s="57">
        <v>44342</v>
      </c>
      <c r="D15958" t="s">
        <v>54729</v>
      </c>
      <c r="E15958" s="58">
        <v>11294152000000</v>
      </c>
      <c r="F15958" t="s">
        <v>54730</v>
      </c>
      <c r="G15958" t="s">
        <v>114</v>
      </c>
      <c r="H15958" t="s">
        <v>114</v>
      </c>
      <c r="I15958">
        <v>6</v>
      </c>
    </row>
    <row r="15959" spans="1:9" x14ac:dyDescent="0.25">
      <c r="A15959" t="s">
        <v>110</v>
      </c>
      <c r="B15959" t="s">
        <v>54731</v>
      </c>
      <c r="C15959" s="57">
        <v>44342</v>
      </c>
      <c r="D15959" t="s">
        <v>54732</v>
      </c>
      <c r="E15959" s="58">
        <v>1025041000000</v>
      </c>
      <c r="F15959" t="s">
        <v>54733</v>
      </c>
      <c r="G15959" t="s">
        <v>114</v>
      </c>
      <c r="H15959" t="s">
        <v>114</v>
      </c>
      <c r="I15959">
        <v>4</v>
      </c>
    </row>
    <row r="15960" spans="1:9" x14ac:dyDescent="0.25">
      <c r="A15960" t="s">
        <v>110</v>
      </c>
      <c r="B15960" t="s">
        <v>54734</v>
      </c>
      <c r="C15960" s="57">
        <v>44342</v>
      </c>
      <c r="D15960" t="s">
        <v>54735</v>
      </c>
      <c r="E15960" s="58">
        <v>1038236000000</v>
      </c>
      <c r="F15960" t="s">
        <v>54736</v>
      </c>
      <c r="G15960" t="s">
        <v>114</v>
      </c>
      <c r="H15960" t="s">
        <v>114</v>
      </c>
      <c r="I15960">
        <v>1</v>
      </c>
    </row>
    <row r="15961" spans="1:9" x14ac:dyDescent="0.25">
      <c r="A15961" t="s">
        <v>110</v>
      </c>
      <c r="B15961" t="s">
        <v>54737</v>
      </c>
      <c r="C15961" s="57">
        <v>44342</v>
      </c>
      <c r="D15961" t="s">
        <v>54738</v>
      </c>
      <c r="E15961" s="58">
        <v>1108558000000</v>
      </c>
      <c r="F15961" t="s">
        <v>54739</v>
      </c>
      <c r="G15961" t="s">
        <v>114</v>
      </c>
      <c r="H15961" t="s">
        <v>114</v>
      </c>
      <c r="I15961">
        <v>1</v>
      </c>
    </row>
    <row r="15962" spans="1:9" x14ac:dyDescent="0.25">
      <c r="A15962" t="s">
        <v>110</v>
      </c>
      <c r="B15962" t="s">
        <v>54740</v>
      </c>
      <c r="C15962" s="57">
        <v>44342</v>
      </c>
      <c r="D15962" t="s">
        <v>54741</v>
      </c>
      <c r="E15962" s="58">
        <v>1176361000000</v>
      </c>
      <c r="F15962" t="s">
        <v>54742</v>
      </c>
      <c r="G15962" t="s">
        <v>114</v>
      </c>
      <c r="H15962" t="s">
        <v>114</v>
      </c>
      <c r="I15962">
        <v>1</v>
      </c>
    </row>
    <row r="15963" spans="1:9" x14ac:dyDescent="0.25">
      <c r="A15963" t="s">
        <v>110</v>
      </c>
      <c r="B15963" t="s">
        <v>54743</v>
      </c>
      <c r="C15963" s="57">
        <v>44342</v>
      </c>
      <c r="D15963" t="s">
        <v>54744</v>
      </c>
      <c r="E15963" s="58">
        <v>1017931000000</v>
      </c>
      <c r="F15963" t="s">
        <v>54745</v>
      </c>
      <c r="G15963" t="s">
        <v>114</v>
      </c>
      <c r="H15963" t="s">
        <v>114</v>
      </c>
      <c r="I15963">
        <v>1</v>
      </c>
    </row>
    <row r="15964" spans="1:9" x14ac:dyDescent="0.25">
      <c r="A15964" t="s">
        <v>110</v>
      </c>
      <c r="B15964" t="s">
        <v>54746</v>
      </c>
      <c r="C15964" s="57">
        <v>44342</v>
      </c>
      <c r="D15964" t="s">
        <v>54747</v>
      </c>
      <c r="E15964" s="58">
        <v>347711810000000</v>
      </c>
      <c r="F15964" t="s">
        <v>54748</v>
      </c>
      <c r="G15964" t="s">
        <v>114</v>
      </c>
      <c r="H15964" t="s">
        <v>114</v>
      </c>
      <c r="I15964">
        <v>4</v>
      </c>
    </row>
    <row r="15965" spans="1:9" x14ac:dyDescent="0.25">
      <c r="A15965" t="s">
        <v>110</v>
      </c>
      <c r="B15965" t="s">
        <v>54749</v>
      </c>
      <c r="C15965" s="57">
        <v>44342</v>
      </c>
      <c r="D15965" t="s">
        <v>54750</v>
      </c>
      <c r="E15965" s="58">
        <v>1051365000000</v>
      </c>
      <c r="F15965" t="s">
        <v>54751</v>
      </c>
      <c r="G15965" t="s">
        <v>114</v>
      </c>
      <c r="H15965" t="s">
        <v>114</v>
      </c>
      <c r="I15965">
        <v>2</v>
      </c>
    </row>
    <row r="15966" spans="1:9" x14ac:dyDescent="0.25">
      <c r="A15966" t="s">
        <v>110</v>
      </c>
      <c r="B15966" t="s">
        <v>54752</v>
      </c>
      <c r="C15966" s="57">
        <v>44342</v>
      </c>
      <c r="D15966" t="s">
        <v>54753</v>
      </c>
      <c r="E15966" s="58">
        <v>11198042000000</v>
      </c>
      <c r="F15966" t="s">
        <v>54754</v>
      </c>
      <c r="G15966" t="s">
        <v>54755</v>
      </c>
      <c r="H15966" t="s">
        <v>54756</v>
      </c>
      <c r="I15966">
        <v>2871</v>
      </c>
    </row>
    <row r="15967" spans="1:9" x14ac:dyDescent="0.25">
      <c r="A15967" t="s">
        <v>110</v>
      </c>
      <c r="B15967" t="s">
        <v>54757</v>
      </c>
      <c r="C15967" s="57">
        <v>44342</v>
      </c>
      <c r="D15967" t="s">
        <v>54758</v>
      </c>
      <c r="E15967" s="58">
        <v>110588115300000</v>
      </c>
      <c r="F15967" t="s">
        <v>54759</v>
      </c>
      <c r="G15967" t="s">
        <v>114</v>
      </c>
      <c r="H15967" t="s">
        <v>114</v>
      </c>
      <c r="I15967">
        <v>2</v>
      </c>
    </row>
    <row r="15968" spans="1:9" x14ac:dyDescent="0.25">
      <c r="A15968" t="s">
        <v>110</v>
      </c>
      <c r="B15968" t="s">
        <v>54760</v>
      </c>
      <c r="C15968" s="57">
        <v>44342</v>
      </c>
      <c r="D15968" t="s">
        <v>54761</v>
      </c>
      <c r="E15968" s="58">
        <v>1100635800000</v>
      </c>
      <c r="F15968" t="s">
        <v>54762</v>
      </c>
      <c r="G15968" t="s">
        <v>114</v>
      </c>
      <c r="H15968" t="s">
        <v>114</v>
      </c>
      <c r="I15968">
        <v>1</v>
      </c>
    </row>
    <row r="15969" spans="1:9" x14ac:dyDescent="0.25">
      <c r="A15969" t="s">
        <v>110</v>
      </c>
      <c r="B15969" t="s">
        <v>54763</v>
      </c>
      <c r="C15969" s="57">
        <v>44342</v>
      </c>
      <c r="D15969" t="s">
        <v>54764</v>
      </c>
      <c r="E15969" s="58">
        <v>1050437200000</v>
      </c>
      <c r="F15969" t="s">
        <v>54765</v>
      </c>
      <c r="G15969" t="s">
        <v>114</v>
      </c>
      <c r="H15969" t="s">
        <v>114</v>
      </c>
      <c r="I15969">
        <v>26</v>
      </c>
    </row>
    <row r="15970" spans="1:9" x14ac:dyDescent="0.25">
      <c r="A15970" t="s">
        <v>110</v>
      </c>
      <c r="B15970" t="s">
        <v>54766</v>
      </c>
      <c r="C15970" s="57">
        <v>44342</v>
      </c>
      <c r="D15970" t="s">
        <v>54767</v>
      </c>
      <c r="E15970" s="58">
        <v>1105764900000</v>
      </c>
      <c r="F15970" t="s">
        <v>54768</v>
      </c>
      <c r="G15970" t="s">
        <v>54769</v>
      </c>
      <c r="H15970" t="s">
        <v>114</v>
      </c>
      <c r="I15970">
        <v>2</v>
      </c>
    </row>
    <row r="15971" spans="1:9" x14ac:dyDescent="0.25">
      <c r="A15971" t="s">
        <v>110</v>
      </c>
      <c r="B15971" t="s">
        <v>54770</v>
      </c>
      <c r="C15971" s="57">
        <v>44342</v>
      </c>
      <c r="D15971" t="s">
        <v>54771</v>
      </c>
      <c r="E15971" s="58">
        <v>1048174700000</v>
      </c>
      <c r="F15971" t="s">
        <v>54772</v>
      </c>
      <c r="G15971" t="s">
        <v>114</v>
      </c>
      <c r="H15971" t="s">
        <v>114</v>
      </c>
      <c r="I15971">
        <v>1</v>
      </c>
    </row>
    <row r="15972" spans="1:9" x14ac:dyDescent="0.25">
      <c r="A15972" t="s">
        <v>110</v>
      </c>
      <c r="B15972" t="s">
        <v>54773</v>
      </c>
      <c r="C15972" s="57">
        <v>44342</v>
      </c>
      <c r="D15972" t="s">
        <v>54774</v>
      </c>
      <c r="E15972" s="58">
        <v>1082061900000</v>
      </c>
      <c r="F15972" t="s">
        <v>54775</v>
      </c>
      <c r="G15972" t="s">
        <v>114</v>
      </c>
      <c r="H15972" t="s">
        <v>114</v>
      </c>
      <c r="I15972">
        <v>1</v>
      </c>
    </row>
    <row r="15973" spans="1:9" x14ac:dyDescent="0.25">
      <c r="A15973" t="s">
        <v>110</v>
      </c>
      <c r="B15973" t="s">
        <v>54776</v>
      </c>
      <c r="C15973" s="57">
        <v>44342</v>
      </c>
      <c r="D15973" t="s">
        <v>54777</v>
      </c>
      <c r="E15973" s="58">
        <v>4106859300000</v>
      </c>
      <c r="F15973" t="s">
        <v>54778</v>
      </c>
      <c r="G15973" t="s">
        <v>114</v>
      </c>
      <c r="H15973" t="s">
        <v>114</v>
      </c>
      <c r="I15973">
        <v>47</v>
      </c>
    </row>
    <row r="15974" spans="1:9" x14ac:dyDescent="0.25">
      <c r="A15974" t="s">
        <v>110</v>
      </c>
      <c r="B15974" t="s">
        <v>54779</v>
      </c>
      <c r="C15974" s="57">
        <v>44342</v>
      </c>
      <c r="D15974" t="s">
        <v>54780</v>
      </c>
      <c r="E15974" s="58">
        <v>1090942800000</v>
      </c>
      <c r="F15974" t="s">
        <v>54781</v>
      </c>
      <c r="G15974" t="s">
        <v>114</v>
      </c>
      <c r="H15974" t="s">
        <v>114</v>
      </c>
      <c r="I15974">
        <v>61</v>
      </c>
    </row>
    <row r="15975" spans="1:9" x14ac:dyDescent="0.25">
      <c r="A15975" t="s">
        <v>110</v>
      </c>
      <c r="B15975" t="s">
        <v>54782</v>
      </c>
      <c r="C15975" s="57">
        <v>44342</v>
      </c>
      <c r="D15975" t="s">
        <v>54783</v>
      </c>
      <c r="E15975" s="58">
        <v>11907222000000</v>
      </c>
      <c r="F15975" t="s">
        <v>54784</v>
      </c>
      <c r="G15975" t="s">
        <v>54785</v>
      </c>
      <c r="H15975" t="s">
        <v>54786</v>
      </c>
      <c r="I15975">
        <v>9655</v>
      </c>
    </row>
    <row r="15976" spans="1:9" x14ac:dyDescent="0.25">
      <c r="A15976" t="s">
        <v>110</v>
      </c>
      <c r="B15976" t="s">
        <v>54787</v>
      </c>
      <c r="C15976" s="57">
        <v>44342</v>
      </c>
      <c r="D15976" t="s">
        <v>54788</v>
      </c>
      <c r="E15976" s="58">
        <v>1098253900000</v>
      </c>
      <c r="F15976" t="s">
        <v>54789</v>
      </c>
      <c r="G15976" t="s">
        <v>114</v>
      </c>
      <c r="H15976" t="s">
        <v>114</v>
      </c>
      <c r="I15976">
        <v>1</v>
      </c>
    </row>
    <row r="15977" spans="1:9" x14ac:dyDescent="0.25">
      <c r="A15977" t="s">
        <v>110</v>
      </c>
      <c r="B15977" t="s">
        <v>54790</v>
      </c>
      <c r="C15977" s="57">
        <v>44342</v>
      </c>
      <c r="D15977" t="s">
        <v>54791</v>
      </c>
      <c r="E15977" s="58">
        <v>13137696000000</v>
      </c>
      <c r="F15977" t="s">
        <v>54792</v>
      </c>
      <c r="G15977" t="s">
        <v>114</v>
      </c>
      <c r="H15977" t="s">
        <v>114</v>
      </c>
      <c r="I15977">
        <v>494</v>
      </c>
    </row>
    <row r="15978" spans="1:9" x14ac:dyDescent="0.25">
      <c r="A15978" t="s">
        <v>110</v>
      </c>
      <c r="B15978" t="s">
        <v>54793</v>
      </c>
      <c r="C15978" s="57">
        <v>44342</v>
      </c>
      <c r="D15978" t="s">
        <v>54794</v>
      </c>
      <c r="E15978" s="58">
        <v>9539192000000</v>
      </c>
      <c r="F15978" t="s">
        <v>54795</v>
      </c>
      <c r="G15978" t="s">
        <v>114</v>
      </c>
      <c r="H15978" t="s">
        <v>54796</v>
      </c>
      <c r="I15978">
        <v>2</v>
      </c>
    </row>
    <row r="15979" spans="1:9" x14ac:dyDescent="0.25">
      <c r="A15979" t="s">
        <v>110</v>
      </c>
      <c r="B15979" t="s">
        <v>54797</v>
      </c>
      <c r="C15979" s="57">
        <v>44342</v>
      </c>
      <c r="D15979" t="s">
        <v>54798</v>
      </c>
      <c r="E15979" s="58">
        <v>15442970000000</v>
      </c>
      <c r="F15979" t="s">
        <v>54799</v>
      </c>
      <c r="G15979" t="s">
        <v>54800</v>
      </c>
      <c r="H15979" t="s">
        <v>54801</v>
      </c>
      <c r="I15979">
        <v>16235</v>
      </c>
    </row>
    <row r="15980" spans="1:9" x14ac:dyDescent="0.25">
      <c r="A15980" t="s">
        <v>110</v>
      </c>
      <c r="B15980" t="s">
        <v>54802</v>
      </c>
      <c r="C15980" s="57">
        <v>44342</v>
      </c>
      <c r="D15980" t="s">
        <v>54803</v>
      </c>
      <c r="E15980" s="58">
        <v>12822506000000</v>
      </c>
      <c r="F15980" t="s">
        <v>54804</v>
      </c>
      <c r="G15980" t="s">
        <v>32385</v>
      </c>
      <c r="H15980" t="s">
        <v>114</v>
      </c>
      <c r="I15980">
        <v>209</v>
      </c>
    </row>
    <row r="15981" spans="1:9" x14ac:dyDescent="0.25">
      <c r="A15981" t="s">
        <v>110</v>
      </c>
      <c r="B15981" t="s">
        <v>54805</v>
      </c>
      <c r="C15981" s="57">
        <v>44342</v>
      </c>
      <c r="D15981" t="s">
        <v>54806</v>
      </c>
      <c r="E15981" s="58">
        <v>15694461000000</v>
      </c>
      <c r="F15981" t="s">
        <v>54807</v>
      </c>
      <c r="G15981" t="s">
        <v>114</v>
      </c>
      <c r="H15981" t="s">
        <v>54808</v>
      </c>
      <c r="I15981">
        <v>2</v>
      </c>
    </row>
    <row r="15982" spans="1:9" x14ac:dyDescent="0.25">
      <c r="A15982" t="s">
        <v>110</v>
      </c>
      <c r="B15982" t="s">
        <v>54809</v>
      </c>
      <c r="C15982" s="57">
        <v>44342</v>
      </c>
      <c r="D15982" t="s">
        <v>54810</v>
      </c>
      <c r="E15982" s="58">
        <v>16099691000000</v>
      </c>
      <c r="F15982" t="s">
        <v>54811</v>
      </c>
      <c r="G15982" t="s">
        <v>54812</v>
      </c>
      <c r="H15982" t="s">
        <v>54813</v>
      </c>
      <c r="I15982">
        <v>3</v>
      </c>
    </row>
    <row r="15983" spans="1:9" x14ac:dyDescent="0.25">
      <c r="A15983" t="s">
        <v>110</v>
      </c>
      <c r="B15983" t="s">
        <v>54814</v>
      </c>
      <c r="C15983" s="57">
        <v>44342</v>
      </c>
      <c r="D15983" t="s">
        <v>54815</v>
      </c>
      <c r="E15983" s="58">
        <v>11297249000000</v>
      </c>
      <c r="F15983" t="s">
        <v>54816</v>
      </c>
      <c r="G15983" t="s">
        <v>54817</v>
      </c>
      <c r="H15983" t="s">
        <v>54818</v>
      </c>
      <c r="I15983">
        <v>1</v>
      </c>
    </row>
    <row r="15984" spans="1:9" x14ac:dyDescent="0.25">
      <c r="A15984" t="s">
        <v>110</v>
      </c>
      <c r="B15984" t="s">
        <v>54819</v>
      </c>
      <c r="C15984" s="57">
        <v>44342</v>
      </c>
      <c r="D15984" t="s">
        <v>54820</v>
      </c>
      <c r="E15984" s="58">
        <v>15058807000000</v>
      </c>
      <c r="F15984" t="s">
        <v>54821</v>
      </c>
      <c r="G15984" t="s">
        <v>114</v>
      </c>
      <c r="H15984" t="s">
        <v>54808</v>
      </c>
      <c r="I15984">
        <v>29</v>
      </c>
    </row>
    <row r="15985" spans="1:9" x14ac:dyDescent="0.25">
      <c r="A15985" t="s">
        <v>110</v>
      </c>
      <c r="B15985" t="s">
        <v>54822</v>
      </c>
      <c r="C15985" s="57">
        <v>44342</v>
      </c>
      <c r="D15985" t="s">
        <v>54823</v>
      </c>
      <c r="E15985" s="58">
        <v>10794809000000</v>
      </c>
      <c r="F15985" t="s">
        <v>54824</v>
      </c>
      <c r="G15985" t="s">
        <v>114</v>
      </c>
      <c r="H15985" t="s">
        <v>114</v>
      </c>
      <c r="I15985">
        <v>4</v>
      </c>
    </row>
    <row r="15986" spans="1:9" x14ac:dyDescent="0.25">
      <c r="A15986" t="s">
        <v>110</v>
      </c>
      <c r="B15986" t="s">
        <v>54825</v>
      </c>
      <c r="C15986" s="57">
        <v>44342</v>
      </c>
      <c r="D15986" t="s">
        <v>54826</v>
      </c>
      <c r="E15986" s="58">
        <v>13364989000000</v>
      </c>
      <c r="F15986" t="s">
        <v>54827</v>
      </c>
      <c r="G15986" t="s">
        <v>54828</v>
      </c>
      <c r="H15986" t="s">
        <v>54829</v>
      </c>
      <c r="I15986">
        <v>4290</v>
      </c>
    </row>
    <row r="15987" spans="1:9" x14ac:dyDescent="0.25">
      <c r="A15987" t="s">
        <v>110</v>
      </c>
      <c r="B15987" t="s">
        <v>54830</v>
      </c>
      <c r="C15987" s="57">
        <v>44342</v>
      </c>
      <c r="D15987" t="s">
        <v>54831</v>
      </c>
      <c r="E15987" s="58">
        <v>12046174000000</v>
      </c>
      <c r="F15987" t="s">
        <v>54832</v>
      </c>
      <c r="G15987" t="s">
        <v>54833</v>
      </c>
      <c r="H15987" t="s">
        <v>54834</v>
      </c>
      <c r="I15987">
        <v>3</v>
      </c>
    </row>
    <row r="15988" spans="1:9" x14ac:dyDescent="0.25">
      <c r="A15988" t="s">
        <v>110</v>
      </c>
      <c r="B15988" t="s">
        <v>54835</v>
      </c>
      <c r="C15988" s="57">
        <v>44342</v>
      </c>
      <c r="D15988" t="s">
        <v>54836</v>
      </c>
      <c r="E15988" s="58">
        <v>10327127000000</v>
      </c>
      <c r="F15988" t="s">
        <v>54837</v>
      </c>
      <c r="G15988" t="s">
        <v>21860</v>
      </c>
      <c r="H15988" t="s">
        <v>114</v>
      </c>
      <c r="I15988">
        <v>3</v>
      </c>
    </row>
    <row r="15989" spans="1:9" x14ac:dyDescent="0.25">
      <c r="A15989" t="s">
        <v>110</v>
      </c>
      <c r="B15989" t="s">
        <v>54838</v>
      </c>
      <c r="C15989" s="57">
        <v>44342</v>
      </c>
      <c r="D15989" t="s">
        <v>54839</v>
      </c>
      <c r="E15989" s="58">
        <v>13127570000000</v>
      </c>
      <c r="F15989" t="s">
        <v>54840</v>
      </c>
      <c r="G15989" t="s">
        <v>54841</v>
      </c>
      <c r="H15989" t="s">
        <v>54842</v>
      </c>
      <c r="I15989">
        <v>2</v>
      </c>
    </row>
    <row r="15990" spans="1:9" x14ac:dyDescent="0.25">
      <c r="A15990" t="s">
        <v>110</v>
      </c>
      <c r="B15990" t="s">
        <v>54843</v>
      </c>
      <c r="C15990" s="57">
        <v>44342</v>
      </c>
      <c r="D15990" t="s">
        <v>54844</v>
      </c>
      <c r="E15990" s="58">
        <v>12211062000000</v>
      </c>
      <c r="F15990" t="s">
        <v>54845</v>
      </c>
      <c r="G15990" t="s">
        <v>54846</v>
      </c>
      <c r="H15990" t="s">
        <v>54847</v>
      </c>
      <c r="I15990">
        <v>2471</v>
      </c>
    </row>
    <row r="15991" spans="1:9" x14ac:dyDescent="0.25">
      <c r="A15991" t="s">
        <v>110</v>
      </c>
      <c r="B15991" t="s">
        <v>54848</v>
      </c>
      <c r="C15991" s="57">
        <v>44342</v>
      </c>
      <c r="D15991" t="s">
        <v>54849</v>
      </c>
      <c r="E15991" s="58">
        <v>11007690000000</v>
      </c>
      <c r="F15991" t="s">
        <v>54850</v>
      </c>
      <c r="G15991" t="s">
        <v>54851</v>
      </c>
      <c r="H15991" t="s">
        <v>54852</v>
      </c>
      <c r="I15991">
        <v>1</v>
      </c>
    </row>
    <row r="15992" spans="1:9" x14ac:dyDescent="0.25">
      <c r="A15992" t="s">
        <v>110</v>
      </c>
      <c r="B15992" t="s">
        <v>54853</v>
      </c>
      <c r="C15992" s="57">
        <v>44342</v>
      </c>
      <c r="D15992" t="s">
        <v>54854</v>
      </c>
      <c r="E15992" s="58">
        <v>10928806000000</v>
      </c>
      <c r="F15992" t="s">
        <v>54855</v>
      </c>
      <c r="G15992" t="s">
        <v>114</v>
      </c>
      <c r="H15992" t="s">
        <v>114</v>
      </c>
      <c r="I15992">
        <v>168</v>
      </c>
    </row>
    <row r="15993" spans="1:9" x14ac:dyDescent="0.25">
      <c r="A15993" t="s">
        <v>110</v>
      </c>
      <c r="B15993" t="s">
        <v>54856</v>
      </c>
      <c r="C15993" s="57">
        <v>44342</v>
      </c>
      <c r="D15993" t="s">
        <v>54857</v>
      </c>
      <c r="E15993" s="58">
        <v>1005900000000</v>
      </c>
      <c r="F15993" t="s">
        <v>54858</v>
      </c>
      <c r="G15993" t="s">
        <v>54859</v>
      </c>
      <c r="H15993" t="s">
        <v>54860</v>
      </c>
      <c r="I15993">
        <v>1</v>
      </c>
    </row>
    <row r="15994" spans="1:9" x14ac:dyDescent="0.25">
      <c r="A15994" t="s">
        <v>110</v>
      </c>
      <c r="B15994" t="s">
        <v>54861</v>
      </c>
      <c r="C15994" s="57">
        <v>44342</v>
      </c>
      <c r="D15994" t="s">
        <v>54862</v>
      </c>
      <c r="E15994" s="58">
        <v>4109575000000</v>
      </c>
      <c r="F15994" t="s">
        <v>54863</v>
      </c>
      <c r="G15994" t="s">
        <v>114</v>
      </c>
      <c r="H15994" t="s">
        <v>114</v>
      </c>
      <c r="I15994">
        <v>1</v>
      </c>
    </row>
    <row r="15995" spans="1:9" x14ac:dyDescent="0.25">
      <c r="A15995" t="s">
        <v>110</v>
      </c>
      <c r="B15995" t="s">
        <v>54864</v>
      </c>
      <c r="C15995" s="57">
        <v>44342</v>
      </c>
      <c r="D15995" t="s">
        <v>54865</v>
      </c>
      <c r="E15995" s="58">
        <v>107327313800000</v>
      </c>
      <c r="F15995" t="s">
        <v>54866</v>
      </c>
      <c r="G15995" t="s">
        <v>114</v>
      </c>
      <c r="H15995" t="s">
        <v>114</v>
      </c>
      <c r="I15995">
        <v>4</v>
      </c>
    </row>
    <row r="15996" spans="1:9" x14ac:dyDescent="0.25">
      <c r="A15996" t="s">
        <v>110</v>
      </c>
      <c r="B15996" t="s">
        <v>54867</v>
      </c>
      <c r="C15996" s="57">
        <v>44342</v>
      </c>
      <c r="D15996" t="s">
        <v>54868</v>
      </c>
      <c r="E15996" s="58">
        <v>1395234610000</v>
      </c>
      <c r="F15996" t="s">
        <v>54869</v>
      </c>
      <c r="G15996" t="s">
        <v>114</v>
      </c>
      <c r="H15996" t="s">
        <v>114</v>
      </c>
      <c r="I15996">
        <v>28</v>
      </c>
    </row>
    <row r="15997" spans="1:9" x14ac:dyDescent="0.25">
      <c r="A15997" t="s">
        <v>110</v>
      </c>
      <c r="B15997" t="s">
        <v>54870</v>
      </c>
      <c r="C15997" s="57">
        <v>44342</v>
      </c>
      <c r="D15997" t="s">
        <v>54871</v>
      </c>
      <c r="E15997" s="58">
        <v>1049594000000</v>
      </c>
      <c r="F15997" t="s">
        <v>54872</v>
      </c>
      <c r="G15997" t="s">
        <v>54873</v>
      </c>
      <c r="H15997" t="s">
        <v>114</v>
      </c>
      <c r="I15997">
        <v>7</v>
      </c>
    </row>
    <row r="15998" spans="1:9" x14ac:dyDescent="0.25">
      <c r="A15998" t="s">
        <v>110</v>
      </c>
      <c r="B15998" t="s">
        <v>54874</v>
      </c>
      <c r="C15998" s="57">
        <v>44342</v>
      </c>
      <c r="D15998" t="s">
        <v>54875</v>
      </c>
      <c r="E15998" t="s">
        <v>54876</v>
      </c>
      <c r="F15998" t="s">
        <v>54877</v>
      </c>
      <c r="G15998" t="s">
        <v>114</v>
      </c>
      <c r="H15998" t="s">
        <v>114</v>
      </c>
      <c r="I15998">
        <v>1</v>
      </c>
    </row>
    <row r="15999" spans="1:9" x14ac:dyDescent="0.25">
      <c r="A15999" t="s">
        <v>110</v>
      </c>
      <c r="B15999" t="s">
        <v>54878</v>
      </c>
      <c r="C15999" s="57">
        <v>44342</v>
      </c>
      <c r="D15999" t="s">
        <v>54879</v>
      </c>
      <c r="E15999" s="58">
        <v>1016799260000</v>
      </c>
      <c r="F15999" t="s">
        <v>54880</v>
      </c>
      <c r="G15999" t="s">
        <v>114</v>
      </c>
      <c r="H15999" t="s">
        <v>114</v>
      </c>
      <c r="I15999">
        <v>45</v>
      </c>
    </row>
    <row r="16000" spans="1:9" x14ac:dyDescent="0.25">
      <c r="A16000" t="s">
        <v>110</v>
      </c>
      <c r="B16000" t="s">
        <v>54881</v>
      </c>
      <c r="C16000" s="57">
        <v>44342</v>
      </c>
      <c r="D16000" t="s">
        <v>54882</v>
      </c>
      <c r="E16000" s="58">
        <v>1177745230000</v>
      </c>
      <c r="F16000" t="s">
        <v>54883</v>
      </c>
      <c r="G16000" t="s">
        <v>114</v>
      </c>
      <c r="H16000" t="s">
        <v>114</v>
      </c>
      <c r="I16000">
        <v>15</v>
      </c>
    </row>
    <row r="16001" spans="1:9" x14ac:dyDescent="0.25">
      <c r="A16001" t="s">
        <v>110</v>
      </c>
      <c r="B16001" t="s">
        <v>54884</v>
      </c>
      <c r="C16001" s="57">
        <v>44342</v>
      </c>
      <c r="D16001" t="s">
        <v>54885</v>
      </c>
      <c r="E16001" s="58">
        <v>1034000300000</v>
      </c>
      <c r="F16001" t="s">
        <v>54886</v>
      </c>
      <c r="G16001" t="s">
        <v>114</v>
      </c>
      <c r="H16001" t="s">
        <v>114</v>
      </c>
      <c r="I16001">
        <v>1</v>
      </c>
    </row>
    <row r="16002" spans="1:9" x14ac:dyDescent="0.25">
      <c r="A16002" t="s">
        <v>110</v>
      </c>
      <c r="B16002" t="s">
        <v>54887</v>
      </c>
      <c r="C16002" s="57">
        <v>44342</v>
      </c>
      <c r="D16002" t="s">
        <v>54888</v>
      </c>
      <c r="E16002" s="58">
        <v>1171865400000</v>
      </c>
      <c r="F16002" t="s">
        <v>54889</v>
      </c>
      <c r="G16002" t="s">
        <v>221</v>
      </c>
      <c r="H16002" t="s">
        <v>54890</v>
      </c>
      <c r="I16002">
        <v>6</v>
      </c>
    </row>
    <row r="16003" spans="1:9" x14ac:dyDescent="0.25">
      <c r="A16003" t="s">
        <v>110</v>
      </c>
      <c r="B16003" t="s">
        <v>54891</v>
      </c>
      <c r="C16003" s="57">
        <v>44342</v>
      </c>
      <c r="D16003" t="s">
        <v>54892</v>
      </c>
      <c r="E16003" s="58">
        <v>1044941470000</v>
      </c>
      <c r="F16003" t="s">
        <v>54893</v>
      </c>
      <c r="G16003" t="s">
        <v>54894</v>
      </c>
      <c r="H16003" t="s">
        <v>114</v>
      </c>
      <c r="I16003">
        <v>7</v>
      </c>
    </row>
    <row r="16004" spans="1:9" x14ac:dyDescent="0.25">
      <c r="A16004" t="s">
        <v>110</v>
      </c>
      <c r="B16004" t="s">
        <v>54895</v>
      </c>
      <c r="C16004" s="57">
        <v>44342</v>
      </c>
      <c r="D16004" t="s">
        <v>54896</v>
      </c>
      <c r="E16004" t="s">
        <v>54897</v>
      </c>
      <c r="F16004" t="s">
        <v>54898</v>
      </c>
      <c r="G16004" t="s">
        <v>114</v>
      </c>
      <c r="H16004" t="s">
        <v>114</v>
      </c>
      <c r="I16004">
        <v>1</v>
      </c>
    </row>
    <row r="16005" spans="1:9" x14ac:dyDescent="0.25">
      <c r="A16005" t="s">
        <v>110</v>
      </c>
      <c r="B16005" t="s">
        <v>54899</v>
      </c>
      <c r="C16005" s="57">
        <v>44342</v>
      </c>
      <c r="D16005" t="s">
        <v>54900</v>
      </c>
      <c r="E16005" s="58">
        <v>1052752860000</v>
      </c>
      <c r="F16005" t="s">
        <v>54901</v>
      </c>
      <c r="G16005" t="s">
        <v>54902</v>
      </c>
      <c r="H16005" t="s">
        <v>114</v>
      </c>
      <c r="I16005">
        <v>1</v>
      </c>
    </row>
    <row r="16006" spans="1:9" x14ac:dyDescent="0.25">
      <c r="A16006" t="s">
        <v>110</v>
      </c>
      <c r="B16006" t="s">
        <v>54903</v>
      </c>
      <c r="C16006" s="57">
        <v>44342</v>
      </c>
      <c r="D16006" t="s">
        <v>54904</v>
      </c>
      <c r="E16006" s="58">
        <v>137854611800000</v>
      </c>
      <c r="F16006" t="s">
        <v>54905</v>
      </c>
      <c r="G16006" t="s">
        <v>114</v>
      </c>
      <c r="H16006" t="s">
        <v>54401</v>
      </c>
      <c r="I16006">
        <v>1</v>
      </c>
    </row>
    <row r="16007" spans="1:9" x14ac:dyDescent="0.25">
      <c r="A16007" t="s">
        <v>110</v>
      </c>
      <c r="B16007" t="s">
        <v>54906</v>
      </c>
      <c r="C16007" s="57">
        <v>44342</v>
      </c>
      <c r="D16007" t="s">
        <v>54907</v>
      </c>
      <c r="E16007" s="58">
        <v>1050638100000</v>
      </c>
      <c r="F16007" t="s">
        <v>54908</v>
      </c>
      <c r="G16007" t="s">
        <v>114</v>
      </c>
      <c r="H16007" t="s">
        <v>114</v>
      </c>
      <c r="I16007">
        <v>1</v>
      </c>
    </row>
    <row r="16008" spans="1:9" x14ac:dyDescent="0.25">
      <c r="A16008" t="s">
        <v>110</v>
      </c>
      <c r="B16008" t="s">
        <v>54909</v>
      </c>
      <c r="C16008" s="57">
        <v>44342</v>
      </c>
      <c r="D16008" t="s">
        <v>54910</v>
      </c>
      <c r="E16008" s="58">
        <v>1015256000000</v>
      </c>
      <c r="F16008" t="s">
        <v>54911</v>
      </c>
      <c r="G16008" t="s">
        <v>114</v>
      </c>
      <c r="H16008" t="s">
        <v>114</v>
      </c>
      <c r="I16008">
        <v>1</v>
      </c>
    </row>
    <row r="16009" spans="1:9" x14ac:dyDescent="0.25">
      <c r="A16009" t="s">
        <v>110</v>
      </c>
      <c r="B16009" t="s">
        <v>54912</v>
      </c>
      <c r="C16009" s="57">
        <v>44342</v>
      </c>
      <c r="D16009" t="s">
        <v>54913</v>
      </c>
      <c r="E16009" s="58">
        <v>1080947700000</v>
      </c>
      <c r="F16009" t="s">
        <v>54914</v>
      </c>
      <c r="G16009" t="s">
        <v>54915</v>
      </c>
      <c r="H16009" t="s">
        <v>114</v>
      </c>
      <c r="I16009">
        <v>366</v>
      </c>
    </row>
    <row r="16010" spans="1:9" x14ac:dyDescent="0.25">
      <c r="A16010" t="s">
        <v>110</v>
      </c>
      <c r="B16010" t="s">
        <v>54916</v>
      </c>
      <c r="C16010" s="57">
        <v>44342</v>
      </c>
      <c r="D16010" t="s">
        <v>54917</v>
      </c>
      <c r="E16010" s="58">
        <v>5439764000000</v>
      </c>
      <c r="F16010" t="s">
        <v>54918</v>
      </c>
      <c r="G16010" t="s">
        <v>114</v>
      </c>
      <c r="H16010" t="s">
        <v>114</v>
      </c>
      <c r="I16010">
        <v>5</v>
      </c>
    </row>
    <row r="16011" spans="1:9" x14ac:dyDescent="0.25">
      <c r="A16011" t="s">
        <v>110</v>
      </c>
      <c r="B16011" t="s">
        <v>54919</v>
      </c>
      <c r="C16011" s="57">
        <v>44342</v>
      </c>
      <c r="D16011" t="s">
        <v>54920</v>
      </c>
      <c r="E16011" s="58">
        <v>4123998300000</v>
      </c>
      <c r="F16011" t="s">
        <v>54921</v>
      </c>
      <c r="G16011" t="s">
        <v>54922</v>
      </c>
      <c r="H16011" t="s">
        <v>54923</v>
      </c>
      <c r="I16011">
        <v>10</v>
      </c>
    </row>
    <row r="16012" spans="1:9" x14ac:dyDescent="0.25">
      <c r="A16012" t="s">
        <v>110</v>
      </c>
      <c r="B16012" t="s">
        <v>54924</v>
      </c>
      <c r="C16012" s="57">
        <v>44342</v>
      </c>
      <c r="D16012" t="s">
        <v>54925</v>
      </c>
      <c r="E16012" s="58">
        <v>1094944900000</v>
      </c>
      <c r="F16012" t="s">
        <v>54926</v>
      </c>
      <c r="G16012" t="s">
        <v>54927</v>
      </c>
      <c r="H16012" t="s">
        <v>54928</v>
      </c>
      <c r="I16012">
        <v>2</v>
      </c>
    </row>
    <row r="16013" spans="1:9" x14ac:dyDescent="0.25">
      <c r="A16013" t="s">
        <v>110</v>
      </c>
      <c r="B16013" t="s">
        <v>54929</v>
      </c>
      <c r="C16013" s="57">
        <v>44342</v>
      </c>
      <c r="D16013" t="s">
        <v>54930</v>
      </c>
      <c r="E16013" s="58">
        <v>4104444300000</v>
      </c>
      <c r="F16013" t="s">
        <v>54931</v>
      </c>
      <c r="G16013" t="s">
        <v>114</v>
      </c>
      <c r="H16013" t="s">
        <v>114</v>
      </c>
      <c r="I16013">
        <v>17</v>
      </c>
    </row>
    <row r="16014" spans="1:9" x14ac:dyDescent="0.25">
      <c r="A16014" t="s">
        <v>110</v>
      </c>
      <c r="B16014" t="s">
        <v>54932</v>
      </c>
      <c r="C16014" s="57">
        <v>44342</v>
      </c>
      <c r="D16014" t="s">
        <v>54933</v>
      </c>
      <c r="E16014" s="58">
        <v>108585504300000</v>
      </c>
      <c r="F16014" t="s">
        <v>54934</v>
      </c>
      <c r="G16014" t="s">
        <v>54400</v>
      </c>
      <c r="H16014" t="s">
        <v>114</v>
      </c>
      <c r="I16014">
        <v>60</v>
      </c>
    </row>
    <row r="16015" spans="1:9" x14ac:dyDescent="0.25">
      <c r="A16015" t="s">
        <v>110</v>
      </c>
      <c r="B16015" t="s">
        <v>54935</v>
      </c>
      <c r="C16015" s="57">
        <v>44342</v>
      </c>
      <c r="D16015" t="s">
        <v>54936</v>
      </c>
      <c r="E16015" s="58">
        <v>4153009600000</v>
      </c>
      <c r="F16015" t="s">
        <v>54937</v>
      </c>
      <c r="G16015" t="s">
        <v>114</v>
      </c>
      <c r="H16015" t="s">
        <v>114</v>
      </c>
      <c r="I16015">
        <v>47</v>
      </c>
    </row>
    <row r="16016" spans="1:9" x14ac:dyDescent="0.25">
      <c r="A16016" t="s">
        <v>110</v>
      </c>
      <c r="B16016" t="s">
        <v>54938</v>
      </c>
      <c r="C16016" s="57">
        <v>44342</v>
      </c>
      <c r="D16016" t="s">
        <v>54939</v>
      </c>
      <c r="E16016" s="58">
        <v>111198845000000</v>
      </c>
      <c r="F16016" t="s">
        <v>54940</v>
      </c>
      <c r="G16016" t="s">
        <v>114</v>
      </c>
      <c r="H16016" t="s">
        <v>114</v>
      </c>
      <c r="I16016">
        <v>1</v>
      </c>
    </row>
    <row r="16017" spans="1:9" x14ac:dyDescent="0.25">
      <c r="A16017" t="s">
        <v>110</v>
      </c>
      <c r="B16017" t="s">
        <v>54941</v>
      </c>
      <c r="C16017" s="57">
        <v>44342</v>
      </c>
      <c r="D16017" t="s">
        <v>54942</v>
      </c>
      <c r="E16017" s="58">
        <v>107253505000000</v>
      </c>
      <c r="F16017" t="s">
        <v>54943</v>
      </c>
      <c r="G16017" t="s">
        <v>114</v>
      </c>
      <c r="H16017" t="s">
        <v>114</v>
      </c>
      <c r="I16017">
        <v>5</v>
      </c>
    </row>
    <row r="16018" spans="1:9" x14ac:dyDescent="0.25">
      <c r="A16018" t="s">
        <v>110</v>
      </c>
      <c r="B16018" t="s">
        <v>54944</v>
      </c>
      <c r="C16018" s="57">
        <v>44342</v>
      </c>
      <c r="D16018" t="s">
        <v>54945</v>
      </c>
      <c r="E16018" s="58">
        <v>110171766000000</v>
      </c>
      <c r="F16018" t="s">
        <v>54946</v>
      </c>
      <c r="G16018" t="s">
        <v>114</v>
      </c>
      <c r="H16018" t="s">
        <v>114</v>
      </c>
      <c r="I16018">
        <v>1</v>
      </c>
    </row>
    <row r="16019" spans="1:9" x14ac:dyDescent="0.25">
      <c r="A16019" t="s">
        <v>110</v>
      </c>
      <c r="B16019" t="s">
        <v>54947</v>
      </c>
      <c r="C16019" s="57">
        <v>44342</v>
      </c>
      <c r="D16019" t="s">
        <v>54948</v>
      </c>
      <c r="E16019" s="58">
        <v>110175246000000</v>
      </c>
      <c r="F16019" t="s">
        <v>54949</v>
      </c>
      <c r="G16019" t="s">
        <v>114</v>
      </c>
      <c r="H16019" t="s">
        <v>114</v>
      </c>
      <c r="I16019">
        <v>2</v>
      </c>
    </row>
    <row r="16020" spans="1:9" x14ac:dyDescent="0.25">
      <c r="A16020" t="s">
        <v>110</v>
      </c>
      <c r="B16020" t="s">
        <v>54950</v>
      </c>
      <c r="C16020" s="57">
        <v>44342</v>
      </c>
      <c r="D16020" t="s">
        <v>54951</v>
      </c>
      <c r="E16020" s="58">
        <v>109585082000000</v>
      </c>
      <c r="F16020" t="s">
        <v>54952</v>
      </c>
      <c r="G16020" t="s">
        <v>114</v>
      </c>
      <c r="H16020" t="s">
        <v>114</v>
      </c>
      <c r="I16020">
        <v>1</v>
      </c>
    </row>
    <row r="16021" spans="1:9" x14ac:dyDescent="0.25">
      <c r="A16021" t="s">
        <v>110</v>
      </c>
      <c r="B16021" t="s">
        <v>54953</v>
      </c>
      <c r="C16021" s="57">
        <v>44342</v>
      </c>
      <c r="D16021" t="s">
        <v>54954</v>
      </c>
      <c r="E16021" s="58">
        <v>108197591000000</v>
      </c>
      <c r="F16021" t="s">
        <v>54955</v>
      </c>
      <c r="G16021" t="s">
        <v>114</v>
      </c>
      <c r="H16021" t="s">
        <v>114</v>
      </c>
      <c r="I16021">
        <v>1</v>
      </c>
    </row>
    <row r="16022" spans="1:9" x14ac:dyDescent="0.25">
      <c r="A16022" t="s">
        <v>110</v>
      </c>
      <c r="B16022" t="s">
        <v>54956</v>
      </c>
      <c r="C16022" s="57">
        <v>44342</v>
      </c>
      <c r="D16022" t="s">
        <v>54957</v>
      </c>
      <c r="E16022" s="58">
        <v>106295508000000</v>
      </c>
      <c r="F16022" t="s">
        <v>54958</v>
      </c>
      <c r="G16022" t="s">
        <v>114</v>
      </c>
      <c r="H16022" t="s">
        <v>114</v>
      </c>
      <c r="I16022">
        <v>415</v>
      </c>
    </row>
    <row r="16023" spans="1:9" x14ac:dyDescent="0.25">
      <c r="A16023" t="s">
        <v>110</v>
      </c>
      <c r="B16023" t="s">
        <v>54959</v>
      </c>
      <c r="C16023" s="57">
        <v>44342</v>
      </c>
      <c r="D16023" t="s">
        <v>54960</v>
      </c>
      <c r="E16023" s="58">
        <v>104300108000000</v>
      </c>
      <c r="F16023" t="s">
        <v>54961</v>
      </c>
      <c r="G16023" t="s">
        <v>54962</v>
      </c>
      <c r="H16023" t="s">
        <v>114</v>
      </c>
      <c r="I16023">
        <v>6124</v>
      </c>
    </row>
    <row r="16024" spans="1:9" x14ac:dyDescent="0.25">
      <c r="A16024" t="s">
        <v>110</v>
      </c>
      <c r="B16024" t="s">
        <v>54963</v>
      </c>
      <c r="C16024" s="57">
        <v>44342</v>
      </c>
      <c r="D16024" t="s">
        <v>54964</v>
      </c>
      <c r="E16024" s="58">
        <v>102822104000000</v>
      </c>
      <c r="F16024" t="s">
        <v>54965</v>
      </c>
      <c r="G16024" t="s">
        <v>114</v>
      </c>
      <c r="H16024" t="s">
        <v>114</v>
      </c>
      <c r="I16024">
        <v>10</v>
      </c>
    </row>
    <row r="16025" spans="1:9" x14ac:dyDescent="0.25">
      <c r="A16025" t="s">
        <v>110</v>
      </c>
      <c r="B16025" t="s">
        <v>54966</v>
      </c>
      <c r="C16025" s="57">
        <v>44342</v>
      </c>
      <c r="D16025" t="s">
        <v>54967</v>
      </c>
      <c r="E16025" s="58">
        <v>153408906000000</v>
      </c>
      <c r="F16025" t="s">
        <v>54968</v>
      </c>
      <c r="G16025" t="s">
        <v>114</v>
      </c>
      <c r="H16025" t="s">
        <v>114</v>
      </c>
      <c r="I16025">
        <v>16766</v>
      </c>
    </row>
    <row r="16026" spans="1:9" x14ac:dyDescent="0.25">
      <c r="A16026" t="s">
        <v>110</v>
      </c>
      <c r="B16026" t="s">
        <v>54969</v>
      </c>
      <c r="C16026" s="57">
        <v>44342</v>
      </c>
      <c r="D16026" t="s">
        <v>54970</v>
      </c>
      <c r="E16026" s="58">
        <v>106830372000000</v>
      </c>
      <c r="F16026" t="s">
        <v>54971</v>
      </c>
      <c r="G16026" t="s">
        <v>114</v>
      </c>
      <c r="H16026" t="s">
        <v>114</v>
      </c>
      <c r="I16026">
        <v>3</v>
      </c>
    </row>
    <row r="16027" spans="1:9" x14ac:dyDescent="0.25">
      <c r="A16027" t="s">
        <v>110</v>
      </c>
      <c r="B16027" t="s">
        <v>54972</v>
      </c>
      <c r="C16027" s="57">
        <v>44342</v>
      </c>
      <c r="D16027" t="s">
        <v>54973</v>
      </c>
      <c r="E16027" s="58">
        <v>106594655000000</v>
      </c>
      <c r="F16027" t="s">
        <v>54974</v>
      </c>
      <c r="G16027" t="s">
        <v>114</v>
      </c>
      <c r="H16027" t="s">
        <v>114</v>
      </c>
      <c r="I16027">
        <v>1</v>
      </c>
    </row>
    <row r="16028" spans="1:9" x14ac:dyDescent="0.25">
      <c r="A16028" t="s">
        <v>110</v>
      </c>
      <c r="B16028" t="s">
        <v>54975</v>
      </c>
      <c r="C16028" s="57">
        <v>44342</v>
      </c>
      <c r="D16028" t="s">
        <v>54976</v>
      </c>
      <c r="E16028" s="58">
        <v>1116671485000000</v>
      </c>
      <c r="F16028" t="s">
        <v>54977</v>
      </c>
      <c r="G16028" t="s">
        <v>114</v>
      </c>
      <c r="H16028" t="s">
        <v>114</v>
      </c>
      <c r="I16028">
        <v>2</v>
      </c>
    </row>
    <row r="16029" spans="1:9" x14ac:dyDescent="0.25">
      <c r="A16029" t="s">
        <v>110</v>
      </c>
      <c r="B16029" t="s">
        <v>54978</v>
      </c>
      <c r="C16029" s="57">
        <v>44342</v>
      </c>
      <c r="D16029" t="s">
        <v>54979</v>
      </c>
      <c r="E16029" s="58">
        <v>1007261200000</v>
      </c>
      <c r="F16029" t="s">
        <v>54980</v>
      </c>
      <c r="G16029" t="s">
        <v>54981</v>
      </c>
      <c r="H16029" t="s">
        <v>114</v>
      </c>
      <c r="I16029">
        <v>17</v>
      </c>
    </row>
    <row r="16030" spans="1:9" x14ac:dyDescent="0.25">
      <c r="A16030" t="s">
        <v>110</v>
      </c>
      <c r="B16030" t="s">
        <v>54982</v>
      </c>
      <c r="C16030" s="57">
        <v>44342</v>
      </c>
      <c r="D16030" t="s">
        <v>54983</v>
      </c>
      <c r="E16030" s="58">
        <v>107636491100000</v>
      </c>
      <c r="F16030" t="s">
        <v>54984</v>
      </c>
      <c r="G16030" t="s">
        <v>114</v>
      </c>
      <c r="H16030" t="s">
        <v>114</v>
      </c>
      <c r="I16030">
        <v>1</v>
      </c>
    </row>
    <row r="16031" spans="1:9" x14ac:dyDescent="0.25">
      <c r="A16031" t="s">
        <v>110</v>
      </c>
      <c r="B16031" t="s">
        <v>54985</v>
      </c>
      <c r="C16031" s="57">
        <v>44342</v>
      </c>
      <c r="D16031" t="s">
        <v>54986</v>
      </c>
      <c r="E16031" s="58">
        <v>103756831700000</v>
      </c>
      <c r="F16031" t="s">
        <v>54987</v>
      </c>
      <c r="G16031" t="s">
        <v>114</v>
      </c>
      <c r="H16031" t="s">
        <v>114</v>
      </c>
      <c r="I16031">
        <v>1</v>
      </c>
    </row>
    <row r="16032" spans="1:9" x14ac:dyDescent="0.25">
      <c r="A16032" t="s">
        <v>110</v>
      </c>
      <c r="B16032" t="s">
        <v>54988</v>
      </c>
      <c r="C16032" s="57">
        <v>44342</v>
      </c>
      <c r="D16032" t="s">
        <v>54989</v>
      </c>
      <c r="E16032" s="58">
        <v>1061574369070000</v>
      </c>
      <c r="F16032" t="s">
        <v>54990</v>
      </c>
      <c r="G16032" t="s">
        <v>54991</v>
      </c>
      <c r="H16032" t="s">
        <v>54992</v>
      </c>
      <c r="I16032">
        <v>1154</v>
      </c>
    </row>
    <row r="16033" spans="1:9" x14ac:dyDescent="0.25">
      <c r="A16033" t="s">
        <v>110</v>
      </c>
      <c r="B16033" t="s">
        <v>54993</v>
      </c>
      <c r="C16033" s="57">
        <v>44342</v>
      </c>
      <c r="D16033" t="s">
        <v>54994</v>
      </c>
      <c r="E16033" s="58">
        <v>1359418487000000</v>
      </c>
      <c r="F16033" t="s">
        <v>54995</v>
      </c>
      <c r="G16033" t="s">
        <v>54996</v>
      </c>
      <c r="H16033" t="s">
        <v>54997</v>
      </c>
      <c r="I16033">
        <v>1006</v>
      </c>
    </row>
    <row r="16034" spans="1:9" x14ac:dyDescent="0.25">
      <c r="A16034" t="s">
        <v>110</v>
      </c>
      <c r="B16034" t="s">
        <v>54998</v>
      </c>
      <c r="C16034" s="57">
        <v>44342</v>
      </c>
      <c r="D16034" t="s">
        <v>54999</v>
      </c>
      <c r="E16034" s="58">
        <v>1044762626000000</v>
      </c>
      <c r="F16034" t="s">
        <v>55000</v>
      </c>
      <c r="G16034" t="s">
        <v>55001</v>
      </c>
      <c r="H16034" t="s">
        <v>55001</v>
      </c>
      <c r="I16034">
        <v>2</v>
      </c>
    </row>
    <row r="16035" spans="1:9" x14ac:dyDescent="0.25">
      <c r="A16035" t="s">
        <v>110</v>
      </c>
      <c r="B16035" t="s">
        <v>55002</v>
      </c>
      <c r="C16035" s="57">
        <v>44342</v>
      </c>
      <c r="D16035" t="s">
        <v>55003</v>
      </c>
      <c r="E16035" s="58">
        <v>1040691883000000</v>
      </c>
      <c r="F16035" t="s">
        <v>55004</v>
      </c>
      <c r="G16035" t="s">
        <v>114</v>
      </c>
      <c r="H16035" t="s">
        <v>55001</v>
      </c>
      <c r="I16035">
        <v>130</v>
      </c>
    </row>
    <row r="16036" spans="1:9" x14ac:dyDescent="0.25">
      <c r="A16036" t="s">
        <v>110</v>
      </c>
      <c r="B16036" t="s">
        <v>55005</v>
      </c>
      <c r="C16036" s="57">
        <v>44342</v>
      </c>
      <c r="D16036" t="s">
        <v>55006</v>
      </c>
      <c r="E16036" s="58">
        <v>1019765181000000</v>
      </c>
      <c r="F16036" t="s">
        <v>55007</v>
      </c>
      <c r="G16036" t="s">
        <v>55008</v>
      </c>
      <c r="H16036" t="s">
        <v>55009</v>
      </c>
      <c r="I16036">
        <v>675</v>
      </c>
    </row>
    <row r="16037" spans="1:9" x14ac:dyDescent="0.25">
      <c r="A16037" t="s">
        <v>110</v>
      </c>
      <c r="B16037" t="s">
        <v>55010</v>
      </c>
      <c r="C16037" s="57">
        <v>44342</v>
      </c>
      <c r="D16037" t="s">
        <v>55011</v>
      </c>
      <c r="E16037" s="58">
        <v>1082324490000</v>
      </c>
      <c r="F16037" t="s">
        <v>55012</v>
      </c>
      <c r="G16037" t="s">
        <v>55013</v>
      </c>
      <c r="H16037" t="s">
        <v>114</v>
      </c>
      <c r="I16037">
        <v>1</v>
      </c>
    </row>
    <row r="16038" spans="1:9" x14ac:dyDescent="0.25">
      <c r="A16038" t="s">
        <v>110</v>
      </c>
      <c r="B16038" t="s">
        <v>55014</v>
      </c>
      <c r="C16038" s="57">
        <v>44342</v>
      </c>
      <c r="D16038" t="s">
        <v>55015</v>
      </c>
      <c r="E16038" s="58">
        <v>1243750250000</v>
      </c>
      <c r="F16038" t="s">
        <v>55016</v>
      </c>
      <c r="G16038" t="s">
        <v>114</v>
      </c>
      <c r="H16038" t="s">
        <v>114</v>
      </c>
      <c r="I16038">
        <v>2</v>
      </c>
    </row>
    <row r="16039" spans="1:9" x14ac:dyDescent="0.25">
      <c r="A16039" t="s">
        <v>110</v>
      </c>
      <c r="B16039" t="s">
        <v>55017</v>
      </c>
      <c r="C16039" s="57">
        <v>44342</v>
      </c>
      <c r="D16039" t="s">
        <v>55018</v>
      </c>
      <c r="E16039" s="58">
        <v>103288767800000</v>
      </c>
      <c r="F16039" t="s">
        <v>55019</v>
      </c>
      <c r="G16039" t="s">
        <v>114</v>
      </c>
      <c r="H16039" t="s">
        <v>114</v>
      </c>
      <c r="I16039">
        <v>20</v>
      </c>
    </row>
    <row r="16040" spans="1:9" x14ac:dyDescent="0.25">
      <c r="A16040" t="s">
        <v>110</v>
      </c>
      <c r="B16040" t="s">
        <v>55020</v>
      </c>
      <c r="C16040" s="57">
        <v>44342</v>
      </c>
      <c r="D16040" t="s">
        <v>55021</v>
      </c>
      <c r="E16040" s="58">
        <v>151392024300000</v>
      </c>
      <c r="F16040" t="s">
        <v>55022</v>
      </c>
      <c r="G16040" t="s">
        <v>114</v>
      </c>
      <c r="H16040" t="s">
        <v>55023</v>
      </c>
      <c r="I16040">
        <v>7576</v>
      </c>
    </row>
    <row r="16041" spans="1:9" x14ac:dyDescent="0.25">
      <c r="A16041" t="s">
        <v>110</v>
      </c>
      <c r="B16041" t="s">
        <v>55024</v>
      </c>
      <c r="C16041" s="57">
        <v>44342</v>
      </c>
      <c r="D16041" t="s">
        <v>55025</v>
      </c>
      <c r="E16041" s="58">
        <v>162034898300000</v>
      </c>
      <c r="F16041" t="s">
        <v>55026</v>
      </c>
      <c r="G16041" t="s">
        <v>55027</v>
      </c>
      <c r="H16041" t="s">
        <v>55028</v>
      </c>
      <c r="I16041">
        <v>115</v>
      </c>
    </row>
    <row r="16042" spans="1:9" x14ac:dyDescent="0.25">
      <c r="A16042" t="s">
        <v>110</v>
      </c>
      <c r="B16042" t="s">
        <v>55029</v>
      </c>
      <c r="C16042" s="57">
        <v>44342</v>
      </c>
      <c r="D16042" t="s">
        <v>55030</v>
      </c>
      <c r="E16042" s="58">
        <v>1026507010000</v>
      </c>
      <c r="F16042" t="s">
        <v>55031</v>
      </c>
      <c r="G16042" t="s">
        <v>114</v>
      </c>
      <c r="H16042" t="s">
        <v>114</v>
      </c>
      <c r="I16042">
        <v>13</v>
      </c>
    </row>
    <row r="16043" spans="1:9" x14ac:dyDescent="0.25">
      <c r="A16043" t="s">
        <v>110</v>
      </c>
      <c r="B16043" t="s">
        <v>55032</v>
      </c>
      <c r="C16043" s="57">
        <v>44342</v>
      </c>
      <c r="D16043" t="s">
        <v>55033</v>
      </c>
      <c r="E16043" s="58">
        <v>105446588800000</v>
      </c>
      <c r="F16043" t="s">
        <v>55034</v>
      </c>
      <c r="G16043" t="s">
        <v>114</v>
      </c>
      <c r="H16043" t="s">
        <v>55035</v>
      </c>
      <c r="I16043">
        <v>83</v>
      </c>
    </row>
    <row r="16044" spans="1:9" x14ac:dyDescent="0.25">
      <c r="A16044" t="s">
        <v>110</v>
      </c>
      <c r="B16044" t="s">
        <v>55036</v>
      </c>
      <c r="C16044" s="57">
        <v>44342</v>
      </c>
      <c r="D16044" t="s">
        <v>55037</v>
      </c>
      <c r="E16044" s="58">
        <v>122714877500000</v>
      </c>
      <c r="F16044" t="s">
        <v>55038</v>
      </c>
      <c r="G16044" t="s">
        <v>55039</v>
      </c>
      <c r="H16044" t="s">
        <v>55040</v>
      </c>
      <c r="I16044">
        <v>2</v>
      </c>
    </row>
    <row r="16045" spans="1:9" x14ac:dyDescent="0.25">
      <c r="A16045" t="s">
        <v>110</v>
      </c>
      <c r="B16045" t="s">
        <v>55041</v>
      </c>
      <c r="C16045" s="57">
        <v>44342</v>
      </c>
      <c r="D16045" t="s">
        <v>55042</v>
      </c>
      <c r="E16045" s="58">
        <v>1055830510000</v>
      </c>
      <c r="F16045" t="s">
        <v>55043</v>
      </c>
      <c r="G16045" t="s">
        <v>114</v>
      </c>
      <c r="H16045" t="s">
        <v>114</v>
      </c>
      <c r="I16045">
        <v>2</v>
      </c>
    </row>
    <row r="16046" spans="1:9" x14ac:dyDescent="0.25">
      <c r="A16046" t="s">
        <v>110</v>
      </c>
      <c r="B16046" t="s">
        <v>55044</v>
      </c>
      <c r="C16046" s="57">
        <v>44342</v>
      </c>
      <c r="D16046" t="s">
        <v>55045</v>
      </c>
      <c r="E16046" s="58">
        <v>158850467400000</v>
      </c>
      <c r="F16046" t="s">
        <v>55046</v>
      </c>
      <c r="G16046" t="s">
        <v>114</v>
      </c>
      <c r="H16046" t="s">
        <v>55047</v>
      </c>
      <c r="I16046">
        <v>4476</v>
      </c>
    </row>
    <row r="16047" spans="1:9" x14ac:dyDescent="0.25">
      <c r="A16047" t="s">
        <v>110</v>
      </c>
      <c r="B16047" t="s">
        <v>55048</v>
      </c>
      <c r="C16047" s="57">
        <v>44342</v>
      </c>
      <c r="D16047" t="s">
        <v>55049</v>
      </c>
      <c r="E16047" s="58">
        <v>1293052332400000</v>
      </c>
      <c r="F16047" t="s">
        <v>55050</v>
      </c>
      <c r="G16047" t="s">
        <v>114</v>
      </c>
      <c r="H16047" t="s">
        <v>114</v>
      </c>
      <c r="I16047">
        <v>141</v>
      </c>
    </row>
    <row r="16048" spans="1:9" x14ac:dyDescent="0.25">
      <c r="A16048" t="s">
        <v>110</v>
      </c>
      <c r="B16048" t="s">
        <v>55051</v>
      </c>
      <c r="C16048" s="57">
        <v>44342</v>
      </c>
      <c r="D16048" t="s">
        <v>55052</v>
      </c>
      <c r="E16048" s="58">
        <v>1003212600000</v>
      </c>
      <c r="F16048" t="s">
        <v>55053</v>
      </c>
      <c r="G16048" t="s">
        <v>114</v>
      </c>
      <c r="H16048" t="s">
        <v>114</v>
      </c>
      <c r="I16048">
        <v>146</v>
      </c>
    </row>
    <row r="16049" spans="1:9" x14ac:dyDescent="0.25">
      <c r="A16049" t="s">
        <v>110</v>
      </c>
      <c r="B16049" t="s">
        <v>55054</v>
      </c>
      <c r="C16049" s="57">
        <v>44342</v>
      </c>
      <c r="D16049" t="s">
        <v>55055</v>
      </c>
      <c r="E16049" s="58">
        <v>1080305100000</v>
      </c>
      <c r="F16049" t="s">
        <v>55056</v>
      </c>
      <c r="G16049" t="s">
        <v>114</v>
      </c>
      <c r="H16049" t="s">
        <v>114</v>
      </c>
      <c r="I16049">
        <v>3</v>
      </c>
    </row>
    <row r="16050" spans="1:9" x14ac:dyDescent="0.25">
      <c r="A16050" t="s">
        <v>110</v>
      </c>
      <c r="B16050" t="s">
        <v>55057</v>
      </c>
      <c r="C16050" s="57">
        <v>44342</v>
      </c>
      <c r="D16050" t="s">
        <v>55058</v>
      </c>
      <c r="E16050" s="58">
        <v>1067260000000</v>
      </c>
      <c r="F16050" t="s">
        <v>55059</v>
      </c>
      <c r="G16050" t="s">
        <v>114</v>
      </c>
      <c r="H16050" t="s">
        <v>114</v>
      </c>
      <c r="I16050">
        <v>1</v>
      </c>
    </row>
    <row r="16051" spans="1:9" x14ac:dyDescent="0.25">
      <c r="A16051" t="s">
        <v>110</v>
      </c>
      <c r="B16051" t="s">
        <v>55060</v>
      </c>
      <c r="C16051" s="57">
        <v>44342</v>
      </c>
      <c r="D16051" t="s">
        <v>55061</v>
      </c>
      <c r="E16051" s="58">
        <v>1098464800000</v>
      </c>
      <c r="F16051" t="s">
        <v>55062</v>
      </c>
      <c r="G16051" t="s">
        <v>114</v>
      </c>
      <c r="H16051" t="s">
        <v>114</v>
      </c>
      <c r="I16051">
        <v>1</v>
      </c>
    </row>
    <row r="16052" spans="1:9" x14ac:dyDescent="0.25">
      <c r="A16052" t="s">
        <v>110</v>
      </c>
      <c r="B16052" t="s">
        <v>55063</v>
      </c>
      <c r="C16052" s="57">
        <v>44342</v>
      </c>
      <c r="D16052" t="s">
        <v>55064</v>
      </c>
      <c r="E16052" s="58">
        <v>26770139100000</v>
      </c>
      <c r="F16052" t="s">
        <v>55065</v>
      </c>
      <c r="G16052" t="s">
        <v>114</v>
      </c>
      <c r="H16052" t="s">
        <v>114</v>
      </c>
      <c r="I16052">
        <v>3</v>
      </c>
    </row>
    <row r="16053" spans="1:9" x14ac:dyDescent="0.25">
      <c r="A16053" t="s">
        <v>110</v>
      </c>
      <c r="B16053" t="s">
        <v>55066</v>
      </c>
      <c r="C16053" s="57">
        <v>44342</v>
      </c>
      <c r="D16053" t="s">
        <v>55067</v>
      </c>
      <c r="E16053" s="58">
        <v>1071832600000</v>
      </c>
      <c r="F16053" t="s">
        <v>55068</v>
      </c>
      <c r="G16053" t="s">
        <v>114</v>
      </c>
      <c r="H16053" t="s">
        <v>114</v>
      </c>
      <c r="I16053">
        <v>3</v>
      </c>
    </row>
    <row r="16054" spans="1:9" x14ac:dyDescent="0.25">
      <c r="A16054" t="s">
        <v>110</v>
      </c>
      <c r="B16054" t="s">
        <v>55069</v>
      </c>
      <c r="C16054" s="57">
        <v>44342</v>
      </c>
      <c r="D16054" t="s">
        <v>55070</v>
      </c>
      <c r="E16054" s="58">
        <v>1060328300000</v>
      </c>
      <c r="F16054" t="s">
        <v>55071</v>
      </c>
      <c r="G16054" t="s">
        <v>114</v>
      </c>
      <c r="H16054" t="s">
        <v>114</v>
      </c>
      <c r="I16054">
        <v>4</v>
      </c>
    </row>
    <row r="16055" spans="1:9" x14ac:dyDescent="0.25">
      <c r="A16055" t="s">
        <v>110</v>
      </c>
      <c r="B16055" t="s">
        <v>55072</v>
      </c>
      <c r="C16055" s="57">
        <v>44342</v>
      </c>
      <c r="D16055" t="s">
        <v>55073</v>
      </c>
      <c r="E16055" s="58">
        <v>1000995500000</v>
      </c>
      <c r="F16055" t="s">
        <v>55074</v>
      </c>
      <c r="G16055" t="s">
        <v>114</v>
      </c>
      <c r="H16055" t="s">
        <v>114</v>
      </c>
      <c r="I16055">
        <v>146</v>
      </c>
    </row>
    <row r="16056" spans="1:9" x14ac:dyDescent="0.25">
      <c r="A16056" t="s">
        <v>110</v>
      </c>
      <c r="B16056" t="s">
        <v>55075</v>
      </c>
      <c r="C16056" s="57">
        <v>44342</v>
      </c>
      <c r="D16056" t="s">
        <v>55076</v>
      </c>
      <c r="E16056" s="58">
        <v>10281339000000</v>
      </c>
      <c r="F16056" t="s">
        <v>55077</v>
      </c>
      <c r="G16056" t="s">
        <v>114</v>
      </c>
      <c r="H16056" t="s">
        <v>114</v>
      </c>
      <c r="I16056">
        <v>1</v>
      </c>
    </row>
    <row r="16057" spans="1:9" x14ac:dyDescent="0.25">
      <c r="A16057" t="s">
        <v>110</v>
      </c>
      <c r="B16057" t="s">
        <v>55078</v>
      </c>
      <c r="C16057" s="57">
        <v>44342</v>
      </c>
      <c r="D16057" t="s">
        <v>55079</v>
      </c>
      <c r="E16057" s="58">
        <v>17788710200000</v>
      </c>
      <c r="F16057" t="s">
        <v>55080</v>
      </c>
      <c r="G16057" t="s">
        <v>52361</v>
      </c>
      <c r="H16057" t="s">
        <v>114</v>
      </c>
      <c r="I16057">
        <v>1</v>
      </c>
    </row>
    <row r="16058" spans="1:9" x14ac:dyDescent="0.25">
      <c r="A16058" t="s">
        <v>110</v>
      </c>
      <c r="B16058" t="s">
        <v>55081</v>
      </c>
      <c r="C16058" s="57">
        <v>44342</v>
      </c>
      <c r="D16058" t="s">
        <v>55082</v>
      </c>
      <c r="E16058" s="58">
        <v>10112448700000</v>
      </c>
      <c r="F16058" t="s">
        <v>55083</v>
      </c>
      <c r="G16058" t="s">
        <v>114</v>
      </c>
      <c r="H16058" t="s">
        <v>114</v>
      </c>
      <c r="I16058">
        <v>20</v>
      </c>
    </row>
    <row r="16059" spans="1:9" x14ac:dyDescent="0.25">
      <c r="A16059" t="s">
        <v>110</v>
      </c>
      <c r="B16059" t="s">
        <v>55084</v>
      </c>
      <c r="C16059" s="57">
        <v>44342</v>
      </c>
      <c r="D16059" t="s">
        <v>55085</v>
      </c>
      <c r="E16059" s="58">
        <v>10006642700000</v>
      </c>
      <c r="F16059" t="s">
        <v>55086</v>
      </c>
      <c r="G16059" t="s">
        <v>114</v>
      </c>
      <c r="H16059" t="s">
        <v>114</v>
      </c>
      <c r="I16059">
        <v>1</v>
      </c>
    </row>
    <row r="16060" spans="1:9" x14ac:dyDescent="0.25">
      <c r="A16060" t="s">
        <v>110</v>
      </c>
      <c r="B16060" t="s">
        <v>55087</v>
      </c>
      <c r="C16060" s="57">
        <v>44342</v>
      </c>
      <c r="D16060" t="s">
        <v>55088</v>
      </c>
      <c r="E16060" s="58">
        <v>1006473230000</v>
      </c>
      <c r="F16060" t="s">
        <v>55089</v>
      </c>
      <c r="G16060" t="s">
        <v>114</v>
      </c>
      <c r="H16060" t="s">
        <v>114</v>
      </c>
      <c r="I16060">
        <v>1</v>
      </c>
    </row>
    <row r="16061" spans="1:9" x14ac:dyDescent="0.25">
      <c r="A16061" t="s">
        <v>110</v>
      </c>
      <c r="B16061" t="s">
        <v>55090</v>
      </c>
      <c r="C16061" s="57">
        <v>44342</v>
      </c>
      <c r="D16061" t="s">
        <v>55091</v>
      </c>
      <c r="E16061" s="58">
        <v>108510012000000</v>
      </c>
      <c r="F16061" t="s">
        <v>55092</v>
      </c>
      <c r="G16061" t="s">
        <v>114</v>
      </c>
      <c r="H16061" t="s">
        <v>114</v>
      </c>
      <c r="I16061">
        <v>4</v>
      </c>
    </row>
    <row r="16062" spans="1:9" x14ac:dyDescent="0.25">
      <c r="A16062" t="s">
        <v>110</v>
      </c>
      <c r="B16062" t="s">
        <v>55093</v>
      </c>
      <c r="C16062" s="57">
        <v>44342</v>
      </c>
      <c r="D16062" t="s">
        <v>55094</v>
      </c>
      <c r="E16062" s="58">
        <v>108432070000000</v>
      </c>
      <c r="F16062" t="s">
        <v>55095</v>
      </c>
      <c r="G16062" t="s">
        <v>114</v>
      </c>
      <c r="H16062" t="s">
        <v>114</v>
      </c>
      <c r="I16062">
        <v>4</v>
      </c>
    </row>
    <row r="16063" spans="1:9" x14ac:dyDescent="0.25">
      <c r="A16063" t="s">
        <v>110</v>
      </c>
      <c r="B16063" t="s">
        <v>55096</v>
      </c>
      <c r="C16063" s="57">
        <v>44342</v>
      </c>
      <c r="D16063" t="s">
        <v>55097</v>
      </c>
      <c r="E16063" s="58">
        <v>109673755000000</v>
      </c>
      <c r="F16063" t="s">
        <v>55098</v>
      </c>
      <c r="G16063" t="s">
        <v>55099</v>
      </c>
      <c r="H16063" t="s">
        <v>114</v>
      </c>
      <c r="I16063">
        <v>239</v>
      </c>
    </row>
    <row r="16064" spans="1:9" x14ac:dyDescent="0.25">
      <c r="A16064" t="s">
        <v>110</v>
      </c>
      <c r="B16064" t="s">
        <v>55100</v>
      </c>
      <c r="C16064" s="57">
        <v>44342</v>
      </c>
      <c r="D16064" t="s">
        <v>55101</v>
      </c>
      <c r="E16064" s="58">
        <v>104611971000000</v>
      </c>
      <c r="F16064" t="s">
        <v>55102</v>
      </c>
      <c r="G16064" t="s">
        <v>114</v>
      </c>
      <c r="H16064" t="s">
        <v>114</v>
      </c>
      <c r="I16064">
        <v>32</v>
      </c>
    </row>
    <row r="16065" spans="1:9" x14ac:dyDescent="0.25">
      <c r="A16065" t="s">
        <v>110</v>
      </c>
      <c r="B16065" t="s">
        <v>55103</v>
      </c>
      <c r="C16065" s="57">
        <v>44342</v>
      </c>
      <c r="D16065" t="s">
        <v>55104</v>
      </c>
      <c r="E16065" s="58">
        <v>127122332000000</v>
      </c>
      <c r="F16065" t="s">
        <v>55105</v>
      </c>
      <c r="G16065" t="s">
        <v>114</v>
      </c>
      <c r="H16065" t="s">
        <v>114</v>
      </c>
      <c r="I16065">
        <v>500</v>
      </c>
    </row>
    <row r="16066" spans="1:9" x14ac:dyDescent="0.25">
      <c r="A16066" t="s">
        <v>110</v>
      </c>
      <c r="B16066" t="s">
        <v>55106</v>
      </c>
      <c r="C16066" s="57">
        <v>44342</v>
      </c>
      <c r="D16066" t="s">
        <v>55107</v>
      </c>
      <c r="E16066" s="58">
        <v>107236667000000</v>
      </c>
      <c r="F16066" t="s">
        <v>55108</v>
      </c>
      <c r="G16066" t="s">
        <v>114</v>
      </c>
      <c r="H16066" t="s">
        <v>114</v>
      </c>
      <c r="I16066">
        <v>1</v>
      </c>
    </row>
    <row r="16067" spans="1:9" x14ac:dyDescent="0.25">
      <c r="A16067" t="s">
        <v>110</v>
      </c>
      <c r="B16067" t="s">
        <v>55109</v>
      </c>
      <c r="C16067" s="57">
        <v>44342</v>
      </c>
      <c r="D16067" t="s">
        <v>55110</v>
      </c>
      <c r="E16067" s="58">
        <v>116134826000000</v>
      </c>
      <c r="F16067" t="s">
        <v>55111</v>
      </c>
      <c r="G16067" t="s">
        <v>114</v>
      </c>
      <c r="H16067" t="s">
        <v>114</v>
      </c>
      <c r="I16067">
        <v>9125</v>
      </c>
    </row>
    <row r="16068" spans="1:9" x14ac:dyDescent="0.25">
      <c r="A16068" t="s">
        <v>110</v>
      </c>
      <c r="B16068" t="s">
        <v>55112</v>
      </c>
      <c r="C16068" s="57">
        <v>44342</v>
      </c>
      <c r="D16068" t="s">
        <v>55113</v>
      </c>
      <c r="E16068" s="58">
        <v>108300447000000</v>
      </c>
      <c r="F16068" t="s">
        <v>55114</v>
      </c>
      <c r="G16068" t="s">
        <v>114</v>
      </c>
      <c r="H16068" t="s">
        <v>114</v>
      </c>
      <c r="I16068">
        <v>6</v>
      </c>
    </row>
    <row r="16069" spans="1:9" x14ac:dyDescent="0.25">
      <c r="A16069" t="s">
        <v>110</v>
      </c>
      <c r="B16069" t="s">
        <v>55115</v>
      </c>
      <c r="C16069" s="57">
        <v>44342</v>
      </c>
      <c r="D16069" t="s">
        <v>55116</v>
      </c>
      <c r="E16069" s="58">
        <v>107320120000000</v>
      </c>
      <c r="F16069" t="s">
        <v>55117</v>
      </c>
      <c r="G16069" t="s">
        <v>114</v>
      </c>
      <c r="H16069" t="s">
        <v>114</v>
      </c>
      <c r="I16069">
        <v>1</v>
      </c>
    </row>
    <row r="16070" spans="1:9" x14ac:dyDescent="0.25">
      <c r="A16070" t="s">
        <v>110</v>
      </c>
      <c r="B16070" t="s">
        <v>55118</v>
      </c>
      <c r="C16070" s="57">
        <v>44342</v>
      </c>
      <c r="D16070" t="s">
        <v>55119</v>
      </c>
      <c r="E16070" s="58">
        <v>107476425000000</v>
      </c>
      <c r="F16070" t="s">
        <v>55120</v>
      </c>
      <c r="G16070" t="s">
        <v>55121</v>
      </c>
      <c r="H16070" t="s">
        <v>114</v>
      </c>
      <c r="I16070">
        <v>1001</v>
      </c>
    </row>
    <row r="16071" spans="1:9" x14ac:dyDescent="0.25">
      <c r="A16071" t="s">
        <v>110</v>
      </c>
      <c r="B16071" t="s">
        <v>55122</v>
      </c>
      <c r="C16071" s="57">
        <v>44342</v>
      </c>
      <c r="D16071" t="s">
        <v>55123</v>
      </c>
      <c r="E16071" s="58">
        <v>110046308000000</v>
      </c>
      <c r="F16071" t="s">
        <v>55124</v>
      </c>
      <c r="G16071" t="s">
        <v>55125</v>
      </c>
      <c r="H16071" t="s">
        <v>114</v>
      </c>
      <c r="I16071">
        <v>2877</v>
      </c>
    </row>
    <row r="16072" spans="1:9" x14ac:dyDescent="0.25">
      <c r="A16072" t="s">
        <v>110</v>
      </c>
      <c r="B16072" t="s">
        <v>55126</v>
      </c>
      <c r="C16072" s="57">
        <v>44342</v>
      </c>
      <c r="D16072" t="s">
        <v>55127</v>
      </c>
      <c r="E16072" s="58">
        <v>105863987000000</v>
      </c>
      <c r="F16072" t="s">
        <v>55128</v>
      </c>
      <c r="G16072" t="s">
        <v>114</v>
      </c>
      <c r="H16072" t="s">
        <v>114</v>
      </c>
      <c r="I16072">
        <v>1</v>
      </c>
    </row>
    <row r="16073" spans="1:9" x14ac:dyDescent="0.25">
      <c r="A16073" t="s">
        <v>110</v>
      </c>
      <c r="B16073" t="s">
        <v>55129</v>
      </c>
      <c r="C16073" s="57">
        <v>44342</v>
      </c>
      <c r="D16073" t="s">
        <v>55130</v>
      </c>
      <c r="E16073" s="58">
        <v>106234977000000</v>
      </c>
      <c r="F16073" t="s">
        <v>55131</v>
      </c>
      <c r="G16073" t="s">
        <v>114</v>
      </c>
      <c r="H16073" t="s">
        <v>114</v>
      </c>
      <c r="I16073">
        <v>1</v>
      </c>
    </row>
    <row r="16074" spans="1:9" x14ac:dyDescent="0.25">
      <c r="A16074" t="s">
        <v>110</v>
      </c>
      <c r="B16074" t="s">
        <v>55132</v>
      </c>
      <c r="C16074" s="57">
        <v>44342</v>
      </c>
      <c r="D16074" t="s">
        <v>55133</v>
      </c>
      <c r="E16074" s="58">
        <v>91153827000000</v>
      </c>
      <c r="F16074" t="s">
        <v>55134</v>
      </c>
      <c r="G16074" t="s">
        <v>55135</v>
      </c>
      <c r="H16074" t="s">
        <v>55136</v>
      </c>
      <c r="I16074">
        <v>309</v>
      </c>
    </row>
    <row r="16075" spans="1:9" x14ac:dyDescent="0.25">
      <c r="A16075" t="s">
        <v>110</v>
      </c>
      <c r="B16075" t="s">
        <v>55137</v>
      </c>
      <c r="C16075" s="57">
        <v>44342</v>
      </c>
      <c r="D16075" t="s">
        <v>55138</v>
      </c>
      <c r="E16075" s="58">
        <v>215581785000000</v>
      </c>
      <c r="F16075" t="s">
        <v>55139</v>
      </c>
      <c r="G16075" t="s">
        <v>114</v>
      </c>
      <c r="H16075" t="s">
        <v>114</v>
      </c>
      <c r="I16075">
        <v>48</v>
      </c>
    </row>
    <row r="16076" spans="1:9" x14ac:dyDescent="0.25">
      <c r="A16076" t="s">
        <v>110</v>
      </c>
      <c r="B16076" t="s">
        <v>55140</v>
      </c>
      <c r="C16076" s="57">
        <v>44342</v>
      </c>
      <c r="D16076" t="s">
        <v>55141</v>
      </c>
      <c r="E16076" s="58">
        <v>1740183400000</v>
      </c>
      <c r="F16076" t="s">
        <v>55142</v>
      </c>
      <c r="G16076" t="s">
        <v>9627</v>
      </c>
      <c r="H16076" t="s">
        <v>1275</v>
      </c>
      <c r="I16076">
        <v>2</v>
      </c>
    </row>
    <row r="16077" spans="1:9" x14ac:dyDescent="0.25">
      <c r="A16077" t="s">
        <v>110</v>
      </c>
      <c r="B16077" t="s">
        <v>55143</v>
      </c>
      <c r="C16077" s="57">
        <v>44342</v>
      </c>
      <c r="D16077" t="s">
        <v>55144</v>
      </c>
      <c r="E16077" s="58">
        <v>1594313500000</v>
      </c>
      <c r="F16077" t="s">
        <v>55145</v>
      </c>
      <c r="G16077" t="s">
        <v>55146</v>
      </c>
      <c r="H16077" t="s">
        <v>55147</v>
      </c>
      <c r="I16077">
        <v>1</v>
      </c>
    </row>
    <row r="16078" spans="1:9" x14ac:dyDescent="0.25">
      <c r="A16078" t="s">
        <v>110</v>
      </c>
      <c r="B16078" t="s">
        <v>55148</v>
      </c>
      <c r="C16078" s="57">
        <v>44342</v>
      </c>
      <c r="D16078" t="s">
        <v>55149</v>
      </c>
      <c r="E16078" s="58">
        <v>1074360200000</v>
      </c>
      <c r="F16078" t="s">
        <v>55150</v>
      </c>
      <c r="G16078" t="s">
        <v>114</v>
      </c>
      <c r="H16078" t="s">
        <v>114</v>
      </c>
      <c r="I16078">
        <v>5</v>
      </c>
    </row>
    <row r="16079" spans="1:9" x14ac:dyDescent="0.25">
      <c r="A16079" t="s">
        <v>110</v>
      </c>
      <c r="B16079" t="s">
        <v>55151</v>
      </c>
      <c r="C16079" s="57">
        <v>44342</v>
      </c>
      <c r="D16079" t="s">
        <v>55152</v>
      </c>
      <c r="E16079" s="58">
        <v>105877858300000</v>
      </c>
      <c r="F16079" t="s">
        <v>55153</v>
      </c>
      <c r="G16079" t="s">
        <v>114</v>
      </c>
      <c r="H16079" t="s">
        <v>114</v>
      </c>
      <c r="I16079">
        <v>19</v>
      </c>
    </row>
    <row r="16080" spans="1:9" x14ac:dyDescent="0.25">
      <c r="A16080" t="s">
        <v>110</v>
      </c>
      <c r="B16080" t="s">
        <v>55154</v>
      </c>
      <c r="C16080" s="57">
        <v>44342</v>
      </c>
      <c r="D16080" t="s">
        <v>55155</v>
      </c>
      <c r="E16080" s="58">
        <v>127575208400000</v>
      </c>
      <c r="F16080" t="s">
        <v>55156</v>
      </c>
      <c r="G16080" t="s">
        <v>114</v>
      </c>
      <c r="H16080" t="s">
        <v>114</v>
      </c>
      <c r="I16080">
        <v>1</v>
      </c>
    </row>
    <row r="16081" spans="1:9" x14ac:dyDescent="0.25">
      <c r="A16081" t="s">
        <v>110</v>
      </c>
      <c r="B16081" t="s">
        <v>55157</v>
      </c>
      <c r="C16081" s="57">
        <v>44342</v>
      </c>
      <c r="D16081" t="s">
        <v>55158</v>
      </c>
      <c r="E16081" s="58">
        <v>1076275400000</v>
      </c>
      <c r="F16081" t="s">
        <v>55159</v>
      </c>
      <c r="G16081" t="s">
        <v>114</v>
      </c>
      <c r="H16081" t="s">
        <v>114</v>
      </c>
      <c r="I16081">
        <v>19</v>
      </c>
    </row>
    <row r="16082" spans="1:9" x14ac:dyDescent="0.25">
      <c r="A16082" t="s">
        <v>110</v>
      </c>
      <c r="B16082" t="s">
        <v>55160</v>
      </c>
      <c r="C16082" s="57">
        <v>44342</v>
      </c>
      <c r="D16082" t="s">
        <v>55161</v>
      </c>
      <c r="E16082" s="58">
        <v>121802943800000</v>
      </c>
      <c r="F16082" t="s">
        <v>55162</v>
      </c>
      <c r="G16082" t="s">
        <v>55163</v>
      </c>
      <c r="H16082" t="s">
        <v>55164</v>
      </c>
      <c r="I16082">
        <v>5043</v>
      </c>
    </row>
    <row r="16083" spans="1:9" x14ac:dyDescent="0.25">
      <c r="A16083" t="s">
        <v>110</v>
      </c>
      <c r="B16083" t="s">
        <v>55165</v>
      </c>
      <c r="C16083" s="57">
        <v>44342</v>
      </c>
      <c r="D16083" t="s">
        <v>55166</v>
      </c>
      <c r="E16083" t="s">
        <v>55167</v>
      </c>
      <c r="F16083" t="s">
        <v>55168</v>
      </c>
      <c r="G16083" t="s">
        <v>114</v>
      </c>
      <c r="H16083" t="s">
        <v>114</v>
      </c>
      <c r="I16083">
        <v>1</v>
      </c>
    </row>
    <row r="16084" spans="1:9" x14ac:dyDescent="0.25">
      <c r="A16084" t="s">
        <v>110</v>
      </c>
      <c r="B16084" t="s">
        <v>55169</v>
      </c>
      <c r="C16084" s="57">
        <v>44342</v>
      </c>
      <c r="D16084" t="s">
        <v>55170</v>
      </c>
      <c r="E16084" s="58">
        <v>1005322460000</v>
      </c>
      <c r="F16084" t="s">
        <v>55171</v>
      </c>
      <c r="G16084" t="s">
        <v>221</v>
      </c>
      <c r="H16084" t="s">
        <v>114</v>
      </c>
      <c r="I16084">
        <v>1</v>
      </c>
    </row>
    <row r="16085" spans="1:9" x14ac:dyDescent="0.25">
      <c r="A16085" t="s">
        <v>110</v>
      </c>
      <c r="B16085" t="s">
        <v>55172</v>
      </c>
      <c r="C16085" s="57">
        <v>44342</v>
      </c>
      <c r="D16085" t="s">
        <v>55173</v>
      </c>
      <c r="E16085" s="58">
        <v>1002710230000</v>
      </c>
      <c r="F16085" t="s">
        <v>55174</v>
      </c>
      <c r="G16085" t="s">
        <v>1275</v>
      </c>
      <c r="H16085" t="s">
        <v>114</v>
      </c>
      <c r="I16085">
        <v>1</v>
      </c>
    </row>
    <row r="16086" spans="1:9" x14ac:dyDescent="0.25">
      <c r="A16086" t="s">
        <v>110</v>
      </c>
      <c r="B16086" t="s">
        <v>55175</v>
      </c>
      <c r="C16086" s="57">
        <v>44342</v>
      </c>
      <c r="D16086" t="s">
        <v>55176</v>
      </c>
      <c r="E16086" t="s">
        <v>55177</v>
      </c>
      <c r="F16086" t="s">
        <v>55178</v>
      </c>
      <c r="G16086" t="s">
        <v>114</v>
      </c>
      <c r="H16086" t="s">
        <v>114</v>
      </c>
      <c r="I16086">
        <v>40</v>
      </c>
    </row>
    <row r="16087" spans="1:9" x14ac:dyDescent="0.25">
      <c r="A16087" t="s">
        <v>110</v>
      </c>
      <c r="B16087" t="s">
        <v>55179</v>
      </c>
      <c r="C16087" s="57">
        <v>44342</v>
      </c>
      <c r="D16087" t="s">
        <v>55180</v>
      </c>
      <c r="E16087" s="58">
        <v>1021845670000</v>
      </c>
      <c r="F16087" t="s">
        <v>55181</v>
      </c>
      <c r="G16087" t="s">
        <v>55182</v>
      </c>
      <c r="H16087" t="s">
        <v>114</v>
      </c>
      <c r="I16087">
        <v>47</v>
      </c>
    </row>
    <row r="16088" spans="1:9" x14ac:dyDescent="0.25">
      <c r="A16088" t="s">
        <v>110</v>
      </c>
      <c r="B16088" t="s">
        <v>55183</v>
      </c>
      <c r="C16088" s="57">
        <v>44342</v>
      </c>
      <c r="D16088" t="s">
        <v>55184</v>
      </c>
      <c r="E16088" s="58">
        <v>1041778300000</v>
      </c>
      <c r="F16088" t="s">
        <v>55185</v>
      </c>
      <c r="G16088" t="s">
        <v>114</v>
      </c>
      <c r="H16088" t="s">
        <v>114</v>
      </c>
      <c r="I16088">
        <v>1</v>
      </c>
    </row>
    <row r="16089" spans="1:9" x14ac:dyDescent="0.25">
      <c r="A16089" t="s">
        <v>110</v>
      </c>
      <c r="B16089" t="s">
        <v>55186</v>
      </c>
      <c r="C16089" s="57">
        <v>44342</v>
      </c>
      <c r="D16089" t="s">
        <v>55187</v>
      </c>
      <c r="E16089" s="58">
        <v>1056313300000</v>
      </c>
      <c r="F16089" t="s">
        <v>55188</v>
      </c>
      <c r="G16089" t="s">
        <v>114</v>
      </c>
      <c r="H16089" t="s">
        <v>114</v>
      </c>
      <c r="I16089">
        <v>36</v>
      </c>
    </row>
    <row r="16090" spans="1:9" x14ac:dyDescent="0.25">
      <c r="A16090" t="s">
        <v>110</v>
      </c>
      <c r="B16090" t="s">
        <v>55189</v>
      </c>
      <c r="C16090" s="57">
        <v>44342</v>
      </c>
      <c r="D16090" t="s">
        <v>55190</v>
      </c>
      <c r="E16090" s="58">
        <v>1045230300000</v>
      </c>
      <c r="F16090" t="s">
        <v>55191</v>
      </c>
      <c r="G16090" t="s">
        <v>114</v>
      </c>
      <c r="H16090" t="s">
        <v>114</v>
      </c>
      <c r="I16090">
        <v>12</v>
      </c>
    </row>
    <row r="16091" spans="1:9" x14ac:dyDescent="0.25">
      <c r="A16091" t="s">
        <v>110</v>
      </c>
      <c r="B16091" t="s">
        <v>55192</v>
      </c>
      <c r="C16091" s="57">
        <v>44342</v>
      </c>
      <c r="D16091" t="s">
        <v>55193</v>
      </c>
      <c r="E16091" s="58">
        <v>104011142900000</v>
      </c>
      <c r="F16091" t="s">
        <v>55194</v>
      </c>
      <c r="G16091" t="s">
        <v>114</v>
      </c>
      <c r="H16091" t="s">
        <v>114</v>
      </c>
      <c r="I16091">
        <v>1</v>
      </c>
    </row>
    <row r="16092" spans="1:9" x14ac:dyDescent="0.25">
      <c r="A16092" t="s">
        <v>110</v>
      </c>
      <c r="B16092" t="s">
        <v>55195</v>
      </c>
      <c r="C16092" s="57">
        <v>44342</v>
      </c>
      <c r="D16092" t="s">
        <v>55196</v>
      </c>
      <c r="E16092" s="58">
        <v>1116209400000</v>
      </c>
      <c r="F16092" t="s">
        <v>55197</v>
      </c>
      <c r="G16092" t="s">
        <v>114</v>
      </c>
      <c r="H16092" t="s">
        <v>114</v>
      </c>
      <c r="I16092">
        <v>11</v>
      </c>
    </row>
    <row r="16093" spans="1:9" x14ac:dyDescent="0.25">
      <c r="A16093" t="s">
        <v>110</v>
      </c>
      <c r="B16093" t="s">
        <v>55198</v>
      </c>
      <c r="C16093" s="57">
        <v>44342</v>
      </c>
      <c r="D16093" t="s">
        <v>55199</v>
      </c>
      <c r="E16093" s="58">
        <v>1569967490000</v>
      </c>
      <c r="F16093" t="s">
        <v>55200</v>
      </c>
      <c r="G16093" t="s">
        <v>55201</v>
      </c>
      <c r="H16093" t="s">
        <v>55202</v>
      </c>
      <c r="I16093">
        <v>26985</v>
      </c>
    </row>
    <row r="16094" spans="1:9" x14ac:dyDescent="0.25">
      <c r="A16094" t="s">
        <v>110</v>
      </c>
      <c r="B16094" t="s">
        <v>55203</v>
      </c>
      <c r="C16094" s="57">
        <v>44342</v>
      </c>
      <c r="D16094" t="s">
        <v>55204</v>
      </c>
      <c r="E16094" s="58">
        <v>1675091800000</v>
      </c>
      <c r="F16094" t="s">
        <v>55205</v>
      </c>
      <c r="G16094" t="s">
        <v>55206</v>
      </c>
      <c r="H16094" t="s">
        <v>114</v>
      </c>
      <c r="I16094">
        <v>1</v>
      </c>
    </row>
    <row r="16095" spans="1:9" x14ac:dyDescent="0.25">
      <c r="A16095" t="s">
        <v>110</v>
      </c>
      <c r="B16095" t="s">
        <v>55207</v>
      </c>
      <c r="C16095" s="57">
        <v>44342</v>
      </c>
      <c r="D16095" t="s">
        <v>55208</v>
      </c>
      <c r="E16095" s="58">
        <v>1679573200000</v>
      </c>
      <c r="F16095" t="s">
        <v>55209</v>
      </c>
      <c r="G16095" t="s">
        <v>55206</v>
      </c>
      <c r="H16095" t="s">
        <v>114</v>
      </c>
      <c r="I16095">
        <v>2</v>
      </c>
    </row>
    <row r="16096" spans="1:9" x14ac:dyDescent="0.25">
      <c r="A16096" t="s">
        <v>110</v>
      </c>
      <c r="B16096" t="s">
        <v>55210</v>
      </c>
      <c r="C16096" s="57">
        <v>44342</v>
      </c>
      <c r="D16096" t="s">
        <v>55211</v>
      </c>
      <c r="E16096" s="58">
        <v>1120362500000</v>
      </c>
      <c r="F16096" t="s">
        <v>55212</v>
      </c>
      <c r="G16096" t="s">
        <v>114</v>
      </c>
      <c r="H16096" t="s">
        <v>114</v>
      </c>
      <c r="I16096">
        <v>81</v>
      </c>
    </row>
    <row r="16097" spans="1:9" x14ac:dyDescent="0.25">
      <c r="A16097" t="s">
        <v>110</v>
      </c>
      <c r="B16097" t="s">
        <v>55213</v>
      </c>
      <c r="C16097" s="57">
        <v>44342</v>
      </c>
      <c r="D16097" t="s">
        <v>55214</v>
      </c>
      <c r="E16097" s="58">
        <v>1164747900000</v>
      </c>
      <c r="F16097" t="s">
        <v>55215</v>
      </c>
      <c r="G16097" t="s">
        <v>114</v>
      </c>
      <c r="H16097" t="s">
        <v>114</v>
      </c>
      <c r="I16097">
        <v>70</v>
      </c>
    </row>
    <row r="16098" spans="1:9" x14ac:dyDescent="0.25">
      <c r="A16098" t="s">
        <v>110</v>
      </c>
      <c r="B16098" t="s">
        <v>55216</v>
      </c>
      <c r="C16098" s="57">
        <v>44342</v>
      </c>
      <c r="D16098" t="s">
        <v>55217</v>
      </c>
      <c r="E16098" s="58">
        <v>1060832000000</v>
      </c>
      <c r="F16098" t="s">
        <v>55218</v>
      </c>
      <c r="G16098" t="s">
        <v>114</v>
      </c>
      <c r="H16098" t="s">
        <v>114</v>
      </c>
      <c r="I16098">
        <v>73</v>
      </c>
    </row>
    <row r="16099" spans="1:9" x14ac:dyDescent="0.25">
      <c r="A16099" t="s">
        <v>110</v>
      </c>
      <c r="B16099" t="s">
        <v>55219</v>
      </c>
      <c r="C16099" s="57">
        <v>44342</v>
      </c>
      <c r="D16099" t="s">
        <v>55220</v>
      </c>
      <c r="E16099" s="58">
        <v>104512702200000</v>
      </c>
      <c r="F16099" t="s">
        <v>55221</v>
      </c>
      <c r="G16099" t="s">
        <v>114</v>
      </c>
      <c r="H16099" t="s">
        <v>114</v>
      </c>
      <c r="I16099">
        <v>1</v>
      </c>
    </row>
    <row r="16100" spans="1:9" x14ac:dyDescent="0.25">
      <c r="A16100" t="s">
        <v>110</v>
      </c>
      <c r="B16100" t="s">
        <v>55222</v>
      </c>
      <c r="C16100" s="57">
        <v>44342</v>
      </c>
      <c r="D16100" t="s">
        <v>55223</v>
      </c>
      <c r="E16100" s="58">
        <v>108021742400000</v>
      </c>
      <c r="F16100" t="s">
        <v>55224</v>
      </c>
      <c r="G16100" t="s">
        <v>114</v>
      </c>
      <c r="H16100" t="s">
        <v>114</v>
      </c>
      <c r="I16100">
        <v>1</v>
      </c>
    </row>
    <row r="16101" spans="1:9" x14ac:dyDescent="0.25">
      <c r="A16101" t="s">
        <v>110</v>
      </c>
      <c r="B16101" t="s">
        <v>55225</v>
      </c>
      <c r="C16101" s="57">
        <v>44342</v>
      </c>
      <c r="D16101" t="s">
        <v>55226</v>
      </c>
      <c r="E16101" s="58">
        <v>167271733700000</v>
      </c>
      <c r="F16101" t="s">
        <v>55227</v>
      </c>
      <c r="G16101" t="s">
        <v>566</v>
      </c>
      <c r="H16101" t="s">
        <v>648</v>
      </c>
      <c r="I16101">
        <v>169</v>
      </c>
    </row>
    <row r="16102" spans="1:9" x14ac:dyDescent="0.25">
      <c r="A16102" t="s">
        <v>110</v>
      </c>
      <c r="B16102" t="s">
        <v>55228</v>
      </c>
      <c r="C16102" s="57">
        <v>44342</v>
      </c>
      <c r="D16102" t="s">
        <v>55229</v>
      </c>
      <c r="E16102" s="58">
        <v>1093253240700</v>
      </c>
      <c r="F16102" t="s">
        <v>55230</v>
      </c>
      <c r="G16102" t="s">
        <v>114</v>
      </c>
      <c r="H16102" t="s">
        <v>114</v>
      </c>
      <c r="I16102">
        <v>13</v>
      </c>
    </row>
    <row r="16103" spans="1:9" x14ac:dyDescent="0.25">
      <c r="A16103" t="s">
        <v>110</v>
      </c>
      <c r="B16103" t="s">
        <v>55231</v>
      </c>
      <c r="C16103" s="57">
        <v>44342</v>
      </c>
      <c r="D16103" t="s">
        <v>55232</v>
      </c>
      <c r="E16103" s="58">
        <v>1073723649700</v>
      </c>
      <c r="F16103" t="s">
        <v>55233</v>
      </c>
      <c r="G16103" t="s">
        <v>114</v>
      </c>
      <c r="H16103" t="s">
        <v>114</v>
      </c>
      <c r="I16103">
        <v>1</v>
      </c>
    </row>
    <row r="16104" spans="1:9" x14ac:dyDescent="0.25">
      <c r="A16104" t="s">
        <v>110</v>
      </c>
      <c r="B16104" t="s">
        <v>55234</v>
      </c>
      <c r="C16104" s="57">
        <v>44342</v>
      </c>
      <c r="D16104" t="s">
        <v>55235</v>
      </c>
      <c r="E16104" s="58">
        <v>1042351000000</v>
      </c>
      <c r="F16104" t="s">
        <v>55236</v>
      </c>
      <c r="G16104" t="s">
        <v>114</v>
      </c>
      <c r="H16104" t="s">
        <v>114</v>
      </c>
      <c r="I16104">
        <v>1</v>
      </c>
    </row>
    <row r="16105" spans="1:9" x14ac:dyDescent="0.25">
      <c r="A16105" t="s">
        <v>110</v>
      </c>
      <c r="B16105" t="s">
        <v>55237</v>
      </c>
      <c r="C16105" s="57">
        <v>44342</v>
      </c>
      <c r="D16105" t="s">
        <v>55238</v>
      </c>
      <c r="E16105" s="58">
        <v>1031931000000</v>
      </c>
      <c r="F16105" t="s">
        <v>55239</v>
      </c>
      <c r="G16105" t="s">
        <v>114</v>
      </c>
      <c r="H16105" t="s">
        <v>114</v>
      </c>
      <c r="I16105">
        <v>1</v>
      </c>
    </row>
    <row r="16106" spans="1:9" x14ac:dyDescent="0.25">
      <c r="A16106" t="s">
        <v>110</v>
      </c>
      <c r="B16106" t="s">
        <v>55240</v>
      </c>
      <c r="C16106" s="57">
        <v>44342</v>
      </c>
      <c r="D16106" t="s">
        <v>55241</v>
      </c>
      <c r="E16106" s="58">
        <v>1057394000000</v>
      </c>
      <c r="F16106" t="s">
        <v>55242</v>
      </c>
      <c r="G16106" t="s">
        <v>114</v>
      </c>
      <c r="H16106" t="s">
        <v>114</v>
      </c>
      <c r="I16106">
        <v>1</v>
      </c>
    </row>
    <row r="16107" spans="1:9" x14ac:dyDescent="0.25">
      <c r="A16107" t="s">
        <v>110</v>
      </c>
      <c r="B16107" t="s">
        <v>55243</v>
      </c>
      <c r="C16107" s="57">
        <v>44342</v>
      </c>
      <c r="D16107" t="s">
        <v>55244</v>
      </c>
      <c r="E16107" s="58">
        <v>1036939000000</v>
      </c>
      <c r="F16107" t="s">
        <v>55245</v>
      </c>
      <c r="G16107" t="s">
        <v>114</v>
      </c>
      <c r="H16107" t="s">
        <v>114</v>
      </c>
      <c r="I16107">
        <v>1</v>
      </c>
    </row>
    <row r="16108" spans="1:9" x14ac:dyDescent="0.25">
      <c r="A16108" t="s">
        <v>110</v>
      </c>
      <c r="B16108" t="s">
        <v>55246</v>
      </c>
      <c r="C16108" s="57">
        <v>44342</v>
      </c>
      <c r="D16108" t="s">
        <v>55247</v>
      </c>
      <c r="E16108" s="58">
        <v>1009026000000</v>
      </c>
      <c r="F16108" t="s">
        <v>55248</v>
      </c>
      <c r="G16108" t="s">
        <v>114</v>
      </c>
      <c r="H16108" t="s">
        <v>114</v>
      </c>
      <c r="I16108">
        <v>1</v>
      </c>
    </row>
    <row r="16109" spans="1:9" x14ac:dyDescent="0.25">
      <c r="A16109" t="s">
        <v>110</v>
      </c>
      <c r="B16109" t="s">
        <v>55249</v>
      </c>
      <c r="C16109" s="57">
        <v>44342</v>
      </c>
      <c r="D16109" t="s">
        <v>55250</v>
      </c>
      <c r="E16109" s="58">
        <v>1037004000000</v>
      </c>
      <c r="F16109" t="s">
        <v>55251</v>
      </c>
      <c r="G16109" t="s">
        <v>114</v>
      </c>
      <c r="H16109" t="s">
        <v>114</v>
      </c>
      <c r="I16109">
        <v>1</v>
      </c>
    </row>
    <row r="16110" spans="1:9" x14ac:dyDescent="0.25">
      <c r="A16110" t="s">
        <v>110</v>
      </c>
      <c r="B16110" t="s">
        <v>55252</v>
      </c>
      <c r="C16110" s="57">
        <v>44342</v>
      </c>
      <c r="D16110" t="s">
        <v>55253</v>
      </c>
      <c r="E16110" s="58">
        <v>1009347000000</v>
      </c>
      <c r="F16110" t="s">
        <v>55254</v>
      </c>
      <c r="G16110" t="s">
        <v>114</v>
      </c>
      <c r="H16110" t="s">
        <v>114</v>
      </c>
      <c r="I16110">
        <v>1</v>
      </c>
    </row>
    <row r="16111" spans="1:9" x14ac:dyDescent="0.25">
      <c r="A16111" t="s">
        <v>110</v>
      </c>
      <c r="B16111" t="s">
        <v>55255</v>
      </c>
      <c r="C16111" s="57">
        <v>44342</v>
      </c>
      <c r="D16111" t="s">
        <v>55256</v>
      </c>
      <c r="E16111" s="58">
        <v>1079129000000</v>
      </c>
      <c r="F16111" t="s">
        <v>55257</v>
      </c>
      <c r="G16111" t="s">
        <v>114</v>
      </c>
      <c r="H16111" t="s">
        <v>114</v>
      </c>
      <c r="I16111">
        <v>1</v>
      </c>
    </row>
    <row r="16112" spans="1:9" x14ac:dyDescent="0.25">
      <c r="A16112" t="s">
        <v>110</v>
      </c>
      <c r="B16112" t="s">
        <v>55258</v>
      </c>
      <c r="C16112" s="57">
        <v>44342</v>
      </c>
      <c r="D16112" t="s">
        <v>55259</v>
      </c>
      <c r="E16112" s="58">
        <v>1075479000000</v>
      </c>
      <c r="F16112" t="s">
        <v>55260</v>
      </c>
      <c r="G16112" t="s">
        <v>114</v>
      </c>
      <c r="H16112" t="s">
        <v>114</v>
      </c>
      <c r="I16112">
        <v>1</v>
      </c>
    </row>
    <row r="16113" spans="1:9" x14ac:dyDescent="0.25">
      <c r="A16113" t="s">
        <v>110</v>
      </c>
      <c r="B16113" t="s">
        <v>55261</v>
      </c>
      <c r="C16113" s="57">
        <v>44342</v>
      </c>
      <c r="D16113" t="s">
        <v>55262</v>
      </c>
      <c r="E16113" s="58">
        <v>1041754000000</v>
      </c>
      <c r="F16113" t="s">
        <v>55263</v>
      </c>
      <c r="G16113" t="s">
        <v>114</v>
      </c>
      <c r="H16113" t="s">
        <v>114</v>
      </c>
      <c r="I16113">
        <v>1</v>
      </c>
    </row>
    <row r="16114" spans="1:9" x14ac:dyDescent="0.25">
      <c r="A16114" t="s">
        <v>110</v>
      </c>
      <c r="B16114" t="s">
        <v>55264</v>
      </c>
      <c r="C16114" s="57">
        <v>44342</v>
      </c>
      <c r="D16114" t="s">
        <v>55265</v>
      </c>
      <c r="E16114" s="58">
        <v>1087708370000</v>
      </c>
      <c r="F16114" t="s">
        <v>55266</v>
      </c>
      <c r="G16114" t="s">
        <v>55267</v>
      </c>
      <c r="H16114" t="s">
        <v>114</v>
      </c>
      <c r="I16114">
        <v>442</v>
      </c>
    </row>
    <row r="16115" spans="1:9" x14ac:dyDescent="0.25">
      <c r="A16115" t="s">
        <v>110</v>
      </c>
      <c r="B16115" t="s">
        <v>55268</v>
      </c>
      <c r="C16115" s="57">
        <v>44342</v>
      </c>
      <c r="D16115" t="s">
        <v>55269</v>
      </c>
      <c r="E16115" s="58">
        <v>101606769460000</v>
      </c>
      <c r="F16115" t="s">
        <v>55270</v>
      </c>
      <c r="G16115" t="s">
        <v>114</v>
      </c>
      <c r="H16115" t="s">
        <v>114</v>
      </c>
      <c r="I16115">
        <v>1</v>
      </c>
    </row>
    <row r="16116" spans="1:9" x14ac:dyDescent="0.25">
      <c r="A16116" t="s">
        <v>110</v>
      </c>
      <c r="B16116" t="s">
        <v>55271</v>
      </c>
      <c r="C16116" s="57">
        <v>44342</v>
      </c>
      <c r="D16116" t="s">
        <v>55272</v>
      </c>
      <c r="E16116" s="58">
        <v>1051700250000</v>
      </c>
      <c r="F16116" t="s">
        <v>55273</v>
      </c>
      <c r="G16116" t="s">
        <v>114</v>
      </c>
      <c r="H16116" t="s">
        <v>114</v>
      </c>
      <c r="I16116">
        <v>1</v>
      </c>
    </row>
    <row r="16117" spans="1:9" x14ac:dyDescent="0.25">
      <c r="A16117" t="s">
        <v>110</v>
      </c>
      <c r="B16117" t="s">
        <v>55274</v>
      </c>
      <c r="C16117" s="57">
        <v>44342</v>
      </c>
      <c r="D16117" t="s">
        <v>55275</v>
      </c>
      <c r="E16117" s="58">
        <v>1094448040000</v>
      </c>
      <c r="F16117" t="s">
        <v>55276</v>
      </c>
      <c r="G16117" t="s">
        <v>34504</v>
      </c>
      <c r="H16117" t="s">
        <v>34504</v>
      </c>
      <c r="I16117">
        <v>57</v>
      </c>
    </row>
    <row r="16118" spans="1:9" x14ac:dyDescent="0.25">
      <c r="A16118" t="s">
        <v>110</v>
      </c>
      <c r="B16118" t="s">
        <v>55277</v>
      </c>
      <c r="C16118" s="57">
        <v>44342</v>
      </c>
      <c r="D16118" t="s">
        <v>55278</v>
      </c>
      <c r="E16118" t="s">
        <v>55279</v>
      </c>
      <c r="F16118" t="s">
        <v>55280</v>
      </c>
      <c r="G16118" t="s">
        <v>114</v>
      </c>
      <c r="H16118" t="s">
        <v>114</v>
      </c>
      <c r="I16118">
        <v>31</v>
      </c>
    </row>
    <row r="16119" spans="1:9" x14ac:dyDescent="0.25">
      <c r="A16119" t="s">
        <v>110</v>
      </c>
      <c r="B16119" t="s">
        <v>55281</v>
      </c>
      <c r="C16119" s="57">
        <v>44342</v>
      </c>
      <c r="D16119" t="s">
        <v>55282</v>
      </c>
      <c r="E16119" s="58">
        <v>1085640920000</v>
      </c>
      <c r="F16119" t="s">
        <v>55283</v>
      </c>
      <c r="G16119" t="s">
        <v>55284</v>
      </c>
      <c r="H16119" t="s">
        <v>114</v>
      </c>
      <c r="I16119">
        <v>161</v>
      </c>
    </row>
    <row r="16120" spans="1:9" x14ac:dyDescent="0.25">
      <c r="A16120" t="s">
        <v>110</v>
      </c>
      <c r="B16120" t="s">
        <v>55285</v>
      </c>
      <c r="C16120" s="57">
        <v>44342</v>
      </c>
      <c r="D16120" t="s">
        <v>55286</v>
      </c>
      <c r="E16120" s="58">
        <v>1052805460000</v>
      </c>
      <c r="F16120" t="s">
        <v>55287</v>
      </c>
      <c r="G16120" t="s">
        <v>114</v>
      </c>
      <c r="H16120" t="s">
        <v>114</v>
      </c>
      <c r="I16120">
        <v>2</v>
      </c>
    </row>
    <row r="16121" spans="1:9" x14ac:dyDescent="0.25">
      <c r="A16121" t="s">
        <v>110</v>
      </c>
      <c r="B16121" t="s">
        <v>55288</v>
      </c>
      <c r="C16121" s="57">
        <v>44342</v>
      </c>
      <c r="D16121" t="s">
        <v>55289</v>
      </c>
      <c r="E16121" s="58">
        <v>1141020890000</v>
      </c>
      <c r="F16121" t="s">
        <v>55290</v>
      </c>
      <c r="G16121" t="s">
        <v>114</v>
      </c>
      <c r="H16121" t="s">
        <v>114</v>
      </c>
      <c r="I16121">
        <v>1</v>
      </c>
    </row>
    <row r="16122" spans="1:9" x14ac:dyDescent="0.25">
      <c r="A16122" t="s">
        <v>110</v>
      </c>
      <c r="B16122" t="s">
        <v>55291</v>
      </c>
      <c r="C16122" s="57">
        <v>44342</v>
      </c>
      <c r="D16122" t="s">
        <v>55292</v>
      </c>
      <c r="E16122" s="58">
        <v>1132477220000</v>
      </c>
      <c r="F16122" t="s">
        <v>55293</v>
      </c>
      <c r="G16122" t="s">
        <v>55294</v>
      </c>
      <c r="H16122" t="s">
        <v>114</v>
      </c>
      <c r="I16122">
        <v>2</v>
      </c>
    </row>
    <row r="16123" spans="1:9" x14ac:dyDescent="0.25">
      <c r="A16123" t="s">
        <v>110</v>
      </c>
      <c r="B16123" t="s">
        <v>55295</v>
      </c>
      <c r="C16123" s="57">
        <v>44342</v>
      </c>
      <c r="D16123" t="s">
        <v>55296</v>
      </c>
      <c r="E16123" s="58">
        <v>1047762290000</v>
      </c>
      <c r="F16123" t="s">
        <v>55297</v>
      </c>
      <c r="G16123" t="s">
        <v>114</v>
      </c>
      <c r="H16123" t="s">
        <v>114</v>
      </c>
      <c r="I16123">
        <v>1</v>
      </c>
    </row>
    <row r="16124" spans="1:9" x14ac:dyDescent="0.25">
      <c r="A16124" t="s">
        <v>110</v>
      </c>
      <c r="B16124" t="s">
        <v>55298</v>
      </c>
      <c r="C16124" s="57">
        <v>44342</v>
      </c>
      <c r="D16124" t="s">
        <v>55299</v>
      </c>
      <c r="E16124" s="58">
        <v>1065953690000</v>
      </c>
      <c r="F16124" t="s">
        <v>55300</v>
      </c>
      <c r="G16124" t="s">
        <v>114</v>
      </c>
      <c r="H16124" t="s">
        <v>114</v>
      </c>
      <c r="I16124">
        <v>1</v>
      </c>
    </row>
    <row r="16125" spans="1:9" x14ac:dyDescent="0.25">
      <c r="A16125" t="s">
        <v>110</v>
      </c>
      <c r="B16125" t="s">
        <v>55301</v>
      </c>
      <c r="C16125" s="57">
        <v>44342</v>
      </c>
      <c r="D16125" t="s">
        <v>55302</v>
      </c>
      <c r="E16125" s="58">
        <v>1498368800000</v>
      </c>
      <c r="F16125" t="s">
        <v>55303</v>
      </c>
      <c r="G16125" t="s">
        <v>114</v>
      </c>
      <c r="H16125" t="s">
        <v>114</v>
      </c>
      <c r="I16125">
        <v>2</v>
      </c>
    </row>
    <row r="16126" spans="1:9" x14ac:dyDescent="0.25">
      <c r="A16126" t="s">
        <v>110</v>
      </c>
      <c r="B16126" t="s">
        <v>55304</v>
      </c>
      <c r="C16126" s="57">
        <v>44342</v>
      </c>
      <c r="D16126" t="s">
        <v>55305</v>
      </c>
      <c r="E16126" s="58">
        <v>1019887810000</v>
      </c>
      <c r="F16126" t="s">
        <v>55306</v>
      </c>
      <c r="G16126" t="s">
        <v>55307</v>
      </c>
      <c r="H16126" t="s">
        <v>55308</v>
      </c>
      <c r="I16126">
        <v>7092</v>
      </c>
    </row>
    <row r="16127" spans="1:9" x14ac:dyDescent="0.25">
      <c r="A16127" t="s">
        <v>110</v>
      </c>
      <c r="B16127" t="s">
        <v>55309</v>
      </c>
      <c r="C16127" s="57">
        <v>44342</v>
      </c>
      <c r="D16127" t="s">
        <v>55310</v>
      </c>
      <c r="E16127" s="58">
        <v>1105412350000</v>
      </c>
      <c r="F16127" t="s">
        <v>55311</v>
      </c>
      <c r="G16127" t="s">
        <v>114</v>
      </c>
      <c r="H16127" t="s">
        <v>114</v>
      </c>
      <c r="I16127">
        <v>10</v>
      </c>
    </row>
    <row r="16128" spans="1:9" x14ac:dyDescent="0.25">
      <c r="A16128" t="s">
        <v>110</v>
      </c>
      <c r="B16128" t="s">
        <v>55312</v>
      </c>
      <c r="C16128" s="57">
        <v>44342</v>
      </c>
      <c r="D16128" t="s">
        <v>55313</v>
      </c>
      <c r="E16128" s="58">
        <v>1007698900000</v>
      </c>
      <c r="F16128" t="s">
        <v>55314</v>
      </c>
      <c r="G16128" t="s">
        <v>55315</v>
      </c>
      <c r="H16128" t="s">
        <v>114</v>
      </c>
      <c r="I16128">
        <v>1</v>
      </c>
    </row>
    <row r="16129" spans="1:9" x14ac:dyDescent="0.25">
      <c r="A16129" t="s">
        <v>110</v>
      </c>
      <c r="B16129" t="s">
        <v>55316</v>
      </c>
      <c r="C16129" s="57">
        <v>44342</v>
      </c>
      <c r="D16129" t="s">
        <v>55317</v>
      </c>
      <c r="E16129" s="58">
        <v>1052678757700</v>
      </c>
      <c r="F16129" t="s">
        <v>55318</v>
      </c>
      <c r="G16129" t="s">
        <v>114</v>
      </c>
      <c r="H16129" t="s">
        <v>114</v>
      </c>
      <c r="I16129">
        <v>1</v>
      </c>
    </row>
    <row r="16130" spans="1:9" x14ac:dyDescent="0.25">
      <c r="A16130" t="s">
        <v>110</v>
      </c>
      <c r="B16130" t="s">
        <v>55319</v>
      </c>
      <c r="C16130" s="57">
        <v>44342</v>
      </c>
      <c r="D16130" t="s">
        <v>55320</v>
      </c>
      <c r="E16130" s="58">
        <v>1039477700000</v>
      </c>
      <c r="F16130" t="s">
        <v>55321</v>
      </c>
      <c r="G16130" t="s">
        <v>114</v>
      </c>
      <c r="H16130" t="s">
        <v>114</v>
      </c>
      <c r="I16130">
        <v>1</v>
      </c>
    </row>
    <row r="16131" spans="1:9" x14ac:dyDescent="0.25">
      <c r="A16131" t="s">
        <v>110</v>
      </c>
      <c r="B16131" t="s">
        <v>55322</v>
      </c>
      <c r="C16131" s="57">
        <v>44342</v>
      </c>
      <c r="D16131" t="s">
        <v>55323</v>
      </c>
      <c r="E16131" s="58">
        <v>1083229800000</v>
      </c>
      <c r="F16131" t="s">
        <v>55324</v>
      </c>
      <c r="G16131" t="s">
        <v>114</v>
      </c>
      <c r="H16131" t="s">
        <v>114</v>
      </c>
      <c r="I16131">
        <v>2</v>
      </c>
    </row>
    <row r="16132" spans="1:9" x14ac:dyDescent="0.25">
      <c r="A16132" t="s">
        <v>110</v>
      </c>
      <c r="B16132" t="s">
        <v>55325</v>
      </c>
      <c r="C16132" s="57">
        <v>44342</v>
      </c>
      <c r="D16132" t="s">
        <v>55326</v>
      </c>
      <c r="E16132" s="58">
        <v>162490223800000</v>
      </c>
      <c r="F16132" t="s">
        <v>55327</v>
      </c>
      <c r="G16132" t="s">
        <v>55328</v>
      </c>
      <c r="H16132" t="s">
        <v>114</v>
      </c>
      <c r="I16132">
        <v>1</v>
      </c>
    </row>
    <row r="16133" spans="1:9" x14ac:dyDescent="0.25">
      <c r="A16133" t="s">
        <v>110</v>
      </c>
      <c r="B16133" t="s">
        <v>55329</v>
      </c>
      <c r="C16133" s="57">
        <v>44342</v>
      </c>
      <c r="D16133" t="s">
        <v>55330</v>
      </c>
      <c r="E16133" s="58">
        <v>149001371100000</v>
      </c>
      <c r="F16133" t="s">
        <v>55331</v>
      </c>
      <c r="G16133" t="s">
        <v>55328</v>
      </c>
      <c r="H16133" t="s">
        <v>114</v>
      </c>
      <c r="I16133">
        <v>224</v>
      </c>
    </row>
    <row r="16134" spans="1:9" x14ac:dyDescent="0.25">
      <c r="A16134" t="s">
        <v>110</v>
      </c>
      <c r="B16134" t="s">
        <v>55332</v>
      </c>
      <c r="C16134" s="57">
        <v>44342</v>
      </c>
      <c r="D16134" t="s">
        <v>55333</v>
      </c>
      <c r="E16134" s="58">
        <v>1016665200000</v>
      </c>
      <c r="F16134" t="s">
        <v>55334</v>
      </c>
      <c r="G16134" t="s">
        <v>114</v>
      </c>
      <c r="H16134" t="s">
        <v>114</v>
      </c>
      <c r="I16134">
        <v>3</v>
      </c>
    </row>
    <row r="16135" spans="1:9" x14ac:dyDescent="0.25">
      <c r="A16135" t="s">
        <v>110</v>
      </c>
      <c r="B16135" t="s">
        <v>55335</v>
      </c>
      <c r="C16135" s="57">
        <v>44342</v>
      </c>
      <c r="D16135" t="s">
        <v>55336</v>
      </c>
      <c r="E16135" s="58">
        <v>104519660000000</v>
      </c>
      <c r="F16135" t="s">
        <v>55337</v>
      </c>
      <c r="G16135" t="s">
        <v>114</v>
      </c>
      <c r="H16135" t="s">
        <v>114</v>
      </c>
      <c r="I16135">
        <v>2</v>
      </c>
    </row>
    <row r="16136" spans="1:9" x14ac:dyDescent="0.25">
      <c r="A16136" t="s">
        <v>110</v>
      </c>
      <c r="B16136" t="s">
        <v>55338</v>
      </c>
      <c r="C16136" s="57">
        <v>44342</v>
      </c>
      <c r="D16136" t="s">
        <v>55339</v>
      </c>
      <c r="E16136" s="58">
        <v>103854055700000</v>
      </c>
      <c r="F16136" t="s">
        <v>55340</v>
      </c>
      <c r="G16136" t="s">
        <v>114</v>
      </c>
      <c r="H16136" t="s">
        <v>114</v>
      </c>
      <c r="I16136">
        <v>1</v>
      </c>
    </row>
    <row r="16137" spans="1:9" x14ac:dyDescent="0.25">
      <c r="A16137" t="s">
        <v>110</v>
      </c>
      <c r="B16137" t="s">
        <v>55341</v>
      </c>
      <c r="C16137" s="57">
        <v>44342</v>
      </c>
      <c r="D16137" t="s">
        <v>55342</v>
      </c>
      <c r="E16137" s="58">
        <v>1051987400000</v>
      </c>
      <c r="F16137" t="s">
        <v>55343</v>
      </c>
      <c r="G16137" t="s">
        <v>55344</v>
      </c>
      <c r="H16137" t="s">
        <v>114</v>
      </c>
      <c r="I16137">
        <v>84</v>
      </c>
    </row>
    <row r="16138" spans="1:9" x14ac:dyDescent="0.25">
      <c r="A16138" t="s">
        <v>110</v>
      </c>
      <c r="B16138" t="s">
        <v>55345</v>
      </c>
      <c r="C16138" s="57">
        <v>44342</v>
      </c>
      <c r="D16138" t="s">
        <v>55346</v>
      </c>
      <c r="E16138" s="58">
        <v>106485570000000</v>
      </c>
      <c r="F16138" t="s">
        <v>55347</v>
      </c>
      <c r="G16138" t="s">
        <v>114</v>
      </c>
      <c r="H16138" t="s">
        <v>114</v>
      </c>
      <c r="I16138">
        <v>1</v>
      </c>
    </row>
    <row r="16139" spans="1:9" x14ac:dyDescent="0.25">
      <c r="A16139" t="s">
        <v>110</v>
      </c>
      <c r="B16139" t="s">
        <v>55348</v>
      </c>
      <c r="C16139" s="57">
        <v>44342</v>
      </c>
      <c r="D16139" t="s">
        <v>55349</v>
      </c>
      <c r="E16139" s="58">
        <v>1255717600000</v>
      </c>
      <c r="F16139" t="s">
        <v>55350</v>
      </c>
      <c r="G16139" t="s">
        <v>114</v>
      </c>
      <c r="H16139" t="s">
        <v>114</v>
      </c>
      <c r="I16139">
        <v>27</v>
      </c>
    </row>
    <row r="16140" spans="1:9" x14ac:dyDescent="0.25">
      <c r="A16140" t="s">
        <v>110</v>
      </c>
      <c r="B16140" t="s">
        <v>55351</v>
      </c>
      <c r="C16140" s="57">
        <v>44342</v>
      </c>
      <c r="D16140" t="s">
        <v>55352</v>
      </c>
      <c r="E16140" s="58">
        <v>1166576710000</v>
      </c>
      <c r="F16140" t="s">
        <v>55353</v>
      </c>
      <c r="G16140" t="s">
        <v>114</v>
      </c>
      <c r="H16140" t="s">
        <v>114</v>
      </c>
      <c r="I16140">
        <v>3</v>
      </c>
    </row>
    <row r="16141" spans="1:9" x14ac:dyDescent="0.25">
      <c r="A16141" t="s">
        <v>110</v>
      </c>
      <c r="B16141" t="s">
        <v>55354</v>
      </c>
      <c r="C16141" s="57">
        <v>44342</v>
      </c>
      <c r="D16141" t="s">
        <v>55355</v>
      </c>
      <c r="E16141" s="58">
        <v>132036753740000</v>
      </c>
      <c r="F16141" t="s">
        <v>55356</v>
      </c>
      <c r="G16141" t="s">
        <v>114</v>
      </c>
      <c r="H16141" t="s">
        <v>114</v>
      </c>
      <c r="I16141">
        <v>7</v>
      </c>
    </row>
    <row r="16142" spans="1:9" x14ac:dyDescent="0.25">
      <c r="A16142" t="s">
        <v>110</v>
      </c>
      <c r="B16142" t="s">
        <v>55357</v>
      </c>
      <c r="C16142" s="57">
        <v>44342</v>
      </c>
      <c r="D16142" t="s">
        <v>55358</v>
      </c>
      <c r="E16142" s="58">
        <v>1045104730000</v>
      </c>
      <c r="F16142" t="s">
        <v>55359</v>
      </c>
      <c r="G16142" t="s">
        <v>114</v>
      </c>
      <c r="H16142" t="s">
        <v>114</v>
      </c>
      <c r="I16142">
        <v>7</v>
      </c>
    </row>
    <row r="16143" spans="1:9" x14ac:dyDescent="0.25">
      <c r="A16143" t="s">
        <v>110</v>
      </c>
      <c r="B16143" t="s">
        <v>55360</v>
      </c>
      <c r="C16143" s="57">
        <v>44342</v>
      </c>
      <c r="D16143" t="s">
        <v>55361</v>
      </c>
      <c r="E16143" s="58">
        <v>144241831480000</v>
      </c>
      <c r="F16143" t="s">
        <v>55362</v>
      </c>
      <c r="G16143" t="s">
        <v>114</v>
      </c>
      <c r="H16143" t="s">
        <v>114</v>
      </c>
      <c r="I16143">
        <v>18</v>
      </c>
    </row>
    <row r="16144" spans="1:9" x14ac:dyDescent="0.25">
      <c r="A16144" t="s">
        <v>110</v>
      </c>
      <c r="B16144" t="s">
        <v>55363</v>
      </c>
      <c r="C16144" s="57">
        <v>44342</v>
      </c>
      <c r="D16144" t="s">
        <v>55364</v>
      </c>
      <c r="E16144" s="58">
        <v>1059665950000</v>
      </c>
      <c r="F16144" t="s">
        <v>55365</v>
      </c>
      <c r="G16144" t="s">
        <v>114</v>
      </c>
      <c r="H16144" t="s">
        <v>114</v>
      </c>
      <c r="I16144">
        <v>1</v>
      </c>
    </row>
    <row r="16145" spans="1:9" x14ac:dyDescent="0.25">
      <c r="A16145" t="s">
        <v>110</v>
      </c>
      <c r="B16145" t="s">
        <v>55366</v>
      </c>
      <c r="C16145" s="57">
        <v>44342</v>
      </c>
      <c r="D16145" t="s">
        <v>55367</v>
      </c>
      <c r="E16145" s="58">
        <v>1033577430000</v>
      </c>
      <c r="F16145" t="s">
        <v>55368</v>
      </c>
      <c r="G16145" t="s">
        <v>114</v>
      </c>
      <c r="H16145" t="s">
        <v>114</v>
      </c>
      <c r="I16145">
        <v>4</v>
      </c>
    </row>
    <row r="16146" spans="1:9" x14ac:dyDescent="0.25">
      <c r="A16146" t="s">
        <v>110</v>
      </c>
      <c r="B16146" t="s">
        <v>55369</v>
      </c>
      <c r="C16146" s="57">
        <v>44342</v>
      </c>
      <c r="D16146" t="s">
        <v>55370</v>
      </c>
      <c r="E16146" s="58">
        <v>1115033650000</v>
      </c>
      <c r="F16146" t="s">
        <v>55371</v>
      </c>
      <c r="G16146" t="s">
        <v>114</v>
      </c>
      <c r="H16146" t="s">
        <v>114</v>
      </c>
      <c r="I16146">
        <v>3</v>
      </c>
    </row>
    <row r="16147" spans="1:9" x14ac:dyDescent="0.25">
      <c r="A16147" t="s">
        <v>110</v>
      </c>
      <c r="B16147" t="s">
        <v>55372</v>
      </c>
      <c r="C16147" s="57">
        <v>44342</v>
      </c>
      <c r="D16147" t="s">
        <v>55373</v>
      </c>
      <c r="E16147" s="58">
        <v>1096241440000</v>
      </c>
      <c r="F16147" t="s">
        <v>55374</v>
      </c>
      <c r="G16147" t="s">
        <v>3495</v>
      </c>
      <c r="H16147" t="s">
        <v>27607</v>
      </c>
      <c r="I16147">
        <v>44</v>
      </c>
    </row>
    <row r="16148" spans="1:9" x14ac:dyDescent="0.25">
      <c r="A16148" t="s">
        <v>110</v>
      </c>
      <c r="B16148" t="s">
        <v>55375</v>
      </c>
      <c r="C16148" s="57">
        <v>44342</v>
      </c>
      <c r="D16148" t="s">
        <v>55376</v>
      </c>
      <c r="E16148" s="58">
        <v>119514155800000</v>
      </c>
      <c r="F16148" t="s">
        <v>55377</v>
      </c>
      <c r="G16148" t="s">
        <v>114</v>
      </c>
      <c r="H16148" t="s">
        <v>114</v>
      </c>
      <c r="I16148">
        <v>1</v>
      </c>
    </row>
    <row r="16149" spans="1:9" x14ac:dyDescent="0.25">
      <c r="A16149" t="s">
        <v>110</v>
      </c>
      <c r="B16149" t="s">
        <v>55378</v>
      </c>
      <c r="C16149" s="57">
        <v>44342</v>
      </c>
      <c r="D16149" t="s">
        <v>55379</v>
      </c>
      <c r="E16149" s="58">
        <v>11838169000000</v>
      </c>
      <c r="F16149" t="s">
        <v>55380</v>
      </c>
      <c r="G16149" t="s">
        <v>114</v>
      </c>
      <c r="H16149" t="s">
        <v>114</v>
      </c>
      <c r="I16149">
        <v>1</v>
      </c>
    </row>
    <row r="16150" spans="1:9" x14ac:dyDescent="0.25">
      <c r="A16150" t="s">
        <v>110</v>
      </c>
      <c r="B16150" t="s">
        <v>55381</v>
      </c>
      <c r="C16150" s="57">
        <v>44342</v>
      </c>
      <c r="D16150" t="s">
        <v>55382</v>
      </c>
      <c r="E16150" s="58">
        <v>1130411200000</v>
      </c>
      <c r="F16150" t="s">
        <v>55383</v>
      </c>
      <c r="G16150" t="s">
        <v>114</v>
      </c>
      <c r="H16150" t="s">
        <v>114</v>
      </c>
      <c r="I16150">
        <v>1</v>
      </c>
    </row>
    <row r="16151" spans="1:9" x14ac:dyDescent="0.25">
      <c r="A16151" t="s">
        <v>110</v>
      </c>
      <c r="B16151" t="s">
        <v>55384</v>
      </c>
      <c r="C16151" s="57">
        <v>44342</v>
      </c>
      <c r="D16151" t="s">
        <v>55385</v>
      </c>
      <c r="E16151" s="58">
        <v>1036492300000</v>
      </c>
      <c r="F16151" t="s">
        <v>55386</v>
      </c>
      <c r="G16151" t="s">
        <v>114</v>
      </c>
      <c r="H16151" t="s">
        <v>114</v>
      </c>
      <c r="I16151">
        <v>8</v>
      </c>
    </row>
    <row r="16152" spans="1:9" x14ac:dyDescent="0.25">
      <c r="A16152" t="s">
        <v>110</v>
      </c>
      <c r="B16152" t="s">
        <v>55387</v>
      </c>
      <c r="C16152" s="57">
        <v>44342</v>
      </c>
      <c r="D16152" t="s">
        <v>55388</v>
      </c>
      <c r="E16152" s="58">
        <v>1808034300000</v>
      </c>
      <c r="F16152" t="s">
        <v>55389</v>
      </c>
      <c r="G16152" t="s">
        <v>114</v>
      </c>
      <c r="H16152" t="s">
        <v>114</v>
      </c>
      <c r="I16152">
        <v>4</v>
      </c>
    </row>
    <row r="16153" spans="1:9" x14ac:dyDescent="0.25">
      <c r="A16153" t="s">
        <v>110</v>
      </c>
      <c r="B16153" t="s">
        <v>55390</v>
      </c>
      <c r="C16153" s="57">
        <v>44342</v>
      </c>
      <c r="D16153" t="s">
        <v>55391</v>
      </c>
      <c r="E16153" s="58">
        <v>1052427000000</v>
      </c>
      <c r="F16153" t="s">
        <v>55392</v>
      </c>
      <c r="G16153" t="s">
        <v>114</v>
      </c>
      <c r="H16153" t="s">
        <v>114</v>
      </c>
      <c r="I16153">
        <v>1</v>
      </c>
    </row>
    <row r="16154" spans="1:9" x14ac:dyDescent="0.25">
      <c r="A16154" t="s">
        <v>110</v>
      </c>
      <c r="B16154" t="s">
        <v>55393</v>
      </c>
      <c r="C16154" s="57">
        <v>44342</v>
      </c>
      <c r="D16154" t="s">
        <v>55394</v>
      </c>
      <c r="E16154" s="58">
        <v>12337440000000</v>
      </c>
      <c r="F16154" t="s">
        <v>55395</v>
      </c>
      <c r="G16154" t="s">
        <v>114</v>
      </c>
      <c r="H16154" t="s">
        <v>114</v>
      </c>
      <c r="I16154">
        <v>1</v>
      </c>
    </row>
    <row r="16155" spans="1:9" x14ac:dyDescent="0.25">
      <c r="A16155" t="s">
        <v>110</v>
      </c>
      <c r="B16155" t="s">
        <v>55396</v>
      </c>
      <c r="C16155" s="57">
        <v>44342</v>
      </c>
      <c r="D16155" t="s">
        <v>55397</v>
      </c>
      <c r="E16155" s="58">
        <v>11035971000000</v>
      </c>
      <c r="F16155" t="s">
        <v>55398</v>
      </c>
      <c r="G16155" t="s">
        <v>114</v>
      </c>
      <c r="H16155" t="s">
        <v>114</v>
      </c>
      <c r="I16155">
        <v>1</v>
      </c>
    </row>
    <row r="16156" spans="1:9" x14ac:dyDescent="0.25">
      <c r="A16156" t="s">
        <v>110</v>
      </c>
      <c r="B16156" t="s">
        <v>55399</v>
      </c>
      <c r="C16156" s="57">
        <v>44342</v>
      </c>
      <c r="D16156" t="s">
        <v>55400</v>
      </c>
      <c r="E16156" s="58">
        <v>2631186900000</v>
      </c>
      <c r="F16156" t="s">
        <v>55401</v>
      </c>
      <c r="G16156" t="s">
        <v>114</v>
      </c>
      <c r="H16156" t="s">
        <v>114</v>
      </c>
      <c r="I16156">
        <v>15</v>
      </c>
    </row>
    <row r="16157" spans="1:9" x14ac:dyDescent="0.25">
      <c r="A16157" t="s">
        <v>110</v>
      </c>
      <c r="B16157" t="s">
        <v>55402</v>
      </c>
      <c r="C16157" s="57">
        <v>44342</v>
      </c>
      <c r="D16157" t="s">
        <v>55403</v>
      </c>
      <c r="E16157" t="s">
        <v>55404</v>
      </c>
      <c r="F16157" t="s">
        <v>55405</v>
      </c>
      <c r="G16157" t="s">
        <v>114</v>
      </c>
      <c r="H16157" t="s">
        <v>114</v>
      </c>
      <c r="I16157">
        <v>1</v>
      </c>
    </row>
    <row r="16158" spans="1:9" x14ac:dyDescent="0.25">
      <c r="A16158" t="s">
        <v>110</v>
      </c>
      <c r="B16158" t="s">
        <v>55406</v>
      </c>
      <c r="C16158" s="57">
        <v>44342</v>
      </c>
      <c r="D16158" t="s">
        <v>55407</v>
      </c>
      <c r="E16158" s="58">
        <v>12069112000000</v>
      </c>
      <c r="F16158" t="s">
        <v>55408</v>
      </c>
      <c r="G16158" t="s">
        <v>114</v>
      </c>
      <c r="H16158" t="s">
        <v>114</v>
      </c>
      <c r="I16158">
        <v>1</v>
      </c>
    </row>
    <row r="16159" spans="1:9" x14ac:dyDescent="0.25">
      <c r="A16159" t="s">
        <v>110</v>
      </c>
      <c r="B16159" t="s">
        <v>55409</v>
      </c>
      <c r="C16159" s="57">
        <v>44342</v>
      </c>
      <c r="D16159" t="s">
        <v>55410</v>
      </c>
      <c r="E16159" s="58">
        <v>1059014800000</v>
      </c>
      <c r="F16159" t="s">
        <v>55411</v>
      </c>
      <c r="G16159" t="s">
        <v>55412</v>
      </c>
      <c r="H16159" t="s">
        <v>114</v>
      </c>
      <c r="I16159">
        <v>1854</v>
      </c>
    </row>
    <row r="16160" spans="1:9" x14ac:dyDescent="0.25">
      <c r="A16160" t="s">
        <v>110</v>
      </c>
      <c r="B16160" t="s">
        <v>55413</v>
      </c>
      <c r="C16160" s="57">
        <v>44342</v>
      </c>
      <c r="D16160" t="s">
        <v>55414</v>
      </c>
      <c r="E16160" s="58">
        <v>20094472000000</v>
      </c>
      <c r="F16160" t="s">
        <v>55415</v>
      </c>
      <c r="G16160" t="s">
        <v>114</v>
      </c>
      <c r="H16160" t="s">
        <v>114</v>
      </c>
      <c r="I16160">
        <v>1</v>
      </c>
    </row>
    <row r="16161" spans="1:9" x14ac:dyDescent="0.25">
      <c r="A16161" t="s">
        <v>110</v>
      </c>
      <c r="B16161" t="s">
        <v>55416</v>
      </c>
      <c r="C16161" s="57">
        <v>44342</v>
      </c>
      <c r="D16161" t="s">
        <v>55417</v>
      </c>
      <c r="E16161" t="s">
        <v>55418</v>
      </c>
      <c r="F16161" t="s">
        <v>55419</v>
      </c>
      <c r="G16161" t="s">
        <v>114</v>
      </c>
      <c r="H16161" t="s">
        <v>114</v>
      </c>
      <c r="I16161">
        <v>6</v>
      </c>
    </row>
    <row r="16162" spans="1:9" x14ac:dyDescent="0.25">
      <c r="A16162" t="s">
        <v>110</v>
      </c>
      <c r="B16162" t="s">
        <v>55420</v>
      </c>
      <c r="C16162" s="57">
        <v>44342</v>
      </c>
      <c r="D16162" t="s">
        <v>55421</v>
      </c>
      <c r="E16162" s="58">
        <v>1128882600000</v>
      </c>
      <c r="F16162" t="s">
        <v>55422</v>
      </c>
      <c r="G16162" t="s">
        <v>55423</v>
      </c>
      <c r="H16162" t="s">
        <v>55424</v>
      </c>
      <c r="I16162">
        <v>2</v>
      </c>
    </row>
    <row r="16163" spans="1:9" x14ac:dyDescent="0.25">
      <c r="A16163" t="s">
        <v>110</v>
      </c>
      <c r="B16163" t="s">
        <v>55425</v>
      </c>
      <c r="C16163" s="57">
        <v>44342</v>
      </c>
      <c r="D16163" t="s">
        <v>55426</v>
      </c>
      <c r="E16163" s="58">
        <v>1057772000000</v>
      </c>
      <c r="F16163" t="s">
        <v>55427</v>
      </c>
      <c r="G16163" t="s">
        <v>114</v>
      </c>
      <c r="H16163" t="s">
        <v>114</v>
      </c>
      <c r="I16163">
        <v>1</v>
      </c>
    </row>
    <row r="16164" spans="1:9" x14ac:dyDescent="0.25">
      <c r="A16164" t="s">
        <v>110</v>
      </c>
      <c r="B16164" t="s">
        <v>55428</v>
      </c>
      <c r="C16164" s="57">
        <v>44342</v>
      </c>
      <c r="D16164" t="s">
        <v>55429</v>
      </c>
      <c r="E16164" s="58">
        <v>11373066000000</v>
      </c>
      <c r="F16164" t="s">
        <v>55430</v>
      </c>
      <c r="G16164" t="s">
        <v>55431</v>
      </c>
      <c r="H16164" t="s">
        <v>55432</v>
      </c>
      <c r="I16164">
        <v>2</v>
      </c>
    </row>
    <row r="16165" spans="1:9" x14ac:dyDescent="0.25">
      <c r="A16165" t="s">
        <v>110</v>
      </c>
      <c r="B16165" t="s">
        <v>55433</v>
      </c>
      <c r="C16165" s="57">
        <v>44342</v>
      </c>
      <c r="D16165" t="s">
        <v>55434</v>
      </c>
      <c r="E16165" s="58">
        <v>1712226300000</v>
      </c>
      <c r="F16165" t="s">
        <v>55435</v>
      </c>
      <c r="G16165" t="s">
        <v>114</v>
      </c>
      <c r="H16165" t="s">
        <v>114</v>
      </c>
      <c r="I16165">
        <v>1</v>
      </c>
    </row>
    <row r="16166" spans="1:9" x14ac:dyDescent="0.25">
      <c r="A16166" t="s">
        <v>110</v>
      </c>
      <c r="B16166" t="s">
        <v>55436</v>
      </c>
      <c r="C16166" s="57">
        <v>44342</v>
      </c>
      <c r="D16166" t="s">
        <v>55437</v>
      </c>
      <c r="E16166" s="58">
        <v>11562999000000</v>
      </c>
      <c r="F16166" t="s">
        <v>55438</v>
      </c>
      <c r="G16166" t="s">
        <v>55439</v>
      </c>
      <c r="H16166" t="s">
        <v>55440</v>
      </c>
      <c r="I16166">
        <v>3</v>
      </c>
    </row>
    <row r="16167" spans="1:9" x14ac:dyDescent="0.25">
      <c r="A16167" t="s">
        <v>110</v>
      </c>
      <c r="B16167" t="s">
        <v>55441</v>
      </c>
      <c r="C16167" s="57">
        <v>44342</v>
      </c>
      <c r="D16167" t="s">
        <v>55442</v>
      </c>
      <c r="E16167" s="58">
        <v>1188395000000</v>
      </c>
      <c r="F16167" t="s">
        <v>55443</v>
      </c>
      <c r="G16167" t="s">
        <v>114</v>
      </c>
      <c r="H16167" t="s">
        <v>114</v>
      </c>
      <c r="I16167">
        <v>5</v>
      </c>
    </row>
    <row r="16168" spans="1:9" x14ac:dyDescent="0.25">
      <c r="A16168" t="s">
        <v>110</v>
      </c>
      <c r="B16168" t="s">
        <v>55444</v>
      </c>
      <c r="C16168" s="57">
        <v>44342</v>
      </c>
      <c r="D16168" t="s">
        <v>55445</v>
      </c>
      <c r="E16168" s="58">
        <v>1018434740000</v>
      </c>
      <c r="F16168" t="s">
        <v>55446</v>
      </c>
      <c r="G16168" t="s">
        <v>114</v>
      </c>
      <c r="H16168" t="s">
        <v>114</v>
      </c>
      <c r="I16168">
        <v>1023</v>
      </c>
    </row>
    <row r="16169" spans="1:9" x14ac:dyDescent="0.25">
      <c r="A16169" t="s">
        <v>110</v>
      </c>
      <c r="B16169" t="s">
        <v>55447</v>
      </c>
      <c r="C16169" s="57">
        <v>44342</v>
      </c>
      <c r="D16169" t="s">
        <v>55448</v>
      </c>
      <c r="E16169" s="58">
        <v>1018720000000</v>
      </c>
      <c r="F16169" t="s">
        <v>55449</v>
      </c>
      <c r="G16169" t="s">
        <v>114</v>
      </c>
      <c r="H16169" t="s">
        <v>114</v>
      </c>
      <c r="I16169">
        <v>1</v>
      </c>
    </row>
    <row r="16170" spans="1:9" x14ac:dyDescent="0.25">
      <c r="A16170" t="s">
        <v>110</v>
      </c>
      <c r="B16170" t="s">
        <v>55450</v>
      </c>
      <c r="C16170" s="57">
        <v>44342</v>
      </c>
      <c r="D16170" t="s">
        <v>55451</v>
      </c>
      <c r="E16170" s="58">
        <v>1154347700000</v>
      </c>
      <c r="F16170" t="s">
        <v>55452</v>
      </c>
      <c r="G16170" t="s">
        <v>114</v>
      </c>
      <c r="H16170" t="s">
        <v>114</v>
      </c>
      <c r="I16170">
        <v>1</v>
      </c>
    </row>
    <row r="16171" spans="1:9" x14ac:dyDescent="0.25">
      <c r="A16171" t="s">
        <v>110</v>
      </c>
      <c r="B16171" t="s">
        <v>55453</v>
      </c>
      <c r="C16171" s="57">
        <v>44342</v>
      </c>
      <c r="D16171" t="s">
        <v>55454</v>
      </c>
      <c r="E16171" s="58">
        <v>11227355000000</v>
      </c>
      <c r="F16171" t="s">
        <v>55455</v>
      </c>
      <c r="G16171" t="s">
        <v>55456</v>
      </c>
      <c r="H16171" t="s">
        <v>55457</v>
      </c>
      <c r="I16171">
        <v>171755</v>
      </c>
    </row>
    <row r="16172" spans="1:9" x14ac:dyDescent="0.25">
      <c r="A16172" t="s">
        <v>110</v>
      </c>
      <c r="B16172" t="s">
        <v>55458</v>
      </c>
      <c r="C16172" s="57">
        <v>44342</v>
      </c>
      <c r="D16172" t="s">
        <v>55459</v>
      </c>
      <c r="E16172" s="58">
        <v>105796074600000</v>
      </c>
      <c r="F16172" t="s">
        <v>55460</v>
      </c>
      <c r="G16172" t="s">
        <v>114</v>
      </c>
      <c r="H16172" t="s">
        <v>114</v>
      </c>
      <c r="I16172">
        <v>1</v>
      </c>
    </row>
    <row r="16173" spans="1:9" x14ac:dyDescent="0.25">
      <c r="A16173" t="s">
        <v>110</v>
      </c>
      <c r="B16173" t="s">
        <v>55461</v>
      </c>
      <c r="C16173" s="57">
        <v>44342</v>
      </c>
      <c r="D16173" t="s">
        <v>55462</v>
      </c>
      <c r="E16173" s="58">
        <v>1288494000000</v>
      </c>
      <c r="F16173" t="s">
        <v>55463</v>
      </c>
      <c r="G16173" t="s">
        <v>114</v>
      </c>
      <c r="H16173" t="s">
        <v>114</v>
      </c>
      <c r="I16173">
        <v>178</v>
      </c>
    </row>
    <row r="16174" spans="1:9" x14ac:dyDescent="0.25">
      <c r="A16174" t="s">
        <v>110</v>
      </c>
      <c r="B16174" t="s">
        <v>55464</v>
      </c>
      <c r="C16174" s="57">
        <v>44342</v>
      </c>
      <c r="D16174" t="s">
        <v>55465</v>
      </c>
      <c r="E16174" s="58">
        <v>1495404300000</v>
      </c>
      <c r="F16174" t="s">
        <v>55466</v>
      </c>
      <c r="G16174" t="s">
        <v>19018</v>
      </c>
      <c r="H16174" t="s">
        <v>114</v>
      </c>
      <c r="I16174">
        <v>204</v>
      </c>
    </row>
    <row r="16175" spans="1:9" x14ac:dyDescent="0.25">
      <c r="A16175" t="s">
        <v>110</v>
      </c>
      <c r="B16175" t="s">
        <v>55467</v>
      </c>
      <c r="C16175" s="57">
        <v>44342</v>
      </c>
      <c r="D16175" t="s">
        <v>55468</v>
      </c>
      <c r="E16175" s="58">
        <v>10984514000000</v>
      </c>
      <c r="F16175" t="s">
        <v>55469</v>
      </c>
      <c r="G16175" t="s">
        <v>114</v>
      </c>
      <c r="H16175" t="s">
        <v>114</v>
      </c>
      <c r="I16175">
        <v>1</v>
      </c>
    </row>
    <row r="16176" spans="1:9" x14ac:dyDescent="0.25">
      <c r="A16176" t="s">
        <v>110</v>
      </c>
      <c r="B16176" t="s">
        <v>55470</v>
      </c>
      <c r="C16176" s="57">
        <v>44342</v>
      </c>
      <c r="D16176" t="s">
        <v>55471</v>
      </c>
      <c r="E16176" s="58">
        <v>1021655870000</v>
      </c>
      <c r="F16176" t="s">
        <v>55472</v>
      </c>
      <c r="G16176" t="s">
        <v>10073</v>
      </c>
      <c r="H16176" t="s">
        <v>37982</v>
      </c>
      <c r="I16176">
        <v>3</v>
      </c>
    </row>
    <row r="16177" spans="1:9" x14ac:dyDescent="0.25">
      <c r="A16177" t="s">
        <v>110</v>
      </c>
      <c r="B16177" t="s">
        <v>55473</v>
      </c>
      <c r="C16177" s="57">
        <v>44342</v>
      </c>
      <c r="D16177" t="s">
        <v>55474</v>
      </c>
      <c r="E16177" s="58">
        <v>1099649420000</v>
      </c>
      <c r="F16177" t="s">
        <v>55475</v>
      </c>
      <c r="G16177" t="s">
        <v>114</v>
      </c>
      <c r="H16177" t="s">
        <v>114</v>
      </c>
      <c r="I16177">
        <v>4</v>
      </c>
    </row>
    <row r="16178" spans="1:9" x14ac:dyDescent="0.25">
      <c r="A16178" t="s">
        <v>110</v>
      </c>
      <c r="B16178" t="s">
        <v>55476</v>
      </c>
      <c r="C16178" s="57">
        <v>44342</v>
      </c>
      <c r="D16178" t="s">
        <v>55477</v>
      </c>
      <c r="E16178" s="58">
        <v>1074351510000</v>
      </c>
      <c r="F16178" t="s">
        <v>55478</v>
      </c>
      <c r="G16178" t="s">
        <v>409</v>
      </c>
      <c r="H16178" t="s">
        <v>55479</v>
      </c>
      <c r="I16178">
        <v>8897</v>
      </c>
    </row>
    <row r="16179" spans="1:9" x14ac:dyDescent="0.25">
      <c r="A16179" t="s">
        <v>110</v>
      </c>
      <c r="B16179" t="s">
        <v>55480</v>
      </c>
      <c r="C16179" s="57">
        <v>44342</v>
      </c>
      <c r="D16179" t="s">
        <v>55481</v>
      </c>
      <c r="E16179" t="s">
        <v>55482</v>
      </c>
      <c r="F16179" t="s">
        <v>55483</v>
      </c>
      <c r="G16179" t="s">
        <v>55484</v>
      </c>
      <c r="H16179" t="s">
        <v>55485</v>
      </c>
      <c r="I16179">
        <v>2</v>
      </c>
    </row>
    <row r="16180" spans="1:9" x14ac:dyDescent="0.25">
      <c r="A16180" t="s">
        <v>110</v>
      </c>
      <c r="B16180" t="s">
        <v>55486</v>
      </c>
      <c r="C16180" s="57">
        <v>44342</v>
      </c>
      <c r="D16180" t="s">
        <v>55487</v>
      </c>
      <c r="E16180" s="58">
        <v>1522910380000</v>
      </c>
      <c r="F16180" t="s">
        <v>55488</v>
      </c>
      <c r="G16180" t="s">
        <v>23252</v>
      </c>
      <c r="H16180" t="s">
        <v>114</v>
      </c>
      <c r="I16180">
        <v>1</v>
      </c>
    </row>
    <row r="16181" spans="1:9" x14ac:dyDescent="0.25">
      <c r="A16181" t="s">
        <v>110</v>
      </c>
      <c r="B16181" t="s">
        <v>55489</v>
      </c>
      <c r="C16181" s="57">
        <v>44342</v>
      </c>
      <c r="D16181" t="s">
        <v>55490</v>
      </c>
      <c r="E16181" s="58">
        <v>1086952940000</v>
      </c>
      <c r="F16181" t="s">
        <v>55491</v>
      </c>
      <c r="G16181" t="s">
        <v>114</v>
      </c>
      <c r="H16181" t="s">
        <v>55492</v>
      </c>
      <c r="I16181">
        <v>516</v>
      </c>
    </row>
    <row r="16182" spans="1:9" x14ac:dyDescent="0.25">
      <c r="A16182" t="s">
        <v>110</v>
      </c>
      <c r="B16182" t="s">
        <v>55493</v>
      </c>
      <c r="C16182" s="57">
        <v>44342</v>
      </c>
      <c r="D16182" t="s">
        <v>55494</v>
      </c>
      <c r="E16182" s="58">
        <v>1044384859520000</v>
      </c>
      <c r="F16182" t="s">
        <v>55495</v>
      </c>
      <c r="G16182" t="s">
        <v>114</v>
      </c>
      <c r="H16182" t="s">
        <v>114</v>
      </c>
      <c r="I16182">
        <v>6</v>
      </c>
    </row>
    <row r="16183" spans="1:9" x14ac:dyDescent="0.25">
      <c r="A16183" t="s">
        <v>110</v>
      </c>
      <c r="B16183" t="s">
        <v>55496</v>
      </c>
      <c r="C16183" s="57">
        <v>44342</v>
      </c>
      <c r="D16183" t="s">
        <v>55497</v>
      </c>
      <c r="E16183" s="58">
        <v>983075543810000</v>
      </c>
      <c r="F16183" t="s">
        <v>55498</v>
      </c>
      <c r="G16183" t="s">
        <v>114</v>
      </c>
      <c r="H16183" t="s">
        <v>114</v>
      </c>
      <c r="I16183">
        <v>1</v>
      </c>
    </row>
    <row r="16184" spans="1:9" x14ac:dyDescent="0.25">
      <c r="A16184" t="s">
        <v>110</v>
      </c>
      <c r="B16184" t="s">
        <v>55499</v>
      </c>
      <c r="C16184" s="57">
        <v>44342</v>
      </c>
      <c r="D16184" t="s">
        <v>55500</v>
      </c>
      <c r="E16184" s="58">
        <v>1.6387483246932E+17</v>
      </c>
      <c r="F16184" t="s">
        <v>55501</v>
      </c>
      <c r="G16184" t="s">
        <v>114</v>
      </c>
      <c r="H16184" t="s">
        <v>114</v>
      </c>
      <c r="I16184">
        <v>1</v>
      </c>
    </row>
    <row r="16185" spans="1:9" x14ac:dyDescent="0.25">
      <c r="A16185" t="s">
        <v>110</v>
      </c>
      <c r="B16185" t="s">
        <v>55502</v>
      </c>
      <c r="C16185" s="57">
        <v>44342</v>
      </c>
      <c r="D16185" t="s">
        <v>55503</v>
      </c>
      <c r="E16185" s="58">
        <v>1026575242540000</v>
      </c>
      <c r="F16185" t="s">
        <v>55504</v>
      </c>
      <c r="G16185" t="s">
        <v>114</v>
      </c>
      <c r="H16185" t="s">
        <v>114</v>
      </c>
      <c r="I16185">
        <v>1</v>
      </c>
    </row>
    <row r="16186" spans="1:9" x14ac:dyDescent="0.25">
      <c r="A16186" t="s">
        <v>110</v>
      </c>
      <c r="B16186" t="s">
        <v>55505</v>
      </c>
      <c r="C16186" s="57">
        <v>44342</v>
      </c>
      <c r="D16186" t="s">
        <v>55506</v>
      </c>
      <c r="E16186" t="s">
        <v>55507</v>
      </c>
      <c r="F16186" t="s">
        <v>55508</v>
      </c>
      <c r="G16186" t="s">
        <v>114</v>
      </c>
      <c r="H16186" t="s">
        <v>114</v>
      </c>
      <c r="I16186">
        <v>1</v>
      </c>
    </row>
    <row r="16187" spans="1:9" x14ac:dyDescent="0.25">
      <c r="A16187" t="s">
        <v>110</v>
      </c>
      <c r="B16187" t="s">
        <v>55509</v>
      </c>
      <c r="C16187" s="57">
        <v>44342</v>
      </c>
      <c r="D16187" t="s">
        <v>55510</v>
      </c>
      <c r="E16187" s="58">
        <v>1165627000000</v>
      </c>
      <c r="F16187" t="s">
        <v>55511</v>
      </c>
      <c r="G16187" t="s">
        <v>114</v>
      </c>
      <c r="H16187" t="s">
        <v>114</v>
      </c>
      <c r="I16187">
        <v>1</v>
      </c>
    </row>
    <row r="16188" spans="1:9" x14ac:dyDescent="0.25">
      <c r="A16188" t="s">
        <v>110</v>
      </c>
      <c r="B16188" t="s">
        <v>55512</v>
      </c>
      <c r="C16188" s="57">
        <v>44342</v>
      </c>
      <c r="D16188" t="s">
        <v>55513</v>
      </c>
      <c r="E16188" s="58">
        <v>1158376000000</v>
      </c>
      <c r="F16188" t="s">
        <v>55514</v>
      </c>
      <c r="G16188" t="s">
        <v>114</v>
      </c>
      <c r="H16188" t="s">
        <v>114</v>
      </c>
      <c r="I16188">
        <v>1</v>
      </c>
    </row>
    <row r="16189" spans="1:9" x14ac:dyDescent="0.25">
      <c r="A16189" t="s">
        <v>110</v>
      </c>
      <c r="B16189" t="s">
        <v>55515</v>
      </c>
      <c r="C16189" s="57">
        <v>44342</v>
      </c>
      <c r="D16189" t="s">
        <v>55516</v>
      </c>
      <c r="E16189" s="58">
        <v>12025983000000</v>
      </c>
      <c r="F16189" t="s">
        <v>55517</v>
      </c>
      <c r="G16189" t="s">
        <v>114</v>
      </c>
      <c r="H16189" t="s">
        <v>114</v>
      </c>
      <c r="I16189">
        <v>1</v>
      </c>
    </row>
    <row r="16190" spans="1:9" x14ac:dyDescent="0.25">
      <c r="A16190" t="s">
        <v>110</v>
      </c>
      <c r="B16190" t="s">
        <v>55518</v>
      </c>
      <c r="C16190" s="57">
        <v>44342</v>
      </c>
      <c r="D16190" t="s">
        <v>55519</v>
      </c>
      <c r="E16190" s="58">
        <v>10518322000000</v>
      </c>
      <c r="F16190" t="s">
        <v>55520</v>
      </c>
      <c r="G16190" t="s">
        <v>114</v>
      </c>
      <c r="H16190" t="s">
        <v>114</v>
      </c>
      <c r="I16190">
        <v>1</v>
      </c>
    </row>
    <row r="16191" spans="1:9" x14ac:dyDescent="0.25">
      <c r="A16191" t="s">
        <v>110</v>
      </c>
      <c r="B16191" t="s">
        <v>55521</v>
      </c>
      <c r="C16191" s="57">
        <v>44342</v>
      </c>
      <c r="D16191" t="s">
        <v>55522</v>
      </c>
      <c r="E16191" s="58">
        <v>10200877000000</v>
      </c>
      <c r="F16191" t="s">
        <v>55523</v>
      </c>
      <c r="G16191" t="s">
        <v>114</v>
      </c>
      <c r="H16191" t="s">
        <v>114</v>
      </c>
      <c r="I16191">
        <v>1</v>
      </c>
    </row>
    <row r="16192" spans="1:9" x14ac:dyDescent="0.25">
      <c r="A16192" t="s">
        <v>110</v>
      </c>
      <c r="B16192" t="s">
        <v>55524</v>
      </c>
      <c r="C16192" s="57">
        <v>44342</v>
      </c>
      <c r="D16192" t="s">
        <v>55525</v>
      </c>
      <c r="E16192" s="58">
        <v>10251028000000</v>
      </c>
      <c r="F16192" t="s">
        <v>55526</v>
      </c>
      <c r="G16192" t="s">
        <v>114</v>
      </c>
      <c r="H16192" t="s">
        <v>114</v>
      </c>
      <c r="I16192">
        <v>1</v>
      </c>
    </row>
    <row r="16193" spans="1:9" x14ac:dyDescent="0.25">
      <c r="A16193" t="s">
        <v>110</v>
      </c>
      <c r="B16193" t="s">
        <v>55527</v>
      </c>
      <c r="C16193" s="57">
        <v>44342</v>
      </c>
      <c r="D16193" t="s">
        <v>55528</v>
      </c>
      <c r="E16193" s="58">
        <v>10439396000000</v>
      </c>
      <c r="F16193" t="s">
        <v>55529</v>
      </c>
      <c r="G16193" t="s">
        <v>114</v>
      </c>
      <c r="H16193" t="s">
        <v>114</v>
      </c>
      <c r="I16193">
        <v>1</v>
      </c>
    </row>
    <row r="16194" spans="1:9" x14ac:dyDescent="0.25">
      <c r="A16194" t="s">
        <v>110</v>
      </c>
      <c r="B16194" t="s">
        <v>55530</v>
      </c>
      <c r="C16194" s="57">
        <v>44342</v>
      </c>
      <c r="D16194" t="s">
        <v>55531</v>
      </c>
      <c r="E16194" s="58">
        <v>10728697000000</v>
      </c>
      <c r="F16194" t="s">
        <v>55532</v>
      </c>
      <c r="G16194" t="s">
        <v>114</v>
      </c>
      <c r="H16194" t="s">
        <v>114</v>
      </c>
      <c r="I16194">
        <v>1</v>
      </c>
    </row>
    <row r="16195" spans="1:9" x14ac:dyDescent="0.25">
      <c r="A16195" t="s">
        <v>110</v>
      </c>
      <c r="B16195" t="s">
        <v>55533</v>
      </c>
      <c r="C16195" s="57">
        <v>44342</v>
      </c>
      <c r="D16195" t="s">
        <v>55534</v>
      </c>
      <c r="E16195" s="58">
        <v>10001104000000</v>
      </c>
      <c r="F16195" t="s">
        <v>55535</v>
      </c>
      <c r="G16195" t="s">
        <v>114</v>
      </c>
      <c r="H16195" t="s">
        <v>114</v>
      </c>
      <c r="I16195">
        <v>1</v>
      </c>
    </row>
    <row r="16196" spans="1:9" x14ac:dyDescent="0.25">
      <c r="A16196" t="s">
        <v>110</v>
      </c>
      <c r="B16196" t="s">
        <v>55536</v>
      </c>
      <c r="C16196" s="57">
        <v>44342</v>
      </c>
      <c r="D16196" t="s">
        <v>55537</v>
      </c>
      <c r="E16196" s="58">
        <v>1142056400000</v>
      </c>
      <c r="F16196" t="s">
        <v>55538</v>
      </c>
      <c r="G16196" t="s">
        <v>114</v>
      </c>
      <c r="H16196" t="s">
        <v>55539</v>
      </c>
      <c r="I16196">
        <v>1</v>
      </c>
    </row>
    <row r="16197" spans="1:9" x14ac:dyDescent="0.25">
      <c r="A16197" t="s">
        <v>110</v>
      </c>
      <c r="B16197" t="s">
        <v>55540</v>
      </c>
      <c r="C16197" s="57">
        <v>44342</v>
      </c>
      <c r="D16197" t="s">
        <v>55541</v>
      </c>
      <c r="E16197" s="58">
        <v>1554545000000</v>
      </c>
      <c r="F16197" t="s">
        <v>55542</v>
      </c>
      <c r="G16197" t="s">
        <v>114</v>
      </c>
      <c r="H16197" t="s">
        <v>114</v>
      </c>
      <c r="I16197">
        <v>35</v>
      </c>
    </row>
    <row r="16198" spans="1:9" x14ac:dyDescent="0.25">
      <c r="A16198" t="s">
        <v>110</v>
      </c>
      <c r="B16198" t="s">
        <v>55543</v>
      </c>
      <c r="C16198" s="57">
        <v>44342</v>
      </c>
      <c r="D16198" t="s">
        <v>55544</v>
      </c>
      <c r="E16198" s="58">
        <v>1087330700000</v>
      </c>
      <c r="F16198" t="s">
        <v>55545</v>
      </c>
      <c r="G16198" t="s">
        <v>114</v>
      </c>
      <c r="H16198" t="s">
        <v>114</v>
      </c>
      <c r="I16198">
        <v>25</v>
      </c>
    </row>
    <row r="16199" spans="1:9" x14ac:dyDescent="0.25">
      <c r="A16199" t="s">
        <v>110</v>
      </c>
      <c r="B16199" t="s">
        <v>55546</v>
      </c>
      <c r="C16199" s="57">
        <v>44342</v>
      </c>
      <c r="D16199" t="s">
        <v>55547</v>
      </c>
      <c r="E16199" s="58">
        <v>1000021500000</v>
      </c>
      <c r="F16199" t="s">
        <v>55548</v>
      </c>
      <c r="G16199" t="s">
        <v>114</v>
      </c>
      <c r="H16199" t="s">
        <v>114</v>
      </c>
      <c r="I16199">
        <v>1</v>
      </c>
    </row>
    <row r="16200" spans="1:9" x14ac:dyDescent="0.25">
      <c r="A16200" t="s">
        <v>110</v>
      </c>
      <c r="B16200" t="s">
        <v>55549</v>
      </c>
      <c r="C16200" s="57">
        <v>44342</v>
      </c>
      <c r="D16200" t="s">
        <v>55550</v>
      </c>
      <c r="E16200" s="58">
        <v>1183290420000</v>
      </c>
      <c r="F16200" t="s">
        <v>55551</v>
      </c>
      <c r="G16200" t="s">
        <v>114</v>
      </c>
      <c r="H16200" t="s">
        <v>114</v>
      </c>
      <c r="I16200">
        <v>1</v>
      </c>
    </row>
    <row r="16201" spans="1:9" x14ac:dyDescent="0.25">
      <c r="A16201" t="s">
        <v>110</v>
      </c>
      <c r="B16201" t="s">
        <v>55552</v>
      </c>
      <c r="C16201" s="57">
        <v>44342</v>
      </c>
      <c r="D16201" t="s">
        <v>55553</v>
      </c>
      <c r="E16201" s="58">
        <v>1181522170000</v>
      </c>
      <c r="F16201" t="s">
        <v>55554</v>
      </c>
      <c r="G16201" t="s">
        <v>114</v>
      </c>
      <c r="H16201" t="s">
        <v>114</v>
      </c>
      <c r="I16201">
        <v>9</v>
      </c>
    </row>
    <row r="16202" spans="1:9" x14ac:dyDescent="0.25">
      <c r="A16202" t="s">
        <v>110</v>
      </c>
      <c r="B16202" t="s">
        <v>55555</v>
      </c>
      <c r="C16202" s="57">
        <v>44342</v>
      </c>
      <c r="D16202" t="s">
        <v>55556</v>
      </c>
      <c r="E16202" s="58">
        <v>1014869550000</v>
      </c>
      <c r="F16202" t="s">
        <v>55557</v>
      </c>
      <c r="G16202" t="s">
        <v>114</v>
      </c>
      <c r="H16202" t="s">
        <v>114</v>
      </c>
      <c r="I16202">
        <v>1</v>
      </c>
    </row>
    <row r="16203" spans="1:9" x14ac:dyDescent="0.25">
      <c r="A16203" t="s">
        <v>110</v>
      </c>
      <c r="B16203" t="s">
        <v>55558</v>
      </c>
      <c r="C16203" s="57">
        <v>44342</v>
      </c>
      <c r="D16203" t="s">
        <v>55559</v>
      </c>
      <c r="E16203" s="58">
        <v>1117705170000</v>
      </c>
      <c r="F16203" t="s">
        <v>55560</v>
      </c>
      <c r="G16203" t="s">
        <v>114</v>
      </c>
      <c r="H16203" t="s">
        <v>114</v>
      </c>
      <c r="I16203">
        <v>4</v>
      </c>
    </row>
    <row r="16204" spans="1:9" x14ac:dyDescent="0.25">
      <c r="A16204" t="s">
        <v>110</v>
      </c>
      <c r="B16204" t="s">
        <v>55561</v>
      </c>
      <c r="C16204" s="57">
        <v>44342</v>
      </c>
      <c r="D16204" t="s">
        <v>55562</v>
      </c>
      <c r="E16204" s="58">
        <v>2.15407480424879E+18</v>
      </c>
      <c r="F16204" t="s">
        <v>55563</v>
      </c>
      <c r="G16204" t="s">
        <v>114</v>
      </c>
      <c r="H16204" t="s">
        <v>114</v>
      </c>
      <c r="I16204">
        <v>2</v>
      </c>
    </row>
    <row r="16205" spans="1:9" x14ac:dyDescent="0.25">
      <c r="A16205" t="s">
        <v>110</v>
      </c>
      <c r="B16205" t="s">
        <v>55564</v>
      </c>
      <c r="C16205" s="57">
        <v>44342</v>
      </c>
      <c r="D16205" t="s">
        <v>55565</v>
      </c>
      <c r="E16205" s="58">
        <v>118627916390000</v>
      </c>
      <c r="F16205" t="s">
        <v>55566</v>
      </c>
      <c r="G16205" t="s">
        <v>114</v>
      </c>
      <c r="H16205" t="s">
        <v>114</v>
      </c>
      <c r="I16205">
        <v>56</v>
      </c>
    </row>
    <row r="16206" spans="1:9" x14ac:dyDescent="0.25">
      <c r="A16206" t="s">
        <v>110</v>
      </c>
      <c r="B16206" t="s">
        <v>55567</v>
      </c>
      <c r="C16206" s="57">
        <v>44342</v>
      </c>
      <c r="D16206" t="s">
        <v>55568</v>
      </c>
      <c r="E16206" s="58">
        <v>1058198630000</v>
      </c>
      <c r="F16206" t="s">
        <v>55569</v>
      </c>
      <c r="G16206" t="s">
        <v>114</v>
      </c>
      <c r="H16206" t="s">
        <v>114</v>
      </c>
      <c r="I16206">
        <v>20</v>
      </c>
    </row>
    <row r="16207" spans="1:9" x14ac:dyDescent="0.25">
      <c r="A16207" t="s">
        <v>110</v>
      </c>
      <c r="B16207" t="s">
        <v>55570</v>
      </c>
      <c r="C16207" s="57">
        <v>44342</v>
      </c>
      <c r="D16207" t="s">
        <v>55571</v>
      </c>
      <c r="E16207" s="58">
        <v>1668635600000</v>
      </c>
      <c r="F16207" t="s">
        <v>55572</v>
      </c>
      <c r="G16207" t="s">
        <v>114</v>
      </c>
      <c r="H16207" t="s">
        <v>114</v>
      </c>
      <c r="I16207">
        <v>50</v>
      </c>
    </row>
    <row r="16208" spans="1:9" x14ac:dyDescent="0.25">
      <c r="A16208" t="s">
        <v>110</v>
      </c>
      <c r="B16208" t="s">
        <v>55573</v>
      </c>
      <c r="C16208" s="57">
        <v>44342</v>
      </c>
      <c r="D16208" t="s">
        <v>55574</v>
      </c>
      <c r="E16208" s="58">
        <v>1059975834000</v>
      </c>
      <c r="F16208" t="s">
        <v>55575</v>
      </c>
      <c r="G16208" t="s">
        <v>114</v>
      </c>
      <c r="H16208" t="s">
        <v>114</v>
      </c>
      <c r="I16208">
        <v>0</v>
      </c>
    </row>
    <row r="16209" spans="1:9" x14ac:dyDescent="0.25">
      <c r="A16209" t="s">
        <v>110</v>
      </c>
      <c r="B16209" t="s">
        <v>55576</v>
      </c>
      <c r="C16209" s="57">
        <v>44342</v>
      </c>
      <c r="D16209" t="s">
        <v>55577</v>
      </c>
      <c r="E16209" s="58">
        <v>1127212279000</v>
      </c>
      <c r="F16209" t="s">
        <v>55578</v>
      </c>
      <c r="G16209" t="s">
        <v>55579</v>
      </c>
      <c r="H16209" t="s">
        <v>55580</v>
      </c>
      <c r="I16209">
        <v>10707</v>
      </c>
    </row>
    <row r="16210" spans="1:9" x14ac:dyDescent="0.25">
      <c r="A16210" t="s">
        <v>110</v>
      </c>
      <c r="B16210" t="s">
        <v>55581</v>
      </c>
      <c r="C16210" s="57">
        <v>44342</v>
      </c>
      <c r="D16210" t="s">
        <v>55582</v>
      </c>
      <c r="E16210" s="58">
        <v>1086180109000</v>
      </c>
      <c r="F16210" t="s">
        <v>55583</v>
      </c>
      <c r="G16210" t="s">
        <v>114</v>
      </c>
      <c r="H16210" t="s">
        <v>114</v>
      </c>
      <c r="I16210">
        <v>0</v>
      </c>
    </row>
    <row r="16211" spans="1:9" x14ac:dyDescent="0.25">
      <c r="A16211" t="s">
        <v>110</v>
      </c>
      <c r="B16211" t="s">
        <v>55584</v>
      </c>
      <c r="C16211" s="57">
        <v>44342</v>
      </c>
      <c r="D16211" t="s">
        <v>55585</v>
      </c>
      <c r="E16211" s="58">
        <v>1020159699000</v>
      </c>
      <c r="F16211" t="s">
        <v>55586</v>
      </c>
      <c r="G16211" t="s">
        <v>114</v>
      </c>
      <c r="H16211" t="s">
        <v>114</v>
      </c>
      <c r="I16211">
        <v>0</v>
      </c>
    </row>
    <row r="16212" spans="1:9" x14ac:dyDescent="0.25">
      <c r="A16212" t="s">
        <v>110</v>
      </c>
      <c r="B16212" t="s">
        <v>55587</v>
      </c>
      <c r="C16212" s="57">
        <v>44342</v>
      </c>
      <c r="D16212" t="s">
        <v>55588</v>
      </c>
      <c r="E16212" s="58">
        <v>1051544399000</v>
      </c>
      <c r="F16212" t="s">
        <v>55589</v>
      </c>
      <c r="G16212" t="s">
        <v>114</v>
      </c>
      <c r="H16212" t="s">
        <v>114</v>
      </c>
      <c r="I16212">
        <v>0</v>
      </c>
    </row>
    <row r="16213" spans="1:9" x14ac:dyDescent="0.25">
      <c r="A16213" t="s">
        <v>110</v>
      </c>
      <c r="B16213" t="s">
        <v>55590</v>
      </c>
      <c r="C16213" s="57">
        <v>44342</v>
      </c>
      <c r="D16213" t="s">
        <v>55591</v>
      </c>
      <c r="E16213" s="58">
        <v>1054052780000</v>
      </c>
      <c r="F16213" t="s">
        <v>55592</v>
      </c>
      <c r="G16213" t="s">
        <v>114</v>
      </c>
      <c r="H16213" t="s">
        <v>114</v>
      </c>
      <c r="I16213">
        <v>0</v>
      </c>
    </row>
    <row r="16214" spans="1:9" x14ac:dyDescent="0.25">
      <c r="A16214" t="s">
        <v>110</v>
      </c>
      <c r="B16214" t="s">
        <v>55593</v>
      </c>
      <c r="C16214" s="57">
        <v>44342</v>
      </c>
      <c r="D16214" t="s">
        <v>55594</v>
      </c>
      <c r="E16214" s="58">
        <v>1450265606000</v>
      </c>
      <c r="F16214" t="s">
        <v>55595</v>
      </c>
      <c r="G16214" t="s">
        <v>55596</v>
      </c>
      <c r="H16214" t="s">
        <v>114</v>
      </c>
      <c r="I16214">
        <v>1</v>
      </c>
    </row>
    <row r="16215" spans="1:9" x14ac:dyDescent="0.25">
      <c r="A16215" t="s">
        <v>110</v>
      </c>
      <c r="B16215" t="s">
        <v>55597</v>
      </c>
      <c r="C16215" s="57">
        <v>44342</v>
      </c>
      <c r="D16215" t="s">
        <v>55598</v>
      </c>
      <c r="E16215" s="58">
        <v>1074461101000</v>
      </c>
      <c r="F16215" t="s">
        <v>55599</v>
      </c>
      <c r="G16215" t="s">
        <v>55600</v>
      </c>
      <c r="H16215" t="s">
        <v>55601</v>
      </c>
      <c r="I16215">
        <v>38161</v>
      </c>
    </row>
    <row r="16216" spans="1:9" x14ac:dyDescent="0.25">
      <c r="A16216" t="s">
        <v>110</v>
      </c>
      <c r="B16216" t="s">
        <v>55602</v>
      </c>
      <c r="C16216" s="57">
        <v>44342</v>
      </c>
      <c r="D16216" t="s">
        <v>55603</v>
      </c>
      <c r="E16216" s="58">
        <v>1070037992000</v>
      </c>
      <c r="F16216" t="s">
        <v>55604</v>
      </c>
      <c r="G16216" t="s">
        <v>114</v>
      </c>
      <c r="H16216" t="s">
        <v>114</v>
      </c>
      <c r="I16216">
        <v>0</v>
      </c>
    </row>
    <row r="16217" spans="1:9" x14ac:dyDescent="0.25">
      <c r="A16217" t="s">
        <v>110</v>
      </c>
      <c r="B16217" t="s">
        <v>55605</v>
      </c>
      <c r="C16217" s="57">
        <v>44342</v>
      </c>
      <c r="D16217" t="s">
        <v>55606</v>
      </c>
      <c r="E16217" s="58">
        <v>1067429000000</v>
      </c>
      <c r="F16217" t="s">
        <v>55607</v>
      </c>
      <c r="G16217" t="s">
        <v>114</v>
      </c>
      <c r="H16217" t="s">
        <v>114</v>
      </c>
      <c r="I16217">
        <v>0</v>
      </c>
    </row>
    <row r="16218" spans="1:9" x14ac:dyDescent="0.25">
      <c r="A16218" t="s">
        <v>110</v>
      </c>
      <c r="B16218" t="s">
        <v>55608</v>
      </c>
      <c r="C16218" s="57">
        <v>44342</v>
      </c>
      <c r="D16218" t="s">
        <v>55609</v>
      </c>
      <c r="E16218" s="58">
        <v>1067550376000</v>
      </c>
      <c r="F16218" t="s">
        <v>55610</v>
      </c>
      <c r="G16218" t="s">
        <v>114</v>
      </c>
      <c r="H16218" t="s">
        <v>114</v>
      </c>
      <c r="I16218">
        <v>0</v>
      </c>
    </row>
    <row r="16219" spans="1:9" x14ac:dyDescent="0.25">
      <c r="A16219" t="s">
        <v>110</v>
      </c>
      <c r="B16219" t="s">
        <v>55611</v>
      </c>
      <c r="C16219" s="57">
        <v>44342</v>
      </c>
      <c r="D16219" t="s">
        <v>55612</v>
      </c>
      <c r="E16219" t="s">
        <v>55613</v>
      </c>
      <c r="F16219" t="s">
        <v>55614</v>
      </c>
      <c r="G16219" t="s">
        <v>55615</v>
      </c>
      <c r="H16219" t="s">
        <v>55616</v>
      </c>
      <c r="I16219">
        <v>34</v>
      </c>
    </row>
    <row r="16220" spans="1:9" x14ac:dyDescent="0.25">
      <c r="A16220" t="s">
        <v>110</v>
      </c>
      <c r="B16220" t="s">
        <v>55617</v>
      </c>
      <c r="C16220" s="57">
        <v>44342</v>
      </c>
      <c r="D16220" t="s">
        <v>55618</v>
      </c>
      <c r="E16220" s="58">
        <v>1030277623000</v>
      </c>
      <c r="F16220" t="s">
        <v>55619</v>
      </c>
      <c r="G16220" t="s">
        <v>114</v>
      </c>
      <c r="H16220" t="s">
        <v>114</v>
      </c>
      <c r="I16220">
        <v>0</v>
      </c>
    </row>
    <row r="16221" spans="1:9" x14ac:dyDescent="0.25">
      <c r="A16221" t="s">
        <v>110</v>
      </c>
      <c r="B16221" t="s">
        <v>55620</v>
      </c>
      <c r="C16221" s="57">
        <v>44342</v>
      </c>
      <c r="D16221" t="s">
        <v>55621</v>
      </c>
      <c r="E16221" s="58">
        <v>1082851533000</v>
      </c>
      <c r="F16221" t="s">
        <v>55622</v>
      </c>
      <c r="G16221" t="s">
        <v>114</v>
      </c>
      <c r="H16221" t="s">
        <v>114</v>
      </c>
      <c r="I16221">
        <v>1</v>
      </c>
    </row>
    <row r="16222" spans="1:9" x14ac:dyDescent="0.25">
      <c r="A16222" t="s">
        <v>110</v>
      </c>
      <c r="B16222" t="s">
        <v>55623</v>
      </c>
      <c r="C16222" s="57">
        <v>44342</v>
      </c>
      <c r="D16222" t="s">
        <v>55624</v>
      </c>
      <c r="E16222" s="58">
        <v>1100362560000</v>
      </c>
      <c r="F16222" t="s">
        <v>55625</v>
      </c>
      <c r="G16222" t="s">
        <v>114</v>
      </c>
      <c r="H16222" t="s">
        <v>114</v>
      </c>
      <c r="I16222">
        <v>0</v>
      </c>
    </row>
    <row r="16223" spans="1:9" x14ac:dyDescent="0.25">
      <c r="A16223" t="s">
        <v>110</v>
      </c>
      <c r="B16223" t="s">
        <v>55626</v>
      </c>
      <c r="C16223" s="57">
        <v>44342</v>
      </c>
      <c r="D16223" t="s">
        <v>55627</v>
      </c>
      <c r="E16223" s="58">
        <v>114353296000000</v>
      </c>
      <c r="F16223" t="s">
        <v>55628</v>
      </c>
      <c r="G16223" t="s">
        <v>114</v>
      </c>
      <c r="H16223" t="s">
        <v>114</v>
      </c>
      <c r="I16223">
        <v>1</v>
      </c>
    </row>
    <row r="16224" spans="1:9" x14ac:dyDescent="0.25">
      <c r="A16224" t="s">
        <v>110</v>
      </c>
      <c r="B16224" t="s">
        <v>55629</v>
      </c>
      <c r="C16224" s="57">
        <v>44342</v>
      </c>
      <c r="D16224" t="s">
        <v>55630</v>
      </c>
      <c r="E16224" s="58">
        <v>107182246000000</v>
      </c>
      <c r="F16224" t="s">
        <v>55631</v>
      </c>
      <c r="G16224" t="s">
        <v>114</v>
      </c>
      <c r="H16224" t="s">
        <v>114</v>
      </c>
      <c r="I16224">
        <v>1</v>
      </c>
    </row>
    <row r="16225" spans="1:9" x14ac:dyDescent="0.25">
      <c r="A16225" t="s">
        <v>110</v>
      </c>
      <c r="B16225" t="s">
        <v>55632</v>
      </c>
      <c r="C16225" s="57">
        <v>44342</v>
      </c>
      <c r="D16225" t="s">
        <v>55633</v>
      </c>
      <c r="E16225" s="58">
        <v>113578195000000</v>
      </c>
      <c r="F16225" t="s">
        <v>55634</v>
      </c>
      <c r="G16225" t="s">
        <v>114</v>
      </c>
      <c r="H16225" t="s">
        <v>114</v>
      </c>
      <c r="I16225">
        <v>419</v>
      </c>
    </row>
    <row r="16226" spans="1:9" x14ac:dyDescent="0.25">
      <c r="A16226" t="s">
        <v>110</v>
      </c>
      <c r="B16226" t="s">
        <v>55635</v>
      </c>
      <c r="C16226" s="57">
        <v>44342</v>
      </c>
      <c r="D16226" t="s">
        <v>55636</v>
      </c>
      <c r="E16226" s="58">
        <v>101706703000000</v>
      </c>
      <c r="F16226" t="s">
        <v>55637</v>
      </c>
      <c r="G16226" t="s">
        <v>55638</v>
      </c>
      <c r="H16226" t="s">
        <v>114</v>
      </c>
      <c r="I16226">
        <v>1501</v>
      </c>
    </row>
    <row r="16227" spans="1:9" x14ac:dyDescent="0.25">
      <c r="A16227" t="s">
        <v>110</v>
      </c>
      <c r="B16227" t="s">
        <v>55639</v>
      </c>
      <c r="C16227" s="57">
        <v>44342</v>
      </c>
      <c r="D16227" t="s">
        <v>55640</v>
      </c>
      <c r="E16227" s="58">
        <v>103313579000000</v>
      </c>
      <c r="F16227" t="s">
        <v>55641</v>
      </c>
      <c r="G16227" t="s">
        <v>114</v>
      </c>
      <c r="H16227" t="s">
        <v>114</v>
      </c>
      <c r="I16227">
        <v>68</v>
      </c>
    </row>
    <row r="16228" spans="1:9" x14ac:dyDescent="0.25">
      <c r="A16228" t="s">
        <v>110</v>
      </c>
      <c r="B16228" t="s">
        <v>55642</v>
      </c>
      <c r="C16228" s="57">
        <v>44342</v>
      </c>
      <c r="D16228" t="s">
        <v>55643</v>
      </c>
      <c r="E16228" s="58">
        <v>107065527000000</v>
      </c>
      <c r="F16228" t="s">
        <v>55644</v>
      </c>
      <c r="G16228" t="s">
        <v>114</v>
      </c>
      <c r="H16228" t="s">
        <v>114</v>
      </c>
      <c r="I16228">
        <v>1</v>
      </c>
    </row>
    <row r="16229" spans="1:9" x14ac:dyDescent="0.25">
      <c r="A16229" t="s">
        <v>110</v>
      </c>
      <c r="B16229" t="s">
        <v>55645</v>
      </c>
      <c r="C16229" s="57">
        <v>44342</v>
      </c>
      <c r="D16229" t="s">
        <v>55646</v>
      </c>
      <c r="E16229" s="58">
        <v>142555439000000</v>
      </c>
      <c r="F16229" t="s">
        <v>55647</v>
      </c>
      <c r="G16229" t="s">
        <v>114</v>
      </c>
      <c r="H16229" t="s">
        <v>114</v>
      </c>
      <c r="I16229">
        <v>1</v>
      </c>
    </row>
    <row r="16230" spans="1:9" x14ac:dyDescent="0.25">
      <c r="A16230" t="s">
        <v>110</v>
      </c>
      <c r="B16230" t="s">
        <v>55648</v>
      </c>
      <c r="C16230" s="57">
        <v>44342</v>
      </c>
      <c r="D16230" t="s">
        <v>55649</v>
      </c>
      <c r="E16230" s="58">
        <v>104059079000000</v>
      </c>
      <c r="F16230" t="s">
        <v>55650</v>
      </c>
      <c r="G16230" t="s">
        <v>114</v>
      </c>
      <c r="H16230" t="s">
        <v>114</v>
      </c>
      <c r="I16230">
        <v>1</v>
      </c>
    </row>
    <row r="16231" spans="1:9" x14ac:dyDescent="0.25">
      <c r="A16231" t="s">
        <v>110</v>
      </c>
      <c r="B16231" t="s">
        <v>55651</v>
      </c>
      <c r="C16231" s="57">
        <v>44342</v>
      </c>
      <c r="D16231" t="s">
        <v>55652</v>
      </c>
      <c r="E16231" s="58">
        <v>100263532000000</v>
      </c>
      <c r="F16231" t="s">
        <v>55653</v>
      </c>
      <c r="G16231" t="s">
        <v>114</v>
      </c>
      <c r="H16231" t="s">
        <v>114</v>
      </c>
      <c r="I16231">
        <v>1</v>
      </c>
    </row>
    <row r="16232" spans="1:9" x14ac:dyDescent="0.25">
      <c r="A16232" t="s">
        <v>110</v>
      </c>
      <c r="B16232" t="s">
        <v>55654</v>
      </c>
      <c r="C16232" s="57">
        <v>44342</v>
      </c>
      <c r="D16232" t="s">
        <v>55655</v>
      </c>
      <c r="E16232" s="58">
        <v>107523004000000</v>
      </c>
      <c r="F16232" t="s">
        <v>55656</v>
      </c>
      <c r="G16232" t="s">
        <v>114</v>
      </c>
      <c r="H16232" t="s">
        <v>114</v>
      </c>
      <c r="I16232">
        <v>1</v>
      </c>
    </row>
    <row r="16233" spans="1:9" x14ac:dyDescent="0.25">
      <c r="A16233" t="s">
        <v>110</v>
      </c>
      <c r="B16233" t="s">
        <v>55657</v>
      </c>
      <c r="C16233" s="57">
        <v>44342</v>
      </c>
      <c r="D16233" t="s">
        <v>55658</v>
      </c>
      <c r="E16233" s="58">
        <v>99997752000000</v>
      </c>
      <c r="F16233" t="s">
        <v>55659</v>
      </c>
      <c r="G16233" t="s">
        <v>114</v>
      </c>
      <c r="H16233" t="s">
        <v>114</v>
      </c>
      <c r="I16233">
        <v>1</v>
      </c>
    </row>
    <row r="16234" spans="1:9" x14ac:dyDescent="0.25">
      <c r="A16234" t="s">
        <v>110</v>
      </c>
      <c r="B16234" t="s">
        <v>55660</v>
      </c>
      <c r="C16234" s="57">
        <v>44342</v>
      </c>
      <c r="D16234" t="s">
        <v>55661</v>
      </c>
      <c r="E16234" s="58">
        <v>100214106000000</v>
      </c>
      <c r="F16234" t="s">
        <v>55662</v>
      </c>
      <c r="G16234" t="s">
        <v>114</v>
      </c>
      <c r="H16234" t="s">
        <v>114</v>
      </c>
      <c r="I16234">
        <v>1</v>
      </c>
    </row>
    <row r="16235" spans="1:9" x14ac:dyDescent="0.25">
      <c r="A16235" t="s">
        <v>110</v>
      </c>
      <c r="B16235" t="s">
        <v>55663</v>
      </c>
      <c r="C16235" s="57">
        <v>44342</v>
      </c>
      <c r="D16235" t="s">
        <v>55664</v>
      </c>
      <c r="E16235" s="58">
        <v>1026462200000</v>
      </c>
      <c r="F16235" t="s">
        <v>55665</v>
      </c>
      <c r="G16235" t="s">
        <v>114</v>
      </c>
      <c r="H16235" t="s">
        <v>114</v>
      </c>
      <c r="I16235">
        <v>6</v>
      </c>
    </row>
    <row r="16236" spans="1:9" x14ac:dyDescent="0.25">
      <c r="A16236" t="s">
        <v>110</v>
      </c>
      <c r="B16236" t="s">
        <v>55666</v>
      </c>
      <c r="C16236" s="57">
        <v>44342</v>
      </c>
      <c r="D16236" t="s">
        <v>55667</v>
      </c>
      <c r="E16236" s="58">
        <v>1015301000000</v>
      </c>
      <c r="F16236" t="s">
        <v>55668</v>
      </c>
      <c r="G16236" t="s">
        <v>114</v>
      </c>
      <c r="H16236" t="s">
        <v>114</v>
      </c>
      <c r="I16236">
        <v>1</v>
      </c>
    </row>
    <row r="16237" spans="1:9" x14ac:dyDescent="0.25">
      <c r="A16237" t="s">
        <v>110</v>
      </c>
      <c r="B16237" t="s">
        <v>55669</v>
      </c>
      <c r="C16237" s="57">
        <v>44342</v>
      </c>
      <c r="D16237" t="s">
        <v>55670</v>
      </c>
      <c r="E16237" s="58">
        <v>1109660200000</v>
      </c>
      <c r="F16237" t="s">
        <v>55671</v>
      </c>
      <c r="G16237" t="s">
        <v>114</v>
      </c>
      <c r="H16237" t="s">
        <v>114</v>
      </c>
      <c r="I16237">
        <v>10</v>
      </c>
    </row>
    <row r="16238" spans="1:9" x14ac:dyDescent="0.25">
      <c r="A16238" t="s">
        <v>110</v>
      </c>
      <c r="B16238" t="s">
        <v>55672</v>
      </c>
      <c r="C16238" s="57">
        <v>44342</v>
      </c>
      <c r="D16238" t="s">
        <v>55673</v>
      </c>
      <c r="E16238" s="58">
        <v>1050480800000</v>
      </c>
      <c r="F16238" t="s">
        <v>55674</v>
      </c>
      <c r="G16238" t="s">
        <v>114</v>
      </c>
      <c r="H16238" t="s">
        <v>114</v>
      </c>
      <c r="I16238">
        <v>6</v>
      </c>
    </row>
    <row r="16239" spans="1:9" x14ac:dyDescent="0.25">
      <c r="A16239" t="s">
        <v>110</v>
      </c>
      <c r="B16239" t="s">
        <v>55675</v>
      </c>
      <c r="C16239" s="57">
        <v>44342</v>
      </c>
      <c r="D16239" t="s">
        <v>55676</v>
      </c>
      <c r="E16239" s="58">
        <v>1125690500000</v>
      </c>
      <c r="F16239" t="s">
        <v>55677</v>
      </c>
      <c r="G16239" t="s">
        <v>114</v>
      </c>
      <c r="H16239" t="s">
        <v>114</v>
      </c>
      <c r="I16239">
        <v>6</v>
      </c>
    </row>
    <row r="16240" spans="1:9" x14ac:dyDescent="0.25">
      <c r="A16240" t="s">
        <v>110</v>
      </c>
      <c r="B16240" t="s">
        <v>55678</v>
      </c>
      <c r="C16240" s="57">
        <v>44342</v>
      </c>
      <c r="D16240" t="s">
        <v>55679</v>
      </c>
      <c r="E16240" s="58">
        <v>1229453400000</v>
      </c>
      <c r="F16240" t="s">
        <v>55680</v>
      </c>
      <c r="G16240" t="s">
        <v>114</v>
      </c>
      <c r="H16240" t="s">
        <v>114</v>
      </c>
      <c r="I16240">
        <v>6</v>
      </c>
    </row>
    <row r="16241" spans="1:9" x14ac:dyDescent="0.25">
      <c r="A16241" t="s">
        <v>110</v>
      </c>
      <c r="B16241" t="s">
        <v>55681</v>
      </c>
      <c r="C16241" s="57">
        <v>44342</v>
      </c>
      <c r="D16241" t="s">
        <v>55682</v>
      </c>
      <c r="E16241" s="58">
        <v>1101292600000</v>
      </c>
      <c r="F16241" t="s">
        <v>55683</v>
      </c>
      <c r="G16241" t="s">
        <v>114</v>
      </c>
      <c r="H16241" t="s">
        <v>114</v>
      </c>
      <c r="I16241">
        <v>1</v>
      </c>
    </row>
    <row r="16242" spans="1:9" x14ac:dyDescent="0.25">
      <c r="A16242" t="s">
        <v>110</v>
      </c>
      <c r="B16242" t="s">
        <v>55684</v>
      </c>
      <c r="C16242" s="57">
        <v>44342</v>
      </c>
      <c r="D16242" t="s">
        <v>55685</v>
      </c>
      <c r="E16242" s="58">
        <v>2316334700000</v>
      </c>
      <c r="F16242" t="s">
        <v>55686</v>
      </c>
      <c r="G16242" t="s">
        <v>114</v>
      </c>
      <c r="H16242" t="s">
        <v>114</v>
      </c>
      <c r="I16242">
        <v>1</v>
      </c>
    </row>
    <row r="16243" spans="1:9" x14ac:dyDescent="0.25">
      <c r="A16243" t="s">
        <v>110</v>
      </c>
      <c r="B16243" t="s">
        <v>55687</v>
      </c>
      <c r="C16243" s="57">
        <v>44342</v>
      </c>
      <c r="D16243" t="s">
        <v>55688</v>
      </c>
      <c r="E16243" s="58">
        <v>1002079900000</v>
      </c>
      <c r="F16243" t="s">
        <v>55689</v>
      </c>
      <c r="G16243" t="s">
        <v>114</v>
      </c>
      <c r="H16243" t="s">
        <v>114</v>
      </c>
      <c r="I16243">
        <v>3</v>
      </c>
    </row>
    <row r="16244" spans="1:9" x14ac:dyDescent="0.25">
      <c r="A16244" t="s">
        <v>110</v>
      </c>
      <c r="B16244" t="s">
        <v>55690</v>
      </c>
      <c r="C16244" s="57">
        <v>44342</v>
      </c>
      <c r="D16244" t="s">
        <v>55691</v>
      </c>
      <c r="E16244" s="58">
        <v>5102163200000</v>
      </c>
      <c r="F16244" t="s">
        <v>55692</v>
      </c>
      <c r="G16244" t="s">
        <v>114</v>
      </c>
      <c r="H16244" t="s">
        <v>114</v>
      </c>
      <c r="I16244">
        <v>1</v>
      </c>
    </row>
    <row r="16245" spans="1:9" x14ac:dyDescent="0.25">
      <c r="A16245" t="s">
        <v>110</v>
      </c>
      <c r="B16245" t="s">
        <v>55693</v>
      </c>
      <c r="C16245" s="57">
        <v>44342</v>
      </c>
      <c r="D16245" t="s">
        <v>55694</v>
      </c>
      <c r="E16245" s="58">
        <v>1645184600000</v>
      </c>
      <c r="F16245" t="s">
        <v>55695</v>
      </c>
      <c r="G16245" t="s">
        <v>114</v>
      </c>
      <c r="H16245" t="s">
        <v>114</v>
      </c>
      <c r="I16245">
        <v>1</v>
      </c>
    </row>
    <row r="16246" spans="1:9" x14ac:dyDescent="0.25">
      <c r="A16246" t="s">
        <v>110</v>
      </c>
      <c r="B16246" t="s">
        <v>55696</v>
      </c>
      <c r="C16246" s="57">
        <v>44342</v>
      </c>
      <c r="D16246" t="s">
        <v>55697</v>
      </c>
      <c r="E16246" s="58">
        <v>2268764900000</v>
      </c>
      <c r="F16246" t="s">
        <v>55698</v>
      </c>
      <c r="G16246" t="s">
        <v>114</v>
      </c>
      <c r="H16246" t="s">
        <v>114</v>
      </c>
      <c r="I16246">
        <v>1</v>
      </c>
    </row>
    <row r="16247" spans="1:9" x14ac:dyDescent="0.25">
      <c r="A16247" t="s">
        <v>110</v>
      </c>
      <c r="B16247" t="s">
        <v>55699</v>
      </c>
      <c r="C16247" s="57">
        <v>44342</v>
      </c>
      <c r="D16247" t="s">
        <v>55700</v>
      </c>
      <c r="E16247" s="58">
        <v>2386345900000</v>
      </c>
      <c r="F16247" t="s">
        <v>55701</v>
      </c>
      <c r="G16247" t="s">
        <v>114</v>
      </c>
      <c r="H16247" t="s">
        <v>114</v>
      </c>
      <c r="I16247">
        <v>1</v>
      </c>
    </row>
    <row r="16248" spans="1:9" x14ac:dyDescent="0.25">
      <c r="A16248" t="s">
        <v>110</v>
      </c>
      <c r="B16248" t="s">
        <v>55702</v>
      </c>
      <c r="C16248" s="57">
        <v>44342</v>
      </c>
      <c r="D16248" t="s">
        <v>55703</v>
      </c>
      <c r="E16248" t="s">
        <v>55704</v>
      </c>
      <c r="F16248" t="s">
        <v>55705</v>
      </c>
      <c r="G16248" t="s">
        <v>114</v>
      </c>
      <c r="H16248" t="s">
        <v>114</v>
      </c>
      <c r="I16248">
        <v>2</v>
      </c>
    </row>
    <row r="16249" spans="1:9" x14ac:dyDescent="0.25">
      <c r="A16249" t="s">
        <v>110</v>
      </c>
      <c r="B16249" t="s">
        <v>55706</v>
      </c>
      <c r="C16249" s="57">
        <v>44342</v>
      </c>
      <c r="D16249" t="s">
        <v>55707</v>
      </c>
      <c r="E16249" s="58">
        <v>1542842200000</v>
      </c>
      <c r="F16249" t="s">
        <v>55708</v>
      </c>
      <c r="G16249" t="s">
        <v>114</v>
      </c>
      <c r="H16249" t="s">
        <v>114</v>
      </c>
      <c r="I16249">
        <v>1</v>
      </c>
    </row>
    <row r="16250" spans="1:9" x14ac:dyDescent="0.25">
      <c r="A16250" t="s">
        <v>110</v>
      </c>
      <c r="B16250" t="s">
        <v>55709</v>
      </c>
      <c r="C16250" s="57">
        <v>44342</v>
      </c>
      <c r="D16250" t="s">
        <v>55710</v>
      </c>
      <c r="E16250" s="58">
        <v>1538661000000</v>
      </c>
      <c r="F16250" t="s">
        <v>55711</v>
      </c>
      <c r="G16250" t="s">
        <v>114</v>
      </c>
      <c r="H16250" t="s">
        <v>114</v>
      </c>
      <c r="I16250">
        <v>64</v>
      </c>
    </row>
    <row r="16251" spans="1:9" x14ac:dyDescent="0.25">
      <c r="A16251" t="s">
        <v>110</v>
      </c>
      <c r="B16251" t="s">
        <v>55712</v>
      </c>
      <c r="C16251" s="57">
        <v>44342</v>
      </c>
      <c r="D16251" t="s">
        <v>55713</v>
      </c>
      <c r="E16251" s="58">
        <v>1110507200000</v>
      </c>
      <c r="F16251" t="s">
        <v>55714</v>
      </c>
      <c r="G16251" t="s">
        <v>114</v>
      </c>
      <c r="H16251" t="s">
        <v>114</v>
      </c>
      <c r="I16251">
        <v>2</v>
      </c>
    </row>
    <row r="16252" spans="1:9" x14ac:dyDescent="0.25">
      <c r="A16252" t="s">
        <v>110</v>
      </c>
      <c r="B16252" t="s">
        <v>55715</v>
      </c>
      <c r="C16252" s="57">
        <v>44342</v>
      </c>
      <c r="D16252" t="s">
        <v>55716</v>
      </c>
      <c r="E16252" s="58">
        <v>1056599700000</v>
      </c>
      <c r="F16252" t="s">
        <v>55717</v>
      </c>
      <c r="G16252" t="s">
        <v>114</v>
      </c>
      <c r="H16252" t="s">
        <v>114</v>
      </c>
      <c r="I16252">
        <v>1</v>
      </c>
    </row>
    <row r="16253" spans="1:9" x14ac:dyDescent="0.25">
      <c r="A16253" t="s">
        <v>110</v>
      </c>
      <c r="B16253" t="s">
        <v>55718</v>
      </c>
      <c r="C16253" s="57">
        <v>44342</v>
      </c>
      <c r="D16253" t="s">
        <v>55719</v>
      </c>
      <c r="E16253" s="58">
        <v>1031540900000</v>
      </c>
      <c r="F16253" t="s">
        <v>55720</v>
      </c>
      <c r="G16253" t="s">
        <v>55721</v>
      </c>
      <c r="H16253" t="s">
        <v>55722</v>
      </c>
      <c r="I16253">
        <v>539</v>
      </c>
    </row>
    <row r="16254" spans="1:9" x14ac:dyDescent="0.25">
      <c r="A16254" t="s">
        <v>110</v>
      </c>
      <c r="B16254" t="s">
        <v>55723</v>
      </c>
      <c r="C16254" s="57">
        <v>44342</v>
      </c>
      <c r="D16254" t="s">
        <v>55724</v>
      </c>
      <c r="E16254" s="58">
        <v>1177259400000</v>
      </c>
      <c r="F16254" t="s">
        <v>55725</v>
      </c>
      <c r="G16254" t="s">
        <v>55726</v>
      </c>
      <c r="H16254" t="s">
        <v>114</v>
      </c>
      <c r="I16254">
        <v>511</v>
      </c>
    </row>
    <row r="16255" spans="1:9" x14ac:dyDescent="0.25">
      <c r="A16255" t="s">
        <v>110</v>
      </c>
      <c r="B16255" t="s">
        <v>55727</v>
      </c>
      <c r="C16255" s="57">
        <v>44342</v>
      </c>
      <c r="D16255" t="s">
        <v>55728</v>
      </c>
      <c r="E16255" s="58">
        <v>1649105110000</v>
      </c>
      <c r="F16255" t="s">
        <v>55729</v>
      </c>
      <c r="G16255" t="s">
        <v>55730</v>
      </c>
      <c r="H16255" t="s">
        <v>55731</v>
      </c>
      <c r="I16255">
        <v>4</v>
      </c>
    </row>
    <row r="16256" spans="1:9" x14ac:dyDescent="0.25">
      <c r="A16256" t="s">
        <v>110</v>
      </c>
      <c r="B16256" t="s">
        <v>55732</v>
      </c>
      <c r="C16256" s="57">
        <v>44342</v>
      </c>
      <c r="D16256" t="s">
        <v>55733</v>
      </c>
      <c r="E16256" s="58">
        <v>3490749480000</v>
      </c>
      <c r="F16256" t="s">
        <v>55734</v>
      </c>
      <c r="G16256" t="s">
        <v>114</v>
      </c>
      <c r="H16256" t="s">
        <v>114</v>
      </c>
      <c r="I16256">
        <v>20</v>
      </c>
    </row>
    <row r="16257" spans="1:9" x14ac:dyDescent="0.25">
      <c r="A16257" t="s">
        <v>110</v>
      </c>
      <c r="B16257" t="s">
        <v>55735</v>
      </c>
      <c r="C16257" s="57">
        <v>44342</v>
      </c>
      <c r="D16257" t="s">
        <v>55736</v>
      </c>
      <c r="E16257" s="58">
        <v>1179209040000</v>
      </c>
      <c r="F16257" t="s">
        <v>55737</v>
      </c>
      <c r="G16257" t="s">
        <v>55738</v>
      </c>
      <c r="H16257" t="s">
        <v>114</v>
      </c>
      <c r="I16257">
        <v>1</v>
      </c>
    </row>
    <row r="16258" spans="1:9" x14ac:dyDescent="0.25">
      <c r="A16258" t="s">
        <v>110</v>
      </c>
      <c r="B16258" t="s">
        <v>55739</v>
      </c>
      <c r="C16258" s="57">
        <v>44342</v>
      </c>
      <c r="D16258" t="s">
        <v>55740</v>
      </c>
      <c r="E16258" s="58">
        <v>115378220540000</v>
      </c>
      <c r="F16258" t="s">
        <v>55741</v>
      </c>
      <c r="G16258" t="s">
        <v>55738</v>
      </c>
      <c r="H16258" t="s">
        <v>114</v>
      </c>
      <c r="I16258">
        <v>1</v>
      </c>
    </row>
    <row r="16259" spans="1:9" x14ac:dyDescent="0.25">
      <c r="A16259" t="s">
        <v>110</v>
      </c>
      <c r="B16259" t="s">
        <v>55742</v>
      </c>
      <c r="C16259" s="57">
        <v>44342</v>
      </c>
      <c r="D16259" t="s">
        <v>55743</v>
      </c>
      <c r="E16259" t="s">
        <v>55744</v>
      </c>
      <c r="F16259" t="s">
        <v>55745</v>
      </c>
      <c r="G16259" t="s">
        <v>114</v>
      </c>
      <c r="H16259" t="s">
        <v>114</v>
      </c>
      <c r="I16259">
        <v>58</v>
      </c>
    </row>
    <row r="16260" spans="1:9" x14ac:dyDescent="0.25">
      <c r="A16260" t="s">
        <v>110</v>
      </c>
      <c r="B16260" t="s">
        <v>55746</v>
      </c>
      <c r="C16260" s="57">
        <v>44342</v>
      </c>
      <c r="D16260" t="s">
        <v>55747</v>
      </c>
      <c r="E16260" s="58">
        <v>21071746660000</v>
      </c>
      <c r="F16260" t="s">
        <v>55748</v>
      </c>
      <c r="G16260" t="s">
        <v>114</v>
      </c>
      <c r="H16260" t="s">
        <v>114</v>
      </c>
      <c r="I16260">
        <v>3</v>
      </c>
    </row>
    <row r="16261" spans="1:9" x14ac:dyDescent="0.25">
      <c r="A16261" t="s">
        <v>110</v>
      </c>
      <c r="B16261" t="s">
        <v>55749</v>
      </c>
      <c r="C16261" s="57">
        <v>44342</v>
      </c>
      <c r="D16261" t="s">
        <v>55750</v>
      </c>
      <c r="E16261" s="58">
        <v>1068717190000</v>
      </c>
      <c r="F16261" t="s">
        <v>55751</v>
      </c>
      <c r="G16261" t="s">
        <v>55752</v>
      </c>
      <c r="H16261" t="s">
        <v>55753</v>
      </c>
      <c r="I16261">
        <v>2</v>
      </c>
    </row>
    <row r="16262" spans="1:9" x14ac:dyDescent="0.25">
      <c r="A16262" t="s">
        <v>110</v>
      </c>
      <c r="B16262" t="s">
        <v>55754</v>
      </c>
      <c r="C16262" s="57">
        <v>44342</v>
      </c>
      <c r="D16262" t="s">
        <v>55755</v>
      </c>
      <c r="E16262" s="58">
        <v>1034131310000</v>
      </c>
      <c r="F16262" t="s">
        <v>55756</v>
      </c>
      <c r="G16262" t="s">
        <v>114</v>
      </c>
      <c r="H16262" t="s">
        <v>114</v>
      </c>
      <c r="I16262">
        <v>10</v>
      </c>
    </row>
    <row r="16263" spans="1:9" x14ac:dyDescent="0.25">
      <c r="A16263" t="s">
        <v>110</v>
      </c>
      <c r="B16263" t="s">
        <v>55757</v>
      </c>
      <c r="C16263" s="57">
        <v>44342</v>
      </c>
      <c r="D16263" t="s">
        <v>55758</v>
      </c>
      <c r="E16263" s="58">
        <v>1364572440000</v>
      </c>
      <c r="F16263" t="s">
        <v>55759</v>
      </c>
      <c r="G16263" t="s">
        <v>114</v>
      </c>
      <c r="H16263" t="s">
        <v>114</v>
      </c>
      <c r="I16263">
        <v>16</v>
      </c>
    </row>
    <row r="16264" spans="1:9" x14ac:dyDescent="0.25">
      <c r="A16264" t="s">
        <v>110</v>
      </c>
      <c r="B16264" t="s">
        <v>55760</v>
      </c>
      <c r="C16264" s="57">
        <v>44342</v>
      </c>
      <c r="D16264" t="s">
        <v>55761</v>
      </c>
      <c r="E16264" s="58">
        <v>1342179540000</v>
      </c>
      <c r="F16264" t="s">
        <v>55762</v>
      </c>
      <c r="G16264" t="s">
        <v>55763</v>
      </c>
      <c r="H16264" t="s">
        <v>114</v>
      </c>
      <c r="I16264">
        <v>57</v>
      </c>
    </row>
    <row r="16265" spans="1:9" x14ac:dyDescent="0.25">
      <c r="A16265" t="s">
        <v>110</v>
      </c>
      <c r="B16265" t="s">
        <v>55764</v>
      </c>
      <c r="C16265" s="57">
        <v>44342</v>
      </c>
      <c r="D16265" t="s">
        <v>55765</v>
      </c>
      <c r="E16265" s="58">
        <v>1162155120000</v>
      </c>
      <c r="F16265" t="s">
        <v>55766</v>
      </c>
      <c r="G16265" t="s">
        <v>114</v>
      </c>
      <c r="H16265" t="s">
        <v>114</v>
      </c>
      <c r="I16265">
        <v>1</v>
      </c>
    </row>
    <row r="16266" spans="1:9" x14ac:dyDescent="0.25">
      <c r="A16266" t="s">
        <v>110</v>
      </c>
      <c r="B16266" t="s">
        <v>55767</v>
      </c>
      <c r="C16266" s="57">
        <v>44342</v>
      </c>
      <c r="D16266" t="s">
        <v>55768</v>
      </c>
      <c r="E16266" s="58">
        <v>1342565290000</v>
      </c>
      <c r="F16266" t="s">
        <v>55769</v>
      </c>
      <c r="G16266" t="s">
        <v>114</v>
      </c>
      <c r="H16266" t="s">
        <v>114</v>
      </c>
      <c r="I16266">
        <v>102</v>
      </c>
    </row>
    <row r="16267" spans="1:9" x14ac:dyDescent="0.25">
      <c r="A16267" t="s">
        <v>110</v>
      </c>
      <c r="B16267" t="s">
        <v>55770</v>
      </c>
      <c r="C16267" s="57">
        <v>44342</v>
      </c>
      <c r="D16267" t="s">
        <v>55771</v>
      </c>
      <c r="E16267" s="58">
        <v>1001669600000</v>
      </c>
      <c r="F16267" t="s">
        <v>55772</v>
      </c>
      <c r="G16267" t="s">
        <v>114</v>
      </c>
      <c r="H16267" t="s">
        <v>114</v>
      </c>
      <c r="I16267">
        <v>1</v>
      </c>
    </row>
    <row r="16268" spans="1:9" x14ac:dyDescent="0.25">
      <c r="A16268" t="s">
        <v>110</v>
      </c>
      <c r="B16268" t="s">
        <v>55773</v>
      </c>
      <c r="C16268" s="57">
        <v>44342</v>
      </c>
      <c r="D16268" t="s">
        <v>55774</v>
      </c>
      <c r="E16268" s="58">
        <v>1096321360000</v>
      </c>
      <c r="F16268" t="s">
        <v>55775</v>
      </c>
      <c r="G16268" t="s">
        <v>55776</v>
      </c>
      <c r="H16268" t="s">
        <v>114</v>
      </c>
      <c r="I16268">
        <v>1496</v>
      </c>
    </row>
    <row r="16269" spans="1:9" x14ac:dyDescent="0.25">
      <c r="A16269" t="s">
        <v>110</v>
      </c>
      <c r="B16269" t="s">
        <v>55777</v>
      </c>
      <c r="C16269" s="57">
        <v>44342</v>
      </c>
      <c r="D16269" t="s">
        <v>55778</v>
      </c>
      <c r="E16269" s="58">
        <v>1083672940000</v>
      </c>
      <c r="F16269" t="s">
        <v>55779</v>
      </c>
      <c r="G16269" t="s">
        <v>114</v>
      </c>
      <c r="H16269" t="s">
        <v>114</v>
      </c>
      <c r="I16269">
        <v>14</v>
      </c>
    </row>
    <row r="16270" spans="1:9" x14ac:dyDescent="0.25">
      <c r="A16270" t="s">
        <v>110</v>
      </c>
      <c r="B16270" t="s">
        <v>55780</v>
      </c>
      <c r="C16270" s="57">
        <v>44342</v>
      </c>
      <c r="D16270" t="s">
        <v>55781</v>
      </c>
      <c r="E16270" s="58">
        <v>1167232390000</v>
      </c>
      <c r="F16270" t="s">
        <v>55782</v>
      </c>
      <c r="G16270" t="s">
        <v>114</v>
      </c>
      <c r="H16270" t="s">
        <v>114</v>
      </c>
      <c r="I16270">
        <v>16</v>
      </c>
    </row>
    <row r="16271" spans="1:9" x14ac:dyDescent="0.25">
      <c r="A16271" t="s">
        <v>110</v>
      </c>
      <c r="B16271" t="s">
        <v>55783</v>
      </c>
      <c r="C16271" s="57">
        <v>44342</v>
      </c>
      <c r="D16271" t="s">
        <v>55784</v>
      </c>
      <c r="E16271" s="58">
        <v>1013103010000</v>
      </c>
      <c r="F16271" t="s">
        <v>55785</v>
      </c>
      <c r="G16271" t="s">
        <v>345</v>
      </c>
      <c r="H16271" t="s">
        <v>114</v>
      </c>
      <c r="I16271">
        <v>18</v>
      </c>
    </row>
    <row r="16272" spans="1:9" x14ac:dyDescent="0.25">
      <c r="A16272" t="s">
        <v>110</v>
      </c>
      <c r="B16272" t="s">
        <v>55786</v>
      </c>
      <c r="C16272" s="57">
        <v>44342</v>
      </c>
      <c r="D16272" t="s">
        <v>55787</v>
      </c>
      <c r="E16272" s="58">
        <v>1010822920000</v>
      </c>
      <c r="F16272" t="s">
        <v>55788</v>
      </c>
      <c r="G16272" t="s">
        <v>55789</v>
      </c>
      <c r="H16272" t="s">
        <v>114</v>
      </c>
      <c r="I16272">
        <v>1</v>
      </c>
    </row>
    <row r="16273" spans="1:9" x14ac:dyDescent="0.25">
      <c r="A16273" t="s">
        <v>110</v>
      </c>
      <c r="B16273" t="s">
        <v>55790</v>
      </c>
      <c r="C16273" s="57">
        <v>44342</v>
      </c>
      <c r="D16273" t="s">
        <v>55791</v>
      </c>
      <c r="E16273" s="58">
        <v>107120479000000</v>
      </c>
      <c r="F16273" t="s">
        <v>55792</v>
      </c>
      <c r="G16273" t="s">
        <v>114</v>
      </c>
      <c r="H16273" t="s">
        <v>114</v>
      </c>
      <c r="I16273">
        <v>3</v>
      </c>
    </row>
    <row r="16274" spans="1:9" x14ac:dyDescent="0.25">
      <c r="A16274" t="s">
        <v>110</v>
      </c>
      <c r="B16274" t="s">
        <v>55793</v>
      </c>
      <c r="C16274" s="57">
        <v>44342</v>
      </c>
      <c r="D16274" t="s">
        <v>55794</v>
      </c>
      <c r="E16274" s="58">
        <v>97824016000000</v>
      </c>
      <c r="F16274" t="s">
        <v>55795</v>
      </c>
      <c r="G16274" t="s">
        <v>8344</v>
      </c>
      <c r="H16274" t="s">
        <v>114</v>
      </c>
      <c r="I16274">
        <v>14</v>
      </c>
    </row>
    <row r="16275" spans="1:9" x14ac:dyDescent="0.25">
      <c r="A16275" t="s">
        <v>110</v>
      </c>
      <c r="B16275" t="s">
        <v>55796</v>
      </c>
      <c r="C16275" s="57">
        <v>44342</v>
      </c>
      <c r="D16275" t="s">
        <v>55797</v>
      </c>
      <c r="E16275" s="58">
        <v>105665293000000</v>
      </c>
      <c r="F16275" t="s">
        <v>55798</v>
      </c>
      <c r="G16275" t="s">
        <v>114</v>
      </c>
      <c r="H16275" t="s">
        <v>114</v>
      </c>
      <c r="I16275">
        <v>1</v>
      </c>
    </row>
    <row r="16276" spans="1:9" x14ac:dyDescent="0.25">
      <c r="A16276" t="s">
        <v>110</v>
      </c>
      <c r="B16276" t="s">
        <v>55799</v>
      </c>
      <c r="C16276" s="57">
        <v>44342</v>
      </c>
      <c r="D16276" t="s">
        <v>55800</v>
      </c>
      <c r="E16276" s="58">
        <v>44998900000000</v>
      </c>
      <c r="F16276" t="s">
        <v>55801</v>
      </c>
      <c r="G16276" t="s">
        <v>114</v>
      </c>
      <c r="H16276" t="s">
        <v>114</v>
      </c>
      <c r="I16276">
        <v>1</v>
      </c>
    </row>
    <row r="16277" spans="1:9" x14ac:dyDescent="0.25">
      <c r="A16277" t="s">
        <v>110</v>
      </c>
      <c r="B16277" t="s">
        <v>55802</v>
      </c>
      <c r="C16277" s="57">
        <v>44342</v>
      </c>
      <c r="D16277" t="s">
        <v>55803</v>
      </c>
      <c r="E16277" s="58">
        <v>107254843000000</v>
      </c>
      <c r="F16277" t="s">
        <v>55804</v>
      </c>
      <c r="G16277" t="s">
        <v>114</v>
      </c>
      <c r="H16277" t="s">
        <v>114</v>
      </c>
      <c r="I16277">
        <v>1</v>
      </c>
    </row>
    <row r="16278" spans="1:9" x14ac:dyDescent="0.25">
      <c r="A16278" t="s">
        <v>110</v>
      </c>
      <c r="B16278" t="s">
        <v>55805</v>
      </c>
      <c r="C16278" s="57">
        <v>44342</v>
      </c>
      <c r="D16278" t="s">
        <v>55806</v>
      </c>
      <c r="E16278" s="58">
        <v>121307071000000</v>
      </c>
      <c r="F16278" t="s">
        <v>55807</v>
      </c>
      <c r="G16278" t="s">
        <v>55808</v>
      </c>
      <c r="H16278" t="s">
        <v>540</v>
      </c>
      <c r="I16278">
        <v>1</v>
      </c>
    </row>
    <row r="16279" spans="1:9" x14ac:dyDescent="0.25">
      <c r="A16279" t="s">
        <v>110</v>
      </c>
      <c r="B16279" t="s">
        <v>55809</v>
      </c>
      <c r="C16279" s="57">
        <v>44342</v>
      </c>
      <c r="D16279" t="s">
        <v>55810</v>
      </c>
      <c r="E16279" s="58">
        <v>107990376000000</v>
      </c>
      <c r="F16279" t="s">
        <v>55811</v>
      </c>
      <c r="G16279" t="s">
        <v>55812</v>
      </c>
      <c r="H16279" t="s">
        <v>114</v>
      </c>
      <c r="I16279">
        <v>2483</v>
      </c>
    </row>
    <row r="16280" spans="1:9" x14ac:dyDescent="0.25">
      <c r="A16280" t="s">
        <v>110</v>
      </c>
      <c r="B16280" t="s">
        <v>55813</v>
      </c>
      <c r="C16280" s="57">
        <v>44342</v>
      </c>
      <c r="D16280" t="s">
        <v>55814</v>
      </c>
      <c r="E16280" s="58">
        <v>110196557000000</v>
      </c>
      <c r="F16280" t="s">
        <v>55815</v>
      </c>
      <c r="G16280" t="s">
        <v>55816</v>
      </c>
      <c r="H16280" t="s">
        <v>114</v>
      </c>
      <c r="I16280">
        <v>77</v>
      </c>
    </row>
    <row r="16281" spans="1:9" x14ac:dyDescent="0.25">
      <c r="A16281" t="s">
        <v>110</v>
      </c>
      <c r="B16281" t="s">
        <v>55817</v>
      </c>
      <c r="C16281" s="57">
        <v>44342</v>
      </c>
      <c r="D16281" t="s">
        <v>55818</v>
      </c>
      <c r="E16281" s="58">
        <v>59019095000000</v>
      </c>
      <c r="F16281" t="s">
        <v>55819</v>
      </c>
      <c r="G16281" t="s">
        <v>114</v>
      </c>
      <c r="H16281" t="s">
        <v>114</v>
      </c>
      <c r="I16281">
        <v>6</v>
      </c>
    </row>
    <row r="16282" spans="1:9" x14ac:dyDescent="0.25">
      <c r="A16282" t="s">
        <v>110</v>
      </c>
      <c r="B16282" t="s">
        <v>55820</v>
      </c>
      <c r="C16282" s="57">
        <v>44342</v>
      </c>
      <c r="D16282" t="s">
        <v>55821</v>
      </c>
      <c r="E16282" s="58">
        <v>101570168000000</v>
      </c>
      <c r="F16282" t="s">
        <v>55822</v>
      </c>
      <c r="G16282" t="s">
        <v>55823</v>
      </c>
      <c r="H16282" t="s">
        <v>55824</v>
      </c>
      <c r="I16282">
        <v>24</v>
      </c>
    </row>
    <row r="16283" spans="1:9" x14ac:dyDescent="0.25">
      <c r="A16283" t="s">
        <v>110</v>
      </c>
      <c r="B16283" t="s">
        <v>55825</v>
      </c>
      <c r="C16283" s="57">
        <v>44342</v>
      </c>
      <c r="D16283" t="s">
        <v>55826</v>
      </c>
      <c r="E16283" s="58">
        <v>100929058000000</v>
      </c>
      <c r="F16283" t="s">
        <v>55827</v>
      </c>
      <c r="G16283" t="s">
        <v>55828</v>
      </c>
      <c r="H16283" t="s">
        <v>55829</v>
      </c>
      <c r="I16283">
        <v>1351</v>
      </c>
    </row>
    <row r="16284" spans="1:9" x14ac:dyDescent="0.25">
      <c r="A16284" t="s">
        <v>110</v>
      </c>
      <c r="B16284" t="s">
        <v>55830</v>
      </c>
      <c r="C16284" s="57">
        <v>44342</v>
      </c>
      <c r="D16284" t="s">
        <v>55831</v>
      </c>
      <c r="E16284" s="58">
        <v>100235622000000</v>
      </c>
      <c r="F16284" t="s">
        <v>55832</v>
      </c>
      <c r="G16284" t="s">
        <v>55833</v>
      </c>
      <c r="H16284" t="s">
        <v>55834</v>
      </c>
      <c r="I16284">
        <v>7289</v>
      </c>
    </row>
    <row r="16285" spans="1:9" x14ac:dyDescent="0.25">
      <c r="A16285" t="s">
        <v>110</v>
      </c>
      <c r="B16285" t="s">
        <v>55835</v>
      </c>
      <c r="C16285" s="57">
        <v>44342</v>
      </c>
      <c r="D16285" t="s">
        <v>55836</v>
      </c>
      <c r="E16285" s="58">
        <v>109657626000000</v>
      </c>
      <c r="F16285" t="s">
        <v>55837</v>
      </c>
      <c r="G16285" t="s">
        <v>114</v>
      </c>
      <c r="H16285" t="s">
        <v>114</v>
      </c>
      <c r="I16285">
        <v>6</v>
      </c>
    </row>
    <row r="16286" spans="1:9" x14ac:dyDescent="0.25">
      <c r="A16286" t="s">
        <v>110</v>
      </c>
      <c r="B16286" t="s">
        <v>55838</v>
      </c>
      <c r="C16286" s="57">
        <v>44342</v>
      </c>
      <c r="D16286" t="s">
        <v>55839</v>
      </c>
      <c r="E16286" s="58">
        <v>108237964000000</v>
      </c>
      <c r="F16286" t="s">
        <v>55840</v>
      </c>
      <c r="G16286" t="s">
        <v>114</v>
      </c>
      <c r="H16286" t="s">
        <v>114</v>
      </c>
      <c r="I16286">
        <v>1</v>
      </c>
    </row>
    <row r="16287" spans="1:9" x14ac:dyDescent="0.25">
      <c r="A16287" t="s">
        <v>110</v>
      </c>
      <c r="B16287" t="s">
        <v>55841</v>
      </c>
      <c r="C16287" s="57">
        <v>44342</v>
      </c>
      <c r="D16287" t="s">
        <v>55842</v>
      </c>
      <c r="E16287" s="58">
        <v>112260078000000</v>
      </c>
      <c r="F16287" t="s">
        <v>55843</v>
      </c>
      <c r="G16287" t="s">
        <v>114</v>
      </c>
      <c r="H16287" t="s">
        <v>114</v>
      </c>
      <c r="I16287">
        <v>1</v>
      </c>
    </row>
    <row r="16288" spans="1:9" x14ac:dyDescent="0.25">
      <c r="A16288" t="s">
        <v>110</v>
      </c>
      <c r="B16288" t="s">
        <v>55844</v>
      </c>
      <c r="C16288" s="57">
        <v>44342</v>
      </c>
      <c r="D16288" t="s">
        <v>55845</v>
      </c>
      <c r="E16288" s="58">
        <v>120293479000000</v>
      </c>
      <c r="F16288" t="s">
        <v>55846</v>
      </c>
      <c r="G16288" t="s">
        <v>114</v>
      </c>
      <c r="H16288" t="s">
        <v>114</v>
      </c>
      <c r="I16288">
        <v>2</v>
      </c>
    </row>
    <row r="16289" spans="1:9" x14ac:dyDescent="0.25">
      <c r="A16289" t="s">
        <v>110</v>
      </c>
      <c r="B16289" t="s">
        <v>55847</v>
      </c>
      <c r="C16289" s="57">
        <v>44342</v>
      </c>
      <c r="D16289" t="s">
        <v>55848</v>
      </c>
      <c r="E16289" s="58">
        <v>107013845000000</v>
      </c>
      <c r="F16289" t="s">
        <v>55849</v>
      </c>
      <c r="G16289" t="s">
        <v>114</v>
      </c>
      <c r="H16289" t="s">
        <v>114</v>
      </c>
      <c r="I16289">
        <v>1</v>
      </c>
    </row>
    <row r="16290" spans="1:9" x14ac:dyDescent="0.25">
      <c r="A16290" t="s">
        <v>110</v>
      </c>
      <c r="B16290" t="s">
        <v>55850</v>
      </c>
      <c r="C16290" s="57">
        <v>44342</v>
      </c>
      <c r="D16290" t="s">
        <v>55851</v>
      </c>
      <c r="E16290" s="58">
        <v>107965096000000</v>
      </c>
      <c r="F16290" t="s">
        <v>55852</v>
      </c>
      <c r="G16290" t="s">
        <v>114</v>
      </c>
      <c r="H16290" t="s">
        <v>114</v>
      </c>
      <c r="I16290">
        <v>1</v>
      </c>
    </row>
    <row r="16291" spans="1:9" x14ac:dyDescent="0.25">
      <c r="A16291" t="s">
        <v>110</v>
      </c>
      <c r="B16291" t="s">
        <v>55853</v>
      </c>
      <c r="C16291" s="57">
        <v>44342</v>
      </c>
      <c r="D16291" t="s">
        <v>55854</v>
      </c>
      <c r="E16291" s="58">
        <v>116429551000000</v>
      </c>
      <c r="F16291" t="s">
        <v>55855</v>
      </c>
      <c r="G16291" t="s">
        <v>114</v>
      </c>
      <c r="H16291" t="s">
        <v>114</v>
      </c>
      <c r="I16291">
        <v>3</v>
      </c>
    </row>
    <row r="16292" spans="1:9" x14ac:dyDescent="0.25">
      <c r="A16292" t="s">
        <v>110</v>
      </c>
      <c r="B16292" t="s">
        <v>55856</v>
      </c>
      <c r="C16292" s="57">
        <v>44342</v>
      </c>
      <c r="D16292" t="s">
        <v>55857</v>
      </c>
      <c r="E16292" s="58">
        <v>152742936000000</v>
      </c>
      <c r="F16292" t="s">
        <v>55858</v>
      </c>
      <c r="G16292" t="s">
        <v>114</v>
      </c>
      <c r="H16292" t="s">
        <v>114</v>
      </c>
      <c r="I16292">
        <v>51</v>
      </c>
    </row>
    <row r="16293" spans="1:9" x14ac:dyDescent="0.25">
      <c r="A16293" t="s">
        <v>110</v>
      </c>
      <c r="B16293" t="s">
        <v>55859</v>
      </c>
      <c r="C16293" s="57">
        <v>44342</v>
      </c>
      <c r="D16293" t="s">
        <v>55860</v>
      </c>
      <c r="E16293" s="58">
        <v>145650068000000</v>
      </c>
      <c r="F16293" t="s">
        <v>55861</v>
      </c>
      <c r="G16293" t="s">
        <v>114</v>
      </c>
      <c r="H16293" t="s">
        <v>114</v>
      </c>
      <c r="I16293">
        <v>183</v>
      </c>
    </row>
    <row r="16294" spans="1:9" x14ac:dyDescent="0.25">
      <c r="A16294" t="s">
        <v>110</v>
      </c>
      <c r="B16294" t="s">
        <v>55862</v>
      </c>
      <c r="C16294" s="57">
        <v>44342</v>
      </c>
      <c r="D16294" t="s">
        <v>55863</v>
      </c>
      <c r="E16294" s="58">
        <v>108713124000000</v>
      </c>
      <c r="F16294" t="s">
        <v>55864</v>
      </c>
      <c r="G16294" t="s">
        <v>114</v>
      </c>
      <c r="H16294" t="s">
        <v>114</v>
      </c>
      <c r="I16294">
        <v>2</v>
      </c>
    </row>
    <row r="16295" spans="1:9" x14ac:dyDescent="0.25">
      <c r="A16295" t="s">
        <v>110</v>
      </c>
      <c r="B16295" t="s">
        <v>55865</v>
      </c>
      <c r="C16295" s="57">
        <v>44342</v>
      </c>
      <c r="D16295" t="s">
        <v>55866</v>
      </c>
      <c r="E16295" s="58">
        <v>1150730550000</v>
      </c>
      <c r="F16295" t="s">
        <v>55867</v>
      </c>
      <c r="G16295" t="s">
        <v>55868</v>
      </c>
      <c r="H16295" t="s">
        <v>55869</v>
      </c>
      <c r="I16295">
        <v>1834</v>
      </c>
    </row>
    <row r="16296" spans="1:9" x14ac:dyDescent="0.25">
      <c r="A16296" t="s">
        <v>110</v>
      </c>
      <c r="B16296" t="s">
        <v>55870</v>
      </c>
      <c r="C16296" s="57">
        <v>44342</v>
      </c>
      <c r="D16296" t="s">
        <v>55871</v>
      </c>
      <c r="E16296" s="58">
        <v>1147508050000</v>
      </c>
      <c r="F16296" t="s">
        <v>55872</v>
      </c>
      <c r="G16296" t="s">
        <v>55873</v>
      </c>
      <c r="H16296" t="s">
        <v>114</v>
      </c>
      <c r="I16296">
        <v>1</v>
      </c>
    </row>
    <row r="16297" spans="1:9" x14ac:dyDescent="0.25">
      <c r="A16297" t="s">
        <v>110</v>
      </c>
      <c r="B16297" t="s">
        <v>55874</v>
      </c>
      <c r="C16297" s="57">
        <v>44342</v>
      </c>
      <c r="D16297" t="s">
        <v>55875</v>
      </c>
      <c r="E16297" s="58">
        <v>1146494010000</v>
      </c>
      <c r="F16297" t="s">
        <v>55876</v>
      </c>
      <c r="G16297" t="s">
        <v>114</v>
      </c>
      <c r="H16297" t="s">
        <v>114</v>
      </c>
      <c r="I16297">
        <v>2</v>
      </c>
    </row>
    <row r="16298" spans="1:9" x14ac:dyDescent="0.25">
      <c r="A16298" t="s">
        <v>110</v>
      </c>
      <c r="B16298" t="s">
        <v>55877</v>
      </c>
      <c r="C16298" s="57">
        <v>44342</v>
      </c>
      <c r="D16298" t="s">
        <v>55878</v>
      </c>
      <c r="E16298" s="58">
        <v>1159875670000</v>
      </c>
      <c r="F16298" t="s">
        <v>55879</v>
      </c>
      <c r="G16298" t="s">
        <v>55873</v>
      </c>
      <c r="H16298" t="s">
        <v>114</v>
      </c>
      <c r="I16298">
        <v>1</v>
      </c>
    </row>
    <row r="16299" spans="1:9" x14ac:dyDescent="0.25">
      <c r="A16299" t="s">
        <v>110</v>
      </c>
      <c r="B16299" t="s">
        <v>55880</v>
      </c>
      <c r="C16299" s="57">
        <v>44342</v>
      </c>
      <c r="D16299" t="s">
        <v>55881</v>
      </c>
      <c r="E16299" s="58">
        <v>1005313420000</v>
      </c>
      <c r="F16299" t="s">
        <v>55882</v>
      </c>
      <c r="G16299" t="s">
        <v>114</v>
      </c>
      <c r="H16299" t="s">
        <v>114</v>
      </c>
      <c r="I16299">
        <v>14</v>
      </c>
    </row>
    <row r="16300" spans="1:9" x14ac:dyDescent="0.25">
      <c r="A16300" t="s">
        <v>110</v>
      </c>
      <c r="B16300" t="s">
        <v>55883</v>
      </c>
      <c r="C16300" s="57">
        <v>44342</v>
      </c>
      <c r="D16300" t="s">
        <v>55884</v>
      </c>
      <c r="E16300" s="58">
        <v>1195878530000</v>
      </c>
      <c r="F16300" t="s">
        <v>55885</v>
      </c>
      <c r="G16300" t="s">
        <v>23252</v>
      </c>
      <c r="H16300" t="s">
        <v>11256</v>
      </c>
      <c r="I16300">
        <v>1</v>
      </c>
    </row>
    <row r="16301" spans="1:9" x14ac:dyDescent="0.25">
      <c r="A16301" t="s">
        <v>110</v>
      </c>
      <c r="B16301" t="s">
        <v>55886</v>
      </c>
      <c r="C16301" s="57">
        <v>44342</v>
      </c>
      <c r="D16301" t="s">
        <v>55772</v>
      </c>
      <c r="E16301" s="58">
        <v>1000679020000</v>
      </c>
      <c r="F16301" t="s">
        <v>55887</v>
      </c>
      <c r="G16301" t="s">
        <v>114</v>
      </c>
      <c r="H16301" t="s">
        <v>114</v>
      </c>
      <c r="I16301">
        <v>1</v>
      </c>
    </row>
    <row r="16302" spans="1:9" x14ac:dyDescent="0.25">
      <c r="A16302" t="s">
        <v>110</v>
      </c>
      <c r="B16302" t="s">
        <v>55888</v>
      </c>
      <c r="C16302" s="57">
        <v>44342</v>
      </c>
      <c r="D16302" t="s">
        <v>55889</v>
      </c>
      <c r="E16302" s="58">
        <v>1039342120000</v>
      </c>
      <c r="F16302" t="s">
        <v>55890</v>
      </c>
      <c r="G16302" t="s">
        <v>114</v>
      </c>
      <c r="H16302" t="s">
        <v>114</v>
      </c>
      <c r="I16302">
        <v>1</v>
      </c>
    </row>
    <row r="16303" spans="1:9" x14ac:dyDescent="0.25">
      <c r="A16303" t="s">
        <v>110</v>
      </c>
      <c r="B16303" t="s">
        <v>55891</v>
      </c>
      <c r="C16303" s="57">
        <v>44342</v>
      </c>
      <c r="D16303" t="s">
        <v>55892</v>
      </c>
      <c r="E16303" s="58">
        <v>1064208590000</v>
      </c>
      <c r="F16303" t="s">
        <v>55893</v>
      </c>
      <c r="G16303" t="s">
        <v>43966</v>
      </c>
      <c r="H16303" t="s">
        <v>55894</v>
      </c>
      <c r="I16303">
        <v>1</v>
      </c>
    </row>
    <row r="16304" spans="1:9" x14ac:dyDescent="0.25">
      <c r="A16304" t="s">
        <v>110</v>
      </c>
      <c r="B16304" t="s">
        <v>55895</v>
      </c>
      <c r="C16304" s="57">
        <v>44342</v>
      </c>
      <c r="D16304" t="s">
        <v>55896</v>
      </c>
      <c r="E16304" s="58">
        <v>1145139860000</v>
      </c>
      <c r="F16304" t="s">
        <v>55897</v>
      </c>
      <c r="G16304" t="s">
        <v>114</v>
      </c>
      <c r="H16304" t="s">
        <v>114</v>
      </c>
      <c r="I16304">
        <v>1</v>
      </c>
    </row>
    <row r="16305" spans="1:9" x14ac:dyDescent="0.25">
      <c r="A16305" t="s">
        <v>110</v>
      </c>
      <c r="B16305" t="s">
        <v>55898</v>
      </c>
      <c r="C16305" s="57">
        <v>44342</v>
      </c>
      <c r="D16305" t="s">
        <v>55899</v>
      </c>
      <c r="E16305" s="58">
        <v>1800108960000</v>
      </c>
      <c r="F16305" t="s">
        <v>55900</v>
      </c>
      <c r="G16305" t="s">
        <v>114</v>
      </c>
      <c r="H16305" t="s">
        <v>114</v>
      </c>
      <c r="I16305">
        <v>14</v>
      </c>
    </row>
    <row r="16306" spans="1:9" x14ac:dyDescent="0.25">
      <c r="A16306" t="s">
        <v>110</v>
      </c>
      <c r="B16306" t="s">
        <v>55901</v>
      </c>
      <c r="C16306" s="57">
        <v>44342</v>
      </c>
      <c r="D16306" t="s">
        <v>55902</v>
      </c>
      <c r="E16306" t="s">
        <v>55903</v>
      </c>
      <c r="F16306" t="s">
        <v>55904</v>
      </c>
      <c r="G16306" t="s">
        <v>114</v>
      </c>
      <c r="H16306" t="s">
        <v>114</v>
      </c>
      <c r="I16306">
        <v>1</v>
      </c>
    </row>
    <row r="16307" spans="1:9" x14ac:dyDescent="0.25">
      <c r="A16307" t="s">
        <v>110</v>
      </c>
      <c r="B16307" t="s">
        <v>55905</v>
      </c>
      <c r="C16307" s="57">
        <v>44342</v>
      </c>
      <c r="D16307" t="s">
        <v>55906</v>
      </c>
      <c r="E16307" s="58">
        <v>1399108950000</v>
      </c>
      <c r="F16307" t="s">
        <v>55907</v>
      </c>
      <c r="G16307" t="s">
        <v>114</v>
      </c>
      <c r="H16307" t="s">
        <v>114</v>
      </c>
      <c r="I16307">
        <v>4</v>
      </c>
    </row>
    <row r="16308" spans="1:9" x14ac:dyDescent="0.25">
      <c r="A16308" t="s">
        <v>110</v>
      </c>
      <c r="B16308" t="s">
        <v>55908</v>
      </c>
      <c r="C16308" s="57">
        <v>44342</v>
      </c>
      <c r="D16308" t="s">
        <v>55909</v>
      </c>
      <c r="E16308" s="58">
        <v>1143271970000</v>
      </c>
      <c r="F16308" t="s">
        <v>55910</v>
      </c>
      <c r="G16308" t="s">
        <v>114</v>
      </c>
      <c r="H16308" t="s">
        <v>114</v>
      </c>
      <c r="I16308">
        <v>1</v>
      </c>
    </row>
    <row r="16309" spans="1:9" x14ac:dyDescent="0.25">
      <c r="A16309" t="s">
        <v>110</v>
      </c>
      <c r="B16309" t="s">
        <v>55911</v>
      </c>
      <c r="C16309" s="57">
        <v>44342</v>
      </c>
      <c r="D16309" t="s">
        <v>55912</v>
      </c>
      <c r="E16309" t="s">
        <v>55913</v>
      </c>
      <c r="F16309" t="s">
        <v>55914</v>
      </c>
      <c r="G16309" t="s">
        <v>114</v>
      </c>
      <c r="H16309" t="s">
        <v>114</v>
      </c>
      <c r="I16309">
        <v>1</v>
      </c>
    </row>
    <row r="16310" spans="1:9" x14ac:dyDescent="0.25">
      <c r="A16310" t="s">
        <v>110</v>
      </c>
      <c r="B16310" t="s">
        <v>55915</v>
      </c>
      <c r="C16310" s="57">
        <v>44342</v>
      </c>
      <c r="D16310" t="s">
        <v>55916</v>
      </c>
      <c r="E16310" s="58">
        <v>1178318850000</v>
      </c>
      <c r="F16310" t="s">
        <v>55917</v>
      </c>
      <c r="G16310" t="s">
        <v>55918</v>
      </c>
      <c r="H16310" t="s">
        <v>114</v>
      </c>
      <c r="I16310">
        <v>31317</v>
      </c>
    </row>
    <row r="16311" spans="1:9" x14ac:dyDescent="0.25">
      <c r="A16311" t="s">
        <v>110</v>
      </c>
      <c r="B16311" t="s">
        <v>55919</v>
      </c>
      <c r="C16311" s="57">
        <v>44342</v>
      </c>
      <c r="D16311" t="s">
        <v>55920</v>
      </c>
      <c r="E16311" s="58">
        <v>1180449760000</v>
      </c>
      <c r="F16311" t="s">
        <v>55921</v>
      </c>
      <c r="G16311" t="s">
        <v>114</v>
      </c>
      <c r="H16311" t="s">
        <v>114</v>
      </c>
      <c r="I16311">
        <v>1</v>
      </c>
    </row>
    <row r="16312" spans="1:9" x14ac:dyDescent="0.25">
      <c r="A16312" t="s">
        <v>110</v>
      </c>
      <c r="B16312" t="s">
        <v>55922</v>
      </c>
      <c r="C16312" s="57">
        <v>44342</v>
      </c>
      <c r="D16312" t="s">
        <v>55923</v>
      </c>
      <c r="E16312" s="58">
        <v>1181728040000</v>
      </c>
      <c r="F16312" t="s">
        <v>55924</v>
      </c>
      <c r="G16312" t="s">
        <v>114</v>
      </c>
      <c r="H16312" t="s">
        <v>114</v>
      </c>
      <c r="I16312">
        <v>1</v>
      </c>
    </row>
    <row r="16313" spans="1:9" x14ac:dyDescent="0.25">
      <c r="A16313" t="s">
        <v>110</v>
      </c>
      <c r="B16313" t="s">
        <v>55925</v>
      </c>
      <c r="C16313" s="57">
        <v>44342</v>
      </c>
      <c r="D16313" t="s">
        <v>55926</v>
      </c>
      <c r="E16313" s="58">
        <v>1008159000000</v>
      </c>
      <c r="F16313" t="s">
        <v>55927</v>
      </c>
      <c r="G16313" t="s">
        <v>114</v>
      </c>
      <c r="H16313" t="s">
        <v>114</v>
      </c>
      <c r="I16313">
        <v>1</v>
      </c>
    </row>
    <row r="16314" spans="1:9" x14ac:dyDescent="0.25">
      <c r="A16314" t="s">
        <v>110</v>
      </c>
      <c r="B16314" t="s">
        <v>55928</v>
      </c>
      <c r="C16314" s="57">
        <v>44342</v>
      </c>
      <c r="D16314" t="s">
        <v>55929</v>
      </c>
      <c r="E16314" s="58">
        <v>1017128000000</v>
      </c>
      <c r="F16314" t="s">
        <v>55930</v>
      </c>
      <c r="G16314" t="s">
        <v>114</v>
      </c>
      <c r="H16314" t="s">
        <v>114</v>
      </c>
      <c r="I16314">
        <v>1</v>
      </c>
    </row>
    <row r="16315" spans="1:9" x14ac:dyDescent="0.25">
      <c r="A16315" t="s">
        <v>110</v>
      </c>
      <c r="B16315" t="s">
        <v>55931</v>
      </c>
      <c r="C16315" s="57">
        <v>44342</v>
      </c>
      <c r="D16315" t="s">
        <v>55932</v>
      </c>
      <c r="E16315" s="58">
        <v>1003922000000</v>
      </c>
      <c r="F16315" t="s">
        <v>55933</v>
      </c>
      <c r="G16315" t="s">
        <v>114</v>
      </c>
      <c r="H16315" t="s">
        <v>114</v>
      </c>
      <c r="I16315">
        <v>1</v>
      </c>
    </row>
    <row r="16316" spans="1:9" x14ac:dyDescent="0.25">
      <c r="A16316" t="s">
        <v>110</v>
      </c>
      <c r="B16316" t="s">
        <v>55934</v>
      </c>
      <c r="C16316" s="57">
        <v>44342</v>
      </c>
      <c r="D16316" t="s">
        <v>55935</v>
      </c>
      <c r="E16316" s="58">
        <v>1058872000000</v>
      </c>
      <c r="F16316" t="s">
        <v>55936</v>
      </c>
      <c r="G16316" t="s">
        <v>114</v>
      </c>
      <c r="H16316" t="s">
        <v>114</v>
      </c>
      <c r="I16316">
        <v>1</v>
      </c>
    </row>
    <row r="16317" spans="1:9" x14ac:dyDescent="0.25">
      <c r="A16317" t="s">
        <v>110</v>
      </c>
      <c r="B16317" t="s">
        <v>55937</v>
      </c>
      <c r="C16317" s="57">
        <v>44342</v>
      </c>
      <c r="D16317" t="s">
        <v>55938</v>
      </c>
      <c r="E16317" s="58">
        <v>1011030000000</v>
      </c>
      <c r="F16317" t="s">
        <v>55939</v>
      </c>
      <c r="G16317" t="s">
        <v>114</v>
      </c>
      <c r="H16317" t="s">
        <v>114</v>
      </c>
      <c r="I16317">
        <v>1</v>
      </c>
    </row>
    <row r="16318" spans="1:9" x14ac:dyDescent="0.25">
      <c r="A16318" t="s">
        <v>110</v>
      </c>
      <c r="B16318" t="s">
        <v>55940</v>
      </c>
      <c r="C16318" s="57">
        <v>44342</v>
      </c>
      <c r="D16318" t="s">
        <v>55941</v>
      </c>
      <c r="E16318" s="58">
        <v>1008224000000</v>
      </c>
      <c r="F16318" t="s">
        <v>55942</v>
      </c>
      <c r="G16318" t="s">
        <v>114</v>
      </c>
      <c r="H16318" t="s">
        <v>114</v>
      </c>
      <c r="I16318">
        <v>1</v>
      </c>
    </row>
    <row r="16319" spans="1:9" x14ac:dyDescent="0.25">
      <c r="A16319" t="s">
        <v>110</v>
      </c>
      <c r="B16319" t="s">
        <v>55943</v>
      </c>
      <c r="C16319" s="57">
        <v>44342</v>
      </c>
      <c r="D16319" t="s">
        <v>55944</v>
      </c>
      <c r="E16319" s="58">
        <v>1009225000000</v>
      </c>
      <c r="F16319" t="s">
        <v>55945</v>
      </c>
      <c r="G16319" t="s">
        <v>114</v>
      </c>
      <c r="H16319" t="s">
        <v>114</v>
      </c>
      <c r="I16319">
        <v>1</v>
      </c>
    </row>
    <row r="16320" spans="1:9" x14ac:dyDescent="0.25">
      <c r="A16320" t="s">
        <v>110</v>
      </c>
      <c r="B16320" t="s">
        <v>55946</v>
      </c>
      <c r="C16320" s="57">
        <v>44342</v>
      </c>
      <c r="D16320" t="s">
        <v>55947</v>
      </c>
      <c r="E16320" s="58">
        <v>1004706000000</v>
      </c>
      <c r="F16320" t="s">
        <v>55948</v>
      </c>
      <c r="G16320" t="s">
        <v>114</v>
      </c>
      <c r="H16320" t="s">
        <v>114</v>
      </c>
      <c r="I16320">
        <v>1</v>
      </c>
    </row>
    <row r="16321" spans="1:9" x14ac:dyDescent="0.25">
      <c r="A16321" t="s">
        <v>110</v>
      </c>
      <c r="B16321" t="s">
        <v>55949</v>
      </c>
      <c r="C16321" s="57">
        <v>44342</v>
      </c>
      <c r="D16321" t="s">
        <v>55950</v>
      </c>
      <c r="E16321" s="58">
        <v>1430344100000</v>
      </c>
      <c r="F16321" t="s">
        <v>55951</v>
      </c>
      <c r="G16321" t="s">
        <v>8800</v>
      </c>
      <c r="H16321" t="s">
        <v>114</v>
      </c>
      <c r="I16321">
        <v>88</v>
      </c>
    </row>
    <row r="16322" spans="1:9" x14ac:dyDescent="0.25">
      <c r="A16322" t="s">
        <v>110</v>
      </c>
      <c r="B16322" t="s">
        <v>55952</v>
      </c>
      <c r="C16322" s="57">
        <v>44342</v>
      </c>
      <c r="D16322" t="s">
        <v>55953</v>
      </c>
      <c r="E16322" s="58">
        <v>12504567000000</v>
      </c>
      <c r="F16322" t="s">
        <v>55954</v>
      </c>
      <c r="G16322" t="s">
        <v>55955</v>
      </c>
      <c r="H16322" t="s">
        <v>55956</v>
      </c>
      <c r="I16322">
        <v>1</v>
      </c>
    </row>
    <row r="16323" spans="1:9" x14ac:dyDescent="0.25">
      <c r="A16323" t="s">
        <v>110</v>
      </c>
      <c r="B16323" t="s">
        <v>55957</v>
      </c>
      <c r="C16323" s="57">
        <v>44342</v>
      </c>
      <c r="D16323" t="s">
        <v>55958</v>
      </c>
      <c r="E16323" t="s">
        <v>55959</v>
      </c>
      <c r="F16323" t="s">
        <v>55960</v>
      </c>
      <c r="G16323" t="s">
        <v>114</v>
      </c>
      <c r="H16323" t="s">
        <v>55961</v>
      </c>
      <c r="I16323">
        <v>219</v>
      </c>
    </row>
    <row r="16324" spans="1:9" x14ac:dyDescent="0.25">
      <c r="A16324" t="s">
        <v>110</v>
      </c>
      <c r="B16324" t="s">
        <v>55962</v>
      </c>
      <c r="C16324" s="57">
        <v>44342</v>
      </c>
      <c r="D16324" t="s">
        <v>55963</v>
      </c>
      <c r="E16324" s="58">
        <v>1067933000000</v>
      </c>
      <c r="F16324" t="s">
        <v>55964</v>
      </c>
      <c r="G16324" t="s">
        <v>14012</v>
      </c>
      <c r="H16324" t="s">
        <v>114</v>
      </c>
      <c r="I16324">
        <v>108</v>
      </c>
    </row>
    <row r="16325" spans="1:9" x14ac:dyDescent="0.25">
      <c r="A16325" t="s">
        <v>110</v>
      </c>
      <c r="B16325" t="s">
        <v>55965</v>
      </c>
      <c r="C16325" s="57">
        <v>44342</v>
      </c>
      <c r="D16325" t="s">
        <v>55966</v>
      </c>
      <c r="E16325" s="58">
        <v>1006639000000</v>
      </c>
      <c r="F16325" t="s">
        <v>55967</v>
      </c>
      <c r="G16325" t="s">
        <v>114</v>
      </c>
      <c r="H16325" t="s">
        <v>114</v>
      </c>
      <c r="I16325">
        <v>3</v>
      </c>
    </row>
    <row r="16326" spans="1:9" x14ac:dyDescent="0.25">
      <c r="A16326" t="s">
        <v>110</v>
      </c>
      <c r="B16326" t="s">
        <v>55968</v>
      </c>
      <c r="C16326" s="57">
        <v>44342</v>
      </c>
      <c r="D16326" t="s">
        <v>55969</v>
      </c>
      <c r="E16326" s="58">
        <v>10292938000000</v>
      </c>
      <c r="F16326" t="s">
        <v>55970</v>
      </c>
      <c r="G16326" t="s">
        <v>114</v>
      </c>
      <c r="H16326" t="s">
        <v>114</v>
      </c>
      <c r="I16326">
        <v>1</v>
      </c>
    </row>
    <row r="16327" spans="1:9" x14ac:dyDescent="0.25">
      <c r="A16327" t="s">
        <v>110</v>
      </c>
      <c r="B16327" t="s">
        <v>55971</v>
      </c>
      <c r="C16327" s="57">
        <v>44342</v>
      </c>
      <c r="D16327" t="s">
        <v>55972</v>
      </c>
      <c r="E16327" s="58">
        <v>1016914500000</v>
      </c>
      <c r="F16327" t="s">
        <v>55973</v>
      </c>
      <c r="G16327" t="s">
        <v>114</v>
      </c>
      <c r="H16327" t="s">
        <v>114</v>
      </c>
      <c r="I16327">
        <v>2</v>
      </c>
    </row>
    <row r="16328" spans="1:9" x14ac:dyDescent="0.25">
      <c r="A16328" t="s">
        <v>110</v>
      </c>
      <c r="B16328" t="s">
        <v>55974</v>
      </c>
      <c r="C16328" s="57">
        <v>44342</v>
      </c>
      <c r="D16328" t="s">
        <v>55975</v>
      </c>
      <c r="E16328" s="58">
        <v>1100540000000</v>
      </c>
      <c r="F16328" t="s">
        <v>55976</v>
      </c>
      <c r="G16328" t="s">
        <v>881</v>
      </c>
      <c r="H16328" t="s">
        <v>114</v>
      </c>
      <c r="I16328">
        <v>14</v>
      </c>
    </row>
    <row r="16329" spans="1:9" x14ac:dyDescent="0.25">
      <c r="A16329" t="s">
        <v>110</v>
      </c>
      <c r="B16329" t="s">
        <v>55977</v>
      </c>
      <c r="C16329" s="57">
        <v>44342</v>
      </c>
      <c r="D16329" t="s">
        <v>55978</v>
      </c>
      <c r="E16329" t="s">
        <v>55979</v>
      </c>
      <c r="F16329" t="s">
        <v>55980</v>
      </c>
      <c r="G16329" t="s">
        <v>114</v>
      </c>
      <c r="H16329" t="s">
        <v>114</v>
      </c>
      <c r="I16329">
        <v>1</v>
      </c>
    </row>
    <row r="16330" spans="1:9" x14ac:dyDescent="0.25">
      <c r="A16330" t="s">
        <v>110</v>
      </c>
      <c r="B16330" t="s">
        <v>55981</v>
      </c>
      <c r="C16330" s="57">
        <v>44342</v>
      </c>
      <c r="D16330" t="s">
        <v>55982</v>
      </c>
      <c r="E16330" s="58">
        <v>1250139100000</v>
      </c>
      <c r="F16330" t="s">
        <v>55983</v>
      </c>
      <c r="G16330" t="s">
        <v>114</v>
      </c>
      <c r="H16330" t="s">
        <v>114</v>
      </c>
      <c r="I16330">
        <v>3</v>
      </c>
    </row>
    <row r="16331" spans="1:9" x14ac:dyDescent="0.25">
      <c r="A16331" t="s">
        <v>110</v>
      </c>
      <c r="B16331" t="s">
        <v>55984</v>
      </c>
      <c r="C16331" s="57">
        <v>44342</v>
      </c>
      <c r="D16331" t="s">
        <v>55985</v>
      </c>
      <c r="E16331" s="58">
        <v>1274810000000</v>
      </c>
      <c r="F16331" t="s">
        <v>55986</v>
      </c>
      <c r="G16331" t="s">
        <v>114</v>
      </c>
      <c r="H16331" t="s">
        <v>114</v>
      </c>
      <c r="I16331">
        <v>1</v>
      </c>
    </row>
    <row r="16332" spans="1:9" x14ac:dyDescent="0.25">
      <c r="A16332" t="s">
        <v>110</v>
      </c>
      <c r="B16332" t="s">
        <v>55987</v>
      </c>
      <c r="C16332" s="57">
        <v>44342</v>
      </c>
      <c r="D16332" t="s">
        <v>55988</v>
      </c>
      <c r="E16332" s="58">
        <v>9760237000000</v>
      </c>
      <c r="F16332" t="s">
        <v>55989</v>
      </c>
      <c r="G16332" t="s">
        <v>114</v>
      </c>
      <c r="H16332" t="s">
        <v>114</v>
      </c>
      <c r="I16332">
        <v>2</v>
      </c>
    </row>
    <row r="16333" spans="1:9" x14ac:dyDescent="0.25">
      <c r="A16333" t="s">
        <v>110</v>
      </c>
      <c r="B16333" t="s">
        <v>55990</v>
      </c>
      <c r="C16333" s="57">
        <v>44342</v>
      </c>
      <c r="D16333" t="s">
        <v>55991</v>
      </c>
      <c r="E16333" s="58">
        <v>1109458600000</v>
      </c>
      <c r="F16333" t="s">
        <v>55992</v>
      </c>
      <c r="G16333" t="s">
        <v>55993</v>
      </c>
      <c r="H16333" t="s">
        <v>114</v>
      </c>
      <c r="I16333">
        <v>341</v>
      </c>
    </row>
    <row r="16334" spans="1:9" x14ac:dyDescent="0.25">
      <c r="A16334" t="s">
        <v>110</v>
      </c>
      <c r="B16334" t="s">
        <v>55994</v>
      </c>
      <c r="C16334" s="57">
        <v>44342</v>
      </c>
      <c r="D16334" t="s">
        <v>55995</v>
      </c>
      <c r="E16334" s="58">
        <v>1115833900000</v>
      </c>
      <c r="F16334" t="s">
        <v>55996</v>
      </c>
      <c r="G16334" t="s">
        <v>114</v>
      </c>
      <c r="H16334" t="s">
        <v>114</v>
      </c>
      <c r="I16334">
        <v>4</v>
      </c>
    </row>
    <row r="16335" spans="1:9" x14ac:dyDescent="0.25">
      <c r="A16335" t="s">
        <v>110</v>
      </c>
      <c r="B16335" t="s">
        <v>55997</v>
      </c>
      <c r="C16335" s="57">
        <v>44342</v>
      </c>
      <c r="D16335" t="s">
        <v>55998</v>
      </c>
      <c r="E16335" s="58">
        <v>1101073600000</v>
      </c>
      <c r="F16335" t="s">
        <v>55999</v>
      </c>
      <c r="G16335" t="s">
        <v>114</v>
      </c>
      <c r="H16335" t="s">
        <v>114</v>
      </c>
      <c r="I16335">
        <v>1</v>
      </c>
    </row>
    <row r="16336" spans="1:9" x14ac:dyDescent="0.25">
      <c r="A16336" t="s">
        <v>110</v>
      </c>
      <c r="B16336" t="s">
        <v>56000</v>
      </c>
      <c r="C16336" s="57">
        <v>44342</v>
      </c>
      <c r="D16336" t="s">
        <v>56001</v>
      </c>
      <c r="E16336" s="58">
        <v>1106845900000</v>
      </c>
      <c r="F16336" t="s">
        <v>56002</v>
      </c>
      <c r="G16336" t="s">
        <v>114</v>
      </c>
      <c r="H16336" t="s">
        <v>114</v>
      </c>
      <c r="I16336">
        <v>1</v>
      </c>
    </row>
    <row r="16337" spans="1:9" x14ac:dyDescent="0.25">
      <c r="A16337" t="s">
        <v>110</v>
      </c>
      <c r="B16337" t="s">
        <v>56003</v>
      </c>
      <c r="C16337" s="57">
        <v>44342</v>
      </c>
      <c r="D16337" t="s">
        <v>56004</v>
      </c>
      <c r="E16337" s="58">
        <v>1180444400000</v>
      </c>
      <c r="F16337" t="s">
        <v>56005</v>
      </c>
      <c r="G16337" t="s">
        <v>56006</v>
      </c>
      <c r="H16337" t="s">
        <v>114</v>
      </c>
      <c r="I16337">
        <v>2</v>
      </c>
    </row>
    <row r="16338" spans="1:9" x14ac:dyDescent="0.25">
      <c r="A16338" t="s">
        <v>110</v>
      </c>
      <c r="B16338" t="s">
        <v>56007</v>
      </c>
      <c r="C16338" s="57">
        <v>44342</v>
      </c>
      <c r="D16338" t="s">
        <v>56008</v>
      </c>
      <c r="E16338" s="58">
        <v>1086410100000</v>
      </c>
      <c r="F16338" t="s">
        <v>56009</v>
      </c>
      <c r="G16338" t="s">
        <v>114</v>
      </c>
      <c r="H16338" t="s">
        <v>114</v>
      </c>
      <c r="I16338">
        <v>1</v>
      </c>
    </row>
    <row r="16339" spans="1:9" x14ac:dyDescent="0.25">
      <c r="A16339" t="s">
        <v>110</v>
      </c>
      <c r="B16339" t="s">
        <v>56010</v>
      </c>
      <c r="C16339" s="57">
        <v>44342</v>
      </c>
      <c r="D16339" t="s">
        <v>56011</v>
      </c>
      <c r="E16339" s="58">
        <v>1109596300000</v>
      </c>
      <c r="F16339" t="s">
        <v>56012</v>
      </c>
      <c r="G16339" t="s">
        <v>114</v>
      </c>
      <c r="H16339" t="s">
        <v>114</v>
      </c>
      <c r="I16339">
        <v>46</v>
      </c>
    </row>
    <row r="16340" spans="1:9" x14ac:dyDescent="0.25">
      <c r="A16340" t="s">
        <v>110</v>
      </c>
      <c r="B16340" t="s">
        <v>56013</v>
      </c>
      <c r="C16340" s="57">
        <v>44342</v>
      </c>
      <c r="D16340" t="s">
        <v>56014</v>
      </c>
      <c r="E16340" s="58">
        <v>1396848280000</v>
      </c>
      <c r="F16340" t="s">
        <v>56015</v>
      </c>
      <c r="G16340" t="s">
        <v>114</v>
      </c>
      <c r="H16340" t="s">
        <v>114</v>
      </c>
      <c r="I16340">
        <v>22</v>
      </c>
    </row>
    <row r="16341" spans="1:9" x14ac:dyDescent="0.25">
      <c r="A16341" t="s">
        <v>110</v>
      </c>
      <c r="B16341" t="s">
        <v>56016</v>
      </c>
      <c r="C16341" s="57">
        <v>44342</v>
      </c>
      <c r="D16341" t="s">
        <v>56017</v>
      </c>
      <c r="E16341" s="58">
        <v>1043099400000</v>
      </c>
      <c r="F16341" t="s">
        <v>56018</v>
      </c>
      <c r="G16341" t="s">
        <v>114</v>
      </c>
      <c r="H16341" t="s">
        <v>114</v>
      </c>
      <c r="I16341">
        <v>3</v>
      </c>
    </row>
    <row r="16342" spans="1:9" x14ac:dyDescent="0.25">
      <c r="A16342" t="s">
        <v>110</v>
      </c>
      <c r="B16342" t="s">
        <v>56019</v>
      </c>
      <c r="C16342" s="57">
        <v>44342</v>
      </c>
      <c r="D16342" t="s">
        <v>56020</v>
      </c>
      <c r="E16342" s="58">
        <v>10210453000000</v>
      </c>
      <c r="F16342" t="s">
        <v>56021</v>
      </c>
      <c r="G16342" t="s">
        <v>114</v>
      </c>
      <c r="H16342" t="s">
        <v>114</v>
      </c>
      <c r="I16342">
        <v>1</v>
      </c>
    </row>
    <row r="16343" spans="1:9" x14ac:dyDescent="0.25">
      <c r="A16343" t="s">
        <v>110</v>
      </c>
      <c r="B16343" t="s">
        <v>56022</v>
      </c>
      <c r="C16343" s="57">
        <v>44342</v>
      </c>
      <c r="D16343" t="s">
        <v>56023</v>
      </c>
      <c r="E16343" s="58">
        <v>1025580600000</v>
      </c>
      <c r="F16343" t="s">
        <v>56024</v>
      </c>
      <c r="G16343" t="s">
        <v>56025</v>
      </c>
      <c r="H16343" t="s">
        <v>114</v>
      </c>
      <c r="I16343">
        <v>30</v>
      </c>
    </row>
    <row r="16344" spans="1:9" x14ac:dyDescent="0.25">
      <c r="A16344" t="s">
        <v>110</v>
      </c>
      <c r="B16344" t="s">
        <v>56026</v>
      </c>
      <c r="C16344" s="57">
        <v>44342</v>
      </c>
      <c r="D16344" t="s">
        <v>56027</v>
      </c>
      <c r="E16344" s="58">
        <v>141056918000000</v>
      </c>
      <c r="F16344" t="s">
        <v>56028</v>
      </c>
      <c r="G16344" t="s">
        <v>114</v>
      </c>
      <c r="H16344" t="s">
        <v>114</v>
      </c>
      <c r="I16344">
        <v>53</v>
      </c>
    </row>
    <row r="16345" spans="1:9" x14ac:dyDescent="0.25">
      <c r="A16345" t="s">
        <v>110</v>
      </c>
      <c r="B16345" t="s">
        <v>56029</v>
      </c>
      <c r="C16345" s="57">
        <v>44342</v>
      </c>
      <c r="D16345" t="s">
        <v>56030</v>
      </c>
      <c r="E16345" s="58">
        <v>1071920400000</v>
      </c>
      <c r="F16345" t="s">
        <v>56031</v>
      </c>
      <c r="G16345" t="s">
        <v>114</v>
      </c>
      <c r="H16345" t="s">
        <v>114</v>
      </c>
      <c r="I16345">
        <v>4</v>
      </c>
    </row>
    <row r="16346" spans="1:9" x14ac:dyDescent="0.25">
      <c r="A16346" t="s">
        <v>110</v>
      </c>
      <c r="B16346" t="s">
        <v>56032</v>
      </c>
      <c r="C16346" s="57">
        <v>44342</v>
      </c>
      <c r="D16346" t="s">
        <v>56033</v>
      </c>
      <c r="E16346" s="58">
        <v>1314454900000</v>
      </c>
      <c r="F16346" t="s">
        <v>56034</v>
      </c>
      <c r="G16346" t="s">
        <v>114</v>
      </c>
      <c r="H16346" t="s">
        <v>114</v>
      </c>
      <c r="I16346">
        <v>583</v>
      </c>
    </row>
    <row r="16347" spans="1:9" x14ac:dyDescent="0.25">
      <c r="A16347" t="s">
        <v>110</v>
      </c>
      <c r="B16347" t="s">
        <v>56035</v>
      </c>
      <c r="C16347" s="57">
        <v>44342</v>
      </c>
      <c r="D16347" t="s">
        <v>56036</v>
      </c>
      <c r="E16347" s="58">
        <v>1175412900000</v>
      </c>
      <c r="F16347" t="s">
        <v>56037</v>
      </c>
      <c r="G16347" t="s">
        <v>114</v>
      </c>
      <c r="H16347" t="s">
        <v>114</v>
      </c>
      <c r="I16347">
        <v>43</v>
      </c>
    </row>
    <row r="16348" spans="1:9" x14ac:dyDescent="0.25">
      <c r="A16348" t="s">
        <v>110</v>
      </c>
      <c r="B16348" t="s">
        <v>56038</v>
      </c>
      <c r="C16348" s="57">
        <v>44342</v>
      </c>
      <c r="D16348" t="s">
        <v>56039</v>
      </c>
      <c r="E16348" s="58">
        <v>1095562400000</v>
      </c>
      <c r="F16348" t="s">
        <v>56040</v>
      </c>
      <c r="G16348" t="s">
        <v>114</v>
      </c>
      <c r="H16348" t="s">
        <v>114</v>
      </c>
      <c r="I16348">
        <v>1</v>
      </c>
    </row>
    <row r="16349" spans="1:9" x14ac:dyDescent="0.25">
      <c r="A16349" t="s">
        <v>110</v>
      </c>
      <c r="B16349" t="s">
        <v>56041</v>
      </c>
      <c r="C16349" s="57">
        <v>44342</v>
      </c>
      <c r="D16349" t="s">
        <v>56042</v>
      </c>
      <c r="E16349" s="58">
        <v>4598743109100000</v>
      </c>
      <c r="F16349" t="s">
        <v>56043</v>
      </c>
      <c r="G16349" t="s">
        <v>114</v>
      </c>
      <c r="H16349" t="s">
        <v>221</v>
      </c>
      <c r="I16349">
        <v>348</v>
      </c>
    </row>
    <row r="16350" spans="1:9" x14ac:dyDescent="0.25">
      <c r="A16350" t="s">
        <v>110</v>
      </c>
      <c r="B16350" t="s">
        <v>56044</v>
      </c>
      <c r="C16350" s="57">
        <v>44342</v>
      </c>
      <c r="D16350" t="s">
        <v>56045</v>
      </c>
      <c r="E16350" s="58">
        <v>115187119700000</v>
      </c>
      <c r="F16350" t="s">
        <v>56046</v>
      </c>
      <c r="G16350" t="s">
        <v>114</v>
      </c>
      <c r="H16350" t="s">
        <v>56047</v>
      </c>
      <c r="I16350">
        <v>8</v>
      </c>
    </row>
    <row r="16351" spans="1:9" x14ac:dyDescent="0.25">
      <c r="A16351" t="s">
        <v>110</v>
      </c>
      <c r="B16351" t="s">
        <v>56048</v>
      </c>
      <c r="C16351" s="57">
        <v>44342</v>
      </c>
      <c r="D16351" t="s">
        <v>56049</v>
      </c>
      <c r="E16351" s="58">
        <v>10100262100000</v>
      </c>
      <c r="F16351" t="s">
        <v>56050</v>
      </c>
      <c r="G16351" t="s">
        <v>56051</v>
      </c>
      <c r="H16351" t="s">
        <v>114</v>
      </c>
      <c r="I16351">
        <v>4</v>
      </c>
    </row>
    <row r="16352" spans="1:9" x14ac:dyDescent="0.25">
      <c r="A16352" t="s">
        <v>110</v>
      </c>
      <c r="B16352" t="s">
        <v>56052</v>
      </c>
      <c r="C16352" s="57">
        <v>44342</v>
      </c>
      <c r="D16352" t="s">
        <v>56053</v>
      </c>
      <c r="E16352" s="58">
        <v>1424002400000</v>
      </c>
      <c r="F16352" t="s">
        <v>56054</v>
      </c>
      <c r="G16352" t="s">
        <v>114</v>
      </c>
      <c r="H16352" t="s">
        <v>114</v>
      </c>
      <c r="I16352">
        <v>9</v>
      </c>
    </row>
    <row r="16353" spans="1:9" x14ac:dyDescent="0.25">
      <c r="A16353" t="s">
        <v>110</v>
      </c>
      <c r="B16353" t="s">
        <v>56055</v>
      </c>
      <c r="C16353" s="57">
        <v>44342</v>
      </c>
      <c r="D16353" t="s">
        <v>56056</v>
      </c>
      <c r="E16353" s="58">
        <v>1248026600000</v>
      </c>
      <c r="F16353" t="s">
        <v>56057</v>
      </c>
      <c r="G16353" t="s">
        <v>12102</v>
      </c>
      <c r="H16353" t="s">
        <v>114</v>
      </c>
      <c r="I16353">
        <v>3</v>
      </c>
    </row>
    <row r="16354" spans="1:9" x14ac:dyDescent="0.25">
      <c r="A16354" t="s">
        <v>110</v>
      </c>
      <c r="B16354" t="s">
        <v>56058</v>
      </c>
      <c r="C16354" s="57">
        <v>44342</v>
      </c>
      <c r="D16354" t="s">
        <v>56059</v>
      </c>
      <c r="E16354" s="58">
        <v>1050976300000</v>
      </c>
      <c r="F16354" t="s">
        <v>56060</v>
      </c>
      <c r="G16354" t="s">
        <v>114</v>
      </c>
      <c r="H16354" t="s">
        <v>114</v>
      </c>
      <c r="I16354">
        <v>2</v>
      </c>
    </row>
    <row r="16355" spans="1:9" x14ac:dyDescent="0.25">
      <c r="A16355" t="s">
        <v>110</v>
      </c>
      <c r="B16355" t="s">
        <v>56061</v>
      </c>
      <c r="C16355" s="57">
        <v>44342</v>
      </c>
      <c r="D16355" t="s">
        <v>56062</v>
      </c>
      <c r="E16355" s="58">
        <v>1082052000000</v>
      </c>
      <c r="F16355" t="s">
        <v>56063</v>
      </c>
      <c r="G16355" t="s">
        <v>648</v>
      </c>
      <c r="H16355" t="s">
        <v>114</v>
      </c>
      <c r="I16355">
        <v>2</v>
      </c>
    </row>
    <row r="16356" spans="1:9" x14ac:dyDescent="0.25">
      <c r="A16356" t="s">
        <v>110</v>
      </c>
      <c r="B16356" t="s">
        <v>56064</v>
      </c>
      <c r="C16356" s="57">
        <v>44342</v>
      </c>
      <c r="D16356" t="s">
        <v>56065</v>
      </c>
      <c r="E16356" s="58">
        <v>5732280142800000</v>
      </c>
      <c r="F16356" t="s">
        <v>56066</v>
      </c>
      <c r="G16356" t="s">
        <v>114</v>
      </c>
      <c r="H16356" t="s">
        <v>114</v>
      </c>
      <c r="I16356">
        <v>12</v>
      </c>
    </row>
    <row r="16357" spans="1:9" x14ac:dyDescent="0.25">
      <c r="A16357" t="s">
        <v>110</v>
      </c>
      <c r="B16357" t="s">
        <v>56067</v>
      </c>
      <c r="C16357" s="57">
        <v>44342</v>
      </c>
      <c r="D16357" t="s">
        <v>56068</v>
      </c>
      <c r="E16357" s="58">
        <v>13977093000000</v>
      </c>
      <c r="F16357" t="s">
        <v>56069</v>
      </c>
      <c r="G16357" t="s">
        <v>56070</v>
      </c>
      <c r="H16357" t="s">
        <v>56071</v>
      </c>
      <c r="I16357">
        <v>26</v>
      </c>
    </row>
    <row r="16358" spans="1:9" x14ac:dyDescent="0.25">
      <c r="A16358" t="s">
        <v>110</v>
      </c>
      <c r="B16358" t="s">
        <v>56072</v>
      </c>
      <c r="C16358" s="57">
        <v>44342</v>
      </c>
      <c r="D16358" t="s">
        <v>56073</v>
      </c>
      <c r="E16358" s="58">
        <v>12474124000000</v>
      </c>
      <c r="F16358" t="s">
        <v>56074</v>
      </c>
      <c r="G16358" t="s">
        <v>55955</v>
      </c>
      <c r="H16358" t="s">
        <v>56075</v>
      </c>
      <c r="I16358">
        <v>31</v>
      </c>
    </row>
    <row r="16359" spans="1:9" x14ac:dyDescent="0.25">
      <c r="A16359" t="s">
        <v>110</v>
      </c>
      <c r="B16359" t="s">
        <v>56076</v>
      </c>
      <c r="C16359" s="57">
        <v>44342</v>
      </c>
      <c r="D16359" t="s">
        <v>56077</v>
      </c>
      <c r="E16359" s="58">
        <v>11163513000000</v>
      </c>
      <c r="F16359" t="s">
        <v>56078</v>
      </c>
      <c r="G16359" t="s">
        <v>540</v>
      </c>
      <c r="H16359" t="s">
        <v>114</v>
      </c>
      <c r="I16359">
        <v>312</v>
      </c>
    </row>
    <row r="16360" spans="1:9" x14ac:dyDescent="0.25">
      <c r="A16360" t="s">
        <v>110</v>
      </c>
      <c r="B16360" t="s">
        <v>56079</v>
      </c>
      <c r="C16360" s="57">
        <v>44342</v>
      </c>
      <c r="D16360" t="s">
        <v>56080</v>
      </c>
      <c r="E16360" s="58">
        <v>1517307000000</v>
      </c>
      <c r="F16360" t="s">
        <v>56081</v>
      </c>
      <c r="G16360" t="s">
        <v>56082</v>
      </c>
      <c r="H16360" t="s">
        <v>56083</v>
      </c>
      <c r="I16360">
        <v>75</v>
      </c>
    </row>
    <row r="16361" spans="1:9" x14ac:dyDescent="0.25">
      <c r="A16361" t="s">
        <v>110</v>
      </c>
      <c r="B16361" t="s">
        <v>56084</v>
      </c>
      <c r="C16361" s="57">
        <v>44342</v>
      </c>
      <c r="D16361" t="s">
        <v>56085</v>
      </c>
      <c r="E16361" s="58">
        <v>14420306000000</v>
      </c>
      <c r="F16361" t="s">
        <v>56086</v>
      </c>
      <c r="G16361" t="s">
        <v>56087</v>
      </c>
      <c r="H16361" t="s">
        <v>56088</v>
      </c>
      <c r="I16361">
        <v>56</v>
      </c>
    </row>
    <row r="16362" spans="1:9" x14ac:dyDescent="0.25">
      <c r="A16362" t="s">
        <v>110</v>
      </c>
      <c r="B16362" t="s">
        <v>56089</v>
      </c>
      <c r="C16362" s="57">
        <v>44342</v>
      </c>
      <c r="D16362" t="s">
        <v>56090</v>
      </c>
      <c r="E16362" s="58">
        <v>15210262000000</v>
      </c>
      <c r="F16362" t="s">
        <v>56091</v>
      </c>
      <c r="G16362" t="s">
        <v>56092</v>
      </c>
      <c r="H16362" t="s">
        <v>56093</v>
      </c>
      <c r="I16362">
        <v>192</v>
      </c>
    </row>
    <row r="16363" spans="1:9" x14ac:dyDescent="0.25">
      <c r="A16363" t="s">
        <v>110</v>
      </c>
      <c r="B16363" t="s">
        <v>56094</v>
      </c>
      <c r="C16363" s="57">
        <v>44342</v>
      </c>
      <c r="D16363" t="s">
        <v>56095</v>
      </c>
      <c r="E16363" s="58">
        <v>13088783000000</v>
      </c>
      <c r="F16363" t="s">
        <v>56096</v>
      </c>
      <c r="G16363" t="s">
        <v>56097</v>
      </c>
      <c r="H16363" t="s">
        <v>56098</v>
      </c>
      <c r="I16363">
        <v>47</v>
      </c>
    </row>
    <row r="16364" spans="1:9" x14ac:dyDescent="0.25">
      <c r="A16364" t="s">
        <v>110</v>
      </c>
      <c r="B16364" t="s">
        <v>56099</v>
      </c>
      <c r="C16364" s="57">
        <v>44342</v>
      </c>
      <c r="D16364" t="s">
        <v>56100</v>
      </c>
      <c r="E16364" s="58">
        <v>12588534000000</v>
      </c>
      <c r="F16364" t="s">
        <v>56101</v>
      </c>
      <c r="G16364" t="s">
        <v>56102</v>
      </c>
      <c r="H16364" t="s">
        <v>56103</v>
      </c>
      <c r="I16364">
        <v>27</v>
      </c>
    </row>
    <row r="16365" spans="1:9" x14ac:dyDescent="0.25">
      <c r="A16365" t="s">
        <v>110</v>
      </c>
      <c r="B16365" t="s">
        <v>56104</v>
      </c>
      <c r="C16365" s="57">
        <v>44342</v>
      </c>
      <c r="D16365" t="s">
        <v>56105</v>
      </c>
      <c r="E16365" s="58">
        <v>1319670000000</v>
      </c>
      <c r="F16365" t="s">
        <v>56106</v>
      </c>
      <c r="G16365" t="s">
        <v>114</v>
      </c>
      <c r="H16365" t="s">
        <v>114</v>
      </c>
      <c r="I16365">
        <v>1</v>
      </c>
    </row>
    <row r="16366" spans="1:9" x14ac:dyDescent="0.25">
      <c r="A16366" t="s">
        <v>110</v>
      </c>
      <c r="B16366" t="s">
        <v>56107</v>
      </c>
      <c r="C16366" s="57">
        <v>44342</v>
      </c>
      <c r="D16366" t="s">
        <v>56108</v>
      </c>
      <c r="E16366" s="58">
        <v>11197343000000</v>
      </c>
      <c r="F16366" t="s">
        <v>56109</v>
      </c>
      <c r="G16366" t="s">
        <v>114</v>
      </c>
      <c r="H16366" t="s">
        <v>114</v>
      </c>
      <c r="I16366">
        <v>1</v>
      </c>
    </row>
    <row r="16367" spans="1:9" x14ac:dyDescent="0.25">
      <c r="A16367" t="s">
        <v>110</v>
      </c>
      <c r="B16367" t="s">
        <v>56110</v>
      </c>
      <c r="C16367" s="57">
        <v>44342</v>
      </c>
      <c r="D16367" t="s">
        <v>56111</v>
      </c>
      <c r="E16367" s="58">
        <v>10042755000000</v>
      </c>
      <c r="F16367" t="s">
        <v>56112</v>
      </c>
      <c r="G16367" t="s">
        <v>56113</v>
      </c>
      <c r="H16367" t="s">
        <v>56114</v>
      </c>
      <c r="I16367">
        <v>2</v>
      </c>
    </row>
    <row r="16368" spans="1:9" x14ac:dyDescent="0.25">
      <c r="A16368" t="s">
        <v>110</v>
      </c>
      <c r="B16368" t="s">
        <v>56115</v>
      </c>
      <c r="C16368" s="57">
        <v>44342</v>
      </c>
      <c r="D16368" t="s">
        <v>114</v>
      </c>
      <c r="E16368" t="s">
        <v>56116</v>
      </c>
      <c r="F16368" t="s">
        <v>56117</v>
      </c>
      <c r="G16368" t="s">
        <v>114</v>
      </c>
      <c r="H16368" t="s">
        <v>114</v>
      </c>
      <c r="I16368">
        <v>1</v>
      </c>
    </row>
    <row r="16369" spans="1:9" x14ac:dyDescent="0.25">
      <c r="A16369" t="s">
        <v>110</v>
      </c>
      <c r="B16369" t="s">
        <v>56118</v>
      </c>
      <c r="C16369" s="57">
        <v>44342</v>
      </c>
      <c r="D16369" t="s">
        <v>56119</v>
      </c>
      <c r="E16369" s="58">
        <v>1015710624010000</v>
      </c>
      <c r="F16369" t="s">
        <v>56120</v>
      </c>
      <c r="G16369" t="s">
        <v>114</v>
      </c>
      <c r="H16369" t="s">
        <v>114</v>
      </c>
      <c r="I16369">
        <v>2</v>
      </c>
    </row>
    <row r="16370" spans="1:9" x14ac:dyDescent="0.25">
      <c r="A16370" t="s">
        <v>110</v>
      </c>
      <c r="B16370" t="s">
        <v>56121</v>
      </c>
      <c r="C16370" s="57">
        <v>44342</v>
      </c>
      <c r="D16370" t="s">
        <v>56122</v>
      </c>
      <c r="E16370" t="s">
        <v>56123</v>
      </c>
      <c r="F16370" t="s">
        <v>56124</v>
      </c>
      <c r="G16370" t="s">
        <v>114</v>
      </c>
      <c r="H16370" t="s">
        <v>114</v>
      </c>
      <c r="I16370">
        <v>3</v>
      </c>
    </row>
    <row r="16371" spans="1:9" x14ac:dyDescent="0.25">
      <c r="A16371" t="s">
        <v>110</v>
      </c>
      <c r="B16371" t="s">
        <v>56125</v>
      </c>
      <c r="C16371" s="57">
        <v>44342</v>
      </c>
      <c r="D16371" t="s">
        <v>56126</v>
      </c>
      <c r="E16371" s="58">
        <v>1364041750000</v>
      </c>
      <c r="F16371" t="s">
        <v>56127</v>
      </c>
      <c r="G16371" t="s">
        <v>114</v>
      </c>
      <c r="H16371" t="s">
        <v>114</v>
      </c>
      <c r="I16371">
        <v>1</v>
      </c>
    </row>
    <row r="16372" spans="1:9" x14ac:dyDescent="0.25">
      <c r="A16372" t="s">
        <v>110</v>
      </c>
      <c r="B16372" t="s">
        <v>56128</v>
      </c>
      <c r="C16372" s="57">
        <v>44342</v>
      </c>
      <c r="D16372" t="s">
        <v>56129</v>
      </c>
      <c r="E16372" s="58">
        <v>1137167410000</v>
      </c>
      <c r="F16372" t="s">
        <v>56130</v>
      </c>
      <c r="G16372" t="s">
        <v>114</v>
      </c>
      <c r="H16372" t="s">
        <v>114</v>
      </c>
      <c r="I16372">
        <v>17</v>
      </c>
    </row>
    <row r="16373" spans="1:9" x14ac:dyDescent="0.25">
      <c r="A16373" t="s">
        <v>110</v>
      </c>
      <c r="B16373" t="s">
        <v>56131</v>
      </c>
      <c r="C16373" s="57">
        <v>44342</v>
      </c>
      <c r="D16373" t="s">
        <v>56132</v>
      </c>
      <c r="E16373" s="58">
        <v>1138538150000</v>
      </c>
      <c r="F16373" t="s">
        <v>56133</v>
      </c>
      <c r="G16373" t="s">
        <v>114</v>
      </c>
      <c r="H16373" t="s">
        <v>114</v>
      </c>
      <c r="I16373">
        <v>17</v>
      </c>
    </row>
    <row r="16374" spans="1:9" x14ac:dyDescent="0.25">
      <c r="A16374" t="s">
        <v>110</v>
      </c>
      <c r="B16374" t="s">
        <v>56134</v>
      </c>
      <c r="C16374" s="57">
        <v>44342</v>
      </c>
      <c r="D16374" t="s">
        <v>56135</v>
      </c>
      <c r="E16374" s="58">
        <v>109519444050000</v>
      </c>
      <c r="F16374" t="s">
        <v>56136</v>
      </c>
      <c r="G16374" t="s">
        <v>114</v>
      </c>
      <c r="H16374" t="s">
        <v>114</v>
      </c>
      <c r="I16374">
        <v>2</v>
      </c>
    </row>
    <row r="16375" spans="1:9" x14ac:dyDescent="0.25">
      <c r="A16375" t="s">
        <v>110</v>
      </c>
      <c r="B16375" t="s">
        <v>56137</v>
      </c>
      <c r="C16375" s="57">
        <v>44342</v>
      </c>
      <c r="D16375" t="s">
        <v>56138</v>
      </c>
      <c r="E16375" s="58">
        <v>1217752690000</v>
      </c>
      <c r="F16375" t="s">
        <v>56139</v>
      </c>
      <c r="G16375" t="s">
        <v>114</v>
      </c>
      <c r="H16375" t="s">
        <v>114</v>
      </c>
      <c r="I16375">
        <v>1</v>
      </c>
    </row>
    <row r="16376" spans="1:9" x14ac:dyDescent="0.25">
      <c r="A16376" t="s">
        <v>110</v>
      </c>
      <c r="B16376" t="s">
        <v>56140</v>
      </c>
      <c r="C16376" s="57">
        <v>44342</v>
      </c>
      <c r="D16376" t="s">
        <v>56141</v>
      </c>
      <c r="E16376" s="58">
        <v>1203397520000</v>
      </c>
      <c r="F16376" t="s">
        <v>56142</v>
      </c>
      <c r="G16376" t="s">
        <v>56143</v>
      </c>
      <c r="H16376" t="s">
        <v>56144</v>
      </c>
      <c r="I16376">
        <v>888</v>
      </c>
    </row>
    <row r="16377" spans="1:9" x14ac:dyDescent="0.25">
      <c r="A16377" t="s">
        <v>110</v>
      </c>
      <c r="B16377" t="s">
        <v>56145</v>
      </c>
      <c r="C16377" s="57">
        <v>44342</v>
      </c>
      <c r="D16377" t="s">
        <v>56146</v>
      </c>
      <c r="E16377" s="58">
        <v>1569168766390000</v>
      </c>
      <c r="F16377" t="s">
        <v>56147</v>
      </c>
      <c r="G16377" t="s">
        <v>114</v>
      </c>
      <c r="H16377" t="s">
        <v>114</v>
      </c>
      <c r="I16377">
        <v>1</v>
      </c>
    </row>
    <row r="16378" spans="1:9" x14ac:dyDescent="0.25">
      <c r="A16378" t="s">
        <v>110</v>
      </c>
      <c r="B16378" t="s">
        <v>56148</v>
      </c>
      <c r="C16378" s="57">
        <v>44342</v>
      </c>
      <c r="D16378" t="s">
        <v>56149</v>
      </c>
      <c r="E16378" s="58">
        <v>1091236360000</v>
      </c>
      <c r="F16378" t="s">
        <v>56150</v>
      </c>
      <c r="G16378" t="s">
        <v>114</v>
      </c>
      <c r="H16378" t="s">
        <v>114</v>
      </c>
      <c r="I16378">
        <v>1</v>
      </c>
    </row>
    <row r="16379" spans="1:9" x14ac:dyDescent="0.25">
      <c r="A16379" t="s">
        <v>110</v>
      </c>
      <c r="B16379" t="s">
        <v>56151</v>
      </c>
      <c r="C16379" s="57">
        <v>44342</v>
      </c>
      <c r="D16379" t="s">
        <v>56152</v>
      </c>
      <c r="E16379" s="58">
        <v>101513461740000</v>
      </c>
      <c r="F16379" t="s">
        <v>56153</v>
      </c>
      <c r="G16379" t="s">
        <v>114</v>
      </c>
      <c r="H16379" t="s">
        <v>114</v>
      </c>
      <c r="I16379">
        <v>2</v>
      </c>
    </row>
    <row r="16380" spans="1:9" x14ac:dyDescent="0.25">
      <c r="A16380" t="s">
        <v>110</v>
      </c>
      <c r="B16380" t="s">
        <v>56154</v>
      </c>
      <c r="C16380" s="57">
        <v>44342</v>
      </c>
      <c r="D16380" t="s">
        <v>56155</v>
      </c>
      <c r="E16380" s="58">
        <v>188536504950000</v>
      </c>
      <c r="F16380" t="s">
        <v>56156</v>
      </c>
      <c r="G16380" t="s">
        <v>114</v>
      </c>
      <c r="H16380" t="s">
        <v>114</v>
      </c>
      <c r="I16380">
        <v>12</v>
      </c>
    </row>
    <row r="16381" spans="1:9" x14ac:dyDescent="0.25">
      <c r="A16381" t="s">
        <v>110</v>
      </c>
      <c r="B16381" t="s">
        <v>56157</v>
      </c>
      <c r="C16381" s="57">
        <v>44342</v>
      </c>
      <c r="D16381" t="s">
        <v>56158</v>
      </c>
      <c r="E16381" s="58">
        <v>73936841640000</v>
      </c>
      <c r="F16381" t="s">
        <v>56159</v>
      </c>
      <c r="G16381" t="s">
        <v>114</v>
      </c>
      <c r="H16381" t="s">
        <v>114</v>
      </c>
      <c r="I16381">
        <v>1</v>
      </c>
    </row>
    <row r="16382" spans="1:9" x14ac:dyDescent="0.25">
      <c r="A16382" t="s">
        <v>110</v>
      </c>
      <c r="B16382" t="s">
        <v>56160</v>
      </c>
      <c r="C16382" s="57">
        <v>44342</v>
      </c>
      <c r="D16382" t="s">
        <v>56161</v>
      </c>
      <c r="E16382" s="58">
        <v>100473511950000</v>
      </c>
      <c r="F16382" t="s">
        <v>56162</v>
      </c>
      <c r="G16382" t="s">
        <v>114</v>
      </c>
      <c r="H16382" t="s">
        <v>114</v>
      </c>
      <c r="I16382">
        <v>1</v>
      </c>
    </row>
    <row r="16383" spans="1:9" x14ac:dyDescent="0.25">
      <c r="A16383" t="s">
        <v>110</v>
      </c>
      <c r="B16383" t="s">
        <v>56163</v>
      </c>
      <c r="C16383" s="57">
        <v>44342</v>
      </c>
      <c r="D16383" t="s">
        <v>56164</v>
      </c>
      <c r="E16383" s="58">
        <v>109428111000000</v>
      </c>
      <c r="F16383" t="s">
        <v>56165</v>
      </c>
      <c r="G16383" t="s">
        <v>114</v>
      </c>
      <c r="H16383" t="s">
        <v>114</v>
      </c>
      <c r="I16383">
        <v>1</v>
      </c>
    </row>
    <row r="16384" spans="1:9" x14ac:dyDescent="0.25">
      <c r="A16384" t="s">
        <v>110</v>
      </c>
      <c r="B16384" t="s">
        <v>56166</v>
      </c>
      <c r="C16384" s="57">
        <v>44342</v>
      </c>
      <c r="D16384" t="s">
        <v>56167</v>
      </c>
      <c r="E16384" s="58">
        <v>108958885000000</v>
      </c>
      <c r="F16384" t="s">
        <v>56168</v>
      </c>
      <c r="G16384" t="s">
        <v>114</v>
      </c>
      <c r="H16384" t="s">
        <v>114</v>
      </c>
      <c r="I16384">
        <v>2</v>
      </c>
    </row>
    <row r="16385" spans="1:9" x14ac:dyDescent="0.25">
      <c r="A16385" t="s">
        <v>110</v>
      </c>
      <c r="B16385" t="s">
        <v>56169</v>
      </c>
      <c r="C16385" s="57">
        <v>44342</v>
      </c>
      <c r="D16385" t="s">
        <v>56170</v>
      </c>
      <c r="E16385" s="58">
        <v>80434614000000</v>
      </c>
      <c r="F16385" t="s">
        <v>56171</v>
      </c>
      <c r="G16385" t="s">
        <v>114</v>
      </c>
      <c r="H16385" t="s">
        <v>114</v>
      </c>
      <c r="I16385">
        <v>1</v>
      </c>
    </row>
    <row r="16386" spans="1:9" x14ac:dyDescent="0.25">
      <c r="A16386" t="s">
        <v>110</v>
      </c>
      <c r="B16386" t="s">
        <v>56172</v>
      </c>
      <c r="C16386" s="57">
        <v>44342</v>
      </c>
      <c r="D16386" t="s">
        <v>56173</v>
      </c>
      <c r="E16386" s="58">
        <v>105369680000000</v>
      </c>
      <c r="F16386" t="s">
        <v>56174</v>
      </c>
      <c r="G16386" t="s">
        <v>114</v>
      </c>
      <c r="H16386" t="s">
        <v>114</v>
      </c>
      <c r="I16386">
        <v>2</v>
      </c>
    </row>
    <row r="16387" spans="1:9" x14ac:dyDescent="0.25">
      <c r="A16387" t="s">
        <v>110</v>
      </c>
      <c r="B16387" t="s">
        <v>56175</v>
      </c>
      <c r="C16387" s="57">
        <v>44342</v>
      </c>
      <c r="D16387" t="s">
        <v>56176</v>
      </c>
      <c r="E16387" s="58">
        <v>109029807000000</v>
      </c>
      <c r="F16387" t="s">
        <v>56177</v>
      </c>
      <c r="G16387" t="s">
        <v>114</v>
      </c>
      <c r="H16387" t="s">
        <v>114</v>
      </c>
      <c r="I16387">
        <v>2</v>
      </c>
    </row>
    <row r="16388" spans="1:9" x14ac:dyDescent="0.25">
      <c r="A16388" t="s">
        <v>110</v>
      </c>
      <c r="B16388" t="s">
        <v>56178</v>
      </c>
      <c r="C16388" s="57">
        <v>44342</v>
      </c>
      <c r="D16388" t="s">
        <v>56179</v>
      </c>
      <c r="E16388" s="58">
        <v>105337213000000</v>
      </c>
      <c r="F16388" t="s">
        <v>56180</v>
      </c>
      <c r="G16388" t="s">
        <v>114</v>
      </c>
      <c r="H16388" t="s">
        <v>114</v>
      </c>
      <c r="I16388">
        <v>1</v>
      </c>
    </row>
    <row r="16389" spans="1:9" x14ac:dyDescent="0.25">
      <c r="A16389" t="s">
        <v>110</v>
      </c>
      <c r="B16389" t="s">
        <v>56181</v>
      </c>
      <c r="C16389" s="57">
        <v>44342</v>
      </c>
      <c r="D16389" t="s">
        <v>56182</v>
      </c>
      <c r="E16389" s="58">
        <v>119250317000000</v>
      </c>
      <c r="F16389" t="s">
        <v>56183</v>
      </c>
      <c r="G16389" t="s">
        <v>114</v>
      </c>
      <c r="H16389" t="s">
        <v>114</v>
      </c>
      <c r="I16389">
        <v>522</v>
      </c>
    </row>
    <row r="16390" spans="1:9" x14ac:dyDescent="0.25">
      <c r="A16390" t="s">
        <v>110</v>
      </c>
      <c r="B16390" t="s">
        <v>56184</v>
      </c>
      <c r="C16390" s="57">
        <v>44342</v>
      </c>
      <c r="D16390" t="s">
        <v>56185</v>
      </c>
      <c r="E16390" s="58">
        <v>122646386000000</v>
      </c>
      <c r="F16390" t="s">
        <v>56186</v>
      </c>
      <c r="G16390" t="s">
        <v>114</v>
      </c>
      <c r="H16390" t="s">
        <v>114</v>
      </c>
      <c r="I16390">
        <v>1</v>
      </c>
    </row>
    <row r="16391" spans="1:9" x14ac:dyDescent="0.25">
      <c r="A16391" t="s">
        <v>110</v>
      </c>
      <c r="B16391" t="s">
        <v>56187</v>
      </c>
      <c r="C16391" s="57">
        <v>44342</v>
      </c>
      <c r="D16391" t="s">
        <v>56188</v>
      </c>
      <c r="E16391" s="58">
        <v>108917956000000</v>
      </c>
      <c r="F16391" t="s">
        <v>56189</v>
      </c>
      <c r="G16391" t="s">
        <v>114</v>
      </c>
      <c r="H16391" t="s">
        <v>114</v>
      </c>
      <c r="I16391">
        <v>3</v>
      </c>
    </row>
    <row r="16392" spans="1:9" x14ac:dyDescent="0.25">
      <c r="A16392" t="s">
        <v>110</v>
      </c>
      <c r="B16392" t="s">
        <v>56190</v>
      </c>
      <c r="C16392" s="57">
        <v>44342</v>
      </c>
      <c r="D16392" t="s">
        <v>56191</v>
      </c>
      <c r="E16392" s="58">
        <v>96281692000000</v>
      </c>
      <c r="F16392" t="s">
        <v>56192</v>
      </c>
      <c r="G16392" t="s">
        <v>114</v>
      </c>
      <c r="H16392" t="s">
        <v>114</v>
      </c>
      <c r="I16392">
        <v>1546</v>
      </c>
    </row>
    <row r="16393" spans="1:9" x14ac:dyDescent="0.25">
      <c r="A16393" t="s">
        <v>110</v>
      </c>
      <c r="B16393" t="s">
        <v>56193</v>
      </c>
      <c r="C16393" s="57">
        <v>44342</v>
      </c>
      <c r="D16393" t="s">
        <v>56194</v>
      </c>
      <c r="E16393" s="58">
        <v>104634673000000</v>
      </c>
      <c r="F16393" t="s">
        <v>56195</v>
      </c>
      <c r="G16393" t="s">
        <v>114</v>
      </c>
      <c r="H16393" t="s">
        <v>114</v>
      </c>
      <c r="I16393">
        <v>2</v>
      </c>
    </row>
    <row r="16394" spans="1:9" x14ac:dyDescent="0.25">
      <c r="A16394" t="s">
        <v>110</v>
      </c>
      <c r="B16394" t="s">
        <v>56196</v>
      </c>
      <c r="C16394" s="57">
        <v>44342</v>
      </c>
      <c r="D16394" t="s">
        <v>56197</v>
      </c>
      <c r="E16394" s="58">
        <v>101941007000000</v>
      </c>
      <c r="F16394" t="s">
        <v>56198</v>
      </c>
      <c r="G16394" t="s">
        <v>114</v>
      </c>
      <c r="H16394" t="s">
        <v>114</v>
      </c>
      <c r="I16394">
        <v>1</v>
      </c>
    </row>
    <row r="16395" spans="1:9" x14ac:dyDescent="0.25">
      <c r="A16395" t="s">
        <v>110</v>
      </c>
      <c r="B16395" t="s">
        <v>56199</v>
      </c>
      <c r="C16395" s="57">
        <v>44342</v>
      </c>
      <c r="D16395" t="s">
        <v>56200</v>
      </c>
      <c r="E16395" s="58">
        <v>106612300000000</v>
      </c>
      <c r="F16395" t="s">
        <v>56201</v>
      </c>
      <c r="G16395" t="s">
        <v>6566</v>
      </c>
      <c r="H16395" t="s">
        <v>56202</v>
      </c>
      <c r="I16395">
        <v>1</v>
      </c>
    </row>
    <row r="16396" spans="1:9" x14ac:dyDescent="0.25">
      <c r="A16396" t="s">
        <v>110</v>
      </c>
      <c r="B16396" t="s">
        <v>56203</v>
      </c>
      <c r="C16396" s="57">
        <v>44342</v>
      </c>
      <c r="D16396" t="s">
        <v>56204</v>
      </c>
      <c r="E16396" s="58">
        <v>108151264000000</v>
      </c>
      <c r="F16396" t="s">
        <v>56205</v>
      </c>
      <c r="G16396" t="s">
        <v>114</v>
      </c>
      <c r="H16396" t="s">
        <v>114</v>
      </c>
      <c r="I16396">
        <v>2</v>
      </c>
    </row>
    <row r="16397" spans="1:9" x14ac:dyDescent="0.25">
      <c r="A16397" t="s">
        <v>110</v>
      </c>
      <c r="B16397" t="s">
        <v>56206</v>
      </c>
      <c r="C16397" s="57">
        <v>44342</v>
      </c>
      <c r="D16397" t="s">
        <v>56207</v>
      </c>
      <c r="E16397" s="58">
        <v>7.4947226896551002E+17</v>
      </c>
      <c r="F16397" t="s">
        <v>56208</v>
      </c>
      <c r="G16397" t="s">
        <v>114</v>
      </c>
      <c r="H16397" t="s">
        <v>114</v>
      </c>
      <c r="I16397">
        <v>1</v>
      </c>
    </row>
    <row r="16398" spans="1:9" x14ac:dyDescent="0.25">
      <c r="A16398" t="s">
        <v>110</v>
      </c>
      <c r="B16398" t="s">
        <v>56209</v>
      </c>
      <c r="C16398" s="57">
        <v>44342</v>
      </c>
      <c r="D16398" t="s">
        <v>56210</v>
      </c>
      <c r="E16398" s="58">
        <v>993146539710000</v>
      </c>
      <c r="F16398" t="s">
        <v>56211</v>
      </c>
      <c r="G16398" t="s">
        <v>114</v>
      </c>
      <c r="H16398" t="s">
        <v>114</v>
      </c>
      <c r="I16398">
        <v>5</v>
      </c>
    </row>
    <row r="16399" spans="1:9" x14ac:dyDescent="0.25">
      <c r="A16399" t="s">
        <v>110</v>
      </c>
      <c r="B16399" t="s">
        <v>56212</v>
      </c>
      <c r="C16399" s="57">
        <v>44342</v>
      </c>
      <c r="D16399" t="s">
        <v>56213</v>
      </c>
      <c r="E16399" s="58">
        <v>1023411305100000</v>
      </c>
      <c r="F16399" t="s">
        <v>56214</v>
      </c>
      <c r="G16399" t="s">
        <v>114</v>
      </c>
      <c r="H16399" t="s">
        <v>114</v>
      </c>
      <c r="I16399">
        <v>1</v>
      </c>
    </row>
    <row r="16400" spans="1:9" x14ac:dyDescent="0.25">
      <c r="A16400" t="s">
        <v>110</v>
      </c>
      <c r="B16400" t="s">
        <v>56215</v>
      </c>
      <c r="C16400" s="57">
        <v>44342</v>
      </c>
      <c r="D16400" t="s">
        <v>56216</v>
      </c>
      <c r="E16400" s="58">
        <v>1039121967580000</v>
      </c>
      <c r="F16400" t="s">
        <v>56217</v>
      </c>
      <c r="G16400" t="s">
        <v>114</v>
      </c>
      <c r="H16400" t="s">
        <v>114</v>
      </c>
      <c r="I16400">
        <v>1</v>
      </c>
    </row>
    <row r="16401" spans="1:9" x14ac:dyDescent="0.25">
      <c r="A16401" t="s">
        <v>110</v>
      </c>
      <c r="B16401" t="s">
        <v>56218</v>
      </c>
      <c r="C16401" s="57">
        <v>44342</v>
      </c>
      <c r="D16401" t="s">
        <v>56219</v>
      </c>
      <c r="E16401" s="58">
        <v>1040100259880000</v>
      </c>
      <c r="F16401" t="s">
        <v>56220</v>
      </c>
      <c r="G16401" t="s">
        <v>114</v>
      </c>
      <c r="H16401" t="s">
        <v>114</v>
      </c>
      <c r="I16401">
        <v>1</v>
      </c>
    </row>
    <row r="16402" spans="1:9" x14ac:dyDescent="0.25">
      <c r="A16402" t="s">
        <v>110</v>
      </c>
      <c r="B16402" t="s">
        <v>56221</v>
      </c>
      <c r="C16402" s="57">
        <v>44342</v>
      </c>
      <c r="D16402" t="s">
        <v>56222</v>
      </c>
      <c r="E16402" s="58">
        <v>1062776420000</v>
      </c>
      <c r="F16402" t="s">
        <v>56223</v>
      </c>
      <c r="G16402" t="s">
        <v>114</v>
      </c>
      <c r="H16402" t="s">
        <v>114</v>
      </c>
      <c r="I16402">
        <v>9</v>
      </c>
    </row>
    <row r="16403" spans="1:9" x14ac:dyDescent="0.25">
      <c r="A16403" t="s">
        <v>110</v>
      </c>
      <c r="B16403" t="s">
        <v>56224</v>
      </c>
      <c r="C16403" s="57">
        <v>44342</v>
      </c>
      <c r="D16403" t="s">
        <v>56225</v>
      </c>
      <c r="E16403" s="58">
        <v>1184846830000</v>
      </c>
      <c r="F16403" t="s">
        <v>56226</v>
      </c>
      <c r="G16403" t="s">
        <v>114</v>
      </c>
      <c r="H16403" t="s">
        <v>114</v>
      </c>
      <c r="I16403">
        <v>1</v>
      </c>
    </row>
    <row r="16404" spans="1:9" x14ac:dyDescent="0.25">
      <c r="A16404" t="s">
        <v>110</v>
      </c>
      <c r="B16404" t="s">
        <v>56227</v>
      </c>
      <c r="C16404" s="57">
        <v>44342</v>
      </c>
      <c r="D16404" t="s">
        <v>56228</v>
      </c>
      <c r="E16404" s="58">
        <v>1032786280000</v>
      </c>
      <c r="F16404" t="s">
        <v>56229</v>
      </c>
      <c r="G16404" t="s">
        <v>114</v>
      </c>
      <c r="H16404" t="s">
        <v>114</v>
      </c>
      <c r="I16404">
        <v>1</v>
      </c>
    </row>
    <row r="16405" spans="1:9" x14ac:dyDescent="0.25">
      <c r="A16405" t="s">
        <v>110</v>
      </c>
      <c r="B16405" t="s">
        <v>56230</v>
      </c>
      <c r="C16405" s="57">
        <v>44342</v>
      </c>
      <c r="D16405" t="s">
        <v>56231</v>
      </c>
      <c r="E16405" s="58">
        <v>1081911430000</v>
      </c>
      <c r="F16405" t="s">
        <v>56232</v>
      </c>
      <c r="G16405" t="s">
        <v>114</v>
      </c>
      <c r="H16405" t="s">
        <v>114</v>
      </c>
      <c r="I16405">
        <v>27</v>
      </c>
    </row>
    <row r="16406" spans="1:9" x14ac:dyDescent="0.25">
      <c r="A16406" t="s">
        <v>110</v>
      </c>
      <c r="B16406" t="s">
        <v>56233</v>
      </c>
      <c r="C16406" s="57">
        <v>44342</v>
      </c>
      <c r="D16406" t="s">
        <v>56234</v>
      </c>
      <c r="E16406" s="58">
        <v>1200994660000</v>
      </c>
      <c r="F16406" t="s">
        <v>56235</v>
      </c>
      <c r="G16406" t="s">
        <v>114</v>
      </c>
      <c r="H16406" t="s">
        <v>114</v>
      </c>
      <c r="I16406">
        <v>1</v>
      </c>
    </row>
    <row r="16407" spans="1:9" x14ac:dyDescent="0.25">
      <c r="A16407" t="s">
        <v>110</v>
      </c>
      <c r="B16407" t="s">
        <v>56236</v>
      </c>
      <c r="C16407" s="57">
        <v>44342</v>
      </c>
      <c r="D16407" t="s">
        <v>56237</v>
      </c>
      <c r="E16407" s="58">
        <v>1072705120000</v>
      </c>
      <c r="F16407" t="s">
        <v>56238</v>
      </c>
      <c r="G16407" t="s">
        <v>114</v>
      </c>
      <c r="H16407" t="s">
        <v>114</v>
      </c>
      <c r="I16407">
        <v>1</v>
      </c>
    </row>
    <row r="16408" spans="1:9" x14ac:dyDescent="0.25">
      <c r="A16408" t="s">
        <v>110</v>
      </c>
      <c r="B16408" t="s">
        <v>56239</v>
      </c>
      <c r="C16408" s="57">
        <v>44342</v>
      </c>
      <c r="D16408" t="s">
        <v>56240</v>
      </c>
      <c r="E16408" s="58">
        <v>1116548371170000</v>
      </c>
      <c r="F16408" t="s">
        <v>56241</v>
      </c>
      <c r="G16408" t="s">
        <v>114</v>
      </c>
      <c r="H16408" t="s">
        <v>114</v>
      </c>
      <c r="I16408">
        <v>1</v>
      </c>
    </row>
    <row r="16409" spans="1:9" x14ac:dyDescent="0.25">
      <c r="A16409" t="s">
        <v>110</v>
      </c>
      <c r="B16409" t="s">
        <v>56242</v>
      </c>
      <c r="C16409" s="57">
        <v>44342</v>
      </c>
      <c r="D16409" t="s">
        <v>56243</v>
      </c>
      <c r="E16409" s="58">
        <v>1214765630000</v>
      </c>
      <c r="F16409" t="s">
        <v>56244</v>
      </c>
      <c r="G16409" t="s">
        <v>56245</v>
      </c>
      <c r="H16409" t="s">
        <v>56246</v>
      </c>
      <c r="I16409">
        <v>3</v>
      </c>
    </row>
    <row r="16410" spans="1:9" x14ac:dyDescent="0.25">
      <c r="A16410" t="s">
        <v>110</v>
      </c>
      <c r="B16410" t="s">
        <v>56247</v>
      </c>
      <c r="C16410" s="57">
        <v>44342</v>
      </c>
      <c r="D16410" t="s">
        <v>56248</v>
      </c>
      <c r="E16410" s="58">
        <v>1083431010000</v>
      </c>
      <c r="F16410" t="s">
        <v>56249</v>
      </c>
      <c r="G16410" t="s">
        <v>56250</v>
      </c>
      <c r="H16410" t="s">
        <v>56251</v>
      </c>
      <c r="I16410">
        <v>7</v>
      </c>
    </row>
    <row r="16411" spans="1:9" x14ac:dyDescent="0.25">
      <c r="A16411" t="s">
        <v>110</v>
      </c>
      <c r="B16411" t="s">
        <v>56252</v>
      </c>
      <c r="C16411" s="57">
        <v>44342</v>
      </c>
      <c r="D16411" t="s">
        <v>56253</v>
      </c>
      <c r="E16411" s="58">
        <v>1184751051780000</v>
      </c>
      <c r="F16411" t="s">
        <v>56254</v>
      </c>
      <c r="G16411" t="s">
        <v>114</v>
      </c>
      <c r="H16411" t="s">
        <v>114</v>
      </c>
      <c r="I16411">
        <v>66</v>
      </c>
    </row>
    <row r="16412" spans="1:9" x14ac:dyDescent="0.25">
      <c r="A16412" t="s">
        <v>110</v>
      </c>
      <c r="B16412" t="s">
        <v>56255</v>
      </c>
      <c r="C16412" s="57">
        <v>44342</v>
      </c>
      <c r="D16412" t="s">
        <v>56256</v>
      </c>
      <c r="E16412" s="58">
        <v>1069587085900000</v>
      </c>
      <c r="F16412" t="s">
        <v>56257</v>
      </c>
      <c r="G16412" t="s">
        <v>114</v>
      </c>
      <c r="H16412" t="s">
        <v>114</v>
      </c>
      <c r="I16412">
        <v>1</v>
      </c>
    </row>
    <row r="16413" spans="1:9" x14ac:dyDescent="0.25">
      <c r="A16413" t="s">
        <v>110</v>
      </c>
      <c r="B16413" t="s">
        <v>56258</v>
      </c>
      <c r="C16413" s="57">
        <v>44342</v>
      </c>
      <c r="D16413" t="s">
        <v>56259</v>
      </c>
      <c r="E16413" s="58">
        <v>1147162550000</v>
      </c>
      <c r="F16413" t="s">
        <v>56260</v>
      </c>
      <c r="G16413" t="s">
        <v>114</v>
      </c>
      <c r="H16413" t="s">
        <v>114</v>
      </c>
      <c r="I16413">
        <v>1</v>
      </c>
    </row>
    <row r="16414" spans="1:9" x14ac:dyDescent="0.25">
      <c r="A16414" t="s">
        <v>110</v>
      </c>
      <c r="B16414" t="s">
        <v>56261</v>
      </c>
      <c r="C16414" s="57">
        <v>44342</v>
      </c>
      <c r="D16414" t="s">
        <v>56262</v>
      </c>
      <c r="E16414" s="58">
        <v>1138337980000</v>
      </c>
      <c r="F16414" t="s">
        <v>56263</v>
      </c>
      <c r="G16414" t="s">
        <v>114</v>
      </c>
      <c r="H16414" t="s">
        <v>114</v>
      </c>
      <c r="I16414">
        <v>2</v>
      </c>
    </row>
    <row r="16415" spans="1:9" x14ac:dyDescent="0.25">
      <c r="A16415" t="s">
        <v>110</v>
      </c>
      <c r="B16415" t="s">
        <v>56264</v>
      </c>
      <c r="C16415" s="57">
        <v>44342</v>
      </c>
      <c r="D16415" t="s">
        <v>56265</v>
      </c>
      <c r="E16415" t="s">
        <v>56266</v>
      </c>
      <c r="F16415" t="s">
        <v>56267</v>
      </c>
      <c r="G16415" t="s">
        <v>56268</v>
      </c>
      <c r="H16415" t="s">
        <v>56269</v>
      </c>
      <c r="I16415">
        <v>3</v>
      </c>
    </row>
    <row r="16416" spans="1:9" x14ac:dyDescent="0.25">
      <c r="A16416" t="s">
        <v>110</v>
      </c>
      <c r="B16416" t="s">
        <v>56270</v>
      </c>
      <c r="C16416" s="57">
        <v>44342</v>
      </c>
      <c r="D16416" t="s">
        <v>56271</v>
      </c>
      <c r="E16416" s="58">
        <v>1271214540000</v>
      </c>
      <c r="F16416" t="s">
        <v>56272</v>
      </c>
      <c r="G16416" t="s">
        <v>3253</v>
      </c>
      <c r="H16416" t="s">
        <v>114</v>
      </c>
      <c r="I16416">
        <v>75</v>
      </c>
    </row>
    <row r="16417" spans="1:9" x14ac:dyDescent="0.25">
      <c r="A16417" t="s">
        <v>110</v>
      </c>
      <c r="B16417" t="s">
        <v>56273</v>
      </c>
      <c r="C16417" s="57">
        <v>44342</v>
      </c>
      <c r="D16417" t="s">
        <v>56274</v>
      </c>
      <c r="E16417" s="58">
        <v>1373596200000</v>
      </c>
      <c r="F16417" t="s">
        <v>56275</v>
      </c>
      <c r="G16417" t="s">
        <v>3253</v>
      </c>
      <c r="H16417" t="s">
        <v>114</v>
      </c>
      <c r="I16417">
        <v>1</v>
      </c>
    </row>
    <row r="16418" spans="1:9" x14ac:dyDescent="0.25">
      <c r="A16418" t="s">
        <v>110</v>
      </c>
      <c r="B16418" t="s">
        <v>56276</v>
      </c>
      <c r="C16418" s="57">
        <v>44342</v>
      </c>
      <c r="D16418" t="s">
        <v>56277</v>
      </c>
      <c r="E16418" s="58">
        <v>1125629820000</v>
      </c>
      <c r="F16418" t="s">
        <v>56278</v>
      </c>
      <c r="G16418" t="s">
        <v>114</v>
      </c>
      <c r="H16418" t="s">
        <v>56279</v>
      </c>
      <c r="I16418">
        <v>277</v>
      </c>
    </row>
    <row r="16419" spans="1:9" x14ac:dyDescent="0.25">
      <c r="A16419" t="s">
        <v>110</v>
      </c>
      <c r="B16419" t="s">
        <v>56280</v>
      </c>
      <c r="C16419" s="57">
        <v>44342</v>
      </c>
      <c r="D16419" t="s">
        <v>56281</v>
      </c>
      <c r="E16419" s="58">
        <v>1311758980000</v>
      </c>
      <c r="F16419" t="s">
        <v>56282</v>
      </c>
      <c r="G16419" t="s">
        <v>114</v>
      </c>
      <c r="H16419" t="s">
        <v>114</v>
      </c>
      <c r="I16419">
        <v>93</v>
      </c>
    </row>
    <row r="16420" spans="1:9" x14ac:dyDescent="0.25">
      <c r="A16420" t="s">
        <v>110</v>
      </c>
      <c r="B16420" t="s">
        <v>56283</v>
      </c>
      <c r="C16420" s="57">
        <v>44342</v>
      </c>
      <c r="D16420" t="s">
        <v>56284</v>
      </c>
      <c r="E16420" t="s">
        <v>56285</v>
      </c>
      <c r="F16420" t="s">
        <v>56286</v>
      </c>
      <c r="G16420" t="s">
        <v>56287</v>
      </c>
      <c r="H16420" t="s">
        <v>114</v>
      </c>
      <c r="I16420">
        <v>3702</v>
      </c>
    </row>
    <row r="16421" spans="1:9" x14ac:dyDescent="0.25">
      <c r="A16421" t="s">
        <v>110</v>
      </c>
      <c r="B16421" t="s">
        <v>56288</v>
      </c>
      <c r="C16421" s="57">
        <v>44342</v>
      </c>
      <c r="D16421" t="s">
        <v>56289</v>
      </c>
      <c r="E16421" s="58">
        <v>1419253600000</v>
      </c>
      <c r="F16421" t="s">
        <v>56290</v>
      </c>
      <c r="G16421" t="s">
        <v>114</v>
      </c>
      <c r="H16421" t="s">
        <v>114</v>
      </c>
      <c r="I16421">
        <v>130</v>
      </c>
    </row>
    <row r="16422" spans="1:9" x14ac:dyDescent="0.25">
      <c r="A16422" t="s">
        <v>110</v>
      </c>
      <c r="B16422" t="s">
        <v>56291</v>
      </c>
      <c r="C16422" s="57">
        <v>44342</v>
      </c>
      <c r="D16422" t="s">
        <v>56292</v>
      </c>
      <c r="E16422" s="58">
        <v>1348495980000</v>
      </c>
      <c r="F16422" t="s">
        <v>56293</v>
      </c>
      <c r="G16422" t="s">
        <v>540</v>
      </c>
      <c r="H16422" t="s">
        <v>114</v>
      </c>
      <c r="I16422">
        <v>274</v>
      </c>
    </row>
    <row r="16423" spans="1:9" x14ac:dyDescent="0.25">
      <c r="A16423" t="s">
        <v>110</v>
      </c>
      <c r="B16423" t="s">
        <v>56294</v>
      </c>
      <c r="C16423" s="57">
        <v>44342</v>
      </c>
      <c r="D16423" t="s">
        <v>56295</v>
      </c>
      <c r="E16423" s="58">
        <v>244400615870000</v>
      </c>
      <c r="F16423" t="s">
        <v>56296</v>
      </c>
      <c r="G16423" t="s">
        <v>114</v>
      </c>
      <c r="H16423" t="s">
        <v>114</v>
      </c>
      <c r="I16423">
        <v>804</v>
      </c>
    </row>
    <row r="16424" spans="1:9" x14ac:dyDescent="0.25">
      <c r="A16424" t="s">
        <v>110</v>
      </c>
      <c r="B16424" t="s">
        <v>56297</v>
      </c>
      <c r="C16424" s="57">
        <v>44342</v>
      </c>
      <c r="D16424" t="s">
        <v>56298</v>
      </c>
      <c r="E16424" s="58">
        <v>1028599880000</v>
      </c>
      <c r="F16424" t="s">
        <v>56299</v>
      </c>
      <c r="G16424" t="s">
        <v>114</v>
      </c>
      <c r="H16424" t="s">
        <v>114</v>
      </c>
      <c r="I16424">
        <v>5310</v>
      </c>
    </row>
    <row r="16425" spans="1:9" x14ac:dyDescent="0.25">
      <c r="A16425" t="s">
        <v>110</v>
      </c>
      <c r="B16425" t="s">
        <v>56300</v>
      </c>
      <c r="C16425" s="57">
        <v>44342</v>
      </c>
      <c r="D16425" t="s">
        <v>56301</v>
      </c>
      <c r="E16425" s="58">
        <v>1066395210000</v>
      </c>
      <c r="F16425" t="s">
        <v>56302</v>
      </c>
      <c r="G16425" t="s">
        <v>56303</v>
      </c>
      <c r="H16425" t="s">
        <v>114</v>
      </c>
      <c r="I16425">
        <v>352</v>
      </c>
    </row>
    <row r="16426" spans="1:9" x14ac:dyDescent="0.25">
      <c r="A16426" t="s">
        <v>110</v>
      </c>
      <c r="B16426" t="s">
        <v>56304</v>
      </c>
      <c r="C16426" s="57">
        <v>44342</v>
      </c>
      <c r="D16426" t="s">
        <v>56305</v>
      </c>
      <c r="E16426" s="58">
        <v>1054921100000</v>
      </c>
      <c r="F16426" t="s">
        <v>56306</v>
      </c>
      <c r="G16426" t="s">
        <v>114</v>
      </c>
      <c r="H16426" t="s">
        <v>114</v>
      </c>
      <c r="I16426">
        <v>1</v>
      </c>
    </row>
    <row r="16427" spans="1:9" x14ac:dyDescent="0.25">
      <c r="A16427" t="s">
        <v>110</v>
      </c>
      <c r="B16427" t="s">
        <v>56307</v>
      </c>
      <c r="C16427" s="57">
        <v>44342</v>
      </c>
      <c r="D16427" t="s">
        <v>56308</v>
      </c>
      <c r="E16427" s="58">
        <v>1249146500000</v>
      </c>
      <c r="F16427" t="s">
        <v>56309</v>
      </c>
      <c r="G16427" t="s">
        <v>114</v>
      </c>
      <c r="H16427" t="s">
        <v>114</v>
      </c>
      <c r="I16427">
        <v>2</v>
      </c>
    </row>
    <row r="16428" spans="1:9" x14ac:dyDescent="0.25">
      <c r="A16428" t="s">
        <v>110</v>
      </c>
      <c r="B16428" t="s">
        <v>56310</v>
      </c>
      <c r="C16428" s="57">
        <v>44342</v>
      </c>
      <c r="D16428" t="s">
        <v>56311</v>
      </c>
      <c r="E16428" t="s">
        <v>56312</v>
      </c>
      <c r="F16428" t="s">
        <v>56313</v>
      </c>
      <c r="G16428" t="s">
        <v>114</v>
      </c>
      <c r="H16428" t="s">
        <v>114</v>
      </c>
      <c r="I16428">
        <v>1</v>
      </c>
    </row>
    <row r="16429" spans="1:9" x14ac:dyDescent="0.25">
      <c r="A16429" t="s">
        <v>110</v>
      </c>
      <c r="B16429" t="s">
        <v>56314</v>
      </c>
      <c r="C16429" s="57">
        <v>44342</v>
      </c>
      <c r="D16429" t="s">
        <v>56315</v>
      </c>
      <c r="E16429" s="58">
        <v>1329638900000</v>
      </c>
      <c r="F16429" t="s">
        <v>56316</v>
      </c>
      <c r="G16429" t="s">
        <v>114</v>
      </c>
      <c r="H16429" t="s">
        <v>114</v>
      </c>
      <c r="I16429">
        <v>1</v>
      </c>
    </row>
    <row r="16430" spans="1:9" x14ac:dyDescent="0.25">
      <c r="A16430" t="s">
        <v>110</v>
      </c>
      <c r="B16430" t="s">
        <v>56317</v>
      </c>
      <c r="C16430" s="57">
        <v>44342</v>
      </c>
      <c r="D16430" t="s">
        <v>56318</v>
      </c>
      <c r="E16430" t="s">
        <v>56319</v>
      </c>
      <c r="F16430" t="s">
        <v>56320</v>
      </c>
      <c r="G16430" t="s">
        <v>114</v>
      </c>
      <c r="H16430" t="s">
        <v>114</v>
      </c>
      <c r="I16430">
        <v>4</v>
      </c>
    </row>
    <row r="16431" spans="1:9" x14ac:dyDescent="0.25">
      <c r="A16431" t="s">
        <v>110</v>
      </c>
      <c r="B16431" t="s">
        <v>56321</v>
      </c>
      <c r="C16431" s="57">
        <v>44342</v>
      </c>
      <c r="D16431" t="s">
        <v>56322</v>
      </c>
      <c r="E16431" s="58">
        <v>1097951200000</v>
      </c>
      <c r="F16431" t="s">
        <v>56323</v>
      </c>
      <c r="G16431" t="s">
        <v>114</v>
      </c>
      <c r="H16431" t="s">
        <v>114</v>
      </c>
      <c r="I16431">
        <v>3</v>
      </c>
    </row>
    <row r="16432" spans="1:9" x14ac:dyDescent="0.25">
      <c r="A16432" t="s">
        <v>110</v>
      </c>
      <c r="B16432" t="s">
        <v>56324</v>
      </c>
      <c r="C16432" s="57">
        <v>44342</v>
      </c>
      <c r="D16432" t="s">
        <v>56325</v>
      </c>
      <c r="E16432" s="58">
        <v>1424423600000</v>
      </c>
      <c r="F16432" t="s">
        <v>56326</v>
      </c>
      <c r="G16432" t="s">
        <v>11772</v>
      </c>
      <c r="H16432" t="s">
        <v>114</v>
      </c>
      <c r="I16432">
        <v>14</v>
      </c>
    </row>
    <row r="16433" spans="1:9" x14ac:dyDescent="0.25">
      <c r="A16433" t="s">
        <v>110</v>
      </c>
      <c r="B16433" t="s">
        <v>56327</v>
      </c>
      <c r="C16433" s="57">
        <v>44342</v>
      </c>
      <c r="D16433" t="s">
        <v>56328</v>
      </c>
      <c r="E16433" s="58">
        <v>1056756800000</v>
      </c>
      <c r="F16433" t="s">
        <v>56329</v>
      </c>
      <c r="G16433" t="s">
        <v>114</v>
      </c>
      <c r="H16433" t="s">
        <v>114</v>
      </c>
      <c r="I16433">
        <v>2</v>
      </c>
    </row>
    <row r="16434" spans="1:9" x14ac:dyDescent="0.25">
      <c r="A16434" t="s">
        <v>110</v>
      </c>
      <c r="B16434" t="s">
        <v>56330</v>
      </c>
      <c r="C16434" s="57">
        <v>44342</v>
      </c>
      <c r="D16434" t="s">
        <v>56331</v>
      </c>
      <c r="E16434" s="58">
        <v>1052603360000</v>
      </c>
      <c r="F16434" t="s">
        <v>56332</v>
      </c>
      <c r="G16434" t="s">
        <v>56333</v>
      </c>
      <c r="H16434" t="s">
        <v>56334</v>
      </c>
      <c r="I16434">
        <v>1</v>
      </c>
    </row>
    <row r="16435" spans="1:9" x14ac:dyDescent="0.25">
      <c r="A16435" t="s">
        <v>110</v>
      </c>
      <c r="B16435" t="s">
        <v>56335</v>
      </c>
      <c r="C16435" s="57">
        <v>44342</v>
      </c>
      <c r="D16435" t="s">
        <v>56336</v>
      </c>
      <c r="E16435" t="s">
        <v>56337</v>
      </c>
      <c r="F16435" t="s">
        <v>56338</v>
      </c>
      <c r="G16435" t="s">
        <v>56339</v>
      </c>
      <c r="H16435" t="s">
        <v>56340</v>
      </c>
      <c r="I16435">
        <v>1632</v>
      </c>
    </row>
    <row r="16436" spans="1:9" x14ac:dyDescent="0.25">
      <c r="A16436" t="s">
        <v>110</v>
      </c>
      <c r="B16436" t="s">
        <v>56341</v>
      </c>
      <c r="C16436" s="57">
        <v>44342</v>
      </c>
      <c r="D16436" t="s">
        <v>56342</v>
      </c>
      <c r="E16436" s="58">
        <v>1135060400000</v>
      </c>
      <c r="F16436" t="s">
        <v>56343</v>
      </c>
      <c r="G16436" t="s">
        <v>56344</v>
      </c>
      <c r="H16436" t="s">
        <v>114</v>
      </c>
      <c r="I16436">
        <v>2</v>
      </c>
    </row>
    <row r="16437" spans="1:9" x14ac:dyDescent="0.25">
      <c r="A16437" t="s">
        <v>110</v>
      </c>
      <c r="B16437" t="s">
        <v>56345</v>
      </c>
      <c r="C16437" s="57">
        <v>44342</v>
      </c>
      <c r="D16437" t="s">
        <v>56346</v>
      </c>
      <c r="E16437" s="58">
        <v>1076097030000</v>
      </c>
      <c r="F16437" t="s">
        <v>56347</v>
      </c>
      <c r="G16437" t="s">
        <v>114</v>
      </c>
      <c r="H16437" t="s">
        <v>114</v>
      </c>
      <c r="I16437">
        <v>1</v>
      </c>
    </row>
    <row r="16438" spans="1:9" x14ac:dyDescent="0.25">
      <c r="A16438" t="s">
        <v>110</v>
      </c>
      <c r="B16438" t="s">
        <v>56348</v>
      </c>
      <c r="C16438" s="57">
        <v>44342</v>
      </c>
      <c r="D16438" t="s">
        <v>56349</v>
      </c>
      <c r="E16438" s="58">
        <v>111691439680000</v>
      </c>
      <c r="F16438" t="s">
        <v>56350</v>
      </c>
      <c r="G16438" t="s">
        <v>114</v>
      </c>
      <c r="H16438" t="s">
        <v>114</v>
      </c>
      <c r="I16438">
        <v>5</v>
      </c>
    </row>
    <row r="16439" spans="1:9" x14ac:dyDescent="0.25">
      <c r="A16439" t="s">
        <v>110</v>
      </c>
      <c r="B16439" t="s">
        <v>56351</v>
      </c>
      <c r="C16439" s="57">
        <v>44342</v>
      </c>
      <c r="D16439" t="s">
        <v>56352</v>
      </c>
      <c r="E16439" s="58">
        <v>111665630750000</v>
      </c>
      <c r="F16439" t="s">
        <v>56353</v>
      </c>
      <c r="G16439" t="s">
        <v>56344</v>
      </c>
      <c r="H16439" t="s">
        <v>114</v>
      </c>
      <c r="I16439">
        <v>1</v>
      </c>
    </row>
    <row r="16440" spans="1:9" x14ac:dyDescent="0.25">
      <c r="A16440" t="s">
        <v>110</v>
      </c>
      <c r="B16440" t="s">
        <v>56354</v>
      </c>
      <c r="C16440" s="57">
        <v>44342</v>
      </c>
      <c r="D16440" t="s">
        <v>56355</v>
      </c>
      <c r="E16440" s="58">
        <v>1642975860000</v>
      </c>
      <c r="F16440" t="s">
        <v>56356</v>
      </c>
      <c r="G16440" t="s">
        <v>114</v>
      </c>
      <c r="H16440" t="s">
        <v>114</v>
      </c>
      <c r="I16440">
        <v>16</v>
      </c>
    </row>
    <row r="16441" spans="1:9" x14ac:dyDescent="0.25">
      <c r="A16441" t="s">
        <v>110</v>
      </c>
      <c r="B16441" t="s">
        <v>56357</v>
      </c>
      <c r="C16441" s="57">
        <v>44342</v>
      </c>
      <c r="D16441" t="s">
        <v>56358</v>
      </c>
      <c r="E16441" s="58">
        <v>10430565000000</v>
      </c>
      <c r="F16441" t="s">
        <v>56359</v>
      </c>
      <c r="G16441" t="s">
        <v>114</v>
      </c>
      <c r="H16441" t="s">
        <v>56360</v>
      </c>
      <c r="I16441">
        <v>1</v>
      </c>
    </row>
    <row r="16442" spans="1:9" x14ac:dyDescent="0.25">
      <c r="A16442" t="s">
        <v>110</v>
      </c>
      <c r="B16442" t="s">
        <v>56361</v>
      </c>
      <c r="C16442" s="57">
        <v>44342</v>
      </c>
      <c r="D16442" t="s">
        <v>56362</v>
      </c>
      <c r="E16442" s="58">
        <v>10213921000000</v>
      </c>
      <c r="F16442" t="s">
        <v>56363</v>
      </c>
      <c r="G16442" t="s">
        <v>114</v>
      </c>
      <c r="H16442" t="s">
        <v>114</v>
      </c>
      <c r="I16442">
        <v>1</v>
      </c>
    </row>
    <row r="16443" spans="1:9" x14ac:dyDescent="0.25">
      <c r="A16443" t="s">
        <v>110</v>
      </c>
      <c r="B16443" t="s">
        <v>56364</v>
      </c>
      <c r="C16443" s="57">
        <v>44342</v>
      </c>
      <c r="D16443" t="s">
        <v>56365</v>
      </c>
      <c r="E16443" s="58">
        <v>1227360000000</v>
      </c>
      <c r="F16443" t="s">
        <v>56366</v>
      </c>
      <c r="G16443" t="s">
        <v>114</v>
      </c>
      <c r="H16443" t="s">
        <v>114</v>
      </c>
      <c r="I16443">
        <v>1</v>
      </c>
    </row>
    <row r="16444" spans="1:9" x14ac:dyDescent="0.25">
      <c r="A16444" t="s">
        <v>110</v>
      </c>
      <c r="B16444" t="s">
        <v>56367</v>
      </c>
      <c r="C16444" s="57">
        <v>44342</v>
      </c>
      <c r="D16444" t="s">
        <v>56368</v>
      </c>
      <c r="E16444" s="58">
        <v>1232809000000</v>
      </c>
      <c r="F16444" t="s">
        <v>56369</v>
      </c>
      <c r="G16444" t="s">
        <v>114</v>
      </c>
      <c r="H16444" t="s">
        <v>114</v>
      </c>
      <c r="I16444">
        <v>1</v>
      </c>
    </row>
    <row r="16445" spans="1:9" x14ac:dyDescent="0.25">
      <c r="A16445" t="s">
        <v>110</v>
      </c>
      <c r="B16445" t="s">
        <v>56370</v>
      </c>
      <c r="C16445" s="57">
        <v>44342</v>
      </c>
      <c r="D16445" t="s">
        <v>56371</v>
      </c>
      <c r="E16445" s="58">
        <v>10778800000000</v>
      </c>
      <c r="F16445" t="s">
        <v>56372</v>
      </c>
      <c r="G16445" t="s">
        <v>114</v>
      </c>
      <c r="H16445" t="s">
        <v>114</v>
      </c>
      <c r="I16445">
        <v>1</v>
      </c>
    </row>
    <row r="16446" spans="1:9" x14ac:dyDescent="0.25">
      <c r="A16446" t="s">
        <v>110</v>
      </c>
      <c r="B16446" t="s">
        <v>56373</v>
      </c>
      <c r="C16446" s="57">
        <v>44342</v>
      </c>
      <c r="D16446" t="s">
        <v>56374</v>
      </c>
      <c r="E16446" s="58">
        <v>13160876000000</v>
      </c>
      <c r="F16446" t="s">
        <v>56375</v>
      </c>
      <c r="G16446" t="s">
        <v>114</v>
      </c>
      <c r="H16446" t="s">
        <v>114</v>
      </c>
      <c r="I16446">
        <v>1</v>
      </c>
    </row>
    <row r="16447" spans="1:9" x14ac:dyDescent="0.25">
      <c r="A16447" t="s">
        <v>110</v>
      </c>
      <c r="B16447" t="s">
        <v>56376</v>
      </c>
      <c r="C16447" s="57">
        <v>44342</v>
      </c>
      <c r="D16447" t="s">
        <v>56377</v>
      </c>
      <c r="E16447" s="58">
        <v>10280455000000</v>
      </c>
      <c r="F16447" t="s">
        <v>56378</v>
      </c>
      <c r="G16447" t="s">
        <v>56379</v>
      </c>
      <c r="H16447" t="s">
        <v>114</v>
      </c>
      <c r="I16447">
        <v>15</v>
      </c>
    </row>
    <row r="16448" spans="1:9" x14ac:dyDescent="0.25">
      <c r="A16448" t="s">
        <v>110</v>
      </c>
      <c r="B16448" t="s">
        <v>56380</v>
      </c>
      <c r="C16448" s="57">
        <v>44342</v>
      </c>
      <c r="D16448" t="s">
        <v>56381</v>
      </c>
      <c r="E16448" s="58">
        <v>10470259000000</v>
      </c>
      <c r="F16448" t="s">
        <v>56382</v>
      </c>
      <c r="G16448" t="s">
        <v>114</v>
      </c>
      <c r="H16448" t="s">
        <v>114</v>
      </c>
      <c r="I16448">
        <v>1</v>
      </c>
    </row>
    <row r="16449" spans="1:9" x14ac:dyDescent="0.25">
      <c r="A16449" t="s">
        <v>110</v>
      </c>
      <c r="B16449" t="s">
        <v>56383</v>
      </c>
      <c r="C16449" s="57">
        <v>44342</v>
      </c>
      <c r="D16449" t="s">
        <v>56384</v>
      </c>
      <c r="E16449" s="58">
        <v>10518458000000</v>
      </c>
      <c r="F16449" t="s">
        <v>56385</v>
      </c>
      <c r="G16449" t="s">
        <v>114</v>
      </c>
      <c r="H16449" t="s">
        <v>114</v>
      </c>
      <c r="I16449">
        <v>1</v>
      </c>
    </row>
    <row r="16450" spans="1:9" x14ac:dyDescent="0.25">
      <c r="A16450" t="s">
        <v>110</v>
      </c>
      <c r="B16450" t="s">
        <v>56386</v>
      </c>
      <c r="C16450" s="57">
        <v>44342</v>
      </c>
      <c r="D16450" t="s">
        <v>56387</v>
      </c>
      <c r="E16450" s="58">
        <v>1070971000000</v>
      </c>
      <c r="F16450" t="s">
        <v>56388</v>
      </c>
      <c r="G16450" t="s">
        <v>114</v>
      </c>
      <c r="H16450" t="s">
        <v>114</v>
      </c>
      <c r="I16450">
        <v>1</v>
      </c>
    </row>
    <row r="16451" spans="1:9" x14ac:dyDescent="0.25">
      <c r="A16451" t="s">
        <v>110</v>
      </c>
      <c r="B16451" t="s">
        <v>56389</v>
      </c>
      <c r="C16451" s="57">
        <v>44342</v>
      </c>
      <c r="D16451" t="s">
        <v>56390</v>
      </c>
      <c r="E16451" s="58">
        <v>9997270000000</v>
      </c>
      <c r="F16451" t="s">
        <v>56391</v>
      </c>
      <c r="G16451" t="s">
        <v>114</v>
      </c>
      <c r="H16451" t="s">
        <v>114</v>
      </c>
      <c r="I16451">
        <v>1</v>
      </c>
    </row>
    <row r="16452" spans="1:9" x14ac:dyDescent="0.25">
      <c r="A16452" t="s">
        <v>110</v>
      </c>
      <c r="B16452" t="s">
        <v>56392</v>
      </c>
      <c r="C16452" s="57">
        <v>44342</v>
      </c>
      <c r="D16452" t="s">
        <v>56393</v>
      </c>
      <c r="E16452" s="58">
        <v>1139786640000</v>
      </c>
      <c r="F16452" t="s">
        <v>56394</v>
      </c>
      <c r="G16452" t="s">
        <v>114</v>
      </c>
      <c r="H16452" t="s">
        <v>114</v>
      </c>
      <c r="I16452">
        <v>1</v>
      </c>
    </row>
    <row r="16453" spans="1:9" x14ac:dyDescent="0.25">
      <c r="A16453" t="s">
        <v>110</v>
      </c>
      <c r="B16453" t="s">
        <v>56395</v>
      </c>
      <c r="C16453" s="57">
        <v>44342</v>
      </c>
      <c r="D16453" t="s">
        <v>56396</v>
      </c>
      <c r="E16453" s="58">
        <v>1122281000000</v>
      </c>
      <c r="F16453" t="s">
        <v>56397</v>
      </c>
      <c r="G16453" t="s">
        <v>114</v>
      </c>
      <c r="H16453" t="s">
        <v>114</v>
      </c>
      <c r="I16453">
        <v>1</v>
      </c>
    </row>
    <row r="16454" spans="1:9" x14ac:dyDescent="0.25">
      <c r="A16454" t="s">
        <v>110</v>
      </c>
      <c r="B16454" t="s">
        <v>56398</v>
      </c>
      <c r="C16454" s="57">
        <v>44342</v>
      </c>
      <c r="D16454" t="s">
        <v>56399</v>
      </c>
      <c r="E16454" s="58">
        <v>13037003000000</v>
      </c>
      <c r="F16454" t="s">
        <v>56400</v>
      </c>
      <c r="G16454" t="s">
        <v>114</v>
      </c>
      <c r="H16454" t="s">
        <v>114</v>
      </c>
      <c r="I16454">
        <v>2</v>
      </c>
    </row>
    <row r="16455" spans="1:9" x14ac:dyDescent="0.25">
      <c r="A16455" t="s">
        <v>110</v>
      </c>
      <c r="B16455" t="s">
        <v>56401</v>
      </c>
      <c r="C16455" s="57">
        <v>44342</v>
      </c>
      <c r="D16455" t="s">
        <v>56402</v>
      </c>
      <c r="E16455" s="58">
        <v>1166742000000</v>
      </c>
      <c r="F16455" t="s">
        <v>56403</v>
      </c>
      <c r="G16455" t="s">
        <v>114</v>
      </c>
      <c r="H16455" t="s">
        <v>114</v>
      </c>
      <c r="I16455">
        <v>1</v>
      </c>
    </row>
    <row r="16456" spans="1:9" x14ac:dyDescent="0.25">
      <c r="A16456" t="s">
        <v>110</v>
      </c>
      <c r="B16456" t="s">
        <v>56404</v>
      </c>
      <c r="C16456" s="57">
        <v>44342</v>
      </c>
      <c r="D16456" t="s">
        <v>56405</v>
      </c>
      <c r="E16456" s="58">
        <v>10223322000000</v>
      </c>
      <c r="F16456" t="s">
        <v>56406</v>
      </c>
      <c r="G16456" t="s">
        <v>114</v>
      </c>
      <c r="H16456" t="s">
        <v>114</v>
      </c>
      <c r="I16456">
        <v>3</v>
      </c>
    </row>
    <row r="16457" spans="1:9" x14ac:dyDescent="0.25">
      <c r="A16457" t="s">
        <v>110</v>
      </c>
      <c r="B16457" t="s">
        <v>56407</v>
      </c>
      <c r="C16457" s="57">
        <v>44342</v>
      </c>
      <c r="D16457" t="s">
        <v>56408</v>
      </c>
      <c r="E16457" s="58">
        <v>11707636000000</v>
      </c>
      <c r="F16457" t="s">
        <v>56409</v>
      </c>
      <c r="G16457" t="s">
        <v>114</v>
      </c>
      <c r="H16457" t="s">
        <v>114</v>
      </c>
      <c r="I16457">
        <v>1</v>
      </c>
    </row>
    <row r="16458" spans="1:9" x14ac:dyDescent="0.25">
      <c r="A16458" t="s">
        <v>110</v>
      </c>
      <c r="B16458" t="s">
        <v>56410</v>
      </c>
      <c r="C16458" s="57">
        <v>44342</v>
      </c>
      <c r="D16458" t="s">
        <v>56411</v>
      </c>
      <c r="E16458" s="58">
        <v>10175528000000</v>
      </c>
      <c r="F16458" t="s">
        <v>56412</v>
      </c>
      <c r="G16458" t="s">
        <v>114</v>
      </c>
      <c r="H16458" t="s">
        <v>114</v>
      </c>
      <c r="I16458">
        <v>1</v>
      </c>
    </row>
    <row r="16459" spans="1:9" x14ac:dyDescent="0.25">
      <c r="A16459" t="s">
        <v>110</v>
      </c>
      <c r="B16459" t="s">
        <v>56413</v>
      </c>
      <c r="C16459" s="57">
        <v>44342</v>
      </c>
      <c r="D16459" t="s">
        <v>56414</v>
      </c>
      <c r="E16459" s="58">
        <v>1151147470000</v>
      </c>
      <c r="F16459" t="s">
        <v>56415</v>
      </c>
      <c r="G16459" t="s">
        <v>114</v>
      </c>
      <c r="H16459" t="s">
        <v>114</v>
      </c>
      <c r="I16459">
        <v>14</v>
      </c>
    </row>
    <row r="16460" spans="1:9" x14ac:dyDescent="0.25">
      <c r="A16460" t="s">
        <v>110</v>
      </c>
      <c r="B16460" t="s">
        <v>56416</v>
      </c>
      <c r="C16460" s="57">
        <v>44342</v>
      </c>
      <c r="D16460" t="s">
        <v>56417</v>
      </c>
      <c r="E16460" s="58">
        <v>1025454790000</v>
      </c>
      <c r="F16460" t="s">
        <v>56418</v>
      </c>
      <c r="G16460" t="s">
        <v>56419</v>
      </c>
      <c r="H16460" t="s">
        <v>56420</v>
      </c>
      <c r="I16460">
        <v>8350</v>
      </c>
    </row>
    <row r="16461" spans="1:9" x14ac:dyDescent="0.25">
      <c r="A16461" t="s">
        <v>110</v>
      </c>
      <c r="B16461" t="s">
        <v>56421</v>
      </c>
      <c r="C16461" s="57">
        <v>44342</v>
      </c>
      <c r="D16461" t="s">
        <v>56422</v>
      </c>
      <c r="E16461" s="58">
        <v>1370077494310000</v>
      </c>
      <c r="F16461" t="s">
        <v>56423</v>
      </c>
      <c r="G16461" t="s">
        <v>4632</v>
      </c>
      <c r="H16461" t="s">
        <v>114</v>
      </c>
      <c r="I16461">
        <v>1</v>
      </c>
    </row>
    <row r="16462" spans="1:9" x14ac:dyDescent="0.25">
      <c r="A16462" t="s">
        <v>110</v>
      </c>
      <c r="B16462" t="s">
        <v>56424</v>
      </c>
      <c r="C16462" s="57">
        <v>44342</v>
      </c>
      <c r="D16462" t="s">
        <v>56425</v>
      </c>
      <c r="E16462" s="58">
        <v>1058572250000</v>
      </c>
      <c r="F16462" t="s">
        <v>56426</v>
      </c>
      <c r="G16462" t="s">
        <v>114</v>
      </c>
      <c r="H16462" t="s">
        <v>114</v>
      </c>
      <c r="I16462">
        <v>3</v>
      </c>
    </row>
    <row r="16463" spans="1:9" x14ac:dyDescent="0.25">
      <c r="A16463" t="s">
        <v>110</v>
      </c>
      <c r="B16463" t="s">
        <v>56427</v>
      </c>
      <c r="C16463" s="57">
        <v>44342</v>
      </c>
      <c r="D16463" t="s">
        <v>56428</v>
      </c>
      <c r="E16463" s="58">
        <v>1060767490000</v>
      </c>
      <c r="F16463" t="s">
        <v>56429</v>
      </c>
      <c r="G16463" t="s">
        <v>114</v>
      </c>
      <c r="H16463" t="s">
        <v>114</v>
      </c>
      <c r="I16463">
        <v>901</v>
      </c>
    </row>
    <row r="16464" spans="1:9" x14ac:dyDescent="0.25">
      <c r="A16464" t="s">
        <v>110</v>
      </c>
      <c r="B16464" t="s">
        <v>56430</v>
      </c>
      <c r="C16464" s="57">
        <v>44342</v>
      </c>
      <c r="D16464" t="s">
        <v>56431</v>
      </c>
      <c r="E16464" s="58">
        <v>1220324020000</v>
      </c>
      <c r="F16464" t="s">
        <v>56432</v>
      </c>
      <c r="G16464" t="s">
        <v>2987</v>
      </c>
      <c r="H16464" t="s">
        <v>56433</v>
      </c>
      <c r="I16464">
        <v>380</v>
      </c>
    </row>
    <row r="16465" spans="1:9" x14ac:dyDescent="0.25">
      <c r="A16465" t="s">
        <v>110</v>
      </c>
      <c r="B16465" t="s">
        <v>56434</v>
      </c>
      <c r="C16465" s="57">
        <v>44342</v>
      </c>
      <c r="D16465" t="s">
        <v>56435</v>
      </c>
      <c r="E16465" s="58">
        <v>1049760590000</v>
      </c>
      <c r="F16465" t="s">
        <v>56436</v>
      </c>
      <c r="G16465" t="s">
        <v>56437</v>
      </c>
      <c r="H16465" t="s">
        <v>56438</v>
      </c>
      <c r="I16465">
        <v>516</v>
      </c>
    </row>
    <row r="16466" spans="1:9" x14ac:dyDescent="0.25">
      <c r="A16466" t="s">
        <v>110</v>
      </c>
      <c r="B16466" t="s">
        <v>56439</v>
      </c>
      <c r="C16466" s="57">
        <v>44342</v>
      </c>
      <c r="D16466" t="s">
        <v>56440</v>
      </c>
      <c r="E16466" s="58">
        <v>1063093600000</v>
      </c>
      <c r="F16466" t="s">
        <v>56441</v>
      </c>
      <c r="G16466" t="s">
        <v>114</v>
      </c>
      <c r="H16466" t="s">
        <v>114</v>
      </c>
      <c r="I16466">
        <v>1</v>
      </c>
    </row>
    <row r="16467" spans="1:9" x14ac:dyDescent="0.25">
      <c r="A16467" t="s">
        <v>110</v>
      </c>
      <c r="B16467" t="s">
        <v>56442</v>
      </c>
      <c r="C16467" s="57">
        <v>44342</v>
      </c>
      <c r="D16467" t="s">
        <v>56443</v>
      </c>
      <c r="E16467" s="58">
        <v>1071389900000</v>
      </c>
      <c r="F16467" t="s">
        <v>56444</v>
      </c>
      <c r="G16467" t="s">
        <v>114</v>
      </c>
      <c r="H16467" t="s">
        <v>114</v>
      </c>
      <c r="I16467">
        <v>2</v>
      </c>
    </row>
    <row r="16468" spans="1:9" x14ac:dyDescent="0.25">
      <c r="A16468" t="s">
        <v>110</v>
      </c>
      <c r="B16468" t="s">
        <v>56445</v>
      </c>
      <c r="C16468" s="57">
        <v>44342</v>
      </c>
      <c r="D16468" t="s">
        <v>56446</v>
      </c>
      <c r="E16468" t="s">
        <v>56447</v>
      </c>
      <c r="F16468" t="s">
        <v>56448</v>
      </c>
      <c r="G16468" t="s">
        <v>114</v>
      </c>
      <c r="H16468" t="s">
        <v>114</v>
      </c>
      <c r="I16468">
        <v>1</v>
      </c>
    </row>
    <row r="16469" spans="1:9" x14ac:dyDescent="0.25">
      <c r="A16469" t="s">
        <v>110</v>
      </c>
      <c r="B16469" t="s">
        <v>56449</v>
      </c>
      <c r="C16469" s="57">
        <v>44342</v>
      </c>
      <c r="D16469" t="s">
        <v>56450</v>
      </c>
      <c r="E16469" s="58">
        <v>1089125230000</v>
      </c>
      <c r="F16469" t="s">
        <v>56451</v>
      </c>
      <c r="G16469" t="s">
        <v>56452</v>
      </c>
      <c r="H16469" t="s">
        <v>56453</v>
      </c>
      <c r="I16469">
        <v>1460</v>
      </c>
    </row>
    <row r="16470" spans="1:9" x14ac:dyDescent="0.25">
      <c r="A16470" t="s">
        <v>110</v>
      </c>
      <c r="B16470" t="s">
        <v>56454</v>
      </c>
      <c r="C16470" s="57">
        <v>44342</v>
      </c>
      <c r="D16470" t="s">
        <v>56455</v>
      </c>
      <c r="E16470" s="58">
        <v>1438193000000</v>
      </c>
      <c r="F16470" t="s">
        <v>56456</v>
      </c>
      <c r="G16470" t="s">
        <v>114</v>
      </c>
      <c r="H16470" t="s">
        <v>114</v>
      </c>
      <c r="I16470">
        <v>5</v>
      </c>
    </row>
    <row r="16471" spans="1:9" x14ac:dyDescent="0.25">
      <c r="A16471" t="s">
        <v>110</v>
      </c>
      <c r="B16471" t="s">
        <v>56457</v>
      </c>
      <c r="C16471" s="57">
        <v>44342</v>
      </c>
      <c r="D16471" t="s">
        <v>56458</v>
      </c>
      <c r="E16471" s="58">
        <v>1109697530000</v>
      </c>
      <c r="F16471" t="s">
        <v>56459</v>
      </c>
      <c r="G16471" t="s">
        <v>56460</v>
      </c>
      <c r="H16471" t="s">
        <v>114</v>
      </c>
      <c r="I16471">
        <v>3843</v>
      </c>
    </row>
    <row r="16472" spans="1:9" x14ac:dyDescent="0.25">
      <c r="A16472" t="s">
        <v>110</v>
      </c>
      <c r="B16472" t="s">
        <v>56461</v>
      </c>
      <c r="C16472" s="57">
        <v>44342</v>
      </c>
      <c r="D16472" t="s">
        <v>56462</v>
      </c>
      <c r="E16472" s="58">
        <v>1073832000000</v>
      </c>
      <c r="F16472" t="s">
        <v>56463</v>
      </c>
      <c r="G16472" t="s">
        <v>114</v>
      </c>
      <c r="H16472" t="s">
        <v>114</v>
      </c>
      <c r="I16472">
        <v>1</v>
      </c>
    </row>
    <row r="16473" spans="1:9" x14ac:dyDescent="0.25">
      <c r="A16473" t="s">
        <v>110</v>
      </c>
      <c r="B16473" t="s">
        <v>56464</v>
      </c>
      <c r="C16473" s="57">
        <v>44342</v>
      </c>
      <c r="D16473" t="s">
        <v>56465</v>
      </c>
      <c r="E16473" s="58">
        <v>1043867830000</v>
      </c>
      <c r="F16473" t="s">
        <v>56466</v>
      </c>
      <c r="G16473" t="s">
        <v>56467</v>
      </c>
      <c r="H16473" t="s">
        <v>114</v>
      </c>
      <c r="I16473">
        <v>1358</v>
      </c>
    </row>
    <row r="16474" spans="1:9" x14ac:dyDescent="0.25">
      <c r="A16474" t="s">
        <v>110</v>
      </c>
      <c r="B16474" t="s">
        <v>56468</v>
      </c>
      <c r="C16474" s="57">
        <v>44342</v>
      </c>
      <c r="D16474" t="s">
        <v>56469</v>
      </c>
      <c r="E16474" t="s">
        <v>56470</v>
      </c>
      <c r="F16474" t="s">
        <v>56471</v>
      </c>
      <c r="G16474" t="s">
        <v>3253</v>
      </c>
      <c r="H16474" t="s">
        <v>56472</v>
      </c>
      <c r="I16474">
        <v>1082</v>
      </c>
    </row>
    <row r="16475" spans="1:9" x14ac:dyDescent="0.25">
      <c r="A16475" t="s">
        <v>110</v>
      </c>
      <c r="B16475" t="s">
        <v>56473</v>
      </c>
      <c r="C16475" s="57">
        <v>44342</v>
      </c>
      <c r="D16475" t="s">
        <v>56474</v>
      </c>
      <c r="E16475" s="58">
        <v>1098381320000</v>
      </c>
      <c r="F16475" t="s">
        <v>56475</v>
      </c>
      <c r="G16475" t="s">
        <v>114</v>
      </c>
      <c r="H16475" t="s">
        <v>114</v>
      </c>
      <c r="I16475">
        <v>1</v>
      </c>
    </row>
    <row r="16476" spans="1:9" x14ac:dyDescent="0.25">
      <c r="A16476" t="s">
        <v>110</v>
      </c>
      <c r="B16476" t="s">
        <v>56476</v>
      </c>
      <c r="C16476" s="57">
        <v>44342</v>
      </c>
      <c r="D16476" t="s">
        <v>56477</v>
      </c>
      <c r="E16476" s="58">
        <v>10543460000000</v>
      </c>
      <c r="F16476" t="s">
        <v>56478</v>
      </c>
      <c r="G16476" t="s">
        <v>114</v>
      </c>
      <c r="H16476" t="s">
        <v>114</v>
      </c>
      <c r="I16476">
        <v>865</v>
      </c>
    </row>
    <row r="16477" spans="1:9" x14ac:dyDescent="0.25">
      <c r="A16477" t="s">
        <v>110</v>
      </c>
      <c r="B16477" t="s">
        <v>56479</v>
      </c>
      <c r="C16477" s="57">
        <v>44342</v>
      </c>
      <c r="D16477" t="s">
        <v>56480</v>
      </c>
      <c r="E16477" s="58">
        <v>10681515000000</v>
      </c>
      <c r="F16477" t="s">
        <v>56481</v>
      </c>
      <c r="G16477" t="s">
        <v>23515</v>
      </c>
      <c r="H16477" t="s">
        <v>56482</v>
      </c>
      <c r="I16477">
        <v>1776</v>
      </c>
    </row>
    <row r="16478" spans="1:9" x14ac:dyDescent="0.25">
      <c r="A16478" t="s">
        <v>110</v>
      </c>
      <c r="B16478" t="s">
        <v>56483</v>
      </c>
      <c r="C16478" s="57">
        <v>44342</v>
      </c>
      <c r="D16478" t="s">
        <v>56484</v>
      </c>
      <c r="E16478" s="58">
        <v>10456271000000</v>
      </c>
      <c r="F16478" t="s">
        <v>56485</v>
      </c>
      <c r="G16478" t="s">
        <v>221</v>
      </c>
      <c r="H16478" t="s">
        <v>114</v>
      </c>
      <c r="I16478">
        <v>1087</v>
      </c>
    </row>
    <row r="16479" spans="1:9" x14ac:dyDescent="0.25">
      <c r="A16479" t="s">
        <v>110</v>
      </c>
      <c r="B16479" t="s">
        <v>56486</v>
      </c>
      <c r="C16479" s="57">
        <v>44342</v>
      </c>
      <c r="D16479" t="s">
        <v>56487</v>
      </c>
      <c r="E16479" s="58">
        <v>10827438000000</v>
      </c>
      <c r="F16479" t="s">
        <v>56488</v>
      </c>
      <c r="G16479" t="s">
        <v>56489</v>
      </c>
      <c r="H16479" t="s">
        <v>56490</v>
      </c>
      <c r="I16479">
        <v>12556</v>
      </c>
    </row>
    <row r="16480" spans="1:9" x14ac:dyDescent="0.25">
      <c r="A16480" t="s">
        <v>110</v>
      </c>
      <c r="B16480" t="s">
        <v>56491</v>
      </c>
      <c r="C16480" s="57">
        <v>44342</v>
      </c>
      <c r="D16480" t="s">
        <v>56492</v>
      </c>
      <c r="E16480" s="58">
        <v>1104668000000</v>
      </c>
      <c r="F16480" t="s">
        <v>56493</v>
      </c>
      <c r="G16480" t="s">
        <v>114</v>
      </c>
      <c r="H16480" t="s">
        <v>114</v>
      </c>
      <c r="I16480">
        <v>3</v>
      </c>
    </row>
    <row r="16481" spans="1:9" x14ac:dyDescent="0.25">
      <c r="A16481" t="s">
        <v>110</v>
      </c>
      <c r="B16481" t="s">
        <v>56494</v>
      </c>
      <c r="C16481" s="57">
        <v>44342</v>
      </c>
      <c r="D16481" t="s">
        <v>56495</v>
      </c>
      <c r="E16481" s="58">
        <v>1130190000000</v>
      </c>
      <c r="F16481" t="s">
        <v>56496</v>
      </c>
      <c r="G16481" t="s">
        <v>114</v>
      </c>
      <c r="H16481" t="s">
        <v>114</v>
      </c>
      <c r="I16481">
        <v>1</v>
      </c>
    </row>
    <row r="16482" spans="1:9" x14ac:dyDescent="0.25">
      <c r="A16482" t="s">
        <v>110</v>
      </c>
      <c r="B16482" t="s">
        <v>56497</v>
      </c>
      <c r="C16482" s="57">
        <v>44342</v>
      </c>
      <c r="D16482" t="s">
        <v>56498</v>
      </c>
      <c r="E16482" s="58">
        <v>1067967000000</v>
      </c>
      <c r="F16482" t="s">
        <v>56499</v>
      </c>
      <c r="G16482" t="s">
        <v>114</v>
      </c>
      <c r="H16482" t="s">
        <v>114</v>
      </c>
      <c r="I16482">
        <v>1</v>
      </c>
    </row>
    <row r="16483" spans="1:9" x14ac:dyDescent="0.25">
      <c r="A16483" t="s">
        <v>110</v>
      </c>
      <c r="B16483" t="s">
        <v>56500</v>
      </c>
      <c r="C16483" s="57">
        <v>44342</v>
      </c>
      <c r="D16483" t="s">
        <v>56501</v>
      </c>
      <c r="E16483" s="58">
        <v>10527971000000</v>
      </c>
      <c r="F16483" t="s">
        <v>56502</v>
      </c>
      <c r="G16483" t="s">
        <v>114</v>
      </c>
      <c r="H16483" t="s">
        <v>114</v>
      </c>
      <c r="I16483">
        <v>1</v>
      </c>
    </row>
    <row r="16484" spans="1:9" x14ac:dyDescent="0.25">
      <c r="A16484" t="s">
        <v>110</v>
      </c>
      <c r="B16484" t="s">
        <v>56503</v>
      </c>
      <c r="C16484" s="57">
        <v>44342</v>
      </c>
      <c r="D16484" t="s">
        <v>56504</v>
      </c>
      <c r="E16484" s="58">
        <v>11841103000000</v>
      </c>
      <c r="F16484" t="s">
        <v>56505</v>
      </c>
      <c r="G16484" t="s">
        <v>56506</v>
      </c>
      <c r="H16484" t="s">
        <v>114</v>
      </c>
      <c r="I16484">
        <v>2</v>
      </c>
    </row>
    <row r="16485" spans="1:9" x14ac:dyDescent="0.25">
      <c r="A16485" t="s">
        <v>110</v>
      </c>
      <c r="B16485" t="s">
        <v>56507</v>
      </c>
      <c r="C16485" s="57">
        <v>44342</v>
      </c>
      <c r="D16485" t="s">
        <v>56508</v>
      </c>
      <c r="E16485" s="58">
        <v>1285985000000</v>
      </c>
      <c r="F16485" t="s">
        <v>56509</v>
      </c>
      <c r="G16485" t="s">
        <v>114</v>
      </c>
      <c r="H16485" t="s">
        <v>114</v>
      </c>
      <c r="I16485">
        <v>1</v>
      </c>
    </row>
    <row r="16486" spans="1:9" x14ac:dyDescent="0.25">
      <c r="A16486" t="s">
        <v>110</v>
      </c>
      <c r="B16486" t="s">
        <v>56510</v>
      </c>
      <c r="C16486" s="57">
        <v>44342</v>
      </c>
      <c r="D16486" t="s">
        <v>56511</v>
      </c>
      <c r="E16486" s="58">
        <v>1693895000000</v>
      </c>
      <c r="F16486" t="s">
        <v>56512</v>
      </c>
      <c r="G16486" t="s">
        <v>114</v>
      </c>
      <c r="H16486" t="s">
        <v>114</v>
      </c>
      <c r="I16486">
        <v>10</v>
      </c>
    </row>
    <row r="16487" spans="1:9" x14ac:dyDescent="0.25">
      <c r="A16487" t="s">
        <v>110</v>
      </c>
      <c r="B16487" t="s">
        <v>56513</v>
      </c>
      <c r="C16487" s="57">
        <v>44342</v>
      </c>
      <c r="D16487" t="s">
        <v>56514</v>
      </c>
      <c r="E16487" s="58">
        <v>1179153000000</v>
      </c>
      <c r="F16487" t="s">
        <v>56515</v>
      </c>
      <c r="G16487" t="s">
        <v>114</v>
      </c>
      <c r="H16487" t="s">
        <v>114</v>
      </c>
      <c r="I16487">
        <v>1</v>
      </c>
    </row>
    <row r="16488" spans="1:9" x14ac:dyDescent="0.25">
      <c r="A16488" t="s">
        <v>110</v>
      </c>
      <c r="B16488" t="s">
        <v>56516</v>
      </c>
      <c r="C16488" s="57">
        <v>44342</v>
      </c>
      <c r="D16488" t="s">
        <v>56517</v>
      </c>
      <c r="E16488" s="58">
        <v>1139270000000</v>
      </c>
      <c r="F16488" t="s">
        <v>56518</v>
      </c>
      <c r="G16488" t="s">
        <v>114</v>
      </c>
      <c r="H16488" t="s">
        <v>114</v>
      </c>
      <c r="I16488">
        <v>4</v>
      </c>
    </row>
    <row r="16489" spans="1:9" x14ac:dyDescent="0.25">
      <c r="A16489" t="s">
        <v>110</v>
      </c>
      <c r="B16489" t="s">
        <v>56519</v>
      </c>
      <c r="C16489" s="57">
        <v>44342</v>
      </c>
      <c r="D16489" t="s">
        <v>56520</v>
      </c>
      <c r="E16489" s="58">
        <v>1138706000000</v>
      </c>
      <c r="F16489" t="s">
        <v>56521</v>
      </c>
      <c r="G16489" t="s">
        <v>114</v>
      </c>
      <c r="H16489" t="s">
        <v>114</v>
      </c>
      <c r="I16489">
        <v>1</v>
      </c>
    </row>
    <row r="16490" spans="1:9" x14ac:dyDescent="0.25">
      <c r="A16490" t="s">
        <v>110</v>
      </c>
      <c r="B16490" t="s">
        <v>56522</v>
      </c>
      <c r="C16490" s="57">
        <v>44342</v>
      </c>
      <c r="D16490" t="s">
        <v>56523</v>
      </c>
      <c r="E16490" s="58">
        <v>11283551000000</v>
      </c>
      <c r="F16490" t="s">
        <v>56524</v>
      </c>
      <c r="G16490" t="s">
        <v>114</v>
      </c>
      <c r="H16490" t="s">
        <v>114</v>
      </c>
      <c r="I16490">
        <v>1</v>
      </c>
    </row>
    <row r="16491" spans="1:9" x14ac:dyDescent="0.25">
      <c r="A16491" t="s">
        <v>110</v>
      </c>
      <c r="B16491" t="s">
        <v>56525</v>
      </c>
      <c r="C16491" s="57">
        <v>44342</v>
      </c>
      <c r="D16491" t="s">
        <v>56526</v>
      </c>
      <c r="E16491" s="58">
        <v>1059501000000</v>
      </c>
      <c r="F16491" t="s">
        <v>56527</v>
      </c>
      <c r="G16491" t="s">
        <v>114</v>
      </c>
      <c r="H16491" t="s">
        <v>114</v>
      </c>
      <c r="I16491">
        <v>1</v>
      </c>
    </row>
    <row r="16492" spans="1:9" x14ac:dyDescent="0.25">
      <c r="A16492" t="s">
        <v>110</v>
      </c>
      <c r="B16492" t="s">
        <v>56528</v>
      </c>
      <c r="C16492" s="57">
        <v>44342</v>
      </c>
      <c r="D16492" t="s">
        <v>56529</v>
      </c>
      <c r="E16492" s="58">
        <v>16359986000000</v>
      </c>
      <c r="F16492" t="s">
        <v>56530</v>
      </c>
      <c r="G16492" t="s">
        <v>114</v>
      </c>
      <c r="H16492" t="s">
        <v>114</v>
      </c>
      <c r="I16492">
        <v>1</v>
      </c>
    </row>
    <row r="16493" spans="1:9" x14ac:dyDescent="0.25">
      <c r="A16493" t="s">
        <v>110</v>
      </c>
      <c r="B16493" t="s">
        <v>56531</v>
      </c>
      <c r="C16493" s="57">
        <v>44342</v>
      </c>
      <c r="D16493" t="s">
        <v>56532</v>
      </c>
      <c r="E16493" s="58">
        <v>10020598000000</v>
      </c>
      <c r="F16493" t="s">
        <v>56533</v>
      </c>
      <c r="G16493" t="s">
        <v>114</v>
      </c>
      <c r="H16493" t="s">
        <v>114</v>
      </c>
      <c r="I16493">
        <v>1</v>
      </c>
    </row>
    <row r="16494" spans="1:9" x14ac:dyDescent="0.25">
      <c r="A16494" t="s">
        <v>110</v>
      </c>
      <c r="B16494" t="s">
        <v>56534</v>
      </c>
      <c r="C16494" s="57">
        <v>44342</v>
      </c>
      <c r="D16494" t="s">
        <v>56535</v>
      </c>
      <c r="E16494" s="58">
        <v>10286966000000</v>
      </c>
      <c r="F16494" t="s">
        <v>56536</v>
      </c>
      <c r="G16494" t="s">
        <v>56537</v>
      </c>
      <c r="H16494" t="s">
        <v>56538</v>
      </c>
      <c r="I16494">
        <v>148</v>
      </c>
    </row>
    <row r="16495" spans="1:9" x14ac:dyDescent="0.25">
      <c r="A16495" t="s">
        <v>110</v>
      </c>
      <c r="B16495" t="s">
        <v>56539</v>
      </c>
      <c r="C16495" s="57">
        <v>44342</v>
      </c>
      <c r="D16495" t="s">
        <v>56540</v>
      </c>
      <c r="E16495" s="58">
        <v>10631939000000</v>
      </c>
      <c r="F16495" t="s">
        <v>56541</v>
      </c>
      <c r="G16495" t="s">
        <v>56542</v>
      </c>
      <c r="H16495" t="s">
        <v>56543</v>
      </c>
      <c r="I16495">
        <v>5</v>
      </c>
    </row>
    <row r="16496" spans="1:9" x14ac:dyDescent="0.25">
      <c r="A16496" t="s">
        <v>110</v>
      </c>
      <c r="B16496" t="s">
        <v>56544</v>
      </c>
      <c r="C16496" s="57">
        <v>44342</v>
      </c>
      <c r="D16496" t="s">
        <v>56545</v>
      </c>
      <c r="E16496" s="58">
        <v>12629362000000</v>
      </c>
      <c r="F16496" t="s">
        <v>56546</v>
      </c>
      <c r="G16496" t="s">
        <v>114</v>
      </c>
      <c r="H16496" t="s">
        <v>114</v>
      </c>
      <c r="I16496">
        <v>1</v>
      </c>
    </row>
    <row r="16497" spans="1:9" x14ac:dyDescent="0.25">
      <c r="A16497" t="s">
        <v>110</v>
      </c>
      <c r="B16497" t="s">
        <v>56547</v>
      </c>
      <c r="C16497" s="57">
        <v>44342</v>
      </c>
      <c r="D16497" t="s">
        <v>56548</v>
      </c>
      <c r="E16497" s="58">
        <v>11286111000000</v>
      </c>
      <c r="F16497" t="s">
        <v>56549</v>
      </c>
      <c r="G16497" t="s">
        <v>114</v>
      </c>
      <c r="H16497" t="s">
        <v>114</v>
      </c>
      <c r="I16497">
        <v>2</v>
      </c>
    </row>
    <row r="16498" spans="1:9" x14ac:dyDescent="0.25">
      <c r="A16498" t="s">
        <v>110</v>
      </c>
      <c r="B16498" t="s">
        <v>56550</v>
      </c>
      <c r="C16498" s="57">
        <v>44342</v>
      </c>
      <c r="D16498" t="s">
        <v>56551</v>
      </c>
      <c r="E16498" s="58">
        <v>1078360000000</v>
      </c>
      <c r="F16498" t="s">
        <v>56552</v>
      </c>
      <c r="G16498" t="s">
        <v>114</v>
      </c>
      <c r="H16498" t="s">
        <v>114</v>
      </c>
      <c r="I16498">
        <v>1</v>
      </c>
    </row>
    <row r="16499" spans="1:9" x14ac:dyDescent="0.25">
      <c r="A16499" t="s">
        <v>110</v>
      </c>
      <c r="B16499" t="s">
        <v>56553</v>
      </c>
      <c r="C16499" s="57">
        <v>44342</v>
      </c>
      <c r="D16499" t="s">
        <v>56554</v>
      </c>
      <c r="E16499" s="58">
        <v>1078332000000</v>
      </c>
      <c r="F16499" t="s">
        <v>56555</v>
      </c>
      <c r="G16499" t="s">
        <v>114</v>
      </c>
      <c r="H16499" t="s">
        <v>114</v>
      </c>
      <c r="I16499">
        <v>1</v>
      </c>
    </row>
    <row r="16500" spans="1:9" x14ac:dyDescent="0.25">
      <c r="A16500" t="s">
        <v>110</v>
      </c>
      <c r="B16500" t="s">
        <v>56556</v>
      </c>
      <c r="C16500" s="57">
        <v>44342</v>
      </c>
      <c r="D16500" t="s">
        <v>56557</v>
      </c>
      <c r="E16500" s="58">
        <v>1016800500000</v>
      </c>
      <c r="F16500" t="s">
        <v>56558</v>
      </c>
      <c r="G16500" t="s">
        <v>114</v>
      </c>
      <c r="H16500" t="s">
        <v>114</v>
      </c>
      <c r="I16500">
        <v>1</v>
      </c>
    </row>
    <row r="16501" spans="1:9" x14ac:dyDescent="0.25">
      <c r="A16501" t="s">
        <v>110</v>
      </c>
      <c r="B16501" t="s">
        <v>56559</v>
      </c>
      <c r="C16501" s="57">
        <v>44342</v>
      </c>
      <c r="D16501" t="s">
        <v>56560</v>
      </c>
      <c r="E16501" s="58">
        <v>1054729970000</v>
      </c>
      <c r="F16501" t="s">
        <v>56561</v>
      </c>
      <c r="G16501" t="s">
        <v>56562</v>
      </c>
      <c r="H16501" t="s">
        <v>56563</v>
      </c>
      <c r="I16501">
        <v>20</v>
      </c>
    </row>
    <row r="16502" spans="1:9" x14ac:dyDescent="0.25">
      <c r="A16502" t="s">
        <v>110</v>
      </c>
      <c r="B16502" t="s">
        <v>56564</v>
      </c>
      <c r="C16502" s="57">
        <v>44342</v>
      </c>
      <c r="D16502" t="s">
        <v>56565</v>
      </c>
      <c r="E16502" s="58">
        <v>1027149720000</v>
      </c>
      <c r="F16502" t="s">
        <v>56566</v>
      </c>
      <c r="G16502" t="s">
        <v>56567</v>
      </c>
      <c r="H16502" t="s">
        <v>114</v>
      </c>
      <c r="I16502">
        <v>359</v>
      </c>
    </row>
    <row r="16503" spans="1:9" x14ac:dyDescent="0.25">
      <c r="A16503" t="s">
        <v>110</v>
      </c>
      <c r="B16503" t="s">
        <v>56568</v>
      </c>
      <c r="C16503" s="57">
        <v>44342</v>
      </c>
      <c r="D16503" t="s">
        <v>56569</v>
      </c>
      <c r="E16503" t="s">
        <v>56570</v>
      </c>
      <c r="F16503" t="s">
        <v>56571</v>
      </c>
      <c r="G16503" t="s">
        <v>345</v>
      </c>
      <c r="H16503" t="s">
        <v>56572</v>
      </c>
      <c r="I16503">
        <v>4</v>
      </c>
    </row>
    <row r="16504" spans="1:9" x14ac:dyDescent="0.25">
      <c r="A16504" t="s">
        <v>110</v>
      </c>
      <c r="B16504" t="s">
        <v>56573</v>
      </c>
      <c r="C16504" s="57">
        <v>44342</v>
      </c>
      <c r="D16504" t="s">
        <v>56574</v>
      </c>
      <c r="E16504" s="58">
        <v>1031664730000</v>
      </c>
      <c r="F16504" t="s">
        <v>56575</v>
      </c>
      <c r="G16504" t="s">
        <v>114</v>
      </c>
      <c r="H16504" t="s">
        <v>114</v>
      </c>
      <c r="I16504">
        <v>239</v>
      </c>
    </row>
    <row r="16505" spans="1:9" x14ac:dyDescent="0.25">
      <c r="A16505" t="s">
        <v>110</v>
      </c>
      <c r="B16505" t="s">
        <v>56576</v>
      </c>
      <c r="C16505" s="57">
        <v>44342</v>
      </c>
      <c r="D16505" t="s">
        <v>56577</v>
      </c>
      <c r="E16505" s="58">
        <v>1046290210000</v>
      </c>
      <c r="F16505" t="s">
        <v>56578</v>
      </c>
      <c r="G16505" t="s">
        <v>114</v>
      </c>
      <c r="H16505" t="s">
        <v>114</v>
      </c>
      <c r="I16505">
        <v>3</v>
      </c>
    </row>
    <row r="16506" spans="1:9" x14ac:dyDescent="0.25">
      <c r="A16506" t="s">
        <v>110</v>
      </c>
      <c r="B16506" t="s">
        <v>56579</v>
      </c>
      <c r="C16506" s="57">
        <v>44342</v>
      </c>
      <c r="D16506" t="s">
        <v>56580</v>
      </c>
      <c r="E16506" s="58">
        <v>1042161410000</v>
      </c>
      <c r="F16506" t="s">
        <v>56581</v>
      </c>
      <c r="G16506" t="s">
        <v>114</v>
      </c>
      <c r="H16506" t="s">
        <v>114</v>
      </c>
      <c r="I16506">
        <v>47</v>
      </c>
    </row>
    <row r="16507" spans="1:9" x14ac:dyDescent="0.25">
      <c r="A16507" t="s">
        <v>110</v>
      </c>
      <c r="B16507" t="s">
        <v>56582</v>
      </c>
      <c r="C16507" s="57">
        <v>44342</v>
      </c>
      <c r="D16507" t="s">
        <v>56583</v>
      </c>
      <c r="E16507" s="58">
        <v>1220468520000</v>
      </c>
      <c r="F16507" t="s">
        <v>56584</v>
      </c>
      <c r="G16507" t="s">
        <v>114</v>
      </c>
      <c r="H16507" t="s">
        <v>114</v>
      </c>
      <c r="I16507">
        <v>1</v>
      </c>
    </row>
    <row r="16508" spans="1:9" x14ac:dyDescent="0.25">
      <c r="A16508" t="s">
        <v>110</v>
      </c>
      <c r="B16508" t="s">
        <v>56585</v>
      </c>
      <c r="C16508" s="57">
        <v>44342</v>
      </c>
      <c r="D16508" t="s">
        <v>56586</v>
      </c>
      <c r="E16508" s="58">
        <v>1018763210000</v>
      </c>
      <c r="F16508" t="s">
        <v>56587</v>
      </c>
      <c r="G16508" t="s">
        <v>114</v>
      </c>
      <c r="H16508" t="s">
        <v>114</v>
      </c>
      <c r="I16508">
        <v>6</v>
      </c>
    </row>
    <row r="16509" spans="1:9" x14ac:dyDescent="0.25">
      <c r="A16509" t="s">
        <v>110</v>
      </c>
      <c r="B16509" t="s">
        <v>56588</v>
      </c>
      <c r="C16509" s="57">
        <v>44342</v>
      </c>
      <c r="D16509" t="s">
        <v>56589</v>
      </c>
      <c r="E16509" s="58">
        <v>10267611600000</v>
      </c>
      <c r="F16509" t="s">
        <v>56590</v>
      </c>
      <c r="G16509" t="s">
        <v>114</v>
      </c>
      <c r="H16509" t="s">
        <v>56591</v>
      </c>
      <c r="I16509">
        <v>65</v>
      </c>
    </row>
    <row r="16510" spans="1:9" x14ac:dyDescent="0.25">
      <c r="A16510" t="s">
        <v>110</v>
      </c>
      <c r="B16510" t="s">
        <v>56592</v>
      </c>
      <c r="C16510" s="57">
        <v>44342</v>
      </c>
      <c r="D16510" t="s">
        <v>56593</v>
      </c>
      <c r="E16510" s="58">
        <v>11953408800000</v>
      </c>
      <c r="F16510" t="s">
        <v>56594</v>
      </c>
      <c r="G16510" t="s">
        <v>114</v>
      </c>
      <c r="H16510" t="s">
        <v>114</v>
      </c>
      <c r="I16510">
        <v>4</v>
      </c>
    </row>
    <row r="16511" spans="1:9" x14ac:dyDescent="0.25">
      <c r="A16511" t="s">
        <v>110</v>
      </c>
      <c r="B16511" t="s">
        <v>56595</v>
      </c>
      <c r="C16511" s="57">
        <v>44342</v>
      </c>
      <c r="D16511" t="s">
        <v>56596</v>
      </c>
      <c r="E16511" s="58">
        <v>11518641800000</v>
      </c>
      <c r="F16511" t="s">
        <v>56597</v>
      </c>
      <c r="G16511" t="s">
        <v>114</v>
      </c>
      <c r="H16511" t="s">
        <v>114</v>
      </c>
      <c r="I16511">
        <v>5</v>
      </c>
    </row>
    <row r="16512" spans="1:9" x14ac:dyDescent="0.25">
      <c r="A16512" t="s">
        <v>110</v>
      </c>
      <c r="B16512" t="s">
        <v>56598</v>
      </c>
      <c r="C16512" s="57">
        <v>44342</v>
      </c>
      <c r="D16512" t="s">
        <v>56599</v>
      </c>
      <c r="E16512" s="58">
        <v>10379425800000</v>
      </c>
      <c r="F16512" t="s">
        <v>56600</v>
      </c>
      <c r="G16512" t="s">
        <v>114</v>
      </c>
      <c r="H16512" t="s">
        <v>114</v>
      </c>
      <c r="I16512">
        <v>7</v>
      </c>
    </row>
    <row r="16513" spans="1:9" x14ac:dyDescent="0.25">
      <c r="A16513" t="s">
        <v>110</v>
      </c>
      <c r="B16513" t="s">
        <v>56601</v>
      </c>
      <c r="C16513" s="57">
        <v>44342</v>
      </c>
      <c r="D16513" t="s">
        <v>56602</v>
      </c>
      <c r="E16513" s="58">
        <v>1222056200000</v>
      </c>
      <c r="F16513" t="s">
        <v>56603</v>
      </c>
      <c r="G16513" t="s">
        <v>3253</v>
      </c>
      <c r="H16513" t="s">
        <v>114</v>
      </c>
      <c r="I16513">
        <v>1</v>
      </c>
    </row>
    <row r="16514" spans="1:9" x14ac:dyDescent="0.25">
      <c r="A16514" t="s">
        <v>110</v>
      </c>
      <c r="B16514" t="s">
        <v>56604</v>
      </c>
      <c r="C16514" s="57">
        <v>44342</v>
      </c>
      <c r="D16514" t="s">
        <v>56605</v>
      </c>
      <c r="E16514" s="58">
        <v>116581301100000</v>
      </c>
      <c r="F16514" t="s">
        <v>56606</v>
      </c>
      <c r="G16514" t="s">
        <v>114</v>
      </c>
      <c r="H16514" t="s">
        <v>114</v>
      </c>
      <c r="I16514">
        <v>3</v>
      </c>
    </row>
    <row r="16515" spans="1:9" x14ac:dyDescent="0.25">
      <c r="A16515" t="s">
        <v>110</v>
      </c>
      <c r="B16515" t="s">
        <v>56607</v>
      </c>
      <c r="C16515" s="57">
        <v>44342</v>
      </c>
      <c r="D16515" t="s">
        <v>56608</v>
      </c>
      <c r="E16515" s="58">
        <v>11257151800000</v>
      </c>
      <c r="F16515" t="s">
        <v>56609</v>
      </c>
      <c r="G16515" t="s">
        <v>114</v>
      </c>
      <c r="H16515" t="s">
        <v>114</v>
      </c>
      <c r="I16515">
        <v>1</v>
      </c>
    </row>
    <row r="16516" spans="1:9" x14ac:dyDescent="0.25">
      <c r="A16516" t="s">
        <v>110</v>
      </c>
      <c r="B16516" t="s">
        <v>56610</v>
      </c>
      <c r="C16516" s="57">
        <v>44342</v>
      </c>
      <c r="D16516" t="s">
        <v>56611</v>
      </c>
      <c r="E16516" s="58">
        <v>106290852000000</v>
      </c>
      <c r="F16516" t="s">
        <v>56612</v>
      </c>
      <c r="G16516" t="s">
        <v>114</v>
      </c>
      <c r="H16516" t="s">
        <v>114</v>
      </c>
      <c r="I16516">
        <v>1</v>
      </c>
    </row>
    <row r="16517" spans="1:9" x14ac:dyDescent="0.25">
      <c r="A16517" t="s">
        <v>110</v>
      </c>
      <c r="B16517" t="s">
        <v>56613</v>
      </c>
      <c r="C16517" s="57">
        <v>44342</v>
      </c>
      <c r="D16517" t="s">
        <v>56614</v>
      </c>
      <c r="E16517" s="58">
        <v>1034279616700</v>
      </c>
      <c r="F16517" t="s">
        <v>56615</v>
      </c>
      <c r="G16517" t="s">
        <v>114</v>
      </c>
      <c r="H16517" t="s">
        <v>114</v>
      </c>
      <c r="I16517">
        <v>2</v>
      </c>
    </row>
    <row r="16518" spans="1:9" x14ac:dyDescent="0.25">
      <c r="A16518" t="s">
        <v>110</v>
      </c>
      <c r="B16518" t="s">
        <v>56616</v>
      </c>
      <c r="C16518" s="57">
        <v>44342</v>
      </c>
      <c r="D16518" t="s">
        <v>56617</v>
      </c>
      <c r="E16518" s="58">
        <v>1053595379300</v>
      </c>
      <c r="F16518" t="s">
        <v>56618</v>
      </c>
      <c r="G16518" t="s">
        <v>114</v>
      </c>
      <c r="H16518" t="s">
        <v>114</v>
      </c>
      <c r="I16518">
        <v>1</v>
      </c>
    </row>
    <row r="16519" spans="1:9" x14ac:dyDescent="0.25">
      <c r="A16519" t="s">
        <v>110</v>
      </c>
      <c r="B16519" t="s">
        <v>56619</v>
      </c>
      <c r="C16519" s="57">
        <v>44342</v>
      </c>
      <c r="D16519" t="s">
        <v>56620</v>
      </c>
      <c r="E16519" s="58">
        <v>1063498300000</v>
      </c>
      <c r="F16519" t="s">
        <v>56621</v>
      </c>
      <c r="G16519" t="s">
        <v>114</v>
      </c>
      <c r="H16519" t="s">
        <v>114</v>
      </c>
      <c r="I16519">
        <v>1</v>
      </c>
    </row>
    <row r="16520" spans="1:9" x14ac:dyDescent="0.25">
      <c r="A16520" t="s">
        <v>110</v>
      </c>
      <c r="B16520" t="s">
        <v>56622</v>
      </c>
      <c r="C16520" s="57">
        <v>44342</v>
      </c>
      <c r="D16520" t="s">
        <v>56623</v>
      </c>
      <c r="E16520" s="58">
        <v>391182577300000</v>
      </c>
      <c r="F16520" t="s">
        <v>56624</v>
      </c>
      <c r="G16520" t="s">
        <v>114</v>
      </c>
      <c r="H16520" t="s">
        <v>114</v>
      </c>
      <c r="I16520">
        <v>3</v>
      </c>
    </row>
    <row r="16521" spans="1:9" x14ac:dyDescent="0.25">
      <c r="A16521" t="s">
        <v>110</v>
      </c>
      <c r="B16521" t="s">
        <v>56625</v>
      </c>
      <c r="C16521" s="57">
        <v>44342</v>
      </c>
      <c r="D16521" t="s">
        <v>56626</v>
      </c>
      <c r="E16521" s="58">
        <v>1442554600000</v>
      </c>
      <c r="F16521" t="s">
        <v>56627</v>
      </c>
      <c r="G16521" t="s">
        <v>114</v>
      </c>
      <c r="H16521" t="s">
        <v>114</v>
      </c>
      <c r="I16521">
        <v>54</v>
      </c>
    </row>
    <row r="16522" spans="1:9" x14ac:dyDescent="0.25">
      <c r="A16522" t="s">
        <v>110</v>
      </c>
      <c r="B16522" t="s">
        <v>56628</v>
      </c>
      <c r="C16522" s="57">
        <v>44342</v>
      </c>
      <c r="D16522" t="s">
        <v>56629</v>
      </c>
      <c r="E16522" s="58">
        <v>1078011300000</v>
      </c>
      <c r="F16522" t="s">
        <v>56630</v>
      </c>
      <c r="G16522" t="s">
        <v>114</v>
      </c>
      <c r="H16522" t="s">
        <v>114</v>
      </c>
      <c r="I16522">
        <v>1</v>
      </c>
    </row>
    <row r="16523" spans="1:9" x14ac:dyDescent="0.25">
      <c r="A16523" t="s">
        <v>110</v>
      </c>
      <c r="B16523" t="s">
        <v>56631</v>
      </c>
      <c r="C16523" s="57">
        <v>44342</v>
      </c>
      <c r="D16523" t="s">
        <v>56632</v>
      </c>
      <c r="E16523" s="58">
        <v>1056802500000</v>
      </c>
      <c r="F16523" t="s">
        <v>56633</v>
      </c>
      <c r="G16523" t="s">
        <v>114</v>
      </c>
      <c r="H16523" t="s">
        <v>56634</v>
      </c>
      <c r="I16523">
        <v>185</v>
      </c>
    </row>
    <row r="16524" spans="1:9" x14ac:dyDescent="0.25">
      <c r="A16524" t="s">
        <v>110</v>
      </c>
      <c r="B16524" t="s">
        <v>56635</v>
      </c>
      <c r="C16524" s="57">
        <v>44342</v>
      </c>
      <c r="D16524" t="s">
        <v>56636</v>
      </c>
      <c r="E16524" s="58">
        <v>105428319300000</v>
      </c>
      <c r="F16524" t="s">
        <v>56637</v>
      </c>
      <c r="G16524" t="s">
        <v>114</v>
      </c>
      <c r="H16524" t="s">
        <v>114</v>
      </c>
      <c r="I16524">
        <v>1</v>
      </c>
    </row>
    <row r="16525" spans="1:9" x14ac:dyDescent="0.25">
      <c r="A16525" t="s">
        <v>110</v>
      </c>
      <c r="B16525" t="s">
        <v>56638</v>
      </c>
      <c r="C16525" s="57">
        <v>44342</v>
      </c>
      <c r="D16525" t="s">
        <v>56639</v>
      </c>
      <c r="E16525" s="58">
        <v>2075148800000</v>
      </c>
      <c r="F16525" t="s">
        <v>56640</v>
      </c>
      <c r="G16525" t="s">
        <v>114</v>
      </c>
      <c r="H16525" t="s">
        <v>114</v>
      </c>
      <c r="I16525">
        <v>13</v>
      </c>
    </row>
    <row r="16526" spans="1:9" x14ac:dyDescent="0.25">
      <c r="A16526" t="s">
        <v>110</v>
      </c>
      <c r="B16526" t="s">
        <v>56641</v>
      </c>
      <c r="C16526" s="57">
        <v>44342</v>
      </c>
      <c r="D16526" t="s">
        <v>56642</v>
      </c>
      <c r="E16526" s="58">
        <v>1040890700000</v>
      </c>
      <c r="F16526" t="s">
        <v>56643</v>
      </c>
      <c r="G16526" t="s">
        <v>114</v>
      </c>
      <c r="H16526" t="s">
        <v>114</v>
      </c>
      <c r="I16526">
        <v>2</v>
      </c>
    </row>
    <row r="16527" spans="1:9" x14ac:dyDescent="0.25">
      <c r="A16527" t="s">
        <v>110</v>
      </c>
      <c r="B16527" t="s">
        <v>56644</v>
      </c>
      <c r="C16527" s="57">
        <v>44342</v>
      </c>
      <c r="D16527" t="s">
        <v>56645</v>
      </c>
      <c r="E16527" s="58">
        <v>10509623300000</v>
      </c>
      <c r="F16527" t="s">
        <v>56646</v>
      </c>
      <c r="G16527" t="s">
        <v>114</v>
      </c>
      <c r="H16527" t="s">
        <v>114</v>
      </c>
      <c r="I16527">
        <v>1</v>
      </c>
    </row>
    <row r="16528" spans="1:9" x14ac:dyDescent="0.25">
      <c r="A16528" t="s">
        <v>110</v>
      </c>
      <c r="B16528" t="s">
        <v>56647</v>
      </c>
      <c r="C16528" s="57">
        <v>44342</v>
      </c>
      <c r="D16528" t="s">
        <v>56648</v>
      </c>
      <c r="E16528" s="58">
        <v>104833362324800</v>
      </c>
      <c r="F16528" t="s">
        <v>56649</v>
      </c>
      <c r="G16528" t="s">
        <v>114</v>
      </c>
      <c r="H16528" t="s">
        <v>114</v>
      </c>
      <c r="I16528">
        <v>4</v>
      </c>
    </row>
    <row r="16529" spans="1:9" x14ac:dyDescent="0.25">
      <c r="A16529" t="s">
        <v>110</v>
      </c>
      <c r="B16529" t="s">
        <v>56650</v>
      </c>
      <c r="C16529" s="57">
        <v>44342</v>
      </c>
      <c r="D16529" t="s">
        <v>56651</v>
      </c>
      <c r="E16529" s="58">
        <v>94185872900000</v>
      </c>
      <c r="F16529" t="s">
        <v>56652</v>
      </c>
      <c r="G16529" t="s">
        <v>114</v>
      </c>
      <c r="H16529" t="s">
        <v>114</v>
      </c>
      <c r="I16529">
        <v>1</v>
      </c>
    </row>
    <row r="16530" spans="1:9" x14ac:dyDescent="0.25">
      <c r="A16530" t="s">
        <v>110</v>
      </c>
      <c r="B16530" t="s">
        <v>56653</v>
      </c>
      <c r="C16530" s="57">
        <v>44342</v>
      </c>
      <c r="D16530" t="s">
        <v>56654</v>
      </c>
      <c r="E16530" s="58">
        <v>2410794837500</v>
      </c>
      <c r="F16530" t="s">
        <v>56655</v>
      </c>
      <c r="G16530" t="s">
        <v>114</v>
      </c>
      <c r="H16530" t="s">
        <v>114</v>
      </c>
      <c r="I16530">
        <v>1</v>
      </c>
    </row>
    <row r="16531" spans="1:9" x14ac:dyDescent="0.25">
      <c r="A16531" t="s">
        <v>110</v>
      </c>
      <c r="B16531" t="s">
        <v>56656</v>
      </c>
      <c r="C16531" s="57">
        <v>44342</v>
      </c>
      <c r="D16531" t="s">
        <v>56657</v>
      </c>
      <c r="E16531" s="58">
        <v>1059254300000</v>
      </c>
      <c r="F16531" t="s">
        <v>56658</v>
      </c>
      <c r="G16531" t="s">
        <v>114</v>
      </c>
      <c r="H16531" t="s">
        <v>114</v>
      </c>
      <c r="I16531">
        <v>1</v>
      </c>
    </row>
    <row r="16532" spans="1:9" x14ac:dyDescent="0.25">
      <c r="A16532" t="s">
        <v>110</v>
      </c>
      <c r="B16532" t="s">
        <v>56659</v>
      </c>
      <c r="C16532" s="57">
        <v>44342</v>
      </c>
      <c r="D16532" t="s">
        <v>56660</v>
      </c>
      <c r="E16532" s="58">
        <v>1168858200000</v>
      </c>
      <c r="F16532" t="s">
        <v>56661</v>
      </c>
      <c r="G16532" t="s">
        <v>56662</v>
      </c>
      <c r="H16532" t="s">
        <v>114</v>
      </c>
      <c r="I16532">
        <v>1</v>
      </c>
    </row>
    <row r="16533" spans="1:9" x14ac:dyDescent="0.25">
      <c r="A16533" t="s">
        <v>110</v>
      </c>
      <c r="B16533" t="s">
        <v>56663</v>
      </c>
      <c r="C16533" s="57">
        <v>44342</v>
      </c>
      <c r="D16533" t="s">
        <v>56664</v>
      </c>
      <c r="E16533" s="58">
        <v>1171441600000</v>
      </c>
      <c r="F16533" t="s">
        <v>56665</v>
      </c>
      <c r="G16533" t="s">
        <v>114</v>
      </c>
      <c r="H16533" t="s">
        <v>114</v>
      </c>
      <c r="I16533">
        <v>148</v>
      </c>
    </row>
    <row r="16534" spans="1:9" x14ac:dyDescent="0.25">
      <c r="A16534" t="s">
        <v>110</v>
      </c>
      <c r="B16534" t="s">
        <v>56666</v>
      </c>
      <c r="C16534" s="57">
        <v>44342</v>
      </c>
      <c r="D16534" t="s">
        <v>56667</v>
      </c>
      <c r="E16534" s="58">
        <v>1234095000000</v>
      </c>
      <c r="F16534" t="s">
        <v>56668</v>
      </c>
      <c r="G16534" t="s">
        <v>114</v>
      </c>
      <c r="H16534" t="s">
        <v>114</v>
      </c>
      <c r="I16534">
        <v>1</v>
      </c>
    </row>
    <row r="16535" spans="1:9" x14ac:dyDescent="0.25">
      <c r="A16535" t="s">
        <v>110</v>
      </c>
      <c r="B16535" t="s">
        <v>56669</v>
      </c>
      <c r="C16535" s="57">
        <v>44342</v>
      </c>
      <c r="D16535" t="s">
        <v>56670</v>
      </c>
      <c r="E16535" s="58">
        <v>1035666000600</v>
      </c>
      <c r="F16535" t="s">
        <v>56671</v>
      </c>
      <c r="G16535" t="s">
        <v>114</v>
      </c>
      <c r="H16535" t="s">
        <v>114</v>
      </c>
      <c r="I16535">
        <v>1</v>
      </c>
    </row>
    <row r="16536" spans="1:9" x14ac:dyDescent="0.25">
      <c r="A16536" t="s">
        <v>110</v>
      </c>
      <c r="B16536" t="s">
        <v>56672</v>
      </c>
      <c r="C16536" s="57">
        <v>44342</v>
      </c>
      <c r="D16536" t="s">
        <v>56673</v>
      </c>
      <c r="E16536" s="58">
        <v>1023319762700</v>
      </c>
      <c r="F16536" t="s">
        <v>56674</v>
      </c>
      <c r="G16536" t="s">
        <v>114</v>
      </c>
      <c r="H16536" t="s">
        <v>114</v>
      </c>
      <c r="I16536">
        <v>1</v>
      </c>
    </row>
    <row r="16537" spans="1:9" x14ac:dyDescent="0.25">
      <c r="A16537" t="s">
        <v>110</v>
      </c>
      <c r="B16537" t="s">
        <v>56675</v>
      </c>
      <c r="C16537" s="57">
        <v>44342</v>
      </c>
      <c r="D16537" t="s">
        <v>56676</v>
      </c>
      <c r="E16537" s="58">
        <v>1088921666000</v>
      </c>
      <c r="F16537" t="s">
        <v>56677</v>
      </c>
      <c r="G16537" t="s">
        <v>114</v>
      </c>
      <c r="H16537" t="s">
        <v>114</v>
      </c>
      <c r="I16537">
        <v>1</v>
      </c>
    </row>
    <row r="16538" spans="1:9" x14ac:dyDescent="0.25">
      <c r="A16538" t="s">
        <v>110</v>
      </c>
      <c r="B16538" t="s">
        <v>56678</v>
      </c>
      <c r="C16538" s="57">
        <v>44342</v>
      </c>
      <c r="D16538" t="s">
        <v>56679</v>
      </c>
      <c r="E16538" s="58">
        <v>1095371021600</v>
      </c>
      <c r="F16538" t="s">
        <v>56680</v>
      </c>
      <c r="G16538" t="s">
        <v>114</v>
      </c>
      <c r="H16538" t="s">
        <v>114</v>
      </c>
      <c r="I16538">
        <v>3</v>
      </c>
    </row>
    <row r="16539" spans="1:9" x14ac:dyDescent="0.25">
      <c r="A16539" t="s">
        <v>110</v>
      </c>
      <c r="B16539" t="s">
        <v>56681</v>
      </c>
      <c r="C16539" s="57">
        <v>44342</v>
      </c>
      <c r="D16539" t="s">
        <v>56682</v>
      </c>
      <c r="E16539" s="58">
        <v>1089023979600</v>
      </c>
      <c r="F16539" t="s">
        <v>56683</v>
      </c>
      <c r="G16539" t="s">
        <v>114</v>
      </c>
      <c r="H16539" t="s">
        <v>114</v>
      </c>
      <c r="I16539">
        <v>1</v>
      </c>
    </row>
    <row r="16540" spans="1:9" x14ac:dyDescent="0.25">
      <c r="A16540" t="s">
        <v>110</v>
      </c>
      <c r="B16540" t="s">
        <v>56684</v>
      </c>
      <c r="C16540" s="57">
        <v>44342</v>
      </c>
      <c r="D16540" t="s">
        <v>56685</v>
      </c>
      <c r="E16540" s="58">
        <v>1048108100000</v>
      </c>
      <c r="F16540" t="s">
        <v>56686</v>
      </c>
      <c r="G16540" t="s">
        <v>114</v>
      </c>
      <c r="H16540" t="s">
        <v>114</v>
      </c>
      <c r="I16540">
        <v>1</v>
      </c>
    </row>
    <row r="16541" spans="1:9" x14ac:dyDescent="0.25">
      <c r="A16541" t="s">
        <v>110</v>
      </c>
      <c r="B16541" t="s">
        <v>56687</v>
      </c>
      <c r="C16541" s="57">
        <v>44342</v>
      </c>
      <c r="D16541" t="s">
        <v>56688</v>
      </c>
      <c r="E16541" s="58">
        <v>1130814300000</v>
      </c>
      <c r="F16541" t="s">
        <v>56689</v>
      </c>
      <c r="G16541" t="s">
        <v>114</v>
      </c>
      <c r="H16541" t="s">
        <v>114</v>
      </c>
      <c r="I16541">
        <v>1</v>
      </c>
    </row>
    <row r="16542" spans="1:9" x14ac:dyDescent="0.25">
      <c r="A16542" t="s">
        <v>110</v>
      </c>
      <c r="B16542" t="s">
        <v>56690</v>
      </c>
      <c r="C16542" s="57">
        <v>44342</v>
      </c>
      <c r="D16542" t="s">
        <v>56691</v>
      </c>
      <c r="E16542" s="58">
        <v>1151751700000</v>
      </c>
      <c r="F16542" t="s">
        <v>56692</v>
      </c>
      <c r="G16542" t="s">
        <v>51022</v>
      </c>
      <c r="H16542" t="s">
        <v>114</v>
      </c>
      <c r="I16542">
        <v>1</v>
      </c>
    </row>
    <row r="16543" spans="1:9" x14ac:dyDescent="0.25">
      <c r="A16543" t="s">
        <v>110</v>
      </c>
      <c r="B16543" t="s">
        <v>56693</v>
      </c>
      <c r="C16543" s="57">
        <v>44342</v>
      </c>
      <c r="D16543" t="s">
        <v>56694</v>
      </c>
      <c r="E16543" s="58">
        <v>1073059600000</v>
      </c>
      <c r="F16543" t="s">
        <v>56695</v>
      </c>
      <c r="G16543" t="s">
        <v>56696</v>
      </c>
      <c r="H16543" t="s">
        <v>56697</v>
      </c>
      <c r="I16543">
        <v>2</v>
      </c>
    </row>
    <row r="16544" spans="1:9" x14ac:dyDescent="0.25">
      <c r="A16544" t="s">
        <v>110</v>
      </c>
      <c r="B16544" t="s">
        <v>56698</v>
      </c>
      <c r="C16544" s="57">
        <v>44342</v>
      </c>
      <c r="D16544" t="s">
        <v>56699</v>
      </c>
      <c r="E16544" s="58">
        <v>1068214300000</v>
      </c>
      <c r="F16544" t="s">
        <v>56700</v>
      </c>
      <c r="G16544" t="s">
        <v>114</v>
      </c>
      <c r="H16544" t="s">
        <v>114</v>
      </c>
      <c r="I16544">
        <v>136</v>
      </c>
    </row>
    <row r="16545" spans="1:9" x14ac:dyDescent="0.25">
      <c r="A16545" t="s">
        <v>110</v>
      </c>
      <c r="B16545" t="s">
        <v>56701</v>
      </c>
      <c r="C16545" s="57">
        <v>44342</v>
      </c>
      <c r="D16545" t="s">
        <v>56702</v>
      </c>
      <c r="E16545" s="58">
        <v>1732437700000</v>
      </c>
      <c r="F16545" t="s">
        <v>56703</v>
      </c>
      <c r="G16545" t="s">
        <v>114</v>
      </c>
      <c r="H16545" t="s">
        <v>114</v>
      </c>
      <c r="I16545">
        <v>1</v>
      </c>
    </row>
    <row r="16546" spans="1:9" x14ac:dyDescent="0.25">
      <c r="A16546" t="s">
        <v>110</v>
      </c>
      <c r="B16546" t="s">
        <v>56704</v>
      </c>
      <c r="C16546" s="57">
        <v>44342</v>
      </c>
      <c r="D16546" t="s">
        <v>56705</v>
      </c>
      <c r="E16546" s="58">
        <v>1035204600000</v>
      </c>
      <c r="F16546" t="s">
        <v>56706</v>
      </c>
      <c r="G16546" t="s">
        <v>114</v>
      </c>
      <c r="H16546" t="s">
        <v>114</v>
      </c>
      <c r="I16546">
        <v>37</v>
      </c>
    </row>
    <row r="16547" spans="1:9" x14ac:dyDescent="0.25">
      <c r="A16547" t="s">
        <v>110</v>
      </c>
      <c r="B16547" t="s">
        <v>56707</v>
      </c>
      <c r="C16547" s="57">
        <v>44342</v>
      </c>
      <c r="D16547" t="s">
        <v>56708</v>
      </c>
      <c r="E16547" s="58">
        <v>1039896800000</v>
      </c>
      <c r="F16547" t="s">
        <v>56709</v>
      </c>
      <c r="G16547" t="s">
        <v>114</v>
      </c>
      <c r="H16547" t="s">
        <v>114</v>
      </c>
      <c r="I16547">
        <v>419</v>
      </c>
    </row>
    <row r="16548" spans="1:9" x14ac:dyDescent="0.25">
      <c r="A16548" t="s">
        <v>110</v>
      </c>
      <c r="B16548" t="s">
        <v>56710</v>
      </c>
      <c r="C16548" s="57">
        <v>44342</v>
      </c>
      <c r="D16548" t="s">
        <v>56711</v>
      </c>
      <c r="E16548" s="58">
        <v>1068196916500</v>
      </c>
      <c r="F16548" t="s">
        <v>56712</v>
      </c>
      <c r="G16548" t="s">
        <v>114</v>
      </c>
      <c r="H16548" t="s">
        <v>114</v>
      </c>
      <c r="I16548">
        <v>1</v>
      </c>
    </row>
    <row r="16549" spans="1:9" x14ac:dyDescent="0.25">
      <c r="A16549" t="s">
        <v>110</v>
      </c>
      <c r="B16549" t="s">
        <v>56713</v>
      </c>
      <c r="C16549" s="57">
        <v>44342</v>
      </c>
      <c r="D16549" t="s">
        <v>56714</v>
      </c>
      <c r="E16549" s="58">
        <v>1032531135200000</v>
      </c>
      <c r="F16549" t="s">
        <v>56715</v>
      </c>
      <c r="G16549" t="s">
        <v>114</v>
      </c>
      <c r="H16549" t="s">
        <v>114</v>
      </c>
      <c r="I16549">
        <v>1</v>
      </c>
    </row>
    <row r="16550" spans="1:9" x14ac:dyDescent="0.25">
      <c r="A16550" t="s">
        <v>110</v>
      </c>
      <c r="B16550" t="s">
        <v>56716</v>
      </c>
      <c r="C16550" s="57">
        <v>44342</v>
      </c>
      <c r="D16550" t="s">
        <v>56717</v>
      </c>
      <c r="E16550" s="58">
        <v>1111558400000</v>
      </c>
      <c r="F16550" t="s">
        <v>56718</v>
      </c>
      <c r="G16550" t="s">
        <v>114</v>
      </c>
      <c r="H16550" t="s">
        <v>114</v>
      </c>
      <c r="I16550">
        <v>1</v>
      </c>
    </row>
    <row r="16551" spans="1:9" x14ac:dyDescent="0.25">
      <c r="A16551" t="s">
        <v>110</v>
      </c>
      <c r="B16551" t="s">
        <v>56719</v>
      </c>
      <c r="C16551" s="57">
        <v>44342</v>
      </c>
      <c r="D16551" t="s">
        <v>56720</v>
      </c>
      <c r="E16551" s="58">
        <v>108767775600000</v>
      </c>
      <c r="F16551" t="s">
        <v>56721</v>
      </c>
      <c r="G16551" t="s">
        <v>114</v>
      </c>
      <c r="H16551" t="s">
        <v>114</v>
      </c>
      <c r="I16551">
        <v>1</v>
      </c>
    </row>
    <row r="16552" spans="1:9" x14ac:dyDescent="0.25">
      <c r="A16552" t="s">
        <v>110</v>
      </c>
      <c r="B16552" t="s">
        <v>56722</v>
      </c>
      <c r="C16552" s="57">
        <v>44342</v>
      </c>
      <c r="D16552" t="s">
        <v>56723</v>
      </c>
      <c r="E16552" s="58">
        <v>1016448174640900</v>
      </c>
      <c r="F16552" t="s">
        <v>56724</v>
      </c>
      <c r="G16552" t="s">
        <v>114</v>
      </c>
      <c r="H16552" t="s">
        <v>114</v>
      </c>
      <c r="I16552">
        <v>166</v>
      </c>
    </row>
    <row r="16553" spans="1:9" x14ac:dyDescent="0.25">
      <c r="A16553" t="s">
        <v>110</v>
      </c>
      <c r="B16553" t="s">
        <v>56725</v>
      </c>
      <c r="C16553" s="57">
        <v>44342</v>
      </c>
      <c r="D16553" t="s">
        <v>56726</v>
      </c>
      <c r="E16553" s="58">
        <v>1024814551900000</v>
      </c>
      <c r="F16553" t="s">
        <v>56727</v>
      </c>
      <c r="G16553" t="s">
        <v>114</v>
      </c>
      <c r="H16553" t="s">
        <v>114</v>
      </c>
      <c r="I16553">
        <v>7</v>
      </c>
    </row>
    <row r="16554" spans="1:9" x14ac:dyDescent="0.25">
      <c r="A16554" t="s">
        <v>110</v>
      </c>
      <c r="B16554" t="s">
        <v>56728</v>
      </c>
      <c r="C16554" s="57">
        <v>44342</v>
      </c>
      <c r="D16554" t="s">
        <v>56729</v>
      </c>
      <c r="E16554" s="58">
        <v>11680613100000</v>
      </c>
      <c r="F16554" t="s">
        <v>56730</v>
      </c>
      <c r="G16554" t="s">
        <v>114</v>
      </c>
      <c r="H16554" t="s">
        <v>114</v>
      </c>
      <c r="I16554">
        <v>1</v>
      </c>
    </row>
    <row r="16555" spans="1:9" x14ac:dyDescent="0.25">
      <c r="A16555" t="s">
        <v>110</v>
      </c>
      <c r="B16555" t="s">
        <v>56731</v>
      </c>
      <c r="C16555" s="57">
        <v>44342</v>
      </c>
      <c r="D16555" t="s">
        <v>56732</v>
      </c>
      <c r="E16555" s="58">
        <v>1224480000000</v>
      </c>
      <c r="F16555" t="s">
        <v>56733</v>
      </c>
      <c r="G16555" t="s">
        <v>114</v>
      </c>
      <c r="H16555" t="s">
        <v>114</v>
      </c>
      <c r="I16555">
        <v>24</v>
      </c>
    </row>
    <row r="16556" spans="1:9" x14ac:dyDescent="0.25">
      <c r="A16556" t="s">
        <v>110</v>
      </c>
      <c r="B16556" t="s">
        <v>56734</v>
      </c>
      <c r="C16556" s="57">
        <v>44342</v>
      </c>
      <c r="D16556" t="s">
        <v>56735</v>
      </c>
      <c r="E16556" s="58">
        <v>1218924913400</v>
      </c>
      <c r="F16556" t="s">
        <v>56736</v>
      </c>
      <c r="G16556" t="s">
        <v>114</v>
      </c>
      <c r="H16556" t="s">
        <v>114</v>
      </c>
      <c r="I16556">
        <v>4</v>
      </c>
    </row>
    <row r="16557" spans="1:9" x14ac:dyDescent="0.25">
      <c r="A16557" t="s">
        <v>110</v>
      </c>
      <c r="B16557" t="s">
        <v>56737</v>
      </c>
      <c r="C16557" s="57">
        <v>44342</v>
      </c>
      <c r="D16557" t="s">
        <v>56738</v>
      </c>
      <c r="E16557" s="58">
        <v>1047330348100</v>
      </c>
      <c r="F16557" t="s">
        <v>56739</v>
      </c>
      <c r="G16557" t="s">
        <v>114</v>
      </c>
      <c r="H16557" t="s">
        <v>114</v>
      </c>
      <c r="I16557">
        <v>1</v>
      </c>
    </row>
    <row r="16558" spans="1:9" x14ac:dyDescent="0.25">
      <c r="A16558" t="s">
        <v>110</v>
      </c>
      <c r="B16558" t="s">
        <v>56740</v>
      </c>
      <c r="C16558" s="57">
        <v>44342</v>
      </c>
      <c r="D16558" t="s">
        <v>56741</v>
      </c>
      <c r="E16558" s="58">
        <v>1098427527100</v>
      </c>
      <c r="F16558" t="s">
        <v>56742</v>
      </c>
      <c r="G16558" t="s">
        <v>114</v>
      </c>
      <c r="H16558" t="s">
        <v>114</v>
      </c>
      <c r="I16558">
        <v>4</v>
      </c>
    </row>
    <row r="16559" spans="1:9" x14ac:dyDescent="0.25">
      <c r="A16559" t="s">
        <v>110</v>
      </c>
      <c r="B16559" t="s">
        <v>56743</v>
      </c>
      <c r="C16559" s="57">
        <v>44342</v>
      </c>
      <c r="D16559" t="s">
        <v>56744</v>
      </c>
      <c r="E16559" s="58">
        <v>1029116831800</v>
      </c>
      <c r="F16559" t="s">
        <v>56745</v>
      </c>
      <c r="G16559" t="s">
        <v>114</v>
      </c>
      <c r="H16559" t="s">
        <v>114</v>
      </c>
      <c r="I16559">
        <v>1</v>
      </c>
    </row>
    <row r="16560" spans="1:9" x14ac:dyDescent="0.25">
      <c r="A16560" t="s">
        <v>110</v>
      </c>
      <c r="B16560" t="s">
        <v>56746</v>
      </c>
      <c r="C16560" s="57">
        <v>44342</v>
      </c>
      <c r="D16560" t="s">
        <v>56747</v>
      </c>
      <c r="E16560" s="58">
        <v>1298269800000</v>
      </c>
      <c r="F16560" t="s">
        <v>56748</v>
      </c>
      <c r="G16560" t="s">
        <v>56749</v>
      </c>
      <c r="H16560" t="s">
        <v>56750</v>
      </c>
      <c r="I16560">
        <v>1157</v>
      </c>
    </row>
    <row r="16561" spans="1:9" x14ac:dyDescent="0.25">
      <c r="A16561" t="s">
        <v>110</v>
      </c>
      <c r="B16561" t="s">
        <v>56751</v>
      </c>
      <c r="C16561" s="57">
        <v>44342</v>
      </c>
      <c r="D16561" t="s">
        <v>56752</v>
      </c>
      <c r="E16561" s="58">
        <v>1400485200000</v>
      </c>
      <c r="F16561" t="s">
        <v>56753</v>
      </c>
      <c r="G16561" t="s">
        <v>114</v>
      </c>
      <c r="H16561" t="s">
        <v>114</v>
      </c>
      <c r="I16561">
        <v>8</v>
      </c>
    </row>
    <row r="16562" spans="1:9" x14ac:dyDescent="0.25">
      <c r="A16562" t="s">
        <v>110</v>
      </c>
      <c r="B16562" t="s">
        <v>56754</v>
      </c>
      <c r="C16562" s="57">
        <v>44342</v>
      </c>
      <c r="D16562" t="s">
        <v>56755</v>
      </c>
      <c r="E16562" s="58">
        <v>107936456100000</v>
      </c>
      <c r="F16562" t="s">
        <v>56756</v>
      </c>
      <c r="G16562" t="s">
        <v>114</v>
      </c>
      <c r="H16562" t="s">
        <v>114</v>
      </c>
      <c r="I16562">
        <v>2</v>
      </c>
    </row>
    <row r="16563" spans="1:9" x14ac:dyDescent="0.25">
      <c r="A16563" t="s">
        <v>110</v>
      </c>
      <c r="B16563" t="s">
        <v>56757</v>
      </c>
      <c r="C16563" s="57">
        <v>44342</v>
      </c>
      <c r="D16563" t="s">
        <v>56758</v>
      </c>
      <c r="E16563" s="58">
        <v>106490903700000</v>
      </c>
      <c r="F16563" t="s">
        <v>56759</v>
      </c>
      <c r="G16563" t="s">
        <v>114</v>
      </c>
      <c r="H16563" t="s">
        <v>114</v>
      </c>
      <c r="I16563">
        <v>17</v>
      </c>
    </row>
    <row r="16564" spans="1:9" x14ac:dyDescent="0.25">
      <c r="A16564" t="s">
        <v>110</v>
      </c>
      <c r="B16564" t="s">
        <v>56760</v>
      </c>
      <c r="C16564" s="57">
        <v>44342</v>
      </c>
      <c r="D16564" t="s">
        <v>56761</v>
      </c>
      <c r="E16564" s="58">
        <v>107310918700000</v>
      </c>
      <c r="F16564" t="s">
        <v>56762</v>
      </c>
      <c r="G16564" t="s">
        <v>114</v>
      </c>
      <c r="H16564" t="s">
        <v>114</v>
      </c>
      <c r="I16564">
        <v>1</v>
      </c>
    </row>
    <row r="16565" spans="1:9" x14ac:dyDescent="0.25">
      <c r="A16565" t="s">
        <v>110</v>
      </c>
      <c r="B16565" t="s">
        <v>56763</v>
      </c>
      <c r="C16565" s="57">
        <v>44342</v>
      </c>
      <c r="D16565" t="s">
        <v>56764</v>
      </c>
      <c r="E16565" s="58">
        <v>105202148251200</v>
      </c>
      <c r="F16565" t="s">
        <v>56765</v>
      </c>
      <c r="G16565" t="s">
        <v>114</v>
      </c>
      <c r="H16565" t="s">
        <v>114</v>
      </c>
      <c r="I16565">
        <v>1</v>
      </c>
    </row>
    <row r="16566" spans="1:9" x14ac:dyDescent="0.25">
      <c r="A16566" t="s">
        <v>110</v>
      </c>
      <c r="B16566" t="s">
        <v>56766</v>
      </c>
      <c r="C16566" s="57">
        <v>44342</v>
      </c>
      <c r="D16566" t="s">
        <v>56767</v>
      </c>
      <c r="E16566" s="58">
        <v>73815745652300</v>
      </c>
      <c r="F16566" t="s">
        <v>56768</v>
      </c>
      <c r="G16566" t="s">
        <v>114</v>
      </c>
      <c r="H16566" t="s">
        <v>114</v>
      </c>
      <c r="I16566">
        <v>1</v>
      </c>
    </row>
    <row r="16567" spans="1:9" x14ac:dyDescent="0.25">
      <c r="A16567" t="s">
        <v>110</v>
      </c>
      <c r="B16567" t="s">
        <v>56769</v>
      </c>
      <c r="C16567" s="57">
        <v>44342</v>
      </c>
      <c r="D16567" t="s">
        <v>56770</v>
      </c>
      <c r="E16567" s="58">
        <v>1259039800000</v>
      </c>
      <c r="F16567" t="s">
        <v>56771</v>
      </c>
      <c r="G16567" t="s">
        <v>114</v>
      </c>
      <c r="H16567" t="s">
        <v>114</v>
      </c>
      <c r="I16567">
        <v>5</v>
      </c>
    </row>
    <row r="16568" spans="1:9" x14ac:dyDescent="0.25">
      <c r="A16568" t="s">
        <v>110</v>
      </c>
      <c r="B16568" t="s">
        <v>56772</v>
      </c>
      <c r="C16568" s="57">
        <v>44342</v>
      </c>
      <c r="D16568" t="s">
        <v>56773</v>
      </c>
      <c r="E16568" s="58">
        <v>1675398600000</v>
      </c>
      <c r="F16568" t="s">
        <v>56774</v>
      </c>
      <c r="G16568" t="s">
        <v>114</v>
      </c>
      <c r="H16568" t="s">
        <v>114</v>
      </c>
      <c r="I16568">
        <v>1</v>
      </c>
    </row>
    <row r="16569" spans="1:9" x14ac:dyDescent="0.25">
      <c r="A16569" t="s">
        <v>110</v>
      </c>
      <c r="B16569" t="s">
        <v>56775</v>
      </c>
      <c r="C16569" s="57">
        <v>44342</v>
      </c>
      <c r="D16569" t="s">
        <v>56776</v>
      </c>
      <c r="E16569" s="58">
        <v>1487945600000</v>
      </c>
      <c r="F16569" t="s">
        <v>56777</v>
      </c>
      <c r="G16569" t="s">
        <v>114</v>
      </c>
      <c r="H16569" t="s">
        <v>114</v>
      </c>
      <c r="I16569">
        <v>1</v>
      </c>
    </row>
    <row r="16570" spans="1:9" x14ac:dyDescent="0.25">
      <c r="A16570" t="s">
        <v>110</v>
      </c>
      <c r="B16570" t="s">
        <v>56778</v>
      </c>
      <c r="C16570" s="57">
        <v>44342</v>
      </c>
      <c r="D16570" t="s">
        <v>56779</v>
      </c>
      <c r="E16570" s="58">
        <v>1055627700000</v>
      </c>
      <c r="F16570" t="s">
        <v>56780</v>
      </c>
      <c r="G16570" t="s">
        <v>221</v>
      </c>
      <c r="H16570" t="s">
        <v>56781</v>
      </c>
      <c r="I16570">
        <v>701</v>
      </c>
    </row>
    <row r="16571" spans="1:9" x14ac:dyDescent="0.25">
      <c r="A16571" t="s">
        <v>110</v>
      </c>
      <c r="B16571" t="s">
        <v>56782</v>
      </c>
      <c r="C16571" s="57">
        <v>44342</v>
      </c>
      <c r="D16571" t="s">
        <v>56783</v>
      </c>
      <c r="E16571" s="58">
        <v>1095402600000</v>
      </c>
      <c r="F16571" t="s">
        <v>56784</v>
      </c>
      <c r="G16571" t="s">
        <v>458</v>
      </c>
      <c r="H16571" t="s">
        <v>56785</v>
      </c>
      <c r="I16571">
        <v>818</v>
      </c>
    </row>
    <row r="16572" spans="1:9" x14ac:dyDescent="0.25">
      <c r="A16572" t="s">
        <v>110</v>
      </c>
      <c r="B16572" t="s">
        <v>56786</v>
      </c>
      <c r="C16572" s="57">
        <v>44342</v>
      </c>
      <c r="D16572" t="s">
        <v>56787</v>
      </c>
      <c r="E16572" s="58">
        <v>1067748300000</v>
      </c>
      <c r="F16572" t="s">
        <v>56788</v>
      </c>
      <c r="G16572" t="s">
        <v>114</v>
      </c>
      <c r="H16572" t="s">
        <v>114</v>
      </c>
      <c r="I16572">
        <v>1</v>
      </c>
    </row>
    <row r="16573" spans="1:9" x14ac:dyDescent="0.25">
      <c r="A16573" t="s">
        <v>110</v>
      </c>
      <c r="B16573" t="s">
        <v>56789</v>
      </c>
      <c r="C16573" s="57">
        <v>44342</v>
      </c>
      <c r="D16573" t="s">
        <v>56790</v>
      </c>
      <c r="E16573" s="58">
        <v>1538131200000</v>
      </c>
      <c r="F16573" t="s">
        <v>56791</v>
      </c>
      <c r="G16573" t="s">
        <v>114</v>
      </c>
      <c r="H16573" t="s">
        <v>114</v>
      </c>
      <c r="I16573">
        <v>73</v>
      </c>
    </row>
    <row r="16574" spans="1:9" x14ac:dyDescent="0.25">
      <c r="A16574" t="s">
        <v>110</v>
      </c>
      <c r="B16574" t="s">
        <v>56792</v>
      </c>
      <c r="C16574" s="57">
        <v>44342</v>
      </c>
      <c r="D16574" t="s">
        <v>56793</v>
      </c>
      <c r="E16574" s="58">
        <v>1491240100000</v>
      </c>
      <c r="F16574" t="s">
        <v>56794</v>
      </c>
      <c r="G16574" t="s">
        <v>114</v>
      </c>
      <c r="H16574" t="s">
        <v>114</v>
      </c>
      <c r="I16574">
        <v>110</v>
      </c>
    </row>
    <row r="16575" spans="1:9" x14ac:dyDescent="0.25">
      <c r="A16575" t="s">
        <v>110</v>
      </c>
      <c r="B16575" t="s">
        <v>56795</v>
      </c>
      <c r="C16575" s="57">
        <v>44342</v>
      </c>
      <c r="D16575" t="s">
        <v>56796</v>
      </c>
      <c r="E16575" s="58">
        <v>1541488300000</v>
      </c>
      <c r="F16575" t="s">
        <v>56797</v>
      </c>
      <c r="G16575" t="s">
        <v>648</v>
      </c>
      <c r="H16575" t="s">
        <v>114</v>
      </c>
      <c r="I16575">
        <v>64</v>
      </c>
    </row>
    <row r="16576" spans="1:9" x14ac:dyDescent="0.25">
      <c r="A16576" t="s">
        <v>110</v>
      </c>
      <c r="B16576" t="s">
        <v>56798</v>
      </c>
      <c r="C16576" s="57">
        <v>44342</v>
      </c>
      <c r="D16576" t="s">
        <v>56799</v>
      </c>
      <c r="E16576" s="58">
        <v>1320207800000</v>
      </c>
      <c r="F16576" t="s">
        <v>56800</v>
      </c>
      <c r="G16576" t="s">
        <v>114</v>
      </c>
      <c r="H16576" t="s">
        <v>114</v>
      </c>
      <c r="I16576">
        <v>1468</v>
      </c>
    </row>
    <row r="16577" spans="1:9" x14ac:dyDescent="0.25">
      <c r="A16577" t="s">
        <v>110</v>
      </c>
      <c r="B16577" t="s">
        <v>56801</v>
      </c>
      <c r="C16577" s="57">
        <v>44342</v>
      </c>
      <c r="D16577" t="s">
        <v>56802</v>
      </c>
      <c r="E16577" s="58">
        <v>1011197300000</v>
      </c>
      <c r="F16577" t="s">
        <v>56803</v>
      </c>
      <c r="G16577" t="s">
        <v>114</v>
      </c>
      <c r="H16577" t="s">
        <v>56804</v>
      </c>
      <c r="I16577">
        <v>86</v>
      </c>
    </row>
    <row r="16578" spans="1:9" x14ac:dyDescent="0.25">
      <c r="A16578" t="s">
        <v>110</v>
      </c>
      <c r="B16578" t="s">
        <v>56805</v>
      </c>
      <c r="C16578" s="57">
        <v>44342</v>
      </c>
      <c r="D16578" t="s">
        <v>56806</v>
      </c>
      <c r="E16578" s="58">
        <v>1565626400000</v>
      </c>
      <c r="F16578" t="s">
        <v>56807</v>
      </c>
      <c r="G16578" t="s">
        <v>216</v>
      </c>
      <c r="H16578" t="s">
        <v>114</v>
      </c>
      <c r="I16578">
        <v>95</v>
      </c>
    </row>
    <row r="16579" spans="1:9" x14ac:dyDescent="0.25">
      <c r="A16579" t="s">
        <v>110</v>
      </c>
      <c r="B16579" t="s">
        <v>56808</v>
      </c>
      <c r="C16579" s="57">
        <v>44342</v>
      </c>
      <c r="D16579" t="s">
        <v>56809</v>
      </c>
      <c r="E16579" s="58">
        <v>1512991900000</v>
      </c>
      <c r="F16579" t="s">
        <v>56810</v>
      </c>
      <c r="G16579" t="s">
        <v>114</v>
      </c>
      <c r="H16579" t="s">
        <v>56811</v>
      </c>
      <c r="I16579">
        <v>49</v>
      </c>
    </row>
    <row r="16580" spans="1:9" x14ac:dyDescent="0.25">
      <c r="A16580" t="s">
        <v>110</v>
      </c>
      <c r="B16580" t="s">
        <v>56812</v>
      </c>
      <c r="C16580" s="57">
        <v>44342</v>
      </c>
      <c r="D16580" t="s">
        <v>56813</v>
      </c>
      <c r="E16580" s="58">
        <v>1513336500000</v>
      </c>
      <c r="F16580" t="s">
        <v>56814</v>
      </c>
      <c r="G16580" t="s">
        <v>114</v>
      </c>
      <c r="H16580" t="s">
        <v>114</v>
      </c>
      <c r="I16580">
        <v>35</v>
      </c>
    </row>
    <row r="16581" spans="1:9" x14ac:dyDescent="0.25">
      <c r="A16581" t="s">
        <v>110</v>
      </c>
      <c r="B16581" t="s">
        <v>56815</v>
      </c>
      <c r="C16581" s="57">
        <v>44342</v>
      </c>
      <c r="D16581" t="s">
        <v>56816</v>
      </c>
      <c r="E16581" s="58">
        <v>1032643000000</v>
      </c>
      <c r="F16581" t="s">
        <v>56817</v>
      </c>
      <c r="G16581" t="s">
        <v>114</v>
      </c>
      <c r="H16581" t="s">
        <v>114</v>
      </c>
      <c r="I16581">
        <v>24</v>
      </c>
    </row>
    <row r="16582" spans="1:9" x14ac:dyDescent="0.25">
      <c r="A16582" t="s">
        <v>110</v>
      </c>
      <c r="B16582" t="s">
        <v>56818</v>
      </c>
      <c r="C16582" s="57">
        <v>44342</v>
      </c>
      <c r="D16582" t="s">
        <v>56819</v>
      </c>
      <c r="E16582" s="58">
        <v>1385225900000</v>
      </c>
      <c r="F16582" t="s">
        <v>56820</v>
      </c>
      <c r="G16582" t="s">
        <v>11256</v>
      </c>
      <c r="H16582" t="s">
        <v>114</v>
      </c>
      <c r="I16582">
        <v>94</v>
      </c>
    </row>
    <row r="16583" spans="1:9" x14ac:dyDescent="0.25">
      <c r="A16583" t="s">
        <v>110</v>
      </c>
      <c r="B16583" t="s">
        <v>56821</v>
      </c>
      <c r="C16583" s="57">
        <v>44342</v>
      </c>
      <c r="D16583" t="s">
        <v>56822</v>
      </c>
      <c r="E16583" s="58">
        <v>1114704300000</v>
      </c>
      <c r="F16583" t="s">
        <v>56823</v>
      </c>
      <c r="G16583" t="s">
        <v>114</v>
      </c>
      <c r="H16583" t="s">
        <v>114</v>
      </c>
      <c r="I16583">
        <v>28</v>
      </c>
    </row>
    <row r="16584" spans="1:9" x14ac:dyDescent="0.25">
      <c r="A16584" t="s">
        <v>110</v>
      </c>
      <c r="B16584" t="s">
        <v>56824</v>
      </c>
      <c r="C16584" s="57">
        <v>44342</v>
      </c>
      <c r="D16584" t="s">
        <v>56825</v>
      </c>
      <c r="E16584" s="58">
        <v>1526799700000</v>
      </c>
      <c r="F16584" t="s">
        <v>56826</v>
      </c>
      <c r="G16584" t="s">
        <v>14012</v>
      </c>
      <c r="H16584" t="s">
        <v>114</v>
      </c>
      <c r="I16584">
        <v>277</v>
      </c>
    </row>
    <row r="16585" spans="1:9" x14ac:dyDescent="0.25">
      <c r="A16585" t="s">
        <v>110</v>
      </c>
      <c r="B16585" t="s">
        <v>56827</v>
      </c>
      <c r="C16585" s="57">
        <v>44342</v>
      </c>
      <c r="D16585" t="s">
        <v>56828</v>
      </c>
      <c r="E16585" s="58">
        <v>1127885000000</v>
      </c>
      <c r="F16585" t="s">
        <v>56829</v>
      </c>
      <c r="G16585" t="s">
        <v>114</v>
      </c>
      <c r="H16585" t="s">
        <v>114</v>
      </c>
      <c r="I16585">
        <v>153</v>
      </c>
    </row>
    <row r="16586" spans="1:9" x14ac:dyDescent="0.25">
      <c r="A16586" t="s">
        <v>110</v>
      </c>
      <c r="B16586" t="s">
        <v>56830</v>
      </c>
      <c r="C16586" s="57">
        <v>44342</v>
      </c>
      <c r="D16586" t="s">
        <v>56831</v>
      </c>
      <c r="E16586" s="58">
        <v>1031361400000</v>
      </c>
      <c r="F16586" t="s">
        <v>56832</v>
      </c>
      <c r="G16586" t="s">
        <v>114</v>
      </c>
      <c r="H16586" t="s">
        <v>114</v>
      </c>
      <c r="I16586">
        <v>22</v>
      </c>
    </row>
    <row r="16587" spans="1:9" x14ac:dyDescent="0.25">
      <c r="A16587" t="s">
        <v>110</v>
      </c>
      <c r="B16587" t="s">
        <v>56833</v>
      </c>
      <c r="C16587" s="57">
        <v>44342</v>
      </c>
      <c r="D16587" t="s">
        <v>56834</v>
      </c>
      <c r="E16587" s="58">
        <v>1063492200000</v>
      </c>
      <c r="F16587" t="s">
        <v>56835</v>
      </c>
      <c r="G16587" t="s">
        <v>114</v>
      </c>
      <c r="H16587" t="s">
        <v>114</v>
      </c>
      <c r="I16587">
        <v>36</v>
      </c>
    </row>
    <row r="16588" spans="1:9" x14ac:dyDescent="0.25">
      <c r="A16588" t="s">
        <v>110</v>
      </c>
      <c r="B16588" t="s">
        <v>56836</v>
      </c>
      <c r="C16588" s="57">
        <v>44342</v>
      </c>
      <c r="D16588" t="s">
        <v>56837</v>
      </c>
      <c r="E16588" s="58">
        <v>1031643300000</v>
      </c>
      <c r="F16588" t="s">
        <v>56838</v>
      </c>
      <c r="G16588" t="s">
        <v>114</v>
      </c>
      <c r="H16588" t="s">
        <v>114</v>
      </c>
      <c r="I16588">
        <v>1</v>
      </c>
    </row>
    <row r="16589" spans="1:9" x14ac:dyDescent="0.25">
      <c r="A16589" t="s">
        <v>110</v>
      </c>
      <c r="B16589" t="s">
        <v>56839</v>
      </c>
      <c r="C16589" s="57">
        <v>44342</v>
      </c>
      <c r="D16589" t="s">
        <v>56840</v>
      </c>
      <c r="E16589" s="58">
        <v>1031749300000</v>
      </c>
      <c r="F16589" t="s">
        <v>56841</v>
      </c>
      <c r="G16589" t="s">
        <v>56842</v>
      </c>
      <c r="H16589" t="s">
        <v>56843</v>
      </c>
      <c r="I16589">
        <v>2</v>
      </c>
    </row>
    <row r="16590" spans="1:9" x14ac:dyDescent="0.25">
      <c r="A16590" t="s">
        <v>110</v>
      </c>
      <c r="B16590" t="s">
        <v>56844</v>
      </c>
      <c r="C16590" s="57">
        <v>44342</v>
      </c>
      <c r="D16590" t="s">
        <v>56845</v>
      </c>
      <c r="E16590" s="58">
        <v>1.85328686917E+16</v>
      </c>
      <c r="F16590" t="s">
        <v>56846</v>
      </c>
      <c r="G16590" t="s">
        <v>114</v>
      </c>
      <c r="H16590" t="s">
        <v>114</v>
      </c>
      <c r="I16590">
        <v>1</v>
      </c>
    </row>
    <row r="16591" spans="1:9" x14ac:dyDescent="0.25">
      <c r="A16591" t="s">
        <v>110</v>
      </c>
      <c r="B16591" t="s">
        <v>56847</v>
      </c>
      <c r="C16591" s="57">
        <v>44342</v>
      </c>
      <c r="D16591" t="s">
        <v>56848</v>
      </c>
      <c r="E16591" s="58">
        <v>3.031965941536E+16</v>
      </c>
      <c r="F16591" t="s">
        <v>56849</v>
      </c>
      <c r="G16591" t="s">
        <v>114</v>
      </c>
      <c r="H16591" t="s">
        <v>114</v>
      </c>
      <c r="I16591">
        <v>1</v>
      </c>
    </row>
    <row r="16592" spans="1:9" x14ac:dyDescent="0.25">
      <c r="A16592" t="s">
        <v>110</v>
      </c>
      <c r="B16592" t="s">
        <v>56850</v>
      </c>
      <c r="C16592" s="57">
        <v>44342</v>
      </c>
      <c r="D16592" t="s">
        <v>56851</v>
      </c>
      <c r="E16592" s="58">
        <v>135394981800600</v>
      </c>
      <c r="F16592" t="s">
        <v>56852</v>
      </c>
      <c r="G16592" t="s">
        <v>114</v>
      </c>
      <c r="H16592" t="s">
        <v>114</v>
      </c>
      <c r="I16592">
        <v>3</v>
      </c>
    </row>
    <row r="16593" spans="1:9" x14ac:dyDescent="0.25">
      <c r="A16593" t="s">
        <v>110</v>
      </c>
      <c r="B16593" t="s">
        <v>56853</v>
      </c>
      <c r="C16593" s="57">
        <v>44342</v>
      </c>
      <c r="D16593" t="s">
        <v>56854</v>
      </c>
      <c r="E16593" s="58">
        <v>1291101489000</v>
      </c>
      <c r="F16593" t="s">
        <v>56855</v>
      </c>
      <c r="G16593" t="s">
        <v>114</v>
      </c>
      <c r="H16593" t="s">
        <v>114</v>
      </c>
      <c r="I16593">
        <v>1</v>
      </c>
    </row>
    <row r="16594" spans="1:9" x14ac:dyDescent="0.25">
      <c r="A16594" t="s">
        <v>110</v>
      </c>
      <c r="B16594" t="s">
        <v>56856</v>
      </c>
      <c r="C16594" s="57">
        <v>44342</v>
      </c>
      <c r="D16594" t="s">
        <v>56857</v>
      </c>
      <c r="E16594" s="58">
        <v>1065410200000</v>
      </c>
      <c r="F16594" t="s">
        <v>56858</v>
      </c>
      <c r="G16594" t="s">
        <v>114</v>
      </c>
      <c r="H16594" t="s">
        <v>114</v>
      </c>
      <c r="I16594">
        <v>1</v>
      </c>
    </row>
    <row r="16595" spans="1:9" x14ac:dyDescent="0.25">
      <c r="A16595" t="s">
        <v>110</v>
      </c>
      <c r="B16595" t="s">
        <v>56859</v>
      </c>
      <c r="C16595" s="57">
        <v>44342</v>
      </c>
      <c r="D16595" t="s">
        <v>56860</v>
      </c>
      <c r="E16595" s="58">
        <v>1012500900000</v>
      </c>
      <c r="F16595" t="s">
        <v>56861</v>
      </c>
      <c r="G16595" t="s">
        <v>56862</v>
      </c>
      <c r="H16595" t="s">
        <v>114</v>
      </c>
      <c r="I16595">
        <v>853</v>
      </c>
    </row>
    <row r="16596" spans="1:9" x14ac:dyDescent="0.25">
      <c r="A16596" t="s">
        <v>110</v>
      </c>
      <c r="B16596" t="s">
        <v>56863</v>
      </c>
      <c r="C16596" s="57">
        <v>44342</v>
      </c>
      <c r="D16596" t="s">
        <v>56864</v>
      </c>
      <c r="E16596" s="58">
        <v>1100306100000</v>
      </c>
      <c r="F16596" t="s">
        <v>56865</v>
      </c>
      <c r="G16596" t="s">
        <v>114</v>
      </c>
      <c r="H16596" t="s">
        <v>114</v>
      </c>
      <c r="I16596">
        <v>4</v>
      </c>
    </row>
    <row r="16597" spans="1:9" x14ac:dyDescent="0.25">
      <c r="A16597" t="s">
        <v>110</v>
      </c>
      <c r="B16597" t="s">
        <v>56866</v>
      </c>
      <c r="C16597" s="57">
        <v>44342</v>
      </c>
      <c r="D16597" t="s">
        <v>56867</v>
      </c>
      <c r="E16597" s="58">
        <v>1049820800000</v>
      </c>
      <c r="F16597" t="s">
        <v>56868</v>
      </c>
      <c r="G16597" t="s">
        <v>114</v>
      </c>
      <c r="H16597" t="s">
        <v>114</v>
      </c>
      <c r="I16597">
        <v>1</v>
      </c>
    </row>
    <row r="16598" spans="1:9" x14ac:dyDescent="0.25">
      <c r="A16598" t="s">
        <v>110</v>
      </c>
      <c r="B16598" t="s">
        <v>56869</v>
      </c>
      <c r="C16598" s="57">
        <v>44342</v>
      </c>
      <c r="D16598" t="s">
        <v>56870</v>
      </c>
      <c r="E16598" s="58">
        <v>1050218700000</v>
      </c>
      <c r="F16598" t="s">
        <v>56871</v>
      </c>
      <c r="G16598" t="s">
        <v>114</v>
      </c>
      <c r="H16598" t="s">
        <v>114</v>
      </c>
      <c r="I16598">
        <v>1</v>
      </c>
    </row>
    <row r="16599" spans="1:9" x14ac:dyDescent="0.25">
      <c r="A16599" t="s">
        <v>110</v>
      </c>
      <c r="B16599" t="s">
        <v>56872</v>
      </c>
      <c r="C16599" s="57">
        <v>44342</v>
      </c>
      <c r="D16599" t="s">
        <v>56873</v>
      </c>
      <c r="E16599" s="58">
        <v>1236441710000</v>
      </c>
      <c r="F16599" t="s">
        <v>56874</v>
      </c>
      <c r="G16599" t="s">
        <v>114</v>
      </c>
      <c r="H16599" t="s">
        <v>114</v>
      </c>
      <c r="I16599">
        <v>3</v>
      </c>
    </row>
    <row r="16600" spans="1:9" x14ac:dyDescent="0.25">
      <c r="A16600" t="s">
        <v>110</v>
      </c>
      <c r="B16600" t="s">
        <v>56875</v>
      </c>
      <c r="C16600" s="57">
        <v>44342</v>
      </c>
      <c r="D16600" t="s">
        <v>56876</v>
      </c>
      <c r="E16600" s="58">
        <v>1338545770000</v>
      </c>
      <c r="F16600" t="s">
        <v>56877</v>
      </c>
      <c r="G16600" t="s">
        <v>114</v>
      </c>
      <c r="H16600" t="s">
        <v>114</v>
      </c>
      <c r="I16600">
        <v>14</v>
      </c>
    </row>
    <row r="16601" spans="1:9" x14ac:dyDescent="0.25">
      <c r="A16601" t="s">
        <v>110</v>
      </c>
      <c r="B16601" t="s">
        <v>56878</v>
      </c>
      <c r="C16601" s="57">
        <v>44342</v>
      </c>
      <c r="D16601" t="s">
        <v>56879</v>
      </c>
      <c r="E16601" s="58">
        <v>1283756439670000</v>
      </c>
      <c r="F16601" t="s">
        <v>56880</v>
      </c>
      <c r="G16601" t="s">
        <v>114</v>
      </c>
      <c r="H16601" t="s">
        <v>114</v>
      </c>
      <c r="I16601">
        <v>1</v>
      </c>
    </row>
    <row r="16602" spans="1:9" x14ac:dyDescent="0.25">
      <c r="A16602" t="s">
        <v>110</v>
      </c>
      <c r="B16602" t="s">
        <v>56881</v>
      </c>
      <c r="C16602" s="57">
        <v>44342</v>
      </c>
      <c r="D16602" t="s">
        <v>56882</v>
      </c>
      <c r="E16602" s="58">
        <v>5397897187640000</v>
      </c>
      <c r="F16602" t="s">
        <v>56883</v>
      </c>
      <c r="G16602" t="s">
        <v>114</v>
      </c>
      <c r="H16602" t="s">
        <v>114</v>
      </c>
      <c r="I16602">
        <v>1</v>
      </c>
    </row>
    <row r="16603" spans="1:9" x14ac:dyDescent="0.25">
      <c r="A16603" t="s">
        <v>110</v>
      </c>
      <c r="B16603" t="s">
        <v>56884</v>
      </c>
      <c r="C16603" s="57">
        <v>44342</v>
      </c>
      <c r="D16603" t="s">
        <v>56885</v>
      </c>
      <c r="E16603" s="58">
        <v>1369844969880000</v>
      </c>
      <c r="F16603" t="s">
        <v>56886</v>
      </c>
      <c r="G16603" t="s">
        <v>114</v>
      </c>
      <c r="H16603" t="s">
        <v>114</v>
      </c>
      <c r="I16603">
        <v>3</v>
      </c>
    </row>
    <row r="16604" spans="1:9" x14ac:dyDescent="0.25">
      <c r="A16604" t="s">
        <v>110</v>
      </c>
      <c r="B16604" t="s">
        <v>56887</v>
      </c>
      <c r="C16604" s="57">
        <v>44342</v>
      </c>
      <c r="D16604" t="s">
        <v>56888</v>
      </c>
      <c r="E16604" s="58">
        <v>1035007811020000</v>
      </c>
      <c r="F16604" t="s">
        <v>56889</v>
      </c>
      <c r="G16604" t="s">
        <v>114</v>
      </c>
      <c r="H16604" t="s">
        <v>114</v>
      </c>
      <c r="I16604">
        <v>12</v>
      </c>
    </row>
    <row r="16605" spans="1:9" x14ac:dyDescent="0.25">
      <c r="A16605" t="s">
        <v>110</v>
      </c>
      <c r="B16605" t="s">
        <v>56890</v>
      </c>
      <c r="C16605" s="57">
        <v>44342</v>
      </c>
      <c r="D16605" t="s">
        <v>56891</v>
      </c>
      <c r="E16605" s="58">
        <v>1105756360320000</v>
      </c>
      <c r="F16605" t="s">
        <v>56892</v>
      </c>
      <c r="G16605" t="s">
        <v>114</v>
      </c>
      <c r="H16605" t="s">
        <v>114</v>
      </c>
      <c r="I16605">
        <v>1</v>
      </c>
    </row>
    <row r="16606" spans="1:9" x14ac:dyDescent="0.25">
      <c r="A16606" t="s">
        <v>110</v>
      </c>
      <c r="B16606" t="s">
        <v>56893</v>
      </c>
      <c r="C16606" s="57">
        <v>44342</v>
      </c>
      <c r="D16606" t="s">
        <v>56894</v>
      </c>
      <c r="E16606" s="58">
        <v>1188329320000</v>
      </c>
      <c r="F16606" t="s">
        <v>56895</v>
      </c>
      <c r="G16606" t="s">
        <v>114</v>
      </c>
      <c r="H16606" t="s">
        <v>114</v>
      </c>
      <c r="I16606">
        <v>1</v>
      </c>
    </row>
    <row r="16607" spans="1:9" x14ac:dyDescent="0.25">
      <c r="A16607" t="s">
        <v>110</v>
      </c>
      <c r="B16607" t="s">
        <v>56896</v>
      </c>
      <c r="C16607" s="57">
        <v>44342</v>
      </c>
      <c r="D16607" t="s">
        <v>56897</v>
      </c>
      <c r="E16607" s="58">
        <v>1122144730000</v>
      </c>
      <c r="F16607" t="s">
        <v>56898</v>
      </c>
      <c r="G16607" t="s">
        <v>114</v>
      </c>
      <c r="H16607" t="s">
        <v>114</v>
      </c>
      <c r="I16607">
        <v>212</v>
      </c>
    </row>
    <row r="16608" spans="1:9" x14ac:dyDescent="0.25">
      <c r="A16608" t="s">
        <v>110</v>
      </c>
      <c r="B16608" t="s">
        <v>56899</v>
      </c>
      <c r="C16608" s="57">
        <v>44342</v>
      </c>
      <c r="D16608" t="s">
        <v>56900</v>
      </c>
      <c r="E16608" s="58">
        <v>1006442160000</v>
      </c>
      <c r="F16608" t="s">
        <v>56901</v>
      </c>
      <c r="G16608" t="s">
        <v>13436</v>
      </c>
      <c r="H16608" t="s">
        <v>114</v>
      </c>
      <c r="I16608">
        <v>10</v>
      </c>
    </row>
    <row r="16609" spans="1:9" x14ac:dyDescent="0.25">
      <c r="A16609" t="s">
        <v>110</v>
      </c>
      <c r="B16609" t="s">
        <v>56902</v>
      </c>
      <c r="C16609" s="57">
        <v>44342</v>
      </c>
      <c r="D16609" t="s">
        <v>56903</v>
      </c>
      <c r="E16609" s="58">
        <v>1070128250000</v>
      </c>
      <c r="F16609" t="s">
        <v>56904</v>
      </c>
      <c r="G16609" t="s">
        <v>114</v>
      </c>
      <c r="H16609" t="s">
        <v>114</v>
      </c>
      <c r="I16609">
        <v>2</v>
      </c>
    </row>
    <row r="16610" spans="1:9" x14ac:dyDescent="0.25">
      <c r="A16610" t="s">
        <v>110</v>
      </c>
      <c r="B16610" t="s">
        <v>56905</v>
      </c>
      <c r="C16610" s="57">
        <v>44342</v>
      </c>
      <c r="D16610" t="s">
        <v>56906</v>
      </c>
      <c r="E16610" s="58">
        <v>1127791310000</v>
      </c>
      <c r="F16610" t="s">
        <v>56907</v>
      </c>
      <c r="G16610" t="s">
        <v>114</v>
      </c>
      <c r="H16610" t="s">
        <v>114</v>
      </c>
      <c r="I16610">
        <v>2</v>
      </c>
    </row>
    <row r="16611" spans="1:9" x14ac:dyDescent="0.25">
      <c r="A16611" t="s">
        <v>110</v>
      </c>
      <c r="B16611" t="s">
        <v>56908</v>
      </c>
      <c r="C16611" s="57">
        <v>44342</v>
      </c>
      <c r="D16611" t="s">
        <v>56909</v>
      </c>
      <c r="E16611" s="58">
        <v>1014295560000</v>
      </c>
      <c r="F16611" t="s">
        <v>56910</v>
      </c>
      <c r="G16611" t="s">
        <v>881</v>
      </c>
      <c r="H16611" t="s">
        <v>114</v>
      </c>
      <c r="I16611">
        <v>2</v>
      </c>
    </row>
    <row r="16612" spans="1:9" x14ac:dyDescent="0.25">
      <c r="A16612" t="s">
        <v>110</v>
      </c>
      <c r="B16612" t="s">
        <v>56911</v>
      </c>
      <c r="C16612" s="57">
        <v>44342</v>
      </c>
      <c r="D16612" t="s">
        <v>56912</v>
      </c>
      <c r="E16612" s="58">
        <v>1066865720000</v>
      </c>
      <c r="F16612" t="s">
        <v>56913</v>
      </c>
      <c r="G16612" t="s">
        <v>56914</v>
      </c>
      <c r="H16612" t="s">
        <v>56915</v>
      </c>
      <c r="I16612">
        <v>1</v>
      </c>
    </row>
    <row r="16613" spans="1:9" x14ac:dyDescent="0.25">
      <c r="A16613" t="s">
        <v>110</v>
      </c>
      <c r="B16613" t="s">
        <v>56916</v>
      </c>
      <c r="C16613" s="57">
        <v>44342</v>
      </c>
      <c r="D16613" t="s">
        <v>56917</v>
      </c>
      <c r="E16613" s="58">
        <v>1012557800000</v>
      </c>
      <c r="F16613" t="s">
        <v>56918</v>
      </c>
      <c r="G16613" t="s">
        <v>114</v>
      </c>
      <c r="H16613" t="s">
        <v>114</v>
      </c>
      <c r="I16613">
        <v>32</v>
      </c>
    </row>
    <row r="16614" spans="1:9" x14ac:dyDescent="0.25">
      <c r="A16614" t="s">
        <v>110</v>
      </c>
      <c r="B16614" t="s">
        <v>56919</v>
      </c>
      <c r="C16614" s="57">
        <v>44342</v>
      </c>
      <c r="D16614" t="s">
        <v>56920</v>
      </c>
      <c r="E16614" s="58">
        <v>180255977620000</v>
      </c>
      <c r="F16614" t="s">
        <v>56921</v>
      </c>
      <c r="G16614" t="s">
        <v>56922</v>
      </c>
      <c r="H16614" t="s">
        <v>114</v>
      </c>
      <c r="I16614">
        <v>3</v>
      </c>
    </row>
    <row r="16615" spans="1:9" x14ac:dyDescent="0.25">
      <c r="A16615" t="s">
        <v>110</v>
      </c>
      <c r="B16615" t="s">
        <v>56923</v>
      </c>
      <c r="C16615" s="57">
        <v>44342</v>
      </c>
      <c r="D16615" t="s">
        <v>56924</v>
      </c>
      <c r="E16615" s="58">
        <v>1093197550000</v>
      </c>
      <c r="F16615" t="s">
        <v>56925</v>
      </c>
      <c r="G16615" t="s">
        <v>114</v>
      </c>
      <c r="H16615" t="s">
        <v>114</v>
      </c>
      <c r="I16615">
        <v>1</v>
      </c>
    </row>
    <row r="16616" spans="1:9" x14ac:dyDescent="0.25">
      <c r="A16616" t="s">
        <v>110</v>
      </c>
      <c r="B16616" t="s">
        <v>56926</v>
      </c>
      <c r="C16616" s="57">
        <v>44342</v>
      </c>
      <c r="D16616" t="s">
        <v>56927</v>
      </c>
      <c r="E16616" s="58">
        <v>1038850580000</v>
      </c>
      <c r="F16616" t="s">
        <v>56928</v>
      </c>
      <c r="G16616" t="s">
        <v>114</v>
      </c>
      <c r="H16616" t="s">
        <v>114</v>
      </c>
      <c r="I16616">
        <v>1</v>
      </c>
    </row>
    <row r="16617" spans="1:9" x14ac:dyDescent="0.25">
      <c r="A16617" t="s">
        <v>110</v>
      </c>
      <c r="B16617" t="s">
        <v>56929</v>
      </c>
      <c r="C16617" s="57">
        <v>44342</v>
      </c>
      <c r="D16617" t="s">
        <v>56930</v>
      </c>
      <c r="E16617" s="58">
        <v>1001254490000</v>
      </c>
      <c r="F16617" t="s">
        <v>56931</v>
      </c>
      <c r="G16617" t="s">
        <v>114</v>
      </c>
      <c r="H16617" t="s">
        <v>114</v>
      </c>
      <c r="I16617">
        <v>26</v>
      </c>
    </row>
    <row r="16618" spans="1:9" x14ac:dyDescent="0.25">
      <c r="A16618" t="s">
        <v>110</v>
      </c>
      <c r="B16618" t="s">
        <v>56932</v>
      </c>
      <c r="C16618" s="57">
        <v>44342</v>
      </c>
      <c r="D16618" t="s">
        <v>56933</v>
      </c>
      <c r="E16618" s="58">
        <v>1002588090000</v>
      </c>
      <c r="F16618" t="s">
        <v>56934</v>
      </c>
      <c r="G16618" t="s">
        <v>56935</v>
      </c>
      <c r="H16618" t="s">
        <v>114</v>
      </c>
      <c r="I16618">
        <v>1</v>
      </c>
    </row>
    <row r="16619" spans="1:9" x14ac:dyDescent="0.25">
      <c r="A16619" t="s">
        <v>110</v>
      </c>
      <c r="B16619" t="s">
        <v>56936</v>
      </c>
      <c r="C16619" s="57">
        <v>44342</v>
      </c>
      <c r="D16619" t="s">
        <v>56937</v>
      </c>
      <c r="E16619" t="s">
        <v>56938</v>
      </c>
      <c r="F16619" t="s">
        <v>56939</v>
      </c>
      <c r="G16619" t="s">
        <v>56940</v>
      </c>
      <c r="H16619" t="s">
        <v>56941</v>
      </c>
      <c r="I16619">
        <v>154</v>
      </c>
    </row>
    <row r="16620" spans="1:9" x14ac:dyDescent="0.25">
      <c r="A16620" t="s">
        <v>110</v>
      </c>
      <c r="B16620" t="s">
        <v>56942</v>
      </c>
      <c r="C16620" s="57">
        <v>44342</v>
      </c>
      <c r="D16620" t="s">
        <v>56943</v>
      </c>
      <c r="E16620" t="s">
        <v>56944</v>
      </c>
      <c r="F16620" t="s">
        <v>56945</v>
      </c>
      <c r="G16620" t="s">
        <v>114</v>
      </c>
      <c r="H16620" t="s">
        <v>114</v>
      </c>
      <c r="I16620">
        <v>2</v>
      </c>
    </row>
    <row r="16621" spans="1:9" x14ac:dyDescent="0.25">
      <c r="A16621" t="s">
        <v>110</v>
      </c>
      <c r="B16621" t="s">
        <v>56946</v>
      </c>
      <c r="C16621" s="57">
        <v>44342</v>
      </c>
      <c r="D16621" t="s">
        <v>56947</v>
      </c>
      <c r="E16621" s="58">
        <v>1458511080000</v>
      </c>
      <c r="F16621" t="s">
        <v>56948</v>
      </c>
      <c r="G16621" t="s">
        <v>114</v>
      </c>
      <c r="H16621" t="s">
        <v>114</v>
      </c>
      <c r="I16621">
        <v>2</v>
      </c>
    </row>
    <row r="16622" spans="1:9" x14ac:dyDescent="0.25">
      <c r="A16622" t="s">
        <v>110</v>
      </c>
      <c r="B16622" t="s">
        <v>56949</v>
      </c>
      <c r="C16622" s="57">
        <v>44342</v>
      </c>
      <c r="D16622" t="s">
        <v>56950</v>
      </c>
      <c r="E16622" s="58">
        <v>1207148470000</v>
      </c>
      <c r="F16622" t="s">
        <v>56951</v>
      </c>
      <c r="G16622" t="s">
        <v>114</v>
      </c>
      <c r="H16622" t="s">
        <v>114</v>
      </c>
      <c r="I16622">
        <v>1</v>
      </c>
    </row>
    <row r="16623" spans="1:9" x14ac:dyDescent="0.25">
      <c r="A16623" t="s">
        <v>110</v>
      </c>
      <c r="B16623" t="s">
        <v>56952</v>
      </c>
      <c r="C16623" s="57">
        <v>44342</v>
      </c>
      <c r="D16623" t="s">
        <v>56953</v>
      </c>
      <c r="E16623" s="58">
        <v>1178977970000</v>
      </c>
      <c r="F16623" t="s">
        <v>56954</v>
      </c>
      <c r="G16623" t="s">
        <v>56955</v>
      </c>
      <c r="H16623" t="s">
        <v>56956</v>
      </c>
      <c r="I16623">
        <v>1</v>
      </c>
    </row>
    <row r="16624" spans="1:9" x14ac:dyDescent="0.25">
      <c r="A16624" t="s">
        <v>110</v>
      </c>
      <c r="B16624" t="s">
        <v>56957</v>
      </c>
      <c r="C16624" s="57">
        <v>44342</v>
      </c>
      <c r="D16624" t="s">
        <v>56958</v>
      </c>
      <c r="E16624" s="58">
        <v>1033941280000</v>
      </c>
      <c r="F16624" t="s">
        <v>56959</v>
      </c>
      <c r="G16624" t="s">
        <v>114</v>
      </c>
      <c r="H16624" t="s">
        <v>114</v>
      </c>
      <c r="I16624">
        <v>1</v>
      </c>
    </row>
    <row r="16625" spans="1:9" x14ac:dyDescent="0.25">
      <c r="A16625" t="s">
        <v>110</v>
      </c>
      <c r="B16625" t="s">
        <v>56960</v>
      </c>
      <c r="C16625" s="57">
        <v>44342</v>
      </c>
      <c r="D16625" t="s">
        <v>56961</v>
      </c>
      <c r="E16625" s="58">
        <v>1015225290000</v>
      </c>
      <c r="F16625" t="s">
        <v>56962</v>
      </c>
      <c r="G16625" t="s">
        <v>56963</v>
      </c>
      <c r="H16625" t="s">
        <v>56964</v>
      </c>
      <c r="I16625">
        <v>1961</v>
      </c>
    </row>
    <row r="16626" spans="1:9" x14ac:dyDescent="0.25">
      <c r="A16626" t="s">
        <v>110</v>
      </c>
      <c r="B16626" t="s">
        <v>56965</v>
      </c>
      <c r="C16626" s="57">
        <v>44342</v>
      </c>
      <c r="D16626" t="s">
        <v>56966</v>
      </c>
      <c r="E16626" s="58">
        <v>1019201180000</v>
      </c>
      <c r="F16626" t="s">
        <v>56967</v>
      </c>
      <c r="G16626" t="s">
        <v>114</v>
      </c>
      <c r="H16626" t="s">
        <v>114</v>
      </c>
      <c r="I16626">
        <v>4</v>
      </c>
    </row>
    <row r="16627" spans="1:9" x14ac:dyDescent="0.25">
      <c r="A16627" t="s">
        <v>110</v>
      </c>
      <c r="B16627" t="s">
        <v>56968</v>
      </c>
      <c r="C16627" s="57">
        <v>44342</v>
      </c>
      <c r="D16627" t="s">
        <v>56969</v>
      </c>
      <c r="E16627" s="58">
        <v>1080907400000</v>
      </c>
      <c r="F16627" t="s">
        <v>56970</v>
      </c>
      <c r="G16627" t="s">
        <v>114</v>
      </c>
      <c r="H16627" t="s">
        <v>114</v>
      </c>
      <c r="I16627">
        <v>6</v>
      </c>
    </row>
    <row r="16628" spans="1:9" x14ac:dyDescent="0.25">
      <c r="A16628" t="s">
        <v>110</v>
      </c>
      <c r="B16628" t="s">
        <v>56971</v>
      </c>
      <c r="C16628" s="57">
        <v>44342</v>
      </c>
      <c r="D16628" t="s">
        <v>56972</v>
      </c>
      <c r="E16628" s="58">
        <v>1070273930000</v>
      </c>
      <c r="F16628" t="s">
        <v>56973</v>
      </c>
      <c r="G16628" t="s">
        <v>56974</v>
      </c>
      <c r="H16628" t="s">
        <v>56975</v>
      </c>
      <c r="I16628">
        <v>1</v>
      </c>
    </row>
    <row r="16629" spans="1:9" x14ac:dyDescent="0.25">
      <c r="A16629" t="s">
        <v>110</v>
      </c>
      <c r="B16629" t="s">
        <v>56976</v>
      </c>
      <c r="C16629" s="57">
        <v>44342</v>
      </c>
      <c r="D16629" t="s">
        <v>56977</v>
      </c>
      <c r="E16629" s="58">
        <v>1075820050000</v>
      </c>
      <c r="F16629" t="s">
        <v>56978</v>
      </c>
      <c r="G16629" t="s">
        <v>114</v>
      </c>
      <c r="H16629" t="s">
        <v>12102</v>
      </c>
      <c r="I16629">
        <v>1</v>
      </c>
    </row>
    <row r="16630" spans="1:9" x14ac:dyDescent="0.25">
      <c r="A16630" t="s">
        <v>110</v>
      </c>
      <c r="B16630" t="s">
        <v>56979</v>
      </c>
      <c r="C16630" s="57">
        <v>44342</v>
      </c>
      <c r="D16630" t="s">
        <v>56980</v>
      </c>
      <c r="E16630" s="58">
        <v>1173532400000</v>
      </c>
      <c r="F16630" t="s">
        <v>56981</v>
      </c>
      <c r="G16630" t="s">
        <v>114</v>
      </c>
      <c r="H16630" t="s">
        <v>114</v>
      </c>
      <c r="I16630">
        <v>1</v>
      </c>
    </row>
    <row r="16631" spans="1:9" x14ac:dyDescent="0.25">
      <c r="A16631" t="s">
        <v>110</v>
      </c>
      <c r="B16631" t="s">
        <v>56982</v>
      </c>
      <c r="C16631" s="57">
        <v>44342</v>
      </c>
      <c r="D16631" t="s">
        <v>56983</v>
      </c>
      <c r="E16631" s="58">
        <v>1023081660000</v>
      </c>
      <c r="F16631" t="s">
        <v>56984</v>
      </c>
      <c r="G16631" t="s">
        <v>114</v>
      </c>
      <c r="H16631" t="s">
        <v>114</v>
      </c>
      <c r="I16631">
        <v>1</v>
      </c>
    </row>
    <row r="16632" spans="1:9" x14ac:dyDescent="0.25">
      <c r="A16632" t="s">
        <v>110</v>
      </c>
      <c r="B16632" t="s">
        <v>56985</v>
      </c>
      <c r="C16632" s="57">
        <v>44342</v>
      </c>
      <c r="D16632" t="s">
        <v>56986</v>
      </c>
      <c r="E16632" s="58">
        <v>1012584260000</v>
      </c>
      <c r="F16632" t="s">
        <v>56987</v>
      </c>
      <c r="G16632" t="s">
        <v>114</v>
      </c>
      <c r="H16632" t="s">
        <v>114</v>
      </c>
      <c r="I16632">
        <v>24</v>
      </c>
    </row>
    <row r="16633" spans="1:9" x14ac:dyDescent="0.25">
      <c r="A16633" t="s">
        <v>110</v>
      </c>
      <c r="B16633" t="s">
        <v>56988</v>
      </c>
      <c r="C16633" s="57">
        <v>44342</v>
      </c>
      <c r="D16633" t="s">
        <v>56989</v>
      </c>
      <c r="E16633" s="58">
        <v>1206192830000</v>
      </c>
      <c r="F16633" t="s">
        <v>56990</v>
      </c>
      <c r="G16633" t="s">
        <v>114</v>
      </c>
      <c r="H16633" t="s">
        <v>114</v>
      </c>
      <c r="I16633">
        <v>1</v>
      </c>
    </row>
    <row r="16634" spans="1:9" x14ac:dyDescent="0.25">
      <c r="A16634" t="s">
        <v>110</v>
      </c>
      <c r="B16634" t="s">
        <v>56991</v>
      </c>
      <c r="C16634" s="57">
        <v>44342</v>
      </c>
      <c r="D16634" t="s">
        <v>56992</v>
      </c>
      <c r="E16634" s="58">
        <v>1223836980000</v>
      </c>
      <c r="F16634" t="s">
        <v>56993</v>
      </c>
      <c r="G16634" t="s">
        <v>114</v>
      </c>
      <c r="H16634" t="s">
        <v>114</v>
      </c>
      <c r="I16634">
        <v>5</v>
      </c>
    </row>
    <row r="16635" spans="1:9" x14ac:dyDescent="0.25">
      <c r="A16635" t="s">
        <v>110</v>
      </c>
      <c r="B16635" t="s">
        <v>56994</v>
      </c>
      <c r="C16635" s="57">
        <v>44342</v>
      </c>
      <c r="D16635" t="s">
        <v>56995</v>
      </c>
      <c r="E16635" t="s">
        <v>56996</v>
      </c>
      <c r="F16635" t="s">
        <v>56997</v>
      </c>
      <c r="G16635" t="s">
        <v>114</v>
      </c>
      <c r="H16635" t="s">
        <v>114</v>
      </c>
      <c r="I16635">
        <v>1</v>
      </c>
    </row>
    <row r="16636" spans="1:9" x14ac:dyDescent="0.25">
      <c r="A16636" t="s">
        <v>110</v>
      </c>
      <c r="B16636" t="s">
        <v>56998</v>
      </c>
      <c r="C16636" s="57">
        <v>44342</v>
      </c>
      <c r="D16636" t="s">
        <v>56999</v>
      </c>
      <c r="E16636" s="58">
        <v>1034390750000</v>
      </c>
      <c r="F16636" t="s">
        <v>57000</v>
      </c>
      <c r="G16636" t="s">
        <v>114</v>
      </c>
      <c r="H16636" t="s">
        <v>114</v>
      </c>
      <c r="I16636">
        <v>1</v>
      </c>
    </row>
    <row r="16637" spans="1:9" x14ac:dyDescent="0.25">
      <c r="A16637" t="s">
        <v>110</v>
      </c>
      <c r="B16637" t="s">
        <v>57001</v>
      </c>
      <c r="C16637" s="57">
        <v>44342</v>
      </c>
      <c r="D16637" t="s">
        <v>57002</v>
      </c>
      <c r="E16637" s="58">
        <v>103593101870000</v>
      </c>
      <c r="F16637" t="s">
        <v>57003</v>
      </c>
      <c r="G16637" t="s">
        <v>114</v>
      </c>
      <c r="H16637" t="s">
        <v>114</v>
      </c>
      <c r="I16637">
        <v>1</v>
      </c>
    </row>
    <row r="16638" spans="1:9" x14ac:dyDescent="0.25">
      <c r="A16638" t="s">
        <v>110</v>
      </c>
      <c r="B16638" t="s">
        <v>57004</v>
      </c>
      <c r="C16638" s="57">
        <v>44342</v>
      </c>
      <c r="D16638" t="s">
        <v>57005</v>
      </c>
      <c r="E16638" s="58">
        <v>1447944920000</v>
      </c>
      <c r="F16638" t="s">
        <v>57006</v>
      </c>
      <c r="G16638" t="s">
        <v>114</v>
      </c>
      <c r="H16638" t="s">
        <v>114</v>
      </c>
      <c r="I16638">
        <v>1</v>
      </c>
    </row>
    <row r="16639" spans="1:9" x14ac:dyDescent="0.25">
      <c r="A16639" t="s">
        <v>110</v>
      </c>
      <c r="B16639" t="s">
        <v>57007</v>
      </c>
      <c r="C16639" s="57">
        <v>44342</v>
      </c>
      <c r="D16639" t="s">
        <v>57008</v>
      </c>
      <c r="E16639" s="58">
        <v>1110596680000</v>
      </c>
      <c r="F16639" t="s">
        <v>57009</v>
      </c>
      <c r="G16639" t="s">
        <v>114</v>
      </c>
      <c r="H16639" t="s">
        <v>114</v>
      </c>
      <c r="I16639">
        <v>1</v>
      </c>
    </row>
    <row r="16640" spans="1:9" x14ac:dyDescent="0.25">
      <c r="A16640" t="s">
        <v>110</v>
      </c>
      <c r="B16640" t="s">
        <v>57010</v>
      </c>
      <c r="C16640" s="57">
        <v>44342</v>
      </c>
      <c r="D16640" t="s">
        <v>57011</v>
      </c>
      <c r="E16640" s="58">
        <v>1066109530000</v>
      </c>
      <c r="F16640" t="s">
        <v>57012</v>
      </c>
      <c r="G16640" t="s">
        <v>114</v>
      </c>
      <c r="H16640" t="s">
        <v>114</v>
      </c>
      <c r="I16640">
        <v>3</v>
      </c>
    </row>
    <row r="16641" spans="1:9" x14ac:dyDescent="0.25">
      <c r="A16641" t="s">
        <v>110</v>
      </c>
      <c r="B16641" t="s">
        <v>57013</v>
      </c>
      <c r="C16641" s="57">
        <v>44342</v>
      </c>
      <c r="D16641" t="s">
        <v>57014</v>
      </c>
      <c r="E16641" s="58">
        <v>1153822430000</v>
      </c>
      <c r="F16641" t="s">
        <v>57015</v>
      </c>
      <c r="G16641" t="s">
        <v>57016</v>
      </c>
      <c r="H16641" t="s">
        <v>114</v>
      </c>
      <c r="I16641">
        <v>1</v>
      </c>
    </row>
    <row r="16642" spans="1:9" x14ac:dyDescent="0.25">
      <c r="A16642" t="s">
        <v>110</v>
      </c>
      <c r="B16642" t="s">
        <v>57017</v>
      </c>
      <c r="C16642" s="57">
        <v>44342</v>
      </c>
      <c r="D16642" t="s">
        <v>57018</v>
      </c>
      <c r="E16642" s="58">
        <v>145361723720000</v>
      </c>
      <c r="F16642" t="s">
        <v>57019</v>
      </c>
      <c r="G16642" t="s">
        <v>114</v>
      </c>
      <c r="H16642" t="s">
        <v>114</v>
      </c>
      <c r="I16642">
        <v>147</v>
      </c>
    </row>
    <row r="16643" spans="1:9" x14ac:dyDescent="0.25">
      <c r="A16643" t="s">
        <v>110</v>
      </c>
      <c r="B16643" t="s">
        <v>57020</v>
      </c>
      <c r="C16643" s="57">
        <v>44342</v>
      </c>
      <c r="D16643" t="s">
        <v>57021</v>
      </c>
      <c r="E16643" s="58">
        <v>1145390260000</v>
      </c>
      <c r="F16643" t="s">
        <v>57022</v>
      </c>
      <c r="G16643" t="s">
        <v>57023</v>
      </c>
      <c r="H16643" t="s">
        <v>114</v>
      </c>
      <c r="I16643">
        <v>7485</v>
      </c>
    </row>
    <row r="16644" spans="1:9" x14ac:dyDescent="0.25">
      <c r="A16644" t="s">
        <v>110</v>
      </c>
      <c r="B16644" t="s">
        <v>57024</v>
      </c>
      <c r="C16644" s="57">
        <v>44342</v>
      </c>
      <c r="D16644" t="s">
        <v>57025</v>
      </c>
      <c r="E16644" s="58">
        <v>1186725610000</v>
      </c>
      <c r="F16644" t="s">
        <v>57026</v>
      </c>
      <c r="G16644" t="s">
        <v>114</v>
      </c>
      <c r="H16644" t="s">
        <v>114</v>
      </c>
      <c r="I16644">
        <v>31</v>
      </c>
    </row>
    <row r="16645" spans="1:9" x14ac:dyDescent="0.25">
      <c r="A16645" t="s">
        <v>110</v>
      </c>
      <c r="B16645" t="s">
        <v>57027</v>
      </c>
      <c r="C16645" s="57">
        <v>44342</v>
      </c>
      <c r="D16645" t="s">
        <v>57028</v>
      </c>
      <c r="E16645" s="58">
        <v>175541986030000</v>
      </c>
      <c r="F16645" t="s">
        <v>57029</v>
      </c>
      <c r="G16645" t="s">
        <v>57030</v>
      </c>
      <c r="H16645" t="s">
        <v>114</v>
      </c>
      <c r="I16645">
        <v>2171</v>
      </c>
    </row>
    <row r="16646" spans="1:9" x14ac:dyDescent="0.25">
      <c r="A16646" t="s">
        <v>110</v>
      </c>
      <c r="B16646" t="s">
        <v>57031</v>
      </c>
      <c r="C16646" s="57">
        <v>44342</v>
      </c>
      <c r="D16646" t="s">
        <v>57032</v>
      </c>
      <c r="E16646" s="58">
        <v>1247619540000</v>
      </c>
      <c r="F16646" t="s">
        <v>57033</v>
      </c>
      <c r="G16646" t="s">
        <v>1478</v>
      </c>
      <c r="H16646" t="s">
        <v>114</v>
      </c>
      <c r="I16646">
        <v>1</v>
      </c>
    </row>
    <row r="16647" spans="1:9" x14ac:dyDescent="0.25">
      <c r="A16647" t="s">
        <v>110</v>
      </c>
      <c r="B16647" t="s">
        <v>57034</v>
      </c>
      <c r="C16647" s="57">
        <v>44342</v>
      </c>
      <c r="D16647" t="s">
        <v>57035</v>
      </c>
      <c r="E16647" s="58">
        <v>1136591300000</v>
      </c>
      <c r="F16647" t="s">
        <v>57036</v>
      </c>
      <c r="G16647" t="s">
        <v>114</v>
      </c>
      <c r="H16647" t="s">
        <v>114</v>
      </c>
      <c r="I16647">
        <v>1</v>
      </c>
    </row>
    <row r="16648" spans="1:9" x14ac:dyDescent="0.25">
      <c r="A16648" t="s">
        <v>110</v>
      </c>
      <c r="B16648" t="s">
        <v>57037</v>
      </c>
      <c r="C16648" s="57">
        <v>44342</v>
      </c>
      <c r="D16648" t="s">
        <v>57038</v>
      </c>
      <c r="E16648" s="58">
        <v>1655359070000</v>
      </c>
      <c r="F16648" t="s">
        <v>57039</v>
      </c>
      <c r="G16648" t="s">
        <v>114</v>
      </c>
      <c r="H16648" t="s">
        <v>114</v>
      </c>
      <c r="I16648">
        <v>2</v>
      </c>
    </row>
    <row r="16649" spans="1:9" x14ac:dyDescent="0.25">
      <c r="A16649" t="s">
        <v>110</v>
      </c>
      <c r="B16649" t="s">
        <v>57040</v>
      </c>
      <c r="C16649" s="57">
        <v>44342</v>
      </c>
      <c r="D16649" t="s">
        <v>57041</v>
      </c>
      <c r="E16649" s="58">
        <v>1128172530000</v>
      </c>
      <c r="F16649" t="s">
        <v>57042</v>
      </c>
      <c r="G16649" t="s">
        <v>114</v>
      </c>
      <c r="H16649" t="s">
        <v>114</v>
      </c>
      <c r="I16649">
        <v>21</v>
      </c>
    </row>
    <row r="16650" spans="1:9" x14ac:dyDescent="0.25">
      <c r="A16650" t="s">
        <v>110</v>
      </c>
      <c r="B16650" t="s">
        <v>57043</v>
      </c>
      <c r="C16650" s="57">
        <v>44342</v>
      </c>
      <c r="D16650" t="s">
        <v>57044</v>
      </c>
      <c r="E16650" s="58">
        <v>127112995350000</v>
      </c>
      <c r="F16650" t="s">
        <v>57045</v>
      </c>
      <c r="G16650" t="s">
        <v>114</v>
      </c>
      <c r="H16650" t="s">
        <v>114</v>
      </c>
      <c r="I16650">
        <v>17</v>
      </c>
    </row>
    <row r="16651" spans="1:9" x14ac:dyDescent="0.25">
      <c r="A16651" t="s">
        <v>110</v>
      </c>
      <c r="B16651" t="s">
        <v>57046</v>
      </c>
      <c r="C16651" s="57">
        <v>44342</v>
      </c>
      <c r="D16651" t="s">
        <v>57047</v>
      </c>
      <c r="E16651" s="58">
        <v>1283015970000</v>
      </c>
      <c r="F16651" t="s">
        <v>57048</v>
      </c>
      <c r="G16651" t="s">
        <v>57049</v>
      </c>
      <c r="H16651" t="s">
        <v>57050</v>
      </c>
      <c r="I16651">
        <v>3</v>
      </c>
    </row>
    <row r="16652" spans="1:9" x14ac:dyDescent="0.25">
      <c r="A16652" t="s">
        <v>110</v>
      </c>
      <c r="B16652" t="s">
        <v>57051</v>
      </c>
      <c r="C16652" s="57">
        <v>44342</v>
      </c>
      <c r="D16652" t="s">
        <v>57052</v>
      </c>
      <c r="E16652" s="58">
        <v>1496692080000</v>
      </c>
      <c r="F16652" t="s">
        <v>57053</v>
      </c>
      <c r="G16652" t="s">
        <v>114</v>
      </c>
      <c r="H16652" t="s">
        <v>114</v>
      </c>
      <c r="I16652">
        <v>1</v>
      </c>
    </row>
    <row r="16653" spans="1:9" x14ac:dyDescent="0.25">
      <c r="A16653" t="s">
        <v>110</v>
      </c>
      <c r="B16653" t="s">
        <v>57054</v>
      </c>
      <c r="C16653" s="57">
        <v>44342</v>
      </c>
      <c r="D16653" t="s">
        <v>57055</v>
      </c>
      <c r="E16653" t="s">
        <v>57056</v>
      </c>
      <c r="F16653" t="s">
        <v>57057</v>
      </c>
      <c r="G16653" t="s">
        <v>57058</v>
      </c>
      <c r="H16653" t="s">
        <v>57059</v>
      </c>
      <c r="I16653">
        <v>19069</v>
      </c>
    </row>
    <row r="16654" spans="1:9" x14ac:dyDescent="0.25">
      <c r="A16654" t="s">
        <v>110</v>
      </c>
      <c r="B16654" t="s">
        <v>57060</v>
      </c>
      <c r="C16654" s="57">
        <v>44342</v>
      </c>
      <c r="D16654" t="s">
        <v>57061</v>
      </c>
      <c r="E16654" s="58">
        <v>1145264420000</v>
      </c>
      <c r="F16654" t="s">
        <v>57062</v>
      </c>
      <c r="G16654" t="s">
        <v>114</v>
      </c>
      <c r="H16654" t="s">
        <v>114</v>
      </c>
      <c r="I16654">
        <v>1</v>
      </c>
    </row>
    <row r="16655" spans="1:9" x14ac:dyDescent="0.25">
      <c r="A16655" t="s">
        <v>110</v>
      </c>
      <c r="B16655" t="s">
        <v>57063</v>
      </c>
      <c r="C16655" s="57">
        <v>44342</v>
      </c>
      <c r="D16655" t="s">
        <v>57064</v>
      </c>
      <c r="E16655" s="58">
        <v>1054042670000</v>
      </c>
      <c r="F16655" t="s">
        <v>57065</v>
      </c>
      <c r="G16655" t="s">
        <v>114</v>
      </c>
      <c r="H16655" t="s">
        <v>114</v>
      </c>
      <c r="I16655">
        <v>1</v>
      </c>
    </row>
    <row r="16656" spans="1:9" x14ac:dyDescent="0.25">
      <c r="A16656" t="s">
        <v>110</v>
      </c>
      <c r="B16656" t="s">
        <v>57066</v>
      </c>
      <c r="C16656" s="57">
        <v>44342</v>
      </c>
      <c r="D16656" t="s">
        <v>57067</v>
      </c>
      <c r="E16656" s="58">
        <v>1274829350000</v>
      </c>
      <c r="F16656" t="s">
        <v>57068</v>
      </c>
      <c r="G16656" t="s">
        <v>57069</v>
      </c>
      <c r="H16656" t="s">
        <v>114</v>
      </c>
      <c r="I16656">
        <v>925</v>
      </c>
    </row>
    <row r="16657" spans="1:9" x14ac:dyDescent="0.25">
      <c r="A16657" t="s">
        <v>110</v>
      </c>
      <c r="B16657" t="s">
        <v>57070</v>
      </c>
      <c r="C16657" s="57">
        <v>44342</v>
      </c>
      <c r="D16657" t="s">
        <v>57071</v>
      </c>
      <c r="E16657" s="58">
        <v>1037747580000</v>
      </c>
      <c r="F16657" t="s">
        <v>57071</v>
      </c>
      <c r="G16657" t="s">
        <v>114</v>
      </c>
      <c r="H16657" t="s">
        <v>114</v>
      </c>
      <c r="I16657">
        <v>2</v>
      </c>
    </row>
    <row r="16658" spans="1:9" x14ac:dyDescent="0.25">
      <c r="A16658" t="s">
        <v>110</v>
      </c>
      <c r="B16658" t="s">
        <v>57072</v>
      </c>
      <c r="C16658" s="57">
        <v>44342</v>
      </c>
      <c r="D16658" t="s">
        <v>57073</v>
      </c>
      <c r="E16658" s="58">
        <v>1252753440000</v>
      </c>
      <c r="F16658" t="s">
        <v>57074</v>
      </c>
      <c r="G16658" t="s">
        <v>114</v>
      </c>
      <c r="H16658" t="s">
        <v>114</v>
      </c>
      <c r="I16658">
        <v>1</v>
      </c>
    </row>
    <row r="16659" spans="1:9" x14ac:dyDescent="0.25">
      <c r="A16659" t="s">
        <v>110</v>
      </c>
      <c r="B16659" t="s">
        <v>57075</v>
      </c>
      <c r="C16659" s="57">
        <v>44342</v>
      </c>
      <c r="D16659" t="s">
        <v>57076</v>
      </c>
      <c r="E16659" s="58">
        <v>1256771800000</v>
      </c>
      <c r="F16659" t="s">
        <v>57077</v>
      </c>
      <c r="G16659" t="s">
        <v>114</v>
      </c>
      <c r="H16659" t="s">
        <v>114</v>
      </c>
      <c r="I16659">
        <v>2</v>
      </c>
    </row>
    <row r="16660" spans="1:9" x14ac:dyDescent="0.25">
      <c r="A16660" t="s">
        <v>110</v>
      </c>
      <c r="B16660" t="s">
        <v>57078</v>
      </c>
      <c r="C16660" s="57">
        <v>44342</v>
      </c>
      <c r="D16660" t="s">
        <v>57079</v>
      </c>
      <c r="E16660" s="58">
        <v>1054967500000</v>
      </c>
      <c r="F16660" t="s">
        <v>57080</v>
      </c>
      <c r="G16660" t="s">
        <v>114</v>
      </c>
      <c r="H16660" t="s">
        <v>114</v>
      </c>
      <c r="I16660">
        <v>1</v>
      </c>
    </row>
    <row r="16661" spans="1:9" x14ac:dyDescent="0.25">
      <c r="A16661" t="s">
        <v>110</v>
      </c>
      <c r="B16661" t="s">
        <v>57081</v>
      </c>
      <c r="C16661" s="57">
        <v>44342</v>
      </c>
      <c r="D16661" t="s">
        <v>57082</v>
      </c>
      <c r="E16661" s="58">
        <v>1219250980000</v>
      </c>
      <c r="F16661" t="s">
        <v>57083</v>
      </c>
      <c r="G16661" t="s">
        <v>57084</v>
      </c>
      <c r="H16661" t="s">
        <v>57085</v>
      </c>
      <c r="I16661">
        <v>1</v>
      </c>
    </row>
    <row r="16662" spans="1:9" x14ac:dyDescent="0.25">
      <c r="A16662" t="s">
        <v>110</v>
      </c>
      <c r="B16662" t="s">
        <v>57086</v>
      </c>
      <c r="C16662" s="57">
        <v>44342</v>
      </c>
      <c r="D16662" t="s">
        <v>57087</v>
      </c>
      <c r="E16662" s="58">
        <v>1006551660000</v>
      </c>
      <c r="F16662" t="s">
        <v>57088</v>
      </c>
      <c r="G16662" t="s">
        <v>57089</v>
      </c>
      <c r="H16662" t="s">
        <v>57090</v>
      </c>
      <c r="I16662">
        <v>2</v>
      </c>
    </row>
    <row r="16663" spans="1:9" x14ac:dyDescent="0.25">
      <c r="A16663" t="s">
        <v>110</v>
      </c>
      <c r="B16663" t="s">
        <v>57091</v>
      </c>
      <c r="C16663" s="57">
        <v>44342</v>
      </c>
      <c r="D16663" t="s">
        <v>57092</v>
      </c>
      <c r="E16663" s="58">
        <v>1144653100000</v>
      </c>
      <c r="F16663" t="s">
        <v>57093</v>
      </c>
      <c r="G16663" t="s">
        <v>114</v>
      </c>
      <c r="H16663" t="s">
        <v>114</v>
      </c>
      <c r="I16663">
        <v>10</v>
      </c>
    </row>
    <row r="16664" spans="1:9" x14ac:dyDescent="0.25">
      <c r="A16664" t="s">
        <v>110</v>
      </c>
      <c r="B16664" t="s">
        <v>57094</v>
      </c>
      <c r="C16664" s="57">
        <v>44342</v>
      </c>
      <c r="D16664" t="s">
        <v>57095</v>
      </c>
      <c r="E16664" s="58">
        <v>1152658130000</v>
      </c>
      <c r="F16664" t="s">
        <v>57096</v>
      </c>
      <c r="G16664" t="s">
        <v>114</v>
      </c>
      <c r="H16664" t="s">
        <v>114</v>
      </c>
      <c r="I16664">
        <v>4</v>
      </c>
    </row>
    <row r="16665" spans="1:9" x14ac:dyDescent="0.25">
      <c r="A16665" t="s">
        <v>110</v>
      </c>
      <c r="B16665" t="s">
        <v>57097</v>
      </c>
      <c r="C16665" s="57">
        <v>44342</v>
      </c>
      <c r="D16665" t="s">
        <v>57098</v>
      </c>
      <c r="E16665" s="58">
        <v>1224287450000</v>
      </c>
      <c r="F16665" t="s">
        <v>57099</v>
      </c>
      <c r="G16665" t="s">
        <v>2650</v>
      </c>
      <c r="H16665" t="s">
        <v>114</v>
      </c>
      <c r="I16665">
        <v>2</v>
      </c>
    </row>
    <row r="16666" spans="1:9" x14ac:dyDescent="0.25">
      <c r="A16666" t="s">
        <v>110</v>
      </c>
      <c r="B16666" t="s">
        <v>57100</v>
      </c>
      <c r="C16666" s="57">
        <v>44342</v>
      </c>
      <c r="D16666" t="s">
        <v>57101</v>
      </c>
      <c r="E16666" s="58">
        <v>1585574460000</v>
      </c>
      <c r="F16666" t="s">
        <v>57102</v>
      </c>
      <c r="G16666" t="s">
        <v>57103</v>
      </c>
      <c r="H16666" t="s">
        <v>57104</v>
      </c>
      <c r="I16666">
        <v>5376</v>
      </c>
    </row>
    <row r="16667" spans="1:9" x14ac:dyDescent="0.25">
      <c r="A16667" t="s">
        <v>110</v>
      </c>
      <c r="B16667" t="s">
        <v>57105</v>
      </c>
      <c r="C16667" s="57">
        <v>44342</v>
      </c>
      <c r="D16667" t="s">
        <v>57106</v>
      </c>
      <c r="E16667" s="58">
        <v>1225726370000</v>
      </c>
      <c r="F16667" t="s">
        <v>57107</v>
      </c>
      <c r="G16667" t="s">
        <v>57108</v>
      </c>
      <c r="H16667" t="s">
        <v>57109</v>
      </c>
      <c r="I16667">
        <v>30960</v>
      </c>
    </row>
    <row r="16668" spans="1:9" x14ac:dyDescent="0.25">
      <c r="A16668" t="s">
        <v>110</v>
      </c>
      <c r="B16668" t="s">
        <v>57110</v>
      </c>
      <c r="C16668" s="57">
        <v>44342</v>
      </c>
      <c r="D16668" t="s">
        <v>57111</v>
      </c>
      <c r="E16668" s="58">
        <v>1143913380000</v>
      </c>
      <c r="F16668" t="s">
        <v>57112</v>
      </c>
      <c r="G16668" t="s">
        <v>57113</v>
      </c>
      <c r="H16668" t="s">
        <v>57114</v>
      </c>
      <c r="I16668">
        <v>23785</v>
      </c>
    </row>
    <row r="16669" spans="1:9" x14ac:dyDescent="0.25">
      <c r="A16669" t="s">
        <v>110</v>
      </c>
      <c r="B16669" t="s">
        <v>57115</v>
      </c>
      <c r="C16669" s="57">
        <v>44342</v>
      </c>
      <c r="D16669" t="s">
        <v>57116</v>
      </c>
      <c r="E16669" s="58">
        <v>1175566100000</v>
      </c>
      <c r="F16669" t="s">
        <v>57117</v>
      </c>
      <c r="G16669" t="s">
        <v>57118</v>
      </c>
      <c r="H16669" t="s">
        <v>114</v>
      </c>
      <c r="I16669">
        <v>1</v>
      </c>
    </row>
    <row r="16670" spans="1:9" x14ac:dyDescent="0.25">
      <c r="A16670" t="s">
        <v>110</v>
      </c>
      <c r="B16670" t="s">
        <v>57119</v>
      </c>
      <c r="C16670" s="57">
        <v>44342</v>
      </c>
      <c r="D16670" t="s">
        <v>57120</v>
      </c>
      <c r="E16670" s="58">
        <v>1223073890000</v>
      </c>
      <c r="F16670" t="s">
        <v>57121</v>
      </c>
      <c r="G16670" t="s">
        <v>114</v>
      </c>
      <c r="H16670" t="s">
        <v>114</v>
      </c>
      <c r="I16670">
        <v>2</v>
      </c>
    </row>
    <row r="16671" spans="1:9" x14ac:dyDescent="0.25">
      <c r="A16671" t="s">
        <v>110</v>
      </c>
      <c r="B16671" t="s">
        <v>57122</v>
      </c>
      <c r="C16671" s="57">
        <v>44342</v>
      </c>
      <c r="D16671" t="s">
        <v>57123</v>
      </c>
      <c r="E16671" s="58">
        <v>1031645780000</v>
      </c>
      <c r="F16671" t="s">
        <v>57124</v>
      </c>
      <c r="G16671" t="s">
        <v>114</v>
      </c>
      <c r="H16671" t="s">
        <v>114</v>
      </c>
      <c r="I16671">
        <v>5</v>
      </c>
    </row>
    <row r="16672" spans="1:9" x14ac:dyDescent="0.25">
      <c r="A16672" t="s">
        <v>110</v>
      </c>
      <c r="B16672" t="s">
        <v>57125</v>
      </c>
      <c r="C16672" s="57">
        <v>44342</v>
      </c>
      <c r="D16672" t="s">
        <v>57126</v>
      </c>
      <c r="E16672" s="58">
        <v>1032682680000</v>
      </c>
      <c r="F16672" t="s">
        <v>57127</v>
      </c>
      <c r="G16672" t="s">
        <v>57128</v>
      </c>
      <c r="H16672" t="s">
        <v>57129</v>
      </c>
      <c r="I16672">
        <v>1</v>
      </c>
    </row>
    <row r="16673" spans="1:9" x14ac:dyDescent="0.25">
      <c r="A16673" t="s">
        <v>110</v>
      </c>
      <c r="B16673" t="s">
        <v>57130</v>
      </c>
      <c r="C16673" s="57">
        <v>44342</v>
      </c>
      <c r="D16673" t="s">
        <v>57131</v>
      </c>
      <c r="E16673" t="s">
        <v>57132</v>
      </c>
      <c r="F16673" t="s">
        <v>57133</v>
      </c>
      <c r="G16673" t="s">
        <v>114</v>
      </c>
      <c r="H16673" t="s">
        <v>114</v>
      </c>
      <c r="I16673">
        <v>1</v>
      </c>
    </row>
    <row r="16674" spans="1:9" x14ac:dyDescent="0.25">
      <c r="A16674" t="s">
        <v>110</v>
      </c>
      <c r="B16674" t="s">
        <v>57134</v>
      </c>
      <c r="C16674" s="57">
        <v>44342</v>
      </c>
      <c r="D16674" t="s">
        <v>57135</v>
      </c>
      <c r="E16674" s="58">
        <v>1084446630000</v>
      </c>
      <c r="F16674" t="s">
        <v>57136</v>
      </c>
      <c r="G16674" t="s">
        <v>114</v>
      </c>
      <c r="H16674" t="s">
        <v>114</v>
      </c>
      <c r="I16674">
        <v>27</v>
      </c>
    </row>
    <row r="16675" spans="1:9" x14ac:dyDescent="0.25">
      <c r="A16675" t="s">
        <v>110</v>
      </c>
      <c r="B16675" t="s">
        <v>57137</v>
      </c>
      <c r="C16675" s="57">
        <v>44342</v>
      </c>
      <c r="D16675" t="s">
        <v>57138</v>
      </c>
      <c r="E16675" s="58">
        <v>1041031380000</v>
      </c>
      <c r="F16675" t="s">
        <v>57139</v>
      </c>
      <c r="G16675" t="s">
        <v>114</v>
      </c>
      <c r="H16675" t="s">
        <v>114</v>
      </c>
      <c r="I16675">
        <v>3</v>
      </c>
    </row>
    <row r="16676" spans="1:9" x14ac:dyDescent="0.25">
      <c r="A16676" t="s">
        <v>110</v>
      </c>
      <c r="B16676" t="s">
        <v>57140</v>
      </c>
      <c r="C16676" s="57">
        <v>44342</v>
      </c>
      <c r="D16676" t="s">
        <v>57141</v>
      </c>
      <c r="E16676" s="58">
        <v>1092916530000</v>
      </c>
      <c r="F16676" t="s">
        <v>57142</v>
      </c>
      <c r="G16676" t="s">
        <v>114</v>
      </c>
      <c r="H16676" t="s">
        <v>114</v>
      </c>
      <c r="I16676">
        <v>101</v>
      </c>
    </row>
    <row r="16677" spans="1:9" x14ac:dyDescent="0.25">
      <c r="A16677" t="s">
        <v>110</v>
      </c>
      <c r="B16677" t="s">
        <v>57143</v>
      </c>
      <c r="C16677" s="57">
        <v>44342</v>
      </c>
      <c r="D16677" t="s">
        <v>57144</v>
      </c>
      <c r="E16677" s="58">
        <v>1548150360000</v>
      </c>
      <c r="F16677" t="s">
        <v>57145</v>
      </c>
      <c r="G16677" t="s">
        <v>114</v>
      </c>
      <c r="H16677" t="s">
        <v>114</v>
      </c>
      <c r="I16677">
        <v>1</v>
      </c>
    </row>
    <row r="16678" spans="1:9" x14ac:dyDescent="0.25">
      <c r="A16678" t="s">
        <v>110</v>
      </c>
      <c r="B16678" t="s">
        <v>57146</v>
      </c>
      <c r="C16678" s="57">
        <v>44342</v>
      </c>
      <c r="D16678" t="s">
        <v>57147</v>
      </c>
      <c r="E16678" s="58">
        <v>1482825880000</v>
      </c>
      <c r="F16678" t="s">
        <v>57148</v>
      </c>
      <c r="G16678" t="s">
        <v>114</v>
      </c>
      <c r="H16678" t="s">
        <v>114</v>
      </c>
      <c r="I16678">
        <v>1</v>
      </c>
    </row>
    <row r="16679" spans="1:9" x14ac:dyDescent="0.25">
      <c r="A16679" t="s">
        <v>110</v>
      </c>
      <c r="B16679" t="s">
        <v>57149</v>
      </c>
      <c r="C16679" s="57">
        <v>44342</v>
      </c>
      <c r="D16679" t="s">
        <v>57150</v>
      </c>
      <c r="E16679" s="58">
        <v>1330986210000</v>
      </c>
      <c r="F16679" t="s">
        <v>57151</v>
      </c>
      <c r="G16679" t="s">
        <v>114</v>
      </c>
      <c r="H16679" t="s">
        <v>114</v>
      </c>
      <c r="I16679">
        <v>6</v>
      </c>
    </row>
    <row r="16680" spans="1:9" x14ac:dyDescent="0.25">
      <c r="A16680" t="s">
        <v>110</v>
      </c>
      <c r="B16680" t="s">
        <v>57152</v>
      </c>
      <c r="C16680" s="57">
        <v>44342</v>
      </c>
      <c r="D16680" t="s">
        <v>57153</v>
      </c>
      <c r="E16680" s="58">
        <v>1016157420000</v>
      </c>
      <c r="F16680" t="s">
        <v>57154</v>
      </c>
      <c r="G16680" t="s">
        <v>114</v>
      </c>
      <c r="H16680" t="s">
        <v>6060</v>
      </c>
      <c r="I16680">
        <v>1</v>
      </c>
    </row>
    <row r="16681" spans="1:9" x14ac:dyDescent="0.25">
      <c r="A16681" t="s">
        <v>110</v>
      </c>
      <c r="B16681" t="s">
        <v>57155</v>
      </c>
      <c r="C16681" s="57">
        <v>44342</v>
      </c>
      <c r="D16681" t="s">
        <v>57156</v>
      </c>
      <c r="E16681" t="s">
        <v>57157</v>
      </c>
      <c r="F16681" t="s">
        <v>57158</v>
      </c>
      <c r="G16681" t="s">
        <v>114</v>
      </c>
      <c r="H16681" t="s">
        <v>114</v>
      </c>
      <c r="I16681">
        <v>1</v>
      </c>
    </row>
    <row r="16682" spans="1:9" x14ac:dyDescent="0.25">
      <c r="A16682" t="s">
        <v>110</v>
      </c>
      <c r="B16682" t="s">
        <v>57159</v>
      </c>
      <c r="C16682" s="57">
        <v>44342</v>
      </c>
      <c r="D16682" t="s">
        <v>57160</v>
      </c>
      <c r="E16682" s="58">
        <v>1024544420000</v>
      </c>
      <c r="F16682" t="s">
        <v>57161</v>
      </c>
      <c r="G16682" t="s">
        <v>3690</v>
      </c>
      <c r="H16682" t="s">
        <v>114</v>
      </c>
      <c r="I16682">
        <v>1</v>
      </c>
    </row>
    <row r="16683" spans="1:9" x14ac:dyDescent="0.25">
      <c r="A16683" t="s">
        <v>110</v>
      </c>
      <c r="B16683" t="s">
        <v>57162</v>
      </c>
      <c r="C16683" s="57">
        <v>44342</v>
      </c>
      <c r="D16683" t="s">
        <v>57163</v>
      </c>
      <c r="E16683" t="s">
        <v>57164</v>
      </c>
      <c r="F16683" t="s">
        <v>57165</v>
      </c>
      <c r="G16683" t="s">
        <v>114</v>
      </c>
      <c r="H16683" t="s">
        <v>114</v>
      </c>
      <c r="I16683">
        <v>1</v>
      </c>
    </row>
    <row r="16684" spans="1:9" x14ac:dyDescent="0.25">
      <c r="A16684" t="s">
        <v>110</v>
      </c>
      <c r="B16684" t="s">
        <v>57166</v>
      </c>
      <c r="C16684" s="57">
        <v>44342</v>
      </c>
      <c r="D16684" t="s">
        <v>57167</v>
      </c>
      <c r="E16684" s="58">
        <v>1052486940000</v>
      </c>
      <c r="F16684" t="s">
        <v>57168</v>
      </c>
      <c r="G16684" t="s">
        <v>114</v>
      </c>
      <c r="H16684" t="s">
        <v>114</v>
      </c>
      <c r="I16684">
        <v>1</v>
      </c>
    </row>
    <row r="16685" spans="1:9" x14ac:dyDescent="0.25">
      <c r="A16685" t="s">
        <v>110</v>
      </c>
      <c r="B16685" t="s">
        <v>57169</v>
      </c>
      <c r="C16685" s="57">
        <v>44342</v>
      </c>
      <c r="D16685" t="s">
        <v>57170</v>
      </c>
      <c r="E16685" s="58">
        <v>1114988450000</v>
      </c>
      <c r="F16685" t="s">
        <v>57171</v>
      </c>
      <c r="G16685" t="s">
        <v>114</v>
      </c>
      <c r="H16685" t="s">
        <v>114</v>
      </c>
      <c r="I16685">
        <v>25</v>
      </c>
    </row>
    <row r="16686" spans="1:9" x14ac:dyDescent="0.25">
      <c r="A16686" t="s">
        <v>110</v>
      </c>
      <c r="B16686" t="s">
        <v>57172</v>
      </c>
      <c r="C16686" s="57">
        <v>44342</v>
      </c>
      <c r="D16686" t="s">
        <v>57173</v>
      </c>
      <c r="E16686" s="58">
        <v>138807786870000</v>
      </c>
      <c r="F16686" t="s">
        <v>57174</v>
      </c>
      <c r="G16686" t="s">
        <v>114</v>
      </c>
      <c r="H16686" t="s">
        <v>114</v>
      </c>
      <c r="I16686">
        <v>121</v>
      </c>
    </row>
    <row r="16687" spans="1:9" x14ac:dyDescent="0.25">
      <c r="A16687" t="s">
        <v>110</v>
      </c>
      <c r="B16687" t="s">
        <v>57175</v>
      </c>
      <c r="C16687" s="57">
        <v>44342</v>
      </c>
      <c r="D16687" t="s">
        <v>57176</v>
      </c>
      <c r="E16687" s="58">
        <v>1389018160000</v>
      </c>
      <c r="F16687" t="s">
        <v>57177</v>
      </c>
      <c r="G16687" t="s">
        <v>114</v>
      </c>
      <c r="H16687" t="s">
        <v>114</v>
      </c>
      <c r="I16687">
        <v>2</v>
      </c>
    </row>
    <row r="16688" spans="1:9" x14ac:dyDescent="0.25">
      <c r="A16688" t="s">
        <v>110</v>
      </c>
      <c r="B16688" t="s">
        <v>57178</v>
      </c>
      <c r="C16688" s="57">
        <v>44342</v>
      </c>
      <c r="D16688" t="s">
        <v>57179</v>
      </c>
      <c r="E16688" t="s">
        <v>57180</v>
      </c>
      <c r="F16688" t="s">
        <v>57181</v>
      </c>
      <c r="G16688" t="s">
        <v>114</v>
      </c>
      <c r="H16688" t="s">
        <v>114</v>
      </c>
      <c r="I16688">
        <v>3</v>
      </c>
    </row>
    <row r="16689" spans="1:9" x14ac:dyDescent="0.25">
      <c r="A16689" t="s">
        <v>110</v>
      </c>
      <c r="B16689" t="s">
        <v>57182</v>
      </c>
      <c r="C16689" s="57">
        <v>44342</v>
      </c>
      <c r="D16689" t="s">
        <v>57183</v>
      </c>
      <c r="E16689" s="58">
        <v>1362030760000</v>
      </c>
      <c r="F16689" t="s">
        <v>57184</v>
      </c>
      <c r="G16689" t="s">
        <v>1478</v>
      </c>
      <c r="H16689" t="s">
        <v>114</v>
      </c>
      <c r="I16689">
        <v>5</v>
      </c>
    </row>
    <row r="16690" spans="1:9" x14ac:dyDescent="0.25">
      <c r="A16690" t="s">
        <v>110</v>
      </c>
      <c r="B16690" t="s">
        <v>57185</v>
      </c>
      <c r="C16690" s="57">
        <v>44342</v>
      </c>
      <c r="D16690" t="s">
        <v>57186</v>
      </c>
      <c r="E16690" s="58">
        <v>1236538610000</v>
      </c>
      <c r="F16690" t="s">
        <v>57187</v>
      </c>
      <c r="G16690" t="s">
        <v>57188</v>
      </c>
      <c r="H16690" t="s">
        <v>114</v>
      </c>
      <c r="I16690">
        <v>2</v>
      </c>
    </row>
    <row r="16691" spans="1:9" x14ac:dyDescent="0.25">
      <c r="A16691" t="s">
        <v>110</v>
      </c>
      <c r="B16691" t="s">
        <v>57189</v>
      </c>
      <c r="C16691" s="57">
        <v>44342</v>
      </c>
      <c r="D16691" t="s">
        <v>57190</v>
      </c>
      <c r="E16691" s="58">
        <v>1172224980000</v>
      </c>
      <c r="F16691" t="s">
        <v>57191</v>
      </c>
      <c r="G16691" t="s">
        <v>57188</v>
      </c>
      <c r="H16691" t="s">
        <v>114</v>
      </c>
      <c r="I16691">
        <v>1</v>
      </c>
    </row>
    <row r="16692" spans="1:9" x14ac:dyDescent="0.25">
      <c r="A16692" t="s">
        <v>110</v>
      </c>
      <c r="B16692" t="s">
        <v>57192</v>
      </c>
      <c r="C16692" s="57">
        <v>44342</v>
      </c>
      <c r="D16692" t="s">
        <v>57193</v>
      </c>
      <c r="E16692" s="58">
        <v>1504451000000</v>
      </c>
      <c r="F16692" t="s">
        <v>57194</v>
      </c>
      <c r="G16692" t="s">
        <v>114</v>
      </c>
      <c r="H16692" t="s">
        <v>114</v>
      </c>
      <c r="I16692">
        <v>1</v>
      </c>
    </row>
    <row r="16693" spans="1:9" x14ac:dyDescent="0.25">
      <c r="A16693" t="s">
        <v>110</v>
      </c>
      <c r="B16693" t="s">
        <v>57195</v>
      </c>
      <c r="C16693" s="57">
        <v>44342</v>
      </c>
      <c r="D16693" t="s">
        <v>57196</v>
      </c>
      <c r="E16693" s="58">
        <v>1104915260000</v>
      </c>
      <c r="F16693" t="s">
        <v>57197</v>
      </c>
      <c r="G16693" t="s">
        <v>683</v>
      </c>
      <c r="H16693" t="s">
        <v>114</v>
      </c>
      <c r="I16693">
        <v>86</v>
      </c>
    </row>
    <row r="16694" spans="1:9" x14ac:dyDescent="0.25">
      <c r="A16694" t="s">
        <v>110</v>
      </c>
      <c r="B16694" t="s">
        <v>57198</v>
      </c>
      <c r="C16694" s="57">
        <v>44342</v>
      </c>
      <c r="D16694" t="s">
        <v>57199</v>
      </c>
      <c r="E16694" s="58">
        <v>1188736140000</v>
      </c>
      <c r="F16694" t="s">
        <v>57200</v>
      </c>
      <c r="G16694" t="s">
        <v>57201</v>
      </c>
      <c r="H16694" t="s">
        <v>57202</v>
      </c>
      <c r="I16694">
        <v>20480</v>
      </c>
    </row>
    <row r="16695" spans="1:9" x14ac:dyDescent="0.25">
      <c r="A16695" t="s">
        <v>110</v>
      </c>
      <c r="B16695" t="s">
        <v>57203</v>
      </c>
      <c r="C16695" s="57">
        <v>44342</v>
      </c>
      <c r="D16695" t="s">
        <v>57204</v>
      </c>
      <c r="E16695" s="58">
        <v>1.6671291996751002E+17</v>
      </c>
      <c r="F16695" t="s">
        <v>57205</v>
      </c>
      <c r="G16695" t="s">
        <v>114</v>
      </c>
      <c r="H16695" t="s">
        <v>114</v>
      </c>
      <c r="I16695">
        <v>1</v>
      </c>
    </row>
    <row r="16696" spans="1:9" x14ac:dyDescent="0.25">
      <c r="A16696" t="s">
        <v>110</v>
      </c>
      <c r="B16696" t="s">
        <v>57206</v>
      </c>
      <c r="C16696" s="57">
        <v>44342</v>
      </c>
      <c r="D16696" t="s">
        <v>57207</v>
      </c>
      <c r="E16696" s="58">
        <v>1000335936730000</v>
      </c>
      <c r="F16696" t="s">
        <v>57208</v>
      </c>
      <c r="G16696" t="s">
        <v>114</v>
      </c>
      <c r="H16696" t="s">
        <v>114</v>
      </c>
      <c r="I16696">
        <v>1</v>
      </c>
    </row>
    <row r="16697" spans="1:9" x14ac:dyDescent="0.25">
      <c r="A16697" t="s">
        <v>110</v>
      </c>
      <c r="B16697" t="s">
        <v>57209</v>
      </c>
      <c r="C16697" s="57">
        <v>44342</v>
      </c>
      <c r="D16697" t="s">
        <v>57210</v>
      </c>
      <c r="E16697" s="58">
        <v>1092408300000</v>
      </c>
      <c r="F16697" t="s">
        <v>57211</v>
      </c>
      <c r="G16697" t="s">
        <v>114</v>
      </c>
      <c r="H16697" t="s">
        <v>114</v>
      </c>
      <c r="I16697">
        <v>2</v>
      </c>
    </row>
    <row r="16698" spans="1:9" x14ac:dyDescent="0.25">
      <c r="A16698" t="s">
        <v>110</v>
      </c>
      <c r="B16698" t="s">
        <v>57212</v>
      </c>
      <c r="C16698" s="57">
        <v>44342</v>
      </c>
      <c r="D16698" t="s">
        <v>57213</v>
      </c>
      <c r="E16698" s="58">
        <v>1066303800000</v>
      </c>
      <c r="F16698" t="s">
        <v>57214</v>
      </c>
      <c r="G16698" t="s">
        <v>1284</v>
      </c>
      <c r="H16698" t="s">
        <v>57215</v>
      </c>
      <c r="I16698">
        <v>232</v>
      </c>
    </row>
    <row r="16699" spans="1:9" x14ac:dyDescent="0.25">
      <c r="A16699" t="s">
        <v>110</v>
      </c>
      <c r="B16699" t="s">
        <v>57216</v>
      </c>
      <c r="C16699" s="57">
        <v>44342</v>
      </c>
      <c r="D16699" t="s">
        <v>57217</v>
      </c>
      <c r="E16699" s="58">
        <v>1106085000000</v>
      </c>
      <c r="F16699" t="s">
        <v>57218</v>
      </c>
      <c r="G16699" t="s">
        <v>114</v>
      </c>
      <c r="H16699" t="s">
        <v>114</v>
      </c>
      <c r="I16699">
        <v>223</v>
      </c>
    </row>
    <row r="16700" spans="1:9" x14ac:dyDescent="0.25">
      <c r="A16700" t="s">
        <v>110</v>
      </c>
      <c r="B16700" t="s">
        <v>57219</v>
      </c>
      <c r="C16700" s="57">
        <v>44342</v>
      </c>
      <c r="D16700" t="s">
        <v>57220</v>
      </c>
      <c r="E16700" s="58">
        <v>1315796900000</v>
      </c>
      <c r="F16700" t="s">
        <v>57221</v>
      </c>
      <c r="G16700" t="s">
        <v>114</v>
      </c>
      <c r="H16700" t="s">
        <v>114</v>
      </c>
      <c r="I16700">
        <v>2</v>
      </c>
    </row>
    <row r="16701" spans="1:9" x14ac:dyDescent="0.25">
      <c r="A16701" t="s">
        <v>110</v>
      </c>
      <c r="B16701" t="s">
        <v>57222</v>
      </c>
      <c r="C16701" s="57">
        <v>44342</v>
      </c>
      <c r="D16701" t="s">
        <v>57223</v>
      </c>
      <c r="E16701" s="58">
        <v>1046797900000</v>
      </c>
      <c r="F16701" t="s">
        <v>57224</v>
      </c>
      <c r="G16701" t="s">
        <v>57225</v>
      </c>
      <c r="H16701" t="s">
        <v>114</v>
      </c>
      <c r="I16701">
        <v>121</v>
      </c>
    </row>
    <row r="16702" spans="1:9" x14ac:dyDescent="0.25">
      <c r="A16702" t="s">
        <v>110</v>
      </c>
      <c r="B16702" t="s">
        <v>57226</v>
      </c>
      <c r="C16702" s="57">
        <v>44342</v>
      </c>
      <c r="D16702" t="s">
        <v>57227</v>
      </c>
      <c r="E16702" s="58">
        <v>1026086900000</v>
      </c>
      <c r="F16702" t="s">
        <v>57228</v>
      </c>
      <c r="G16702" t="s">
        <v>114</v>
      </c>
      <c r="H16702" t="s">
        <v>114</v>
      </c>
      <c r="I16702">
        <v>31</v>
      </c>
    </row>
    <row r="16703" spans="1:9" x14ac:dyDescent="0.25">
      <c r="A16703" t="s">
        <v>110</v>
      </c>
      <c r="B16703" t="s">
        <v>57229</v>
      </c>
      <c r="C16703" s="57">
        <v>44342</v>
      </c>
      <c r="D16703" t="s">
        <v>57230</v>
      </c>
      <c r="E16703" s="58">
        <v>1234291500000</v>
      </c>
      <c r="F16703" t="s">
        <v>57231</v>
      </c>
      <c r="G16703" t="s">
        <v>57232</v>
      </c>
      <c r="H16703" t="s">
        <v>114</v>
      </c>
      <c r="I16703">
        <v>171</v>
      </c>
    </row>
    <row r="16704" spans="1:9" x14ac:dyDescent="0.25">
      <c r="A16704" t="s">
        <v>110</v>
      </c>
      <c r="B16704" t="s">
        <v>57233</v>
      </c>
      <c r="C16704" s="57">
        <v>44342</v>
      </c>
      <c r="D16704" t="s">
        <v>57234</v>
      </c>
      <c r="E16704" s="58">
        <v>1512856700000</v>
      </c>
      <c r="F16704" t="s">
        <v>57235</v>
      </c>
      <c r="G16704" t="s">
        <v>114</v>
      </c>
      <c r="H16704" t="s">
        <v>57236</v>
      </c>
      <c r="I16704">
        <v>776</v>
      </c>
    </row>
    <row r="16705" spans="1:9" x14ac:dyDescent="0.25">
      <c r="A16705" t="s">
        <v>110</v>
      </c>
      <c r="B16705" t="s">
        <v>57237</v>
      </c>
      <c r="C16705" s="57">
        <v>44342</v>
      </c>
      <c r="D16705" t="s">
        <v>57238</v>
      </c>
      <c r="E16705" s="58">
        <v>1006185500000</v>
      </c>
      <c r="F16705" t="s">
        <v>57239</v>
      </c>
      <c r="G16705" t="s">
        <v>114</v>
      </c>
      <c r="H16705" t="s">
        <v>114</v>
      </c>
      <c r="I16705">
        <v>1</v>
      </c>
    </row>
    <row r="16706" spans="1:9" x14ac:dyDescent="0.25">
      <c r="A16706" t="s">
        <v>110</v>
      </c>
      <c r="B16706" t="s">
        <v>57240</v>
      </c>
      <c r="C16706" s="57">
        <v>44342</v>
      </c>
      <c r="D16706" t="s">
        <v>57241</v>
      </c>
      <c r="E16706" s="58">
        <v>1132501700000</v>
      </c>
      <c r="F16706" t="s">
        <v>57242</v>
      </c>
      <c r="G16706" t="s">
        <v>5046</v>
      </c>
      <c r="H16706" t="s">
        <v>114</v>
      </c>
      <c r="I16706">
        <v>248</v>
      </c>
    </row>
    <row r="16707" spans="1:9" x14ac:dyDescent="0.25">
      <c r="A16707" t="s">
        <v>110</v>
      </c>
      <c r="B16707" t="s">
        <v>57243</v>
      </c>
      <c r="C16707" s="57">
        <v>44342</v>
      </c>
      <c r="D16707" t="s">
        <v>57244</v>
      </c>
      <c r="E16707" s="58">
        <v>1083318500000</v>
      </c>
      <c r="F16707" t="s">
        <v>57245</v>
      </c>
      <c r="G16707" t="s">
        <v>114</v>
      </c>
      <c r="H16707" t="s">
        <v>57246</v>
      </c>
      <c r="I16707">
        <v>1</v>
      </c>
    </row>
    <row r="16708" spans="1:9" x14ac:dyDescent="0.25">
      <c r="A16708" t="s">
        <v>110</v>
      </c>
      <c r="B16708" t="s">
        <v>57247</v>
      </c>
      <c r="C16708" s="57">
        <v>44342</v>
      </c>
      <c r="D16708" t="s">
        <v>57248</v>
      </c>
      <c r="E16708" s="58">
        <v>1100156700000</v>
      </c>
      <c r="F16708" t="s">
        <v>57249</v>
      </c>
      <c r="G16708" t="s">
        <v>114</v>
      </c>
      <c r="H16708" t="s">
        <v>114</v>
      </c>
      <c r="I16708">
        <v>2</v>
      </c>
    </row>
    <row r="16709" spans="1:9" x14ac:dyDescent="0.25">
      <c r="A16709" t="s">
        <v>110</v>
      </c>
      <c r="B16709" t="s">
        <v>57250</v>
      </c>
      <c r="C16709" s="57">
        <v>44342</v>
      </c>
      <c r="D16709" t="s">
        <v>57251</v>
      </c>
      <c r="E16709" s="58">
        <v>1111570300000</v>
      </c>
      <c r="F16709" t="s">
        <v>57252</v>
      </c>
      <c r="G16709" t="s">
        <v>114</v>
      </c>
      <c r="H16709" t="s">
        <v>114</v>
      </c>
      <c r="I16709">
        <v>31</v>
      </c>
    </row>
    <row r="16710" spans="1:9" x14ac:dyDescent="0.25">
      <c r="A16710" t="s">
        <v>110</v>
      </c>
      <c r="B16710" t="s">
        <v>57253</v>
      </c>
      <c r="C16710" s="57">
        <v>44342</v>
      </c>
      <c r="D16710" t="s">
        <v>57254</v>
      </c>
      <c r="E16710" s="58">
        <v>1064564300000</v>
      </c>
      <c r="F16710" t="s">
        <v>57255</v>
      </c>
      <c r="G16710" t="s">
        <v>57256</v>
      </c>
      <c r="H16710" t="s">
        <v>57257</v>
      </c>
      <c r="I16710">
        <v>71</v>
      </c>
    </row>
    <row r="16711" spans="1:9" x14ac:dyDescent="0.25">
      <c r="A16711" t="s">
        <v>110</v>
      </c>
      <c r="B16711" t="s">
        <v>57258</v>
      </c>
      <c r="C16711" s="57">
        <v>44342</v>
      </c>
      <c r="D16711" t="s">
        <v>57259</v>
      </c>
      <c r="E16711" s="58">
        <v>1104183800000</v>
      </c>
      <c r="F16711" t="s">
        <v>57260</v>
      </c>
      <c r="G16711" t="s">
        <v>114</v>
      </c>
      <c r="H16711" t="s">
        <v>114</v>
      </c>
      <c r="I16711">
        <v>1</v>
      </c>
    </row>
    <row r="16712" spans="1:9" x14ac:dyDescent="0.25">
      <c r="A16712" t="s">
        <v>110</v>
      </c>
      <c r="B16712" t="s">
        <v>57261</v>
      </c>
      <c r="C16712" s="57">
        <v>44342</v>
      </c>
      <c r="D16712" t="s">
        <v>57262</v>
      </c>
      <c r="E16712" s="58">
        <v>1076851800000</v>
      </c>
      <c r="F16712" t="s">
        <v>57263</v>
      </c>
      <c r="G16712" t="s">
        <v>114</v>
      </c>
      <c r="H16712" t="s">
        <v>114</v>
      </c>
      <c r="I16712">
        <v>1</v>
      </c>
    </row>
    <row r="16713" spans="1:9" x14ac:dyDescent="0.25">
      <c r="A16713" t="s">
        <v>110</v>
      </c>
      <c r="B16713" t="s">
        <v>57264</v>
      </c>
      <c r="C16713" s="57">
        <v>44342</v>
      </c>
      <c r="D16713" t="s">
        <v>57265</v>
      </c>
      <c r="E16713" s="58">
        <v>1120509900000</v>
      </c>
      <c r="F16713" t="s">
        <v>57266</v>
      </c>
      <c r="G16713" t="s">
        <v>114</v>
      </c>
      <c r="H16713" t="s">
        <v>114</v>
      </c>
      <c r="I16713">
        <v>13</v>
      </c>
    </row>
    <row r="16714" spans="1:9" x14ac:dyDescent="0.25">
      <c r="A16714" t="s">
        <v>110</v>
      </c>
      <c r="B16714" t="s">
        <v>57267</v>
      </c>
      <c r="C16714" s="57">
        <v>44342</v>
      </c>
      <c r="D16714" t="s">
        <v>57268</v>
      </c>
      <c r="E16714" s="58">
        <v>1572074300000</v>
      </c>
      <c r="F16714" t="s">
        <v>57269</v>
      </c>
      <c r="G16714" t="s">
        <v>57270</v>
      </c>
      <c r="H16714" t="s">
        <v>114</v>
      </c>
      <c r="I16714">
        <v>1</v>
      </c>
    </row>
    <row r="16715" spans="1:9" x14ac:dyDescent="0.25">
      <c r="A16715" t="s">
        <v>110</v>
      </c>
      <c r="B16715" t="s">
        <v>57271</v>
      </c>
      <c r="C16715" s="57">
        <v>44342</v>
      </c>
      <c r="D16715" t="s">
        <v>57272</v>
      </c>
      <c r="E16715" s="58">
        <v>1092871600000</v>
      </c>
      <c r="F16715" t="s">
        <v>57273</v>
      </c>
      <c r="G16715" t="s">
        <v>114</v>
      </c>
      <c r="H16715" t="s">
        <v>114</v>
      </c>
      <c r="I16715">
        <v>1</v>
      </c>
    </row>
    <row r="16716" spans="1:9" x14ac:dyDescent="0.25">
      <c r="A16716" t="s">
        <v>110</v>
      </c>
      <c r="B16716" t="s">
        <v>57274</v>
      </c>
      <c r="C16716" s="57">
        <v>44342</v>
      </c>
      <c r="D16716" t="s">
        <v>57275</v>
      </c>
      <c r="E16716" s="58">
        <v>1852556600000</v>
      </c>
      <c r="F16716" t="s">
        <v>57276</v>
      </c>
      <c r="G16716" t="s">
        <v>114</v>
      </c>
      <c r="H16716" t="s">
        <v>114</v>
      </c>
      <c r="I16716">
        <v>60</v>
      </c>
    </row>
    <row r="16717" spans="1:9" x14ac:dyDescent="0.25">
      <c r="A16717" t="s">
        <v>110</v>
      </c>
      <c r="B16717" t="s">
        <v>57277</v>
      </c>
      <c r="C16717" s="57">
        <v>44342</v>
      </c>
      <c r="D16717" t="s">
        <v>57278</v>
      </c>
      <c r="E16717" s="58">
        <v>1256695000000</v>
      </c>
      <c r="F16717" t="s">
        <v>57279</v>
      </c>
      <c r="G16717" t="s">
        <v>114</v>
      </c>
      <c r="H16717" t="s">
        <v>114</v>
      </c>
      <c r="I16717">
        <v>83</v>
      </c>
    </row>
    <row r="16718" spans="1:9" x14ac:dyDescent="0.25">
      <c r="A16718" t="s">
        <v>110</v>
      </c>
      <c r="B16718" t="s">
        <v>57280</v>
      </c>
      <c r="C16718" s="57">
        <v>44342</v>
      </c>
      <c r="D16718" t="s">
        <v>57281</v>
      </c>
      <c r="E16718" s="58">
        <v>1018614890000</v>
      </c>
      <c r="F16718" t="s">
        <v>57282</v>
      </c>
      <c r="G16718" t="s">
        <v>114</v>
      </c>
      <c r="H16718" t="s">
        <v>114</v>
      </c>
      <c r="I16718">
        <v>10</v>
      </c>
    </row>
    <row r="16719" spans="1:9" x14ac:dyDescent="0.25">
      <c r="A16719" t="s">
        <v>110</v>
      </c>
      <c r="B16719" t="s">
        <v>57283</v>
      </c>
      <c r="C16719" s="57">
        <v>44342</v>
      </c>
      <c r="D16719" t="s">
        <v>57284</v>
      </c>
      <c r="E16719" s="58">
        <v>10135433260000</v>
      </c>
      <c r="F16719" t="s">
        <v>57285</v>
      </c>
      <c r="G16719" t="s">
        <v>114</v>
      </c>
      <c r="H16719" t="s">
        <v>114</v>
      </c>
      <c r="I16719">
        <v>4</v>
      </c>
    </row>
    <row r="16720" spans="1:9" x14ac:dyDescent="0.25">
      <c r="A16720" t="s">
        <v>110</v>
      </c>
      <c r="B16720" t="s">
        <v>57286</v>
      </c>
      <c r="C16720" s="57">
        <v>44342</v>
      </c>
      <c r="D16720" t="s">
        <v>57287</v>
      </c>
      <c r="E16720" s="58">
        <v>1026672210000</v>
      </c>
      <c r="F16720" t="s">
        <v>57288</v>
      </c>
      <c r="G16720" t="s">
        <v>57289</v>
      </c>
      <c r="H16720" t="s">
        <v>114</v>
      </c>
      <c r="I16720">
        <v>235</v>
      </c>
    </row>
    <row r="16721" spans="1:9" x14ac:dyDescent="0.25">
      <c r="A16721" t="s">
        <v>110</v>
      </c>
      <c r="B16721" t="s">
        <v>57290</v>
      </c>
      <c r="C16721" s="57">
        <v>44342</v>
      </c>
      <c r="D16721" t="s">
        <v>57291</v>
      </c>
      <c r="E16721" s="58">
        <v>1457572470000</v>
      </c>
      <c r="F16721" t="s">
        <v>57292</v>
      </c>
      <c r="G16721" t="s">
        <v>57293</v>
      </c>
      <c r="H16721" t="s">
        <v>114</v>
      </c>
      <c r="I16721">
        <v>17540</v>
      </c>
    </row>
    <row r="16722" spans="1:9" x14ac:dyDescent="0.25">
      <c r="A16722" t="s">
        <v>110</v>
      </c>
      <c r="B16722" t="s">
        <v>57294</v>
      </c>
      <c r="C16722" s="57">
        <v>44342</v>
      </c>
      <c r="D16722" t="s">
        <v>57295</v>
      </c>
      <c r="E16722" s="58">
        <v>1052968180000</v>
      </c>
      <c r="F16722" t="s">
        <v>57296</v>
      </c>
      <c r="G16722" t="s">
        <v>114</v>
      </c>
      <c r="H16722" t="s">
        <v>114</v>
      </c>
      <c r="I16722">
        <v>20</v>
      </c>
    </row>
    <row r="16723" spans="1:9" x14ac:dyDescent="0.25">
      <c r="A16723" t="s">
        <v>110</v>
      </c>
      <c r="B16723" t="s">
        <v>57297</v>
      </c>
      <c r="C16723" s="57">
        <v>44342</v>
      </c>
      <c r="D16723" t="s">
        <v>57298</v>
      </c>
      <c r="E16723" s="58">
        <v>1031027050000</v>
      </c>
      <c r="F16723" t="s">
        <v>57299</v>
      </c>
      <c r="G16723" t="s">
        <v>57300</v>
      </c>
      <c r="H16723" t="s">
        <v>57301</v>
      </c>
      <c r="I16723">
        <v>6602</v>
      </c>
    </row>
    <row r="16724" spans="1:9" x14ac:dyDescent="0.25">
      <c r="A16724" t="s">
        <v>110</v>
      </c>
      <c r="B16724" t="s">
        <v>57302</v>
      </c>
      <c r="C16724" s="57">
        <v>44342</v>
      </c>
      <c r="D16724" t="s">
        <v>57303</v>
      </c>
      <c r="E16724" s="58">
        <v>1030811930000</v>
      </c>
      <c r="F16724" t="s">
        <v>57304</v>
      </c>
      <c r="G16724" t="s">
        <v>114</v>
      </c>
      <c r="H16724" t="s">
        <v>114</v>
      </c>
      <c r="I16724">
        <v>52</v>
      </c>
    </row>
    <row r="16725" spans="1:9" x14ac:dyDescent="0.25">
      <c r="A16725" t="s">
        <v>110</v>
      </c>
      <c r="B16725" t="s">
        <v>57305</v>
      </c>
      <c r="C16725" s="57">
        <v>44342</v>
      </c>
      <c r="D16725" t="s">
        <v>57306</v>
      </c>
      <c r="E16725" s="58">
        <v>1031138010000</v>
      </c>
      <c r="F16725" t="s">
        <v>57307</v>
      </c>
      <c r="G16725" t="s">
        <v>114</v>
      </c>
      <c r="H16725" t="s">
        <v>114</v>
      </c>
      <c r="I16725">
        <v>52</v>
      </c>
    </row>
    <row r="16726" spans="1:9" x14ac:dyDescent="0.25">
      <c r="A16726" t="s">
        <v>110</v>
      </c>
      <c r="B16726" t="s">
        <v>57308</v>
      </c>
      <c r="C16726" s="57">
        <v>44342</v>
      </c>
      <c r="D16726" t="s">
        <v>57309</v>
      </c>
      <c r="E16726" s="58">
        <v>1018861150000</v>
      </c>
      <c r="F16726" t="s">
        <v>57310</v>
      </c>
      <c r="G16726" t="s">
        <v>114</v>
      </c>
      <c r="H16726" t="s">
        <v>114</v>
      </c>
      <c r="I16726">
        <v>1</v>
      </c>
    </row>
    <row r="16727" spans="1:9" x14ac:dyDescent="0.25">
      <c r="A16727" t="s">
        <v>110</v>
      </c>
      <c r="B16727" t="s">
        <v>57311</v>
      </c>
      <c r="C16727" s="57">
        <v>44342</v>
      </c>
      <c r="D16727" t="s">
        <v>57312</v>
      </c>
      <c r="E16727" s="58">
        <v>1031525210000</v>
      </c>
      <c r="F16727" t="s">
        <v>57313</v>
      </c>
      <c r="G16727" t="s">
        <v>14485</v>
      </c>
      <c r="H16727" t="s">
        <v>114</v>
      </c>
      <c r="I16727">
        <v>108</v>
      </c>
    </row>
    <row r="16728" spans="1:9" x14ac:dyDescent="0.25">
      <c r="A16728" t="s">
        <v>110</v>
      </c>
      <c r="B16728" t="s">
        <v>57314</v>
      </c>
      <c r="C16728" s="57">
        <v>44342</v>
      </c>
      <c r="D16728" t="s">
        <v>57315</v>
      </c>
      <c r="E16728" s="58">
        <v>1031141900000</v>
      </c>
      <c r="F16728" t="s">
        <v>57316</v>
      </c>
      <c r="G16728" t="s">
        <v>114</v>
      </c>
      <c r="H16728" t="s">
        <v>57317</v>
      </c>
      <c r="I16728">
        <v>3</v>
      </c>
    </row>
    <row r="16729" spans="1:9" x14ac:dyDescent="0.25">
      <c r="A16729" t="s">
        <v>110</v>
      </c>
      <c r="B16729" t="s">
        <v>57318</v>
      </c>
      <c r="C16729" s="57">
        <v>44342</v>
      </c>
      <c r="D16729" t="s">
        <v>57319</v>
      </c>
      <c r="E16729" s="58">
        <v>9859245600000</v>
      </c>
      <c r="F16729" t="s">
        <v>57320</v>
      </c>
      <c r="G16729" t="s">
        <v>114</v>
      </c>
      <c r="H16729" t="s">
        <v>114</v>
      </c>
      <c r="I16729">
        <v>1</v>
      </c>
    </row>
    <row r="16730" spans="1:9" x14ac:dyDescent="0.25">
      <c r="A16730" t="s">
        <v>110</v>
      </c>
      <c r="B16730" t="s">
        <v>57321</v>
      </c>
      <c r="C16730" s="57">
        <v>44342</v>
      </c>
      <c r="D16730" t="s">
        <v>57322</v>
      </c>
      <c r="E16730" s="58">
        <v>1136414870000</v>
      </c>
      <c r="F16730" t="s">
        <v>57323</v>
      </c>
      <c r="G16730" t="s">
        <v>57324</v>
      </c>
      <c r="H16730" t="s">
        <v>114</v>
      </c>
      <c r="I16730">
        <v>796</v>
      </c>
    </row>
    <row r="16731" spans="1:9" x14ac:dyDescent="0.25">
      <c r="A16731" t="s">
        <v>110</v>
      </c>
      <c r="B16731" t="s">
        <v>57325</v>
      </c>
      <c r="C16731" s="57">
        <v>44342</v>
      </c>
      <c r="D16731" t="s">
        <v>57326</v>
      </c>
      <c r="E16731" s="58">
        <v>1058249850000</v>
      </c>
      <c r="F16731" t="s">
        <v>57327</v>
      </c>
      <c r="G16731" t="s">
        <v>57328</v>
      </c>
      <c r="H16731" t="s">
        <v>57329</v>
      </c>
      <c r="I16731">
        <v>1713</v>
      </c>
    </row>
    <row r="16732" spans="1:9" x14ac:dyDescent="0.25">
      <c r="A16732" t="s">
        <v>110</v>
      </c>
      <c r="B16732" t="s">
        <v>57330</v>
      </c>
      <c r="C16732" s="57">
        <v>44342</v>
      </c>
      <c r="D16732" t="s">
        <v>57331</v>
      </c>
      <c r="E16732" s="58">
        <v>1018623290000</v>
      </c>
      <c r="F16732" t="s">
        <v>57332</v>
      </c>
      <c r="G16732" t="s">
        <v>114</v>
      </c>
      <c r="H16732" t="s">
        <v>114</v>
      </c>
      <c r="I16732">
        <v>1</v>
      </c>
    </row>
    <row r="16733" spans="1:9" x14ac:dyDescent="0.25">
      <c r="A16733" t="s">
        <v>110</v>
      </c>
      <c r="B16733" t="s">
        <v>57333</v>
      </c>
      <c r="C16733" s="57">
        <v>44342</v>
      </c>
      <c r="D16733" t="s">
        <v>57334</v>
      </c>
      <c r="E16733" s="58">
        <v>1025033650000</v>
      </c>
      <c r="F16733" t="s">
        <v>57335</v>
      </c>
      <c r="G16733" t="s">
        <v>114</v>
      </c>
      <c r="H16733" t="s">
        <v>8694</v>
      </c>
      <c r="I16733">
        <v>11</v>
      </c>
    </row>
    <row r="16734" spans="1:9" x14ac:dyDescent="0.25">
      <c r="A16734" t="s">
        <v>110</v>
      </c>
      <c r="B16734" t="s">
        <v>57336</v>
      </c>
      <c r="C16734" s="57">
        <v>44342</v>
      </c>
      <c r="D16734" t="s">
        <v>57337</v>
      </c>
      <c r="E16734" s="58">
        <v>1052074240000</v>
      </c>
      <c r="F16734" t="s">
        <v>57338</v>
      </c>
      <c r="G16734" t="s">
        <v>540</v>
      </c>
      <c r="H16734" t="s">
        <v>114</v>
      </c>
      <c r="I16734">
        <v>368</v>
      </c>
    </row>
    <row r="16735" spans="1:9" x14ac:dyDescent="0.25">
      <c r="A16735" t="s">
        <v>110</v>
      </c>
      <c r="B16735" t="s">
        <v>57339</v>
      </c>
      <c r="C16735" s="57">
        <v>44342</v>
      </c>
      <c r="D16735" t="s">
        <v>57340</v>
      </c>
      <c r="E16735" s="58">
        <v>1060566030000</v>
      </c>
      <c r="F16735" t="s">
        <v>57341</v>
      </c>
      <c r="G16735" t="s">
        <v>57342</v>
      </c>
      <c r="H16735" t="s">
        <v>114</v>
      </c>
      <c r="I16735">
        <v>4</v>
      </c>
    </row>
    <row r="16736" spans="1:9" x14ac:dyDescent="0.25">
      <c r="A16736" t="s">
        <v>110</v>
      </c>
      <c r="B16736" t="s">
        <v>57343</v>
      </c>
      <c r="C16736" s="57">
        <v>44342</v>
      </c>
      <c r="D16736" t="s">
        <v>57344</v>
      </c>
      <c r="E16736" s="58">
        <v>1035017110000</v>
      </c>
      <c r="F16736" t="s">
        <v>57345</v>
      </c>
      <c r="G16736" t="s">
        <v>114</v>
      </c>
      <c r="H16736" t="s">
        <v>114</v>
      </c>
      <c r="I16736">
        <v>48</v>
      </c>
    </row>
    <row r="16737" spans="1:9" x14ac:dyDescent="0.25">
      <c r="A16737" t="s">
        <v>110</v>
      </c>
      <c r="B16737" t="s">
        <v>57346</v>
      </c>
      <c r="C16737" s="57">
        <v>44342</v>
      </c>
      <c r="D16737" t="s">
        <v>57347</v>
      </c>
      <c r="E16737" s="58">
        <v>1093201820000</v>
      </c>
      <c r="F16737" t="s">
        <v>57348</v>
      </c>
      <c r="G16737" t="s">
        <v>1710</v>
      </c>
      <c r="H16737" t="s">
        <v>114</v>
      </c>
      <c r="I16737">
        <v>43</v>
      </c>
    </row>
    <row r="16738" spans="1:9" x14ac:dyDescent="0.25">
      <c r="A16738" t="s">
        <v>110</v>
      </c>
      <c r="B16738" t="s">
        <v>57349</v>
      </c>
      <c r="C16738" s="57">
        <v>44342</v>
      </c>
      <c r="D16738" t="s">
        <v>57350</v>
      </c>
      <c r="E16738" s="58">
        <v>1788619010000</v>
      </c>
      <c r="F16738" t="s">
        <v>57351</v>
      </c>
      <c r="G16738" t="s">
        <v>114</v>
      </c>
      <c r="H16738" t="s">
        <v>114</v>
      </c>
      <c r="I16738">
        <v>1</v>
      </c>
    </row>
    <row r="16739" spans="1:9" x14ac:dyDescent="0.25">
      <c r="A16739" t="s">
        <v>110</v>
      </c>
      <c r="B16739" t="s">
        <v>57352</v>
      </c>
      <c r="C16739" s="57">
        <v>44342</v>
      </c>
      <c r="D16739" t="s">
        <v>57353</v>
      </c>
      <c r="E16739" s="58">
        <v>106917728600000</v>
      </c>
      <c r="F16739" t="s">
        <v>57354</v>
      </c>
      <c r="G16739" t="s">
        <v>57355</v>
      </c>
      <c r="H16739" t="s">
        <v>57356</v>
      </c>
      <c r="I16739">
        <v>858</v>
      </c>
    </row>
    <row r="16740" spans="1:9" x14ac:dyDescent="0.25">
      <c r="A16740" t="s">
        <v>110</v>
      </c>
      <c r="B16740" t="s">
        <v>57357</v>
      </c>
      <c r="C16740" s="57">
        <v>44342</v>
      </c>
      <c r="D16740" t="s">
        <v>57358</v>
      </c>
      <c r="E16740" s="58">
        <v>107668877600000</v>
      </c>
      <c r="F16740" t="s">
        <v>57359</v>
      </c>
      <c r="G16740" t="s">
        <v>57360</v>
      </c>
      <c r="H16740" t="s">
        <v>57361</v>
      </c>
      <c r="I16740">
        <v>10</v>
      </c>
    </row>
    <row r="16741" spans="1:9" x14ac:dyDescent="0.25">
      <c r="A16741" t="s">
        <v>110</v>
      </c>
      <c r="B16741" t="s">
        <v>57362</v>
      </c>
      <c r="C16741" s="57">
        <v>44342</v>
      </c>
      <c r="D16741" t="s">
        <v>57363</v>
      </c>
      <c r="E16741" s="58">
        <v>1942981724540000</v>
      </c>
      <c r="F16741" t="s">
        <v>57364</v>
      </c>
      <c r="G16741" t="s">
        <v>114</v>
      </c>
      <c r="H16741" t="s">
        <v>114</v>
      </c>
      <c r="I16741">
        <v>1</v>
      </c>
    </row>
    <row r="16742" spans="1:9" x14ac:dyDescent="0.25">
      <c r="A16742" t="s">
        <v>110</v>
      </c>
      <c r="B16742" t="s">
        <v>57365</v>
      </c>
      <c r="C16742" s="57">
        <v>44342</v>
      </c>
      <c r="D16742" t="s">
        <v>57366</v>
      </c>
      <c r="E16742" s="58">
        <v>1300446810000</v>
      </c>
      <c r="F16742" t="s">
        <v>57367</v>
      </c>
      <c r="G16742" t="s">
        <v>57368</v>
      </c>
      <c r="H16742" t="s">
        <v>114</v>
      </c>
      <c r="I16742">
        <v>335</v>
      </c>
    </row>
    <row r="16743" spans="1:9" x14ac:dyDescent="0.25">
      <c r="A16743" t="s">
        <v>110</v>
      </c>
      <c r="B16743" t="s">
        <v>57369</v>
      </c>
      <c r="C16743" s="57">
        <v>44342</v>
      </c>
      <c r="D16743" t="s">
        <v>57370</v>
      </c>
      <c r="E16743" s="58">
        <v>995399530000000</v>
      </c>
      <c r="F16743" t="s">
        <v>57371</v>
      </c>
      <c r="G16743" t="s">
        <v>345</v>
      </c>
      <c r="H16743" t="s">
        <v>114</v>
      </c>
      <c r="I16743">
        <v>3</v>
      </c>
    </row>
    <row r="16744" spans="1:9" x14ac:dyDescent="0.25">
      <c r="A16744" t="s">
        <v>110</v>
      </c>
      <c r="B16744" t="s">
        <v>57372</v>
      </c>
      <c r="C16744" s="57">
        <v>44342</v>
      </c>
      <c r="D16744" t="s">
        <v>57373</v>
      </c>
      <c r="E16744" s="58">
        <v>2650504000000</v>
      </c>
      <c r="F16744" t="s">
        <v>57374</v>
      </c>
      <c r="G16744" t="s">
        <v>114</v>
      </c>
      <c r="H16744" t="s">
        <v>114</v>
      </c>
      <c r="I16744">
        <v>2</v>
      </c>
    </row>
    <row r="16745" spans="1:9" x14ac:dyDescent="0.25">
      <c r="A16745" t="s">
        <v>110</v>
      </c>
      <c r="B16745" t="s">
        <v>57375</v>
      </c>
      <c r="C16745" s="57">
        <v>44342</v>
      </c>
      <c r="D16745" t="s">
        <v>57376</v>
      </c>
      <c r="E16745" s="58">
        <v>1089177000000</v>
      </c>
      <c r="F16745" t="s">
        <v>57377</v>
      </c>
      <c r="G16745" t="s">
        <v>114</v>
      </c>
      <c r="H16745" t="s">
        <v>114</v>
      </c>
      <c r="I16745">
        <v>0</v>
      </c>
    </row>
    <row r="16746" spans="1:9" x14ac:dyDescent="0.25">
      <c r="A16746" t="s">
        <v>110</v>
      </c>
      <c r="B16746" t="s">
        <v>57378</v>
      </c>
      <c r="C16746" s="57">
        <v>44342</v>
      </c>
      <c r="D16746" t="s">
        <v>57379</v>
      </c>
      <c r="E16746" s="58">
        <v>1002591000000</v>
      </c>
      <c r="F16746" t="s">
        <v>57380</v>
      </c>
      <c r="G16746" t="s">
        <v>114</v>
      </c>
      <c r="H16746" t="s">
        <v>114</v>
      </c>
      <c r="I16746">
        <v>0</v>
      </c>
    </row>
    <row r="16747" spans="1:9" x14ac:dyDescent="0.25">
      <c r="A16747" t="s">
        <v>110</v>
      </c>
      <c r="B16747" t="s">
        <v>57381</v>
      </c>
      <c r="C16747" s="57">
        <v>44342</v>
      </c>
      <c r="D16747" t="s">
        <v>57382</v>
      </c>
      <c r="E16747" t="s">
        <v>57383</v>
      </c>
      <c r="F16747" t="s">
        <v>57384</v>
      </c>
      <c r="G16747" t="s">
        <v>114</v>
      </c>
      <c r="H16747" t="s">
        <v>114</v>
      </c>
      <c r="I16747">
        <v>0</v>
      </c>
    </row>
    <row r="16748" spans="1:9" x14ac:dyDescent="0.25">
      <c r="A16748" t="s">
        <v>110</v>
      </c>
      <c r="B16748" t="s">
        <v>57385</v>
      </c>
      <c r="C16748" s="57">
        <v>44342</v>
      </c>
      <c r="D16748" t="s">
        <v>57386</v>
      </c>
      <c r="E16748" s="58">
        <v>1099691000000</v>
      </c>
      <c r="F16748" t="s">
        <v>57387</v>
      </c>
      <c r="G16748" t="s">
        <v>114</v>
      </c>
      <c r="H16748" t="s">
        <v>114</v>
      </c>
      <c r="I16748">
        <v>0</v>
      </c>
    </row>
    <row r="16749" spans="1:9" x14ac:dyDescent="0.25">
      <c r="A16749" t="s">
        <v>110</v>
      </c>
      <c r="B16749" t="s">
        <v>57388</v>
      </c>
      <c r="C16749" s="57">
        <v>44342</v>
      </c>
      <c r="D16749" t="s">
        <v>57389</v>
      </c>
      <c r="E16749" s="58">
        <v>10012569000000</v>
      </c>
      <c r="F16749" t="s">
        <v>57390</v>
      </c>
      <c r="G16749" t="s">
        <v>114</v>
      </c>
      <c r="H16749" t="s">
        <v>114</v>
      </c>
      <c r="I16749">
        <v>1</v>
      </c>
    </row>
    <row r="16750" spans="1:9" x14ac:dyDescent="0.25">
      <c r="A16750" t="s">
        <v>110</v>
      </c>
      <c r="B16750" t="s">
        <v>57391</v>
      </c>
      <c r="C16750" s="57">
        <v>44342</v>
      </c>
      <c r="D16750" t="s">
        <v>57392</v>
      </c>
      <c r="E16750" s="58">
        <v>10437243000000</v>
      </c>
      <c r="F16750" t="s">
        <v>57393</v>
      </c>
      <c r="G16750" t="s">
        <v>114</v>
      </c>
      <c r="H16750" t="s">
        <v>114</v>
      </c>
      <c r="I16750">
        <v>1</v>
      </c>
    </row>
    <row r="16751" spans="1:9" x14ac:dyDescent="0.25">
      <c r="A16751" t="s">
        <v>110</v>
      </c>
      <c r="B16751" t="s">
        <v>57394</v>
      </c>
      <c r="C16751" s="57">
        <v>44342</v>
      </c>
      <c r="D16751" t="s">
        <v>57395</v>
      </c>
      <c r="E16751" s="58">
        <v>9803598000000</v>
      </c>
      <c r="F16751" t="s">
        <v>57396</v>
      </c>
      <c r="G16751" t="s">
        <v>114</v>
      </c>
      <c r="H16751" t="s">
        <v>114</v>
      </c>
      <c r="I16751">
        <v>1</v>
      </c>
    </row>
    <row r="16752" spans="1:9" x14ac:dyDescent="0.25">
      <c r="A16752" t="s">
        <v>110</v>
      </c>
      <c r="B16752" t="s">
        <v>57397</v>
      </c>
      <c r="C16752" s="57">
        <v>44342</v>
      </c>
      <c r="D16752" t="s">
        <v>57398</v>
      </c>
      <c r="E16752" s="58">
        <v>1051328000000</v>
      </c>
      <c r="F16752" t="s">
        <v>57399</v>
      </c>
      <c r="G16752" t="s">
        <v>114</v>
      </c>
      <c r="H16752" t="s">
        <v>114</v>
      </c>
      <c r="I16752">
        <v>1</v>
      </c>
    </row>
    <row r="16753" spans="1:9" x14ac:dyDescent="0.25">
      <c r="A16753" t="s">
        <v>110</v>
      </c>
      <c r="B16753" t="s">
        <v>57400</v>
      </c>
      <c r="C16753" s="57">
        <v>44342</v>
      </c>
      <c r="D16753" t="s">
        <v>57401</v>
      </c>
      <c r="E16753" s="58">
        <v>1078498000000</v>
      </c>
      <c r="F16753" t="s">
        <v>57402</v>
      </c>
      <c r="G16753" t="s">
        <v>114</v>
      </c>
      <c r="H16753" t="s">
        <v>114</v>
      </c>
      <c r="I16753">
        <v>3</v>
      </c>
    </row>
    <row r="16754" spans="1:9" x14ac:dyDescent="0.25">
      <c r="A16754" t="s">
        <v>110</v>
      </c>
      <c r="B16754" t="s">
        <v>57403</v>
      </c>
      <c r="C16754" s="57">
        <v>44342</v>
      </c>
      <c r="D16754" t="s">
        <v>57404</v>
      </c>
      <c r="E16754" s="58">
        <v>1095681000000</v>
      </c>
      <c r="F16754" t="s">
        <v>57405</v>
      </c>
      <c r="G16754" t="s">
        <v>114</v>
      </c>
      <c r="H16754" t="s">
        <v>114</v>
      </c>
      <c r="I16754">
        <v>1</v>
      </c>
    </row>
    <row r="16755" spans="1:9" x14ac:dyDescent="0.25">
      <c r="A16755" t="s">
        <v>110</v>
      </c>
      <c r="B16755" t="s">
        <v>57406</v>
      </c>
      <c r="C16755" s="57">
        <v>44342</v>
      </c>
      <c r="D16755" t="s">
        <v>57407</v>
      </c>
      <c r="E16755" s="58">
        <v>191172375000000</v>
      </c>
      <c r="F16755" t="s">
        <v>57408</v>
      </c>
      <c r="G16755" t="s">
        <v>114</v>
      </c>
      <c r="H16755" t="s">
        <v>114</v>
      </c>
      <c r="I16755">
        <v>1</v>
      </c>
    </row>
    <row r="16756" spans="1:9" x14ac:dyDescent="0.25">
      <c r="A16756" t="s">
        <v>110</v>
      </c>
      <c r="B16756" t="s">
        <v>57409</v>
      </c>
      <c r="C16756" s="57">
        <v>44342</v>
      </c>
      <c r="D16756" t="s">
        <v>57410</v>
      </c>
      <c r="E16756" s="58">
        <v>1061116000000</v>
      </c>
      <c r="F16756" t="s">
        <v>57411</v>
      </c>
      <c r="G16756" t="s">
        <v>114</v>
      </c>
      <c r="H16756" t="s">
        <v>114</v>
      </c>
      <c r="I16756">
        <v>1</v>
      </c>
    </row>
    <row r="16757" spans="1:9" x14ac:dyDescent="0.25">
      <c r="A16757" t="s">
        <v>110</v>
      </c>
      <c r="B16757" t="s">
        <v>57412</v>
      </c>
      <c r="C16757" s="57">
        <v>44342</v>
      </c>
      <c r="D16757" t="s">
        <v>57413</v>
      </c>
      <c r="E16757" s="58">
        <v>1150558000000</v>
      </c>
      <c r="F16757" t="s">
        <v>57414</v>
      </c>
      <c r="G16757" t="s">
        <v>114</v>
      </c>
      <c r="H16757" t="s">
        <v>114</v>
      </c>
      <c r="I16757">
        <v>1</v>
      </c>
    </row>
    <row r="16758" spans="1:9" x14ac:dyDescent="0.25">
      <c r="A16758" t="s">
        <v>110</v>
      </c>
      <c r="B16758" t="s">
        <v>57415</v>
      </c>
      <c r="C16758" s="57">
        <v>44342</v>
      </c>
      <c r="D16758" t="s">
        <v>57416</v>
      </c>
      <c r="E16758" s="58">
        <v>9695183000000</v>
      </c>
      <c r="F16758" t="s">
        <v>57417</v>
      </c>
      <c r="G16758" t="s">
        <v>114</v>
      </c>
      <c r="H16758" t="s">
        <v>114</v>
      </c>
      <c r="I16758">
        <v>1</v>
      </c>
    </row>
    <row r="16759" spans="1:9" x14ac:dyDescent="0.25">
      <c r="A16759" t="s">
        <v>110</v>
      </c>
      <c r="B16759" t="s">
        <v>57418</v>
      </c>
      <c r="C16759" s="57">
        <v>44342</v>
      </c>
      <c r="D16759" t="s">
        <v>57419</v>
      </c>
      <c r="E16759" s="58">
        <v>10241073000000</v>
      </c>
      <c r="F16759" t="s">
        <v>57420</v>
      </c>
      <c r="G16759" t="s">
        <v>114</v>
      </c>
      <c r="H16759" t="s">
        <v>114</v>
      </c>
      <c r="I16759">
        <v>1</v>
      </c>
    </row>
    <row r="16760" spans="1:9" x14ac:dyDescent="0.25">
      <c r="A16760" t="s">
        <v>110</v>
      </c>
      <c r="B16760" t="s">
        <v>57421</v>
      </c>
      <c r="C16760" s="57">
        <v>44342</v>
      </c>
      <c r="D16760" t="s">
        <v>57422</v>
      </c>
      <c r="E16760" s="58">
        <v>11204462000000</v>
      </c>
      <c r="F16760" t="s">
        <v>57423</v>
      </c>
      <c r="G16760" t="s">
        <v>57424</v>
      </c>
      <c r="H16760" t="s">
        <v>57425</v>
      </c>
      <c r="I16760">
        <v>2</v>
      </c>
    </row>
    <row r="16761" spans="1:9" x14ac:dyDescent="0.25">
      <c r="A16761" t="s">
        <v>110</v>
      </c>
      <c r="B16761" t="s">
        <v>57426</v>
      </c>
      <c r="C16761" s="57">
        <v>44342</v>
      </c>
      <c r="D16761" t="s">
        <v>57427</v>
      </c>
      <c r="E16761" s="58">
        <v>11934705000000</v>
      </c>
      <c r="F16761" t="s">
        <v>57428</v>
      </c>
      <c r="G16761" t="s">
        <v>57429</v>
      </c>
      <c r="H16761" t="s">
        <v>114</v>
      </c>
      <c r="I16761">
        <v>291</v>
      </c>
    </row>
    <row r="16762" spans="1:9" x14ac:dyDescent="0.25">
      <c r="A16762" t="s">
        <v>110</v>
      </c>
      <c r="B16762" t="s">
        <v>57430</v>
      </c>
      <c r="C16762" s="57">
        <v>44342</v>
      </c>
      <c r="D16762" t="s">
        <v>57431</v>
      </c>
      <c r="E16762" s="58">
        <v>10023144000000</v>
      </c>
      <c r="F16762" t="s">
        <v>57432</v>
      </c>
      <c r="G16762" t="s">
        <v>114</v>
      </c>
      <c r="H16762" t="s">
        <v>114</v>
      </c>
      <c r="I16762">
        <v>1</v>
      </c>
    </row>
    <row r="16763" spans="1:9" x14ac:dyDescent="0.25">
      <c r="A16763" t="s">
        <v>110</v>
      </c>
      <c r="B16763" t="s">
        <v>57433</v>
      </c>
      <c r="C16763" s="57">
        <v>44342</v>
      </c>
      <c r="D16763" t="s">
        <v>57434</v>
      </c>
      <c r="E16763" s="58">
        <v>10022246000000</v>
      </c>
      <c r="F16763" t="s">
        <v>57435</v>
      </c>
      <c r="G16763" t="s">
        <v>114</v>
      </c>
      <c r="H16763" t="s">
        <v>114</v>
      </c>
      <c r="I16763">
        <v>1</v>
      </c>
    </row>
    <row r="16764" spans="1:9" x14ac:dyDescent="0.25">
      <c r="A16764" t="s">
        <v>110</v>
      </c>
      <c r="B16764" t="s">
        <v>57436</v>
      </c>
      <c r="C16764" s="57">
        <v>44342</v>
      </c>
      <c r="D16764" t="s">
        <v>57437</v>
      </c>
      <c r="E16764" s="58">
        <v>1083498000000</v>
      </c>
      <c r="F16764" t="s">
        <v>57438</v>
      </c>
      <c r="G16764" t="s">
        <v>114</v>
      </c>
      <c r="H16764" t="s">
        <v>114</v>
      </c>
      <c r="I16764">
        <v>4</v>
      </c>
    </row>
    <row r="16765" spans="1:9" x14ac:dyDescent="0.25">
      <c r="A16765" t="s">
        <v>110</v>
      </c>
      <c r="B16765" t="s">
        <v>57439</v>
      </c>
      <c r="C16765" s="57">
        <v>44342</v>
      </c>
      <c r="D16765" t="s">
        <v>57440</v>
      </c>
      <c r="E16765" s="58">
        <v>1065581000000</v>
      </c>
      <c r="F16765" t="s">
        <v>57441</v>
      </c>
      <c r="G16765" t="s">
        <v>114</v>
      </c>
      <c r="H16765" t="s">
        <v>114</v>
      </c>
      <c r="I16765">
        <v>1</v>
      </c>
    </row>
    <row r="16766" spans="1:9" x14ac:dyDescent="0.25">
      <c r="A16766" t="s">
        <v>110</v>
      </c>
      <c r="B16766" t="s">
        <v>57442</v>
      </c>
      <c r="C16766" s="57">
        <v>44342</v>
      </c>
      <c r="D16766" t="s">
        <v>57443</v>
      </c>
      <c r="E16766" s="58">
        <v>1043608987000</v>
      </c>
      <c r="F16766" t="s">
        <v>57444</v>
      </c>
      <c r="G16766" t="s">
        <v>114</v>
      </c>
      <c r="H16766" t="s">
        <v>114</v>
      </c>
      <c r="I16766">
        <v>751</v>
      </c>
    </row>
    <row r="16767" spans="1:9" x14ac:dyDescent="0.25">
      <c r="A16767" t="s">
        <v>110</v>
      </c>
      <c r="B16767" t="s">
        <v>57445</v>
      </c>
      <c r="C16767" s="57">
        <v>44342</v>
      </c>
      <c r="D16767" t="s">
        <v>57446</v>
      </c>
      <c r="E16767" s="58">
        <v>1041779162000</v>
      </c>
      <c r="F16767" t="s">
        <v>57447</v>
      </c>
      <c r="G16767" t="s">
        <v>114</v>
      </c>
      <c r="H16767" t="s">
        <v>114</v>
      </c>
      <c r="I16767">
        <v>966</v>
      </c>
    </row>
    <row r="16768" spans="1:9" x14ac:dyDescent="0.25">
      <c r="A16768" t="s">
        <v>110</v>
      </c>
      <c r="B16768" t="s">
        <v>57448</v>
      </c>
      <c r="C16768" s="57">
        <v>44342</v>
      </c>
      <c r="D16768" t="s">
        <v>57449</v>
      </c>
      <c r="E16768" s="58">
        <v>1105014000000</v>
      </c>
      <c r="F16768" t="s">
        <v>57450</v>
      </c>
      <c r="G16768" t="s">
        <v>57451</v>
      </c>
      <c r="H16768" t="s">
        <v>57452</v>
      </c>
      <c r="I16768">
        <v>9</v>
      </c>
    </row>
    <row r="16769" spans="1:9" x14ac:dyDescent="0.25">
      <c r="A16769" t="s">
        <v>110</v>
      </c>
      <c r="B16769" t="s">
        <v>57453</v>
      </c>
      <c r="C16769" s="57">
        <v>44342</v>
      </c>
      <c r="D16769" t="s">
        <v>57454</v>
      </c>
      <c r="E16769" s="58">
        <v>1163451000000</v>
      </c>
      <c r="F16769" t="s">
        <v>57455</v>
      </c>
      <c r="G16769" t="s">
        <v>57456</v>
      </c>
      <c r="H16769" t="s">
        <v>57457</v>
      </c>
      <c r="I16769">
        <v>11</v>
      </c>
    </row>
    <row r="16770" spans="1:9" x14ac:dyDescent="0.25">
      <c r="A16770" t="s">
        <v>110</v>
      </c>
      <c r="B16770" t="s">
        <v>57458</v>
      </c>
      <c r="C16770" s="57">
        <v>44342</v>
      </c>
      <c r="D16770" t="s">
        <v>57459</v>
      </c>
      <c r="E16770" s="58">
        <v>1094989764000</v>
      </c>
      <c r="F16770" t="s">
        <v>57460</v>
      </c>
      <c r="G16770" t="s">
        <v>114</v>
      </c>
      <c r="H16770" t="s">
        <v>114</v>
      </c>
      <c r="I16770">
        <v>0</v>
      </c>
    </row>
    <row r="16771" spans="1:9" x14ac:dyDescent="0.25">
      <c r="A16771" t="s">
        <v>110</v>
      </c>
      <c r="B16771" t="s">
        <v>57461</v>
      </c>
      <c r="C16771" s="57">
        <v>44342</v>
      </c>
      <c r="D16771" t="s">
        <v>57462</v>
      </c>
      <c r="E16771" s="58">
        <v>1006298069000</v>
      </c>
      <c r="F16771" t="s">
        <v>57463</v>
      </c>
      <c r="G16771" t="s">
        <v>114</v>
      </c>
      <c r="H16771" t="s">
        <v>114</v>
      </c>
      <c r="I16771">
        <v>0</v>
      </c>
    </row>
    <row r="16772" spans="1:9" x14ac:dyDescent="0.25">
      <c r="A16772" t="s">
        <v>110</v>
      </c>
      <c r="B16772" t="s">
        <v>90</v>
      </c>
      <c r="C16772" s="57">
        <v>44342</v>
      </c>
      <c r="D16772" t="s">
        <v>57464</v>
      </c>
      <c r="E16772" s="58">
        <v>1442700860000</v>
      </c>
      <c r="F16772" t="s">
        <v>57465</v>
      </c>
      <c r="G16772" t="s">
        <v>57466</v>
      </c>
      <c r="H16772" t="s">
        <v>57467</v>
      </c>
      <c r="I16772">
        <v>38765</v>
      </c>
    </row>
    <row r="16773" spans="1:9" x14ac:dyDescent="0.25">
      <c r="A16773" t="s">
        <v>110</v>
      </c>
      <c r="B16773" t="s">
        <v>57468</v>
      </c>
      <c r="C16773" s="57">
        <v>44342</v>
      </c>
      <c r="D16773" t="s">
        <v>57469</v>
      </c>
      <c r="E16773" s="58">
        <v>1061110209000</v>
      </c>
      <c r="F16773" t="s">
        <v>57470</v>
      </c>
      <c r="G16773" t="s">
        <v>114</v>
      </c>
      <c r="H16773" t="s">
        <v>114</v>
      </c>
      <c r="I16773">
        <v>0</v>
      </c>
    </row>
    <row r="16774" spans="1:9" x14ac:dyDescent="0.25">
      <c r="A16774" t="s">
        <v>110</v>
      </c>
      <c r="B16774" t="s">
        <v>57471</v>
      </c>
      <c r="C16774" s="57">
        <v>44342</v>
      </c>
      <c r="D16774" t="s">
        <v>57472</v>
      </c>
      <c r="E16774" s="58">
        <v>106580089000000</v>
      </c>
      <c r="F16774" t="s">
        <v>57473</v>
      </c>
      <c r="G16774" t="s">
        <v>114</v>
      </c>
      <c r="H16774" t="s">
        <v>114</v>
      </c>
      <c r="I16774">
        <v>1</v>
      </c>
    </row>
    <row r="16775" spans="1:9" x14ac:dyDescent="0.25">
      <c r="A16775" t="s">
        <v>110</v>
      </c>
      <c r="B16775" t="s">
        <v>57474</v>
      </c>
      <c r="C16775" s="57">
        <v>44342</v>
      </c>
      <c r="D16775" t="s">
        <v>57475</v>
      </c>
      <c r="E16775" s="58">
        <v>106061281000000</v>
      </c>
      <c r="F16775" t="s">
        <v>57476</v>
      </c>
      <c r="G16775" t="s">
        <v>114</v>
      </c>
      <c r="H16775" t="s">
        <v>114</v>
      </c>
      <c r="I16775">
        <v>2</v>
      </c>
    </row>
    <row r="16776" spans="1:9" x14ac:dyDescent="0.25">
      <c r="A16776" t="s">
        <v>110</v>
      </c>
      <c r="B16776" t="s">
        <v>57477</v>
      </c>
      <c r="C16776" s="57">
        <v>44342</v>
      </c>
      <c r="D16776" t="s">
        <v>57478</v>
      </c>
      <c r="E16776" s="58">
        <v>106883692000000</v>
      </c>
      <c r="F16776" t="s">
        <v>57479</v>
      </c>
      <c r="G16776" t="s">
        <v>114</v>
      </c>
      <c r="H16776" t="s">
        <v>114</v>
      </c>
      <c r="I16776">
        <v>1</v>
      </c>
    </row>
    <row r="16777" spans="1:9" x14ac:dyDescent="0.25">
      <c r="A16777" t="s">
        <v>110</v>
      </c>
      <c r="B16777" t="s">
        <v>57480</v>
      </c>
      <c r="C16777" s="57">
        <v>44342</v>
      </c>
      <c r="D16777" t="s">
        <v>57481</v>
      </c>
      <c r="E16777" s="58">
        <v>110946166000000</v>
      </c>
      <c r="F16777" t="s">
        <v>57482</v>
      </c>
      <c r="G16777" t="s">
        <v>114</v>
      </c>
      <c r="H16777" t="s">
        <v>114</v>
      </c>
      <c r="I16777">
        <v>1</v>
      </c>
    </row>
    <row r="16778" spans="1:9" x14ac:dyDescent="0.25">
      <c r="A16778" t="s">
        <v>110</v>
      </c>
      <c r="B16778" t="s">
        <v>57483</v>
      </c>
      <c r="C16778" s="57">
        <v>44342</v>
      </c>
      <c r="D16778" t="s">
        <v>57484</v>
      </c>
      <c r="E16778" s="58">
        <v>110456227000000</v>
      </c>
      <c r="F16778" t="s">
        <v>57485</v>
      </c>
      <c r="G16778" t="s">
        <v>114</v>
      </c>
      <c r="H16778" t="s">
        <v>114</v>
      </c>
      <c r="I16778">
        <v>2</v>
      </c>
    </row>
    <row r="16779" spans="1:9" x14ac:dyDescent="0.25">
      <c r="A16779" t="s">
        <v>110</v>
      </c>
      <c r="B16779" t="s">
        <v>57486</v>
      </c>
      <c r="C16779" s="57">
        <v>44342</v>
      </c>
      <c r="D16779" t="s">
        <v>57487</v>
      </c>
      <c r="E16779" s="58">
        <v>9914507000000</v>
      </c>
      <c r="F16779" t="s">
        <v>57488</v>
      </c>
      <c r="G16779" t="s">
        <v>114</v>
      </c>
      <c r="H16779" t="s">
        <v>114</v>
      </c>
      <c r="I16779">
        <v>1</v>
      </c>
    </row>
    <row r="16780" spans="1:9" x14ac:dyDescent="0.25">
      <c r="A16780" t="s">
        <v>110</v>
      </c>
      <c r="B16780" t="s">
        <v>57489</v>
      </c>
      <c r="C16780" s="57">
        <v>44342</v>
      </c>
      <c r="D16780" t="s">
        <v>57490</v>
      </c>
      <c r="E16780" s="58">
        <v>9846572000000</v>
      </c>
      <c r="F16780" t="s">
        <v>57491</v>
      </c>
      <c r="G16780" t="s">
        <v>114</v>
      </c>
      <c r="H16780" t="s">
        <v>114</v>
      </c>
      <c r="I16780">
        <v>1</v>
      </c>
    </row>
    <row r="16781" spans="1:9" x14ac:dyDescent="0.25">
      <c r="A16781" t="s">
        <v>110</v>
      </c>
      <c r="B16781" t="s">
        <v>57492</v>
      </c>
      <c r="C16781" s="57">
        <v>44342</v>
      </c>
      <c r="D16781" t="s">
        <v>57493</v>
      </c>
      <c r="E16781" s="58">
        <v>10070598000000</v>
      </c>
      <c r="F16781" t="s">
        <v>57494</v>
      </c>
      <c r="G16781" t="s">
        <v>114</v>
      </c>
      <c r="H16781" t="s">
        <v>114</v>
      </c>
      <c r="I16781">
        <v>1</v>
      </c>
    </row>
    <row r="16782" spans="1:9" x14ac:dyDescent="0.25">
      <c r="A16782" t="s">
        <v>110</v>
      </c>
      <c r="B16782" t="s">
        <v>57495</v>
      </c>
      <c r="C16782" s="57">
        <v>44342</v>
      </c>
      <c r="D16782" t="s">
        <v>57496</v>
      </c>
      <c r="E16782" s="58">
        <v>1071022000000</v>
      </c>
      <c r="F16782" t="s">
        <v>57497</v>
      </c>
      <c r="G16782" t="s">
        <v>114</v>
      </c>
      <c r="H16782" t="s">
        <v>114</v>
      </c>
      <c r="I16782">
        <v>5</v>
      </c>
    </row>
    <row r="16783" spans="1:9" x14ac:dyDescent="0.25">
      <c r="A16783" t="s">
        <v>110</v>
      </c>
      <c r="B16783" t="s">
        <v>57498</v>
      </c>
      <c r="C16783" s="57">
        <v>44342</v>
      </c>
      <c r="D16783" t="s">
        <v>57499</v>
      </c>
      <c r="E16783" s="58">
        <v>10185459200000</v>
      </c>
      <c r="F16783" t="s">
        <v>57500</v>
      </c>
      <c r="G16783" t="s">
        <v>114</v>
      </c>
      <c r="H16783" t="s">
        <v>114</v>
      </c>
      <c r="I16783">
        <v>1</v>
      </c>
    </row>
    <row r="16784" spans="1:9" x14ac:dyDescent="0.25">
      <c r="A16784" t="s">
        <v>110</v>
      </c>
      <c r="B16784" t="s">
        <v>57501</v>
      </c>
      <c r="C16784" s="57">
        <v>44342</v>
      </c>
      <c r="D16784" t="s">
        <v>57502</v>
      </c>
      <c r="E16784" s="58">
        <v>10229069000000</v>
      </c>
      <c r="F16784" t="s">
        <v>57503</v>
      </c>
      <c r="G16784" t="s">
        <v>114</v>
      </c>
      <c r="H16784" t="s">
        <v>114</v>
      </c>
      <c r="I16784">
        <v>1</v>
      </c>
    </row>
    <row r="16785" spans="1:9" x14ac:dyDescent="0.25">
      <c r="A16785" t="s">
        <v>110</v>
      </c>
      <c r="B16785" t="s">
        <v>57504</v>
      </c>
      <c r="C16785" s="57">
        <v>44342</v>
      </c>
      <c r="D16785" t="s">
        <v>57505</v>
      </c>
      <c r="E16785" s="58">
        <v>10290402000000</v>
      </c>
      <c r="F16785" t="s">
        <v>57506</v>
      </c>
      <c r="G16785" t="s">
        <v>114</v>
      </c>
      <c r="H16785" t="s">
        <v>114</v>
      </c>
      <c r="I16785">
        <v>1</v>
      </c>
    </row>
    <row r="16786" spans="1:9" x14ac:dyDescent="0.25">
      <c r="A16786" t="s">
        <v>110</v>
      </c>
      <c r="B16786" t="s">
        <v>57507</v>
      </c>
      <c r="C16786" s="57">
        <v>44342</v>
      </c>
      <c r="D16786" t="s">
        <v>57508</v>
      </c>
      <c r="E16786" s="58">
        <v>10193217000000</v>
      </c>
      <c r="F16786" t="s">
        <v>57509</v>
      </c>
      <c r="G16786" t="s">
        <v>114</v>
      </c>
      <c r="H16786" t="s">
        <v>114</v>
      </c>
      <c r="I16786">
        <v>1</v>
      </c>
    </row>
    <row r="16787" spans="1:9" x14ac:dyDescent="0.25">
      <c r="A16787" t="s">
        <v>110</v>
      </c>
      <c r="B16787" t="s">
        <v>57510</v>
      </c>
      <c r="C16787" s="57">
        <v>44342</v>
      </c>
      <c r="D16787" t="s">
        <v>57511</v>
      </c>
      <c r="E16787" s="58">
        <v>1066338000000</v>
      </c>
      <c r="F16787" t="s">
        <v>57512</v>
      </c>
      <c r="G16787" t="s">
        <v>114</v>
      </c>
      <c r="H16787" t="s">
        <v>114</v>
      </c>
      <c r="I16787">
        <v>1</v>
      </c>
    </row>
    <row r="16788" spans="1:9" x14ac:dyDescent="0.25">
      <c r="A16788" t="s">
        <v>110</v>
      </c>
      <c r="B16788" t="s">
        <v>57513</v>
      </c>
      <c r="C16788" s="57">
        <v>44342</v>
      </c>
      <c r="D16788" t="s">
        <v>57514</v>
      </c>
      <c r="E16788" s="58">
        <v>1222964400000</v>
      </c>
      <c r="F16788" t="s">
        <v>57515</v>
      </c>
      <c r="G16788" t="s">
        <v>114</v>
      </c>
      <c r="H16788" t="s">
        <v>114</v>
      </c>
      <c r="I16788">
        <v>2</v>
      </c>
    </row>
    <row r="16789" spans="1:9" x14ac:dyDescent="0.25">
      <c r="A16789" t="s">
        <v>110</v>
      </c>
      <c r="B16789" t="s">
        <v>57516</v>
      </c>
      <c r="C16789" s="57">
        <v>44342</v>
      </c>
      <c r="D16789" t="s">
        <v>57517</v>
      </c>
      <c r="E16789" s="58">
        <v>1239202700000</v>
      </c>
      <c r="F16789" t="s">
        <v>57518</v>
      </c>
      <c r="G16789" t="s">
        <v>114</v>
      </c>
      <c r="H16789" t="s">
        <v>114</v>
      </c>
      <c r="I16789">
        <v>1</v>
      </c>
    </row>
    <row r="16790" spans="1:9" x14ac:dyDescent="0.25">
      <c r="A16790" t="s">
        <v>110</v>
      </c>
      <c r="B16790" t="s">
        <v>57519</v>
      </c>
      <c r="C16790" s="57">
        <v>44342</v>
      </c>
      <c r="D16790" t="s">
        <v>57520</v>
      </c>
      <c r="E16790" s="58">
        <v>1124857300000</v>
      </c>
      <c r="F16790" t="s">
        <v>57521</v>
      </c>
      <c r="G16790" t="s">
        <v>114</v>
      </c>
      <c r="H16790" t="s">
        <v>57522</v>
      </c>
      <c r="I16790">
        <v>13</v>
      </c>
    </row>
    <row r="16791" spans="1:9" x14ac:dyDescent="0.25">
      <c r="A16791" t="s">
        <v>110</v>
      </c>
      <c r="B16791" t="s">
        <v>57523</v>
      </c>
      <c r="C16791" s="57">
        <v>44342</v>
      </c>
      <c r="D16791" t="s">
        <v>57524</v>
      </c>
      <c r="E16791" s="58">
        <v>1070809200000</v>
      </c>
      <c r="F16791" t="s">
        <v>57525</v>
      </c>
      <c r="G16791" t="s">
        <v>57526</v>
      </c>
      <c r="H16791" t="s">
        <v>57527</v>
      </c>
      <c r="I16791">
        <v>1482</v>
      </c>
    </row>
    <row r="16792" spans="1:9" x14ac:dyDescent="0.25">
      <c r="A16792" t="s">
        <v>110</v>
      </c>
      <c r="B16792" t="s">
        <v>57528</v>
      </c>
      <c r="C16792" s="57">
        <v>44342</v>
      </c>
      <c r="D16792" t="s">
        <v>57529</v>
      </c>
      <c r="E16792" s="58">
        <v>1036108700000</v>
      </c>
      <c r="F16792" t="s">
        <v>57530</v>
      </c>
      <c r="G16792" t="s">
        <v>114</v>
      </c>
      <c r="H16792" t="s">
        <v>114</v>
      </c>
      <c r="I16792">
        <v>1</v>
      </c>
    </row>
    <row r="16793" spans="1:9" x14ac:dyDescent="0.25">
      <c r="A16793" t="s">
        <v>110</v>
      </c>
      <c r="B16793" t="s">
        <v>57531</v>
      </c>
      <c r="C16793" s="57">
        <v>44342</v>
      </c>
      <c r="D16793" t="s">
        <v>57532</v>
      </c>
      <c r="E16793" s="58">
        <v>1013434600000</v>
      </c>
      <c r="F16793" t="s">
        <v>57533</v>
      </c>
      <c r="G16793" t="s">
        <v>114</v>
      </c>
      <c r="H16793" t="s">
        <v>114</v>
      </c>
      <c r="I16793">
        <v>7</v>
      </c>
    </row>
    <row r="16794" spans="1:9" x14ac:dyDescent="0.25">
      <c r="A16794" t="s">
        <v>110</v>
      </c>
      <c r="B16794" t="s">
        <v>57534</v>
      </c>
      <c r="C16794" s="57">
        <v>44342</v>
      </c>
      <c r="D16794" t="s">
        <v>57535</v>
      </c>
      <c r="E16794" s="58">
        <v>1085898640100000</v>
      </c>
      <c r="F16794" t="s">
        <v>57536</v>
      </c>
      <c r="G16794" t="s">
        <v>114</v>
      </c>
      <c r="H16794" t="s">
        <v>114</v>
      </c>
      <c r="I16794">
        <v>2</v>
      </c>
    </row>
    <row r="16795" spans="1:9" x14ac:dyDescent="0.25">
      <c r="A16795" t="s">
        <v>110</v>
      </c>
      <c r="B16795" t="s">
        <v>57537</v>
      </c>
      <c r="C16795" s="57">
        <v>44342</v>
      </c>
      <c r="D16795" t="s">
        <v>57538</v>
      </c>
      <c r="E16795" s="58">
        <v>11073403000000</v>
      </c>
      <c r="F16795" t="s">
        <v>57539</v>
      </c>
      <c r="G16795" t="s">
        <v>23252</v>
      </c>
      <c r="H16795" t="s">
        <v>114</v>
      </c>
      <c r="I16795">
        <v>1</v>
      </c>
    </row>
    <row r="16796" spans="1:9" x14ac:dyDescent="0.25">
      <c r="A16796" t="s">
        <v>110</v>
      </c>
      <c r="B16796" t="s">
        <v>57540</v>
      </c>
      <c r="C16796" s="57">
        <v>44342</v>
      </c>
      <c r="D16796" t="s">
        <v>57541</v>
      </c>
      <c r="E16796" s="58">
        <v>1330692700000</v>
      </c>
      <c r="F16796" t="s">
        <v>57542</v>
      </c>
      <c r="G16796" t="s">
        <v>114</v>
      </c>
      <c r="H16796" t="s">
        <v>114</v>
      </c>
      <c r="I16796">
        <v>1</v>
      </c>
    </row>
    <row r="16797" spans="1:9" x14ac:dyDescent="0.25">
      <c r="A16797" t="s">
        <v>110</v>
      </c>
      <c r="B16797" t="s">
        <v>57543</v>
      </c>
      <c r="C16797" s="57">
        <v>44342</v>
      </c>
      <c r="D16797" t="s">
        <v>57544</v>
      </c>
      <c r="E16797" s="58">
        <v>1243032900000</v>
      </c>
      <c r="F16797" t="s">
        <v>57545</v>
      </c>
      <c r="G16797" t="s">
        <v>114</v>
      </c>
      <c r="H16797" t="s">
        <v>114</v>
      </c>
      <c r="I16797">
        <v>7</v>
      </c>
    </row>
    <row r="16798" spans="1:9" x14ac:dyDescent="0.25">
      <c r="A16798" t="s">
        <v>110</v>
      </c>
      <c r="B16798" t="s">
        <v>57546</v>
      </c>
      <c r="C16798" s="57">
        <v>44342</v>
      </c>
      <c r="D16798" t="s">
        <v>57547</v>
      </c>
      <c r="E16798" s="58">
        <v>1896958200000</v>
      </c>
      <c r="F16798" t="s">
        <v>57548</v>
      </c>
      <c r="G16798" t="s">
        <v>683</v>
      </c>
      <c r="H16798" t="s">
        <v>114</v>
      </c>
      <c r="I16798">
        <v>1</v>
      </c>
    </row>
    <row r="16799" spans="1:9" x14ac:dyDescent="0.25">
      <c r="A16799" t="s">
        <v>110</v>
      </c>
      <c r="B16799" t="s">
        <v>57549</v>
      </c>
      <c r="C16799" s="57">
        <v>44342</v>
      </c>
      <c r="D16799" t="s">
        <v>57550</v>
      </c>
      <c r="E16799" s="58">
        <v>1452179900000</v>
      </c>
      <c r="F16799" t="s">
        <v>57551</v>
      </c>
      <c r="G16799" t="s">
        <v>114</v>
      </c>
      <c r="H16799" t="s">
        <v>540</v>
      </c>
      <c r="I16799">
        <v>1</v>
      </c>
    </row>
    <row r="16800" spans="1:9" x14ac:dyDescent="0.25">
      <c r="A16800" t="s">
        <v>110</v>
      </c>
      <c r="B16800" t="s">
        <v>57552</v>
      </c>
      <c r="C16800" s="57">
        <v>44342</v>
      </c>
      <c r="D16800" t="s">
        <v>57553</v>
      </c>
      <c r="E16800" s="58">
        <v>1346080500000</v>
      </c>
      <c r="F16800" t="s">
        <v>57554</v>
      </c>
      <c r="G16800" t="s">
        <v>114</v>
      </c>
      <c r="H16800" t="s">
        <v>57555</v>
      </c>
      <c r="I16800">
        <v>28</v>
      </c>
    </row>
    <row r="16801" spans="1:9" x14ac:dyDescent="0.25">
      <c r="A16801" t="s">
        <v>110</v>
      </c>
      <c r="B16801" t="s">
        <v>57556</v>
      </c>
      <c r="C16801" s="57">
        <v>44342</v>
      </c>
      <c r="D16801" t="s">
        <v>57557</v>
      </c>
      <c r="E16801" s="58">
        <v>1180882900000</v>
      </c>
      <c r="F16801" t="s">
        <v>57558</v>
      </c>
      <c r="G16801" t="s">
        <v>114</v>
      </c>
      <c r="H16801" t="s">
        <v>114</v>
      </c>
      <c r="I16801">
        <v>15</v>
      </c>
    </row>
    <row r="16802" spans="1:9" x14ac:dyDescent="0.25">
      <c r="A16802" t="s">
        <v>110</v>
      </c>
      <c r="B16802" t="s">
        <v>57559</v>
      </c>
      <c r="C16802" s="57">
        <v>44342</v>
      </c>
      <c r="D16802" t="s">
        <v>57560</v>
      </c>
      <c r="E16802" s="58">
        <v>10611675900000</v>
      </c>
      <c r="F16802" t="s">
        <v>57561</v>
      </c>
      <c r="G16802" t="s">
        <v>114</v>
      </c>
      <c r="H16802" t="s">
        <v>114</v>
      </c>
      <c r="I16802">
        <v>1</v>
      </c>
    </row>
    <row r="16803" spans="1:9" x14ac:dyDescent="0.25">
      <c r="A16803" t="s">
        <v>110</v>
      </c>
      <c r="B16803" t="s">
        <v>57562</v>
      </c>
      <c r="C16803" s="57">
        <v>44342</v>
      </c>
      <c r="D16803" t="s">
        <v>57563</v>
      </c>
      <c r="E16803" s="58">
        <v>10444788400000</v>
      </c>
      <c r="F16803" t="s">
        <v>57564</v>
      </c>
      <c r="G16803" t="s">
        <v>114</v>
      </c>
      <c r="H16803" t="s">
        <v>114</v>
      </c>
      <c r="I16803">
        <v>2</v>
      </c>
    </row>
    <row r="16804" spans="1:9" x14ac:dyDescent="0.25">
      <c r="A16804" t="s">
        <v>110</v>
      </c>
      <c r="B16804" t="s">
        <v>57565</v>
      </c>
      <c r="C16804" s="57">
        <v>44342</v>
      </c>
      <c r="D16804" t="s">
        <v>57566</v>
      </c>
      <c r="E16804" s="58">
        <v>10428664400000</v>
      </c>
      <c r="F16804" t="s">
        <v>57567</v>
      </c>
      <c r="G16804" t="s">
        <v>114</v>
      </c>
      <c r="H16804" t="s">
        <v>114</v>
      </c>
      <c r="I16804">
        <v>1</v>
      </c>
    </row>
    <row r="16805" spans="1:9" x14ac:dyDescent="0.25">
      <c r="A16805" t="s">
        <v>110</v>
      </c>
      <c r="B16805" t="s">
        <v>57568</v>
      </c>
      <c r="C16805" s="57">
        <v>44342</v>
      </c>
      <c r="D16805" t="s">
        <v>57569</v>
      </c>
      <c r="E16805" s="58">
        <v>10132213200000</v>
      </c>
      <c r="F16805" t="s">
        <v>57570</v>
      </c>
      <c r="G16805" t="s">
        <v>114</v>
      </c>
      <c r="H16805" t="s">
        <v>114</v>
      </c>
      <c r="I16805">
        <v>1</v>
      </c>
    </row>
    <row r="16806" spans="1:9" x14ac:dyDescent="0.25">
      <c r="A16806" t="s">
        <v>110</v>
      </c>
      <c r="B16806" t="s">
        <v>57571</v>
      </c>
      <c r="C16806" s="57">
        <v>44342</v>
      </c>
      <c r="D16806" t="s">
        <v>57572</v>
      </c>
      <c r="E16806" s="58">
        <v>10000000000000</v>
      </c>
      <c r="F16806" t="s">
        <v>8694</v>
      </c>
      <c r="G16806" t="s">
        <v>8694</v>
      </c>
      <c r="H16806" t="s">
        <v>114</v>
      </c>
      <c r="I16806">
        <v>1</v>
      </c>
    </row>
    <row r="16807" spans="1:9" x14ac:dyDescent="0.25">
      <c r="A16807" t="s">
        <v>110</v>
      </c>
      <c r="B16807" t="s">
        <v>57573</v>
      </c>
      <c r="C16807" s="57">
        <v>44342</v>
      </c>
      <c r="D16807" t="s">
        <v>57574</v>
      </c>
      <c r="E16807" s="58">
        <v>10780904700000</v>
      </c>
      <c r="F16807" t="s">
        <v>57575</v>
      </c>
      <c r="G16807" t="s">
        <v>114</v>
      </c>
      <c r="H16807" t="s">
        <v>114</v>
      </c>
      <c r="I16807">
        <v>1</v>
      </c>
    </row>
    <row r="16808" spans="1:9" x14ac:dyDescent="0.25">
      <c r="A16808" t="s">
        <v>110</v>
      </c>
      <c r="B16808" t="s">
        <v>57576</v>
      </c>
      <c r="C16808" s="57">
        <v>44342</v>
      </c>
      <c r="D16808" t="s">
        <v>57577</v>
      </c>
      <c r="E16808" s="58">
        <v>11780214100000</v>
      </c>
      <c r="F16808" t="s">
        <v>57578</v>
      </c>
      <c r="G16808" t="s">
        <v>114</v>
      </c>
      <c r="H16808" t="s">
        <v>114</v>
      </c>
      <c r="I16808">
        <v>1</v>
      </c>
    </row>
    <row r="16809" spans="1:9" x14ac:dyDescent="0.25">
      <c r="A16809" t="s">
        <v>110</v>
      </c>
      <c r="B16809" t="s">
        <v>57579</v>
      </c>
      <c r="C16809" s="57">
        <v>44342</v>
      </c>
      <c r="D16809" t="s">
        <v>57580</v>
      </c>
      <c r="E16809" s="58">
        <v>10769085400000</v>
      </c>
      <c r="F16809" t="s">
        <v>57581</v>
      </c>
      <c r="G16809" t="s">
        <v>114</v>
      </c>
      <c r="H16809" t="s">
        <v>114</v>
      </c>
      <c r="I16809">
        <v>1</v>
      </c>
    </row>
    <row r="16810" spans="1:9" x14ac:dyDescent="0.25">
      <c r="A16810" t="s">
        <v>110</v>
      </c>
      <c r="B16810" t="s">
        <v>57582</v>
      </c>
      <c r="C16810" s="57">
        <v>44342</v>
      </c>
      <c r="D16810" t="s">
        <v>57583</v>
      </c>
      <c r="E16810" s="58">
        <v>10907641000000</v>
      </c>
      <c r="F16810" t="s">
        <v>57584</v>
      </c>
      <c r="G16810" t="s">
        <v>114</v>
      </c>
      <c r="H16810" t="s">
        <v>114</v>
      </c>
      <c r="I16810">
        <v>2</v>
      </c>
    </row>
    <row r="16811" spans="1:9" x14ac:dyDescent="0.25">
      <c r="A16811" t="s">
        <v>110</v>
      </c>
      <c r="B16811" t="s">
        <v>57585</v>
      </c>
      <c r="C16811" s="57">
        <v>44342</v>
      </c>
      <c r="D16811" t="s">
        <v>57586</v>
      </c>
      <c r="E16811" s="58">
        <v>10711926100000</v>
      </c>
      <c r="F16811" t="s">
        <v>57587</v>
      </c>
      <c r="G16811" t="s">
        <v>114</v>
      </c>
      <c r="H16811" t="s">
        <v>114</v>
      </c>
      <c r="I16811">
        <v>1</v>
      </c>
    </row>
    <row r="16812" spans="1:9" x14ac:dyDescent="0.25">
      <c r="A16812" t="s">
        <v>110</v>
      </c>
      <c r="B16812" t="s">
        <v>57588</v>
      </c>
      <c r="C16812" s="57">
        <v>44342</v>
      </c>
      <c r="D16812" t="s">
        <v>57589</v>
      </c>
      <c r="E16812" s="58">
        <v>10025634000000</v>
      </c>
      <c r="F16812" t="s">
        <v>57590</v>
      </c>
      <c r="G16812" t="s">
        <v>57591</v>
      </c>
      <c r="H16812" t="s">
        <v>57592</v>
      </c>
      <c r="I16812">
        <v>2108</v>
      </c>
    </row>
    <row r="16813" spans="1:9" x14ac:dyDescent="0.25">
      <c r="A16813" t="s">
        <v>110</v>
      </c>
      <c r="B16813" t="s">
        <v>57593</v>
      </c>
      <c r="C16813" s="57">
        <v>44342</v>
      </c>
      <c r="D16813" t="s">
        <v>57594</v>
      </c>
      <c r="E16813" s="58">
        <v>10458452700000</v>
      </c>
      <c r="F16813" t="s">
        <v>57595</v>
      </c>
      <c r="G16813" t="s">
        <v>114</v>
      </c>
      <c r="H16813" t="s">
        <v>114</v>
      </c>
      <c r="I16813">
        <v>725</v>
      </c>
    </row>
    <row r="16814" spans="1:9" x14ac:dyDescent="0.25">
      <c r="A16814" t="s">
        <v>110</v>
      </c>
      <c r="B16814" t="s">
        <v>57596</v>
      </c>
      <c r="C16814" s="57">
        <v>44342</v>
      </c>
      <c r="D16814" t="s">
        <v>57597</v>
      </c>
      <c r="E16814" s="58">
        <v>10136355700000</v>
      </c>
      <c r="F16814" t="s">
        <v>57598</v>
      </c>
      <c r="G16814" t="s">
        <v>114</v>
      </c>
      <c r="H16814" t="s">
        <v>114</v>
      </c>
      <c r="I16814">
        <v>1</v>
      </c>
    </row>
    <row r="16815" spans="1:9" x14ac:dyDescent="0.25">
      <c r="A16815" t="s">
        <v>110</v>
      </c>
      <c r="B16815" t="s">
        <v>57599</v>
      </c>
      <c r="C16815" s="57">
        <v>44342</v>
      </c>
      <c r="D16815" t="s">
        <v>57600</v>
      </c>
      <c r="E16815" s="58">
        <v>9949550300000</v>
      </c>
      <c r="F16815" t="s">
        <v>57601</v>
      </c>
      <c r="G16815" t="s">
        <v>114</v>
      </c>
      <c r="H16815" t="s">
        <v>114</v>
      </c>
      <c r="I16815">
        <v>232</v>
      </c>
    </row>
    <row r="16816" spans="1:9" x14ac:dyDescent="0.25">
      <c r="A16816" t="s">
        <v>110</v>
      </c>
      <c r="B16816" t="s">
        <v>57602</v>
      </c>
      <c r="C16816" s="57">
        <v>44342</v>
      </c>
      <c r="D16816" t="s">
        <v>57603</v>
      </c>
      <c r="E16816" s="58">
        <v>9664640800000</v>
      </c>
      <c r="F16816" t="s">
        <v>57604</v>
      </c>
      <c r="G16816" t="s">
        <v>114</v>
      </c>
      <c r="H16816" t="s">
        <v>57605</v>
      </c>
      <c r="I16816">
        <v>523</v>
      </c>
    </row>
    <row r="16817" spans="1:9" x14ac:dyDescent="0.25">
      <c r="A16817" t="s">
        <v>110</v>
      </c>
      <c r="B16817" t="s">
        <v>57606</v>
      </c>
      <c r="C16817" s="57">
        <v>44342</v>
      </c>
      <c r="D16817" t="s">
        <v>57607</v>
      </c>
      <c r="E16817" s="58">
        <v>10074277100000</v>
      </c>
      <c r="F16817" t="s">
        <v>57608</v>
      </c>
      <c r="G16817" t="s">
        <v>57609</v>
      </c>
      <c r="H16817" t="s">
        <v>57610</v>
      </c>
      <c r="I16817">
        <v>316</v>
      </c>
    </row>
    <row r="16818" spans="1:9" x14ac:dyDescent="0.25">
      <c r="A16818" t="s">
        <v>110</v>
      </c>
      <c r="B16818" t="s">
        <v>57611</v>
      </c>
      <c r="C16818" s="57">
        <v>44342</v>
      </c>
      <c r="D16818" t="s">
        <v>57612</v>
      </c>
      <c r="E16818" s="58">
        <v>10126863100000</v>
      </c>
      <c r="F16818" t="s">
        <v>57613</v>
      </c>
      <c r="G16818" t="s">
        <v>114</v>
      </c>
      <c r="H16818" t="s">
        <v>114</v>
      </c>
      <c r="I16818">
        <v>1</v>
      </c>
    </row>
    <row r="16819" spans="1:9" x14ac:dyDescent="0.25">
      <c r="A16819" t="s">
        <v>110</v>
      </c>
      <c r="B16819" t="s">
        <v>57614</v>
      </c>
      <c r="C16819" s="57">
        <v>44342</v>
      </c>
      <c r="D16819" t="s">
        <v>57615</v>
      </c>
      <c r="E16819" s="58">
        <v>10090628800000</v>
      </c>
      <c r="F16819" t="s">
        <v>57616</v>
      </c>
      <c r="G16819" t="s">
        <v>51432</v>
      </c>
      <c r="H16819" t="s">
        <v>114</v>
      </c>
      <c r="I16819">
        <v>3</v>
      </c>
    </row>
    <row r="16820" spans="1:9" x14ac:dyDescent="0.25">
      <c r="A16820" t="s">
        <v>110</v>
      </c>
      <c r="B16820" t="s">
        <v>57617</v>
      </c>
      <c r="C16820" s="57">
        <v>44342</v>
      </c>
      <c r="D16820" t="s">
        <v>57618</v>
      </c>
      <c r="E16820" s="58">
        <v>112407594000000</v>
      </c>
      <c r="F16820" t="s">
        <v>57619</v>
      </c>
      <c r="G16820" t="s">
        <v>114</v>
      </c>
      <c r="H16820" t="s">
        <v>114</v>
      </c>
      <c r="I16820">
        <v>2</v>
      </c>
    </row>
    <row r="16821" spans="1:9" x14ac:dyDescent="0.25">
      <c r="A16821" t="s">
        <v>110</v>
      </c>
      <c r="B16821" t="s">
        <v>57620</v>
      </c>
      <c r="C16821" s="57">
        <v>44342</v>
      </c>
      <c r="D16821" t="s">
        <v>57621</v>
      </c>
      <c r="E16821" s="58">
        <v>1052782930000</v>
      </c>
      <c r="F16821" t="s">
        <v>57622</v>
      </c>
      <c r="G16821" t="s">
        <v>114</v>
      </c>
      <c r="H16821" t="s">
        <v>114</v>
      </c>
      <c r="I16821">
        <v>2</v>
      </c>
    </row>
    <row r="16822" spans="1:9" x14ac:dyDescent="0.25">
      <c r="A16822" t="s">
        <v>110</v>
      </c>
      <c r="B16822" t="s">
        <v>57623</v>
      </c>
      <c r="C16822" s="57">
        <v>44342</v>
      </c>
      <c r="D16822" t="s">
        <v>57624</v>
      </c>
      <c r="E16822" s="58">
        <v>1247191744390000</v>
      </c>
      <c r="F16822" t="s">
        <v>57625</v>
      </c>
      <c r="G16822" t="s">
        <v>114</v>
      </c>
      <c r="H16822" t="s">
        <v>114</v>
      </c>
      <c r="I16822">
        <v>43</v>
      </c>
    </row>
    <row r="16823" spans="1:9" x14ac:dyDescent="0.25">
      <c r="A16823" t="s">
        <v>110</v>
      </c>
      <c r="B16823" t="s">
        <v>57626</v>
      </c>
      <c r="C16823" s="57">
        <v>44342</v>
      </c>
      <c r="D16823" t="s">
        <v>114</v>
      </c>
      <c r="E16823" t="s">
        <v>595</v>
      </c>
      <c r="F16823" t="s">
        <v>114</v>
      </c>
      <c r="G16823" t="s">
        <v>114</v>
      </c>
      <c r="H16823" t="s">
        <v>114</v>
      </c>
      <c r="I16823">
        <v>0</v>
      </c>
    </row>
    <row r="16824" spans="1:9" x14ac:dyDescent="0.25">
      <c r="A16824" t="s">
        <v>110</v>
      </c>
      <c r="B16824" t="s">
        <v>57627</v>
      </c>
      <c r="C16824" s="57">
        <v>44342</v>
      </c>
      <c r="D16824" t="s">
        <v>57628</v>
      </c>
      <c r="E16824" s="58">
        <v>1563086200000</v>
      </c>
      <c r="F16824" t="s">
        <v>57629</v>
      </c>
      <c r="G16824" t="s">
        <v>114</v>
      </c>
      <c r="H16824" t="s">
        <v>114</v>
      </c>
      <c r="I16824">
        <v>1</v>
      </c>
    </row>
    <row r="16825" spans="1:9" x14ac:dyDescent="0.25">
      <c r="A16825" t="s">
        <v>110</v>
      </c>
      <c r="B16825" t="s">
        <v>57630</v>
      </c>
      <c r="C16825" s="57">
        <v>44342</v>
      </c>
      <c r="D16825" t="s">
        <v>57631</v>
      </c>
      <c r="E16825" s="58">
        <v>9879605600000</v>
      </c>
      <c r="F16825" t="s">
        <v>57632</v>
      </c>
      <c r="G16825" t="s">
        <v>114</v>
      </c>
      <c r="H16825" t="s">
        <v>57633</v>
      </c>
      <c r="I16825">
        <v>1</v>
      </c>
    </row>
    <row r="16826" spans="1:9" x14ac:dyDescent="0.25">
      <c r="A16826" t="s">
        <v>110</v>
      </c>
      <c r="B16826" t="s">
        <v>57634</v>
      </c>
      <c r="C16826" s="57">
        <v>44342</v>
      </c>
      <c r="D16826" t="s">
        <v>57635</v>
      </c>
      <c r="E16826" s="58">
        <v>10538260700000</v>
      </c>
      <c r="F16826" t="s">
        <v>57636</v>
      </c>
      <c r="G16826" t="s">
        <v>114</v>
      </c>
      <c r="H16826" t="s">
        <v>114</v>
      </c>
      <c r="I16826">
        <v>1</v>
      </c>
    </row>
    <row r="16827" spans="1:9" x14ac:dyDescent="0.25">
      <c r="A16827" t="s">
        <v>110</v>
      </c>
      <c r="B16827" t="s">
        <v>57637</v>
      </c>
      <c r="C16827" s="57">
        <v>44342</v>
      </c>
      <c r="D16827" t="s">
        <v>57638</v>
      </c>
      <c r="E16827" s="58">
        <v>1018880235000</v>
      </c>
      <c r="F16827" t="s">
        <v>57639</v>
      </c>
      <c r="G16827" t="s">
        <v>114</v>
      </c>
      <c r="H16827" t="s">
        <v>4632</v>
      </c>
      <c r="I16827">
        <v>1</v>
      </c>
    </row>
    <row r="16828" spans="1:9" x14ac:dyDescent="0.25">
      <c r="A16828" t="s">
        <v>110</v>
      </c>
      <c r="B16828" t="s">
        <v>57640</v>
      </c>
      <c r="C16828" s="57">
        <v>44342</v>
      </c>
      <c r="D16828" t="s">
        <v>57641</v>
      </c>
      <c r="E16828" s="58">
        <v>1053504487000</v>
      </c>
      <c r="F16828" t="s">
        <v>57642</v>
      </c>
      <c r="G16828" t="s">
        <v>114</v>
      </c>
      <c r="H16828" t="s">
        <v>57643</v>
      </c>
      <c r="I16828">
        <v>1</v>
      </c>
    </row>
    <row r="16829" spans="1:9" x14ac:dyDescent="0.25">
      <c r="A16829" t="s">
        <v>110</v>
      </c>
      <c r="B16829" t="s">
        <v>57644</v>
      </c>
      <c r="C16829" s="57">
        <v>44342</v>
      </c>
      <c r="D16829" t="s">
        <v>57645</v>
      </c>
      <c r="E16829" s="58">
        <v>1007134900000</v>
      </c>
      <c r="F16829" t="s">
        <v>57646</v>
      </c>
      <c r="G16829" t="s">
        <v>114</v>
      </c>
      <c r="H16829" t="s">
        <v>114</v>
      </c>
      <c r="I16829">
        <v>3</v>
      </c>
    </row>
    <row r="16830" spans="1:9" x14ac:dyDescent="0.25">
      <c r="A16830" t="s">
        <v>110</v>
      </c>
      <c r="B16830" t="s">
        <v>57647</v>
      </c>
      <c r="C16830" s="57">
        <v>44342</v>
      </c>
      <c r="D16830" t="s">
        <v>57648</v>
      </c>
      <c r="E16830" s="58">
        <v>1069122818000</v>
      </c>
      <c r="F16830" t="s">
        <v>57649</v>
      </c>
      <c r="G16830" t="s">
        <v>114</v>
      </c>
      <c r="H16830" t="s">
        <v>114</v>
      </c>
      <c r="I16830">
        <v>0</v>
      </c>
    </row>
    <row r="16831" spans="1:9" x14ac:dyDescent="0.25">
      <c r="A16831" t="s">
        <v>110</v>
      </c>
      <c r="B16831" t="s">
        <v>57650</v>
      </c>
      <c r="C16831" s="57">
        <v>44342</v>
      </c>
      <c r="D16831" t="s">
        <v>57651</v>
      </c>
      <c r="E16831" t="s">
        <v>57652</v>
      </c>
      <c r="F16831" t="s">
        <v>57653</v>
      </c>
      <c r="G16831" t="s">
        <v>114</v>
      </c>
      <c r="H16831" t="s">
        <v>114</v>
      </c>
      <c r="I16831">
        <v>0</v>
      </c>
    </row>
    <row r="16832" spans="1:9" x14ac:dyDescent="0.25">
      <c r="A16832" t="s">
        <v>110</v>
      </c>
      <c r="B16832" t="s">
        <v>57654</v>
      </c>
      <c r="C16832" s="57">
        <v>44342</v>
      </c>
      <c r="D16832" t="s">
        <v>57655</v>
      </c>
      <c r="E16832" s="58">
        <v>1067181760000</v>
      </c>
      <c r="F16832" t="s">
        <v>57656</v>
      </c>
      <c r="G16832" t="s">
        <v>114</v>
      </c>
      <c r="H16832" t="s">
        <v>114</v>
      </c>
      <c r="I16832">
        <v>0</v>
      </c>
    </row>
    <row r="16833" spans="1:9" x14ac:dyDescent="0.25">
      <c r="A16833" t="s">
        <v>110</v>
      </c>
      <c r="B16833" t="s">
        <v>57657</v>
      </c>
      <c r="C16833" s="57">
        <v>44342</v>
      </c>
      <c r="D16833" t="s">
        <v>57658</v>
      </c>
      <c r="E16833" s="58">
        <v>1051446000000</v>
      </c>
      <c r="F16833" t="s">
        <v>57659</v>
      </c>
      <c r="G16833" t="s">
        <v>57660</v>
      </c>
      <c r="H16833" t="s">
        <v>57661</v>
      </c>
      <c r="I16833">
        <v>1</v>
      </c>
    </row>
    <row r="16834" spans="1:9" x14ac:dyDescent="0.25">
      <c r="A16834" t="s">
        <v>110</v>
      </c>
      <c r="B16834" t="s">
        <v>57662</v>
      </c>
      <c r="C16834" s="57">
        <v>44342</v>
      </c>
      <c r="D16834" t="s">
        <v>57663</v>
      </c>
      <c r="E16834" s="58">
        <v>1179436279000</v>
      </c>
      <c r="F16834" t="s">
        <v>57664</v>
      </c>
      <c r="G16834" t="s">
        <v>114</v>
      </c>
      <c r="H16834" t="s">
        <v>114</v>
      </c>
      <c r="I16834">
        <v>0</v>
      </c>
    </row>
    <row r="16835" spans="1:9" x14ac:dyDescent="0.25">
      <c r="A16835" t="s">
        <v>110</v>
      </c>
      <c r="B16835" t="s">
        <v>57665</v>
      </c>
      <c r="C16835" s="57">
        <v>44342</v>
      </c>
      <c r="D16835" t="s">
        <v>57666</v>
      </c>
      <c r="E16835" s="58">
        <v>1171722000000</v>
      </c>
      <c r="F16835" t="s">
        <v>57667</v>
      </c>
      <c r="G16835" t="s">
        <v>644</v>
      </c>
      <c r="H16835" t="s">
        <v>114</v>
      </c>
      <c r="I16835">
        <v>2</v>
      </c>
    </row>
    <row r="16836" spans="1:9" x14ac:dyDescent="0.25">
      <c r="A16836" t="s">
        <v>110</v>
      </c>
      <c r="B16836" t="s">
        <v>57668</v>
      </c>
      <c r="C16836" s="57">
        <v>44342</v>
      </c>
      <c r="D16836" t="s">
        <v>57669</v>
      </c>
      <c r="E16836" s="58">
        <v>1727353300000</v>
      </c>
      <c r="F16836" t="s">
        <v>57670</v>
      </c>
      <c r="G16836" t="s">
        <v>114</v>
      </c>
      <c r="H16836" t="s">
        <v>114</v>
      </c>
      <c r="I16836">
        <v>6</v>
      </c>
    </row>
    <row r="16837" spans="1:9" x14ac:dyDescent="0.25">
      <c r="A16837" t="s">
        <v>110</v>
      </c>
      <c r="B16837" t="s">
        <v>57671</v>
      </c>
      <c r="C16837" s="57">
        <v>44342</v>
      </c>
      <c r="D16837" t="s">
        <v>57672</v>
      </c>
      <c r="E16837" s="58">
        <v>1076700480000</v>
      </c>
      <c r="F16837" t="s">
        <v>57673</v>
      </c>
      <c r="G16837" t="s">
        <v>114</v>
      </c>
      <c r="H16837" t="s">
        <v>114</v>
      </c>
      <c r="I16837">
        <v>1</v>
      </c>
    </row>
    <row r="16838" spans="1:9" x14ac:dyDescent="0.25">
      <c r="A16838" t="s">
        <v>110</v>
      </c>
      <c r="B16838" t="s">
        <v>57674</v>
      </c>
      <c r="C16838" s="57">
        <v>44342</v>
      </c>
      <c r="D16838" t="s">
        <v>57675</v>
      </c>
      <c r="E16838" s="58">
        <v>1171692300000</v>
      </c>
      <c r="F16838" t="s">
        <v>57676</v>
      </c>
      <c r="G16838" t="s">
        <v>114</v>
      </c>
      <c r="H16838" t="s">
        <v>114</v>
      </c>
      <c r="I16838">
        <v>2</v>
      </c>
    </row>
    <row r="16839" spans="1:9" x14ac:dyDescent="0.25">
      <c r="A16839" t="s">
        <v>110</v>
      </c>
      <c r="B16839" t="s">
        <v>57677</v>
      </c>
      <c r="C16839" s="57">
        <v>44342</v>
      </c>
      <c r="D16839" t="s">
        <v>57678</v>
      </c>
      <c r="E16839" s="58">
        <v>1103313100000</v>
      </c>
      <c r="F16839" t="s">
        <v>57679</v>
      </c>
      <c r="G16839" t="s">
        <v>114</v>
      </c>
      <c r="H16839" t="s">
        <v>114</v>
      </c>
      <c r="I16839">
        <v>1</v>
      </c>
    </row>
    <row r="16840" spans="1:9" x14ac:dyDescent="0.25">
      <c r="A16840" t="s">
        <v>110</v>
      </c>
      <c r="B16840" t="s">
        <v>57680</v>
      </c>
      <c r="C16840" s="57">
        <v>44342</v>
      </c>
      <c r="D16840" t="s">
        <v>57681</v>
      </c>
      <c r="E16840" s="58">
        <v>1074152300000</v>
      </c>
      <c r="F16840" t="s">
        <v>57682</v>
      </c>
      <c r="G16840" t="s">
        <v>114</v>
      </c>
      <c r="H16840" t="s">
        <v>114</v>
      </c>
      <c r="I16840">
        <v>1</v>
      </c>
    </row>
    <row r="16841" spans="1:9" x14ac:dyDescent="0.25">
      <c r="A16841" t="s">
        <v>110</v>
      </c>
      <c r="B16841" t="s">
        <v>57683</v>
      </c>
      <c r="C16841" s="57">
        <v>44342</v>
      </c>
      <c r="D16841" t="s">
        <v>57684</v>
      </c>
      <c r="E16841" s="58">
        <v>1124452200000</v>
      </c>
      <c r="F16841" t="s">
        <v>57685</v>
      </c>
      <c r="G16841" t="s">
        <v>114</v>
      </c>
      <c r="H16841" t="s">
        <v>114</v>
      </c>
      <c r="I16841">
        <v>1</v>
      </c>
    </row>
    <row r="16842" spans="1:9" x14ac:dyDescent="0.25">
      <c r="A16842" t="s">
        <v>110</v>
      </c>
      <c r="B16842" t="s">
        <v>57686</v>
      </c>
      <c r="C16842" s="57">
        <v>44342</v>
      </c>
      <c r="D16842" t="s">
        <v>57687</v>
      </c>
      <c r="E16842" s="58">
        <v>1141609200000</v>
      </c>
      <c r="F16842" t="s">
        <v>57688</v>
      </c>
      <c r="G16842" t="s">
        <v>114</v>
      </c>
      <c r="H16842" t="s">
        <v>114</v>
      </c>
      <c r="I16842">
        <v>3</v>
      </c>
    </row>
    <row r="16843" spans="1:9" x14ac:dyDescent="0.25">
      <c r="A16843" t="s">
        <v>110</v>
      </c>
      <c r="B16843" t="s">
        <v>57689</v>
      </c>
      <c r="C16843" s="57">
        <v>44342</v>
      </c>
      <c r="D16843" t="s">
        <v>57690</v>
      </c>
      <c r="E16843" s="58">
        <v>2179586900000</v>
      </c>
      <c r="F16843" t="s">
        <v>57691</v>
      </c>
      <c r="G16843" t="s">
        <v>114</v>
      </c>
      <c r="H16843" t="s">
        <v>114</v>
      </c>
      <c r="I16843">
        <v>2</v>
      </c>
    </row>
    <row r="16844" spans="1:9" x14ac:dyDescent="0.25">
      <c r="A16844" t="s">
        <v>110</v>
      </c>
      <c r="B16844" t="s">
        <v>57692</v>
      </c>
      <c r="C16844" s="57">
        <v>44342</v>
      </c>
      <c r="D16844" t="s">
        <v>57693</v>
      </c>
      <c r="E16844" t="s">
        <v>57694</v>
      </c>
      <c r="F16844" t="s">
        <v>57695</v>
      </c>
      <c r="G16844" t="s">
        <v>114</v>
      </c>
      <c r="H16844" t="s">
        <v>114</v>
      </c>
      <c r="I16844">
        <v>1</v>
      </c>
    </row>
    <row r="16845" spans="1:9" x14ac:dyDescent="0.25">
      <c r="A16845" t="s">
        <v>110</v>
      </c>
      <c r="B16845" t="s">
        <v>57696</v>
      </c>
      <c r="C16845" s="57">
        <v>44342</v>
      </c>
      <c r="D16845" t="s">
        <v>57697</v>
      </c>
      <c r="E16845" t="s">
        <v>57698</v>
      </c>
      <c r="F16845" t="s">
        <v>57699</v>
      </c>
      <c r="G16845" t="s">
        <v>114</v>
      </c>
      <c r="H16845" t="s">
        <v>114</v>
      </c>
      <c r="I16845">
        <v>1</v>
      </c>
    </row>
    <row r="16846" spans="1:9" x14ac:dyDescent="0.25">
      <c r="A16846" t="s">
        <v>110</v>
      </c>
      <c r="B16846" t="s">
        <v>57700</v>
      </c>
      <c r="C16846" s="57">
        <v>44342</v>
      </c>
      <c r="D16846" t="s">
        <v>57701</v>
      </c>
      <c r="E16846" s="58">
        <v>1103535600000</v>
      </c>
      <c r="F16846" t="s">
        <v>57702</v>
      </c>
      <c r="G16846" t="s">
        <v>114</v>
      </c>
      <c r="H16846" t="s">
        <v>114</v>
      </c>
      <c r="I16846">
        <v>1</v>
      </c>
    </row>
    <row r="16847" spans="1:9" x14ac:dyDescent="0.25">
      <c r="A16847" t="s">
        <v>110</v>
      </c>
      <c r="B16847" t="s">
        <v>57703</v>
      </c>
      <c r="C16847" s="57">
        <v>44342</v>
      </c>
      <c r="D16847" t="s">
        <v>57704</v>
      </c>
      <c r="E16847" s="58">
        <v>1085859200000</v>
      </c>
      <c r="F16847" t="s">
        <v>57705</v>
      </c>
      <c r="G16847" t="s">
        <v>114</v>
      </c>
      <c r="H16847" t="s">
        <v>114</v>
      </c>
      <c r="I16847">
        <v>1</v>
      </c>
    </row>
    <row r="16848" spans="1:9" x14ac:dyDescent="0.25">
      <c r="A16848" t="s">
        <v>110</v>
      </c>
      <c r="B16848" t="s">
        <v>57706</v>
      </c>
      <c r="C16848" s="57">
        <v>44342</v>
      </c>
      <c r="D16848" t="s">
        <v>57707</v>
      </c>
      <c r="E16848" s="58">
        <v>1040847500000</v>
      </c>
      <c r="F16848" t="s">
        <v>57708</v>
      </c>
      <c r="G16848" t="s">
        <v>114</v>
      </c>
      <c r="H16848" t="s">
        <v>114</v>
      </c>
      <c r="I16848">
        <v>2</v>
      </c>
    </row>
    <row r="16849" spans="1:9" x14ac:dyDescent="0.25">
      <c r="A16849" t="s">
        <v>110</v>
      </c>
      <c r="B16849" t="s">
        <v>57709</v>
      </c>
      <c r="C16849" s="57">
        <v>44342</v>
      </c>
      <c r="D16849" t="s">
        <v>57710</v>
      </c>
      <c r="E16849" s="58">
        <v>1033923300000</v>
      </c>
      <c r="F16849" t="s">
        <v>57711</v>
      </c>
      <c r="G16849" t="s">
        <v>114</v>
      </c>
      <c r="H16849" t="s">
        <v>114</v>
      </c>
      <c r="I16849">
        <v>1</v>
      </c>
    </row>
    <row r="16850" spans="1:9" x14ac:dyDescent="0.25">
      <c r="A16850" t="s">
        <v>110</v>
      </c>
      <c r="B16850" t="s">
        <v>57712</v>
      </c>
      <c r="C16850" s="57">
        <v>44342</v>
      </c>
      <c r="D16850" t="s">
        <v>57713</v>
      </c>
      <c r="E16850" s="58">
        <v>1314307800000</v>
      </c>
      <c r="F16850" t="s">
        <v>57714</v>
      </c>
      <c r="G16850" t="s">
        <v>114</v>
      </c>
      <c r="H16850" t="s">
        <v>114</v>
      </c>
      <c r="I16850">
        <v>53</v>
      </c>
    </row>
    <row r="16851" spans="1:9" x14ac:dyDescent="0.25">
      <c r="A16851" t="s">
        <v>110</v>
      </c>
      <c r="B16851" t="s">
        <v>57715</v>
      </c>
      <c r="C16851" s="57">
        <v>44342</v>
      </c>
      <c r="D16851" t="s">
        <v>57716</v>
      </c>
      <c r="E16851" s="58">
        <v>1063299400000</v>
      </c>
      <c r="F16851" t="s">
        <v>57717</v>
      </c>
      <c r="G16851" t="s">
        <v>114</v>
      </c>
      <c r="H16851" t="s">
        <v>114</v>
      </c>
      <c r="I16851">
        <v>1</v>
      </c>
    </row>
    <row r="16852" spans="1:9" x14ac:dyDescent="0.25">
      <c r="A16852" t="s">
        <v>110</v>
      </c>
      <c r="B16852" t="s">
        <v>57718</v>
      </c>
      <c r="C16852" s="57">
        <v>44342</v>
      </c>
      <c r="D16852" t="s">
        <v>57719</v>
      </c>
      <c r="E16852" s="58">
        <v>1315504500000</v>
      </c>
      <c r="F16852" t="s">
        <v>57720</v>
      </c>
      <c r="G16852" t="s">
        <v>11772</v>
      </c>
      <c r="H16852" t="s">
        <v>114</v>
      </c>
      <c r="I16852">
        <v>169</v>
      </c>
    </row>
    <row r="16853" spans="1:9" x14ac:dyDescent="0.25">
      <c r="A16853" t="s">
        <v>110</v>
      </c>
      <c r="B16853" t="s">
        <v>57721</v>
      </c>
      <c r="C16853" s="57">
        <v>44342</v>
      </c>
      <c r="D16853" t="s">
        <v>57722</v>
      </c>
      <c r="E16853" s="58">
        <v>1282504300000</v>
      </c>
      <c r="F16853" t="s">
        <v>57723</v>
      </c>
      <c r="G16853" t="s">
        <v>114</v>
      </c>
      <c r="H16853" t="s">
        <v>114</v>
      </c>
      <c r="I16853">
        <v>59</v>
      </c>
    </row>
    <row r="16854" spans="1:9" x14ac:dyDescent="0.25">
      <c r="A16854" t="s">
        <v>110</v>
      </c>
      <c r="B16854" t="s">
        <v>57724</v>
      </c>
      <c r="C16854" s="57">
        <v>44342</v>
      </c>
      <c r="D16854" t="s">
        <v>57725</v>
      </c>
      <c r="E16854" s="58">
        <v>1595167400000</v>
      </c>
      <c r="F16854" t="s">
        <v>57726</v>
      </c>
      <c r="G16854" t="s">
        <v>114</v>
      </c>
      <c r="H16854" t="s">
        <v>114</v>
      </c>
      <c r="I16854">
        <v>60</v>
      </c>
    </row>
    <row r="16855" spans="1:9" x14ac:dyDescent="0.25">
      <c r="A16855" t="s">
        <v>110</v>
      </c>
      <c r="B16855" t="s">
        <v>57727</v>
      </c>
      <c r="C16855" s="57">
        <v>44342</v>
      </c>
      <c r="D16855" t="s">
        <v>57728</v>
      </c>
      <c r="E16855" s="58">
        <v>1150803200000</v>
      </c>
      <c r="F16855" t="s">
        <v>57729</v>
      </c>
      <c r="G16855" t="s">
        <v>114</v>
      </c>
      <c r="H16855" t="s">
        <v>114</v>
      </c>
      <c r="I16855">
        <v>32</v>
      </c>
    </row>
    <row r="16856" spans="1:9" x14ac:dyDescent="0.25">
      <c r="A16856" t="s">
        <v>110</v>
      </c>
      <c r="B16856" t="s">
        <v>57730</v>
      </c>
      <c r="C16856" s="57">
        <v>44342</v>
      </c>
      <c r="D16856" t="s">
        <v>57731</v>
      </c>
      <c r="E16856" s="58">
        <v>1587049700000</v>
      </c>
      <c r="F16856" t="s">
        <v>57732</v>
      </c>
      <c r="G16856" t="s">
        <v>114</v>
      </c>
      <c r="H16856" t="s">
        <v>114</v>
      </c>
      <c r="I16856">
        <v>1</v>
      </c>
    </row>
    <row r="16857" spans="1:9" x14ac:dyDescent="0.25">
      <c r="A16857" t="s">
        <v>110</v>
      </c>
      <c r="B16857" t="s">
        <v>57733</v>
      </c>
      <c r="C16857" s="57">
        <v>44342</v>
      </c>
      <c r="D16857" t="s">
        <v>57734</v>
      </c>
      <c r="E16857" s="58">
        <v>1079109700000</v>
      </c>
      <c r="F16857" t="s">
        <v>57735</v>
      </c>
      <c r="G16857" t="s">
        <v>114</v>
      </c>
      <c r="H16857" t="s">
        <v>114</v>
      </c>
      <c r="I16857">
        <v>1</v>
      </c>
    </row>
    <row r="16858" spans="1:9" x14ac:dyDescent="0.25">
      <c r="A16858" t="s">
        <v>110</v>
      </c>
      <c r="B16858" t="s">
        <v>57736</v>
      </c>
      <c r="C16858" s="57">
        <v>44342</v>
      </c>
      <c r="D16858" t="s">
        <v>57737</v>
      </c>
      <c r="E16858" s="58">
        <v>1063055700000</v>
      </c>
      <c r="F16858" t="s">
        <v>57738</v>
      </c>
      <c r="G16858" t="s">
        <v>57739</v>
      </c>
      <c r="H16858" t="s">
        <v>114</v>
      </c>
      <c r="I16858">
        <v>19</v>
      </c>
    </row>
    <row r="16859" spans="1:9" x14ac:dyDescent="0.25">
      <c r="A16859" t="s">
        <v>110</v>
      </c>
      <c r="B16859" t="s">
        <v>57740</v>
      </c>
      <c r="C16859" s="57">
        <v>44342</v>
      </c>
      <c r="D16859" t="s">
        <v>57741</v>
      </c>
      <c r="E16859" s="58">
        <v>1181429900000</v>
      </c>
      <c r="F16859" t="s">
        <v>57742</v>
      </c>
      <c r="G16859" t="s">
        <v>114</v>
      </c>
      <c r="H16859" t="s">
        <v>114</v>
      </c>
      <c r="I16859">
        <v>3</v>
      </c>
    </row>
    <row r="16860" spans="1:9" x14ac:dyDescent="0.25">
      <c r="A16860" t="s">
        <v>110</v>
      </c>
      <c r="B16860" t="s">
        <v>57743</v>
      </c>
      <c r="C16860" s="57">
        <v>44342</v>
      </c>
      <c r="D16860" t="s">
        <v>57744</v>
      </c>
      <c r="E16860" s="58">
        <v>1070726500000</v>
      </c>
      <c r="F16860" t="s">
        <v>57745</v>
      </c>
      <c r="G16860" t="s">
        <v>114</v>
      </c>
      <c r="H16860" t="s">
        <v>114</v>
      </c>
      <c r="I16860">
        <v>3</v>
      </c>
    </row>
    <row r="16861" spans="1:9" x14ac:dyDescent="0.25">
      <c r="A16861" t="s">
        <v>110</v>
      </c>
      <c r="B16861" t="s">
        <v>57746</v>
      </c>
      <c r="C16861" s="57">
        <v>44342</v>
      </c>
      <c r="D16861" t="s">
        <v>57747</v>
      </c>
      <c r="E16861" s="58">
        <v>1090918200000</v>
      </c>
      <c r="F16861" t="s">
        <v>57748</v>
      </c>
      <c r="G16861" t="s">
        <v>114</v>
      </c>
      <c r="H16861" t="s">
        <v>114</v>
      </c>
      <c r="I16861">
        <v>2</v>
      </c>
    </row>
    <row r="16862" spans="1:9" x14ac:dyDescent="0.25">
      <c r="A16862" t="s">
        <v>110</v>
      </c>
      <c r="B16862" t="s">
        <v>57749</v>
      </c>
      <c r="C16862" s="57">
        <v>44342</v>
      </c>
      <c r="D16862" t="s">
        <v>57750</v>
      </c>
      <c r="E16862" s="58">
        <v>1314822000000</v>
      </c>
      <c r="F16862" t="s">
        <v>57751</v>
      </c>
      <c r="G16862" t="s">
        <v>114</v>
      </c>
      <c r="H16862" t="s">
        <v>114</v>
      </c>
      <c r="I16862">
        <v>32</v>
      </c>
    </row>
    <row r="16863" spans="1:9" x14ac:dyDescent="0.25">
      <c r="A16863" t="s">
        <v>110</v>
      </c>
      <c r="B16863" t="s">
        <v>57752</v>
      </c>
      <c r="C16863" s="57">
        <v>44342</v>
      </c>
      <c r="D16863" t="s">
        <v>57753</v>
      </c>
      <c r="E16863" s="58">
        <v>10714909000000</v>
      </c>
      <c r="F16863" t="s">
        <v>57754</v>
      </c>
      <c r="G16863" t="s">
        <v>57755</v>
      </c>
      <c r="H16863" t="s">
        <v>114</v>
      </c>
      <c r="I16863">
        <v>590</v>
      </c>
    </row>
    <row r="16864" spans="1:9" x14ac:dyDescent="0.25">
      <c r="A16864" t="s">
        <v>110</v>
      </c>
      <c r="B16864" t="s">
        <v>57756</v>
      </c>
      <c r="C16864" s="57">
        <v>44342</v>
      </c>
      <c r="D16864" t="s">
        <v>57757</v>
      </c>
      <c r="E16864" s="58">
        <v>10658481000000</v>
      </c>
      <c r="F16864" t="s">
        <v>57758</v>
      </c>
      <c r="G16864" t="s">
        <v>3625</v>
      </c>
      <c r="H16864" t="s">
        <v>114</v>
      </c>
      <c r="I16864">
        <v>1232</v>
      </c>
    </row>
    <row r="16865" spans="1:9" x14ac:dyDescent="0.25">
      <c r="A16865" t="s">
        <v>110</v>
      </c>
      <c r="B16865" t="s">
        <v>57759</v>
      </c>
      <c r="C16865" s="57">
        <v>44342</v>
      </c>
      <c r="D16865" t="s">
        <v>57760</v>
      </c>
      <c r="E16865" s="58">
        <v>10567729000000</v>
      </c>
      <c r="F16865" t="s">
        <v>57761</v>
      </c>
      <c r="G16865" t="s">
        <v>39241</v>
      </c>
      <c r="H16865" t="s">
        <v>57762</v>
      </c>
      <c r="I16865">
        <v>3045</v>
      </c>
    </row>
    <row r="16866" spans="1:9" x14ac:dyDescent="0.25">
      <c r="A16866" t="s">
        <v>110</v>
      </c>
      <c r="B16866" t="s">
        <v>57763</v>
      </c>
      <c r="C16866" s="57">
        <v>44342</v>
      </c>
      <c r="D16866" t="s">
        <v>57764</v>
      </c>
      <c r="E16866" s="58">
        <v>14983518000000</v>
      </c>
      <c r="F16866" t="s">
        <v>57765</v>
      </c>
      <c r="G16866" t="s">
        <v>114</v>
      </c>
      <c r="H16866" t="s">
        <v>114</v>
      </c>
      <c r="I16866">
        <v>155</v>
      </c>
    </row>
    <row r="16867" spans="1:9" x14ac:dyDescent="0.25">
      <c r="A16867" t="s">
        <v>110</v>
      </c>
      <c r="B16867" t="s">
        <v>57766</v>
      </c>
      <c r="C16867" s="57">
        <v>44342</v>
      </c>
      <c r="D16867" t="s">
        <v>57767</v>
      </c>
      <c r="E16867" s="58">
        <v>10976285000000</v>
      </c>
      <c r="F16867" t="s">
        <v>57768</v>
      </c>
      <c r="G16867" t="s">
        <v>57769</v>
      </c>
      <c r="H16867" t="s">
        <v>57770</v>
      </c>
      <c r="I16867">
        <v>1489</v>
      </c>
    </row>
    <row r="16868" spans="1:9" x14ac:dyDescent="0.25">
      <c r="A16868" t="s">
        <v>110</v>
      </c>
      <c r="B16868" t="s">
        <v>57771</v>
      </c>
      <c r="C16868" s="57">
        <v>44342</v>
      </c>
      <c r="D16868" t="s">
        <v>57772</v>
      </c>
      <c r="E16868" s="58">
        <v>10135959000000</v>
      </c>
      <c r="F16868" t="s">
        <v>57773</v>
      </c>
      <c r="G16868" t="s">
        <v>345</v>
      </c>
      <c r="H16868" t="s">
        <v>114</v>
      </c>
      <c r="I16868">
        <v>164</v>
      </c>
    </row>
    <row r="16869" spans="1:9" x14ac:dyDescent="0.25">
      <c r="A16869" t="s">
        <v>110</v>
      </c>
      <c r="B16869" t="s">
        <v>57774</v>
      </c>
      <c r="C16869" s="57">
        <v>44342</v>
      </c>
      <c r="D16869" t="s">
        <v>57775</v>
      </c>
      <c r="E16869" s="58">
        <v>9999544000000</v>
      </c>
      <c r="F16869" t="s">
        <v>57776</v>
      </c>
      <c r="G16869" t="s">
        <v>114</v>
      </c>
      <c r="H16869" t="s">
        <v>114</v>
      </c>
      <c r="I16869">
        <v>179</v>
      </c>
    </row>
    <row r="16870" spans="1:9" x14ac:dyDescent="0.25">
      <c r="A16870" t="s">
        <v>110</v>
      </c>
      <c r="B16870" t="s">
        <v>57777</v>
      </c>
      <c r="C16870" s="57">
        <v>44342</v>
      </c>
      <c r="D16870" t="s">
        <v>57778</v>
      </c>
      <c r="E16870" s="58">
        <v>12308358000000</v>
      </c>
      <c r="F16870" t="s">
        <v>57779</v>
      </c>
      <c r="G16870" t="s">
        <v>57780</v>
      </c>
      <c r="H16870" t="s">
        <v>57781</v>
      </c>
      <c r="I16870">
        <v>2101</v>
      </c>
    </row>
    <row r="16871" spans="1:9" x14ac:dyDescent="0.25">
      <c r="A16871" t="s">
        <v>110</v>
      </c>
      <c r="B16871" t="s">
        <v>57782</v>
      </c>
      <c r="C16871" s="57">
        <v>44342</v>
      </c>
      <c r="D16871" t="s">
        <v>57783</v>
      </c>
      <c r="E16871" s="58">
        <v>13369424000000</v>
      </c>
      <c r="F16871" t="s">
        <v>57784</v>
      </c>
      <c r="G16871" t="s">
        <v>57785</v>
      </c>
      <c r="H16871" t="s">
        <v>57786</v>
      </c>
      <c r="I16871">
        <v>1763</v>
      </c>
    </row>
    <row r="16872" spans="1:9" x14ac:dyDescent="0.25">
      <c r="A16872" t="s">
        <v>110</v>
      </c>
      <c r="B16872" t="s">
        <v>57787</v>
      </c>
      <c r="C16872" s="57">
        <v>44342</v>
      </c>
      <c r="D16872" t="s">
        <v>57788</v>
      </c>
      <c r="E16872" s="58">
        <v>10277621000000</v>
      </c>
      <c r="F16872" t="s">
        <v>57789</v>
      </c>
      <c r="G16872" t="s">
        <v>1275</v>
      </c>
      <c r="H16872" t="s">
        <v>57790</v>
      </c>
      <c r="I16872">
        <v>182</v>
      </c>
    </row>
    <row r="16873" spans="1:9" x14ac:dyDescent="0.25">
      <c r="A16873" t="s">
        <v>110</v>
      </c>
      <c r="B16873" t="s">
        <v>57791</v>
      </c>
      <c r="C16873" s="57">
        <v>44342</v>
      </c>
      <c r="D16873" t="s">
        <v>57792</v>
      </c>
      <c r="E16873" s="58">
        <v>15565043000000</v>
      </c>
      <c r="F16873" t="s">
        <v>57793</v>
      </c>
      <c r="G16873" t="s">
        <v>40371</v>
      </c>
      <c r="H16873" t="s">
        <v>57794</v>
      </c>
      <c r="I16873">
        <v>10979</v>
      </c>
    </row>
    <row r="16874" spans="1:9" x14ac:dyDescent="0.25">
      <c r="A16874" t="s">
        <v>110</v>
      </c>
      <c r="B16874" t="s">
        <v>57795</v>
      </c>
      <c r="C16874" s="57">
        <v>44342</v>
      </c>
      <c r="D16874" t="s">
        <v>57796</v>
      </c>
      <c r="E16874" s="58">
        <v>11613237000000</v>
      </c>
      <c r="F16874" t="s">
        <v>57797</v>
      </c>
      <c r="G16874" t="s">
        <v>114</v>
      </c>
      <c r="H16874" t="s">
        <v>114</v>
      </c>
      <c r="I16874">
        <v>2</v>
      </c>
    </row>
    <row r="16875" spans="1:9" x14ac:dyDescent="0.25">
      <c r="A16875" t="s">
        <v>110</v>
      </c>
      <c r="B16875" t="s">
        <v>57798</v>
      </c>
      <c r="C16875" s="57">
        <v>44342</v>
      </c>
      <c r="D16875" t="s">
        <v>57799</v>
      </c>
      <c r="E16875" s="58">
        <v>13311205000000</v>
      </c>
      <c r="F16875" t="s">
        <v>57800</v>
      </c>
      <c r="G16875" t="s">
        <v>57801</v>
      </c>
      <c r="H16875" t="s">
        <v>57802</v>
      </c>
      <c r="I16875">
        <v>1822</v>
      </c>
    </row>
    <row r="16876" spans="1:9" x14ac:dyDescent="0.25">
      <c r="A16876" t="s">
        <v>110</v>
      </c>
      <c r="B16876" t="s">
        <v>57803</v>
      </c>
      <c r="C16876" s="57">
        <v>44342</v>
      </c>
      <c r="D16876" t="s">
        <v>57804</v>
      </c>
      <c r="E16876" s="58">
        <v>13819542000000</v>
      </c>
      <c r="F16876" t="s">
        <v>57805</v>
      </c>
      <c r="G16876" t="s">
        <v>32385</v>
      </c>
      <c r="H16876" t="s">
        <v>114</v>
      </c>
      <c r="I16876">
        <v>2</v>
      </c>
    </row>
    <row r="16877" spans="1:9" x14ac:dyDescent="0.25">
      <c r="A16877" t="s">
        <v>110</v>
      </c>
      <c r="B16877" t="s">
        <v>57806</v>
      </c>
      <c r="C16877" s="57">
        <v>44342</v>
      </c>
      <c r="D16877" t="s">
        <v>57807</v>
      </c>
      <c r="E16877" s="58">
        <v>13529414000000</v>
      </c>
      <c r="F16877" t="s">
        <v>57808</v>
      </c>
      <c r="G16877" t="s">
        <v>57809</v>
      </c>
      <c r="H16877" t="s">
        <v>57810</v>
      </c>
      <c r="I16877">
        <v>3241</v>
      </c>
    </row>
    <row r="16878" spans="1:9" x14ac:dyDescent="0.25">
      <c r="A16878" t="s">
        <v>110</v>
      </c>
      <c r="B16878" t="s">
        <v>57811</v>
      </c>
      <c r="C16878" s="57">
        <v>44342</v>
      </c>
      <c r="D16878" t="s">
        <v>57812</v>
      </c>
      <c r="E16878" s="58">
        <v>13320675000000</v>
      </c>
      <c r="F16878" t="s">
        <v>57813</v>
      </c>
      <c r="G16878" t="s">
        <v>57814</v>
      </c>
      <c r="H16878" t="s">
        <v>57815</v>
      </c>
      <c r="I16878">
        <v>13946</v>
      </c>
    </row>
    <row r="16879" spans="1:9" x14ac:dyDescent="0.25">
      <c r="A16879" t="s">
        <v>110</v>
      </c>
      <c r="B16879" t="s">
        <v>57816</v>
      </c>
      <c r="C16879" s="57">
        <v>44342</v>
      </c>
      <c r="D16879" t="s">
        <v>57817</v>
      </c>
      <c r="E16879" s="58">
        <v>10097249000000</v>
      </c>
      <c r="F16879" t="s">
        <v>57818</v>
      </c>
      <c r="G16879" t="s">
        <v>114</v>
      </c>
      <c r="H16879" t="s">
        <v>114</v>
      </c>
      <c r="I16879">
        <v>1</v>
      </c>
    </row>
    <row r="16880" spans="1:9" x14ac:dyDescent="0.25">
      <c r="A16880" t="s">
        <v>110</v>
      </c>
      <c r="B16880" t="s">
        <v>57819</v>
      </c>
      <c r="C16880" s="57">
        <v>44342</v>
      </c>
      <c r="D16880" t="s">
        <v>57820</v>
      </c>
      <c r="E16880" s="58">
        <v>1067715400000</v>
      </c>
      <c r="F16880" t="s">
        <v>57821</v>
      </c>
      <c r="G16880" t="s">
        <v>114</v>
      </c>
      <c r="H16880" t="s">
        <v>114</v>
      </c>
      <c r="I16880">
        <v>1</v>
      </c>
    </row>
    <row r="16881" spans="1:9" x14ac:dyDescent="0.25">
      <c r="A16881" t="s">
        <v>110</v>
      </c>
      <c r="B16881" t="s">
        <v>57822</v>
      </c>
      <c r="C16881" s="57">
        <v>44342</v>
      </c>
      <c r="D16881" t="s">
        <v>57823</v>
      </c>
      <c r="E16881" s="58">
        <v>1508157500000</v>
      </c>
      <c r="F16881" t="s">
        <v>57824</v>
      </c>
      <c r="G16881" t="s">
        <v>114</v>
      </c>
      <c r="H16881" t="s">
        <v>114</v>
      </c>
      <c r="I16881">
        <v>1</v>
      </c>
    </row>
    <row r="16882" spans="1:9" x14ac:dyDescent="0.25">
      <c r="A16882" t="s">
        <v>110</v>
      </c>
      <c r="B16882" t="s">
        <v>57825</v>
      </c>
      <c r="C16882" s="57">
        <v>44342</v>
      </c>
      <c r="D16882" t="s">
        <v>57826</v>
      </c>
      <c r="E16882" s="58">
        <v>1099509124000000</v>
      </c>
      <c r="F16882" t="s">
        <v>57827</v>
      </c>
      <c r="G16882" t="s">
        <v>114</v>
      </c>
      <c r="H16882" t="s">
        <v>114</v>
      </c>
      <c r="I16882">
        <v>1</v>
      </c>
    </row>
    <row r="16883" spans="1:9" x14ac:dyDescent="0.25">
      <c r="A16883" t="s">
        <v>110</v>
      </c>
      <c r="B16883" t="s">
        <v>57828</v>
      </c>
      <c r="C16883" s="57">
        <v>44342</v>
      </c>
      <c r="D16883" t="s">
        <v>57829</v>
      </c>
      <c r="E16883" s="58">
        <v>103252261800000</v>
      </c>
      <c r="F16883" t="s">
        <v>57830</v>
      </c>
      <c r="G16883" t="s">
        <v>114</v>
      </c>
      <c r="H16883" t="s">
        <v>114</v>
      </c>
      <c r="I16883">
        <v>31</v>
      </c>
    </row>
    <row r="16884" spans="1:9" x14ac:dyDescent="0.25">
      <c r="A16884" t="s">
        <v>110</v>
      </c>
      <c r="B16884" t="s">
        <v>57831</v>
      </c>
      <c r="C16884" s="57">
        <v>44342</v>
      </c>
      <c r="D16884" t="s">
        <v>57832</v>
      </c>
      <c r="E16884" s="58">
        <v>125021830106200</v>
      </c>
      <c r="F16884" t="s">
        <v>57833</v>
      </c>
      <c r="G16884" t="s">
        <v>114</v>
      </c>
      <c r="H16884" t="s">
        <v>114</v>
      </c>
      <c r="I16884">
        <v>3</v>
      </c>
    </row>
    <row r="16885" spans="1:9" x14ac:dyDescent="0.25">
      <c r="A16885" t="s">
        <v>110</v>
      </c>
      <c r="B16885" t="s">
        <v>57834</v>
      </c>
      <c r="C16885" s="57">
        <v>44342</v>
      </c>
      <c r="D16885" t="s">
        <v>57835</v>
      </c>
      <c r="E16885" s="58">
        <v>1204523400000</v>
      </c>
      <c r="F16885" t="s">
        <v>57836</v>
      </c>
      <c r="G16885" t="s">
        <v>114</v>
      </c>
      <c r="H16885" t="s">
        <v>114</v>
      </c>
      <c r="I16885">
        <v>1</v>
      </c>
    </row>
    <row r="16886" spans="1:9" x14ac:dyDescent="0.25">
      <c r="A16886" t="s">
        <v>110</v>
      </c>
      <c r="B16886" t="s">
        <v>57837</v>
      </c>
      <c r="C16886" s="57">
        <v>44342</v>
      </c>
      <c r="D16886" t="s">
        <v>57838</v>
      </c>
      <c r="E16886" s="58">
        <v>1047693100000</v>
      </c>
      <c r="F16886" t="s">
        <v>57839</v>
      </c>
      <c r="G16886" t="s">
        <v>114</v>
      </c>
      <c r="H16886" t="s">
        <v>114</v>
      </c>
      <c r="I16886">
        <v>3</v>
      </c>
    </row>
    <row r="16887" spans="1:9" x14ac:dyDescent="0.25">
      <c r="A16887" t="s">
        <v>110</v>
      </c>
      <c r="B16887" t="s">
        <v>57840</v>
      </c>
      <c r="C16887" s="57">
        <v>44342</v>
      </c>
      <c r="D16887" t="s">
        <v>57841</v>
      </c>
      <c r="E16887" s="58">
        <v>11465757200000</v>
      </c>
      <c r="F16887" t="s">
        <v>57842</v>
      </c>
      <c r="G16887" t="s">
        <v>114</v>
      </c>
      <c r="H16887" t="s">
        <v>114</v>
      </c>
      <c r="I16887">
        <v>4</v>
      </c>
    </row>
    <row r="16888" spans="1:9" x14ac:dyDescent="0.25">
      <c r="A16888" t="s">
        <v>110</v>
      </c>
      <c r="B16888" t="s">
        <v>57843</v>
      </c>
      <c r="C16888" s="57">
        <v>44342</v>
      </c>
      <c r="D16888" t="s">
        <v>57844</v>
      </c>
      <c r="E16888" s="58">
        <v>1090584700000</v>
      </c>
      <c r="F16888" t="s">
        <v>57845</v>
      </c>
      <c r="G16888" t="s">
        <v>114</v>
      </c>
      <c r="H16888" t="s">
        <v>114</v>
      </c>
      <c r="I16888">
        <v>2</v>
      </c>
    </row>
    <row r="16889" spans="1:9" x14ac:dyDescent="0.25">
      <c r="A16889" t="s">
        <v>110</v>
      </c>
      <c r="B16889" t="s">
        <v>57846</v>
      </c>
      <c r="C16889" s="57">
        <v>44342</v>
      </c>
      <c r="D16889" t="s">
        <v>57847</v>
      </c>
      <c r="E16889" s="58">
        <v>1083706500000</v>
      </c>
      <c r="F16889" t="s">
        <v>57848</v>
      </c>
      <c r="G16889" t="s">
        <v>114</v>
      </c>
      <c r="H16889" t="s">
        <v>114</v>
      </c>
      <c r="I16889">
        <v>1</v>
      </c>
    </row>
    <row r="16890" spans="1:9" x14ac:dyDescent="0.25">
      <c r="A16890" t="s">
        <v>110</v>
      </c>
      <c r="B16890" t="s">
        <v>57849</v>
      </c>
      <c r="C16890" s="57">
        <v>44342</v>
      </c>
      <c r="D16890" t="s">
        <v>57850</v>
      </c>
      <c r="E16890" s="58">
        <v>1019256300000</v>
      </c>
      <c r="F16890" t="s">
        <v>57851</v>
      </c>
      <c r="G16890" t="s">
        <v>114</v>
      </c>
      <c r="H16890" t="s">
        <v>57852</v>
      </c>
      <c r="I16890">
        <v>31</v>
      </c>
    </row>
    <row r="16891" spans="1:9" x14ac:dyDescent="0.25">
      <c r="A16891" t="s">
        <v>110</v>
      </c>
      <c r="B16891" t="s">
        <v>57853</v>
      </c>
      <c r="C16891" s="57">
        <v>44342</v>
      </c>
      <c r="D16891" t="s">
        <v>57854</v>
      </c>
      <c r="E16891" s="58">
        <v>1100285500000</v>
      </c>
      <c r="F16891" t="s">
        <v>57855</v>
      </c>
      <c r="G16891" t="s">
        <v>114</v>
      </c>
      <c r="H16891" t="s">
        <v>114</v>
      </c>
      <c r="I16891">
        <v>1</v>
      </c>
    </row>
    <row r="16892" spans="1:9" x14ac:dyDescent="0.25">
      <c r="A16892" t="s">
        <v>110</v>
      </c>
      <c r="B16892" t="s">
        <v>57856</v>
      </c>
      <c r="C16892" s="57">
        <v>44342</v>
      </c>
      <c r="D16892" t="s">
        <v>114</v>
      </c>
      <c r="E16892" t="s">
        <v>595</v>
      </c>
      <c r="F16892" t="s">
        <v>114</v>
      </c>
      <c r="G16892" t="s">
        <v>114</v>
      </c>
      <c r="H16892" t="s">
        <v>114</v>
      </c>
      <c r="I16892">
        <v>0</v>
      </c>
    </row>
    <row r="16893" spans="1:9" x14ac:dyDescent="0.25">
      <c r="A16893" t="s">
        <v>110</v>
      </c>
      <c r="B16893" t="s">
        <v>57857</v>
      </c>
      <c r="C16893" s="57">
        <v>44342</v>
      </c>
      <c r="D16893" t="s">
        <v>57858</v>
      </c>
      <c r="E16893" s="58">
        <v>1053673700000</v>
      </c>
      <c r="F16893" t="s">
        <v>57859</v>
      </c>
      <c r="G16893" t="s">
        <v>114</v>
      </c>
      <c r="H16893" t="s">
        <v>114</v>
      </c>
      <c r="I16893">
        <v>1</v>
      </c>
    </row>
    <row r="16894" spans="1:9" x14ac:dyDescent="0.25">
      <c r="A16894" t="s">
        <v>110</v>
      </c>
      <c r="B16894" t="s">
        <v>57860</v>
      </c>
      <c r="C16894" s="57">
        <v>44342</v>
      </c>
      <c r="D16894" t="s">
        <v>57861</v>
      </c>
      <c r="E16894" s="58">
        <v>2123984460000</v>
      </c>
      <c r="F16894" t="s">
        <v>57862</v>
      </c>
      <c r="G16894" t="s">
        <v>114</v>
      </c>
      <c r="H16894" t="s">
        <v>114</v>
      </c>
      <c r="I16894">
        <v>13</v>
      </c>
    </row>
    <row r="16895" spans="1:9" x14ac:dyDescent="0.25">
      <c r="A16895" t="s">
        <v>110</v>
      </c>
      <c r="B16895" t="s">
        <v>57863</v>
      </c>
      <c r="C16895" s="57">
        <v>44342</v>
      </c>
      <c r="D16895" t="s">
        <v>57864</v>
      </c>
      <c r="E16895" s="58">
        <v>1314589480000</v>
      </c>
      <c r="F16895" t="s">
        <v>57865</v>
      </c>
      <c r="G16895" t="s">
        <v>114</v>
      </c>
      <c r="H16895" t="s">
        <v>114</v>
      </c>
      <c r="I16895">
        <v>1</v>
      </c>
    </row>
    <row r="16896" spans="1:9" x14ac:dyDescent="0.25">
      <c r="A16896" t="s">
        <v>110</v>
      </c>
      <c r="B16896" t="s">
        <v>57866</v>
      </c>
      <c r="C16896" s="57">
        <v>44342</v>
      </c>
      <c r="D16896" t="s">
        <v>57867</v>
      </c>
      <c r="E16896" s="58">
        <v>1490970270000</v>
      </c>
      <c r="F16896" t="s">
        <v>57868</v>
      </c>
      <c r="G16896" t="s">
        <v>114</v>
      </c>
      <c r="H16896" t="s">
        <v>114</v>
      </c>
      <c r="I16896">
        <v>62</v>
      </c>
    </row>
    <row r="16897" spans="1:9" x14ac:dyDescent="0.25">
      <c r="A16897" t="s">
        <v>110</v>
      </c>
      <c r="B16897" t="s">
        <v>57869</v>
      </c>
      <c r="C16897" s="57">
        <v>44342</v>
      </c>
      <c r="D16897" t="s">
        <v>57870</v>
      </c>
      <c r="E16897" s="58">
        <v>1147188140000</v>
      </c>
      <c r="F16897" t="s">
        <v>57871</v>
      </c>
      <c r="G16897" t="s">
        <v>1478</v>
      </c>
      <c r="H16897" t="s">
        <v>114</v>
      </c>
      <c r="I16897">
        <v>2</v>
      </c>
    </row>
    <row r="16898" spans="1:9" x14ac:dyDescent="0.25">
      <c r="A16898" t="s">
        <v>110</v>
      </c>
      <c r="B16898" t="s">
        <v>57872</v>
      </c>
      <c r="C16898" s="57">
        <v>44342</v>
      </c>
      <c r="D16898" t="s">
        <v>57873</v>
      </c>
      <c r="E16898" s="58">
        <v>107670826930000</v>
      </c>
      <c r="F16898" t="s">
        <v>57874</v>
      </c>
      <c r="G16898" t="s">
        <v>114</v>
      </c>
      <c r="H16898" t="s">
        <v>114</v>
      </c>
      <c r="I16898">
        <v>1</v>
      </c>
    </row>
    <row r="16899" spans="1:9" x14ac:dyDescent="0.25">
      <c r="A16899" t="s">
        <v>110</v>
      </c>
      <c r="B16899" t="s">
        <v>57875</v>
      </c>
      <c r="C16899" s="57">
        <v>44342</v>
      </c>
      <c r="D16899" t="s">
        <v>57876</v>
      </c>
      <c r="E16899" s="58">
        <v>1340501720000</v>
      </c>
      <c r="F16899" t="s">
        <v>57877</v>
      </c>
      <c r="G16899" t="s">
        <v>7264</v>
      </c>
      <c r="H16899" t="s">
        <v>114</v>
      </c>
      <c r="I16899">
        <v>1</v>
      </c>
    </row>
    <row r="16900" spans="1:9" x14ac:dyDescent="0.25">
      <c r="A16900" t="s">
        <v>110</v>
      </c>
      <c r="B16900" t="s">
        <v>57878</v>
      </c>
      <c r="C16900" s="57">
        <v>44342</v>
      </c>
      <c r="D16900" t="s">
        <v>57879</v>
      </c>
      <c r="E16900" s="58">
        <v>1306962940000</v>
      </c>
      <c r="F16900" t="s">
        <v>57880</v>
      </c>
      <c r="G16900" t="s">
        <v>57881</v>
      </c>
      <c r="H16900" t="s">
        <v>114</v>
      </c>
      <c r="I16900">
        <v>1</v>
      </c>
    </row>
    <row r="16901" spans="1:9" x14ac:dyDescent="0.25">
      <c r="A16901" t="s">
        <v>110</v>
      </c>
      <c r="B16901" t="s">
        <v>57882</v>
      </c>
      <c r="C16901" s="57">
        <v>44342</v>
      </c>
      <c r="D16901" t="s">
        <v>57883</v>
      </c>
      <c r="E16901" s="58">
        <v>1034101170000</v>
      </c>
      <c r="F16901" t="s">
        <v>57884</v>
      </c>
      <c r="G16901" t="s">
        <v>57885</v>
      </c>
      <c r="H16901" t="s">
        <v>57886</v>
      </c>
      <c r="I16901">
        <v>715</v>
      </c>
    </row>
    <row r="16902" spans="1:9" x14ac:dyDescent="0.25">
      <c r="A16902" t="s">
        <v>110</v>
      </c>
      <c r="B16902" t="s">
        <v>57887</v>
      </c>
      <c r="C16902" s="57">
        <v>44342</v>
      </c>
      <c r="D16902" t="s">
        <v>57888</v>
      </c>
      <c r="E16902" s="58">
        <v>1269877070000</v>
      </c>
      <c r="F16902" t="s">
        <v>57889</v>
      </c>
      <c r="G16902" t="s">
        <v>114</v>
      </c>
      <c r="H16902" t="s">
        <v>114</v>
      </c>
      <c r="I16902">
        <v>1</v>
      </c>
    </row>
    <row r="16903" spans="1:9" x14ac:dyDescent="0.25">
      <c r="A16903" t="s">
        <v>110</v>
      </c>
      <c r="B16903" t="s">
        <v>57890</v>
      </c>
      <c r="C16903" s="57">
        <v>44342</v>
      </c>
      <c r="D16903" t="s">
        <v>57891</v>
      </c>
      <c r="E16903" s="58">
        <v>1014172770000</v>
      </c>
      <c r="F16903" t="s">
        <v>57892</v>
      </c>
      <c r="G16903" t="s">
        <v>114</v>
      </c>
      <c r="H16903" t="s">
        <v>57893</v>
      </c>
      <c r="I16903">
        <v>1</v>
      </c>
    </row>
    <row r="16904" spans="1:9" x14ac:dyDescent="0.25">
      <c r="A16904" t="s">
        <v>110</v>
      </c>
      <c r="B16904" t="s">
        <v>57894</v>
      </c>
      <c r="C16904" s="57">
        <v>44342</v>
      </c>
      <c r="D16904" t="s">
        <v>57895</v>
      </c>
      <c r="E16904" s="58">
        <v>1169603650000</v>
      </c>
      <c r="F16904" t="s">
        <v>57896</v>
      </c>
      <c r="G16904" t="s">
        <v>114</v>
      </c>
      <c r="H16904" t="s">
        <v>114</v>
      </c>
      <c r="I16904">
        <v>3</v>
      </c>
    </row>
    <row r="16905" spans="1:9" x14ac:dyDescent="0.25">
      <c r="A16905" t="s">
        <v>110</v>
      </c>
      <c r="B16905" t="s">
        <v>57897</v>
      </c>
      <c r="C16905" s="57">
        <v>44342</v>
      </c>
      <c r="D16905" t="s">
        <v>57898</v>
      </c>
      <c r="E16905" s="58">
        <v>1410176460000</v>
      </c>
      <c r="F16905" t="s">
        <v>57899</v>
      </c>
      <c r="G16905" t="s">
        <v>57900</v>
      </c>
      <c r="H16905" t="s">
        <v>57901</v>
      </c>
      <c r="I16905">
        <v>3134</v>
      </c>
    </row>
    <row r="16906" spans="1:9" x14ac:dyDescent="0.25">
      <c r="A16906" t="s">
        <v>110</v>
      </c>
      <c r="B16906" t="s">
        <v>57902</v>
      </c>
      <c r="C16906" s="57">
        <v>44342</v>
      </c>
      <c r="D16906" t="s">
        <v>57903</v>
      </c>
      <c r="E16906" s="58">
        <v>1246888940000</v>
      </c>
      <c r="F16906" t="s">
        <v>57904</v>
      </c>
      <c r="G16906" t="s">
        <v>114</v>
      </c>
      <c r="H16906" t="s">
        <v>114</v>
      </c>
      <c r="I16906">
        <v>1</v>
      </c>
    </row>
    <row r="16907" spans="1:9" x14ac:dyDescent="0.25">
      <c r="A16907" t="s">
        <v>110</v>
      </c>
      <c r="B16907" t="s">
        <v>57905</v>
      </c>
      <c r="C16907" s="57">
        <v>44342</v>
      </c>
      <c r="D16907" t="s">
        <v>57906</v>
      </c>
      <c r="E16907" s="58">
        <v>1014622030000</v>
      </c>
      <c r="F16907" t="s">
        <v>57907</v>
      </c>
      <c r="G16907" t="s">
        <v>114</v>
      </c>
      <c r="H16907" t="s">
        <v>57908</v>
      </c>
      <c r="I16907">
        <v>1</v>
      </c>
    </row>
    <row r="16908" spans="1:9" x14ac:dyDescent="0.25">
      <c r="A16908" t="s">
        <v>110</v>
      </c>
      <c r="B16908" t="s">
        <v>57909</v>
      </c>
      <c r="C16908" s="57">
        <v>44342</v>
      </c>
      <c r="D16908" t="s">
        <v>57910</v>
      </c>
      <c r="E16908" s="58">
        <v>192555115670000</v>
      </c>
      <c r="F16908" t="s">
        <v>57911</v>
      </c>
      <c r="G16908" t="s">
        <v>114</v>
      </c>
      <c r="H16908" t="s">
        <v>114</v>
      </c>
      <c r="I16908">
        <v>352</v>
      </c>
    </row>
    <row r="16909" spans="1:9" x14ac:dyDescent="0.25">
      <c r="A16909" t="s">
        <v>110</v>
      </c>
      <c r="B16909" t="s">
        <v>57912</v>
      </c>
      <c r="C16909" s="57">
        <v>44342</v>
      </c>
      <c r="D16909" t="s">
        <v>57913</v>
      </c>
      <c r="E16909" s="58">
        <v>1010535800000</v>
      </c>
      <c r="F16909" t="s">
        <v>57914</v>
      </c>
      <c r="G16909" t="s">
        <v>114</v>
      </c>
      <c r="H16909" t="s">
        <v>114</v>
      </c>
      <c r="I16909">
        <v>1</v>
      </c>
    </row>
    <row r="16910" spans="1:9" x14ac:dyDescent="0.25">
      <c r="A16910" t="s">
        <v>110</v>
      </c>
      <c r="B16910" t="s">
        <v>57915</v>
      </c>
      <c r="C16910" s="57">
        <v>44342</v>
      </c>
      <c r="D16910" t="s">
        <v>57916</v>
      </c>
      <c r="E16910" s="58">
        <v>1219148000000</v>
      </c>
      <c r="F16910" t="s">
        <v>57917</v>
      </c>
      <c r="G16910" t="s">
        <v>114</v>
      </c>
      <c r="H16910" t="s">
        <v>114</v>
      </c>
      <c r="I16910">
        <v>3</v>
      </c>
    </row>
    <row r="16911" spans="1:9" x14ac:dyDescent="0.25">
      <c r="A16911" t="s">
        <v>110</v>
      </c>
      <c r="B16911" t="s">
        <v>57918</v>
      </c>
      <c r="C16911" s="57">
        <v>44342</v>
      </c>
      <c r="D16911" t="s">
        <v>57919</v>
      </c>
      <c r="E16911" s="58">
        <v>1287920630000</v>
      </c>
      <c r="F16911" t="s">
        <v>57920</v>
      </c>
      <c r="G16911" t="s">
        <v>57921</v>
      </c>
      <c r="H16911" t="s">
        <v>114</v>
      </c>
      <c r="I16911">
        <v>10</v>
      </c>
    </row>
    <row r="16912" spans="1:9" x14ac:dyDescent="0.25">
      <c r="A16912" t="s">
        <v>110</v>
      </c>
      <c r="B16912" t="s">
        <v>57922</v>
      </c>
      <c r="C16912" s="57">
        <v>44342</v>
      </c>
      <c r="D16912" t="s">
        <v>57923</v>
      </c>
      <c r="E16912" s="58">
        <v>2150906640000</v>
      </c>
      <c r="F16912" t="s">
        <v>57924</v>
      </c>
      <c r="G16912" t="s">
        <v>114</v>
      </c>
      <c r="H16912" t="s">
        <v>114</v>
      </c>
      <c r="I16912">
        <v>94</v>
      </c>
    </row>
    <row r="16913" spans="1:9" x14ac:dyDescent="0.25">
      <c r="A16913" t="s">
        <v>110</v>
      </c>
      <c r="B16913" t="s">
        <v>57925</v>
      </c>
      <c r="C16913" s="57">
        <v>44342</v>
      </c>
      <c r="D16913" t="s">
        <v>57926</v>
      </c>
      <c r="E16913" s="58">
        <v>1027882170000</v>
      </c>
      <c r="F16913" t="s">
        <v>57927</v>
      </c>
      <c r="G16913" t="s">
        <v>114</v>
      </c>
      <c r="H16913" t="s">
        <v>114</v>
      </c>
      <c r="I16913">
        <v>6</v>
      </c>
    </row>
    <row r="16914" spans="1:9" x14ac:dyDescent="0.25">
      <c r="A16914" t="s">
        <v>110</v>
      </c>
      <c r="B16914" t="s">
        <v>57928</v>
      </c>
      <c r="C16914" s="57">
        <v>44342</v>
      </c>
      <c r="D16914" t="s">
        <v>57929</v>
      </c>
      <c r="E16914" s="58">
        <v>1430294780000</v>
      </c>
      <c r="F16914" t="s">
        <v>57930</v>
      </c>
      <c r="G16914" t="s">
        <v>114</v>
      </c>
      <c r="H16914" t="s">
        <v>114</v>
      </c>
      <c r="I16914">
        <v>735</v>
      </c>
    </row>
    <row r="16915" spans="1:9" x14ac:dyDescent="0.25">
      <c r="A16915" t="s">
        <v>110</v>
      </c>
      <c r="B16915" t="s">
        <v>57931</v>
      </c>
      <c r="C16915" s="57">
        <v>44342</v>
      </c>
      <c r="D16915" t="s">
        <v>57932</v>
      </c>
      <c r="E16915" s="58">
        <v>1134534970000</v>
      </c>
      <c r="F16915" t="s">
        <v>57933</v>
      </c>
      <c r="G16915" t="s">
        <v>114</v>
      </c>
      <c r="H16915" t="s">
        <v>114</v>
      </c>
      <c r="I16915">
        <v>1</v>
      </c>
    </row>
    <row r="16916" spans="1:9" x14ac:dyDescent="0.25">
      <c r="A16916" t="s">
        <v>110</v>
      </c>
      <c r="B16916" t="s">
        <v>57934</v>
      </c>
      <c r="C16916" s="57">
        <v>44342</v>
      </c>
      <c r="D16916" t="s">
        <v>57935</v>
      </c>
      <c r="E16916" s="58">
        <v>1303798800000</v>
      </c>
      <c r="F16916" t="s">
        <v>57936</v>
      </c>
      <c r="G16916" t="s">
        <v>114</v>
      </c>
      <c r="H16916" t="s">
        <v>114</v>
      </c>
      <c r="I16916">
        <v>2</v>
      </c>
    </row>
    <row r="16917" spans="1:9" x14ac:dyDescent="0.25">
      <c r="A16917" t="s">
        <v>110</v>
      </c>
      <c r="B16917" t="s">
        <v>57937</v>
      </c>
      <c r="C16917" s="57">
        <v>44342</v>
      </c>
      <c r="D16917" t="s">
        <v>57938</v>
      </c>
      <c r="E16917" s="58">
        <v>1166727070000</v>
      </c>
      <c r="F16917" t="s">
        <v>57939</v>
      </c>
      <c r="G16917" t="s">
        <v>540</v>
      </c>
      <c r="H16917" t="s">
        <v>57940</v>
      </c>
      <c r="I16917">
        <v>470</v>
      </c>
    </row>
    <row r="16918" spans="1:9" x14ac:dyDescent="0.25">
      <c r="A16918" t="s">
        <v>110</v>
      </c>
      <c r="B16918" t="s">
        <v>57941</v>
      </c>
      <c r="C16918" s="57">
        <v>44342</v>
      </c>
      <c r="D16918" t="s">
        <v>57942</v>
      </c>
      <c r="E16918" s="58">
        <v>101021326500000</v>
      </c>
      <c r="F16918" t="s">
        <v>57943</v>
      </c>
      <c r="G16918" t="s">
        <v>114</v>
      </c>
      <c r="H16918" t="s">
        <v>114</v>
      </c>
      <c r="I16918">
        <v>1</v>
      </c>
    </row>
    <row r="16919" spans="1:9" x14ac:dyDescent="0.25">
      <c r="A16919" t="s">
        <v>110</v>
      </c>
      <c r="B16919" t="s">
        <v>57944</v>
      </c>
      <c r="C16919" s="57">
        <v>44342</v>
      </c>
      <c r="D16919" t="s">
        <v>57945</v>
      </c>
      <c r="E16919" s="58">
        <v>1401945300000</v>
      </c>
      <c r="F16919" t="s">
        <v>57946</v>
      </c>
      <c r="G16919" t="s">
        <v>114</v>
      </c>
      <c r="H16919" t="s">
        <v>114</v>
      </c>
      <c r="I16919">
        <v>35</v>
      </c>
    </row>
    <row r="16920" spans="1:9" x14ac:dyDescent="0.25">
      <c r="A16920" t="s">
        <v>110</v>
      </c>
      <c r="B16920" t="s">
        <v>57947</v>
      </c>
      <c r="C16920" s="57">
        <v>44342</v>
      </c>
      <c r="D16920" t="s">
        <v>57948</v>
      </c>
      <c r="E16920" s="58">
        <v>1291578630000</v>
      </c>
      <c r="F16920" t="s">
        <v>57949</v>
      </c>
      <c r="G16920" t="s">
        <v>57950</v>
      </c>
      <c r="H16920" t="s">
        <v>57951</v>
      </c>
      <c r="I16920">
        <v>1</v>
      </c>
    </row>
    <row r="16921" spans="1:9" x14ac:dyDescent="0.25">
      <c r="A16921" t="s">
        <v>110</v>
      </c>
      <c r="B16921" t="s">
        <v>57952</v>
      </c>
      <c r="C16921" s="57">
        <v>44342</v>
      </c>
      <c r="D16921" t="s">
        <v>57953</v>
      </c>
      <c r="E16921" s="58">
        <v>1274079830000</v>
      </c>
      <c r="F16921" t="s">
        <v>57954</v>
      </c>
      <c r="G16921" t="s">
        <v>114</v>
      </c>
      <c r="H16921" t="s">
        <v>114</v>
      </c>
      <c r="I16921">
        <v>1</v>
      </c>
    </row>
    <row r="16922" spans="1:9" x14ac:dyDescent="0.25">
      <c r="A16922" t="s">
        <v>110</v>
      </c>
      <c r="B16922" t="s">
        <v>57955</v>
      </c>
      <c r="C16922" s="57">
        <v>44342</v>
      </c>
      <c r="D16922" t="s">
        <v>57956</v>
      </c>
      <c r="E16922" t="s">
        <v>57957</v>
      </c>
      <c r="F16922" t="s">
        <v>57958</v>
      </c>
      <c r="G16922" t="s">
        <v>114</v>
      </c>
      <c r="H16922" t="s">
        <v>114</v>
      </c>
      <c r="I16922">
        <v>2</v>
      </c>
    </row>
    <row r="16923" spans="1:9" x14ac:dyDescent="0.25">
      <c r="A16923" t="s">
        <v>110</v>
      </c>
      <c r="B16923" t="s">
        <v>57959</v>
      </c>
      <c r="C16923" s="57">
        <v>44342</v>
      </c>
      <c r="D16923" t="s">
        <v>57960</v>
      </c>
      <c r="E16923" s="58">
        <v>1371071320000</v>
      </c>
      <c r="F16923" t="s">
        <v>57961</v>
      </c>
      <c r="G16923" t="s">
        <v>114</v>
      </c>
      <c r="H16923" t="s">
        <v>57962</v>
      </c>
      <c r="I16923">
        <v>698</v>
      </c>
    </row>
    <row r="16924" spans="1:9" x14ac:dyDescent="0.25">
      <c r="A16924" t="s">
        <v>110</v>
      </c>
      <c r="B16924" t="s">
        <v>57963</v>
      </c>
      <c r="C16924" s="57">
        <v>44342</v>
      </c>
      <c r="D16924" t="s">
        <v>57964</v>
      </c>
      <c r="E16924" s="58">
        <v>1224238700000</v>
      </c>
      <c r="F16924" t="s">
        <v>57965</v>
      </c>
      <c r="G16924" t="s">
        <v>57966</v>
      </c>
      <c r="H16924" t="s">
        <v>114</v>
      </c>
      <c r="I16924">
        <v>52</v>
      </c>
    </row>
    <row r="16925" spans="1:9" x14ac:dyDescent="0.25">
      <c r="A16925" t="s">
        <v>110</v>
      </c>
      <c r="B16925" t="s">
        <v>57967</v>
      </c>
      <c r="C16925" s="57">
        <v>44342</v>
      </c>
      <c r="D16925" t="s">
        <v>57968</v>
      </c>
      <c r="E16925" s="58">
        <v>1074575550000</v>
      </c>
      <c r="F16925" t="s">
        <v>57969</v>
      </c>
      <c r="G16925" t="s">
        <v>114</v>
      </c>
      <c r="H16925" t="s">
        <v>114</v>
      </c>
      <c r="I16925">
        <v>1</v>
      </c>
    </row>
    <row r="16926" spans="1:9" x14ac:dyDescent="0.25">
      <c r="A16926" t="s">
        <v>110</v>
      </c>
      <c r="B16926" t="s">
        <v>57970</v>
      </c>
      <c r="C16926" s="57">
        <v>44342</v>
      </c>
      <c r="D16926" t="s">
        <v>57971</v>
      </c>
      <c r="E16926" s="58">
        <v>1004052920000</v>
      </c>
      <c r="F16926" t="s">
        <v>57972</v>
      </c>
      <c r="G16926" t="s">
        <v>114</v>
      </c>
      <c r="H16926" t="s">
        <v>114</v>
      </c>
      <c r="I16926">
        <v>1</v>
      </c>
    </row>
    <row r="16927" spans="1:9" x14ac:dyDescent="0.25">
      <c r="A16927" t="s">
        <v>110</v>
      </c>
      <c r="B16927" t="s">
        <v>57973</v>
      </c>
      <c r="C16927" s="57">
        <v>44342</v>
      </c>
      <c r="D16927" t="s">
        <v>57974</v>
      </c>
      <c r="E16927" s="58">
        <v>1826599150000</v>
      </c>
      <c r="F16927" t="s">
        <v>57975</v>
      </c>
      <c r="G16927" t="s">
        <v>57976</v>
      </c>
      <c r="H16927" t="s">
        <v>57977</v>
      </c>
      <c r="I16927">
        <v>1858</v>
      </c>
    </row>
    <row r="16928" spans="1:9" x14ac:dyDescent="0.25">
      <c r="A16928" t="s">
        <v>110</v>
      </c>
      <c r="B16928" t="s">
        <v>57978</v>
      </c>
      <c r="C16928" s="57">
        <v>44342</v>
      </c>
      <c r="D16928" t="s">
        <v>57979</v>
      </c>
      <c r="E16928" s="58">
        <v>101136833830000</v>
      </c>
      <c r="F16928" t="s">
        <v>57980</v>
      </c>
      <c r="G16928" t="s">
        <v>5526</v>
      </c>
      <c r="H16928" t="s">
        <v>114</v>
      </c>
      <c r="I16928">
        <v>1</v>
      </c>
    </row>
    <row r="16929" spans="1:9" x14ac:dyDescent="0.25">
      <c r="A16929" t="s">
        <v>110</v>
      </c>
      <c r="B16929" t="s">
        <v>57981</v>
      </c>
      <c r="C16929" s="57">
        <v>44342</v>
      </c>
      <c r="D16929" t="s">
        <v>57982</v>
      </c>
      <c r="E16929" s="58">
        <v>1071878830000</v>
      </c>
      <c r="F16929" t="s">
        <v>57983</v>
      </c>
      <c r="G16929" t="s">
        <v>114</v>
      </c>
      <c r="H16929" t="s">
        <v>114</v>
      </c>
      <c r="I16929">
        <v>1</v>
      </c>
    </row>
    <row r="16930" spans="1:9" x14ac:dyDescent="0.25">
      <c r="A16930" t="s">
        <v>110</v>
      </c>
      <c r="B16930" t="s">
        <v>57984</v>
      </c>
      <c r="C16930" s="57">
        <v>44342</v>
      </c>
      <c r="D16930" t="s">
        <v>57985</v>
      </c>
      <c r="E16930" s="58">
        <v>1084726340000</v>
      </c>
      <c r="F16930" t="s">
        <v>57986</v>
      </c>
      <c r="G16930" t="s">
        <v>40164</v>
      </c>
      <c r="H16930" t="s">
        <v>114</v>
      </c>
      <c r="I16930">
        <v>103</v>
      </c>
    </row>
    <row r="16931" spans="1:9" x14ac:dyDescent="0.25">
      <c r="A16931" t="s">
        <v>110</v>
      </c>
      <c r="B16931" t="s">
        <v>57987</v>
      </c>
      <c r="C16931" s="57">
        <v>44342</v>
      </c>
      <c r="D16931" t="s">
        <v>57988</v>
      </c>
      <c r="E16931" s="58">
        <v>1158907770000</v>
      </c>
      <c r="F16931" t="s">
        <v>57989</v>
      </c>
      <c r="G16931" t="s">
        <v>114</v>
      </c>
      <c r="H16931" t="s">
        <v>114</v>
      </c>
      <c r="I16931">
        <v>1</v>
      </c>
    </row>
    <row r="16932" spans="1:9" x14ac:dyDescent="0.25">
      <c r="A16932" t="s">
        <v>110</v>
      </c>
      <c r="B16932" t="s">
        <v>57990</v>
      </c>
      <c r="C16932" s="57">
        <v>44342</v>
      </c>
      <c r="D16932" t="s">
        <v>57991</v>
      </c>
      <c r="E16932" s="58">
        <v>1143994200000</v>
      </c>
      <c r="F16932" t="s">
        <v>57992</v>
      </c>
      <c r="G16932" t="s">
        <v>114</v>
      </c>
      <c r="H16932" t="s">
        <v>114</v>
      </c>
      <c r="I16932">
        <v>948</v>
      </c>
    </row>
    <row r="16933" spans="1:9" x14ac:dyDescent="0.25">
      <c r="A16933" t="s">
        <v>110</v>
      </c>
      <c r="B16933" t="s">
        <v>57993</v>
      </c>
      <c r="C16933" s="57">
        <v>44342</v>
      </c>
      <c r="D16933" t="s">
        <v>57994</v>
      </c>
      <c r="E16933" s="58">
        <v>1201553540000</v>
      </c>
      <c r="F16933" t="s">
        <v>57995</v>
      </c>
      <c r="G16933" t="s">
        <v>114</v>
      </c>
      <c r="H16933" t="s">
        <v>114</v>
      </c>
      <c r="I16933">
        <v>1</v>
      </c>
    </row>
    <row r="16934" spans="1:9" x14ac:dyDescent="0.25">
      <c r="A16934" t="s">
        <v>110</v>
      </c>
      <c r="B16934" t="s">
        <v>57996</v>
      </c>
      <c r="C16934" s="57">
        <v>44342</v>
      </c>
      <c r="D16934" t="s">
        <v>57997</v>
      </c>
      <c r="E16934" s="58">
        <v>1065531110000</v>
      </c>
      <c r="F16934" t="s">
        <v>57998</v>
      </c>
      <c r="G16934" t="s">
        <v>114</v>
      </c>
      <c r="H16934" t="s">
        <v>114</v>
      </c>
      <c r="I16934">
        <v>5</v>
      </c>
    </row>
    <row r="16935" spans="1:9" x14ac:dyDescent="0.25">
      <c r="A16935" t="s">
        <v>110</v>
      </c>
      <c r="B16935" t="s">
        <v>57999</v>
      </c>
      <c r="C16935" s="57">
        <v>44342</v>
      </c>
      <c r="D16935" t="s">
        <v>58000</v>
      </c>
      <c r="E16935" s="58">
        <v>1027409230000</v>
      </c>
      <c r="F16935" t="s">
        <v>58001</v>
      </c>
      <c r="G16935" t="s">
        <v>114</v>
      </c>
      <c r="H16935" t="s">
        <v>114</v>
      </c>
      <c r="I16935">
        <v>3</v>
      </c>
    </row>
    <row r="16936" spans="1:9" x14ac:dyDescent="0.25">
      <c r="A16936" t="s">
        <v>110</v>
      </c>
      <c r="B16936" t="s">
        <v>58002</v>
      </c>
      <c r="C16936" s="57">
        <v>44342</v>
      </c>
      <c r="D16936" t="s">
        <v>58003</v>
      </c>
      <c r="E16936" s="58">
        <v>1030257240000</v>
      </c>
      <c r="F16936" t="s">
        <v>58004</v>
      </c>
      <c r="G16936" t="s">
        <v>114</v>
      </c>
      <c r="H16936" t="s">
        <v>114</v>
      </c>
      <c r="I16936">
        <v>18</v>
      </c>
    </row>
    <row r="16937" spans="1:9" x14ac:dyDescent="0.25">
      <c r="A16937" t="s">
        <v>110</v>
      </c>
      <c r="B16937" t="s">
        <v>58005</v>
      </c>
      <c r="C16937" s="57">
        <v>44342</v>
      </c>
      <c r="D16937" t="s">
        <v>114</v>
      </c>
      <c r="E16937" t="s">
        <v>595</v>
      </c>
      <c r="F16937" t="s">
        <v>114</v>
      </c>
      <c r="G16937" t="s">
        <v>114</v>
      </c>
      <c r="H16937" t="s">
        <v>114</v>
      </c>
      <c r="I16937">
        <v>0</v>
      </c>
    </row>
    <row r="16938" spans="1:9" x14ac:dyDescent="0.25">
      <c r="A16938" t="s">
        <v>110</v>
      </c>
      <c r="B16938" t="s">
        <v>58006</v>
      </c>
      <c r="C16938" s="57">
        <v>44342</v>
      </c>
      <c r="D16938" t="s">
        <v>58007</v>
      </c>
      <c r="E16938" s="58">
        <v>1098923926920000</v>
      </c>
      <c r="F16938" t="s">
        <v>58008</v>
      </c>
      <c r="G16938" t="s">
        <v>114</v>
      </c>
      <c r="H16938" t="s">
        <v>114</v>
      </c>
      <c r="I16938">
        <v>53</v>
      </c>
    </row>
    <row r="16939" spans="1:9" x14ac:dyDescent="0.25">
      <c r="A16939" t="s">
        <v>110</v>
      </c>
      <c r="B16939" t="s">
        <v>58009</v>
      </c>
      <c r="C16939" s="57">
        <v>44342</v>
      </c>
      <c r="D16939" t="s">
        <v>58010</v>
      </c>
      <c r="E16939" s="58">
        <v>1156799530000</v>
      </c>
      <c r="F16939" t="s">
        <v>58011</v>
      </c>
      <c r="G16939" t="s">
        <v>114</v>
      </c>
      <c r="H16939" t="s">
        <v>114</v>
      </c>
      <c r="I16939">
        <v>2</v>
      </c>
    </row>
    <row r="16940" spans="1:9" x14ac:dyDescent="0.25">
      <c r="A16940" t="s">
        <v>110</v>
      </c>
      <c r="B16940" t="s">
        <v>58012</v>
      </c>
      <c r="C16940" s="57">
        <v>44342</v>
      </c>
      <c r="D16940" t="s">
        <v>58013</v>
      </c>
      <c r="E16940" s="58">
        <v>1013522100000</v>
      </c>
      <c r="F16940" t="s">
        <v>58014</v>
      </c>
      <c r="G16940" t="s">
        <v>114</v>
      </c>
      <c r="H16940" t="s">
        <v>114</v>
      </c>
      <c r="I16940">
        <v>1</v>
      </c>
    </row>
    <row r="16941" spans="1:9" x14ac:dyDescent="0.25">
      <c r="A16941" t="s">
        <v>110</v>
      </c>
      <c r="B16941" t="s">
        <v>58015</v>
      </c>
      <c r="C16941" s="57">
        <v>44342</v>
      </c>
      <c r="D16941" t="s">
        <v>58016</v>
      </c>
      <c r="E16941" s="58">
        <v>1077069650000</v>
      </c>
      <c r="F16941" t="s">
        <v>58017</v>
      </c>
      <c r="G16941" t="s">
        <v>114</v>
      </c>
      <c r="H16941" t="s">
        <v>114</v>
      </c>
      <c r="I16941">
        <v>1</v>
      </c>
    </row>
    <row r="16942" spans="1:9" x14ac:dyDescent="0.25">
      <c r="A16942" t="s">
        <v>110</v>
      </c>
      <c r="B16942" t="s">
        <v>58018</v>
      </c>
      <c r="C16942" s="57">
        <v>44342</v>
      </c>
      <c r="D16942" t="s">
        <v>58019</v>
      </c>
      <c r="E16942" s="58">
        <v>1266742050000</v>
      </c>
      <c r="F16942" t="s">
        <v>58020</v>
      </c>
      <c r="G16942" t="s">
        <v>114</v>
      </c>
      <c r="H16942" t="s">
        <v>114</v>
      </c>
      <c r="I16942">
        <v>1</v>
      </c>
    </row>
    <row r="16943" spans="1:9" x14ac:dyDescent="0.25">
      <c r="A16943" t="s">
        <v>110</v>
      </c>
      <c r="B16943" t="s">
        <v>58021</v>
      </c>
      <c r="C16943" s="57">
        <v>44342</v>
      </c>
      <c r="D16943" t="s">
        <v>58022</v>
      </c>
      <c r="E16943" s="58">
        <v>101640417500000</v>
      </c>
      <c r="F16943" t="s">
        <v>58023</v>
      </c>
      <c r="G16943" t="s">
        <v>114</v>
      </c>
      <c r="H16943" t="s">
        <v>114</v>
      </c>
      <c r="I16943">
        <v>1</v>
      </c>
    </row>
    <row r="16944" spans="1:9" x14ac:dyDescent="0.25">
      <c r="A16944" t="s">
        <v>110</v>
      </c>
      <c r="B16944" t="s">
        <v>58024</v>
      </c>
      <c r="C16944" s="57">
        <v>44342</v>
      </c>
      <c r="D16944" t="s">
        <v>58025</v>
      </c>
      <c r="E16944" s="58">
        <v>21504384000000</v>
      </c>
      <c r="F16944" t="s">
        <v>58026</v>
      </c>
      <c r="G16944" t="s">
        <v>114</v>
      </c>
      <c r="H16944" t="s">
        <v>114</v>
      </c>
      <c r="I16944">
        <v>86</v>
      </c>
    </row>
    <row r="16945" spans="1:9" x14ac:dyDescent="0.25">
      <c r="A16945" t="s">
        <v>110</v>
      </c>
      <c r="B16945" t="s">
        <v>58027</v>
      </c>
      <c r="C16945" s="57">
        <v>44342</v>
      </c>
      <c r="D16945" t="s">
        <v>58028</v>
      </c>
      <c r="E16945" s="58">
        <v>10592133000000</v>
      </c>
      <c r="F16945" t="s">
        <v>58029</v>
      </c>
      <c r="G16945" t="s">
        <v>58030</v>
      </c>
      <c r="H16945" t="s">
        <v>58031</v>
      </c>
      <c r="I16945">
        <v>8979</v>
      </c>
    </row>
    <row r="16946" spans="1:9" x14ac:dyDescent="0.25">
      <c r="A16946" t="s">
        <v>110</v>
      </c>
      <c r="B16946" t="s">
        <v>58032</v>
      </c>
      <c r="C16946" s="57">
        <v>44342</v>
      </c>
      <c r="D16946" t="s">
        <v>58033</v>
      </c>
      <c r="E16946" s="58">
        <v>13403521000000</v>
      </c>
      <c r="F16946" t="s">
        <v>58034</v>
      </c>
      <c r="G16946" t="s">
        <v>58035</v>
      </c>
      <c r="H16946" t="s">
        <v>58036</v>
      </c>
      <c r="I16946">
        <v>1</v>
      </c>
    </row>
    <row r="16947" spans="1:9" x14ac:dyDescent="0.25">
      <c r="A16947" t="s">
        <v>110</v>
      </c>
      <c r="B16947" t="s">
        <v>58037</v>
      </c>
      <c r="C16947" s="57">
        <v>44342</v>
      </c>
      <c r="D16947" t="s">
        <v>58038</v>
      </c>
      <c r="E16947" s="58">
        <v>13260385000000</v>
      </c>
      <c r="F16947" t="s">
        <v>58039</v>
      </c>
      <c r="G16947" t="s">
        <v>58035</v>
      </c>
      <c r="H16947" t="s">
        <v>58040</v>
      </c>
      <c r="I16947">
        <v>53074</v>
      </c>
    </row>
    <row r="16948" spans="1:9" x14ac:dyDescent="0.25">
      <c r="A16948" t="s">
        <v>110</v>
      </c>
      <c r="B16948" t="s">
        <v>58041</v>
      </c>
      <c r="C16948" s="57">
        <v>44342</v>
      </c>
      <c r="D16948" t="s">
        <v>58042</v>
      </c>
      <c r="E16948" s="58">
        <v>10501651000000</v>
      </c>
      <c r="F16948" t="s">
        <v>58043</v>
      </c>
      <c r="G16948" t="s">
        <v>58044</v>
      </c>
      <c r="H16948" t="s">
        <v>58045</v>
      </c>
      <c r="I16948">
        <v>7</v>
      </c>
    </row>
    <row r="16949" spans="1:9" x14ac:dyDescent="0.25">
      <c r="A16949" t="s">
        <v>110</v>
      </c>
      <c r="B16949" t="s">
        <v>58046</v>
      </c>
      <c r="C16949" s="57">
        <v>44342</v>
      </c>
      <c r="D16949" t="s">
        <v>58047</v>
      </c>
      <c r="E16949" s="58">
        <v>10517859000000</v>
      </c>
      <c r="F16949" t="s">
        <v>58048</v>
      </c>
      <c r="G16949" t="s">
        <v>58049</v>
      </c>
      <c r="H16949" t="s">
        <v>58050</v>
      </c>
      <c r="I16949">
        <v>3</v>
      </c>
    </row>
    <row r="16950" spans="1:9" x14ac:dyDescent="0.25">
      <c r="A16950" t="s">
        <v>110</v>
      </c>
      <c r="B16950" t="s">
        <v>58051</v>
      </c>
      <c r="C16950" s="57">
        <v>44342</v>
      </c>
      <c r="D16950" t="s">
        <v>58052</v>
      </c>
      <c r="E16950" s="58">
        <v>12853925000000</v>
      </c>
      <c r="F16950" t="s">
        <v>58053</v>
      </c>
      <c r="G16950" t="s">
        <v>58054</v>
      </c>
      <c r="H16950" t="s">
        <v>58055</v>
      </c>
      <c r="I16950">
        <v>1374</v>
      </c>
    </row>
    <row r="16951" spans="1:9" x14ac:dyDescent="0.25">
      <c r="A16951" t="s">
        <v>110</v>
      </c>
      <c r="B16951" t="s">
        <v>58056</v>
      </c>
      <c r="C16951" s="57">
        <v>44342</v>
      </c>
      <c r="D16951" t="s">
        <v>58057</v>
      </c>
      <c r="E16951" s="58">
        <v>8027055540000</v>
      </c>
      <c r="F16951" t="s">
        <v>58058</v>
      </c>
      <c r="G16951" t="s">
        <v>58059</v>
      </c>
      <c r="H16951" t="s">
        <v>58060</v>
      </c>
      <c r="I16951">
        <v>1550</v>
      </c>
    </row>
    <row r="16952" spans="1:9" x14ac:dyDescent="0.25">
      <c r="A16952" t="s">
        <v>110</v>
      </c>
      <c r="B16952" t="s">
        <v>58061</v>
      </c>
      <c r="C16952" s="57">
        <v>44342</v>
      </c>
      <c r="D16952" t="s">
        <v>58062</v>
      </c>
      <c r="E16952" s="58">
        <v>10217813000000</v>
      </c>
      <c r="F16952" t="s">
        <v>58063</v>
      </c>
      <c r="G16952" t="s">
        <v>58064</v>
      </c>
      <c r="H16952" t="s">
        <v>58065</v>
      </c>
      <c r="I16952">
        <v>3159</v>
      </c>
    </row>
    <row r="16953" spans="1:9" x14ac:dyDescent="0.25">
      <c r="A16953" t="s">
        <v>110</v>
      </c>
      <c r="B16953" t="s">
        <v>58066</v>
      </c>
      <c r="C16953" s="57">
        <v>44342</v>
      </c>
      <c r="D16953" t="s">
        <v>58067</v>
      </c>
      <c r="E16953" s="58">
        <v>16070308000000</v>
      </c>
      <c r="F16953" t="s">
        <v>58068</v>
      </c>
      <c r="G16953" t="s">
        <v>114</v>
      </c>
      <c r="H16953" t="s">
        <v>114</v>
      </c>
      <c r="I16953">
        <v>12</v>
      </c>
    </row>
    <row r="16954" spans="1:9" x14ac:dyDescent="0.25">
      <c r="A16954" t="s">
        <v>110</v>
      </c>
      <c r="B16954" t="s">
        <v>58069</v>
      </c>
      <c r="C16954" s="57">
        <v>44342</v>
      </c>
      <c r="D16954" t="s">
        <v>58070</v>
      </c>
      <c r="E16954" s="58">
        <v>11201511000000</v>
      </c>
      <c r="F16954" t="s">
        <v>58071</v>
      </c>
      <c r="G16954" t="s">
        <v>58072</v>
      </c>
      <c r="H16954" t="s">
        <v>58073</v>
      </c>
      <c r="I16954">
        <v>1</v>
      </c>
    </row>
    <row r="16955" spans="1:9" x14ac:dyDescent="0.25">
      <c r="A16955" t="s">
        <v>110</v>
      </c>
      <c r="B16955" t="s">
        <v>58074</v>
      </c>
      <c r="C16955" s="57">
        <v>44342</v>
      </c>
      <c r="D16955" t="s">
        <v>58075</v>
      </c>
      <c r="E16955" s="58">
        <v>14123326000000</v>
      </c>
      <c r="F16955" t="s">
        <v>58076</v>
      </c>
      <c r="G16955" t="s">
        <v>114</v>
      </c>
      <c r="H16955" t="s">
        <v>114</v>
      </c>
      <c r="I16955">
        <v>1</v>
      </c>
    </row>
    <row r="16956" spans="1:9" x14ac:dyDescent="0.25">
      <c r="A16956" t="s">
        <v>110</v>
      </c>
      <c r="B16956" t="s">
        <v>58077</v>
      </c>
      <c r="C16956" s="57">
        <v>44342</v>
      </c>
      <c r="D16956" t="s">
        <v>58078</v>
      </c>
      <c r="E16956" s="58">
        <v>16514594000000</v>
      </c>
      <c r="F16956" t="s">
        <v>58079</v>
      </c>
      <c r="G16956" t="s">
        <v>58080</v>
      </c>
      <c r="H16956" t="s">
        <v>58081</v>
      </c>
      <c r="I16956">
        <v>4825</v>
      </c>
    </row>
    <row r="16957" spans="1:9" x14ac:dyDescent="0.25">
      <c r="A16957" t="s">
        <v>110</v>
      </c>
      <c r="B16957" t="s">
        <v>58082</v>
      </c>
      <c r="C16957" s="57">
        <v>44342</v>
      </c>
      <c r="D16957" t="s">
        <v>58083</v>
      </c>
      <c r="E16957" s="58">
        <v>9974875000000</v>
      </c>
      <c r="F16957" t="s">
        <v>58084</v>
      </c>
      <c r="G16957" t="s">
        <v>56113</v>
      </c>
      <c r="H16957" t="s">
        <v>58085</v>
      </c>
      <c r="I16957">
        <v>5587</v>
      </c>
    </row>
    <row r="16958" spans="1:9" x14ac:dyDescent="0.25">
      <c r="A16958" t="s">
        <v>110</v>
      </c>
      <c r="B16958" t="s">
        <v>58086</v>
      </c>
      <c r="C16958" s="57">
        <v>44342</v>
      </c>
      <c r="D16958" t="s">
        <v>58087</v>
      </c>
      <c r="E16958" s="58">
        <v>16631145000000</v>
      </c>
      <c r="F16958" t="s">
        <v>58088</v>
      </c>
      <c r="G16958" t="s">
        <v>58089</v>
      </c>
      <c r="H16958" t="s">
        <v>58090</v>
      </c>
      <c r="I16958">
        <v>7576</v>
      </c>
    </row>
    <row r="16959" spans="1:9" x14ac:dyDescent="0.25">
      <c r="A16959" t="s">
        <v>110</v>
      </c>
      <c r="B16959" t="s">
        <v>58091</v>
      </c>
      <c r="C16959" s="57">
        <v>44342</v>
      </c>
      <c r="D16959" t="s">
        <v>58092</v>
      </c>
      <c r="E16959" s="58">
        <v>11505786000000</v>
      </c>
      <c r="F16959" t="s">
        <v>58093</v>
      </c>
      <c r="G16959" t="s">
        <v>114</v>
      </c>
      <c r="H16959" t="s">
        <v>114</v>
      </c>
      <c r="I16959">
        <v>1</v>
      </c>
    </row>
    <row r="16960" spans="1:9" x14ac:dyDescent="0.25">
      <c r="A16960" t="s">
        <v>110</v>
      </c>
      <c r="B16960" t="s">
        <v>58094</v>
      </c>
      <c r="C16960" s="57">
        <v>44342</v>
      </c>
      <c r="D16960" t="s">
        <v>58095</v>
      </c>
      <c r="E16960" s="58">
        <v>16101376000000</v>
      </c>
      <c r="F16960" t="s">
        <v>58096</v>
      </c>
      <c r="G16960" t="s">
        <v>114</v>
      </c>
      <c r="H16960" t="s">
        <v>58097</v>
      </c>
      <c r="I16960">
        <v>1</v>
      </c>
    </row>
    <row r="16961" spans="1:9" x14ac:dyDescent="0.25">
      <c r="A16961" t="s">
        <v>110</v>
      </c>
      <c r="B16961" t="s">
        <v>58098</v>
      </c>
      <c r="C16961" s="57">
        <v>44342</v>
      </c>
      <c r="D16961" t="s">
        <v>58099</v>
      </c>
      <c r="E16961" t="s">
        <v>58100</v>
      </c>
      <c r="F16961" t="s">
        <v>58101</v>
      </c>
      <c r="G16961" t="s">
        <v>114</v>
      </c>
      <c r="H16961" t="s">
        <v>114</v>
      </c>
      <c r="I16961">
        <v>1201</v>
      </c>
    </row>
    <row r="16962" spans="1:9" x14ac:dyDescent="0.25">
      <c r="A16962" t="s">
        <v>110</v>
      </c>
      <c r="B16962" t="s">
        <v>58102</v>
      </c>
      <c r="C16962" s="57">
        <v>44342</v>
      </c>
      <c r="D16962" t="s">
        <v>58103</v>
      </c>
      <c r="E16962" s="58">
        <v>15901973000000</v>
      </c>
      <c r="F16962" t="s">
        <v>58104</v>
      </c>
      <c r="G16962" t="s">
        <v>114</v>
      </c>
      <c r="H16962" t="s">
        <v>58105</v>
      </c>
      <c r="I16962">
        <v>1817</v>
      </c>
    </row>
    <row r="16963" spans="1:9" x14ac:dyDescent="0.25">
      <c r="A16963" t="s">
        <v>110</v>
      </c>
      <c r="B16963" t="s">
        <v>58106</v>
      </c>
      <c r="C16963" s="57">
        <v>44342</v>
      </c>
      <c r="D16963" t="s">
        <v>58107</v>
      </c>
      <c r="E16963" s="58">
        <v>10125160000000</v>
      </c>
      <c r="F16963" t="s">
        <v>58108</v>
      </c>
      <c r="G16963" t="s">
        <v>114</v>
      </c>
      <c r="H16963" t="s">
        <v>58109</v>
      </c>
      <c r="I16963">
        <v>1</v>
      </c>
    </row>
    <row r="16964" spans="1:9" x14ac:dyDescent="0.25">
      <c r="A16964" t="s">
        <v>110</v>
      </c>
      <c r="B16964" t="s">
        <v>58110</v>
      </c>
      <c r="C16964" s="57">
        <v>44342</v>
      </c>
      <c r="D16964" t="s">
        <v>58111</v>
      </c>
      <c r="E16964" s="58">
        <v>38010715000000</v>
      </c>
      <c r="F16964" t="s">
        <v>58112</v>
      </c>
      <c r="G16964" t="s">
        <v>5408</v>
      </c>
      <c r="H16964" t="s">
        <v>58113</v>
      </c>
      <c r="I16964">
        <v>2</v>
      </c>
    </row>
    <row r="16965" spans="1:9" x14ac:dyDescent="0.25">
      <c r="A16965" t="s">
        <v>110</v>
      </c>
      <c r="B16965" t="s">
        <v>58114</v>
      </c>
      <c r="C16965" s="57">
        <v>44342</v>
      </c>
      <c r="D16965" t="s">
        <v>58115</v>
      </c>
      <c r="E16965" s="58">
        <v>16703890000000</v>
      </c>
      <c r="F16965" t="s">
        <v>58116</v>
      </c>
      <c r="G16965" t="s">
        <v>58080</v>
      </c>
      <c r="H16965" t="s">
        <v>58117</v>
      </c>
      <c r="I16965">
        <v>1</v>
      </c>
    </row>
    <row r="16966" spans="1:9" x14ac:dyDescent="0.25">
      <c r="A16966" t="s">
        <v>110</v>
      </c>
      <c r="B16966" t="s">
        <v>58118</v>
      </c>
      <c r="C16966" s="57">
        <v>44342</v>
      </c>
      <c r="D16966" t="s">
        <v>58119</v>
      </c>
      <c r="E16966" s="58">
        <v>10403916000000</v>
      </c>
      <c r="F16966" t="s">
        <v>58120</v>
      </c>
      <c r="G16966" t="s">
        <v>114</v>
      </c>
      <c r="H16966" t="s">
        <v>114</v>
      </c>
      <c r="I16966">
        <v>108</v>
      </c>
    </row>
    <row r="16967" spans="1:9" x14ac:dyDescent="0.25">
      <c r="A16967" t="s">
        <v>110</v>
      </c>
      <c r="B16967" t="s">
        <v>58121</v>
      </c>
      <c r="C16967" s="57">
        <v>44342</v>
      </c>
      <c r="D16967" t="s">
        <v>58122</v>
      </c>
      <c r="E16967" s="58">
        <v>21509965000000</v>
      </c>
      <c r="F16967" t="s">
        <v>58123</v>
      </c>
      <c r="G16967" t="s">
        <v>58124</v>
      </c>
      <c r="H16967" t="s">
        <v>58125</v>
      </c>
      <c r="I16967">
        <v>2</v>
      </c>
    </row>
    <row r="16968" spans="1:9" x14ac:dyDescent="0.25">
      <c r="A16968" t="s">
        <v>110</v>
      </c>
      <c r="B16968" t="s">
        <v>58126</v>
      </c>
      <c r="C16968" s="57">
        <v>44342</v>
      </c>
      <c r="D16968" t="s">
        <v>58127</v>
      </c>
      <c r="E16968" s="58">
        <v>21245243000000</v>
      </c>
      <c r="F16968" t="s">
        <v>58128</v>
      </c>
      <c r="G16968" t="s">
        <v>58129</v>
      </c>
      <c r="H16968" t="s">
        <v>58130</v>
      </c>
      <c r="I16968">
        <v>7671</v>
      </c>
    </row>
    <row r="16969" spans="1:9" x14ac:dyDescent="0.25">
      <c r="A16969" t="s">
        <v>110</v>
      </c>
      <c r="B16969" t="s">
        <v>58131</v>
      </c>
      <c r="C16969" s="57">
        <v>44342</v>
      </c>
      <c r="D16969" t="s">
        <v>58132</v>
      </c>
      <c r="E16969" s="58">
        <v>13619298000000</v>
      </c>
      <c r="F16969" t="s">
        <v>58133</v>
      </c>
      <c r="G16969" t="s">
        <v>114</v>
      </c>
      <c r="H16969" t="s">
        <v>58134</v>
      </c>
      <c r="I16969">
        <v>1593</v>
      </c>
    </row>
    <row r="16970" spans="1:9" x14ac:dyDescent="0.25">
      <c r="A16970" t="s">
        <v>110</v>
      </c>
      <c r="B16970" t="s">
        <v>58135</v>
      </c>
      <c r="C16970" s="57">
        <v>44342</v>
      </c>
      <c r="D16970" t="s">
        <v>58136</v>
      </c>
      <c r="E16970" s="58">
        <v>109991383000000</v>
      </c>
      <c r="F16970" t="s">
        <v>58137</v>
      </c>
      <c r="G16970" t="s">
        <v>114</v>
      </c>
      <c r="H16970" t="s">
        <v>114</v>
      </c>
      <c r="I16970">
        <v>1</v>
      </c>
    </row>
    <row r="16971" spans="1:9" x14ac:dyDescent="0.25">
      <c r="A16971" t="s">
        <v>110</v>
      </c>
      <c r="B16971" t="s">
        <v>58138</v>
      </c>
      <c r="C16971" s="57">
        <v>44342</v>
      </c>
      <c r="D16971" t="s">
        <v>58139</v>
      </c>
      <c r="E16971" s="58">
        <v>118814159000000</v>
      </c>
      <c r="F16971" t="s">
        <v>58140</v>
      </c>
      <c r="G16971" t="s">
        <v>114</v>
      </c>
      <c r="H16971" t="s">
        <v>114</v>
      </c>
      <c r="I16971">
        <v>5</v>
      </c>
    </row>
    <row r="16972" spans="1:9" x14ac:dyDescent="0.25">
      <c r="A16972" t="s">
        <v>110</v>
      </c>
      <c r="B16972" t="s">
        <v>58141</v>
      </c>
      <c r="C16972" s="57">
        <v>44342</v>
      </c>
      <c r="D16972" t="s">
        <v>58142</v>
      </c>
      <c r="E16972" s="58">
        <v>100572823000000</v>
      </c>
      <c r="F16972" t="s">
        <v>58143</v>
      </c>
      <c r="G16972" t="s">
        <v>114</v>
      </c>
      <c r="H16972" t="s">
        <v>114</v>
      </c>
      <c r="I16972">
        <v>1</v>
      </c>
    </row>
    <row r="16973" spans="1:9" x14ac:dyDescent="0.25">
      <c r="A16973" t="s">
        <v>110</v>
      </c>
      <c r="B16973" t="s">
        <v>58144</v>
      </c>
      <c r="C16973" s="57">
        <v>44342</v>
      </c>
      <c r="D16973" t="s">
        <v>58145</v>
      </c>
      <c r="E16973" s="58">
        <v>1023880030000</v>
      </c>
      <c r="F16973" t="s">
        <v>58146</v>
      </c>
      <c r="G16973" t="s">
        <v>114</v>
      </c>
      <c r="H16973" t="s">
        <v>114</v>
      </c>
      <c r="I16973">
        <v>1</v>
      </c>
    </row>
    <row r="16974" spans="1:9" x14ac:dyDescent="0.25">
      <c r="A16974" t="s">
        <v>110</v>
      </c>
      <c r="B16974" t="s">
        <v>58147</v>
      </c>
      <c r="C16974" s="57">
        <v>44342</v>
      </c>
      <c r="D16974" t="s">
        <v>58148</v>
      </c>
      <c r="E16974" s="58">
        <v>1150436846320000</v>
      </c>
      <c r="F16974" t="s">
        <v>58149</v>
      </c>
      <c r="G16974" t="s">
        <v>114</v>
      </c>
      <c r="H16974" t="s">
        <v>114</v>
      </c>
      <c r="I16974">
        <v>1</v>
      </c>
    </row>
    <row r="16975" spans="1:9" x14ac:dyDescent="0.25">
      <c r="A16975" t="s">
        <v>110</v>
      </c>
      <c r="B16975" t="s">
        <v>58150</v>
      </c>
      <c r="C16975" s="57">
        <v>44342</v>
      </c>
      <c r="D16975" t="s">
        <v>58151</v>
      </c>
      <c r="E16975" s="58">
        <v>1090295200000</v>
      </c>
      <c r="F16975" t="s">
        <v>58152</v>
      </c>
      <c r="G16975" t="s">
        <v>114</v>
      </c>
      <c r="H16975" t="s">
        <v>114</v>
      </c>
      <c r="I16975">
        <v>1</v>
      </c>
    </row>
    <row r="16976" spans="1:9" x14ac:dyDescent="0.25">
      <c r="A16976" t="s">
        <v>110</v>
      </c>
      <c r="B16976" t="s">
        <v>58153</v>
      </c>
      <c r="C16976" s="57">
        <v>44342</v>
      </c>
      <c r="D16976" t="s">
        <v>58154</v>
      </c>
      <c r="E16976" s="58">
        <v>1054723950000</v>
      </c>
      <c r="F16976" t="s">
        <v>58155</v>
      </c>
      <c r="G16976" t="s">
        <v>114</v>
      </c>
      <c r="H16976" t="s">
        <v>114</v>
      </c>
      <c r="I16976">
        <v>1</v>
      </c>
    </row>
    <row r="16977" spans="1:9" x14ac:dyDescent="0.25">
      <c r="A16977" t="s">
        <v>110</v>
      </c>
      <c r="B16977" t="s">
        <v>58156</v>
      </c>
      <c r="C16977" s="57">
        <v>44342</v>
      </c>
      <c r="D16977" t="s">
        <v>58157</v>
      </c>
      <c r="E16977" s="58">
        <v>104456521250000</v>
      </c>
      <c r="F16977" t="s">
        <v>58158</v>
      </c>
      <c r="G16977" t="s">
        <v>345</v>
      </c>
      <c r="H16977" t="s">
        <v>58159</v>
      </c>
      <c r="I16977">
        <v>3</v>
      </c>
    </row>
    <row r="16978" spans="1:9" x14ac:dyDescent="0.25">
      <c r="A16978" t="s">
        <v>110</v>
      </c>
      <c r="B16978" t="s">
        <v>58160</v>
      </c>
      <c r="C16978" s="57">
        <v>44342</v>
      </c>
      <c r="D16978" t="s">
        <v>58161</v>
      </c>
      <c r="E16978" s="58">
        <v>1087674670000</v>
      </c>
      <c r="F16978" t="s">
        <v>58162</v>
      </c>
      <c r="G16978" t="s">
        <v>114</v>
      </c>
      <c r="H16978" t="s">
        <v>114</v>
      </c>
      <c r="I16978">
        <v>33</v>
      </c>
    </row>
    <row r="16979" spans="1:9" x14ac:dyDescent="0.25">
      <c r="A16979" t="s">
        <v>110</v>
      </c>
      <c r="B16979" t="s">
        <v>58163</v>
      </c>
      <c r="C16979" s="57">
        <v>44342</v>
      </c>
      <c r="D16979" t="s">
        <v>58164</v>
      </c>
      <c r="E16979" s="58">
        <v>1172503420000</v>
      </c>
      <c r="F16979" t="s">
        <v>58165</v>
      </c>
      <c r="G16979" t="s">
        <v>58166</v>
      </c>
      <c r="H16979" t="s">
        <v>114</v>
      </c>
      <c r="I16979">
        <v>13</v>
      </c>
    </row>
    <row r="16980" spans="1:9" x14ac:dyDescent="0.25">
      <c r="A16980" t="s">
        <v>110</v>
      </c>
      <c r="B16980" t="s">
        <v>58167</v>
      </c>
      <c r="C16980" s="57">
        <v>44342</v>
      </c>
      <c r="D16980" t="s">
        <v>58168</v>
      </c>
      <c r="E16980" s="58">
        <v>1222412420000</v>
      </c>
      <c r="F16980" t="s">
        <v>58169</v>
      </c>
      <c r="G16980" t="s">
        <v>58170</v>
      </c>
      <c r="H16980" t="s">
        <v>114</v>
      </c>
      <c r="I16980">
        <v>1</v>
      </c>
    </row>
    <row r="16981" spans="1:9" x14ac:dyDescent="0.25">
      <c r="A16981" t="s">
        <v>110</v>
      </c>
      <c r="B16981" t="s">
        <v>58171</v>
      </c>
      <c r="C16981" s="57">
        <v>44342</v>
      </c>
      <c r="D16981" t="s">
        <v>58172</v>
      </c>
      <c r="E16981" s="58">
        <v>1188842430000</v>
      </c>
      <c r="F16981" t="s">
        <v>58173</v>
      </c>
      <c r="G16981" t="s">
        <v>114</v>
      </c>
      <c r="H16981" t="s">
        <v>114</v>
      </c>
      <c r="I16981">
        <v>39</v>
      </c>
    </row>
    <row r="16982" spans="1:9" x14ac:dyDescent="0.25">
      <c r="A16982" t="s">
        <v>110</v>
      </c>
      <c r="B16982" t="s">
        <v>58174</v>
      </c>
      <c r="C16982" s="57">
        <v>44342</v>
      </c>
      <c r="D16982" t="s">
        <v>58175</v>
      </c>
      <c r="E16982" s="58">
        <v>1081772120000</v>
      </c>
      <c r="F16982" t="s">
        <v>58176</v>
      </c>
      <c r="G16982" t="s">
        <v>114</v>
      </c>
      <c r="H16982" t="s">
        <v>114</v>
      </c>
      <c r="I16982">
        <v>1</v>
      </c>
    </row>
    <row r="16983" spans="1:9" x14ac:dyDescent="0.25">
      <c r="A16983" t="s">
        <v>110</v>
      </c>
      <c r="B16983" t="s">
        <v>58177</v>
      </c>
      <c r="C16983" s="57">
        <v>44342</v>
      </c>
      <c r="D16983" t="s">
        <v>58178</v>
      </c>
      <c r="E16983" s="58">
        <v>1508155590000</v>
      </c>
      <c r="F16983" t="s">
        <v>58179</v>
      </c>
      <c r="G16983" t="s">
        <v>114</v>
      </c>
      <c r="H16983" t="s">
        <v>114</v>
      </c>
      <c r="I16983">
        <v>1</v>
      </c>
    </row>
    <row r="16984" spans="1:9" x14ac:dyDescent="0.25">
      <c r="A16984" t="s">
        <v>110</v>
      </c>
      <c r="B16984" t="s">
        <v>58180</v>
      </c>
      <c r="C16984" s="57">
        <v>44342</v>
      </c>
      <c r="D16984" t="s">
        <v>58181</v>
      </c>
      <c r="E16984" s="58">
        <v>1096391470000</v>
      </c>
      <c r="F16984" t="s">
        <v>58182</v>
      </c>
      <c r="G16984" t="s">
        <v>114</v>
      </c>
      <c r="H16984" t="s">
        <v>114</v>
      </c>
      <c r="I16984">
        <v>49</v>
      </c>
    </row>
    <row r="16985" spans="1:9" x14ac:dyDescent="0.25">
      <c r="A16985" t="s">
        <v>110</v>
      </c>
      <c r="B16985" t="s">
        <v>58183</v>
      </c>
      <c r="C16985" s="57">
        <v>44342</v>
      </c>
      <c r="D16985" t="s">
        <v>58184</v>
      </c>
      <c r="E16985" s="58">
        <v>3481813130000</v>
      </c>
      <c r="F16985" t="s">
        <v>58185</v>
      </c>
      <c r="G16985" t="s">
        <v>114</v>
      </c>
      <c r="H16985" t="s">
        <v>114</v>
      </c>
      <c r="I16985">
        <v>11</v>
      </c>
    </row>
    <row r="16986" spans="1:9" x14ac:dyDescent="0.25">
      <c r="A16986" t="s">
        <v>110</v>
      </c>
      <c r="B16986" t="s">
        <v>58186</v>
      </c>
      <c r="C16986" s="57">
        <v>44342</v>
      </c>
      <c r="D16986" t="s">
        <v>58187</v>
      </c>
      <c r="E16986" s="58">
        <v>1109011180000</v>
      </c>
      <c r="F16986" t="s">
        <v>58188</v>
      </c>
      <c r="G16986" t="s">
        <v>58189</v>
      </c>
      <c r="H16986" t="s">
        <v>114</v>
      </c>
      <c r="I16986">
        <v>85</v>
      </c>
    </row>
    <row r="16987" spans="1:9" x14ac:dyDescent="0.25">
      <c r="A16987" t="s">
        <v>110</v>
      </c>
      <c r="B16987" t="s">
        <v>58190</v>
      </c>
      <c r="C16987" s="57">
        <v>44342</v>
      </c>
      <c r="D16987" t="s">
        <v>58191</v>
      </c>
      <c r="E16987" s="58">
        <v>1145737070000</v>
      </c>
      <c r="F16987" t="s">
        <v>58192</v>
      </c>
      <c r="G16987" t="s">
        <v>58189</v>
      </c>
      <c r="H16987" t="s">
        <v>114</v>
      </c>
      <c r="I16987">
        <v>1</v>
      </c>
    </row>
    <row r="16988" spans="1:9" x14ac:dyDescent="0.25">
      <c r="A16988" t="s">
        <v>110</v>
      </c>
      <c r="B16988" t="s">
        <v>58193</v>
      </c>
      <c r="C16988" s="57">
        <v>44342</v>
      </c>
      <c r="D16988" t="s">
        <v>58194</v>
      </c>
      <c r="E16988" s="58">
        <v>1015553200000</v>
      </c>
      <c r="F16988" t="s">
        <v>58195</v>
      </c>
      <c r="G16988" t="s">
        <v>114</v>
      </c>
      <c r="H16988" t="s">
        <v>114</v>
      </c>
      <c r="I16988">
        <v>7</v>
      </c>
    </row>
    <row r="16989" spans="1:9" x14ac:dyDescent="0.25">
      <c r="A16989" t="s">
        <v>110</v>
      </c>
      <c r="B16989" t="s">
        <v>58196</v>
      </c>
      <c r="C16989" s="57">
        <v>44342</v>
      </c>
      <c r="D16989" t="s">
        <v>58197</v>
      </c>
      <c r="E16989" s="58">
        <v>1081277530000</v>
      </c>
      <c r="F16989" t="s">
        <v>58198</v>
      </c>
      <c r="G16989" t="s">
        <v>58199</v>
      </c>
      <c r="H16989" t="s">
        <v>58200</v>
      </c>
      <c r="I16989">
        <v>1</v>
      </c>
    </row>
    <row r="16990" spans="1:9" x14ac:dyDescent="0.25">
      <c r="A16990" t="s">
        <v>110</v>
      </c>
      <c r="B16990" t="s">
        <v>58201</v>
      </c>
      <c r="C16990" s="57">
        <v>44342</v>
      </c>
      <c r="D16990" t="s">
        <v>58202</v>
      </c>
      <c r="E16990" s="58">
        <v>104799516300000</v>
      </c>
      <c r="F16990" t="s">
        <v>58203</v>
      </c>
      <c r="G16990" t="s">
        <v>114</v>
      </c>
      <c r="H16990" t="s">
        <v>114</v>
      </c>
      <c r="I16990">
        <v>2</v>
      </c>
    </row>
    <row r="16991" spans="1:9" x14ac:dyDescent="0.25">
      <c r="A16991" t="s">
        <v>110</v>
      </c>
      <c r="B16991" t="s">
        <v>58204</v>
      </c>
      <c r="C16991" s="57">
        <v>44342</v>
      </c>
      <c r="D16991" t="s">
        <v>58205</v>
      </c>
      <c r="E16991" s="58">
        <v>1408126630000</v>
      </c>
      <c r="F16991" t="s">
        <v>58206</v>
      </c>
      <c r="G16991" t="s">
        <v>58207</v>
      </c>
      <c r="H16991" t="s">
        <v>532</v>
      </c>
      <c r="I16991">
        <v>534</v>
      </c>
    </row>
    <row r="16992" spans="1:9" x14ac:dyDescent="0.25">
      <c r="A16992" t="s">
        <v>110</v>
      </c>
      <c r="B16992" t="s">
        <v>58208</v>
      </c>
      <c r="C16992" s="57">
        <v>44342</v>
      </c>
      <c r="D16992" t="s">
        <v>58209</v>
      </c>
      <c r="E16992" s="58">
        <v>1570335980000</v>
      </c>
      <c r="F16992" t="s">
        <v>58210</v>
      </c>
      <c r="G16992" t="s">
        <v>58211</v>
      </c>
      <c r="H16992" t="s">
        <v>114</v>
      </c>
      <c r="I16992">
        <v>400</v>
      </c>
    </row>
    <row r="16993" spans="1:9" x14ac:dyDescent="0.25">
      <c r="A16993" t="s">
        <v>110</v>
      </c>
      <c r="B16993" t="s">
        <v>58212</v>
      </c>
      <c r="C16993" s="57">
        <v>44342</v>
      </c>
      <c r="D16993" t="s">
        <v>58213</v>
      </c>
      <c r="E16993" s="58">
        <v>1244059150000</v>
      </c>
      <c r="F16993" t="s">
        <v>58214</v>
      </c>
      <c r="G16993" t="s">
        <v>114</v>
      </c>
      <c r="H16993" t="s">
        <v>114</v>
      </c>
      <c r="I16993">
        <v>20</v>
      </c>
    </row>
    <row r="16994" spans="1:9" x14ac:dyDescent="0.25">
      <c r="A16994" t="s">
        <v>110</v>
      </c>
      <c r="B16994" t="s">
        <v>58215</v>
      </c>
      <c r="C16994" s="57">
        <v>44342</v>
      </c>
      <c r="D16994" t="s">
        <v>58216</v>
      </c>
      <c r="E16994" s="58">
        <v>1032421700000</v>
      </c>
      <c r="F16994" t="s">
        <v>58217</v>
      </c>
      <c r="G16994" t="s">
        <v>58218</v>
      </c>
      <c r="H16994" t="s">
        <v>58219</v>
      </c>
      <c r="I16994">
        <v>1</v>
      </c>
    </row>
    <row r="16995" spans="1:9" x14ac:dyDescent="0.25">
      <c r="A16995" t="s">
        <v>110</v>
      </c>
      <c r="B16995" t="s">
        <v>58220</v>
      </c>
      <c r="C16995" s="57">
        <v>44342</v>
      </c>
      <c r="D16995" t="s">
        <v>58221</v>
      </c>
      <c r="E16995" s="58">
        <v>1156782020000</v>
      </c>
      <c r="F16995" t="s">
        <v>58222</v>
      </c>
      <c r="G16995" t="s">
        <v>58223</v>
      </c>
      <c r="H16995" t="s">
        <v>58224</v>
      </c>
      <c r="I16995">
        <v>241</v>
      </c>
    </row>
    <row r="16996" spans="1:9" x14ac:dyDescent="0.25">
      <c r="A16996" t="s">
        <v>110</v>
      </c>
      <c r="B16996" t="s">
        <v>58225</v>
      </c>
      <c r="C16996" s="57">
        <v>44342</v>
      </c>
      <c r="D16996" t="s">
        <v>58226</v>
      </c>
      <c r="E16996" s="58">
        <v>1225294280000</v>
      </c>
      <c r="F16996" t="s">
        <v>58227</v>
      </c>
      <c r="G16996" t="s">
        <v>114</v>
      </c>
      <c r="H16996" t="s">
        <v>114</v>
      </c>
      <c r="I16996">
        <v>1</v>
      </c>
    </row>
    <row r="16997" spans="1:9" x14ac:dyDescent="0.25">
      <c r="A16997" t="s">
        <v>110</v>
      </c>
      <c r="B16997" t="s">
        <v>58228</v>
      </c>
      <c r="C16997" s="57">
        <v>44342</v>
      </c>
      <c r="D16997" t="s">
        <v>58229</v>
      </c>
      <c r="E16997" s="58">
        <v>1175150000000</v>
      </c>
      <c r="F16997" t="s">
        <v>58230</v>
      </c>
      <c r="G16997" t="s">
        <v>114</v>
      </c>
      <c r="H16997" t="s">
        <v>114</v>
      </c>
      <c r="I16997">
        <v>3</v>
      </c>
    </row>
    <row r="16998" spans="1:9" x14ac:dyDescent="0.25">
      <c r="A16998" t="s">
        <v>110</v>
      </c>
      <c r="B16998" t="s">
        <v>58231</v>
      </c>
      <c r="C16998" s="57">
        <v>44342</v>
      </c>
      <c r="D16998" t="s">
        <v>58232</v>
      </c>
      <c r="E16998" s="58">
        <v>1164510100000</v>
      </c>
      <c r="F16998" t="s">
        <v>58233</v>
      </c>
      <c r="G16998" t="s">
        <v>58234</v>
      </c>
      <c r="H16998" t="s">
        <v>45508</v>
      </c>
      <c r="I16998">
        <v>2</v>
      </c>
    </row>
    <row r="16999" spans="1:9" x14ac:dyDescent="0.25">
      <c r="A16999" t="s">
        <v>110</v>
      </c>
      <c r="B16999" t="s">
        <v>58235</v>
      </c>
      <c r="C16999" s="57">
        <v>44342</v>
      </c>
      <c r="D16999" t="s">
        <v>58236</v>
      </c>
      <c r="E16999" s="58">
        <v>1242379850000</v>
      </c>
      <c r="F16999" t="s">
        <v>58237</v>
      </c>
      <c r="G16999" t="s">
        <v>114</v>
      </c>
      <c r="H16999" t="s">
        <v>114</v>
      </c>
      <c r="I16999">
        <v>1</v>
      </c>
    </row>
    <row r="17000" spans="1:9" x14ac:dyDescent="0.25">
      <c r="A17000" t="s">
        <v>110</v>
      </c>
      <c r="B17000" t="s">
        <v>58238</v>
      </c>
      <c r="C17000" s="57">
        <v>44342</v>
      </c>
      <c r="D17000" t="s">
        <v>58239</v>
      </c>
      <c r="E17000" s="58">
        <v>110048393760000</v>
      </c>
      <c r="F17000" t="s">
        <v>58240</v>
      </c>
      <c r="G17000" t="s">
        <v>58241</v>
      </c>
      <c r="H17000" t="s">
        <v>114</v>
      </c>
      <c r="I17000">
        <v>136</v>
      </c>
    </row>
    <row r="17001" spans="1:9" x14ac:dyDescent="0.25">
      <c r="A17001" t="s">
        <v>110</v>
      </c>
      <c r="B17001" t="s">
        <v>58242</v>
      </c>
      <c r="C17001" s="57">
        <v>44342</v>
      </c>
      <c r="D17001" t="s">
        <v>58243</v>
      </c>
      <c r="E17001" s="58">
        <v>1118073860000</v>
      </c>
      <c r="F17001" t="s">
        <v>58244</v>
      </c>
      <c r="G17001" t="s">
        <v>58245</v>
      </c>
      <c r="H17001" t="s">
        <v>114</v>
      </c>
      <c r="I17001">
        <v>4</v>
      </c>
    </row>
    <row r="17002" spans="1:9" x14ac:dyDescent="0.25">
      <c r="A17002" t="s">
        <v>110</v>
      </c>
      <c r="B17002" t="s">
        <v>58246</v>
      </c>
      <c r="C17002" s="57">
        <v>44342</v>
      </c>
      <c r="D17002" t="s">
        <v>58247</v>
      </c>
      <c r="E17002" s="58">
        <v>1211217610000</v>
      </c>
      <c r="F17002" t="s">
        <v>58248</v>
      </c>
      <c r="G17002" t="s">
        <v>114</v>
      </c>
      <c r="H17002" t="s">
        <v>114</v>
      </c>
      <c r="I17002">
        <v>29</v>
      </c>
    </row>
    <row r="17003" spans="1:9" x14ac:dyDescent="0.25">
      <c r="A17003" t="s">
        <v>110</v>
      </c>
      <c r="B17003" t="s">
        <v>58249</v>
      </c>
      <c r="C17003" s="57">
        <v>44342</v>
      </c>
      <c r="D17003" t="s">
        <v>58250</v>
      </c>
      <c r="E17003" s="58">
        <v>1016531830000</v>
      </c>
      <c r="F17003" t="s">
        <v>58251</v>
      </c>
      <c r="G17003" t="s">
        <v>58252</v>
      </c>
      <c r="H17003" t="s">
        <v>114</v>
      </c>
      <c r="I17003">
        <v>1</v>
      </c>
    </row>
    <row r="17004" spans="1:9" x14ac:dyDescent="0.25">
      <c r="A17004" t="s">
        <v>110</v>
      </c>
      <c r="B17004" t="s">
        <v>58253</v>
      </c>
      <c r="C17004" s="57">
        <v>44342</v>
      </c>
      <c r="D17004" t="s">
        <v>58254</v>
      </c>
      <c r="E17004" s="58">
        <v>1081379300000</v>
      </c>
      <c r="F17004" t="s">
        <v>58255</v>
      </c>
      <c r="G17004" t="s">
        <v>21852</v>
      </c>
      <c r="H17004" t="s">
        <v>114</v>
      </c>
      <c r="I17004">
        <v>7</v>
      </c>
    </row>
    <row r="17005" spans="1:9" x14ac:dyDescent="0.25">
      <c r="A17005" t="s">
        <v>110</v>
      </c>
      <c r="B17005" t="s">
        <v>58256</v>
      </c>
      <c r="C17005" s="57">
        <v>44342</v>
      </c>
      <c r="D17005" t="s">
        <v>58257</v>
      </c>
      <c r="E17005" s="58">
        <v>101768608900000</v>
      </c>
      <c r="F17005" t="s">
        <v>58258</v>
      </c>
      <c r="G17005" t="s">
        <v>114</v>
      </c>
      <c r="H17005" t="s">
        <v>114</v>
      </c>
      <c r="I17005">
        <v>2</v>
      </c>
    </row>
    <row r="17006" spans="1:9" x14ac:dyDescent="0.25">
      <c r="A17006" t="s">
        <v>110</v>
      </c>
      <c r="B17006" t="s">
        <v>58259</v>
      </c>
      <c r="C17006" s="57">
        <v>44342</v>
      </c>
      <c r="D17006" t="s">
        <v>58260</v>
      </c>
      <c r="E17006" s="58">
        <v>99706924700000</v>
      </c>
      <c r="F17006" t="s">
        <v>58261</v>
      </c>
      <c r="G17006" t="s">
        <v>58262</v>
      </c>
      <c r="H17006" t="s">
        <v>114</v>
      </c>
      <c r="I17006">
        <v>1</v>
      </c>
    </row>
    <row r="17007" spans="1:9" x14ac:dyDescent="0.25">
      <c r="A17007" t="s">
        <v>110</v>
      </c>
      <c r="B17007" t="s">
        <v>58263</v>
      </c>
      <c r="C17007" s="57">
        <v>44342</v>
      </c>
      <c r="D17007" t="s">
        <v>58264</v>
      </c>
      <c r="E17007" s="58">
        <v>102696603800000</v>
      </c>
      <c r="F17007" t="s">
        <v>58265</v>
      </c>
      <c r="G17007" t="s">
        <v>114</v>
      </c>
      <c r="H17007" t="s">
        <v>114</v>
      </c>
      <c r="I17007">
        <v>3</v>
      </c>
    </row>
    <row r="17008" spans="1:9" x14ac:dyDescent="0.25">
      <c r="A17008" t="s">
        <v>110</v>
      </c>
      <c r="B17008" t="s">
        <v>58266</v>
      </c>
      <c r="C17008" s="57">
        <v>44342</v>
      </c>
      <c r="D17008" t="s">
        <v>58267</v>
      </c>
      <c r="E17008" s="58">
        <v>100426913800000</v>
      </c>
      <c r="F17008" t="s">
        <v>58268</v>
      </c>
      <c r="G17008" t="s">
        <v>114</v>
      </c>
      <c r="H17008" t="s">
        <v>114</v>
      </c>
      <c r="I17008">
        <v>10</v>
      </c>
    </row>
    <row r="17009" spans="1:9" x14ac:dyDescent="0.25">
      <c r="A17009" t="s">
        <v>110</v>
      </c>
      <c r="B17009" t="s">
        <v>58269</v>
      </c>
      <c r="C17009" s="57">
        <v>44342</v>
      </c>
      <c r="D17009" t="s">
        <v>58270</v>
      </c>
      <c r="E17009" s="58">
        <v>101842032600000</v>
      </c>
      <c r="F17009" t="s">
        <v>58271</v>
      </c>
      <c r="G17009" t="s">
        <v>114</v>
      </c>
      <c r="H17009" t="s">
        <v>114</v>
      </c>
      <c r="I17009">
        <v>1</v>
      </c>
    </row>
    <row r="17010" spans="1:9" x14ac:dyDescent="0.25">
      <c r="A17010" t="s">
        <v>110</v>
      </c>
      <c r="B17010" t="s">
        <v>58272</v>
      </c>
      <c r="C17010" s="57">
        <v>44342</v>
      </c>
      <c r="D17010" t="s">
        <v>58273</v>
      </c>
      <c r="E17010" s="58">
        <v>1436798340000</v>
      </c>
      <c r="F17010" t="s">
        <v>58274</v>
      </c>
      <c r="G17010" t="s">
        <v>58275</v>
      </c>
      <c r="H17010" t="s">
        <v>58276</v>
      </c>
      <c r="I17010">
        <v>17992</v>
      </c>
    </row>
    <row r="17011" spans="1:9" x14ac:dyDescent="0.25">
      <c r="A17011" t="s">
        <v>110</v>
      </c>
      <c r="B17011" t="s">
        <v>58277</v>
      </c>
      <c r="C17011" s="57">
        <v>44342</v>
      </c>
      <c r="D17011" t="s">
        <v>58278</v>
      </c>
      <c r="E17011" s="58">
        <v>1541475350000</v>
      </c>
      <c r="F17011" t="s">
        <v>58279</v>
      </c>
      <c r="G17011" t="s">
        <v>114</v>
      </c>
      <c r="H17011" t="s">
        <v>114</v>
      </c>
      <c r="I17011">
        <v>1</v>
      </c>
    </row>
    <row r="17012" spans="1:9" x14ac:dyDescent="0.25">
      <c r="A17012" t="s">
        <v>110</v>
      </c>
      <c r="B17012" t="s">
        <v>58280</v>
      </c>
      <c r="C17012" s="57">
        <v>44342</v>
      </c>
      <c r="D17012" t="s">
        <v>58281</v>
      </c>
      <c r="E17012" s="58">
        <v>1050108880000</v>
      </c>
      <c r="F17012" t="s">
        <v>58282</v>
      </c>
      <c r="G17012" t="s">
        <v>114</v>
      </c>
      <c r="H17012" t="s">
        <v>114</v>
      </c>
      <c r="I17012">
        <v>2</v>
      </c>
    </row>
    <row r="17013" spans="1:9" x14ac:dyDescent="0.25">
      <c r="A17013" t="s">
        <v>110</v>
      </c>
      <c r="B17013" t="s">
        <v>58283</v>
      </c>
      <c r="C17013" s="57">
        <v>44342</v>
      </c>
      <c r="D17013" t="s">
        <v>58284</v>
      </c>
      <c r="E17013" s="58">
        <v>106288181000000</v>
      </c>
      <c r="F17013" t="s">
        <v>58285</v>
      </c>
      <c r="G17013" t="s">
        <v>114</v>
      </c>
      <c r="H17013" t="s">
        <v>114</v>
      </c>
      <c r="I17013">
        <v>233</v>
      </c>
    </row>
    <row r="17014" spans="1:9" x14ac:dyDescent="0.25">
      <c r="A17014" t="s">
        <v>110</v>
      </c>
      <c r="B17014" t="s">
        <v>58286</v>
      </c>
      <c r="C17014" s="57">
        <v>44342</v>
      </c>
      <c r="D17014" t="s">
        <v>58287</v>
      </c>
      <c r="E17014" s="58">
        <v>128164970000000</v>
      </c>
      <c r="F17014" t="s">
        <v>58288</v>
      </c>
      <c r="G17014" t="s">
        <v>114</v>
      </c>
      <c r="H17014" t="s">
        <v>114</v>
      </c>
      <c r="I17014">
        <v>10</v>
      </c>
    </row>
    <row r="17015" spans="1:9" x14ac:dyDescent="0.25">
      <c r="A17015" t="s">
        <v>110</v>
      </c>
      <c r="B17015" t="s">
        <v>58289</v>
      </c>
      <c r="C17015" s="57">
        <v>44342</v>
      </c>
      <c r="D17015" t="s">
        <v>58290</v>
      </c>
      <c r="E17015" s="58">
        <v>109962281000000</v>
      </c>
      <c r="F17015" t="s">
        <v>58291</v>
      </c>
      <c r="G17015" t="s">
        <v>114</v>
      </c>
      <c r="H17015" t="s">
        <v>114</v>
      </c>
      <c r="I17015">
        <v>1</v>
      </c>
    </row>
    <row r="17016" spans="1:9" x14ac:dyDescent="0.25">
      <c r="A17016" t="s">
        <v>110</v>
      </c>
      <c r="B17016" t="s">
        <v>58292</v>
      </c>
      <c r="C17016" s="57">
        <v>44342</v>
      </c>
      <c r="D17016" t="s">
        <v>58293</v>
      </c>
      <c r="E17016" s="58">
        <v>106310063000000</v>
      </c>
      <c r="F17016" t="s">
        <v>58294</v>
      </c>
      <c r="G17016" t="s">
        <v>114</v>
      </c>
      <c r="H17016" t="s">
        <v>114</v>
      </c>
      <c r="I17016">
        <v>57</v>
      </c>
    </row>
    <row r="17017" spans="1:9" x14ac:dyDescent="0.25">
      <c r="A17017" t="s">
        <v>110</v>
      </c>
      <c r="B17017" t="s">
        <v>58295</v>
      </c>
      <c r="C17017" s="57">
        <v>44342</v>
      </c>
      <c r="D17017" t="s">
        <v>58296</v>
      </c>
      <c r="E17017" s="58">
        <v>114355279000000</v>
      </c>
      <c r="F17017" t="s">
        <v>58297</v>
      </c>
      <c r="G17017" t="s">
        <v>114</v>
      </c>
      <c r="H17017" t="s">
        <v>114</v>
      </c>
      <c r="I17017">
        <v>1</v>
      </c>
    </row>
    <row r="17018" spans="1:9" x14ac:dyDescent="0.25">
      <c r="A17018" t="s">
        <v>110</v>
      </c>
      <c r="B17018" t="s">
        <v>58298</v>
      </c>
      <c r="C17018" s="57">
        <v>44342</v>
      </c>
      <c r="D17018" t="s">
        <v>58299</v>
      </c>
      <c r="E17018" s="58">
        <v>118997923000000</v>
      </c>
      <c r="F17018" t="s">
        <v>58300</v>
      </c>
      <c r="G17018" t="s">
        <v>114</v>
      </c>
      <c r="H17018" t="s">
        <v>114</v>
      </c>
      <c r="I17018">
        <v>10</v>
      </c>
    </row>
    <row r="17019" spans="1:9" x14ac:dyDescent="0.25">
      <c r="A17019" t="s">
        <v>110</v>
      </c>
      <c r="B17019" t="s">
        <v>58301</v>
      </c>
      <c r="C17019" s="57">
        <v>44342</v>
      </c>
      <c r="D17019" t="s">
        <v>58302</v>
      </c>
      <c r="E17019" s="58">
        <v>107696024000000</v>
      </c>
      <c r="F17019" t="s">
        <v>58303</v>
      </c>
      <c r="G17019" t="s">
        <v>114</v>
      </c>
      <c r="H17019" t="s">
        <v>114</v>
      </c>
      <c r="I17019">
        <v>4</v>
      </c>
    </row>
    <row r="17020" spans="1:9" x14ac:dyDescent="0.25">
      <c r="A17020" t="s">
        <v>110</v>
      </c>
      <c r="B17020" t="s">
        <v>58304</v>
      </c>
      <c r="C17020" s="57">
        <v>44342</v>
      </c>
      <c r="D17020" t="s">
        <v>58305</v>
      </c>
      <c r="E17020" s="58">
        <v>111346554000000</v>
      </c>
      <c r="F17020" t="s">
        <v>58306</v>
      </c>
      <c r="G17020" t="s">
        <v>114</v>
      </c>
      <c r="H17020" t="s">
        <v>114</v>
      </c>
      <c r="I17020">
        <v>2</v>
      </c>
    </row>
    <row r="17021" spans="1:9" x14ac:dyDescent="0.25">
      <c r="A17021" t="s">
        <v>110</v>
      </c>
      <c r="B17021" t="s">
        <v>58307</v>
      </c>
      <c r="C17021" s="57">
        <v>44342</v>
      </c>
      <c r="D17021" t="s">
        <v>58308</v>
      </c>
      <c r="E17021" s="58">
        <v>107335445000000</v>
      </c>
      <c r="F17021" t="s">
        <v>58309</v>
      </c>
      <c r="G17021" t="s">
        <v>58310</v>
      </c>
      <c r="H17021" t="s">
        <v>58311</v>
      </c>
      <c r="I17021">
        <v>1</v>
      </c>
    </row>
    <row r="17022" spans="1:9" x14ac:dyDescent="0.25">
      <c r="A17022" t="s">
        <v>110</v>
      </c>
      <c r="B17022" t="s">
        <v>58312</v>
      </c>
      <c r="C17022" s="57">
        <v>44342</v>
      </c>
      <c r="D17022" t="s">
        <v>58313</v>
      </c>
      <c r="E17022" s="58">
        <v>123735150000000</v>
      </c>
      <c r="F17022" t="s">
        <v>58314</v>
      </c>
      <c r="G17022" t="s">
        <v>114</v>
      </c>
      <c r="H17022" t="s">
        <v>114</v>
      </c>
      <c r="I17022">
        <v>19</v>
      </c>
    </row>
    <row r="17023" spans="1:9" x14ac:dyDescent="0.25">
      <c r="A17023" t="s">
        <v>110</v>
      </c>
      <c r="B17023" t="s">
        <v>58315</v>
      </c>
      <c r="C17023" s="57">
        <v>44342</v>
      </c>
      <c r="D17023" t="s">
        <v>58316</v>
      </c>
      <c r="E17023" s="58">
        <v>103206342000000</v>
      </c>
      <c r="F17023" t="s">
        <v>58317</v>
      </c>
      <c r="G17023" t="s">
        <v>114</v>
      </c>
      <c r="H17023" t="s">
        <v>114</v>
      </c>
      <c r="I17023">
        <v>1</v>
      </c>
    </row>
    <row r="17024" spans="1:9" x14ac:dyDescent="0.25">
      <c r="A17024" t="s">
        <v>110</v>
      </c>
      <c r="B17024" t="s">
        <v>58318</v>
      </c>
      <c r="C17024" s="57">
        <v>44342</v>
      </c>
      <c r="D17024" t="s">
        <v>58319</v>
      </c>
      <c r="E17024" s="58">
        <v>102676128000000</v>
      </c>
      <c r="F17024" t="s">
        <v>58320</v>
      </c>
      <c r="G17024" t="s">
        <v>114</v>
      </c>
      <c r="H17024" t="s">
        <v>114</v>
      </c>
      <c r="I17024">
        <v>1</v>
      </c>
    </row>
    <row r="17025" spans="1:9" x14ac:dyDescent="0.25">
      <c r="A17025" t="s">
        <v>110</v>
      </c>
      <c r="B17025" t="s">
        <v>58321</v>
      </c>
      <c r="C17025" s="57">
        <v>44342</v>
      </c>
      <c r="D17025" t="s">
        <v>58322</v>
      </c>
      <c r="E17025" s="58">
        <v>102684954000000</v>
      </c>
      <c r="F17025" t="s">
        <v>58323</v>
      </c>
      <c r="G17025" t="s">
        <v>114</v>
      </c>
      <c r="H17025" t="s">
        <v>114</v>
      </c>
      <c r="I17025">
        <v>1</v>
      </c>
    </row>
    <row r="17026" spans="1:9" x14ac:dyDescent="0.25">
      <c r="A17026" t="s">
        <v>110</v>
      </c>
      <c r="B17026" t="s">
        <v>58324</v>
      </c>
      <c r="C17026" s="57">
        <v>44342</v>
      </c>
      <c r="D17026" t="s">
        <v>58325</v>
      </c>
      <c r="E17026" s="58">
        <v>111877969000000</v>
      </c>
      <c r="F17026" t="s">
        <v>58326</v>
      </c>
      <c r="G17026" t="s">
        <v>114</v>
      </c>
      <c r="H17026" t="s">
        <v>114</v>
      </c>
      <c r="I17026">
        <v>129</v>
      </c>
    </row>
    <row r="17027" spans="1:9" x14ac:dyDescent="0.25">
      <c r="A17027" t="s">
        <v>110</v>
      </c>
      <c r="B17027" t="s">
        <v>58327</v>
      </c>
      <c r="C17027" s="57">
        <v>44342</v>
      </c>
      <c r="D17027" t="s">
        <v>58328</v>
      </c>
      <c r="E17027" s="58">
        <v>124632255000000</v>
      </c>
      <c r="F17027" t="s">
        <v>58329</v>
      </c>
      <c r="G17027" t="s">
        <v>58330</v>
      </c>
      <c r="H17027" t="s">
        <v>114</v>
      </c>
      <c r="I17027">
        <v>2602</v>
      </c>
    </row>
    <row r="17028" spans="1:9" x14ac:dyDescent="0.25">
      <c r="A17028" t="s">
        <v>110</v>
      </c>
      <c r="B17028" t="s">
        <v>58331</v>
      </c>
      <c r="C17028" s="57">
        <v>44342</v>
      </c>
      <c r="D17028" t="s">
        <v>58332</v>
      </c>
      <c r="E17028" s="58">
        <v>126892944000000</v>
      </c>
      <c r="F17028" t="s">
        <v>58333</v>
      </c>
      <c r="G17028" t="s">
        <v>114</v>
      </c>
      <c r="H17028" t="s">
        <v>114</v>
      </c>
      <c r="I17028">
        <v>9</v>
      </c>
    </row>
    <row r="17029" spans="1:9" x14ac:dyDescent="0.25">
      <c r="A17029" t="s">
        <v>110</v>
      </c>
      <c r="B17029" t="s">
        <v>58334</v>
      </c>
      <c r="C17029" s="57">
        <v>44342</v>
      </c>
      <c r="D17029" t="s">
        <v>58335</v>
      </c>
      <c r="E17029" s="58">
        <v>105754369000000</v>
      </c>
      <c r="F17029" t="s">
        <v>58336</v>
      </c>
      <c r="G17029" t="s">
        <v>114</v>
      </c>
      <c r="H17029" t="s">
        <v>114</v>
      </c>
      <c r="I17029">
        <v>15</v>
      </c>
    </row>
    <row r="17030" spans="1:9" x14ac:dyDescent="0.25">
      <c r="A17030" t="s">
        <v>110</v>
      </c>
      <c r="B17030" t="s">
        <v>58337</v>
      </c>
      <c r="C17030" s="57">
        <v>44342</v>
      </c>
      <c r="D17030" t="s">
        <v>58338</v>
      </c>
      <c r="E17030" s="58">
        <v>1002152690000</v>
      </c>
      <c r="F17030" t="s">
        <v>58339</v>
      </c>
      <c r="G17030" t="s">
        <v>114</v>
      </c>
      <c r="H17030" t="s">
        <v>114</v>
      </c>
      <c r="I17030">
        <v>1</v>
      </c>
    </row>
    <row r="17031" spans="1:9" x14ac:dyDescent="0.25">
      <c r="A17031" t="s">
        <v>110</v>
      </c>
      <c r="B17031" t="s">
        <v>58340</v>
      </c>
      <c r="C17031" s="57">
        <v>44342</v>
      </c>
      <c r="D17031" t="s">
        <v>58341</v>
      </c>
      <c r="E17031" s="58">
        <v>1331735610000</v>
      </c>
      <c r="F17031" t="s">
        <v>58342</v>
      </c>
      <c r="G17031" t="s">
        <v>58343</v>
      </c>
      <c r="H17031" t="s">
        <v>114</v>
      </c>
      <c r="I17031">
        <v>14442</v>
      </c>
    </row>
    <row r="17032" spans="1:9" x14ac:dyDescent="0.25">
      <c r="A17032" t="s">
        <v>110</v>
      </c>
      <c r="B17032" t="s">
        <v>58344</v>
      </c>
      <c r="C17032" s="57">
        <v>44342</v>
      </c>
      <c r="D17032" t="s">
        <v>58345</v>
      </c>
      <c r="E17032" s="58">
        <v>1092846700000</v>
      </c>
      <c r="F17032" t="s">
        <v>58346</v>
      </c>
      <c r="G17032" t="s">
        <v>114</v>
      </c>
      <c r="H17032" t="s">
        <v>114</v>
      </c>
      <c r="I17032">
        <v>88</v>
      </c>
    </row>
    <row r="17033" spans="1:9" x14ac:dyDescent="0.25">
      <c r="A17033" t="s">
        <v>110</v>
      </c>
      <c r="B17033" t="s">
        <v>58347</v>
      </c>
      <c r="C17033" s="57">
        <v>44342</v>
      </c>
      <c r="D17033" t="s">
        <v>58348</v>
      </c>
      <c r="E17033" s="58">
        <v>1077830500000</v>
      </c>
      <c r="F17033" t="s">
        <v>58349</v>
      </c>
      <c r="G17033" t="s">
        <v>114</v>
      </c>
      <c r="H17033" t="s">
        <v>114</v>
      </c>
      <c r="I17033">
        <v>1</v>
      </c>
    </row>
    <row r="17034" spans="1:9" x14ac:dyDescent="0.25">
      <c r="A17034" t="s">
        <v>110</v>
      </c>
      <c r="B17034" t="s">
        <v>58350</v>
      </c>
      <c r="C17034" s="57">
        <v>44342</v>
      </c>
      <c r="D17034" t="s">
        <v>58351</v>
      </c>
      <c r="E17034" s="58">
        <v>1047111070000</v>
      </c>
      <c r="F17034" t="s">
        <v>58352</v>
      </c>
      <c r="G17034" t="s">
        <v>114</v>
      </c>
      <c r="H17034" t="s">
        <v>114</v>
      </c>
      <c r="I17034">
        <v>5</v>
      </c>
    </row>
    <row r="17035" spans="1:9" x14ac:dyDescent="0.25">
      <c r="A17035" t="s">
        <v>110</v>
      </c>
      <c r="B17035" t="s">
        <v>58353</v>
      </c>
      <c r="C17035" s="57">
        <v>44342</v>
      </c>
      <c r="D17035" t="s">
        <v>58354</v>
      </c>
      <c r="E17035" s="58">
        <v>1001226000000</v>
      </c>
      <c r="F17035" t="s">
        <v>58355</v>
      </c>
      <c r="G17035" t="s">
        <v>114</v>
      </c>
      <c r="H17035" t="s">
        <v>114</v>
      </c>
      <c r="I17035">
        <v>1</v>
      </c>
    </row>
    <row r="17036" spans="1:9" x14ac:dyDescent="0.25">
      <c r="A17036" t="s">
        <v>110</v>
      </c>
      <c r="B17036" t="s">
        <v>58356</v>
      </c>
      <c r="C17036" s="57">
        <v>44342</v>
      </c>
      <c r="D17036" t="s">
        <v>58357</v>
      </c>
      <c r="E17036" s="58">
        <v>1009554630000</v>
      </c>
      <c r="F17036" t="s">
        <v>58358</v>
      </c>
      <c r="G17036" t="s">
        <v>114</v>
      </c>
      <c r="H17036" t="s">
        <v>114</v>
      </c>
      <c r="I17036">
        <v>1</v>
      </c>
    </row>
    <row r="17037" spans="1:9" x14ac:dyDescent="0.25">
      <c r="A17037" t="s">
        <v>110</v>
      </c>
      <c r="B17037" t="s">
        <v>58359</v>
      </c>
      <c r="C17037" s="57">
        <v>44342</v>
      </c>
      <c r="D17037" t="s">
        <v>58360</v>
      </c>
      <c r="E17037" s="58">
        <v>1036276110000</v>
      </c>
      <c r="F17037" t="s">
        <v>58361</v>
      </c>
      <c r="G17037" t="s">
        <v>114</v>
      </c>
      <c r="H17037" t="s">
        <v>114</v>
      </c>
      <c r="I17037">
        <v>1</v>
      </c>
    </row>
    <row r="17038" spans="1:9" x14ac:dyDescent="0.25">
      <c r="A17038" t="s">
        <v>110</v>
      </c>
      <c r="B17038" t="s">
        <v>58362</v>
      </c>
      <c r="C17038" s="57">
        <v>44342</v>
      </c>
      <c r="D17038" t="s">
        <v>58363</v>
      </c>
      <c r="E17038" s="58">
        <v>1006752090000</v>
      </c>
      <c r="F17038" t="s">
        <v>58364</v>
      </c>
      <c r="G17038" t="s">
        <v>114</v>
      </c>
      <c r="H17038" t="s">
        <v>114</v>
      </c>
      <c r="I17038">
        <v>1</v>
      </c>
    </row>
    <row r="17039" spans="1:9" x14ac:dyDescent="0.25">
      <c r="A17039" t="s">
        <v>110</v>
      </c>
      <c r="B17039" t="s">
        <v>58365</v>
      </c>
      <c r="C17039" s="57">
        <v>44342</v>
      </c>
      <c r="D17039" t="s">
        <v>58366</v>
      </c>
      <c r="E17039" s="58">
        <v>1049933100000</v>
      </c>
      <c r="F17039" t="s">
        <v>58367</v>
      </c>
      <c r="G17039" t="s">
        <v>114</v>
      </c>
      <c r="H17039" t="s">
        <v>114</v>
      </c>
      <c r="I17039">
        <v>3</v>
      </c>
    </row>
    <row r="17040" spans="1:9" x14ac:dyDescent="0.25">
      <c r="A17040" t="s">
        <v>110</v>
      </c>
      <c r="B17040" t="s">
        <v>58368</v>
      </c>
      <c r="C17040" s="57">
        <v>44342</v>
      </c>
      <c r="D17040" t="s">
        <v>58369</v>
      </c>
      <c r="E17040" s="58">
        <v>1387020100000</v>
      </c>
      <c r="F17040" t="s">
        <v>58370</v>
      </c>
      <c r="G17040" t="s">
        <v>58371</v>
      </c>
      <c r="H17040" t="s">
        <v>58372</v>
      </c>
      <c r="I17040">
        <v>2</v>
      </c>
    </row>
    <row r="17041" spans="1:9" x14ac:dyDescent="0.25">
      <c r="A17041" t="s">
        <v>110</v>
      </c>
      <c r="B17041" t="s">
        <v>58373</v>
      </c>
      <c r="C17041" s="57">
        <v>44342</v>
      </c>
      <c r="D17041" t="s">
        <v>58374</v>
      </c>
      <c r="E17041" s="58">
        <v>1262176000000</v>
      </c>
      <c r="F17041" t="s">
        <v>58375</v>
      </c>
      <c r="G17041" t="s">
        <v>114</v>
      </c>
      <c r="H17041" t="s">
        <v>114</v>
      </c>
      <c r="I17041">
        <v>52</v>
      </c>
    </row>
    <row r="17042" spans="1:9" x14ac:dyDescent="0.25">
      <c r="A17042" t="s">
        <v>110</v>
      </c>
      <c r="B17042" t="s">
        <v>58376</v>
      </c>
      <c r="C17042" s="57">
        <v>44342</v>
      </c>
      <c r="D17042" t="s">
        <v>58377</v>
      </c>
      <c r="E17042" s="58">
        <v>10075049200000</v>
      </c>
      <c r="F17042" t="s">
        <v>58378</v>
      </c>
      <c r="G17042" t="s">
        <v>46098</v>
      </c>
      <c r="H17042" t="s">
        <v>114</v>
      </c>
      <c r="I17042">
        <v>4</v>
      </c>
    </row>
    <row r="17043" spans="1:9" x14ac:dyDescent="0.25">
      <c r="A17043" t="s">
        <v>110</v>
      </c>
      <c r="B17043" t="s">
        <v>58379</v>
      </c>
      <c r="C17043" s="57">
        <v>44342</v>
      </c>
      <c r="D17043" t="s">
        <v>58380</v>
      </c>
      <c r="E17043" s="58">
        <v>1086565800000</v>
      </c>
      <c r="F17043" t="s">
        <v>58381</v>
      </c>
      <c r="G17043" t="s">
        <v>114</v>
      </c>
      <c r="H17043" t="s">
        <v>114</v>
      </c>
      <c r="I17043">
        <v>1</v>
      </c>
    </row>
    <row r="17044" spans="1:9" x14ac:dyDescent="0.25">
      <c r="A17044" t="s">
        <v>110</v>
      </c>
      <c r="B17044" t="s">
        <v>58382</v>
      </c>
      <c r="C17044" s="57">
        <v>44342</v>
      </c>
      <c r="D17044" t="s">
        <v>58383</v>
      </c>
      <c r="E17044" s="58">
        <v>1424192400000</v>
      </c>
      <c r="F17044" t="s">
        <v>58384</v>
      </c>
      <c r="G17044" t="s">
        <v>114</v>
      </c>
      <c r="H17044" t="s">
        <v>114</v>
      </c>
      <c r="I17044">
        <v>1</v>
      </c>
    </row>
    <row r="17045" spans="1:9" x14ac:dyDescent="0.25">
      <c r="A17045" t="s">
        <v>110</v>
      </c>
      <c r="B17045" t="s">
        <v>58385</v>
      </c>
      <c r="C17045" s="57">
        <v>44342</v>
      </c>
      <c r="D17045" t="s">
        <v>58386</v>
      </c>
      <c r="E17045" s="58">
        <v>9852972100000</v>
      </c>
      <c r="F17045" t="s">
        <v>58387</v>
      </c>
      <c r="G17045" t="s">
        <v>114</v>
      </c>
      <c r="H17045" t="s">
        <v>532</v>
      </c>
      <c r="I17045">
        <v>1</v>
      </c>
    </row>
    <row r="17046" spans="1:9" x14ac:dyDescent="0.25">
      <c r="A17046" t="s">
        <v>110</v>
      </c>
      <c r="B17046" t="s">
        <v>58388</v>
      </c>
      <c r="C17046" s="57">
        <v>44342</v>
      </c>
      <c r="D17046" t="s">
        <v>58389</v>
      </c>
      <c r="E17046" s="58">
        <v>1197837000000</v>
      </c>
      <c r="F17046" t="s">
        <v>58390</v>
      </c>
      <c r="G17046" t="s">
        <v>114</v>
      </c>
      <c r="H17046" t="s">
        <v>114</v>
      </c>
      <c r="I17046">
        <v>4</v>
      </c>
    </row>
    <row r="17047" spans="1:9" x14ac:dyDescent="0.25">
      <c r="A17047" t="s">
        <v>110</v>
      </c>
      <c r="B17047" t="s">
        <v>58391</v>
      </c>
      <c r="C17047" s="57">
        <v>44342</v>
      </c>
      <c r="D17047" t="s">
        <v>58392</v>
      </c>
      <c r="E17047" s="58">
        <v>1131884900000</v>
      </c>
      <c r="F17047" t="s">
        <v>58393</v>
      </c>
      <c r="G17047" t="s">
        <v>58394</v>
      </c>
      <c r="H17047" t="s">
        <v>114</v>
      </c>
      <c r="I17047">
        <v>4700</v>
      </c>
    </row>
    <row r="17048" spans="1:9" x14ac:dyDescent="0.25">
      <c r="A17048" t="s">
        <v>110</v>
      </c>
      <c r="B17048" t="s">
        <v>58395</v>
      </c>
      <c r="C17048" s="57">
        <v>44342</v>
      </c>
      <c r="D17048" t="s">
        <v>58396</v>
      </c>
      <c r="E17048" s="58">
        <v>1314344400000</v>
      </c>
      <c r="F17048" t="s">
        <v>58397</v>
      </c>
      <c r="G17048" t="s">
        <v>114</v>
      </c>
      <c r="H17048" t="s">
        <v>114</v>
      </c>
      <c r="I17048">
        <v>15</v>
      </c>
    </row>
    <row r="17049" spans="1:9" x14ac:dyDescent="0.25">
      <c r="A17049" t="s">
        <v>110</v>
      </c>
      <c r="B17049" t="s">
        <v>58398</v>
      </c>
      <c r="C17049" s="57">
        <v>44342</v>
      </c>
      <c r="D17049" t="s">
        <v>58399</v>
      </c>
      <c r="E17049" s="58">
        <v>1191687100000</v>
      </c>
      <c r="F17049" t="s">
        <v>58400</v>
      </c>
      <c r="G17049" t="s">
        <v>114</v>
      </c>
      <c r="H17049" t="s">
        <v>58401</v>
      </c>
      <c r="I17049">
        <v>42</v>
      </c>
    </row>
    <row r="17050" spans="1:9" x14ac:dyDescent="0.25">
      <c r="A17050" t="s">
        <v>110</v>
      </c>
      <c r="B17050" t="s">
        <v>58402</v>
      </c>
      <c r="C17050" s="57">
        <v>44342</v>
      </c>
      <c r="D17050" t="s">
        <v>58403</v>
      </c>
      <c r="E17050" s="58">
        <v>1422567100000</v>
      </c>
      <c r="F17050" t="s">
        <v>58404</v>
      </c>
      <c r="G17050" t="s">
        <v>114</v>
      </c>
      <c r="H17050" t="s">
        <v>114</v>
      </c>
      <c r="I17050">
        <v>28</v>
      </c>
    </row>
    <row r="17051" spans="1:9" x14ac:dyDescent="0.25">
      <c r="A17051" t="s">
        <v>110</v>
      </c>
      <c r="B17051" t="s">
        <v>58405</v>
      </c>
      <c r="C17051" s="57">
        <v>44342</v>
      </c>
      <c r="D17051" t="s">
        <v>58406</v>
      </c>
      <c r="E17051" s="58">
        <v>1535183700000</v>
      </c>
      <c r="F17051" t="s">
        <v>58407</v>
      </c>
      <c r="G17051" t="s">
        <v>58408</v>
      </c>
      <c r="H17051" t="s">
        <v>114</v>
      </c>
      <c r="I17051">
        <v>466</v>
      </c>
    </row>
    <row r="17052" spans="1:9" x14ac:dyDescent="0.25">
      <c r="A17052" t="s">
        <v>110</v>
      </c>
      <c r="B17052" t="s">
        <v>58409</v>
      </c>
      <c r="C17052" s="57">
        <v>44342</v>
      </c>
      <c r="D17052" t="s">
        <v>58410</v>
      </c>
      <c r="E17052" s="58">
        <v>1885411500000</v>
      </c>
      <c r="F17052" t="s">
        <v>58411</v>
      </c>
      <c r="G17052" t="s">
        <v>114</v>
      </c>
      <c r="H17052" t="s">
        <v>114</v>
      </c>
      <c r="I17052">
        <v>99</v>
      </c>
    </row>
    <row r="17053" spans="1:9" x14ac:dyDescent="0.25">
      <c r="A17053" t="s">
        <v>110</v>
      </c>
      <c r="B17053" t="s">
        <v>58412</v>
      </c>
      <c r="C17053" s="57">
        <v>44342</v>
      </c>
      <c r="D17053" t="s">
        <v>58413</v>
      </c>
      <c r="E17053" s="58">
        <v>1314757900000</v>
      </c>
      <c r="F17053" t="s">
        <v>58414</v>
      </c>
      <c r="G17053" t="s">
        <v>114</v>
      </c>
      <c r="H17053" t="s">
        <v>114</v>
      </c>
      <c r="I17053">
        <v>47</v>
      </c>
    </row>
    <row r="17054" spans="1:9" x14ac:dyDescent="0.25">
      <c r="A17054" t="s">
        <v>110</v>
      </c>
      <c r="B17054" t="s">
        <v>58415</v>
      </c>
      <c r="C17054" s="57">
        <v>44342</v>
      </c>
      <c r="D17054" t="s">
        <v>58416</v>
      </c>
      <c r="E17054" s="58">
        <v>1080390400000</v>
      </c>
      <c r="F17054" t="s">
        <v>58417</v>
      </c>
      <c r="G17054" t="s">
        <v>114</v>
      </c>
      <c r="H17054" t="s">
        <v>114</v>
      </c>
      <c r="I17054">
        <v>13</v>
      </c>
    </row>
    <row r="17055" spans="1:9" x14ac:dyDescent="0.25">
      <c r="A17055" t="s">
        <v>110</v>
      </c>
      <c r="B17055" t="s">
        <v>58418</v>
      </c>
      <c r="C17055" s="57">
        <v>44342</v>
      </c>
      <c r="D17055" t="s">
        <v>58419</v>
      </c>
      <c r="E17055" s="58">
        <v>1314493400000</v>
      </c>
      <c r="F17055" t="s">
        <v>58420</v>
      </c>
      <c r="G17055" t="s">
        <v>114</v>
      </c>
      <c r="H17055" t="s">
        <v>114</v>
      </c>
      <c r="I17055">
        <v>37</v>
      </c>
    </row>
    <row r="17056" spans="1:9" x14ac:dyDescent="0.25">
      <c r="A17056" t="s">
        <v>110</v>
      </c>
      <c r="B17056" t="s">
        <v>58421</v>
      </c>
      <c r="C17056" s="57">
        <v>44342</v>
      </c>
      <c r="D17056" t="s">
        <v>58422</v>
      </c>
      <c r="E17056" s="58">
        <v>1064435700000</v>
      </c>
      <c r="F17056" t="s">
        <v>58423</v>
      </c>
      <c r="G17056" t="s">
        <v>114</v>
      </c>
      <c r="H17056" t="s">
        <v>114</v>
      </c>
      <c r="I17056">
        <v>1</v>
      </c>
    </row>
    <row r="17057" spans="1:9" x14ac:dyDescent="0.25">
      <c r="A17057" t="s">
        <v>110</v>
      </c>
      <c r="B17057" t="s">
        <v>58424</v>
      </c>
      <c r="C17057" s="57">
        <v>44342</v>
      </c>
      <c r="D17057" t="s">
        <v>58425</v>
      </c>
      <c r="E17057" s="58">
        <v>1335183200000</v>
      </c>
      <c r="F17057" t="s">
        <v>58426</v>
      </c>
      <c r="G17057" t="s">
        <v>114</v>
      </c>
      <c r="H17057" t="s">
        <v>114</v>
      </c>
      <c r="I17057">
        <v>56</v>
      </c>
    </row>
    <row r="17058" spans="1:9" x14ac:dyDescent="0.25">
      <c r="A17058" t="s">
        <v>110</v>
      </c>
      <c r="B17058" t="s">
        <v>58427</v>
      </c>
      <c r="C17058" s="57">
        <v>44342</v>
      </c>
      <c r="D17058" t="s">
        <v>58428</v>
      </c>
      <c r="E17058" s="58">
        <v>1369723400000</v>
      </c>
      <c r="F17058" t="s">
        <v>58429</v>
      </c>
      <c r="G17058" t="s">
        <v>114</v>
      </c>
      <c r="H17058" t="s">
        <v>114</v>
      </c>
      <c r="I17058">
        <v>30</v>
      </c>
    </row>
    <row r="17059" spans="1:9" x14ac:dyDescent="0.25">
      <c r="A17059" t="s">
        <v>110</v>
      </c>
      <c r="B17059" t="s">
        <v>58430</v>
      </c>
      <c r="C17059" s="57">
        <v>44342</v>
      </c>
      <c r="D17059" t="s">
        <v>58431</v>
      </c>
      <c r="E17059" s="58">
        <v>1313995600000</v>
      </c>
      <c r="F17059" t="s">
        <v>58432</v>
      </c>
      <c r="G17059" t="s">
        <v>114</v>
      </c>
      <c r="H17059" t="s">
        <v>114</v>
      </c>
      <c r="I17059">
        <v>2</v>
      </c>
    </row>
    <row r="17060" spans="1:9" x14ac:dyDescent="0.25">
      <c r="A17060" t="s">
        <v>110</v>
      </c>
      <c r="B17060" t="s">
        <v>58433</v>
      </c>
      <c r="C17060" s="57">
        <v>44342</v>
      </c>
      <c r="D17060" t="s">
        <v>58434</v>
      </c>
      <c r="E17060" s="58">
        <v>1095160100000</v>
      </c>
      <c r="F17060" t="s">
        <v>58435</v>
      </c>
      <c r="G17060" t="s">
        <v>114</v>
      </c>
      <c r="H17060" t="s">
        <v>114</v>
      </c>
      <c r="I17060">
        <v>1</v>
      </c>
    </row>
    <row r="17061" spans="1:9" x14ac:dyDescent="0.25">
      <c r="A17061" t="s">
        <v>110</v>
      </c>
      <c r="B17061" t="s">
        <v>58436</v>
      </c>
      <c r="C17061" s="57">
        <v>44342</v>
      </c>
      <c r="D17061" t="s">
        <v>58437</v>
      </c>
      <c r="E17061" t="s">
        <v>58438</v>
      </c>
      <c r="F17061" t="s">
        <v>58439</v>
      </c>
      <c r="G17061" t="s">
        <v>114</v>
      </c>
      <c r="H17061" t="s">
        <v>114</v>
      </c>
      <c r="I17061">
        <v>1</v>
      </c>
    </row>
    <row r="17062" spans="1:9" x14ac:dyDescent="0.25">
      <c r="A17062" t="s">
        <v>110</v>
      </c>
      <c r="B17062" t="s">
        <v>58440</v>
      </c>
      <c r="C17062" s="57">
        <v>44342</v>
      </c>
      <c r="D17062" t="s">
        <v>58441</v>
      </c>
      <c r="E17062" s="58">
        <v>1081272700000</v>
      </c>
      <c r="F17062" t="s">
        <v>58442</v>
      </c>
      <c r="G17062" t="s">
        <v>114</v>
      </c>
      <c r="H17062" t="s">
        <v>114</v>
      </c>
      <c r="I17062">
        <v>1</v>
      </c>
    </row>
    <row r="17063" spans="1:9" x14ac:dyDescent="0.25">
      <c r="A17063" t="s">
        <v>110</v>
      </c>
      <c r="B17063" t="s">
        <v>58443</v>
      </c>
      <c r="C17063" s="57">
        <v>44342</v>
      </c>
      <c r="D17063" t="s">
        <v>58444</v>
      </c>
      <c r="E17063" t="s">
        <v>58445</v>
      </c>
      <c r="F17063" t="s">
        <v>58446</v>
      </c>
      <c r="G17063" t="s">
        <v>114</v>
      </c>
      <c r="H17063" t="s">
        <v>114</v>
      </c>
      <c r="I17063">
        <v>1</v>
      </c>
    </row>
    <row r="17064" spans="1:9" x14ac:dyDescent="0.25">
      <c r="A17064" t="s">
        <v>110</v>
      </c>
      <c r="B17064" t="s">
        <v>58447</v>
      </c>
      <c r="C17064" s="57">
        <v>44342</v>
      </c>
      <c r="D17064" t="s">
        <v>58448</v>
      </c>
      <c r="E17064" s="58">
        <v>1090942600000</v>
      </c>
      <c r="F17064" t="s">
        <v>58449</v>
      </c>
      <c r="G17064" t="s">
        <v>114</v>
      </c>
      <c r="H17064" t="s">
        <v>114</v>
      </c>
      <c r="I17064">
        <v>5</v>
      </c>
    </row>
    <row r="17065" spans="1:9" x14ac:dyDescent="0.25">
      <c r="A17065" t="s">
        <v>110</v>
      </c>
      <c r="B17065" t="s">
        <v>58450</v>
      </c>
      <c r="C17065" s="57">
        <v>44342</v>
      </c>
      <c r="D17065" t="s">
        <v>58451</v>
      </c>
      <c r="E17065" s="58">
        <v>1536968900000</v>
      </c>
      <c r="F17065" t="s">
        <v>58452</v>
      </c>
      <c r="G17065" t="s">
        <v>114</v>
      </c>
      <c r="H17065" t="s">
        <v>114</v>
      </c>
      <c r="I17065">
        <v>1</v>
      </c>
    </row>
    <row r="17066" spans="1:9" x14ac:dyDescent="0.25">
      <c r="A17066" t="s">
        <v>110</v>
      </c>
      <c r="B17066" t="s">
        <v>58453</v>
      </c>
      <c r="C17066" s="57">
        <v>44342</v>
      </c>
      <c r="D17066" t="s">
        <v>58454</v>
      </c>
      <c r="E17066" s="58">
        <v>1078347100000</v>
      </c>
      <c r="F17066" t="s">
        <v>58455</v>
      </c>
      <c r="G17066" t="s">
        <v>114</v>
      </c>
      <c r="H17066" t="s">
        <v>114</v>
      </c>
      <c r="I17066">
        <v>1</v>
      </c>
    </row>
    <row r="17067" spans="1:9" x14ac:dyDescent="0.25">
      <c r="A17067" t="s">
        <v>110</v>
      </c>
      <c r="B17067" t="s">
        <v>58456</v>
      </c>
      <c r="C17067" s="57">
        <v>44342</v>
      </c>
      <c r="D17067" t="s">
        <v>58457</v>
      </c>
      <c r="E17067" t="s">
        <v>58458</v>
      </c>
      <c r="F17067" t="s">
        <v>58459</v>
      </c>
      <c r="G17067" t="s">
        <v>114</v>
      </c>
      <c r="H17067" t="s">
        <v>114</v>
      </c>
      <c r="I17067">
        <v>1</v>
      </c>
    </row>
    <row r="17068" spans="1:9" x14ac:dyDescent="0.25">
      <c r="A17068" t="s">
        <v>110</v>
      </c>
      <c r="B17068" t="s">
        <v>58460</v>
      </c>
      <c r="C17068" s="57">
        <v>44342</v>
      </c>
      <c r="D17068" t="s">
        <v>58461</v>
      </c>
      <c r="E17068" s="58">
        <v>1366018500000</v>
      </c>
      <c r="F17068" t="s">
        <v>58462</v>
      </c>
      <c r="G17068" t="s">
        <v>114</v>
      </c>
      <c r="H17068" t="s">
        <v>114</v>
      </c>
      <c r="I17068">
        <v>1</v>
      </c>
    </row>
    <row r="17069" spans="1:9" x14ac:dyDescent="0.25">
      <c r="A17069" t="s">
        <v>110</v>
      </c>
      <c r="B17069" t="s">
        <v>58463</v>
      </c>
      <c r="C17069" s="57">
        <v>44342</v>
      </c>
      <c r="D17069" t="s">
        <v>58464</v>
      </c>
      <c r="E17069" s="58">
        <v>1622357200000</v>
      </c>
      <c r="F17069" t="s">
        <v>58465</v>
      </c>
      <c r="G17069" t="s">
        <v>114</v>
      </c>
      <c r="H17069" t="s">
        <v>114</v>
      </c>
      <c r="I17069">
        <v>1</v>
      </c>
    </row>
    <row r="17070" spans="1:9" x14ac:dyDescent="0.25">
      <c r="A17070" t="s">
        <v>110</v>
      </c>
      <c r="B17070" t="s">
        <v>58466</v>
      </c>
      <c r="C17070" s="57">
        <v>44342</v>
      </c>
      <c r="D17070" t="s">
        <v>58467</v>
      </c>
      <c r="E17070" s="58">
        <v>1127081300000</v>
      </c>
      <c r="F17070" t="s">
        <v>58468</v>
      </c>
      <c r="G17070" t="s">
        <v>114</v>
      </c>
      <c r="H17070" t="s">
        <v>114</v>
      </c>
      <c r="I17070">
        <v>65</v>
      </c>
    </row>
    <row r="17071" spans="1:9" x14ac:dyDescent="0.25">
      <c r="A17071" t="s">
        <v>110</v>
      </c>
      <c r="B17071" t="s">
        <v>58469</v>
      </c>
      <c r="C17071" s="57">
        <v>44342</v>
      </c>
      <c r="D17071" t="s">
        <v>58470</v>
      </c>
      <c r="E17071" s="58">
        <v>1474461800000</v>
      </c>
      <c r="F17071" t="s">
        <v>58471</v>
      </c>
      <c r="G17071" t="s">
        <v>114</v>
      </c>
      <c r="H17071" t="s">
        <v>114</v>
      </c>
      <c r="I17071">
        <v>3</v>
      </c>
    </row>
    <row r="17072" spans="1:9" x14ac:dyDescent="0.25">
      <c r="A17072" t="s">
        <v>110</v>
      </c>
      <c r="B17072" t="s">
        <v>58472</v>
      </c>
      <c r="C17072" s="57">
        <v>44342</v>
      </c>
      <c r="D17072" t="s">
        <v>58473</v>
      </c>
      <c r="E17072" s="58">
        <v>1435232100000</v>
      </c>
      <c r="F17072" t="s">
        <v>58474</v>
      </c>
      <c r="G17072" t="s">
        <v>114</v>
      </c>
      <c r="H17072" t="s">
        <v>114</v>
      </c>
      <c r="I17072">
        <v>16</v>
      </c>
    </row>
    <row r="17073" spans="1:9" x14ac:dyDescent="0.25">
      <c r="A17073" t="s">
        <v>110</v>
      </c>
      <c r="B17073" t="s">
        <v>58475</v>
      </c>
      <c r="C17073" s="57">
        <v>44342</v>
      </c>
      <c r="D17073" t="s">
        <v>58476</v>
      </c>
      <c r="E17073" s="58">
        <v>1018254550000</v>
      </c>
      <c r="F17073" t="s">
        <v>58477</v>
      </c>
      <c r="G17073" t="s">
        <v>114</v>
      </c>
      <c r="H17073" t="s">
        <v>114</v>
      </c>
      <c r="I17073">
        <v>1</v>
      </c>
    </row>
    <row r="17074" spans="1:9" x14ac:dyDescent="0.25">
      <c r="A17074" t="s">
        <v>110</v>
      </c>
      <c r="B17074" t="s">
        <v>58478</v>
      </c>
      <c r="C17074" s="57">
        <v>44342</v>
      </c>
      <c r="D17074" t="s">
        <v>58479</v>
      </c>
      <c r="E17074" s="58">
        <v>1040071640000</v>
      </c>
      <c r="F17074" t="s">
        <v>58480</v>
      </c>
      <c r="G17074" t="s">
        <v>58481</v>
      </c>
      <c r="H17074" t="s">
        <v>58482</v>
      </c>
      <c r="I17074">
        <v>4543</v>
      </c>
    </row>
    <row r="17075" spans="1:9" x14ac:dyDescent="0.25">
      <c r="A17075" t="s">
        <v>110</v>
      </c>
      <c r="B17075" t="s">
        <v>58483</v>
      </c>
      <c r="C17075" s="57">
        <v>44342</v>
      </c>
      <c r="D17075" t="s">
        <v>58484</v>
      </c>
      <c r="E17075" s="58">
        <v>1047337280000</v>
      </c>
      <c r="F17075" t="s">
        <v>58485</v>
      </c>
      <c r="G17075" t="s">
        <v>58486</v>
      </c>
      <c r="H17075" t="s">
        <v>58487</v>
      </c>
      <c r="I17075">
        <v>2773</v>
      </c>
    </row>
    <row r="17076" spans="1:9" x14ac:dyDescent="0.25">
      <c r="A17076" t="s">
        <v>110</v>
      </c>
      <c r="B17076" t="s">
        <v>58488</v>
      </c>
      <c r="C17076" s="57">
        <v>44342</v>
      </c>
      <c r="D17076" t="s">
        <v>58489</v>
      </c>
      <c r="E17076" s="58">
        <v>1009400970000</v>
      </c>
      <c r="F17076" t="s">
        <v>58490</v>
      </c>
      <c r="G17076" t="s">
        <v>114</v>
      </c>
      <c r="H17076" t="s">
        <v>114</v>
      </c>
      <c r="I17076">
        <v>7</v>
      </c>
    </row>
    <row r="17077" spans="1:9" x14ac:dyDescent="0.25">
      <c r="A17077" t="s">
        <v>110</v>
      </c>
      <c r="B17077" t="s">
        <v>58491</v>
      </c>
      <c r="C17077" s="57">
        <v>44342</v>
      </c>
      <c r="D17077" t="s">
        <v>58492</v>
      </c>
      <c r="E17077" s="58">
        <v>1032296280000</v>
      </c>
      <c r="F17077" t="s">
        <v>58493</v>
      </c>
      <c r="G17077" t="s">
        <v>114</v>
      </c>
      <c r="H17077" t="s">
        <v>114</v>
      </c>
      <c r="I17077">
        <v>7</v>
      </c>
    </row>
    <row r="17078" spans="1:9" x14ac:dyDescent="0.25">
      <c r="A17078" t="s">
        <v>110</v>
      </c>
      <c r="B17078" t="s">
        <v>58494</v>
      </c>
      <c r="C17078" s="57">
        <v>44342</v>
      </c>
      <c r="D17078" t="s">
        <v>58495</v>
      </c>
      <c r="E17078" s="58">
        <v>1035026070000</v>
      </c>
      <c r="F17078" t="s">
        <v>58496</v>
      </c>
      <c r="G17078" t="s">
        <v>1275</v>
      </c>
      <c r="H17078" t="s">
        <v>58497</v>
      </c>
      <c r="I17078">
        <v>18</v>
      </c>
    </row>
    <row r="17079" spans="1:9" x14ac:dyDescent="0.25">
      <c r="A17079" t="s">
        <v>110</v>
      </c>
      <c r="B17079" t="s">
        <v>58498</v>
      </c>
      <c r="C17079" s="57">
        <v>44342</v>
      </c>
      <c r="D17079" t="s">
        <v>58499</v>
      </c>
      <c r="E17079" s="58">
        <v>1051661610000</v>
      </c>
      <c r="F17079" t="s">
        <v>58500</v>
      </c>
      <c r="G17079" t="s">
        <v>114</v>
      </c>
      <c r="H17079" t="s">
        <v>114</v>
      </c>
      <c r="I17079">
        <v>6</v>
      </c>
    </row>
    <row r="17080" spans="1:9" x14ac:dyDescent="0.25">
      <c r="A17080" t="s">
        <v>110</v>
      </c>
      <c r="B17080" t="s">
        <v>58501</v>
      </c>
      <c r="C17080" s="57">
        <v>44342</v>
      </c>
      <c r="D17080" t="s">
        <v>58502</v>
      </c>
      <c r="E17080" s="58">
        <v>1076190170000</v>
      </c>
      <c r="F17080" t="s">
        <v>58503</v>
      </c>
      <c r="G17080" t="s">
        <v>58504</v>
      </c>
      <c r="H17080" t="s">
        <v>114</v>
      </c>
      <c r="I17080">
        <v>285</v>
      </c>
    </row>
    <row r="17081" spans="1:9" x14ac:dyDescent="0.25">
      <c r="A17081" t="s">
        <v>110</v>
      </c>
      <c r="B17081" t="s">
        <v>58505</v>
      </c>
      <c r="C17081" s="57">
        <v>44342</v>
      </c>
      <c r="D17081" t="s">
        <v>58506</v>
      </c>
      <c r="E17081" s="58">
        <v>1360271350000</v>
      </c>
      <c r="F17081" t="s">
        <v>58507</v>
      </c>
      <c r="G17081" t="s">
        <v>114</v>
      </c>
      <c r="H17081" t="s">
        <v>114</v>
      </c>
      <c r="I17081">
        <v>2</v>
      </c>
    </row>
    <row r="17082" spans="1:9" x14ac:dyDescent="0.25">
      <c r="A17082" t="s">
        <v>110</v>
      </c>
      <c r="B17082" t="s">
        <v>58508</v>
      </c>
      <c r="C17082" s="57">
        <v>44342</v>
      </c>
      <c r="D17082" t="s">
        <v>58509</v>
      </c>
      <c r="E17082" s="58">
        <v>1456315400000</v>
      </c>
      <c r="F17082" t="s">
        <v>58510</v>
      </c>
      <c r="G17082" t="s">
        <v>114</v>
      </c>
      <c r="H17082" t="s">
        <v>114</v>
      </c>
      <c r="I17082">
        <v>48</v>
      </c>
    </row>
    <row r="17083" spans="1:9" x14ac:dyDescent="0.25">
      <c r="A17083" t="s">
        <v>110</v>
      </c>
      <c r="B17083" t="s">
        <v>58511</v>
      </c>
      <c r="C17083" s="57">
        <v>44342</v>
      </c>
      <c r="D17083" t="s">
        <v>58512</v>
      </c>
      <c r="E17083" s="58">
        <v>2143523600000</v>
      </c>
      <c r="F17083" t="s">
        <v>58513</v>
      </c>
      <c r="G17083" t="s">
        <v>566</v>
      </c>
      <c r="H17083" t="s">
        <v>114</v>
      </c>
      <c r="I17083">
        <v>40</v>
      </c>
    </row>
    <row r="17084" spans="1:9" x14ac:dyDescent="0.25">
      <c r="A17084" t="s">
        <v>110</v>
      </c>
      <c r="B17084" t="s">
        <v>58514</v>
      </c>
      <c r="C17084" s="57">
        <v>44342</v>
      </c>
      <c r="D17084" t="s">
        <v>58515</v>
      </c>
      <c r="E17084" s="58">
        <v>1190529400000</v>
      </c>
      <c r="F17084" t="s">
        <v>58516</v>
      </c>
      <c r="G17084" t="s">
        <v>114</v>
      </c>
      <c r="H17084" t="s">
        <v>114</v>
      </c>
      <c r="I17084">
        <v>2</v>
      </c>
    </row>
    <row r="17085" spans="1:9" x14ac:dyDescent="0.25">
      <c r="A17085" t="s">
        <v>110</v>
      </c>
      <c r="B17085" t="s">
        <v>58517</v>
      </c>
      <c r="C17085" s="57">
        <v>44342</v>
      </c>
      <c r="D17085" t="s">
        <v>58518</v>
      </c>
      <c r="E17085" s="58">
        <v>1528029100000</v>
      </c>
      <c r="F17085" t="s">
        <v>58519</v>
      </c>
      <c r="G17085" t="s">
        <v>114</v>
      </c>
      <c r="H17085" t="s">
        <v>114</v>
      </c>
      <c r="I17085">
        <v>11</v>
      </c>
    </row>
    <row r="17086" spans="1:9" x14ac:dyDescent="0.25">
      <c r="A17086" t="s">
        <v>110</v>
      </c>
      <c r="B17086" t="s">
        <v>58520</v>
      </c>
      <c r="C17086" s="57">
        <v>44342</v>
      </c>
      <c r="D17086" t="s">
        <v>58521</v>
      </c>
      <c r="E17086" s="58">
        <v>1055585500000</v>
      </c>
      <c r="F17086" t="s">
        <v>58522</v>
      </c>
      <c r="G17086" t="s">
        <v>58523</v>
      </c>
      <c r="H17086" t="s">
        <v>114</v>
      </c>
      <c r="I17086">
        <v>1021</v>
      </c>
    </row>
    <row r="17087" spans="1:9" x14ac:dyDescent="0.25">
      <c r="A17087" t="s">
        <v>110</v>
      </c>
      <c r="B17087" t="s">
        <v>58524</v>
      </c>
      <c r="C17087" s="57">
        <v>44342</v>
      </c>
      <c r="D17087" t="s">
        <v>58525</v>
      </c>
      <c r="E17087" s="58">
        <v>1308418300000</v>
      </c>
      <c r="F17087" t="s">
        <v>58526</v>
      </c>
      <c r="G17087" t="s">
        <v>114</v>
      </c>
      <c r="H17087" t="s">
        <v>114</v>
      </c>
      <c r="I17087">
        <v>299</v>
      </c>
    </row>
    <row r="17088" spans="1:9" x14ac:dyDescent="0.25">
      <c r="A17088" t="s">
        <v>110</v>
      </c>
      <c r="B17088" t="s">
        <v>58527</v>
      </c>
      <c r="C17088" s="57">
        <v>44342</v>
      </c>
      <c r="D17088" t="s">
        <v>58528</v>
      </c>
      <c r="E17088" s="58">
        <v>1125800100000</v>
      </c>
      <c r="F17088" t="s">
        <v>58529</v>
      </c>
      <c r="G17088" t="s">
        <v>58530</v>
      </c>
      <c r="H17088" t="s">
        <v>114</v>
      </c>
      <c r="I17088">
        <v>2218</v>
      </c>
    </row>
    <row r="17089" spans="1:9" x14ac:dyDescent="0.25">
      <c r="A17089" t="s">
        <v>110</v>
      </c>
      <c r="B17089" t="s">
        <v>58531</v>
      </c>
      <c r="C17089" s="57">
        <v>44342</v>
      </c>
      <c r="D17089" t="s">
        <v>58532</v>
      </c>
      <c r="E17089" s="58">
        <v>1154369500000</v>
      </c>
      <c r="F17089" t="s">
        <v>58533</v>
      </c>
      <c r="G17089" t="s">
        <v>114</v>
      </c>
      <c r="H17089" t="s">
        <v>114</v>
      </c>
      <c r="I17089">
        <v>4</v>
      </c>
    </row>
    <row r="17090" spans="1:9" x14ac:dyDescent="0.25">
      <c r="A17090" t="s">
        <v>110</v>
      </c>
      <c r="B17090" t="s">
        <v>58534</v>
      </c>
      <c r="C17090" s="57">
        <v>44342</v>
      </c>
      <c r="D17090" t="s">
        <v>58535</v>
      </c>
      <c r="E17090" s="58">
        <v>1102118900000</v>
      </c>
      <c r="F17090" t="s">
        <v>58536</v>
      </c>
      <c r="G17090" t="s">
        <v>221</v>
      </c>
      <c r="H17090" t="s">
        <v>114</v>
      </c>
      <c r="I17090">
        <v>79</v>
      </c>
    </row>
    <row r="17091" spans="1:9" x14ac:dyDescent="0.25">
      <c r="A17091" t="s">
        <v>110</v>
      </c>
      <c r="B17091" t="s">
        <v>58537</v>
      </c>
      <c r="C17091" s="57">
        <v>44342</v>
      </c>
      <c r="D17091" t="s">
        <v>58538</v>
      </c>
      <c r="E17091" t="s">
        <v>58539</v>
      </c>
      <c r="F17091" t="s">
        <v>58540</v>
      </c>
      <c r="G17091" t="s">
        <v>114</v>
      </c>
      <c r="H17091" t="s">
        <v>114</v>
      </c>
      <c r="I17091">
        <v>1</v>
      </c>
    </row>
    <row r="17092" spans="1:9" x14ac:dyDescent="0.25">
      <c r="A17092" t="s">
        <v>110</v>
      </c>
      <c r="B17092" t="s">
        <v>58541</v>
      </c>
      <c r="C17092" s="57">
        <v>44342</v>
      </c>
      <c r="D17092" t="s">
        <v>58542</v>
      </c>
      <c r="E17092" s="58">
        <v>1037537100000</v>
      </c>
      <c r="F17092" t="s">
        <v>58543</v>
      </c>
      <c r="G17092" t="s">
        <v>114</v>
      </c>
      <c r="H17092" t="s">
        <v>114</v>
      </c>
      <c r="I17092">
        <v>46</v>
      </c>
    </row>
    <row r="17093" spans="1:9" x14ac:dyDescent="0.25">
      <c r="A17093" t="s">
        <v>110</v>
      </c>
      <c r="B17093" t="s">
        <v>58544</v>
      </c>
      <c r="C17093" s="57">
        <v>44342</v>
      </c>
      <c r="D17093" t="s">
        <v>58545</v>
      </c>
      <c r="E17093" s="58">
        <v>1036910900000</v>
      </c>
      <c r="F17093" t="s">
        <v>58546</v>
      </c>
      <c r="G17093" t="s">
        <v>114</v>
      </c>
      <c r="H17093" t="s">
        <v>114</v>
      </c>
      <c r="I17093">
        <v>162</v>
      </c>
    </row>
    <row r="17094" spans="1:9" x14ac:dyDescent="0.25">
      <c r="A17094" t="s">
        <v>110</v>
      </c>
      <c r="B17094" t="s">
        <v>58547</v>
      </c>
      <c r="C17094" s="57">
        <v>44342</v>
      </c>
      <c r="D17094" t="s">
        <v>58548</v>
      </c>
      <c r="E17094" s="58">
        <v>1138513700000</v>
      </c>
      <c r="F17094" t="s">
        <v>58549</v>
      </c>
      <c r="G17094" t="s">
        <v>114</v>
      </c>
      <c r="H17094" t="s">
        <v>114</v>
      </c>
      <c r="I17094">
        <v>1</v>
      </c>
    </row>
    <row r="17095" spans="1:9" x14ac:dyDescent="0.25">
      <c r="A17095" t="s">
        <v>110</v>
      </c>
      <c r="B17095" t="s">
        <v>58550</v>
      </c>
      <c r="C17095" s="57">
        <v>44342</v>
      </c>
      <c r="D17095" t="s">
        <v>58551</v>
      </c>
      <c r="E17095" s="58">
        <v>1092119000000</v>
      </c>
      <c r="F17095" t="s">
        <v>58552</v>
      </c>
      <c r="G17095" t="s">
        <v>114</v>
      </c>
      <c r="H17095" t="s">
        <v>114</v>
      </c>
      <c r="I17095">
        <v>30</v>
      </c>
    </row>
    <row r="17096" spans="1:9" x14ac:dyDescent="0.25">
      <c r="A17096" t="s">
        <v>110</v>
      </c>
      <c r="B17096" t="s">
        <v>58553</v>
      </c>
      <c r="C17096" s="57">
        <v>44342</v>
      </c>
      <c r="D17096" t="s">
        <v>58554</v>
      </c>
      <c r="E17096" s="58">
        <v>1063487400000</v>
      </c>
      <c r="F17096" t="s">
        <v>58555</v>
      </c>
      <c r="G17096" t="s">
        <v>58556</v>
      </c>
      <c r="H17096" t="s">
        <v>58557</v>
      </c>
      <c r="I17096">
        <v>1113</v>
      </c>
    </row>
    <row r="17097" spans="1:9" x14ac:dyDescent="0.25">
      <c r="A17097" t="s">
        <v>110</v>
      </c>
      <c r="B17097" t="s">
        <v>58558</v>
      </c>
      <c r="C17097" s="57">
        <v>44342</v>
      </c>
      <c r="D17097" t="s">
        <v>58559</v>
      </c>
      <c r="E17097" s="58">
        <v>1512267600000</v>
      </c>
      <c r="F17097" t="s">
        <v>58560</v>
      </c>
      <c r="G17097" t="s">
        <v>114</v>
      </c>
      <c r="H17097" t="s">
        <v>114</v>
      </c>
      <c r="I17097">
        <v>1</v>
      </c>
    </row>
    <row r="17098" spans="1:9" x14ac:dyDescent="0.25">
      <c r="A17098" t="s">
        <v>110</v>
      </c>
      <c r="B17098" t="s">
        <v>58561</v>
      </c>
      <c r="C17098" s="57">
        <v>44342</v>
      </c>
      <c r="D17098" t="s">
        <v>58562</v>
      </c>
      <c r="E17098" s="58">
        <v>1057489300000</v>
      </c>
      <c r="F17098" t="s">
        <v>58563</v>
      </c>
      <c r="G17098" t="s">
        <v>540</v>
      </c>
      <c r="H17098" t="s">
        <v>58564</v>
      </c>
      <c r="I17098">
        <v>21526</v>
      </c>
    </row>
    <row r="17099" spans="1:9" x14ac:dyDescent="0.25">
      <c r="A17099" t="s">
        <v>110</v>
      </c>
      <c r="B17099" t="s">
        <v>58565</v>
      </c>
      <c r="C17099" s="57">
        <v>44342</v>
      </c>
      <c r="D17099" t="s">
        <v>58566</v>
      </c>
      <c r="E17099" s="58">
        <v>1230753100000</v>
      </c>
      <c r="F17099" t="s">
        <v>58567</v>
      </c>
      <c r="G17099" t="s">
        <v>114</v>
      </c>
      <c r="H17099" t="s">
        <v>114</v>
      </c>
      <c r="I17099">
        <v>6</v>
      </c>
    </row>
    <row r="17100" spans="1:9" x14ac:dyDescent="0.25">
      <c r="A17100" t="s">
        <v>110</v>
      </c>
      <c r="B17100" t="s">
        <v>58568</v>
      </c>
      <c r="C17100" s="57">
        <v>44342</v>
      </c>
      <c r="D17100" t="s">
        <v>58569</v>
      </c>
      <c r="E17100" s="58">
        <v>1259591000000</v>
      </c>
      <c r="F17100" t="s">
        <v>58570</v>
      </c>
      <c r="G17100" t="s">
        <v>114</v>
      </c>
      <c r="H17100" t="s">
        <v>114</v>
      </c>
      <c r="I17100">
        <v>1</v>
      </c>
    </row>
    <row r="17101" spans="1:9" x14ac:dyDescent="0.25">
      <c r="A17101" t="s">
        <v>110</v>
      </c>
      <c r="B17101" t="s">
        <v>58571</v>
      </c>
      <c r="C17101" s="57">
        <v>44342</v>
      </c>
      <c r="D17101" t="s">
        <v>58572</v>
      </c>
      <c r="E17101" s="58">
        <v>1174518100000</v>
      </c>
      <c r="F17101" t="s">
        <v>58573</v>
      </c>
      <c r="G17101" t="s">
        <v>114</v>
      </c>
      <c r="H17101" t="s">
        <v>114</v>
      </c>
      <c r="I17101">
        <v>1</v>
      </c>
    </row>
    <row r="17102" spans="1:9" x14ac:dyDescent="0.25">
      <c r="A17102" t="s">
        <v>110</v>
      </c>
      <c r="B17102" t="s">
        <v>58574</v>
      </c>
      <c r="C17102" s="57">
        <v>44342</v>
      </c>
      <c r="D17102" t="s">
        <v>58575</v>
      </c>
      <c r="E17102" s="58">
        <v>1280347500000</v>
      </c>
      <c r="F17102" t="s">
        <v>58576</v>
      </c>
      <c r="G17102" t="s">
        <v>114</v>
      </c>
      <c r="H17102" t="s">
        <v>114</v>
      </c>
      <c r="I17102">
        <v>1</v>
      </c>
    </row>
    <row r="17103" spans="1:9" x14ac:dyDescent="0.25">
      <c r="A17103" t="s">
        <v>110</v>
      </c>
      <c r="B17103" t="s">
        <v>58577</v>
      </c>
      <c r="C17103" s="57">
        <v>44342</v>
      </c>
      <c r="D17103" t="s">
        <v>58578</v>
      </c>
      <c r="E17103" s="58">
        <v>1691069100000</v>
      </c>
      <c r="F17103" t="s">
        <v>58579</v>
      </c>
      <c r="G17103" t="s">
        <v>114</v>
      </c>
      <c r="H17103" t="s">
        <v>114</v>
      </c>
      <c r="I17103">
        <v>10</v>
      </c>
    </row>
    <row r="17104" spans="1:9" x14ac:dyDescent="0.25">
      <c r="A17104" t="s">
        <v>110</v>
      </c>
      <c r="B17104" t="s">
        <v>58580</v>
      </c>
      <c r="C17104" s="57">
        <v>44342</v>
      </c>
      <c r="D17104" t="s">
        <v>58581</v>
      </c>
      <c r="E17104" s="58">
        <v>246017953600000</v>
      </c>
      <c r="F17104" t="s">
        <v>58582</v>
      </c>
      <c r="G17104" t="s">
        <v>114</v>
      </c>
      <c r="H17104" t="s">
        <v>114</v>
      </c>
      <c r="I17104">
        <v>14</v>
      </c>
    </row>
    <row r="17105" spans="1:9" x14ac:dyDescent="0.25">
      <c r="A17105" t="s">
        <v>110</v>
      </c>
      <c r="B17105" t="s">
        <v>58583</v>
      </c>
      <c r="C17105" s="57">
        <v>44342</v>
      </c>
      <c r="D17105" t="s">
        <v>58584</v>
      </c>
      <c r="E17105" s="58">
        <v>1318503700000</v>
      </c>
      <c r="F17105" t="s">
        <v>58585</v>
      </c>
      <c r="G17105" t="s">
        <v>5167</v>
      </c>
      <c r="H17105" t="s">
        <v>114</v>
      </c>
      <c r="I17105">
        <v>48</v>
      </c>
    </row>
    <row r="17106" spans="1:9" x14ac:dyDescent="0.25">
      <c r="A17106" t="s">
        <v>110</v>
      </c>
      <c r="B17106" t="s">
        <v>58586</v>
      </c>
      <c r="C17106" s="57">
        <v>44342</v>
      </c>
      <c r="D17106" t="s">
        <v>58587</v>
      </c>
      <c r="E17106" t="s">
        <v>58588</v>
      </c>
      <c r="F17106" t="s">
        <v>58589</v>
      </c>
      <c r="G17106" t="s">
        <v>114</v>
      </c>
      <c r="H17106" t="s">
        <v>114</v>
      </c>
      <c r="I17106">
        <v>3</v>
      </c>
    </row>
    <row r="17107" spans="1:9" x14ac:dyDescent="0.25">
      <c r="A17107" t="s">
        <v>110</v>
      </c>
      <c r="B17107" t="s">
        <v>58590</v>
      </c>
      <c r="C17107" s="57">
        <v>44342</v>
      </c>
      <c r="D17107" t="s">
        <v>58591</v>
      </c>
      <c r="E17107" s="58">
        <v>1642395000000</v>
      </c>
      <c r="F17107" t="s">
        <v>58592</v>
      </c>
      <c r="G17107" t="s">
        <v>58593</v>
      </c>
      <c r="H17107" t="s">
        <v>58594</v>
      </c>
      <c r="I17107">
        <v>3090</v>
      </c>
    </row>
    <row r="17108" spans="1:9" x14ac:dyDescent="0.25">
      <c r="A17108" t="s">
        <v>110</v>
      </c>
      <c r="B17108" t="s">
        <v>58595</v>
      </c>
      <c r="C17108" s="57">
        <v>44342</v>
      </c>
      <c r="D17108" t="s">
        <v>58596</v>
      </c>
      <c r="E17108" s="58">
        <v>1081419700000</v>
      </c>
      <c r="F17108" t="s">
        <v>58597</v>
      </c>
      <c r="G17108" t="s">
        <v>114</v>
      </c>
      <c r="H17108" t="s">
        <v>114</v>
      </c>
      <c r="I17108">
        <v>1</v>
      </c>
    </row>
    <row r="17109" spans="1:9" x14ac:dyDescent="0.25">
      <c r="A17109" t="s">
        <v>110</v>
      </c>
      <c r="B17109" t="s">
        <v>58598</v>
      </c>
      <c r="C17109" s="57">
        <v>44342</v>
      </c>
      <c r="D17109" t="s">
        <v>58599</v>
      </c>
      <c r="E17109" s="58">
        <v>1413293700000</v>
      </c>
      <c r="F17109" t="s">
        <v>58600</v>
      </c>
      <c r="G17109" t="s">
        <v>458</v>
      </c>
      <c r="H17109" t="s">
        <v>114</v>
      </c>
      <c r="I17109">
        <v>42</v>
      </c>
    </row>
    <row r="17110" spans="1:9" x14ac:dyDescent="0.25">
      <c r="A17110" t="s">
        <v>110</v>
      </c>
      <c r="B17110" t="s">
        <v>58601</v>
      </c>
      <c r="C17110" s="57">
        <v>44342</v>
      </c>
      <c r="D17110" t="s">
        <v>58602</v>
      </c>
      <c r="E17110" s="58">
        <v>1079368100000</v>
      </c>
      <c r="F17110" t="s">
        <v>58603</v>
      </c>
      <c r="G17110" t="s">
        <v>114</v>
      </c>
      <c r="H17110" t="s">
        <v>114</v>
      </c>
      <c r="I17110">
        <v>101</v>
      </c>
    </row>
    <row r="17111" spans="1:9" x14ac:dyDescent="0.25">
      <c r="A17111" t="s">
        <v>110</v>
      </c>
      <c r="B17111" t="s">
        <v>58604</v>
      </c>
      <c r="C17111" s="57">
        <v>44342</v>
      </c>
      <c r="D17111" t="s">
        <v>58605</v>
      </c>
      <c r="E17111" s="58">
        <v>1115608700000</v>
      </c>
      <c r="F17111" t="s">
        <v>58606</v>
      </c>
      <c r="G17111" t="s">
        <v>58607</v>
      </c>
      <c r="H17111" t="s">
        <v>114</v>
      </c>
      <c r="I17111">
        <v>2</v>
      </c>
    </row>
    <row r="17112" spans="1:9" x14ac:dyDescent="0.25">
      <c r="A17112" t="s">
        <v>110</v>
      </c>
      <c r="B17112" t="s">
        <v>58608</v>
      </c>
      <c r="C17112" s="57">
        <v>44342</v>
      </c>
      <c r="D17112" t="s">
        <v>58609</v>
      </c>
      <c r="E17112" s="58">
        <v>102195711600000</v>
      </c>
      <c r="F17112" t="s">
        <v>58610</v>
      </c>
      <c r="G17112" t="s">
        <v>114</v>
      </c>
      <c r="H17112" t="s">
        <v>114</v>
      </c>
      <c r="I17112">
        <v>2</v>
      </c>
    </row>
    <row r="17113" spans="1:9" x14ac:dyDescent="0.25">
      <c r="A17113" t="s">
        <v>110</v>
      </c>
      <c r="B17113" t="s">
        <v>58611</v>
      </c>
      <c r="C17113" s="57">
        <v>44342</v>
      </c>
      <c r="D17113" t="s">
        <v>58612</v>
      </c>
      <c r="E17113" s="58">
        <v>1043748300000</v>
      </c>
      <c r="F17113" t="s">
        <v>58613</v>
      </c>
      <c r="G17113" t="s">
        <v>114</v>
      </c>
      <c r="H17113" t="s">
        <v>28415</v>
      </c>
      <c r="I17113">
        <v>4</v>
      </c>
    </row>
    <row r="17114" spans="1:9" x14ac:dyDescent="0.25">
      <c r="A17114" t="s">
        <v>110</v>
      </c>
      <c r="B17114" t="s">
        <v>58614</v>
      </c>
      <c r="C17114" s="57">
        <v>44342</v>
      </c>
      <c r="D17114" t="s">
        <v>58615</v>
      </c>
      <c r="E17114" s="58">
        <v>1119707350300</v>
      </c>
      <c r="F17114" t="s">
        <v>58616</v>
      </c>
      <c r="G17114" t="s">
        <v>114</v>
      </c>
      <c r="H17114" t="s">
        <v>114</v>
      </c>
      <c r="I17114">
        <v>1</v>
      </c>
    </row>
    <row r="17115" spans="1:9" x14ac:dyDescent="0.25">
      <c r="A17115" t="s">
        <v>110</v>
      </c>
      <c r="B17115" t="s">
        <v>58617</v>
      </c>
      <c r="C17115" s="57">
        <v>44342</v>
      </c>
      <c r="D17115" t="s">
        <v>58618</v>
      </c>
      <c r="E17115" s="58">
        <v>107419276195100</v>
      </c>
      <c r="F17115" t="s">
        <v>58619</v>
      </c>
      <c r="G17115" t="s">
        <v>114</v>
      </c>
      <c r="H17115" t="s">
        <v>114</v>
      </c>
      <c r="I17115">
        <v>1</v>
      </c>
    </row>
    <row r="17116" spans="1:9" x14ac:dyDescent="0.25">
      <c r="A17116" t="s">
        <v>110</v>
      </c>
      <c r="B17116" t="s">
        <v>58620</v>
      </c>
      <c r="C17116" s="57">
        <v>44342</v>
      </c>
      <c r="D17116" t="s">
        <v>58621</v>
      </c>
      <c r="E17116" s="58">
        <v>140527789900000</v>
      </c>
      <c r="F17116" t="s">
        <v>58622</v>
      </c>
      <c r="G17116" t="s">
        <v>114</v>
      </c>
      <c r="H17116" t="s">
        <v>114</v>
      </c>
      <c r="I17116">
        <v>1</v>
      </c>
    </row>
    <row r="17117" spans="1:9" x14ac:dyDescent="0.25">
      <c r="A17117" t="s">
        <v>110</v>
      </c>
      <c r="B17117" t="s">
        <v>58623</v>
      </c>
      <c r="C17117" s="57">
        <v>44342</v>
      </c>
      <c r="D17117" t="s">
        <v>58624</v>
      </c>
      <c r="E17117" s="58">
        <v>1932773200000</v>
      </c>
      <c r="F17117" t="s">
        <v>58625</v>
      </c>
      <c r="G17117" t="s">
        <v>114</v>
      </c>
      <c r="H17117" t="s">
        <v>114</v>
      </c>
      <c r="I17117">
        <v>39</v>
      </c>
    </row>
    <row r="17118" spans="1:9" x14ac:dyDescent="0.25">
      <c r="A17118" t="s">
        <v>110</v>
      </c>
      <c r="B17118" t="s">
        <v>58626</v>
      </c>
      <c r="C17118" s="57">
        <v>44342</v>
      </c>
      <c r="D17118" t="s">
        <v>58627</v>
      </c>
      <c r="E17118" s="58">
        <v>1065261300000</v>
      </c>
      <c r="F17118" t="s">
        <v>58628</v>
      </c>
      <c r="G17118" t="s">
        <v>58629</v>
      </c>
      <c r="H17118" t="s">
        <v>114</v>
      </c>
      <c r="I17118">
        <v>1</v>
      </c>
    </row>
    <row r="17119" spans="1:9" x14ac:dyDescent="0.25">
      <c r="A17119" t="s">
        <v>110</v>
      </c>
      <c r="B17119" t="s">
        <v>58630</v>
      </c>
      <c r="C17119" s="57">
        <v>44342</v>
      </c>
      <c r="D17119" t="s">
        <v>58631</v>
      </c>
      <c r="E17119" s="58">
        <v>1064058300000</v>
      </c>
      <c r="F17119" t="s">
        <v>58632</v>
      </c>
      <c r="G17119" t="s">
        <v>58633</v>
      </c>
      <c r="H17119" t="s">
        <v>114</v>
      </c>
      <c r="I17119">
        <v>1</v>
      </c>
    </row>
    <row r="17120" spans="1:9" x14ac:dyDescent="0.25">
      <c r="A17120" t="s">
        <v>110</v>
      </c>
      <c r="B17120" t="s">
        <v>58634</v>
      </c>
      <c r="C17120" s="57">
        <v>44342</v>
      </c>
      <c r="D17120" t="s">
        <v>58635</v>
      </c>
      <c r="E17120" s="58">
        <v>1655364500000</v>
      </c>
      <c r="F17120" t="s">
        <v>58636</v>
      </c>
      <c r="G17120" t="s">
        <v>114</v>
      </c>
      <c r="H17120" t="s">
        <v>114</v>
      </c>
      <c r="I17120">
        <v>11</v>
      </c>
    </row>
    <row r="17121" spans="1:9" x14ac:dyDescent="0.25">
      <c r="A17121" t="s">
        <v>110</v>
      </c>
      <c r="B17121" t="s">
        <v>58637</v>
      </c>
      <c r="C17121" s="57">
        <v>44342</v>
      </c>
      <c r="D17121" t="s">
        <v>58638</v>
      </c>
      <c r="E17121" t="s">
        <v>58639</v>
      </c>
      <c r="F17121" t="s">
        <v>58640</v>
      </c>
      <c r="G17121" t="s">
        <v>881</v>
      </c>
      <c r="H17121" t="s">
        <v>114</v>
      </c>
      <c r="I17121">
        <v>7</v>
      </c>
    </row>
    <row r="17122" spans="1:9" x14ac:dyDescent="0.25">
      <c r="A17122" t="s">
        <v>110</v>
      </c>
      <c r="B17122" t="s">
        <v>58641</v>
      </c>
      <c r="C17122" s="57">
        <v>44342</v>
      </c>
      <c r="D17122" t="s">
        <v>58642</v>
      </c>
      <c r="E17122" s="58">
        <v>1057888100000</v>
      </c>
      <c r="F17122" t="s">
        <v>58643</v>
      </c>
      <c r="G17122" t="s">
        <v>114</v>
      </c>
      <c r="H17122" t="s">
        <v>58644</v>
      </c>
      <c r="I17122">
        <v>6</v>
      </c>
    </row>
    <row r="17123" spans="1:9" x14ac:dyDescent="0.25">
      <c r="A17123" t="s">
        <v>110</v>
      </c>
      <c r="B17123" t="s">
        <v>58645</v>
      </c>
      <c r="C17123" s="57">
        <v>44342</v>
      </c>
      <c r="D17123" t="s">
        <v>58646</v>
      </c>
      <c r="E17123" s="58">
        <v>1074181900000</v>
      </c>
      <c r="F17123" t="s">
        <v>58647</v>
      </c>
      <c r="G17123" t="s">
        <v>114</v>
      </c>
      <c r="H17123" t="s">
        <v>114</v>
      </c>
      <c r="I17123">
        <v>1</v>
      </c>
    </row>
    <row r="17124" spans="1:9" x14ac:dyDescent="0.25">
      <c r="A17124" t="s">
        <v>110</v>
      </c>
      <c r="B17124" t="s">
        <v>58648</v>
      </c>
      <c r="C17124" s="57">
        <v>44342</v>
      </c>
      <c r="D17124" t="s">
        <v>58649</v>
      </c>
      <c r="E17124" s="58">
        <v>1079529319900</v>
      </c>
      <c r="F17124" t="s">
        <v>58650</v>
      </c>
      <c r="G17124" t="s">
        <v>114</v>
      </c>
      <c r="H17124" t="s">
        <v>114</v>
      </c>
      <c r="I17124">
        <v>1</v>
      </c>
    </row>
    <row r="17125" spans="1:9" x14ac:dyDescent="0.25">
      <c r="A17125" t="s">
        <v>110</v>
      </c>
      <c r="B17125" t="s">
        <v>58651</v>
      </c>
      <c r="C17125" s="57">
        <v>44342</v>
      </c>
      <c r="D17125" t="s">
        <v>58652</v>
      </c>
      <c r="E17125" s="58">
        <v>1390870125200</v>
      </c>
      <c r="F17125" t="s">
        <v>58653</v>
      </c>
      <c r="G17125" t="s">
        <v>114</v>
      </c>
      <c r="H17125" t="s">
        <v>114</v>
      </c>
      <c r="I17125">
        <v>1</v>
      </c>
    </row>
    <row r="17126" spans="1:9" x14ac:dyDescent="0.25">
      <c r="A17126" t="s">
        <v>110</v>
      </c>
      <c r="B17126" t="s">
        <v>58654</v>
      </c>
      <c r="C17126" s="57">
        <v>44342</v>
      </c>
      <c r="D17126" t="s">
        <v>58655</v>
      </c>
      <c r="E17126" s="58">
        <v>107469155900000</v>
      </c>
      <c r="F17126" t="s">
        <v>58656</v>
      </c>
      <c r="G17126" t="s">
        <v>114</v>
      </c>
      <c r="H17126" t="s">
        <v>114</v>
      </c>
      <c r="I17126">
        <v>1</v>
      </c>
    </row>
    <row r="17127" spans="1:9" x14ac:dyDescent="0.25">
      <c r="A17127" t="s">
        <v>110</v>
      </c>
      <c r="B17127" t="s">
        <v>58657</v>
      </c>
      <c r="C17127" s="57">
        <v>44342</v>
      </c>
      <c r="D17127" t="s">
        <v>58658</v>
      </c>
      <c r="E17127" s="58">
        <v>1111539200000</v>
      </c>
      <c r="F17127" t="s">
        <v>58659</v>
      </c>
      <c r="G17127" t="s">
        <v>114</v>
      </c>
      <c r="H17127" t="s">
        <v>114</v>
      </c>
      <c r="I17127">
        <v>1</v>
      </c>
    </row>
    <row r="17128" spans="1:9" x14ac:dyDescent="0.25">
      <c r="A17128" t="s">
        <v>110</v>
      </c>
      <c r="B17128" t="s">
        <v>58660</v>
      </c>
      <c r="C17128" s="57">
        <v>44342</v>
      </c>
      <c r="D17128" t="s">
        <v>58661</v>
      </c>
      <c r="E17128" s="58">
        <v>4356931200000</v>
      </c>
      <c r="F17128" t="s">
        <v>58662</v>
      </c>
      <c r="G17128" t="s">
        <v>114</v>
      </c>
      <c r="H17128" t="s">
        <v>114</v>
      </c>
      <c r="I17128">
        <v>1</v>
      </c>
    </row>
    <row r="17129" spans="1:9" x14ac:dyDescent="0.25">
      <c r="A17129" t="s">
        <v>110</v>
      </c>
      <c r="B17129" t="s">
        <v>58663</v>
      </c>
      <c r="C17129" s="57">
        <v>44342</v>
      </c>
      <c r="D17129" t="s">
        <v>58664</v>
      </c>
      <c r="E17129" s="58">
        <v>115723177800000</v>
      </c>
      <c r="F17129" t="s">
        <v>58665</v>
      </c>
      <c r="G17129" t="s">
        <v>114</v>
      </c>
      <c r="H17129" t="s">
        <v>114</v>
      </c>
      <c r="I17129">
        <v>1</v>
      </c>
    </row>
    <row r="17130" spans="1:9" x14ac:dyDescent="0.25">
      <c r="A17130" t="s">
        <v>110</v>
      </c>
      <c r="B17130" t="s">
        <v>58666</v>
      </c>
      <c r="C17130" s="57">
        <v>44342</v>
      </c>
      <c r="D17130" t="s">
        <v>58667</v>
      </c>
      <c r="E17130" s="58">
        <v>179741363185300</v>
      </c>
      <c r="F17130" t="s">
        <v>58668</v>
      </c>
      <c r="G17130" t="s">
        <v>114</v>
      </c>
      <c r="H17130" t="s">
        <v>114</v>
      </c>
      <c r="I17130">
        <v>1</v>
      </c>
    </row>
    <row r="17131" spans="1:9" x14ac:dyDescent="0.25">
      <c r="A17131" t="s">
        <v>110</v>
      </c>
      <c r="B17131" t="s">
        <v>58669</v>
      </c>
      <c r="C17131" s="57">
        <v>44342</v>
      </c>
      <c r="D17131" t="s">
        <v>58670</v>
      </c>
      <c r="E17131" s="58">
        <v>1025392788300000</v>
      </c>
      <c r="F17131" t="s">
        <v>58671</v>
      </c>
      <c r="G17131" t="s">
        <v>58672</v>
      </c>
      <c r="H17131" t="s">
        <v>114</v>
      </c>
      <c r="I17131">
        <v>1</v>
      </c>
    </row>
    <row r="17132" spans="1:9" x14ac:dyDescent="0.25">
      <c r="A17132" t="s">
        <v>110</v>
      </c>
      <c r="B17132" t="s">
        <v>58673</v>
      </c>
      <c r="C17132" s="57">
        <v>44342</v>
      </c>
      <c r="D17132" t="s">
        <v>58674</v>
      </c>
      <c r="E17132" s="58">
        <v>1053029100000</v>
      </c>
      <c r="F17132" t="s">
        <v>58675</v>
      </c>
      <c r="G17132" t="s">
        <v>58676</v>
      </c>
      <c r="H17132" t="s">
        <v>114</v>
      </c>
      <c r="I17132">
        <v>1</v>
      </c>
    </row>
    <row r="17133" spans="1:9" x14ac:dyDescent="0.25">
      <c r="A17133" t="s">
        <v>110</v>
      </c>
      <c r="B17133" t="s">
        <v>58677</v>
      </c>
      <c r="C17133" s="57">
        <v>44342</v>
      </c>
      <c r="D17133" t="s">
        <v>58678</v>
      </c>
      <c r="E17133" s="58">
        <v>1038152700000</v>
      </c>
      <c r="F17133" t="s">
        <v>58679</v>
      </c>
      <c r="G17133" t="s">
        <v>58680</v>
      </c>
      <c r="H17133" t="s">
        <v>114</v>
      </c>
      <c r="I17133">
        <v>1</v>
      </c>
    </row>
    <row r="17134" spans="1:9" x14ac:dyDescent="0.25">
      <c r="A17134" t="s">
        <v>110</v>
      </c>
      <c r="B17134" t="s">
        <v>58681</v>
      </c>
      <c r="C17134" s="57">
        <v>44342</v>
      </c>
      <c r="D17134" t="s">
        <v>58682</v>
      </c>
      <c r="E17134" s="58">
        <v>1076060200000</v>
      </c>
      <c r="F17134" t="s">
        <v>58683</v>
      </c>
      <c r="G17134" t="s">
        <v>114</v>
      </c>
      <c r="H17134" t="s">
        <v>114</v>
      </c>
      <c r="I17134">
        <v>1</v>
      </c>
    </row>
    <row r="17135" spans="1:9" x14ac:dyDescent="0.25">
      <c r="A17135" t="s">
        <v>110</v>
      </c>
      <c r="B17135" t="s">
        <v>58684</v>
      </c>
      <c r="C17135" s="57">
        <v>44342</v>
      </c>
      <c r="D17135" t="s">
        <v>58685</v>
      </c>
      <c r="E17135" s="58">
        <v>1198705400000</v>
      </c>
      <c r="F17135" t="s">
        <v>58686</v>
      </c>
      <c r="G17135" t="s">
        <v>114</v>
      </c>
      <c r="H17135" t="s">
        <v>114</v>
      </c>
      <c r="I17135">
        <v>1</v>
      </c>
    </row>
    <row r="17136" spans="1:9" x14ac:dyDescent="0.25">
      <c r="A17136" t="s">
        <v>110</v>
      </c>
      <c r="B17136" t="s">
        <v>58687</v>
      </c>
      <c r="C17136" s="57">
        <v>44342</v>
      </c>
      <c r="D17136" t="s">
        <v>58688</v>
      </c>
      <c r="E17136" s="58">
        <v>103851281600000</v>
      </c>
      <c r="F17136" t="s">
        <v>58689</v>
      </c>
      <c r="G17136" t="s">
        <v>58690</v>
      </c>
      <c r="H17136" t="s">
        <v>114</v>
      </c>
      <c r="I17136">
        <v>1</v>
      </c>
    </row>
    <row r="17137" spans="1:9" x14ac:dyDescent="0.25">
      <c r="A17137" t="s">
        <v>110</v>
      </c>
      <c r="B17137" t="s">
        <v>58691</v>
      </c>
      <c r="C17137" s="57">
        <v>44342</v>
      </c>
      <c r="D17137" t="s">
        <v>58692</v>
      </c>
      <c r="E17137" s="58">
        <v>1040321518300</v>
      </c>
      <c r="F17137" t="s">
        <v>58693</v>
      </c>
      <c r="G17137" t="s">
        <v>114</v>
      </c>
      <c r="H17137" t="s">
        <v>114</v>
      </c>
      <c r="I17137">
        <v>61</v>
      </c>
    </row>
    <row r="17138" spans="1:9" x14ac:dyDescent="0.25">
      <c r="A17138" t="s">
        <v>110</v>
      </c>
      <c r="B17138" t="s">
        <v>58694</v>
      </c>
      <c r="C17138" s="57">
        <v>44342</v>
      </c>
      <c r="D17138" t="s">
        <v>58695</v>
      </c>
      <c r="E17138" s="58">
        <v>118676176200000</v>
      </c>
      <c r="F17138" t="s">
        <v>58696</v>
      </c>
      <c r="G17138" t="s">
        <v>114</v>
      </c>
      <c r="H17138" t="s">
        <v>114</v>
      </c>
      <c r="I17138">
        <v>1</v>
      </c>
    </row>
    <row r="17139" spans="1:9" x14ac:dyDescent="0.25">
      <c r="A17139" t="s">
        <v>110</v>
      </c>
      <c r="B17139" t="s">
        <v>58697</v>
      </c>
      <c r="C17139" s="57">
        <v>44342</v>
      </c>
      <c r="D17139" t="s">
        <v>58698</v>
      </c>
      <c r="E17139" s="58">
        <v>1036867500000</v>
      </c>
      <c r="F17139" t="s">
        <v>58699</v>
      </c>
      <c r="G17139" t="s">
        <v>12771</v>
      </c>
      <c r="H17139" t="s">
        <v>114</v>
      </c>
      <c r="I17139">
        <v>7</v>
      </c>
    </row>
    <row r="17140" spans="1:9" x14ac:dyDescent="0.25">
      <c r="A17140" t="s">
        <v>110</v>
      </c>
      <c r="B17140" t="s">
        <v>58700</v>
      </c>
      <c r="C17140" s="57">
        <v>44342</v>
      </c>
      <c r="D17140" t="s">
        <v>58701</v>
      </c>
      <c r="E17140" s="58">
        <v>111318209700000</v>
      </c>
      <c r="F17140" t="s">
        <v>58702</v>
      </c>
      <c r="G17140" t="s">
        <v>114</v>
      </c>
      <c r="H17140" t="s">
        <v>114</v>
      </c>
      <c r="I17140">
        <v>1</v>
      </c>
    </row>
    <row r="17141" spans="1:9" x14ac:dyDescent="0.25">
      <c r="A17141" t="s">
        <v>110</v>
      </c>
      <c r="B17141" t="s">
        <v>58703</v>
      </c>
      <c r="C17141" s="57">
        <v>44342</v>
      </c>
      <c r="D17141" t="s">
        <v>58704</v>
      </c>
      <c r="E17141" s="58">
        <v>109309422158600</v>
      </c>
      <c r="F17141" t="s">
        <v>58705</v>
      </c>
      <c r="G17141" t="s">
        <v>114</v>
      </c>
      <c r="H17141" t="s">
        <v>114</v>
      </c>
      <c r="I17141">
        <v>1</v>
      </c>
    </row>
    <row r="17142" spans="1:9" x14ac:dyDescent="0.25">
      <c r="A17142" t="s">
        <v>110</v>
      </c>
      <c r="B17142" t="s">
        <v>58706</v>
      </c>
      <c r="C17142" s="57">
        <v>44342</v>
      </c>
      <c r="D17142" t="s">
        <v>58707</v>
      </c>
      <c r="E17142" s="58">
        <v>1026054300000</v>
      </c>
      <c r="F17142" t="s">
        <v>58708</v>
      </c>
      <c r="G17142" t="s">
        <v>114</v>
      </c>
      <c r="H17142" t="s">
        <v>114</v>
      </c>
      <c r="I17142">
        <v>1</v>
      </c>
    </row>
    <row r="17143" spans="1:9" x14ac:dyDescent="0.25">
      <c r="A17143" t="s">
        <v>110</v>
      </c>
      <c r="B17143" t="s">
        <v>58709</v>
      </c>
      <c r="C17143" s="57">
        <v>44342</v>
      </c>
      <c r="D17143" t="s">
        <v>58710</v>
      </c>
      <c r="E17143" s="58">
        <v>1322773500000</v>
      </c>
      <c r="F17143" t="s">
        <v>58711</v>
      </c>
      <c r="G17143" t="s">
        <v>26492</v>
      </c>
      <c r="H17143" t="s">
        <v>58712</v>
      </c>
      <c r="I17143">
        <v>467</v>
      </c>
    </row>
    <row r="17144" spans="1:9" x14ac:dyDescent="0.25">
      <c r="A17144" t="s">
        <v>110</v>
      </c>
      <c r="B17144" t="s">
        <v>58713</v>
      </c>
      <c r="C17144" s="57">
        <v>44342</v>
      </c>
      <c r="D17144" t="s">
        <v>58714</v>
      </c>
      <c r="E17144" s="58">
        <v>1324554000000</v>
      </c>
      <c r="F17144" t="s">
        <v>58715</v>
      </c>
      <c r="G17144" t="s">
        <v>114</v>
      </c>
      <c r="H17144" t="s">
        <v>58716</v>
      </c>
      <c r="I17144">
        <v>94</v>
      </c>
    </row>
    <row r="17145" spans="1:9" x14ac:dyDescent="0.25">
      <c r="A17145" t="s">
        <v>110</v>
      </c>
      <c r="B17145" t="s">
        <v>58717</v>
      </c>
      <c r="C17145" s="57">
        <v>44342</v>
      </c>
      <c r="D17145" t="s">
        <v>58718</v>
      </c>
      <c r="E17145" s="58">
        <v>1002549000000</v>
      </c>
      <c r="F17145" t="s">
        <v>58719</v>
      </c>
      <c r="G17145" t="s">
        <v>114</v>
      </c>
      <c r="H17145" t="s">
        <v>114</v>
      </c>
      <c r="I17145">
        <v>2</v>
      </c>
    </row>
    <row r="17146" spans="1:9" x14ac:dyDescent="0.25">
      <c r="A17146" t="s">
        <v>110</v>
      </c>
      <c r="B17146" t="s">
        <v>58720</v>
      </c>
      <c r="C17146" s="57">
        <v>44342</v>
      </c>
      <c r="D17146" t="s">
        <v>58721</v>
      </c>
      <c r="E17146" t="s">
        <v>58722</v>
      </c>
      <c r="F17146" t="s">
        <v>58723</v>
      </c>
      <c r="G17146" t="s">
        <v>114</v>
      </c>
      <c r="H17146" t="s">
        <v>114</v>
      </c>
      <c r="I17146">
        <v>19</v>
      </c>
    </row>
    <row r="17147" spans="1:9" x14ac:dyDescent="0.25">
      <c r="A17147" t="s">
        <v>110</v>
      </c>
      <c r="B17147" t="s">
        <v>58724</v>
      </c>
      <c r="C17147" s="57">
        <v>44342</v>
      </c>
      <c r="D17147" t="s">
        <v>58725</v>
      </c>
      <c r="E17147" s="58">
        <v>1043059800000</v>
      </c>
      <c r="F17147" t="s">
        <v>58726</v>
      </c>
      <c r="G17147" t="s">
        <v>114</v>
      </c>
      <c r="H17147" t="s">
        <v>114</v>
      </c>
      <c r="I17147">
        <v>1</v>
      </c>
    </row>
    <row r="17148" spans="1:9" x14ac:dyDescent="0.25">
      <c r="A17148" t="s">
        <v>110</v>
      </c>
      <c r="B17148" t="s">
        <v>58727</v>
      </c>
      <c r="C17148" s="57">
        <v>44342</v>
      </c>
      <c r="D17148" t="s">
        <v>58728</v>
      </c>
      <c r="E17148" s="58">
        <v>1000214600000</v>
      </c>
      <c r="F17148" t="s">
        <v>58729</v>
      </c>
      <c r="G17148" t="s">
        <v>114</v>
      </c>
      <c r="H17148" t="s">
        <v>114</v>
      </c>
      <c r="I17148">
        <v>1</v>
      </c>
    </row>
    <row r="17149" spans="1:9" x14ac:dyDescent="0.25">
      <c r="A17149" t="s">
        <v>110</v>
      </c>
      <c r="B17149" t="s">
        <v>58730</v>
      </c>
      <c r="C17149" s="57">
        <v>44342</v>
      </c>
      <c r="D17149" t="s">
        <v>58731</v>
      </c>
      <c r="E17149" t="s">
        <v>58732</v>
      </c>
      <c r="F17149" t="s">
        <v>58733</v>
      </c>
      <c r="G17149" t="s">
        <v>114</v>
      </c>
      <c r="H17149" t="s">
        <v>114</v>
      </c>
      <c r="I17149">
        <v>1</v>
      </c>
    </row>
    <row r="17150" spans="1:9" x14ac:dyDescent="0.25">
      <c r="A17150" t="s">
        <v>110</v>
      </c>
      <c r="B17150" t="s">
        <v>58734</v>
      </c>
      <c r="C17150" s="57">
        <v>44342</v>
      </c>
      <c r="D17150" t="s">
        <v>58735</v>
      </c>
      <c r="E17150" s="58">
        <v>1025555000000</v>
      </c>
      <c r="F17150" t="s">
        <v>58736</v>
      </c>
      <c r="G17150" t="s">
        <v>114</v>
      </c>
      <c r="H17150" t="s">
        <v>114</v>
      </c>
      <c r="I17150">
        <v>1</v>
      </c>
    </row>
    <row r="17151" spans="1:9" x14ac:dyDescent="0.25">
      <c r="A17151" t="s">
        <v>110</v>
      </c>
      <c r="B17151" t="s">
        <v>58737</v>
      </c>
      <c r="C17151" s="57">
        <v>44342</v>
      </c>
      <c r="D17151" t="s">
        <v>58738</v>
      </c>
      <c r="E17151" s="58">
        <v>1020963600000</v>
      </c>
      <c r="F17151" t="s">
        <v>58739</v>
      </c>
      <c r="G17151" t="s">
        <v>114</v>
      </c>
      <c r="H17151" t="s">
        <v>114</v>
      </c>
      <c r="I17151">
        <v>669</v>
      </c>
    </row>
    <row r="17152" spans="1:9" x14ac:dyDescent="0.25">
      <c r="A17152" t="s">
        <v>110</v>
      </c>
      <c r="B17152" t="s">
        <v>58740</v>
      </c>
      <c r="C17152" s="57">
        <v>44342</v>
      </c>
      <c r="D17152" t="s">
        <v>58741</v>
      </c>
      <c r="E17152" s="58">
        <v>1068459670000</v>
      </c>
      <c r="F17152" t="s">
        <v>58742</v>
      </c>
      <c r="G17152" t="s">
        <v>1275</v>
      </c>
      <c r="H17152" t="s">
        <v>114</v>
      </c>
      <c r="I17152">
        <v>33</v>
      </c>
    </row>
    <row r="17153" spans="1:9" x14ac:dyDescent="0.25">
      <c r="A17153" t="s">
        <v>110</v>
      </c>
      <c r="B17153" t="s">
        <v>58743</v>
      </c>
      <c r="C17153" s="57">
        <v>44342</v>
      </c>
      <c r="D17153" t="s">
        <v>58744</v>
      </c>
      <c r="E17153" s="58">
        <v>1070036200000</v>
      </c>
      <c r="F17153" t="s">
        <v>58745</v>
      </c>
      <c r="G17153" t="s">
        <v>58746</v>
      </c>
      <c r="H17153" t="s">
        <v>32405</v>
      </c>
      <c r="I17153">
        <v>105</v>
      </c>
    </row>
    <row r="17154" spans="1:9" x14ac:dyDescent="0.25">
      <c r="A17154" t="s">
        <v>110</v>
      </c>
      <c r="B17154" t="s">
        <v>58747</v>
      </c>
      <c r="C17154" s="57">
        <v>44342</v>
      </c>
      <c r="D17154" t="s">
        <v>58748</v>
      </c>
      <c r="E17154" s="58">
        <v>1060006430000</v>
      </c>
      <c r="F17154" t="s">
        <v>58749</v>
      </c>
      <c r="G17154" t="s">
        <v>114</v>
      </c>
      <c r="H17154" t="s">
        <v>114</v>
      </c>
      <c r="I17154">
        <v>38</v>
      </c>
    </row>
    <row r="17155" spans="1:9" x14ac:dyDescent="0.25">
      <c r="A17155" t="s">
        <v>110</v>
      </c>
      <c r="B17155" t="s">
        <v>58750</v>
      </c>
      <c r="C17155" s="57">
        <v>44342</v>
      </c>
      <c r="D17155" t="s">
        <v>58751</v>
      </c>
      <c r="E17155" s="58">
        <v>1030930770000</v>
      </c>
      <c r="F17155" t="s">
        <v>58752</v>
      </c>
      <c r="G17155" t="s">
        <v>114</v>
      </c>
      <c r="H17155" t="s">
        <v>114</v>
      </c>
      <c r="I17155">
        <v>38</v>
      </c>
    </row>
    <row r="17156" spans="1:9" x14ac:dyDescent="0.25">
      <c r="A17156" t="s">
        <v>110</v>
      </c>
      <c r="B17156" t="s">
        <v>58753</v>
      </c>
      <c r="C17156" s="57">
        <v>44342</v>
      </c>
      <c r="D17156" t="s">
        <v>58754</v>
      </c>
      <c r="E17156" s="58">
        <v>1017580424550000</v>
      </c>
      <c r="F17156" t="s">
        <v>58755</v>
      </c>
      <c r="G17156" t="s">
        <v>114</v>
      </c>
      <c r="H17156" t="s">
        <v>114</v>
      </c>
      <c r="I17156">
        <v>9</v>
      </c>
    </row>
    <row r="17157" spans="1:9" x14ac:dyDescent="0.25">
      <c r="A17157" t="s">
        <v>110</v>
      </c>
      <c r="B17157" t="s">
        <v>58756</v>
      </c>
      <c r="C17157" s="57">
        <v>44342</v>
      </c>
      <c r="D17157" t="s">
        <v>58757</v>
      </c>
      <c r="E17157" t="s">
        <v>58758</v>
      </c>
      <c r="F17157" t="s">
        <v>58759</v>
      </c>
      <c r="G17157" t="s">
        <v>114</v>
      </c>
      <c r="H17157" t="s">
        <v>114</v>
      </c>
      <c r="I17157">
        <v>49</v>
      </c>
    </row>
    <row r="17158" spans="1:9" x14ac:dyDescent="0.25">
      <c r="A17158" t="s">
        <v>110</v>
      </c>
      <c r="B17158" t="s">
        <v>58760</v>
      </c>
      <c r="C17158" s="57">
        <v>44342</v>
      </c>
      <c r="D17158" t="s">
        <v>58761</v>
      </c>
      <c r="E17158" s="58">
        <v>1010379660000</v>
      </c>
      <c r="F17158" t="s">
        <v>58762</v>
      </c>
      <c r="G17158" t="s">
        <v>114</v>
      </c>
      <c r="H17158" t="s">
        <v>114</v>
      </c>
      <c r="I17158">
        <v>1</v>
      </c>
    </row>
    <row r="17159" spans="1:9" x14ac:dyDescent="0.25">
      <c r="A17159" t="s">
        <v>110</v>
      </c>
      <c r="B17159" t="s">
        <v>58763</v>
      </c>
      <c r="C17159" s="57">
        <v>44342</v>
      </c>
      <c r="D17159" t="s">
        <v>58764</v>
      </c>
      <c r="E17159" s="58">
        <v>116638414600000</v>
      </c>
      <c r="F17159" t="s">
        <v>58765</v>
      </c>
      <c r="G17159" t="s">
        <v>58766</v>
      </c>
      <c r="H17159" t="s">
        <v>58767</v>
      </c>
      <c r="I17159">
        <v>1</v>
      </c>
    </row>
    <row r="17160" spans="1:9" x14ac:dyDescent="0.25">
      <c r="A17160" t="s">
        <v>110</v>
      </c>
      <c r="B17160" t="s">
        <v>58768</v>
      </c>
      <c r="C17160" s="57">
        <v>44342</v>
      </c>
      <c r="D17160" t="s">
        <v>58769</v>
      </c>
      <c r="E17160" s="58">
        <v>115679562500000</v>
      </c>
      <c r="F17160" t="s">
        <v>58770</v>
      </c>
      <c r="G17160" t="s">
        <v>58771</v>
      </c>
      <c r="H17160" t="s">
        <v>58772</v>
      </c>
      <c r="I17160">
        <v>2011</v>
      </c>
    </row>
    <row r="17161" spans="1:9" x14ac:dyDescent="0.25">
      <c r="A17161" t="s">
        <v>110</v>
      </c>
      <c r="B17161" t="s">
        <v>58773</v>
      </c>
      <c r="C17161" s="57">
        <v>44342</v>
      </c>
      <c r="D17161" t="s">
        <v>58774</v>
      </c>
      <c r="E17161" s="58">
        <v>266205059500000</v>
      </c>
      <c r="F17161" t="s">
        <v>58775</v>
      </c>
      <c r="G17161" t="s">
        <v>114</v>
      </c>
      <c r="H17161" t="s">
        <v>114</v>
      </c>
      <c r="I17161">
        <v>2</v>
      </c>
    </row>
    <row r="17162" spans="1:9" x14ac:dyDescent="0.25">
      <c r="A17162" t="s">
        <v>110</v>
      </c>
      <c r="B17162" t="s">
        <v>58776</v>
      </c>
      <c r="C17162" s="57">
        <v>44342</v>
      </c>
      <c r="D17162" t="s">
        <v>58777</v>
      </c>
      <c r="E17162" s="58">
        <v>96153392500000</v>
      </c>
      <c r="F17162" t="s">
        <v>58778</v>
      </c>
      <c r="G17162" t="s">
        <v>114</v>
      </c>
      <c r="H17162" t="s">
        <v>114</v>
      </c>
      <c r="I17162">
        <v>9</v>
      </c>
    </row>
    <row r="17163" spans="1:9" x14ac:dyDescent="0.25">
      <c r="A17163" t="s">
        <v>110</v>
      </c>
      <c r="B17163" t="s">
        <v>58779</v>
      </c>
      <c r="C17163" s="57">
        <v>44342</v>
      </c>
      <c r="D17163" t="s">
        <v>58780</v>
      </c>
      <c r="E17163" s="58">
        <v>1043364000000</v>
      </c>
      <c r="F17163" t="s">
        <v>58781</v>
      </c>
      <c r="G17163" t="s">
        <v>114</v>
      </c>
      <c r="H17163" t="s">
        <v>114</v>
      </c>
      <c r="I17163">
        <v>1</v>
      </c>
    </row>
    <row r="17164" spans="1:9" x14ac:dyDescent="0.25">
      <c r="A17164" t="s">
        <v>110</v>
      </c>
      <c r="B17164" t="s">
        <v>58782</v>
      </c>
      <c r="C17164" s="57">
        <v>44342</v>
      </c>
      <c r="D17164" t="s">
        <v>58783</v>
      </c>
      <c r="E17164" s="58">
        <v>1116411000000</v>
      </c>
      <c r="F17164" t="s">
        <v>58784</v>
      </c>
      <c r="G17164" t="s">
        <v>114</v>
      </c>
      <c r="H17164" t="s">
        <v>114</v>
      </c>
      <c r="I17164">
        <v>1</v>
      </c>
    </row>
    <row r="17165" spans="1:9" x14ac:dyDescent="0.25">
      <c r="A17165" t="s">
        <v>110</v>
      </c>
      <c r="B17165" t="s">
        <v>58785</v>
      </c>
      <c r="C17165" s="57">
        <v>44342</v>
      </c>
      <c r="D17165" t="s">
        <v>58786</v>
      </c>
      <c r="E17165" s="58">
        <v>1038211000000</v>
      </c>
      <c r="F17165" t="s">
        <v>58787</v>
      </c>
      <c r="G17165" t="s">
        <v>114</v>
      </c>
      <c r="H17165" t="s">
        <v>114</v>
      </c>
      <c r="I17165">
        <v>1</v>
      </c>
    </row>
    <row r="17166" spans="1:9" x14ac:dyDescent="0.25">
      <c r="A17166" t="s">
        <v>110</v>
      </c>
      <c r="B17166" t="s">
        <v>58788</v>
      </c>
      <c r="C17166" s="57">
        <v>44342</v>
      </c>
      <c r="D17166" t="s">
        <v>58789</v>
      </c>
      <c r="E17166" s="58">
        <v>1045359000000</v>
      </c>
      <c r="F17166" t="s">
        <v>58790</v>
      </c>
      <c r="G17166" t="s">
        <v>114</v>
      </c>
      <c r="H17166" t="s">
        <v>114</v>
      </c>
      <c r="I17166">
        <v>1</v>
      </c>
    </row>
    <row r="17167" spans="1:9" x14ac:dyDescent="0.25">
      <c r="A17167" t="s">
        <v>110</v>
      </c>
      <c r="B17167" t="s">
        <v>58791</v>
      </c>
      <c r="C17167" s="57">
        <v>44342</v>
      </c>
      <c r="D17167" t="s">
        <v>58792</v>
      </c>
      <c r="E17167" s="58">
        <v>1011009000000</v>
      </c>
      <c r="F17167" t="s">
        <v>58793</v>
      </c>
      <c r="G17167" t="s">
        <v>114</v>
      </c>
      <c r="H17167" t="s">
        <v>114</v>
      </c>
      <c r="I17167">
        <v>1</v>
      </c>
    </row>
    <row r="17168" spans="1:9" x14ac:dyDescent="0.25">
      <c r="A17168" t="s">
        <v>110</v>
      </c>
      <c r="B17168" t="s">
        <v>58794</v>
      </c>
      <c r="C17168" s="57">
        <v>44342</v>
      </c>
      <c r="D17168" t="s">
        <v>58795</v>
      </c>
      <c r="E17168" s="58">
        <v>1045017000000</v>
      </c>
      <c r="F17168" t="s">
        <v>58796</v>
      </c>
      <c r="G17168" t="s">
        <v>114</v>
      </c>
      <c r="H17168" t="s">
        <v>114</v>
      </c>
      <c r="I17168">
        <v>1</v>
      </c>
    </row>
    <row r="17169" spans="1:9" x14ac:dyDescent="0.25">
      <c r="A17169" t="s">
        <v>110</v>
      </c>
      <c r="B17169" t="s">
        <v>58797</v>
      </c>
      <c r="C17169" s="57">
        <v>44342</v>
      </c>
      <c r="D17169" t="s">
        <v>58798</v>
      </c>
      <c r="E17169" s="58">
        <v>1118368000000</v>
      </c>
      <c r="F17169" t="s">
        <v>58799</v>
      </c>
      <c r="G17169" t="s">
        <v>114</v>
      </c>
      <c r="H17169" t="s">
        <v>114</v>
      </c>
      <c r="I17169">
        <v>1</v>
      </c>
    </row>
    <row r="17170" spans="1:9" x14ac:dyDescent="0.25">
      <c r="A17170" t="s">
        <v>110</v>
      </c>
      <c r="B17170" t="s">
        <v>58800</v>
      </c>
      <c r="C17170" s="57">
        <v>44342</v>
      </c>
      <c r="D17170" t="s">
        <v>58801</v>
      </c>
      <c r="E17170" s="58">
        <v>1300815330000</v>
      </c>
      <c r="F17170" t="s">
        <v>58802</v>
      </c>
      <c r="G17170" t="s">
        <v>114</v>
      </c>
      <c r="H17170" t="s">
        <v>114</v>
      </c>
      <c r="I17170">
        <v>18</v>
      </c>
    </row>
    <row r="17171" spans="1:9" x14ac:dyDescent="0.25">
      <c r="A17171" t="s">
        <v>110</v>
      </c>
      <c r="B17171" t="s">
        <v>58803</v>
      </c>
      <c r="C17171" s="57">
        <v>44342</v>
      </c>
      <c r="D17171" t="s">
        <v>58804</v>
      </c>
      <c r="E17171" s="58">
        <v>101777048800000</v>
      </c>
      <c r="F17171" t="s">
        <v>58805</v>
      </c>
      <c r="G17171" t="s">
        <v>114</v>
      </c>
      <c r="H17171" t="s">
        <v>114</v>
      </c>
      <c r="I17171">
        <v>1</v>
      </c>
    </row>
    <row r="17172" spans="1:9" x14ac:dyDescent="0.25">
      <c r="A17172" t="s">
        <v>110</v>
      </c>
      <c r="B17172" t="s">
        <v>58806</v>
      </c>
      <c r="C17172" s="57">
        <v>44342</v>
      </c>
      <c r="D17172" t="s">
        <v>58807</v>
      </c>
      <c r="E17172" s="58">
        <v>109795000000000</v>
      </c>
      <c r="F17172" t="s">
        <v>58808</v>
      </c>
      <c r="G17172" t="s">
        <v>114</v>
      </c>
      <c r="H17172" t="s">
        <v>114</v>
      </c>
      <c r="I17172">
        <v>76</v>
      </c>
    </row>
    <row r="17173" spans="1:9" x14ac:dyDescent="0.25">
      <c r="A17173" t="s">
        <v>110</v>
      </c>
      <c r="B17173" t="s">
        <v>58809</v>
      </c>
      <c r="C17173" s="57">
        <v>44342</v>
      </c>
      <c r="D17173" t="s">
        <v>58810</v>
      </c>
      <c r="E17173" s="58">
        <v>1358334400000</v>
      </c>
      <c r="F17173" t="s">
        <v>58811</v>
      </c>
      <c r="G17173" t="s">
        <v>114</v>
      </c>
      <c r="H17173" t="s">
        <v>114</v>
      </c>
      <c r="I17173">
        <v>1</v>
      </c>
    </row>
    <row r="17174" spans="1:9" x14ac:dyDescent="0.25">
      <c r="A17174" t="s">
        <v>110</v>
      </c>
      <c r="B17174" t="s">
        <v>58812</v>
      </c>
      <c r="C17174" s="57">
        <v>44342</v>
      </c>
      <c r="D17174" t="s">
        <v>58813</v>
      </c>
      <c r="E17174" s="58">
        <v>1031914600000</v>
      </c>
      <c r="F17174" t="s">
        <v>58814</v>
      </c>
      <c r="G17174" t="s">
        <v>114</v>
      </c>
      <c r="H17174" t="s">
        <v>114</v>
      </c>
      <c r="I17174">
        <v>1</v>
      </c>
    </row>
    <row r="17175" spans="1:9" x14ac:dyDescent="0.25">
      <c r="A17175" t="s">
        <v>110</v>
      </c>
      <c r="B17175" t="s">
        <v>58815</v>
      </c>
      <c r="C17175" s="57">
        <v>44342</v>
      </c>
      <c r="D17175" t="s">
        <v>58816</v>
      </c>
      <c r="E17175" s="58">
        <v>1238259900000</v>
      </c>
      <c r="F17175" t="s">
        <v>58817</v>
      </c>
      <c r="G17175" t="s">
        <v>114</v>
      </c>
      <c r="H17175" t="s">
        <v>114</v>
      </c>
      <c r="I17175">
        <v>24</v>
      </c>
    </row>
    <row r="17176" spans="1:9" x14ac:dyDescent="0.25">
      <c r="A17176" t="s">
        <v>110</v>
      </c>
      <c r="B17176" t="s">
        <v>58818</v>
      </c>
      <c r="C17176" s="57">
        <v>44342</v>
      </c>
      <c r="D17176" t="s">
        <v>58819</v>
      </c>
      <c r="E17176" s="58">
        <v>1373070300000</v>
      </c>
      <c r="F17176" t="s">
        <v>58820</v>
      </c>
      <c r="G17176" t="s">
        <v>114</v>
      </c>
      <c r="H17176" t="s">
        <v>114</v>
      </c>
      <c r="I17176">
        <v>18</v>
      </c>
    </row>
    <row r="17177" spans="1:9" x14ac:dyDescent="0.25">
      <c r="A17177" t="s">
        <v>110</v>
      </c>
      <c r="B17177" t="s">
        <v>58821</v>
      </c>
      <c r="C17177" s="57">
        <v>44342</v>
      </c>
      <c r="D17177" t="s">
        <v>58822</v>
      </c>
      <c r="E17177" s="58">
        <v>1056839200000</v>
      </c>
      <c r="F17177" t="s">
        <v>58823</v>
      </c>
      <c r="G17177" t="s">
        <v>114</v>
      </c>
      <c r="H17177" t="s">
        <v>114</v>
      </c>
      <c r="I17177">
        <v>1</v>
      </c>
    </row>
    <row r="17178" spans="1:9" x14ac:dyDescent="0.25">
      <c r="A17178" t="s">
        <v>110</v>
      </c>
      <c r="B17178" t="s">
        <v>58824</v>
      </c>
      <c r="C17178" s="57">
        <v>44342</v>
      </c>
      <c r="D17178" t="s">
        <v>58825</v>
      </c>
      <c r="E17178" s="58">
        <v>133797959300000</v>
      </c>
      <c r="F17178" t="s">
        <v>58826</v>
      </c>
      <c r="G17178" t="s">
        <v>114</v>
      </c>
      <c r="H17178" t="s">
        <v>9605</v>
      </c>
      <c r="I17178">
        <v>38</v>
      </c>
    </row>
    <row r="17179" spans="1:9" x14ac:dyDescent="0.25">
      <c r="A17179" t="s">
        <v>110</v>
      </c>
      <c r="B17179" t="s">
        <v>58827</v>
      </c>
      <c r="C17179" s="57">
        <v>44342</v>
      </c>
      <c r="D17179" t="s">
        <v>58828</v>
      </c>
      <c r="E17179" s="58">
        <v>1043427200000</v>
      </c>
      <c r="F17179" t="s">
        <v>58829</v>
      </c>
      <c r="G17179" t="s">
        <v>58830</v>
      </c>
      <c r="H17179" t="s">
        <v>114</v>
      </c>
      <c r="I17179">
        <v>4</v>
      </c>
    </row>
    <row r="17180" spans="1:9" x14ac:dyDescent="0.25">
      <c r="A17180" t="s">
        <v>110</v>
      </c>
      <c r="B17180" t="s">
        <v>58831</v>
      </c>
      <c r="C17180" s="57">
        <v>44342</v>
      </c>
      <c r="D17180" t="s">
        <v>58832</v>
      </c>
      <c r="E17180" s="58">
        <v>1099592500000</v>
      </c>
      <c r="F17180" t="s">
        <v>58833</v>
      </c>
      <c r="G17180" t="s">
        <v>114</v>
      </c>
      <c r="H17180" t="s">
        <v>114</v>
      </c>
      <c r="I17180">
        <v>5</v>
      </c>
    </row>
    <row r="17181" spans="1:9" x14ac:dyDescent="0.25">
      <c r="A17181" t="s">
        <v>110</v>
      </c>
      <c r="B17181" t="s">
        <v>58834</v>
      </c>
      <c r="C17181" s="57">
        <v>44342</v>
      </c>
      <c r="D17181" t="s">
        <v>58835</v>
      </c>
      <c r="E17181" s="58">
        <v>1016477900000</v>
      </c>
      <c r="F17181" t="s">
        <v>58836</v>
      </c>
      <c r="G17181" t="s">
        <v>114</v>
      </c>
      <c r="H17181" t="s">
        <v>114</v>
      </c>
      <c r="I17181">
        <v>13</v>
      </c>
    </row>
    <row r="17182" spans="1:9" x14ac:dyDescent="0.25">
      <c r="A17182" t="s">
        <v>110</v>
      </c>
      <c r="B17182" t="s">
        <v>58837</v>
      </c>
      <c r="C17182" s="57">
        <v>44342</v>
      </c>
      <c r="D17182" t="s">
        <v>58838</v>
      </c>
      <c r="E17182" t="s">
        <v>58839</v>
      </c>
      <c r="F17182" t="s">
        <v>58840</v>
      </c>
      <c r="G17182" t="s">
        <v>58841</v>
      </c>
      <c r="H17182" t="s">
        <v>114</v>
      </c>
      <c r="I17182">
        <v>4</v>
      </c>
    </row>
    <row r="17183" spans="1:9" x14ac:dyDescent="0.25">
      <c r="A17183" t="s">
        <v>110</v>
      </c>
      <c r="B17183" t="s">
        <v>58842</v>
      </c>
      <c r="C17183" s="57">
        <v>44342</v>
      </c>
      <c r="D17183" t="s">
        <v>58843</v>
      </c>
      <c r="E17183" s="58">
        <v>1011233300000</v>
      </c>
      <c r="F17183" t="s">
        <v>58844</v>
      </c>
      <c r="G17183" t="s">
        <v>114</v>
      </c>
      <c r="H17183" t="s">
        <v>114</v>
      </c>
      <c r="I17183">
        <v>4</v>
      </c>
    </row>
    <row r="17184" spans="1:9" x14ac:dyDescent="0.25">
      <c r="A17184" t="s">
        <v>110</v>
      </c>
      <c r="B17184" t="s">
        <v>58845</v>
      </c>
      <c r="C17184" s="57">
        <v>44342</v>
      </c>
      <c r="D17184" t="s">
        <v>58846</v>
      </c>
      <c r="E17184" s="58">
        <v>1113158000000</v>
      </c>
      <c r="F17184" t="s">
        <v>58847</v>
      </c>
      <c r="G17184" t="s">
        <v>58848</v>
      </c>
      <c r="H17184" t="s">
        <v>114</v>
      </c>
      <c r="I17184">
        <v>4</v>
      </c>
    </row>
    <row r="17185" spans="1:9" x14ac:dyDescent="0.25">
      <c r="A17185" t="s">
        <v>110</v>
      </c>
      <c r="B17185" t="s">
        <v>58849</v>
      </c>
      <c r="C17185" s="57">
        <v>44342</v>
      </c>
      <c r="D17185" t="s">
        <v>58850</v>
      </c>
      <c r="E17185" s="58">
        <v>1075958400000</v>
      </c>
      <c r="F17185" t="s">
        <v>58851</v>
      </c>
      <c r="G17185" t="s">
        <v>114</v>
      </c>
      <c r="H17185" t="s">
        <v>114</v>
      </c>
      <c r="I17185">
        <v>32</v>
      </c>
    </row>
    <row r="17186" spans="1:9" x14ac:dyDescent="0.25">
      <c r="A17186" t="s">
        <v>110</v>
      </c>
      <c r="B17186" t="s">
        <v>58852</v>
      </c>
      <c r="C17186" s="57">
        <v>44342</v>
      </c>
      <c r="D17186" t="s">
        <v>58853</v>
      </c>
      <c r="E17186" s="58">
        <v>1080940400000</v>
      </c>
      <c r="F17186" t="s">
        <v>58854</v>
      </c>
      <c r="G17186" t="s">
        <v>114</v>
      </c>
      <c r="H17186" t="s">
        <v>114</v>
      </c>
      <c r="I17186">
        <v>65</v>
      </c>
    </row>
    <row r="17187" spans="1:9" x14ac:dyDescent="0.25">
      <c r="A17187" t="s">
        <v>110</v>
      </c>
      <c r="B17187" t="s">
        <v>58855</v>
      </c>
      <c r="C17187" s="57">
        <v>44342</v>
      </c>
      <c r="D17187" t="s">
        <v>58856</v>
      </c>
      <c r="E17187" s="58">
        <v>1049252900000</v>
      </c>
      <c r="F17187" t="s">
        <v>58857</v>
      </c>
      <c r="G17187" t="s">
        <v>58858</v>
      </c>
      <c r="H17187" t="s">
        <v>114</v>
      </c>
      <c r="I17187">
        <v>447</v>
      </c>
    </row>
    <row r="17188" spans="1:9" x14ac:dyDescent="0.25">
      <c r="A17188" t="s">
        <v>110</v>
      </c>
      <c r="B17188" t="s">
        <v>58859</v>
      </c>
      <c r="C17188" s="57">
        <v>44342</v>
      </c>
      <c r="D17188" t="s">
        <v>58860</v>
      </c>
      <c r="E17188" s="58">
        <v>1020696700000</v>
      </c>
      <c r="F17188" t="s">
        <v>58861</v>
      </c>
      <c r="G17188" t="s">
        <v>114</v>
      </c>
      <c r="H17188" t="s">
        <v>114</v>
      </c>
      <c r="I17188">
        <v>1</v>
      </c>
    </row>
    <row r="17189" spans="1:9" x14ac:dyDescent="0.25">
      <c r="A17189" t="s">
        <v>110</v>
      </c>
      <c r="B17189" t="s">
        <v>58862</v>
      </c>
      <c r="C17189" s="57">
        <v>44342</v>
      </c>
      <c r="D17189" t="s">
        <v>58863</v>
      </c>
      <c r="E17189" s="58">
        <v>1352255200000</v>
      </c>
      <c r="F17189" t="s">
        <v>58864</v>
      </c>
      <c r="G17189" t="s">
        <v>114</v>
      </c>
      <c r="H17189" t="s">
        <v>114</v>
      </c>
      <c r="I17189">
        <v>278</v>
      </c>
    </row>
    <row r="17190" spans="1:9" x14ac:dyDescent="0.25">
      <c r="A17190" t="s">
        <v>110</v>
      </c>
      <c r="B17190" t="s">
        <v>58865</v>
      </c>
      <c r="C17190" s="57">
        <v>44342</v>
      </c>
      <c r="D17190" t="s">
        <v>58866</v>
      </c>
      <c r="E17190" s="58">
        <v>1356044800000</v>
      </c>
      <c r="F17190" t="s">
        <v>58867</v>
      </c>
      <c r="G17190" t="s">
        <v>1478</v>
      </c>
      <c r="H17190" t="s">
        <v>114</v>
      </c>
      <c r="I17190">
        <v>14</v>
      </c>
    </row>
    <row r="17191" spans="1:9" x14ac:dyDescent="0.25">
      <c r="A17191" t="s">
        <v>110</v>
      </c>
      <c r="B17191" t="s">
        <v>58868</v>
      </c>
      <c r="C17191" s="57">
        <v>44342</v>
      </c>
      <c r="D17191" t="s">
        <v>58869</v>
      </c>
      <c r="E17191" s="58">
        <v>1433874700000</v>
      </c>
      <c r="F17191" t="s">
        <v>58870</v>
      </c>
      <c r="G17191" t="s">
        <v>114</v>
      </c>
      <c r="H17191" t="s">
        <v>114</v>
      </c>
      <c r="I17191">
        <v>39</v>
      </c>
    </row>
    <row r="17192" spans="1:9" x14ac:dyDescent="0.25">
      <c r="A17192" t="s">
        <v>110</v>
      </c>
      <c r="B17192" t="s">
        <v>58871</v>
      </c>
      <c r="C17192" s="57">
        <v>44342</v>
      </c>
      <c r="D17192" t="s">
        <v>58872</v>
      </c>
      <c r="E17192" s="58">
        <v>1090728800000</v>
      </c>
      <c r="F17192" t="s">
        <v>58873</v>
      </c>
      <c r="G17192" t="s">
        <v>58874</v>
      </c>
      <c r="H17192" t="s">
        <v>114</v>
      </c>
      <c r="I17192">
        <v>1</v>
      </c>
    </row>
    <row r="17193" spans="1:9" x14ac:dyDescent="0.25">
      <c r="A17193" t="s">
        <v>110</v>
      </c>
      <c r="B17193" t="s">
        <v>58875</v>
      </c>
      <c r="C17193" s="57">
        <v>44342</v>
      </c>
      <c r="D17193" t="s">
        <v>58876</v>
      </c>
      <c r="E17193" s="58">
        <v>103790850600000</v>
      </c>
      <c r="F17193" t="s">
        <v>58877</v>
      </c>
      <c r="G17193" t="s">
        <v>114</v>
      </c>
      <c r="H17193" t="s">
        <v>114</v>
      </c>
      <c r="I17193">
        <v>1</v>
      </c>
    </row>
    <row r="17194" spans="1:9" x14ac:dyDescent="0.25">
      <c r="A17194" t="s">
        <v>110</v>
      </c>
      <c r="B17194" t="s">
        <v>58878</v>
      </c>
      <c r="C17194" s="57">
        <v>44342</v>
      </c>
      <c r="D17194" t="s">
        <v>58879</v>
      </c>
      <c r="E17194" s="58">
        <v>1443886800000</v>
      </c>
      <c r="F17194" t="s">
        <v>58880</v>
      </c>
      <c r="G17194" t="s">
        <v>114</v>
      </c>
      <c r="H17194" t="s">
        <v>114</v>
      </c>
      <c r="I17194">
        <v>110</v>
      </c>
    </row>
    <row r="17195" spans="1:9" x14ac:dyDescent="0.25">
      <c r="A17195" t="s">
        <v>110</v>
      </c>
      <c r="B17195" t="s">
        <v>58881</v>
      </c>
      <c r="C17195" s="57">
        <v>44342</v>
      </c>
      <c r="D17195" t="s">
        <v>58882</v>
      </c>
      <c r="E17195" s="58">
        <v>1092539000000</v>
      </c>
      <c r="F17195" t="s">
        <v>58883</v>
      </c>
      <c r="G17195" t="s">
        <v>114</v>
      </c>
      <c r="H17195" t="s">
        <v>114</v>
      </c>
      <c r="I17195">
        <v>26</v>
      </c>
    </row>
    <row r="17196" spans="1:9" x14ac:dyDescent="0.25">
      <c r="A17196" t="s">
        <v>110</v>
      </c>
      <c r="B17196" t="s">
        <v>58884</v>
      </c>
      <c r="C17196" s="57">
        <v>44342</v>
      </c>
      <c r="D17196" t="s">
        <v>58885</v>
      </c>
      <c r="E17196" t="s">
        <v>58886</v>
      </c>
      <c r="F17196" t="s">
        <v>58887</v>
      </c>
      <c r="G17196" t="s">
        <v>114</v>
      </c>
      <c r="H17196" t="s">
        <v>114</v>
      </c>
      <c r="I17196">
        <v>26</v>
      </c>
    </row>
    <row r="17197" spans="1:9" x14ac:dyDescent="0.25">
      <c r="A17197" t="s">
        <v>110</v>
      </c>
      <c r="B17197" t="s">
        <v>58888</v>
      </c>
      <c r="C17197" s="57">
        <v>44342</v>
      </c>
      <c r="D17197" t="s">
        <v>58889</v>
      </c>
      <c r="E17197" s="58">
        <v>1308312200000</v>
      </c>
      <c r="F17197" t="s">
        <v>58890</v>
      </c>
      <c r="G17197" t="s">
        <v>1478</v>
      </c>
      <c r="H17197" t="s">
        <v>114</v>
      </c>
      <c r="I17197">
        <v>30</v>
      </c>
    </row>
    <row r="17198" spans="1:9" x14ac:dyDescent="0.25">
      <c r="A17198" t="s">
        <v>110</v>
      </c>
      <c r="B17198" t="s">
        <v>58891</v>
      </c>
      <c r="C17198" s="57">
        <v>44342</v>
      </c>
      <c r="D17198" t="s">
        <v>58892</v>
      </c>
      <c r="E17198" s="58">
        <v>1001132900000</v>
      </c>
      <c r="F17198" t="s">
        <v>58893</v>
      </c>
      <c r="G17198" t="s">
        <v>114</v>
      </c>
      <c r="H17198" t="s">
        <v>114</v>
      </c>
      <c r="I17198">
        <v>68</v>
      </c>
    </row>
    <row r="17199" spans="1:9" x14ac:dyDescent="0.25">
      <c r="A17199" t="s">
        <v>110</v>
      </c>
      <c r="B17199" t="s">
        <v>58894</v>
      </c>
      <c r="C17199" s="57">
        <v>44342</v>
      </c>
      <c r="D17199" t="s">
        <v>58895</v>
      </c>
      <c r="E17199" s="58">
        <v>1063128100000</v>
      </c>
      <c r="F17199" t="s">
        <v>58896</v>
      </c>
      <c r="G17199" t="s">
        <v>114</v>
      </c>
      <c r="H17199" t="s">
        <v>114</v>
      </c>
      <c r="I17199">
        <v>1</v>
      </c>
    </row>
    <row r="17200" spans="1:9" x14ac:dyDescent="0.25">
      <c r="A17200" t="s">
        <v>110</v>
      </c>
      <c r="B17200" t="s">
        <v>58897</v>
      </c>
      <c r="C17200" s="57">
        <v>44342</v>
      </c>
      <c r="D17200" t="s">
        <v>58898</v>
      </c>
      <c r="E17200" s="58">
        <v>1112560600000</v>
      </c>
      <c r="F17200" t="s">
        <v>58899</v>
      </c>
      <c r="G17200" t="s">
        <v>1478</v>
      </c>
      <c r="H17200" t="s">
        <v>58900</v>
      </c>
      <c r="I17200">
        <v>267</v>
      </c>
    </row>
    <row r="17201" spans="1:9" x14ac:dyDescent="0.25">
      <c r="A17201" t="s">
        <v>110</v>
      </c>
      <c r="B17201" t="s">
        <v>58901</v>
      </c>
      <c r="C17201" s="57">
        <v>44342</v>
      </c>
      <c r="D17201" t="s">
        <v>58902</v>
      </c>
      <c r="E17201" s="58">
        <v>1067733300000</v>
      </c>
      <c r="F17201" t="s">
        <v>58903</v>
      </c>
      <c r="G17201" t="s">
        <v>881</v>
      </c>
      <c r="H17201" t="s">
        <v>114</v>
      </c>
      <c r="I17201">
        <v>48</v>
      </c>
    </row>
    <row r="17202" spans="1:9" x14ac:dyDescent="0.25">
      <c r="A17202" t="s">
        <v>110</v>
      </c>
      <c r="B17202" t="s">
        <v>58904</v>
      </c>
      <c r="C17202" s="57">
        <v>44342</v>
      </c>
      <c r="D17202" t="s">
        <v>58905</v>
      </c>
      <c r="E17202" s="58">
        <v>1333502700000</v>
      </c>
      <c r="F17202" t="s">
        <v>58906</v>
      </c>
      <c r="G17202" t="s">
        <v>58907</v>
      </c>
      <c r="H17202" t="s">
        <v>58908</v>
      </c>
      <c r="I17202">
        <v>2351</v>
      </c>
    </row>
    <row r="17203" spans="1:9" x14ac:dyDescent="0.25">
      <c r="A17203" t="s">
        <v>110</v>
      </c>
      <c r="B17203" t="s">
        <v>58909</v>
      </c>
      <c r="C17203" s="57">
        <v>44342</v>
      </c>
      <c r="D17203" t="s">
        <v>58910</v>
      </c>
      <c r="E17203" s="58">
        <v>1120702900000</v>
      </c>
      <c r="F17203" t="s">
        <v>58911</v>
      </c>
      <c r="G17203" t="s">
        <v>114</v>
      </c>
      <c r="H17203" t="s">
        <v>114</v>
      </c>
      <c r="I17203">
        <v>21</v>
      </c>
    </row>
    <row r="17204" spans="1:9" x14ac:dyDescent="0.25">
      <c r="A17204" t="s">
        <v>110</v>
      </c>
      <c r="B17204" t="s">
        <v>58912</v>
      </c>
      <c r="C17204" s="57">
        <v>44342</v>
      </c>
      <c r="D17204" t="s">
        <v>58913</v>
      </c>
      <c r="E17204" s="58">
        <v>104269334500000</v>
      </c>
      <c r="F17204" t="s">
        <v>58914</v>
      </c>
      <c r="G17204" t="s">
        <v>114</v>
      </c>
      <c r="H17204" t="s">
        <v>114</v>
      </c>
      <c r="I17204">
        <v>10</v>
      </c>
    </row>
    <row r="17205" spans="1:9" x14ac:dyDescent="0.25">
      <c r="A17205" t="s">
        <v>110</v>
      </c>
      <c r="B17205" t="s">
        <v>58915</v>
      </c>
      <c r="C17205" s="57">
        <v>44342</v>
      </c>
      <c r="D17205" t="s">
        <v>58916</v>
      </c>
      <c r="E17205" s="58">
        <v>1018516000000</v>
      </c>
      <c r="F17205" t="s">
        <v>58917</v>
      </c>
      <c r="G17205" t="s">
        <v>58918</v>
      </c>
      <c r="H17205" t="s">
        <v>114</v>
      </c>
      <c r="I17205">
        <v>1</v>
      </c>
    </row>
    <row r="17206" spans="1:9" x14ac:dyDescent="0.25">
      <c r="A17206" t="s">
        <v>110</v>
      </c>
      <c r="B17206" t="s">
        <v>58919</v>
      </c>
      <c r="C17206" s="57">
        <v>44342</v>
      </c>
      <c r="D17206" t="s">
        <v>58920</v>
      </c>
      <c r="E17206" s="58">
        <v>1088799149800</v>
      </c>
      <c r="F17206" t="s">
        <v>58921</v>
      </c>
      <c r="G17206" t="s">
        <v>114</v>
      </c>
      <c r="H17206" t="s">
        <v>114</v>
      </c>
      <c r="I17206">
        <v>1</v>
      </c>
    </row>
    <row r="17207" spans="1:9" x14ac:dyDescent="0.25">
      <c r="A17207" t="s">
        <v>110</v>
      </c>
      <c r="B17207" t="s">
        <v>58922</v>
      </c>
      <c r="C17207" s="57">
        <v>44342</v>
      </c>
      <c r="D17207" t="s">
        <v>58923</v>
      </c>
      <c r="E17207" t="s">
        <v>58924</v>
      </c>
      <c r="F17207" t="s">
        <v>58925</v>
      </c>
      <c r="G17207" t="s">
        <v>114</v>
      </c>
      <c r="H17207" t="s">
        <v>114</v>
      </c>
      <c r="I17207">
        <v>1</v>
      </c>
    </row>
    <row r="17208" spans="1:9" x14ac:dyDescent="0.25">
      <c r="A17208" t="s">
        <v>110</v>
      </c>
      <c r="B17208" t="s">
        <v>58926</v>
      </c>
      <c r="C17208" s="57">
        <v>44342</v>
      </c>
      <c r="D17208" t="s">
        <v>58927</v>
      </c>
      <c r="E17208" s="58">
        <v>1109538055410000</v>
      </c>
      <c r="F17208" t="s">
        <v>58928</v>
      </c>
      <c r="G17208" t="s">
        <v>114</v>
      </c>
      <c r="H17208" t="s">
        <v>114</v>
      </c>
      <c r="I17208">
        <v>1</v>
      </c>
    </row>
    <row r="17209" spans="1:9" x14ac:dyDescent="0.25">
      <c r="A17209" t="s">
        <v>110</v>
      </c>
      <c r="B17209" t="s">
        <v>58929</v>
      </c>
      <c r="C17209" s="57">
        <v>44342</v>
      </c>
      <c r="D17209" t="s">
        <v>58930</v>
      </c>
      <c r="E17209" s="58">
        <v>605597162110000</v>
      </c>
      <c r="F17209" t="s">
        <v>58931</v>
      </c>
      <c r="G17209" t="s">
        <v>114</v>
      </c>
      <c r="H17209" t="s">
        <v>114</v>
      </c>
      <c r="I17209">
        <v>1</v>
      </c>
    </row>
    <row r="17210" spans="1:9" x14ac:dyDescent="0.25">
      <c r="A17210" t="s">
        <v>110</v>
      </c>
      <c r="B17210" t="s">
        <v>58932</v>
      </c>
      <c r="C17210" s="57">
        <v>44342</v>
      </c>
      <c r="D17210" t="s">
        <v>58933</v>
      </c>
      <c r="E17210" s="58">
        <v>1006012330000</v>
      </c>
      <c r="F17210" t="s">
        <v>58934</v>
      </c>
      <c r="G17210" t="s">
        <v>114</v>
      </c>
      <c r="H17210" t="s">
        <v>114</v>
      </c>
      <c r="I17210">
        <v>1</v>
      </c>
    </row>
    <row r="17211" spans="1:9" x14ac:dyDescent="0.25">
      <c r="A17211" t="s">
        <v>110</v>
      </c>
      <c r="B17211" t="s">
        <v>58935</v>
      </c>
      <c r="C17211" s="57">
        <v>44342</v>
      </c>
      <c r="D17211" t="s">
        <v>58936</v>
      </c>
      <c r="E17211" t="s">
        <v>58937</v>
      </c>
      <c r="F17211" t="s">
        <v>58938</v>
      </c>
      <c r="G17211" t="s">
        <v>114</v>
      </c>
      <c r="H17211" t="s">
        <v>114</v>
      </c>
      <c r="I17211">
        <v>1</v>
      </c>
    </row>
    <row r="17212" spans="1:9" x14ac:dyDescent="0.25">
      <c r="A17212" t="s">
        <v>110</v>
      </c>
      <c r="B17212" t="s">
        <v>58939</v>
      </c>
      <c r="C17212" s="57">
        <v>44342</v>
      </c>
      <c r="D17212" t="s">
        <v>58940</v>
      </c>
      <c r="E17212" s="58">
        <v>1055723200000</v>
      </c>
      <c r="F17212" t="s">
        <v>58941</v>
      </c>
      <c r="G17212" t="s">
        <v>114</v>
      </c>
      <c r="H17212" t="s">
        <v>114</v>
      </c>
      <c r="I17212">
        <v>94</v>
      </c>
    </row>
    <row r="17213" spans="1:9" x14ac:dyDescent="0.25">
      <c r="A17213" t="s">
        <v>110</v>
      </c>
      <c r="B17213" t="s">
        <v>58942</v>
      </c>
      <c r="C17213" s="57">
        <v>44342</v>
      </c>
      <c r="D17213" t="s">
        <v>58943</v>
      </c>
      <c r="E17213" s="58">
        <v>1265063700000</v>
      </c>
      <c r="F17213" t="s">
        <v>58944</v>
      </c>
      <c r="G17213" t="s">
        <v>114</v>
      </c>
      <c r="H17213" t="s">
        <v>114</v>
      </c>
      <c r="I17213">
        <v>13</v>
      </c>
    </row>
    <row r="17214" spans="1:9" x14ac:dyDescent="0.25">
      <c r="A17214" t="s">
        <v>110</v>
      </c>
      <c r="B17214" t="s">
        <v>58945</v>
      </c>
      <c r="C17214" s="57">
        <v>44342</v>
      </c>
      <c r="D17214" t="s">
        <v>58946</v>
      </c>
      <c r="E17214" s="58">
        <v>3050945900000</v>
      </c>
      <c r="F17214" t="s">
        <v>58947</v>
      </c>
      <c r="G17214" t="s">
        <v>114</v>
      </c>
      <c r="H17214" t="s">
        <v>114</v>
      </c>
      <c r="I17214">
        <v>1</v>
      </c>
    </row>
    <row r="17215" spans="1:9" x14ac:dyDescent="0.25">
      <c r="A17215" t="s">
        <v>110</v>
      </c>
      <c r="B17215" t="s">
        <v>58948</v>
      </c>
      <c r="C17215" s="57">
        <v>44342</v>
      </c>
      <c r="D17215" t="s">
        <v>58949</v>
      </c>
      <c r="E17215" s="58">
        <v>3046432400000</v>
      </c>
      <c r="F17215" t="s">
        <v>58950</v>
      </c>
      <c r="G17215" t="s">
        <v>114</v>
      </c>
      <c r="H17215" t="s">
        <v>114</v>
      </c>
      <c r="I17215">
        <v>1</v>
      </c>
    </row>
    <row r="17216" spans="1:9" x14ac:dyDescent="0.25">
      <c r="A17216" t="s">
        <v>110</v>
      </c>
      <c r="B17216" t="s">
        <v>58951</v>
      </c>
      <c r="C17216" s="57">
        <v>44342</v>
      </c>
      <c r="D17216" t="s">
        <v>58952</v>
      </c>
      <c r="E17216" t="s">
        <v>58953</v>
      </c>
      <c r="F17216" t="s">
        <v>58954</v>
      </c>
      <c r="G17216" t="s">
        <v>114</v>
      </c>
      <c r="H17216" t="s">
        <v>114</v>
      </c>
      <c r="I17216">
        <v>18</v>
      </c>
    </row>
    <row r="17217" spans="1:9" x14ac:dyDescent="0.25">
      <c r="A17217" t="s">
        <v>110</v>
      </c>
      <c r="B17217" t="s">
        <v>58955</v>
      </c>
      <c r="C17217" s="57">
        <v>44342</v>
      </c>
      <c r="D17217" t="s">
        <v>58956</v>
      </c>
      <c r="E17217" s="58">
        <v>1202467200000</v>
      </c>
      <c r="F17217" t="s">
        <v>58957</v>
      </c>
      <c r="G17217" t="s">
        <v>114</v>
      </c>
      <c r="H17217" t="s">
        <v>114</v>
      </c>
      <c r="I17217">
        <v>1</v>
      </c>
    </row>
    <row r="17218" spans="1:9" x14ac:dyDescent="0.25">
      <c r="A17218" t="s">
        <v>110</v>
      </c>
      <c r="B17218" t="s">
        <v>58958</v>
      </c>
      <c r="C17218" s="57">
        <v>44342</v>
      </c>
      <c r="D17218" t="s">
        <v>58959</v>
      </c>
      <c r="E17218" s="58">
        <v>1010710900000</v>
      </c>
      <c r="F17218" t="s">
        <v>58960</v>
      </c>
      <c r="G17218" t="s">
        <v>114</v>
      </c>
      <c r="H17218" t="s">
        <v>114</v>
      </c>
      <c r="I17218">
        <v>5</v>
      </c>
    </row>
    <row r="17219" spans="1:9" x14ac:dyDescent="0.25">
      <c r="A17219" t="s">
        <v>110</v>
      </c>
      <c r="B17219" t="s">
        <v>58961</v>
      </c>
      <c r="C17219" s="57">
        <v>44342</v>
      </c>
      <c r="D17219" t="s">
        <v>58962</v>
      </c>
      <c r="E17219" s="58">
        <v>1200385500000</v>
      </c>
      <c r="F17219" t="s">
        <v>58963</v>
      </c>
      <c r="G17219" t="s">
        <v>114</v>
      </c>
      <c r="H17219" t="s">
        <v>114</v>
      </c>
      <c r="I17219">
        <v>36</v>
      </c>
    </row>
    <row r="17220" spans="1:9" x14ac:dyDescent="0.25">
      <c r="A17220" t="s">
        <v>110</v>
      </c>
      <c r="B17220" t="s">
        <v>58964</v>
      </c>
      <c r="C17220" s="57">
        <v>44342</v>
      </c>
      <c r="D17220" t="s">
        <v>58965</v>
      </c>
      <c r="E17220" s="58">
        <v>1051899710000</v>
      </c>
      <c r="F17220" t="s">
        <v>58966</v>
      </c>
      <c r="G17220" t="s">
        <v>114</v>
      </c>
      <c r="H17220" t="s">
        <v>114</v>
      </c>
      <c r="I17220">
        <v>1</v>
      </c>
    </row>
    <row r="17221" spans="1:9" x14ac:dyDescent="0.25">
      <c r="A17221" t="s">
        <v>110</v>
      </c>
      <c r="B17221" t="s">
        <v>58967</v>
      </c>
      <c r="C17221" s="57">
        <v>44342</v>
      </c>
      <c r="D17221" t="s">
        <v>58968</v>
      </c>
      <c r="E17221" s="58">
        <v>1096903560000</v>
      </c>
      <c r="F17221" t="s">
        <v>58969</v>
      </c>
      <c r="G17221" t="s">
        <v>114</v>
      </c>
      <c r="H17221" t="s">
        <v>114</v>
      </c>
      <c r="I17221">
        <v>116</v>
      </c>
    </row>
    <row r="17222" spans="1:9" x14ac:dyDescent="0.25">
      <c r="A17222" t="s">
        <v>110</v>
      </c>
      <c r="B17222" t="s">
        <v>58970</v>
      </c>
      <c r="C17222" s="57">
        <v>44342</v>
      </c>
      <c r="D17222" t="s">
        <v>58971</v>
      </c>
      <c r="E17222" s="58">
        <v>2771469630000</v>
      </c>
      <c r="F17222" t="s">
        <v>58972</v>
      </c>
      <c r="G17222" t="s">
        <v>114</v>
      </c>
      <c r="H17222" t="s">
        <v>114</v>
      </c>
      <c r="I17222">
        <v>26</v>
      </c>
    </row>
    <row r="17223" spans="1:9" x14ac:dyDescent="0.25">
      <c r="A17223" t="s">
        <v>110</v>
      </c>
      <c r="B17223" t="s">
        <v>58973</v>
      </c>
      <c r="C17223" s="57">
        <v>44342</v>
      </c>
      <c r="D17223" t="s">
        <v>58974</v>
      </c>
      <c r="E17223" s="58">
        <v>1003814630000</v>
      </c>
      <c r="F17223" t="s">
        <v>58975</v>
      </c>
      <c r="G17223" t="s">
        <v>58976</v>
      </c>
      <c r="H17223" t="s">
        <v>58977</v>
      </c>
      <c r="I17223">
        <v>1379</v>
      </c>
    </row>
    <row r="17224" spans="1:9" x14ac:dyDescent="0.25">
      <c r="A17224" t="s">
        <v>110</v>
      </c>
      <c r="B17224" t="s">
        <v>58978</v>
      </c>
      <c r="C17224" s="57">
        <v>44342</v>
      </c>
      <c r="D17224" t="s">
        <v>58979</v>
      </c>
      <c r="E17224" s="58">
        <v>1095511530000</v>
      </c>
      <c r="F17224" t="s">
        <v>58980</v>
      </c>
      <c r="G17224" t="s">
        <v>114</v>
      </c>
      <c r="H17224" t="s">
        <v>114</v>
      </c>
      <c r="I17224">
        <v>16</v>
      </c>
    </row>
    <row r="17225" spans="1:9" x14ac:dyDescent="0.25">
      <c r="A17225" t="s">
        <v>110</v>
      </c>
      <c r="B17225" t="s">
        <v>58981</v>
      </c>
      <c r="C17225" s="57">
        <v>44342</v>
      </c>
      <c r="D17225" t="s">
        <v>58982</v>
      </c>
      <c r="E17225" s="58">
        <v>1233791610000</v>
      </c>
      <c r="F17225" t="s">
        <v>58983</v>
      </c>
      <c r="G17225" t="s">
        <v>17560</v>
      </c>
      <c r="H17225" t="s">
        <v>114</v>
      </c>
      <c r="I17225">
        <v>23</v>
      </c>
    </row>
    <row r="17226" spans="1:9" x14ac:dyDescent="0.25">
      <c r="A17226" t="s">
        <v>110</v>
      </c>
      <c r="B17226" t="s">
        <v>58984</v>
      </c>
      <c r="C17226" s="57">
        <v>44342</v>
      </c>
      <c r="D17226" t="s">
        <v>58985</v>
      </c>
      <c r="E17226" s="58">
        <v>1005019710000</v>
      </c>
      <c r="F17226" t="s">
        <v>58986</v>
      </c>
      <c r="G17226" t="s">
        <v>58987</v>
      </c>
      <c r="H17226" t="s">
        <v>114</v>
      </c>
      <c r="I17226">
        <v>153</v>
      </c>
    </row>
    <row r="17227" spans="1:9" x14ac:dyDescent="0.25">
      <c r="A17227" t="s">
        <v>110</v>
      </c>
      <c r="B17227" t="s">
        <v>58988</v>
      </c>
      <c r="C17227" s="57">
        <v>44342</v>
      </c>
      <c r="D17227" t="s">
        <v>58989</v>
      </c>
      <c r="E17227" s="58">
        <v>1013041700000</v>
      </c>
      <c r="F17227" t="s">
        <v>58990</v>
      </c>
      <c r="G17227" t="s">
        <v>2773</v>
      </c>
      <c r="H17227" t="s">
        <v>58991</v>
      </c>
      <c r="I17227">
        <v>91</v>
      </c>
    </row>
    <row r="17228" spans="1:9" x14ac:dyDescent="0.25">
      <c r="A17228" t="s">
        <v>110</v>
      </c>
      <c r="B17228" t="s">
        <v>58992</v>
      </c>
      <c r="C17228" s="57">
        <v>44342</v>
      </c>
      <c r="D17228" t="s">
        <v>58993</v>
      </c>
      <c r="E17228" s="58">
        <v>1077902860000</v>
      </c>
      <c r="F17228" t="s">
        <v>58994</v>
      </c>
      <c r="G17228" t="s">
        <v>6506</v>
      </c>
      <c r="H17228" t="s">
        <v>114</v>
      </c>
      <c r="I17228">
        <v>59</v>
      </c>
    </row>
    <row r="17229" spans="1:9" x14ac:dyDescent="0.25">
      <c r="A17229" t="s">
        <v>110</v>
      </c>
      <c r="B17229" t="s">
        <v>58995</v>
      </c>
      <c r="C17229" s="57">
        <v>44342</v>
      </c>
      <c r="D17229" t="s">
        <v>58996</v>
      </c>
      <c r="E17229" s="58">
        <v>1118296310000</v>
      </c>
      <c r="F17229" t="s">
        <v>58997</v>
      </c>
      <c r="G17229" t="s">
        <v>114</v>
      </c>
      <c r="H17229" t="s">
        <v>114</v>
      </c>
      <c r="I17229">
        <v>1</v>
      </c>
    </row>
    <row r="17230" spans="1:9" x14ac:dyDescent="0.25">
      <c r="A17230" t="s">
        <v>110</v>
      </c>
      <c r="B17230" t="s">
        <v>58998</v>
      </c>
      <c r="C17230" s="57">
        <v>44342</v>
      </c>
      <c r="D17230" t="s">
        <v>58999</v>
      </c>
      <c r="E17230" s="58">
        <v>1789260140000</v>
      </c>
      <c r="F17230" t="s">
        <v>59000</v>
      </c>
      <c r="G17230" t="s">
        <v>114</v>
      </c>
      <c r="H17230" t="s">
        <v>114</v>
      </c>
      <c r="I17230">
        <v>15</v>
      </c>
    </row>
    <row r="17231" spans="1:9" x14ac:dyDescent="0.25">
      <c r="A17231" t="s">
        <v>110</v>
      </c>
      <c r="B17231" t="s">
        <v>59001</v>
      </c>
      <c r="C17231" s="57">
        <v>44342</v>
      </c>
      <c r="D17231" t="s">
        <v>59002</v>
      </c>
      <c r="E17231" s="58">
        <v>1113431050000000</v>
      </c>
      <c r="F17231" t="s">
        <v>59003</v>
      </c>
      <c r="G17231" t="s">
        <v>114</v>
      </c>
      <c r="H17231" t="s">
        <v>114</v>
      </c>
      <c r="I17231">
        <v>1</v>
      </c>
    </row>
    <row r="17232" spans="1:9" x14ac:dyDescent="0.25">
      <c r="A17232" t="s">
        <v>110</v>
      </c>
      <c r="B17232" t="s">
        <v>59004</v>
      </c>
      <c r="C17232" s="57">
        <v>44342</v>
      </c>
      <c r="D17232" t="s">
        <v>59005</v>
      </c>
      <c r="E17232" s="58">
        <v>1080722930000</v>
      </c>
      <c r="F17232" t="s">
        <v>59006</v>
      </c>
      <c r="G17232" t="s">
        <v>59007</v>
      </c>
      <c r="H17232" t="s">
        <v>114</v>
      </c>
      <c r="I17232">
        <v>43</v>
      </c>
    </row>
    <row r="17233" spans="1:9" x14ac:dyDescent="0.25">
      <c r="A17233" t="s">
        <v>110</v>
      </c>
      <c r="B17233" t="s">
        <v>59008</v>
      </c>
      <c r="C17233" s="57">
        <v>44342</v>
      </c>
      <c r="D17233" t="s">
        <v>59009</v>
      </c>
      <c r="E17233" s="58">
        <v>1231780190000</v>
      </c>
      <c r="F17233" t="s">
        <v>59010</v>
      </c>
      <c r="G17233" t="s">
        <v>1781</v>
      </c>
      <c r="H17233" t="s">
        <v>114</v>
      </c>
      <c r="I17233">
        <v>6</v>
      </c>
    </row>
    <row r="17234" spans="1:9" x14ac:dyDescent="0.25">
      <c r="A17234" t="s">
        <v>110</v>
      </c>
      <c r="B17234" t="s">
        <v>59011</v>
      </c>
      <c r="C17234" s="57">
        <v>44342</v>
      </c>
      <c r="D17234" t="s">
        <v>59012</v>
      </c>
      <c r="E17234" s="58">
        <v>2972918890000</v>
      </c>
      <c r="F17234" t="s">
        <v>59013</v>
      </c>
      <c r="G17234" t="s">
        <v>114</v>
      </c>
      <c r="H17234" t="s">
        <v>12102</v>
      </c>
      <c r="I17234">
        <v>155</v>
      </c>
    </row>
    <row r="17235" spans="1:9" x14ac:dyDescent="0.25">
      <c r="A17235" t="s">
        <v>110</v>
      </c>
      <c r="B17235" t="s">
        <v>59014</v>
      </c>
      <c r="C17235" s="57">
        <v>44342</v>
      </c>
      <c r="D17235" t="s">
        <v>59015</v>
      </c>
      <c r="E17235" s="58">
        <v>1040014000000</v>
      </c>
      <c r="F17235" t="s">
        <v>59016</v>
      </c>
      <c r="G17235" t="s">
        <v>114</v>
      </c>
      <c r="H17235" t="s">
        <v>114</v>
      </c>
      <c r="I17235">
        <v>0</v>
      </c>
    </row>
    <row r="17236" spans="1:9" x14ac:dyDescent="0.25">
      <c r="A17236" t="s">
        <v>110</v>
      </c>
      <c r="B17236" t="s">
        <v>59017</v>
      </c>
      <c r="C17236" s="57">
        <v>44342</v>
      </c>
      <c r="D17236" t="s">
        <v>59018</v>
      </c>
      <c r="E17236" s="58">
        <v>1048540000000</v>
      </c>
      <c r="F17236" t="s">
        <v>59019</v>
      </c>
      <c r="G17236" t="s">
        <v>114</v>
      </c>
      <c r="H17236" t="s">
        <v>114</v>
      </c>
      <c r="I17236">
        <v>0</v>
      </c>
    </row>
    <row r="17237" spans="1:9" x14ac:dyDescent="0.25">
      <c r="A17237" t="s">
        <v>110</v>
      </c>
      <c r="B17237" t="s">
        <v>59020</v>
      </c>
      <c r="C17237" s="57">
        <v>44342</v>
      </c>
      <c r="D17237" t="s">
        <v>59021</v>
      </c>
      <c r="E17237" s="58">
        <v>1009693600000</v>
      </c>
      <c r="F17237" t="s">
        <v>59022</v>
      </c>
      <c r="G17237" t="s">
        <v>114</v>
      </c>
      <c r="H17237" t="s">
        <v>114</v>
      </c>
      <c r="I17237">
        <v>1</v>
      </c>
    </row>
    <row r="17238" spans="1:9" x14ac:dyDescent="0.25">
      <c r="A17238" t="s">
        <v>110</v>
      </c>
      <c r="B17238" t="s">
        <v>59023</v>
      </c>
      <c r="C17238" s="57">
        <v>44342</v>
      </c>
      <c r="D17238" t="s">
        <v>59024</v>
      </c>
      <c r="E17238" s="58">
        <v>1002019400000</v>
      </c>
      <c r="F17238" t="s">
        <v>59025</v>
      </c>
      <c r="G17238" t="s">
        <v>114</v>
      </c>
      <c r="H17238" t="s">
        <v>114</v>
      </c>
      <c r="I17238">
        <v>1</v>
      </c>
    </row>
    <row r="17239" spans="1:9" x14ac:dyDescent="0.25">
      <c r="A17239" t="s">
        <v>110</v>
      </c>
      <c r="B17239" t="s">
        <v>59026</v>
      </c>
      <c r="C17239" s="57">
        <v>44342</v>
      </c>
      <c r="D17239" t="s">
        <v>59027</v>
      </c>
      <c r="E17239" s="58">
        <v>1024684473000000</v>
      </c>
      <c r="F17239" t="s">
        <v>59028</v>
      </c>
      <c r="G17239" t="s">
        <v>59029</v>
      </c>
      <c r="H17239" t="s">
        <v>59030</v>
      </c>
      <c r="I17239">
        <v>1</v>
      </c>
    </row>
    <row r="17240" spans="1:9" x14ac:dyDescent="0.25">
      <c r="A17240" t="s">
        <v>110</v>
      </c>
      <c r="B17240" t="s">
        <v>59031</v>
      </c>
      <c r="C17240" s="57">
        <v>44342</v>
      </c>
      <c r="D17240" t="s">
        <v>59032</v>
      </c>
      <c r="E17240" s="58">
        <v>1025793832000000</v>
      </c>
      <c r="F17240" t="s">
        <v>59033</v>
      </c>
      <c r="G17240" t="s">
        <v>114</v>
      </c>
      <c r="H17240" t="s">
        <v>114</v>
      </c>
      <c r="I17240">
        <v>246</v>
      </c>
    </row>
    <row r="17241" spans="1:9" x14ac:dyDescent="0.25">
      <c r="A17241" t="s">
        <v>110</v>
      </c>
      <c r="B17241" t="s">
        <v>59034</v>
      </c>
      <c r="C17241" s="57">
        <v>44342</v>
      </c>
      <c r="D17241" t="s">
        <v>59035</v>
      </c>
      <c r="E17241" s="58">
        <v>1015376740000</v>
      </c>
      <c r="F17241" t="s">
        <v>59036</v>
      </c>
      <c r="G17241" t="s">
        <v>114</v>
      </c>
      <c r="H17241" t="s">
        <v>114</v>
      </c>
      <c r="I17241">
        <v>4</v>
      </c>
    </row>
    <row r="17242" spans="1:9" x14ac:dyDescent="0.25">
      <c r="A17242" t="s">
        <v>110</v>
      </c>
      <c r="B17242" t="s">
        <v>59037</v>
      </c>
      <c r="C17242" s="57">
        <v>44342</v>
      </c>
      <c r="D17242" t="s">
        <v>59038</v>
      </c>
      <c r="E17242" s="58">
        <v>1109438000000</v>
      </c>
      <c r="F17242" t="s">
        <v>59039</v>
      </c>
      <c r="G17242" t="s">
        <v>45671</v>
      </c>
      <c r="H17242" t="s">
        <v>114</v>
      </c>
      <c r="I17242">
        <v>207</v>
      </c>
    </row>
    <row r="17243" spans="1:9" x14ac:dyDescent="0.25">
      <c r="A17243" t="s">
        <v>110</v>
      </c>
      <c r="B17243" t="s">
        <v>59040</v>
      </c>
      <c r="C17243" s="57">
        <v>44342</v>
      </c>
      <c r="D17243" t="s">
        <v>59041</v>
      </c>
      <c r="E17243" s="58">
        <v>1055229600000</v>
      </c>
      <c r="F17243" t="s">
        <v>59042</v>
      </c>
      <c r="G17243" t="s">
        <v>59043</v>
      </c>
      <c r="H17243" t="s">
        <v>59044</v>
      </c>
      <c r="I17243">
        <v>946</v>
      </c>
    </row>
    <row r="17244" spans="1:9" x14ac:dyDescent="0.25">
      <c r="A17244" t="s">
        <v>110</v>
      </c>
      <c r="B17244" t="s">
        <v>59045</v>
      </c>
      <c r="C17244" s="57">
        <v>44342</v>
      </c>
      <c r="D17244" t="s">
        <v>59046</v>
      </c>
      <c r="E17244" s="58">
        <v>2102703700000</v>
      </c>
      <c r="F17244" t="s">
        <v>59047</v>
      </c>
      <c r="G17244" t="s">
        <v>114</v>
      </c>
      <c r="H17244" t="s">
        <v>114</v>
      </c>
      <c r="I17244">
        <v>3</v>
      </c>
    </row>
    <row r="17245" spans="1:9" x14ac:dyDescent="0.25">
      <c r="A17245" t="s">
        <v>110</v>
      </c>
      <c r="B17245" t="s">
        <v>59048</v>
      </c>
      <c r="C17245" s="57">
        <v>44342</v>
      </c>
      <c r="D17245" t="s">
        <v>59049</v>
      </c>
      <c r="E17245" s="58">
        <v>1073475400000</v>
      </c>
      <c r="F17245" t="s">
        <v>59050</v>
      </c>
      <c r="G17245" t="s">
        <v>59051</v>
      </c>
      <c r="H17245" t="s">
        <v>59052</v>
      </c>
      <c r="I17245">
        <v>164</v>
      </c>
    </row>
    <row r="17246" spans="1:9" x14ac:dyDescent="0.25">
      <c r="A17246" t="s">
        <v>110</v>
      </c>
      <c r="B17246" t="s">
        <v>59053</v>
      </c>
      <c r="C17246" s="57">
        <v>44342</v>
      </c>
      <c r="D17246" t="s">
        <v>59054</v>
      </c>
      <c r="E17246" s="58">
        <v>1228889600000</v>
      </c>
      <c r="F17246" t="s">
        <v>59055</v>
      </c>
      <c r="G17246" t="s">
        <v>114</v>
      </c>
      <c r="H17246" t="s">
        <v>114</v>
      </c>
      <c r="I17246">
        <v>1</v>
      </c>
    </row>
    <row r="17247" spans="1:9" x14ac:dyDescent="0.25">
      <c r="A17247" t="s">
        <v>110</v>
      </c>
      <c r="B17247" t="s">
        <v>59056</v>
      </c>
      <c r="C17247" s="57">
        <v>44342</v>
      </c>
      <c r="D17247" t="s">
        <v>59057</v>
      </c>
      <c r="E17247" t="s">
        <v>59058</v>
      </c>
      <c r="F17247" t="s">
        <v>59059</v>
      </c>
      <c r="G17247" t="s">
        <v>114</v>
      </c>
      <c r="H17247" t="s">
        <v>114</v>
      </c>
      <c r="I17247">
        <v>7</v>
      </c>
    </row>
    <row r="17248" spans="1:9" x14ac:dyDescent="0.25">
      <c r="A17248" t="s">
        <v>110</v>
      </c>
      <c r="B17248" t="s">
        <v>59060</v>
      </c>
      <c r="C17248" s="57">
        <v>44342</v>
      </c>
      <c r="D17248" t="s">
        <v>59061</v>
      </c>
      <c r="E17248" s="58">
        <v>1031352600000</v>
      </c>
      <c r="F17248" t="s">
        <v>59062</v>
      </c>
      <c r="G17248" t="s">
        <v>114</v>
      </c>
      <c r="H17248" t="s">
        <v>114</v>
      </c>
      <c r="I17248">
        <v>227</v>
      </c>
    </row>
    <row r="17249" spans="1:9" x14ac:dyDescent="0.25">
      <c r="A17249" t="s">
        <v>110</v>
      </c>
      <c r="B17249" t="s">
        <v>59063</v>
      </c>
      <c r="C17249" s="57">
        <v>44342</v>
      </c>
      <c r="D17249" t="s">
        <v>59064</v>
      </c>
      <c r="E17249" s="58">
        <v>1036235400000</v>
      </c>
      <c r="F17249" t="s">
        <v>59065</v>
      </c>
      <c r="G17249" t="s">
        <v>114</v>
      </c>
      <c r="H17249" t="s">
        <v>114</v>
      </c>
      <c r="I17249">
        <v>1</v>
      </c>
    </row>
    <row r="17250" spans="1:9" x14ac:dyDescent="0.25">
      <c r="A17250" t="s">
        <v>110</v>
      </c>
      <c r="B17250" t="s">
        <v>59066</v>
      </c>
      <c r="C17250" s="57">
        <v>44342</v>
      </c>
      <c r="D17250" t="s">
        <v>59067</v>
      </c>
      <c r="E17250" s="58">
        <v>1053260300000</v>
      </c>
      <c r="F17250" t="s">
        <v>59068</v>
      </c>
      <c r="G17250" t="s">
        <v>114</v>
      </c>
      <c r="H17250" t="s">
        <v>114</v>
      </c>
      <c r="I17250">
        <v>74</v>
      </c>
    </row>
    <row r="17251" spans="1:9" x14ac:dyDescent="0.25">
      <c r="A17251" t="s">
        <v>110</v>
      </c>
      <c r="B17251" t="s">
        <v>59069</v>
      </c>
      <c r="C17251" s="57">
        <v>44342</v>
      </c>
      <c r="D17251" t="s">
        <v>59070</v>
      </c>
      <c r="E17251" s="58">
        <v>1100954500000</v>
      </c>
      <c r="F17251" t="s">
        <v>59071</v>
      </c>
      <c r="G17251" t="s">
        <v>2403</v>
      </c>
      <c r="H17251" t="s">
        <v>7264</v>
      </c>
      <c r="I17251">
        <v>204</v>
      </c>
    </row>
    <row r="17252" spans="1:9" x14ac:dyDescent="0.25">
      <c r="A17252" t="s">
        <v>110</v>
      </c>
      <c r="B17252" t="s">
        <v>59072</v>
      </c>
      <c r="C17252" s="57">
        <v>44342</v>
      </c>
      <c r="D17252" t="s">
        <v>59073</v>
      </c>
      <c r="E17252" t="s">
        <v>59074</v>
      </c>
      <c r="F17252" t="s">
        <v>59075</v>
      </c>
      <c r="G17252" t="s">
        <v>114</v>
      </c>
      <c r="H17252" t="s">
        <v>114</v>
      </c>
      <c r="I17252">
        <v>101</v>
      </c>
    </row>
    <row r="17253" spans="1:9" x14ac:dyDescent="0.25">
      <c r="A17253" t="s">
        <v>110</v>
      </c>
      <c r="B17253" t="s">
        <v>59076</v>
      </c>
      <c r="C17253" s="57">
        <v>44342</v>
      </c>
      <c r="D17253" t="s">
        <v>59077</v>
      </c>
      <c r="E17253" s="58">
        <v>1489030000000</v>
      </c>
      <c r="F17253" t="s">
        <v>59078</v>
      </c>
      <c r="G17253" t="s">
        <v>114</v>
      </c>
      <c r="H17253" t="s">
        <v>114</v>
      </c>
      <c r="I17253">
        <v>8</v>
      </c>
    </row>
    <row r="17254" spans="1:9" x14ac:dyDescent="0.25">
      <c r="A17254" t="s">
        <v>110</v>
      </c>
      <c r="B17254" t="s">
        <v>59079</v>
      </c>
      <c r="C17254" s="57">
        <v>44342</v>
      </c>
      <c r="D17254" t="s">
        <v>59080</v>
      </c>
      <c r="E17254" s="58">
        <v>1208713370000</v>
      </c>
      <c r="F17254" t="s">
        <v>59081</v>
      </c>
      <c r="G17254" t="s">
        <v>683</v>
      </c>
      <c r="H17254" t="s">
        <v>114</v>
      </c>
      <c r="I17254">
        <v>1</v>
      </c>
    </row>
    <row r="17255" spans="1:9" x14ac:dyDescent="0.25">
      <c r="A17255" t="s">
        <v>110</v>
      </c>
      <c r="B17255" t="s">
        <v>59082</v>
      </c>
      <c r="C17255" s="57">
        <v>44342</v>
      </c>
      <c r="D17255" t="s">
        <v>59083</v>
      </c>
      <c r="E17255" s="58">
        <v>1748487730000</v>
      </c>
      <c r="F17255" t="s">
        <v>59084</v>
      </c>
      <c r="G17255" t="s">
        <v>114</v>
      </c>
      <c r="H17255" t="s">
        <v>114</v>
      </c>
      <c r="I17255">
        <v>232</v>
      </c>
    </row>
    <row r="17256" spans="1:9" x14ac:dyDescent="0.25">
      <c r="A17256" t="s">
        <v>110</v>
      </c>
      <c r="B17256" t="s">
        <v>59085</v>
      </c>
      <c r="C17256" s="57">
        <v>44342</v>
      </c>
      <c r="D17256" t="s">
        <v>59086</v>
      </c>
      <c r="E17256" s="58">
        <v>1020898710000</v>
      </c>
      <c r="F17256" t="s">
        <v>59087</v>
      </c>
      <c r="G17256" t="s">
        <v>114</v>
      </c>
      <c r="H17256" t="s">
        <v>114</v>
      </c>
      <c r="I17256">
        <v>1</v>
      </c>
    </row>
    <row r="17257" spans="1:9" x14ac:dyDescent="0.25">
      <c r="A17257" t="s">
        <v>110</v>
      </c>
      <c r="B17257" t="s">
        <v>59088</v>
      </c>
      <c r="C17257" s="57">
        <v>44342</v>
      </c>
      <c r="D17257" t="s">
        <v>59089</v>
      </c>
      <c r="E17257" s="58">
        <v>1019497530000</v>
      </c>
      <c r="F17257" t="s">
        <v>59090</v>
      </c>
      <c r="G17257" t="s">
        <v>114</v>
      </c>
      <c r="H17257" t="s">
        <v>1710</v>
      </c>
      <c r="I17257">
        <v>4</v>
      </c>
    </row>
    <row r="17258" spans="1:9" x14ac:dyDescent="0.25">
      <c r="A17258" t="s">
        <v>110</v>
      </c>
      <c r="B17258" t="s">
        <v>59091</v>
      </c>
      <c r="C17258" s="57">
        <v>44342</v>
      </c>
      <c r="D17258" t="s">
        <v>59092</v>
      </c>
      <c r="E17258" s="58">
        <v>1625006210000</v>
      </c>
      <c r="F17258" t="s">
        <v>59093</v>
      </c>
      <c r="G17258" t="s">
        <v>114</v>
      </c>
      <c r="H17258" t="s">
        <v>114</v>
      </c>
      <c r="I17258">
        <v>7</v>
      </c>
    </row>
    <row r="17259" spans="1:9" x14ac:dyDescent="0.25">
      <c r="A17259" t="s">
        <v>110</v>
      </c>
      <c r="B17259" t="s">
        <v>59094</v>
      </c>
      <c r="C17259" s="57">
        <v>44342</v>
      </c>
      <c r="D17259" t="s">
        <v>59095</v>
      </c>
      <c r="E17259" s="58">
        <v>1008519500000</v>
      </c>
      <c r="F17259" t="s">
        <v>59096</v>
      </c>
      <c r="G17259" t="s">
        <v>59097</v>
      </c>
      <c r="H17259" t="s">
        <v>59098</v>
      </c>
      <c r="I17259">
        <v>9</v>
      </c>
    </row>
    <row r="17260" spans="1:9" x14ac:dyDescent="0.25">
      <c r="A17260" t="s">
        <v>110</v>
      </c>
      <c r="B17260" t="s">
        <v>59099</v>
      </c>
      <c r="C17260" s="57">
        <v>44342</v>
      </c>
      <c r="D17260" t="s">
        <v>59100</v>
      </c>
      <c r="E17260" s="58">
        <v>13932484530000</v>
      </c>
      <c r="F17260" t="s">
        <v>59101</v>
      </c>
      <c r="G17260" t="s">
        <v>114</v>
      </c>
      <c r="H17260" t="s">
        <v>114</v>
      </c>
      <c r="I17260">
        <v>2</v>
      </c>
    </row>
    <row r="17261" spans="1:9" x14ac:dyDescent="0.25">
      <c r="A17261" t="s">
        <v>110</v>
      </c>
      <c r="B17261" t="s">
        <v>59102</v>
      </c>
      <c r="C17261" s="57">
        <v>44342</v>
      </c>
      <c r="D17261" t="s">
        <v>59103</v>
      </c>
      <c r="E17261" s="58">
        <v>1100771500000</v>
      </c>
      <c r="F17261" t="s">
        <v>59104</v>
      </c>
      <c r="G17261" t="s">
        <v>114</v>
      </c>
      <c r="H17261" t="s">
        <v>114</v>
      </c>
      <c r="I17261">
        <v>1</v>
      </c>
    </row>
    <row r="17262" spans="1:9" x14ac:dyDescent="0.25">
      <c r="A17262" t="s">
        <v>110</v>
      </c>
      <c r="B17262" t="s">
        <v>59105</v>
      </c>
      <c r="C17262" s="57">
        <v>44342</v>
      </c>
      <c r="D17262" t="s">
        <v>59106</v>
      </c>
      <c r="E17262" s="58">
        <v>1105520300000</v>
      </c>
      <c r="F17262" t="s">
        <v>59107</v>
      </c>
      <c r="G17262" t="s">
        <v>11857</v>
      </c>
      <c r="H17262" t="s">
        <v>114</v>
      </c>
      <c r="I17262">
        <v>1</v>
      </c>
    </row>
    <row r="17263" spans="1:9" x14ac:dyDescent="0.25">
      <c r="A17263" t="s">
        <v>110</v>
      </c>
      <c r="B17263" t="s">
        <v>59108</v>
      </c>
      <c r="C17263" s="57">
        <v>44342</v>
      </c>
      <c r="D17263" t="s">
        <v>59109</v>
      </c>
      <c r="E17263" t="s">
        <v>59110</v>
      </c>
      <c r="F17263" t="s">
        <v>59111</v>
      </c>
      <c r="G17263" t="s">
        <v>114</v>
      </c>
      <c r="H17263" t="s">
        <v>114</v>
      </c>
      <c r="I17263">
        <v>1</v>
      </c>
    </row>
    <row r="17264" spans="1:9" x14ac:dyDescent="0.25">
      <c r="A17264" t="s">
        <v>110</v>
      </c>
      <c r="B17264" t="s">
        <v>59112</v>
      </c>
      <c r="C17264" s="57">
        <v>44342</v>
      </c>
      <c r="D17264" t="s">
        <v>59113</v>
      </c>
      <c r="E17264" s="58">
        <v>1481796400000</v>
      </c>
      <c r="F17264" t="s">
        <v>59114</v>
      </c>
      <c r="G17264" t="s">
        <v>114</v>
      </c>
      <c r="H17264" t="s">
        <v>114</v>
      </c>
      <c r="I17264">
        <v>8</v>
      </c>
    </row>
    <row r="17265" spans="1:9" x14ac:dyDescent="0.25">
      <c r="A17265" t="s">
        <v>110</v>
      </c>
      <c r="B17265" t="s">
        <v>59115</v>
      </c>
      <c r="C17265" s="57">
        <v>44342</v>
      </c>
      <c r="D17265" t="s">
        <v>59116</v>
      </c>
      <c r="E17265" s="58">
        <v>1051762200000</v>
      </c>
      <c r="F17265" t="s">
        <v>59117</v>
      </c>
      <c r="G17265" t="s">
        <v>114</v>
      </c>
      <c r="H17265" t="s">
        <v>114</v>
      </c>
      <c r="I17265">
        <v>1</v>
      </c>
    </row>
    <row r="17266" spans="1:9" x14ac:dyDescent="0.25">
      <c r="A17266" t="s">
        <v>110</v>
      </c>
      <c r="B17266" t="s">
        <v>59118</v>
      </c>
      <c r="C17266" s="57">
        <v>44342</v>
      </c>
      <c r="D17266" t="s">
        <v>59119</v>
      </c>
      <c r="E17266" s="58">
        <v>1188766200000</v>
      </c>
      <c r="F17266" t="s">
        <v>59120</v>
      </c>
      <c r="G17266" t="s">
        <v>114</v>
      </c>
      <c r="H17266" t="s">
        <v>114</v>
      </c>
      <c r="I17266">
        <v>40</v>
      </c>
    </row>
    <row r="17267" spans="1:9" x14ac:dyDescent="0.25">
      <c r="A17267" t="s">
        <v>110</v>
      </c>
      <c r="B17267" t="s">
        <v>59121</v>
      </c>
      <c r="C17267" s="57">
        <v>44342</v>
      </c>
      <c r="D17267" t="s">
        <v>59122</v>
      </c>
      <c r="E17267" s="58">
        <v>1212301500000</v>
      </c>
      <c r="F17267" t="s">
        <v>59123</v>
      </c>
      <c r="G17267" t="s">
        <v>114</v>
      </c>
      <c r="H17267" t="s">
        <v>114</v>
      </c>
      <c r="I17267">
        <v>1</v>
      </c>
    </row>
    <row r="17268" spans="1:9" x14ac:dyDescent="0.25">
      <c r="A17268" t="s">
        <v>110</v>
      </c>
      <c r="B17268" t="s">
        <v>59124</v>
      </c>
      <c r="C17268" s="57">
        <v>44342</v>
      </c>
      <c r="D17268" t="s">
        <v>59125</v>
      </c>
      <c r="E17268" t="s">
        <v>59126</v>
      </c>
      <c r="F17268" t="s">
        <v>59127</v>
      </c>
      <c r="G17268" t="s">
        <v>114</v>
      </c>
      <c r="H17268" t="s">
        <v>114</v>
      </c>
      <c r="I17268">
        <v>3</v>
      </c>
    </row>
    <row r="17269" spans="1:9" x14ac:dyDescent="0.25">
      <c r="A17269" t="s">
        <v>110</v>
      </c>
      <c r="B17269" t="s">
        <v>59128</v>
      </c>
      <c r="C17269" s="57">
        <v>44342</v>
      </c>
      <c r="D17269" t="s">
        <v>59129</v>
      </c>
      <c r="E17269" s="58">
        <v>1027361100000</v>
      </c>
      <c r="F17269" t="s">
        <v>59130</v>
      </c>
      <c r="G17269" t="s">
        <v>59131</v>
      </c>
      <c r="H17269" t="s">
        <v>59132</v>
      </c>
      <c r="I17269">
        <v>1</v>
      </c>
    </row>
    <row r="17270" spans="1:9" x14ac:dyDescent="0.25">
      <c r="A17270" t="s">
        <v>110</v>
      </c>
      <c r="B17270" t="s">
        <v>59133</v>
      </c>
      <c r="C17270" s="57">
        <v>44342</v>
      </c>
      <c r="D17270" t="s">
        <v>59134</v>
      </c>
      <c r="E17270" s="58">
        <v>1008532257400000</v>
      </c>
      <c r="F17270" t="s">
        <v>59135</v>
      </c>
      <c r="G17270" t="s">
        <v>114</v>
      </c>
      <c r="H17270" t="s">
        <v>114</v>
      </c>
      <c r="I17270">
        <v>1</v>
      </c>
    </row>
    <row r="17271" spans="1:9" x14ac:dyDescent="0.25">
      <c r="A17271" t="s">
        <v>110</v>
      </c>
      <c r="B17271" t="s">
        <v>59136</v>
      </c>
      <c r="C17271" s="57">
        <v>44342</v>
      </c>
      <c r="D17271" t="s">
        <v>59137</v>
      </c>
      <c r="E17271" s="58">
        <v>1170718000000</v>
      </c>
      <c r="F17271" t="s">
        <v>59138</v>
      </c>
      <c r="G17271" t="s">
        <v>114</v>
      </c>
      <c r="H17271" t="s">
        <v>114</v>
      </c>
      <c r="I17271">
        <v>5</v>
      </c>
    </row>
    <row r="17272" spans="1:9" x14ac:dyDescent="0.25">
      <c r="A17272" t="s">
        <v>110</v>
      </c>
      <c r="B17272" t="s">
        <v>59139</v>
      </c>
      <c r="C17272" s="57">
        <v>44342</v>
      </c>
      <c r="D17272" t="s">
        <v>59140</v>
      </c>
      <c r="E17272" s="58">
        <v>1186914400000</v>
      </c>
      <c r="F17272" t="s">
        <v>59141</v>
      </c>
      <c r="G17272" t="s">
        <v>114</v>
      </c>
      <c r="H17272" t="s">
        <v>114</v>
      </c>
      <c r="I17272">
        <v>10</v>
      </c>
    </row>
    <row r="17273" spans="1:9" x14ac:dyDescent="0.25">
      <c r="A17273" t="s">
        <v>110</v>
      </c>
      <c r="B17273" t="s">
        <v>59142</v>
      </c>
      <c r="C17273" s="57">
        <v>44342</v>
      </c>
      <c r="D17273" t="s">
        <v>59143</v>
      </c>
      <c r="E17273" s="58">
        <v>1503412800000</v>
      </c>
      <c r="F17273" t="s">
        <v>59144</v>
      </c>
      <c r="G17273" t="s">
        <v>114</v>
      </c>
      <c r="H17273" t="s">
        <v>114</v>
      </c>
      <c r="I17273">
        <v>3</v>
      </c>
    </row>
    <row r="17274" spans="1:9" x14ac:dyDescent="0.25">
      <c r="A17274" t="s">
        <v>110</v>
      </c>
      <c r="B17274" t="s">
        <v>59145</v>
      </c>
      <c r="C17274" s="57">
        <v>44342</v>
      </c>
      <c r="D17274" t="s">
        <v>59146</v>
      </c>
      <c r="E17274" t="s">
        <v>59147</v>
      </c>
      <c r="F17274" t="s">
        <v>59148</v>
      </c>
      <c r="G17274" t="s">
        <v>114</v>
      </c>
      <c r="H17274" t="s">
        <v>114</v>
      </c>
      <c r="I17274">
        <v>4</v>
      </c>
    </row>
    <row r="17275" spans="1:9" x14ac:dyDescent="0.25">
      <c r="A17275" t="s">
        <v>110</v>
      </c>
      <c r="B17275" t="s">
        <v>59149</v>
      </c>
      <c r="C17275" s="57">
        <v>44342</v>
      </c>
      <c r="D17275" t="s">
        <v>59150</v>
      </c>
      <c r="E17275" t="s">
        <v>59151</v>
      </c>
      <c r="F17275" t="s">
        <v>59152</v>
      </c>
      <c r="G17275" t="s">
        <v>114</v>
      </c>
      <c r="H17275" t="s">
        <v>114</v>
      </c>
      <c r="I17275">
        <v>21</v>
      </c>
    </row>
    <row r="17276" spans="1:9" x14ac:dyDescent="0.25">
      <c r="A17276" t="s">
        <v>110</v>
      </c>
      <c r="B17276" t="s">
        <v>59153</v>
      </c>
      <c r="C17276" s="57">
        <v>44342</v>
      </c>
      <c r="D17276" t="s">
        <v>59154</v>
      </c>
      <c r="E17276" s="58">
        <v>1075147000000</v>
      </c>
      <c r="F17276" t="s">
        <v>59155</v>
      </c>
      <c r="G17276" t="s">
        <v>114</v>
      </c>
      <c r="H17276" t="s">
        <v>114</v>
      </c>
      <c r="I17276">
        <v>44</v>
      </c>
    </row>
    <row r="17277" spans="1:9" x14ac:dyDescent="0.25">
      <c r="A17277" t="s">
        <v>110</v>
      </c>
      <c r="B17277" t="s">
        <v>59156</v>
      </c>
      <c r="C17277" s="57">
        <v>44342</v>
      </c>
      <c r="D17277" t="s">
        <v>59157</v>
      </c>
      <c r="E17277" s="58">
        <v>12025246000000</v>
      </c>
      <c r="F17277" t="s">
        <v>59158</v>
      </c>
      <c r="G17277" t="s">
        <v>114</v>
      </c>
      <c r="H17277" t="s">
        <v>114</v>
      </c>
      <c r="I17277">
        <v>2</v>
      </c>
    </row>
    <row r="17278" spans="1:9" x14ac:dyDescent="0.25">
      <c r="A17278" t="s">
        <v>110</v>
      </c>
      <c r="B17278" t="s">
        <v>59159</v>
      </c>
      <c r="C17278" s="57">
        <v>44342</v>
      </c>
      <c r="D17278" t="s">
        <v>59160</v>
      </c>
      <c r="E17278" s="58">
        <v>1031620580000</v>
      </c>
      <c r="F17278" t="s">
        <v>59161</v>
      </c>
      <c r="G17278" t="s">
        <v>114</v>
      </c>
      <c r="H17278" t="s">
        <v>114</v>
      </c>
      <c r="I17278">
        <v>320</v>
      </c>
    </row>
    <row r="17279" spans="1:9" x14ac:dyDescent="0.25">
      <c r="A17279" t="s">
        <v>110</v>
      </c>
      <c r="B17279" t="s">
        <v>59162</v>
      </c>
      <c r="C17279" s="57">
        <v>44342</v>
      </c>
      <c r="D17279" t="s">
        <v>59163</v>
      </c>
      <c r="E17279" s="58">
        <v>1104301100000</v>
      </c>
      <c r="F17279" t="s">
        <v>59164</v>
      </c>
      <c r="G17279" t="s">
        <v>114</v>
      </c>
      <c r="H17279" t="s">
        <v>114</v>
      </c>
      <c r="I17279">
        <v>238</v>
      </c>
    </row>
    <row r="17280" spans="1:9" x14ac:dyDescent="0.25">
      <c r="A17280" t="s">
        <v>110</v>
      </c>
      <c r="B17280" t="s">
        <v>59165</v>
      </c>
      <c r="C17280" s="57">
        <v>44342</v>
      </c>
      <c r="D17280" t="s">
        <v>59166</v>
      </c>
      <c r="E17280" s="58">
        <v>1003436900000</v>
      </c>
      <c r="F17280" t="s">
        <v>59167</v>
      </c>
      <c r="G17280" t="s">
        <v>114</v>
      </c>
      <c r="H17280" t="s">
        <v>114</v>
      </c>
      <c r="I17280">
        <v>1</v>
      </c>
    </row>
    <row r="17281" spans="1:9" x14ac:dyDescent="0.25">
      <c r="A17281" t="s">
        <v>110</v>
      </c>
      <c r="B17281" t="s">
        <v>59168</v>
      </c>
      <c r="C17281" s="57">
        <v>44342</v>
      </c>
      <c r="D17281" t="s">
        <v>59169</v>
      </c>
      <c r="E17281" s="58">
        <v>1117710400000</v>
      </c>
      <c r="F17281" t="s">
        <v>59170</v>
      </c>
      <c r="G17281" t="s">
        <v>114</v>
      </c>
      <c r="H17281" t="s">
        <v>114</v>
      </c>
      <c r="I17281">
        <v>1</v>
      </c>
    </row>
    <row r="17282" spans="1:9" x14ac:dyDescent="0.25">
      <c r="A17282" t="s">
        <v>110</v>
      </c>
      <c r="B17282" t="s">
        <v>59171</v>
      </c>
      <c r="C17282" s="57">
        <v>44342</v>
      </c>
      <c r="D17282" t="s">
        <v>59172</v>
      </c>
      <c r="E17282" s="58">
        <v>1700105000000</v>
      </c>
      <c r="F17282" t="s">
        <v>59173</v>
      </c>
      <c r="G17282" t="s">
        <v>114</v>
      </c>
      <c r="H17282" t="s">
        <v>114</v>
      </c>
      <c r="I17282">
        <v>1</v>
      </c>
    </row>
    <row r="17283" spans="1:9" x14ac:dyDescent="0.25">
      <c r="A17283" t="s">
        <v>110</v>
      </c>
      <c r="B17283" t="s">
        <v>59174</v>
      </c>
      <c r="C17283" s="57">
        <v>44342</v>
      </c>
      <c r="D17283" t="s">
        <v>59175</v>
      </c>
      <c r="E17283" s="58">
        <v>1063137900000</v>
      </c>
      <c r="F17283" t="s">
        <v>59176</v>
      </c>
      <c r="G17283" t="s">
        <v>114</v>
      </c>
      <c r="H17283" t="s">
        <v>114</v>
      </c>
      <c r="I17283">
        <v>23</v>
      </c>
    </row>
    <row r="17284" spans="1:9" x14ac:dyDescent="0.25">
      <c r="A17284" t="s">
        <v>110</v>
      </c>
      <c r="B17284" t="s">
        <v>59177</v>
      </c>
      <c r="C17284" s="57">
        <v>44342</v>
      </c>
      <c r="D17284" t="s">
        <v>59178</v>
      </c>
      <c r="E17284" s="58">
        <v>1088288200000</v>
      </c>
      <c r="F17284" t="s">
        <v>59179</v>
      </c>
      <c r="G17284" t="s">
        <v>114</v>
      </c>
      <c r="H17284" t="s">
        <v>114</v>
      </c>
      <c r="I17284">
        <v>5</v>
      </c>
    </row>
    <row r="17285" spans="1:9" x14ac:dyDescent="0.25">
      <c r="A17285" t="s">
        <v>110</v>
      </c>
      <c r="B17285" t="s">
        <v>59180</v>
      </c>
      <c r="C17285" s="57">
        <v>44342</v>
      </c>
      <c r="D17285" t="s">
        <v>59181</v>
      </c>
      <c r="E17285" s="58">
        <v>1078795000000</v>
      </c>
      <c r="F17285" t="s">
        <v>59182</v>
      </c>
      <c r="G17285" t="s">
        <v>114</v>
      </c>
      <c r="H17285" t="s">
        <v>114</v>
      </c>
      <c r="I17285">
        <v>4</v>
      </c>
    </row>
    <row r="17286" spans="1:9" x14ac:dyDescent="0.25">
      <c r="A17286" t="s">
        <v>110</v>
      </c>
      <c r="B17286" t="s">
        <v>59183</v>
      </c>
      <c r="C17286" s="57">
        <v>44342</v>
      </c>
      <c r="D17286" t="s">
        <v>59184</v>
      </c>
      <c r="E17286" s="58">
        <v>1020842200000</v>
      </c>
      <c r="F17286" t="s">
        <v>59185</v>
      </c>
      <c r="G17286" t="s">
        <v>114</v>
      </c>
      <c r="H17286" t="s">
        <v>114</v>
      </c>
      <c r="I17286">
        <v>6</v>
      </c>
    </row>
    <row r="17287" spans="1:9" x14ac:dyDescent="0.25">
      <c r="A17287" t="s">
        <v>110</v>
      </c>
      <c r="B17287" t="s">
        <v>59186</v>
      </c>
      <c r="C17287" s="57">
        <v>44342</v>
      </c>
      <c r="D17287" t="s">
        <v>59187</v>
      </c>
      <c r="E17287" s="58">
        <v>1045711000000</v>
      </c>
      <c r="F17287" t="s">
        <v>59188</v>
      </c>
      <c r="G17287" t="s">
        <v>114</v>
      </c>
      <c r="H17287" t="s">
        <v>114</v>
      </c>
      <c r="I17287">
        <v>3</v>
      </c>
    </row>
    <row r="17288" spans="1:9" x14ac:dyDescent="0.25">
      <c r="A17288" t="s">
        <v>110</v>
      </c>
      <c r="B17288" t="s">
        <v>59189</v>
      </c>
      <c r="C17288" s="57">
        <v>44342</v>
      </c>
      <c r="D17288" t="s">
        <v>59190</v>
      </c>
      <c r="E17288" s="58">
        <v>1049891200000</v>
      </c>
      <c r="F17288" t="s">
        <v>59191</v>
      </c>
      <c r="G17288" t="s">
        <v>114</v>
      </c>
      <c r="H17288" t="s">
        <v>114</v>
      </c>
      <c r="I17288">
        <v>6</v>
      </c>
    </row>
    <row r="17289" spans="1:9" x14ac:dyDescent="0.25">
      <c r="A17289" t="s">
        <v>110</v>
      </c>
      <c r="B17289" t="s">
        <v>59192</v>
      </c>
      <c r="C17289" s="57">
        <v>44342</v>
      </c>
      <c r="D17289" t="s">
        <v>59193</v>
      </c>
      <c r="E17289" s="58">
        <v>10281192200000</v>
      </c>
      <c r="F17289" t="s">
        <v>59194</v>
      </c>
      <c r="G17289" t="s">
        <v>114</v>
      </c>
      <c r="H17289" t="s">
        <v>114</v>
      </c>
      <c r="I17289">
        <v>1</v>
      </c>
    </row>
    <row r="17290" spans="1:9" x14ac:dyDescent="0.25">
      <c r="A17290" t="s">
        <v>110</v>
      </c>
      <c r="B17290" t="s">
        <v>59195</v>
      </c>
      <c r="C17290" s="57">
        <v>44342</v>
      </c>
      <c r="D17290" t="s">
        <v>59196</v>
      </c>
      <c r="E17290" s="58">
        <v>1132632700000</v>
      </c>
      <c r="F17290" t="s">
        <v>59197</v>
      </c>
      <c r="G17290" t="s">
        <v>114</v>
      </c>
      <c r="H17290" t="s">
        <v>114</v>
      </c>
      <c r="I17290">
        <v>8</v>
      </c>
    </row>
    <row r="17291" spans="1:9" x14ac:dyDescent="0.25">
      <c r="A17291" t="s">
        <v>110</v>
      </c>
      <c r="B17291" t="s">
        <v>59198</v>
      </c>
      <c r="C17291" s="57">
        <v>44342</v>
      </c>
      <c r="D17291" t="s">
        <v>59199</v>
      </c>
      <c r="E17291" s="58">
        <v>1038325500000</v>
      </c>
      <c r="F17291" t="s">
        <v>59200</v>
      </c>
      <c r="G17291" t="s">
        <v>114</v>
      </c>
      <c r="H17291" t="s">
        <v>114</v>
      </c>
      <c r="I17291">
        <v>1</v>
      </c>
    </row>
    <row r="17292" spans="1:9" x14ac:dyDescent="0.25">
      <c r="A17292" t="s">
        <v>110</v>
      </c>
      <c r="B17292" t="s">
        <v>59201</v>
      </c>
      <c r="C17292" s="57">
        <v>44342</v>
      </c>
      <c r="D17292" t="s">
        <v>59202</v>
      </c>
      <c r="E17292" s="58">
        <v>1032209200000</v>
      </c>
      <c r="F17292" t="s">
        <v>59203</v>
      </c>
      <c r="G17292" t="s">
        <v>114</v>
      </c>
      <c r="H17292" t="s">
        <v>114</v>
      </c>
      <c r="I17292">
        <v>19</v>
      </c>
    </row>
    <row r="17293" spans="1:9" x14ac:dyDescent="0.25">
      <c r="A17293" t="s">
        <v>110</v>
      </c>
      <c r="B17293" t="s">
        <v>59204</v>
      </c>
      <c r="C17293" s="57">
        <v>44342</v>
      </c>
      <c r="D17293" t="s">
        <v>59205</v>
      </c>
      <c r="E17293" s="58">
        <v>1066365200000</v>
      </c>
      <c r="F17293" t="s">
        <v>59206</v>
      </c>
      <c r="G17293" t="s">
        <v>114</v>
      </c>
      <c r="H17293" t="s">
        <v>114</v>
      </c>
      <c r="I17293">
        <v>577</v>
      </c>
    </row>
    <row r="17294" spans="1:9" x14ac:dyDescent="0.25">
      <c r="A17294" t="s">
        <v>110</v>
      </c>
      <c r="B17294" t="s">
        <v>59207</v>
      </c>
      <c r="C17294" s="57">
        <v>44342</v>
      </c>
      <c r="D17294" t="s">
        <v>59208</v>
      </c>
      <c r="E17294" s="58">
        <v>1018398420000</v>
      </c>
      <c r="F17294" t="s">
        <v>59209</v>
      </c>
      <c r="G17294" t="s">
        <v>114</v>
      </c>
      <c r="H17294" t="s">
        <v>114</v>
      </c>
      <c r="I17294">
        <v>1</v>
      </c>
    </row>
    <row r="17295" spans="1:9" x14ac:dyDescent="0.25">
      <c r="A17295" t="s">
        <v>110</v>
      </c>
      <c r="B17295" t="s">
        <v>59210</v>
      </c>
      <c r="C17295" s="57">
        <v>44342</v>
      </c>
      <c r="D17295" t="s">
        <v>59211</v>
      </c>
      <c r="E17295" s="58">
        <v>1196644080000</v>
      </c>
      <c r="F17295" t="s">
        <v>59212</v>
      </c>
      <c r="G17295" t="s">
        <v>114</v>
      </c>
      <c r="H17295" t="s">
        <v>114</v>
      </c>
      <c r="I17295">
        <v>1</v>
      </c>
    </row>
    <row r="17296" spans="1:9" x14ac:dyDescent="0.25">
      <c r="A17296" t="s">
        <v>110</v>
      </c>
      <c r="B17296" t="s">
        <v>59213</v>
      </c>
      <c r="C17296" s="57">
        <v>44342</v>
      </c>
      <c r="D17296" t="s">
        <v>59214</v>
      </c>
      <c r="E17296" s="58">
        <v>1013307780000</v>
      </c>
      <c r="F17296" t="s">
        <v>59215</v>
      </c>
      <c r="G17296" t="s">
        <v>114</v>
      </c>
      <c r="H17296" t="s">
        <v>114</v>
      </c>
      <c r="I17296">
        <v>5</v>
      </c>
    </row>
    <row r="17297" spans="1:9" x14ac:dyDescent="0.25">
      <c r="A17297" t="s">
        <v>110</v>
      </c>
      <c r="B17297" t="s">
        <v>59216</v>
      </c>
      <c r="C17297" s="57">
        <v>44342</v>
      </c>
      <c r="D17297" t="s">
        <v>59217</v>
      </c>
      <c r="E17297" s="58">
        <v>1006238730000</v>
      </c>
      <c r="F17297" t="s">
        <v>59218</v>
      </c>
      <c r="G17297" t="s">
        <v>114</v>
      </c>
      <c r="H17297" t="s">
        <v>114</v>
      </c>
      <c r="I17297">
        <v>1</v>
      </c>
    </row>
    <row r="17298" spans="1:9" x14ac:dyDescent="0.25">
      <c r="A17298" t="s">
        <v>110</v>
      </c>
      <c r="B17298" t="s">
        <v>59219</v>
      </c>
      <c r="C17298" s="57">
        <v>44342</v>
      </c>
      <c r="D17298" t="s">
        <v>59220</v>
      </c>
      <c r="E17298" s="58">
        <v>1009674040000</v>
      </c>
      <c r="F17298" t="s">
        <v>59221</v>
      </c>
      <c r="G17298" t="s">
        <v>114</v>
      </c>
      <c r="H17298" t="s">
        <v>114</v>
      </c>
      <c r="I17298">
        <v>1</v>
      </c>
    </row>
    <row r="17299" spans="1:9" x14ac:dyDescent="0.25">
      <c r="A17299" t="s">
        <v>110</v>
      </c>
      <c r="B17299" t="s">
        <v>59222</v>
      </c>
      <c r="C17299" s="57">
        <v>44342</v>
      </c>
      <c r="D17299" t="s">
        <v>59223</v>
      </c>
      <c r="E17299" s="58">
        <v>1037556060000</v>
      </c>
      <c r="F17299" t="s">
        <v>59224</v>
      </c>
      <c r="G17299" t="s">
        <v>114</v>
      </c>
      <c r="H17299" t="s">
        <v>114</v>
      </c>
      <c r="I17299">
        <v>4</v>
      </c>
    </row>
    <row r="17300" spans="1:9" x14ac:dyDescent="0.25">
      <c r="A17300" t="s">
        <v>110</v>
      </c>
      <c r="B17300" t="s">
        <v>59225</v>
      </c>
      <c r="C17300" s="57">
        <v>44342</v>
      </c>
      <c r="D17300" t="s">
        <v>59226</v>
      </c>
      <c r="E17300" s="58">
        <v>1094409300000</v>
      </c>
      <c r="F17300" t="s">
        <v>59227</v>
      </c>
      <c r="G17300" t="s">
        <v>114</v>
      </c>
      <c r="H17300" t="s">
        <v>114</v>
      </c>
      <c r="I17300">
        <v>1</v>
      </c>
    </row>
    <row r="17301" spans="1:9" x14ac:dyDescent="0.25">
      <c r="A17301" t="s">
        <v>110</v>
      </c>
      <c r="B17301" t="s">
        <v>59228</v>
      </c>
      <c r="C17301" s="57">
        <v>44342</v>
      </c>
      <c r="D17301" t="s">
        <v>59229</v>
      </c>
      <c r="E17301" s="58">
        <v>1088034200000</v>
      </c>
      <c r="F17301" t="s">
        <v>59230</v>
      </c>
      <c r="G17301" t="s">
        <v>114</v>
      </c>
      <c r="H17301" t="s">
        <v>114</v>
      </c>
      <c r="I17301">
        <v>18</v>
      </c>
    </row>
    <row r="17302" spans="1:9" x14ac:dyDescent="0.25">
      <c r="A17302" t="s">
        <v>110</v>
      </c>
      <c r="B17302" t="s">
        <v>59231</v>
      </c>
      <c r="C17302" s="57">
        <v>44342</v>
      </c>
      <c r="D17302" t="s">
        <v>59232</v>
      </c>
      <c r="E17302" s="58">
        <v>1047609200000</v>
      </c>
      <c r="F17302" t="s">
        <v>59233</v>
      </c>
      <c r="G17302" t="s">
        <v>114</v>
      </c>
      <c r="H17302" t="s">
        <v>114</v>
      </c>
      <c r="I17302">
        <v>2</v>
      </c>
    </row>
    <row r="17303" spans="1:9" x14ac:dyDescent="0.25">
      <c r="A17303" t="s">
        <v>110</v>
      </c>
      <c r="B17303" t="s">
        <v>59234</v>
      </c>
      <c r="C17303" s="57">
        <v>44342</v>
      </c>
      <c r="D17303" t="s">
        <v>59235</v>
      </c>
      <c r="E17303" s="58">
        <v>1133137900000</v>
      </c>
      <c r="F17303" t="s">
        <v>59236</v>
      </c>
      <c r="G17303" t="s">
        <v>114</v>
      </c>
      <c r="H17303" t="s">
        <v>114</v>
      </c>
      <c r="I17303">
        <v>1</v>
      </c>
    </row>
    <row r="17304" spans="1:9" x14ac:dyDescent="0.25">
      <c r="A17304" t="s">
        <v>110</v>
      </c>
      <c r="B17304" t="s">
        <v>59237</v>
      </c>
      <c r="C17304" s="57">
        <v>44342</v>
      </c>
      <c r="D17304" t="s">
        <v>59238</v>
      </c>
      <c r="E17304" s="58">
        <v>4191011400000</v>
      </c>
      <c r="F17304" t="s">
        <v>59239</v>
      </c>
      <c r="G17304" t="s">
        <v>114</v>
      </c>
      <c r="H17304" t="s">
        <v>114</v>
      </c>
      <c r="I17304">
        <v>1</v>
      </c>
    </row>
    <row r="17305" spans="1:9" x14ac:dyDescent="0.25">
      <c r="A17305" t="s">
        <v>110</v>
      </c>
      <c r="B17305" t="s">
        <v>59240</v>
      </c>
      <c r="C17305" s="57">
        <v>44342</v>
      </c>
      <c r="D17305" t="s">
        <v>59241</v>
      </c>
      <c r="E17305" s="58">
        <v>1011901540000</v>
      </c>
      <c r="F17305" t="s">
        <v>59242</v>
      </c>
      <c r="G17305" t="s">
        <v>114</v>
      </c>
      <c r="H17305" t="s">
        <v>114</v>
      </c>
      <c r="I17305">
        <v>1</v>
      </c>
    </row>
    <row r="17306" spans="1:9" x14ac:dyDescent="0.25">
      <c r="A17306" t="s">
        <v>110</v>
      </c>
      <c r="B17306" t="s">
        <v>59243</v>
      </c>
      <c r="C17306" s="57">
        <v>44342</v>
      </c>
      <c r="D17306" t="s">
        <v>59244</v>
      </c>
      <c r="E17306" s="58">
        <v>126522033310000</v>
      </c>
      <c r="F17306" t="s">
        <v>59245</v>
      </c>
      <c r="G17306" t="s">
        <v>114</v>
      </c>
      <c r="H17306" t="s">
        <v>114</v>
      </c>
      <c r="I17306">
        <v>4</v>
      </c>
    </row>
    <row r="17307" spans="1:9" x14ac:dyDescent="0.25">
      <c r="A17307" t="s">
        <v>110</v>
      </c>
      <c r="B17307" t="s">
        <v>59246</v>
      </c>
      <c r="C17307" s="57">
        <v>44342</v>
      </c>
      <c r="D17307" t="s">
        <v>59247</v>
      </c>
      <c r="E17307" s="58">
        <v>1040884150000</v>
      </c>
      <c r="F17307" t="s">
        <v>59248</v>
      </c>
      <c r="G17307" t="s">
        <v>114</v>
      </c>
      <c r="H17307" t="s">
        <v>114</v>
      </c>
      <c r="I17307">
        <v>3</v>
      </c>
    </row>
    <row r="17308" spans="1:9" x14ac:dyDescent="0.25">
      <c r="A17308" t="s">
        <v>110</v>
      </c>
      <c r="B17308" t="s">
        <v>59249</v>
      </c>
      <c r="C17308" s="57">
        <v>44342</v>
      </c>
      <c r="D17308" t="s">
        <v>59250</v>
      </c>
      <c r="E17308" s="58">
        <v>1076817870000</v>
      </c>
      <c r="F17308" t="s">
        <v>59251</v>
      </c>
      <c r="G17308" t="s">
        <v>114</v>
      </c>
      <c r="H17308" t="s">
        <v>114</v>
      </c>
      <c r="I17308">
        <v>7</v>
      </c>
    </row>
    <row r="17309" spans="1:9" x14ac:dyDescent="0.25">
      <c r="A17309" t="s">
        <v>110</v>
      </c>
      <c r="B17309" t="s">
        <v>59252</v>
      </c>
      <c r="C17309" s="57">
        <v>44342</v>
      </c>
      <c r="D17309" t="s">
        <v>59253</v>
      </c>
      <c r="E17309" s="58">
        <v>1008357030000</v>
      </c>
      <c r="F17309" t="s">
        <v>59254</v>
      </c>
      <c r="G17309" t="s">
        <v>114</v>
      </c>
      <c r="H17309" t="s">
        <v>114</v>
      </c>
      <c r="I17309">
        <v>9</v>
      </c>
    </row>
    <row r="17310" spans="1:9" x14ac:dyDescent="0.25">
      <c r="A17310" t="s">
        <v>110</v>
      </c>
      <c r="B17310" t="s">
        <v>59255</v>
      </c>
      <c r="C17310" s="57">
        <v>44342</v>
      </c>
      <c r="D17310" t="s">
        <v>59256</v>
      </c>
      <c r="E17310" s="58">
        <v>1021055120000</v>
      </c>
      <c r="F17310" t="s">
        <v>59257</v>
      </c>
      <c r="G17310" t="s">
        <v>114</v>
      </c>
      <c r="H17310" t="s">
        <v>114</v>
      </c>
      <c r="I17310">
        <v>12</v>
      </c>
    </row>
    <row r="17311" spans="1:9" x14ac:dyDescent="0.25">
      <c r="A17311" t="s">
        <v>110</v>
      </c>
      <c r="B17311" t="s">
        <v>59258</v>
      </c>
      <c r="C17311" s="57">
        <v>44342</v>
      </c>
      <c r="D17311" t="s">
        <v>59259</v>
      </c>
      <c r="E17311" s="58">
        <v>1028114829000000</v>
      </c>
      <c r="F17311" t="s">
        <v>59260</v>
      </c>
      <c r="G17311" t="s">
        <v>114</v>
      </c>
      <c r="H17311" t="s">
        <v>114</v>
      </c>
      <c r="I17311">
        <v>2</v>
      </c>
    </row>
    <row r="17312" spans="1:9" x14ac:dyDescent="0.25">
      <c r="A17312" t="s">
        <v>110</v>
      </c>
      <c r="B17312" t="s">
        <v>59261</v>
      </c>
      <c r="C17312" s="57">
        <v>44342</v>
      </c>
      <c r="D17312" t="s">
        <v>59262</v>
      </c>
      <c r="E17312" s="58">
        <v>1008473650000</v>
      </c>
      <c r="F17312" t="s">
        <v>59263</v>
      </c>
      <c r="G17312" t="s">
        <v>114</v>
      </c>
      <c r="H17312" t="s">
        <v>114</v>
      </c>
      <c r="I17312">
        <v>1</v>
      </c>
    </row>
    <row r="17313" spans="1:9" x14ac:dyDescent="0.25">
      <c r="A17313" t="s">
        <v>110</v>
      </c>
      <c r="B17313" t="s">
        <v>59264</v>
      </c>
      <c r="C17313" s="57">
        <v>44342</v>
      </c>
      <c r="D17313" t="s">
        <v>59265</v>
      </c>
      <c r="E17313" s="58">
        <v>1034872340000</v>
      </c>
      <c r="F17313" t="s">
        <v>59266</v>
      </c>
      <c r="G17313" t="s">
        <v>114</v>
      </c>
      <c r="H17313" t="s">
        <v>114</v>
      </c>
      <c r="I17313">
        <v>1</v>
      </c>
    </row>
    <row r="17314" spans="1:9" x14ac:dyDescent="0.25">
      <c r="A17314" t="s">
        <v>110</v>
      </c>
      <c r="B17314" t="s">
        <v>59267</v>
      </c>
      <c r="C17314" s="57">
        <v>44342</v>
      </c>
      <c r="D17314" t="s">
        <v>59268</v>
      </c>
      <c r="E17314" s="58">
        <v>1024873480000</v>
      </c>
      <c r="F17314" t="s">
        <v>59269</v>
      </c>
      <c r="G17314" t="s">
        <v>114</v>
      </c>
      <c r="H17314" t="s">
        <v>114</v>
      </c>
      <c r="I17314">
        <v>1</v>
      </c>
    </row>
    <row r="17315" spans="1:9" x14ac:dyDescent="0.25">
      <c r="A17315" t="s">
        <v>110</v>
      </c>
      <c r="B17315" t="s">
        <v>59270</v>
      </c>
      <c r="C17315" s="57">
        <v>44342</v>
      </c>
      <c r="D17315" t="s">
        <v>59271</v>
      </c>
      <c r="E17315" s="58">
        <v>1040644160000</v>
      </c>
      <c r="F17315" t="s">
        <v>59272</v>
      </c>
      <c r="G17315" t="s">
        <v>114</v>
      </c>
      <c r="H17315" t="s">
        <v>114</v>
      </c>
      <c r="I17315">
        <v>1</v>
      </c>
    </row>
    <row r="17316" spans="1:9" x14ac:dyDescent="0.25">
      <c r="A17316" t="s">
        <v>110</v>
      </c>
      <c r="B17316" t="s">
        <v>59273</v>
      </c>
      <c r="C17316" s="57">
        <v>44342</v>
      </c>
      <c r="D17316" t="s">
        <v>59274</v>
      </c>
      <c r="E17316" s="58">
        <v>1142983340000</v>
      </c>
      <c r="F17316" t="s">
        <v>59275</v>
      </c>
      <c r="G17316" t="s">
        <v>114</v>
      </c>
      <c r="H17316" t="s">
        <v>114</v>
      </c>
      <c r="I17316">
        <v>1</v>
      </c>
    </row>
    <row r="17317" spans="1:9" x14ac:dyDescent="0.25">
      <c r="A17317" t="s">
        <v>110</v>
      </c>
      <c r="B17317" t="s">
        <v>59276</v>
      </c>
      <c r="C17317" s="57">
        <v>44342</v>
      </c>
      <c r="D17317" t="s">
        <v>59277</v>
      </c>
      <c r="E17317" s="58">
        <v>1038275568500</v>
      </c>
      <c r="F17317" t="s">
        <v>59278</v>
      </c>
      <c r="G17317" t="s">
        <v>114</v>
      </c>
      <c r="H17317" t="s">
        <v>114</v>
      </c>
      <c r="I17317">
        <v>40</v>
      </c>
    </row>
    <row r="17318" spans="1:9" x14ac:dyDescent="0.25">
      <c r="A17318" t="s">
        <v>110</v>
      </c>
      <c r="B17318" t="s">
        <v>59279</v>
      </c>
      <c r="C17318" s="57">
        <v>44342</v>
      </c>
      <c r="D17318" t="s">
        <v>59280</v>
      </c>
      <c r="E17318" s="58">
        <v>1211077800000</v>
      </c>
      <c r="F17318" t="s">
        <v>59281</v>
      </c>
      <c r="G17318" t="s">
        <v>114</v>
      </c>
      <c r="H17318" t="s">
        <v>114</v>
      </c>
      <c r="I17318">
        <v>8</v>
      </c>
    </row>
    <row r="17319" spans="1:9" x14ac:dyDescent="0.25">
      <c r="A17319" t="s">
        <v>110</v>
      </c>
      <c r="B17319" t="s">
        <v>59282</v>
      </c>
      <c r="C17319" s="57">
        <v>44342</v>
      </c>
      <c r="D17319" t="s">
        <v>59283</v>
      </c>
      <c r="E17319" s="58">
        <v>1179012600000</v>
      </c>
      <c r="F17319" t="s">
        <v>59284</v>
      </c>
      <c r="G17319" t="s">
        <v>114</v>
      </c>
      <c r="H17319" t="s">
        <v>114</v>
      </c>
      <c r="I17319">
        <v>59</v>
      </c>
    </row>
    <row r="17320" spans="1:9" x14ac:dyDescent="0.25">
      <c r="A17320" t="s">
        <v>110</v>
      </c>
      <c r="B17320" t="s">
        <v>59285</v>
      </c>
      <c r="C17320" s="57">
        <v>44342</v>
      </c>
      <c r="D17320" t="s">
        <v>59286</v>
      </c>
      <c r="E17320" t="s">
        <v>59287</v>
      </c>
      <c r="F17320" t="s">
        <v>59288</v>
      </c>
      <c r="G17320" t="s">
        <v>114</v>
      </c>
      <c r="H17320" t="s">
        <v>114</v>
      </c>
      <c r="I17320">
        <v>1</v>
      </c>
    </row>
    <row r="17321" spans="1:9" x14ac:dyDescent="0.25">
      <c r="A17321" t="s">
        <v>110</v>
      </c>
      <c r="B17321" t="s">
        <v>59289</v>
      </c>
      <c r="C17321" s="57">
        <v>44342</v>
      </c>
      <c r="D17321" t="s">
        <v>59290</v>
      </c>
      <c r="E17321" s="58">
        <v>1000451180000</v>
      </c>
      <c r="F17321" t="s">
        <v>59291</v>
      </c>
      <c r="G17321" t="s">
        <v>114</v>
      </c>
      <c r="H17321" t="s">
        <v>114</v>
      </c>
      <c r="I17321">
        <v>1</v>
      </c>
    </row>
    <row r="17322" spans="1:9" x14ac:dyDescent="0.25">
      <c r="A17322" t="s">
        <v>110</v>
      </c>
      <c r="B17322" t="s">
        <v>59292</v>
      </c>
      <c r="C17322" s="57">
        <v>44342</v>
      </c>
      <c r="D17322" t="s">
        <v>59293</v>
      </c>
      <c r="E17322" t="s">
        <v>59294</v>
      </c>
      <c r="F17322" t="s">
        <v>59295</v>
      </c>
      <c r="G17322" t="s">
        <v>114</v>
      </c>
      <c r="H17322" t="s">
        <v>114</v>
      </c>
      <c r="I17322">
        <v>2</v>
      </c>
    </row>
    <row r="17323" spans="1:9" x14ac:dyDescent="0.25">
      <c r="A17323" t="s">
        <v>110</v>
      </c>
      <c r="B17323" t="s">
        <v>59296</v>
      </c>
      <c r="C17323" s="57">
        <v>44342</v>
      </c>
      <c r="D17323" t="s">
        <v>59297</v>
      </c>
      <c r="E17323" s="58">
        <v>1052495164200000</v>
      </c>
      <c r="F17323" t="s">
        <v>59298</v>
      </c>
      <c r="G17323" t="s">
        <v>114</v>
      </c>
      <c r="H17323" t="s">
        <v>114</v>
      </c>
      <c r="I17323">
        <v>1</v>
      </c>
    </row>
    <row r="17324" spans="1:9" x14ac:dyDescent="0.25">
      <c r="A17324" t="s">
        <v>110</v>
      </c>
      <c r="B17324" t="s">
        <v>59299</v>
      </c>
      <c r="C17324" s="57">
        <v>44342</v>
      </c>
      <c r="D17324" t="s">
        <v>59300</v>
      </c>
      <c r="E17324" s="58">
        <v>10034401600000</v>
      </c>
      <c r="F17324" t="s">
        <v>59301</v>
      </c>
      <c r="G17324" t="s">
        <v>114</v>
      </c>
      <c r="H17324" t="s">
        <v>114</v>
      </c>
      <c r="I17324">
        <v>1</v>
      </c>
    </row>
    <row r="17325" spans="1:9" x14ac:dyDescent="0.25">
      <c r="A17325" t="s">
        <v>110</v>
      </c>
      <c r="B17325" t="s">
        <v>59302</v>
      </c>
      <c r="C17325" s="57">
        <v>44342</v>
      </c>
      <c r="D17325" t="s">
        <v>59303</v>
      </c>
      <c r="E17325" s="58">
        <v>10452331900000</v>
      </c>
      <c r="F17325" t="s">
        <v>59304</v>
      </c>
      <c r="G17325" t="s">
        <v>114</v>
      </c>
      <c r="H17325" t="s">
        <v>114</v>
      </c>
      <c r="I17325">
        <v>4</v>
      </c>
    </row>
    <row r="17326" spans="1:9" x14ac:dyDescent="0.25">
      <c r="A17326" t="s">
        <v>110</v>
      </c>
      <c r="B17326" t="s">
        <v>59305</v>
      </c>
      <c r="C17326" s="57">
        <v>44342</v>
      </c>
      <c r="D17326" t="s">
        <v>59306</v>
      </c>
      <c r="E17326" s="58">
        <v>1040612100000</v>
      </c>
      <c r="F17326" t="s">
        <v>59307</v>
      </c>
      <c r="G17326" t="s">
        <v>114</v>
      </c>
      <c r="H17326" t="s">
        <v>114</v>
      </c>
      <c r="I17326">
        <v>3</v>
      </c>
    </row>
    <row r="17327" spans="1:9" x14ac:dyDescent="0.25">
      <c r="A17327" t="s">
        <v>110</v>
      </c>
      <c r="B17327" t="s">
        <v>59308</v>
      </c>
      <c r="C17327" s="57">
        <v>44342</v>
      </c>
      <c r="D17327" t="s">
        <v>59309</v>
      </c>
      <c r="E17327" s="58">
        <v>1043567600000</v>
      </c>
      <c r="F17327" t="s">
        <v>59310</v>
      </c>
      <c r="G17327" t="s">
        <v>114</v>
      </c>
      <c r="H17327" t="s">
        <v>114</v>
      </c>
      <c r="I17327">
        <v>1</v>
      </c>
    </row>
    <row r="17328" spans="1:9" x14ac:dyDescent="0.25">
      <c r="A17328" t="s">
        <v>110</v>
      </c>
      <c r="B17328" t="s">
        <v>59311</v>
      </c>
      <c r="C17328" s="57">
        <v>44342</v>
      </c>
      <c r="D17328" t="s">
        <v>59312</v>
      </c>
      <c r="E17328" s="58">
        <v>107359666400000</v>
      </c>
      <c r="F17328" t="s">
        <v>59313</v>
      </c>
      <c r="G17328" t="s">
        <v>114</v>
      </c>
      <c r="H17328" t="s">
        <v>114</v>
      </c>
      <c r="I17328">
        <v>1</v>
      </c>
    </row>
    <row r="17329" spans="1:9" x14ac:dyDescent="0.25">
      <c r="A17329" t="s">
        <v>110</v>
      </c>
      <c r="B17329" t="s">
        <v>59314</v>
      </c>
      <c r="C17329" s="57">
        <v>44342</v>
      </c>
      <c r="D17329" t="s">
        <v>59315</v>
      </c>
      <c r="E17329" s="58">
        <v>114488927400000</v>
      </c>
      <c r="F17329" t="s">
        <v>59316</v>
      </c>
      <c r="G17329" t="s">
        <v>114</v>
      </c>
      <c r="H17329" t="s">
        <v>114</v>
      </c>
      <c r="I17329">
        <v>1</v>
      </c>
    </row>
    <row r="17330" spans="1:9" x14ac:dyDescent="0.25">
      <c r="A17330" t="s">
        <v>110</v>
      </c>
      <c r="B17330" t="s">
        <v>59317</v>
      </c>
      <c r="C17330" s="57">
        <v>44342</v>
      </c>
      <c r="D17330" t="s">
        <v>59318</v>
      </c>
      <c r="E17330" s="58">
        <v>1063692500000</v>
      </c>
      <c r="F17330" t="s">
        <v>59319</v>
      </c>
      <c r="G17330" t="s">
        <v>114</v>
      </c>
      <c r="H17330" t="s">
        <v>114</v>
      </c>
      <c r="I17330">
        <v>3</v>
      </c>
    </row>
    <row r="17331" spans="1:9" x14ac:dyDescent="0.25">
      <c r="A17331" t="s">
        <v>110</v>
      </c>
      <c r="B17331" t="s">
        <v>59320</v>
      </c>
      <c r="C17331" s="57">
        <v>44342</v>
      </c>
      <c r="D17331" t="s">
        <v>59321</v>
      </c>
      <c r="E17331" s="58">
        <v>1001149780000</v>
      </c>
      <c r="F17331" t="s">
        <v>59322</v>
      </c>
      <c r="G17331" t="s">
        <v>114</v>
      </c>
      <c r="H17331" t="s">
        <v>114</v>
      </c>
      <c r="I17331">
        <v>13</v>
      </c>
    </row>
    <row r="17332" spans="1:9" x14ac:dyDescent="0.25">
      <c r="A17332" t="s">
        <v>110</v>
      </c>
      <c r="B17332" t="s">
        <v>59323</v>
      </c>
      <c r="C17332" s="57">
        <v>44342</v>
      </c>
      <c r="D17332" t="s">
        <v>59324</v>
      </c>
      <c r="E17332" s="58">
        <v>1001845120000</v>
      </c>
      <c r="F17332" t="s">
        <v>59325</v>
      </c>
      <c r="G17332" t="s">
        <v>114</v>
      </c>
      <c r="H17332" t="s">
        <v>114</v>
      </c>
      <c r="I17332">
        <v>7</v>
      </c>
    </row>
    <row r="17333" spans="1:9" x14ac:dyDescent="0.25">
      <c r="A17333" t="s">
        <v>110</v>
      </c>
      <c r="B17333" t="s">
        <v>59326</v>
      </c>
      <c r="C17333" s="57">
        <v>44342</v>
      </c>
      <c r="D17333" t="s">
        <v>59327</v>
      </c>
      <c r="E17333" s="58">
        <v>10354174400000</v>
      </c>
      <c r="F17333" t="s">
        <v>59328</v>
      </c>
      <c r="G17333" t="s">
        <v>114</v>
      </c>
      <c r="H17333" t="s">
        <v>114</v>
      </c>
      <c r="I17333">
        <v>1</v>
      </c>
    </row>
    <row r="17334" spans="1:9" x14ac:dyDescent="0.25">
      <c r="A17334" t="s">
        <v>110</v>
      </c>
      <c r="B17334" t="s">
        <v>59329</v>
      </c>
      <c r="C17334" s="57">
        <v>44342</v>
      </c>
      <c r="D17334" t="s">
        <v>59330</v>
      </c>
      <c r="E17334" s="58">
        <v>1013508010000</v>
      </c>
      <c r="F17334" t="s">
        <v>59331</v>
      </c>
      <c r="G17334" t="s">
        <v>59332</v>
      </c>
      <c r="H17334" t="s">
        <v>59333</v>
      </c>
      <c r="I17334">
        <v>97</v>
      </c>
    </row>
    <row r="17335" spans="1:9" x14ac:dyDescent="0.25">
      <c r="A17335" t="s">
        <v>110</v>
      </c>
      <c r="B17335" t="s">
        <v>59334</v>
      </c>
      <c r="C17335" s="57">
        <v>44342</v>
      </c>
      <c r="D17335" t="s">
        <v>59335</v>
      </c>
      <c r="E17335" s="58">
        <v>10354731100000</v>
      </c>
      <c r="F17335" t="s">
        <v>59336</v>
      </c>
      <c r="G17335" t="s">
        <v>114</v>
      </c>
      <c r="H17335" t="s">
        <v>114</v>
      </c>
      <c r="I17335">
        <v>1</v>
      </c>
    </row>
    <row r="17336" spans="1:9" x14ac:dyDescent="0.25">
      <c r="A17336" t="s">
        <v>110</v>
      </c>
      <c r="B17336" t="s">
        <v>59337</v>
      </c>
      <c r="C17336" s="57">
        <v>44342</v>
      </c>
      <c r="D17336" t="s">
        <v>59338</v>
      </c>
      <c r="E17336" s="58">
        <v>10925062500000</v>
      </c>
      <c r="F17336" t="s">
        <v>59339</v>
      </c>
      <c r="G17336" t="s">
        <v>114</v>
      </c>
      <c r="H17336" t="s">
        <v>114</v>
      </c>
      <c r="I17336">
        <v>1</v>
      </c>
    </row>
    <row r="17337" spans="1:9" x14ac:dyDescent="0.25">
      <c r="A17337" t="s">
        <v>110</v>
      </c>
      <c r="B17337" t="s">
        <v>59340</v>
      </c>
      <c r="C17337" s="57">
        <v>44342</v>
      </c>
      <c r="D17337" t="s">
        <v>59341</v>
      </c>
      <c r="E17337" s="58">
        <v>10127283300000</v>
      </c>
      <c r="F17337" t="s">
        <v>59342</v>
      </c>
      <c r="G17337" t="s">
        <v>114</v>
      </c>
      <c r="H17337" t="s">
        <v>114</v>
      </c>
      <c r="I17337">
        <v>1</v>
      </c>
    </row>
    <row r="17338" spans="1:9" x14ac:dyDescent="0.25">
      <c r="A17338" t="s">
        <v>110</v>
      </c>
      <c r="B17338" t="s">
        <v>59343</v>
      </c>
      <c r="C17338" s="57">
        <v>44342</v>
      </c>
      <c r="D17338" t="s">
        <v>59344</v>
      </c>
      <c r="E17338" s="58">
        <v>10395354000000</v>
      </c>
      <c r="F17338" t="s">
        <v>59345</v>
      </c>
      <c r="G17338" t="s">
        <v>114</v>
      </c>
      <c r="H17338" t="s">
        <v>114</v>
      </c>
      <c r="I17338">
        <v>1</v>
      </c>
    </row>
    <row r="17339" spans="1:9" x14ac:dyDescent="0.25">
      <c r="A17339" t="s">
        <v>110</v>
      </c>
      <c r="B17339" t="s">
        <v>59346</v>
      </c>
      <c r="C17339" s="57">
        <v>44342</v>
      </c>
      <c r="D17339" t="s">
        <v>59347</v>
      </c>
      <c r="E17339" s="58">
        <v>9859264700000</v>
      </c>
      <c r="F17339" t="s">
        <v>59348</v>
      </c>
      <c r="G17339" t="s">
        <v>114</v>
      </c>
      <c r="H17339" t="s">
        <v>114</v>
      </c>
      <c r="I17339">
        <v>19</v>
      </c>
    </row>
    <row r="17340" spans="1:9" x14ac:dyDescent="0.25">
      <c r="A17340" t="s">
        <v>110</v>
      </c>
      <c r="B17340" t="s">
        <v>59349</v>
      </c>
      <c r="C17340" s="57">
        <v>44342</v>
      </c>
      <c r="D17340" t="s">
        <v>59350</v>
      </c>
      <c r="E17340" s="58">
        <v>10859712600000</v>
      </c>
      <c r="F17340" t="s">
        <v>59351</v>
      </c>
      <c r="G17340" t="s">
        <v>114</v>
      </c>
      <c r="H17340" t="s">
        <v>114</v>
      </c>
      <c r="I17340">
        <v>36</v>
      </c>
    </row>
    <row r="17341" spans="1:9" x14ac:dyDescent="0.25">
      <c r="A17341" t="s">
        <v>110</v>
      </c>
      <c r="B17341" t="s">
        <v>59352</v>
      </c>
      <c r="C17341" s="57">
        <v>44342</v>
      </c>
      <c r="D17341" t="s">
        <v>59353</v>
      </c>
      <c r="E17341" s="58">
        <v>10439352400000</v>
      </c>
      <c r="F17341" t="s">
        <v>59354</v>
      </c>
      <c r="G17341" t="s">
        <v>114</v>
      </c>
      <c r="H17341" t="s">
        <v>114</v>
      </c>
      <c r="I17341">
        <v>640</v>
      </c>
    </row>
    <row r="17342" spans="1:9" x14ac:dyDescent="0.25">
      <c r="A17342" t="s">
        <v>110</v>
      </c>
      <c r="B17342" t="s">
        <v>59355</v>
      </c>
      <c r="C17342" s="57">
        <v>44342</v>
      </c>
      <c r="D17342" t="s">
        <v>59356</v>
      </c>
      <c r="E17342" s="58">
        <v>9571905600000</v>
      </c>
      <c r="F17342" t="s">
        <v>59357</v>
      </c>
      <c r="G17342" t="s">
        <v>114</v>
      </c>
      <c r="H17342" t="s">
        <v>114</v>
      </c>
      <c r="I17342">
        <v>141</v>
      </c>
    </row>
    <row r="17343" spans="1:9" x14ac:dyDescent="0.25">
      <c r="A17343" t="s">
        <v>110</v>
      </c>
      <c r="B17343" t="s">
        <v>59358</v>
      </c>
      <c r="C17343" s="57">
        <v>44342</v>
      </c>
      <c r="D17343" t="s">
        <v>59359</v>
      </c>
      <c r="E17343" s="58">
        <v>1035558120000</v>
      </c>
      <c r="F17343" t="s">
        <v>59360</v>
      </c>
      <c r="G17343" t="s">
        <v>114</v>
      </c>
      <c r="H17343" t="s">
        <v>1284</v>
      </c>
      <c r="I17343">
        <v>3</v>
      </c>
    </row>
    <row r="17344" spans="1:9" x14ac:dyDescent="0.25">
      <c r="A17344" t="s">
        <v>110</v>
      </c>
      <c r="B17344" t="s">
        <v>59361</v>
      </c>
      <c r="C17344" s="57">
        <v>44342</v>
      </c>
      <c r="D17344" t="s">
        <v>59362</v>
      </c>
      <c r="E17344" s="58">
        <v>118303776000000</v>
      </c>
      <c r="F17344" t="s">
        <v>59363</v>
      </c>
      <c r="G17344" t="s">
        <v>59364</v>
      </c>
      <c r="H17344" t="s">
        <v>59365</v>
      </c>
      <c r="I17344">
        <v>1</v>
      </c>
    </row>
    <row r="17345" spans="1:9" x14ac:dyDescent="0.25">
      <c r="A17345" t="s">
        <v>110</v>
      </c>
      <c r="B17345" t="s">
        <v>59366</v>
      </c>
      <c r="C17345" s="57">
        <v>44342</v>
      </c>
      <c r="D17345" t="s">
        <v>59367</v>
      </c>
      <c r="E17345" s="58">
        <v>111407277000000</v>
      </c>
      <c r="F17345" t="s">
        <v>59368</v>
      </c>
      <c r="G17345" t="s">
        <v>345</v>
      </c>
      <c r="H17345" t="s">
        <v>114</v>
      </c>
      <c r="I17345">
        <v>73</v>
      </c>
    </row>
    <row r="17346" spans="1:9" x14ac:dyDescent="0.25">
      <c r="A17346" t="s">
        <v>110</v>
      </c>
      <c r="B17346" t="s">
        <v>59369</v>
      </c>
      <c r="C17346" s="57">
        <v>44342</v>
      </c>
      <c r="D17346" t="s">
        <v>59370</v>
      </c>
      <c r="E17346" s="58">
        <v>1494077700000</v>
      </c>
      <c r="F17346" t="s">
        <v>59371</v>
      </c>
      <c r="G17346" t="s">
        <v>114</v>
      </c>
      <c r="H17346" t="s">
        <v>114</v>
      </c>
      <c r="I17346">
        <v>4</v>
      </c>
    </row>
    <row r="17347" spans="1:9" x14ac:dyDescent="0.25">
      <c r="A17347" t="s">
        <v>110</v>
      </c>
      <c r="B17347" t="s">
        <v>59372</v>
      </c>
      <c r="C17347" s="57">
        <v>44342</v>
      </c>
      <c r="D17347" t="s">
        <v>59373</v>
      </c>
      <c r="E17347" s="58">
        <v>10771947900000</v>
      </c>
      <c r="F17347" t="s">
        <v>59374</v>
      </c>
      <c r="G17347" t="s">
        <v>59375</v>
      </c>
      <c r="H17347" t="s">
        <v>59376</v>
      </c>
      <c r="I17347">
        <v>1492</v>
      </c>
    </row>
    <row r="17348" spans="1:9" x14ac:dyDescent="0.25">
      <c r="A17348" t="s">
        <v>110</v>
      </c>
      <c r="B17348" t="s">
        <v>59377</v>
      </c>
      <c r="C17348" s="57">
        <v>44342</v>
      </c>
      <c r="D17348" t="s">
        <v>59378</v>
      </c>
      <c r="E17348" s="58">
        <v>13268832100000</v>
      </c>
      <c r="F17348" t="s">
        <v>59379</v>
      </c>
      <c r="G17348" t="s">
        <v>59380</v>
      </c>
      <c r="H17348" t="s">
        <v>59381</v>
      </c>
      <c r="I17348">
        <v>5</v>
      </c>
    </row>
    <row r="17349" spans="1:9" x14ac:dyDescent="0.25">
      <c r="A17349" t="s">
        <v>110</v>
      </c>
      <c r="B17349" t="s">
        <v>59382</v>
      </c>
      <c r="C17349" s="57">
        <v>44342</v>
      </c>
      <c r="D17349" t="s">
        <v>59383</v>
      </c>
      <c r="E17349" s="58">
        <v>12782181300000</v>
      </c>
      <c r="F17349" t="s">
        <v>59384</v>
      </c>
      <c r="G17349" t="s">
        <v>59385</v>
      </c>
      <c r="H17349" t="s">
        <v>59381</v>
      </c>
      <c r="I17349">
        <v>1</v>
      </c>
    </row>
    <row r="17350" spans="1:9" x14ac:dyDescent="0.25">
      <c r="A17350" t="s">
        <v>110</v>
      </c>
      <c r="B17350" t="s">
        <v>59386</v>
      </c>
      <c r="C17350" s="57">
        <v>44342</v>
      </c>
      <c r="D17350" t="s">
        <v>59387</v>
      </c>
      <c r="E17350" s="58">
        <v>112099033500000</v>
      </c>
      <c r="F17350" t="s">
        <v>59388</v>
      </c>
      <c r="G17350" t="s">
        <v>114</v>
      </c>
      <c r="H17350" t="s">
        <v>114</v>
      </c>
      <c r="I17350">
        <v>1</v>
      </c>
    </row>
    <row r="17351" spans="1:9" x14ac:dyDescent="0.25">
      <c r="A17351" t="s">
        <v>110</v>
      </c>
      <c r="B17351" t="s">
        <v>59389</v>
      </c>
      <c r="C17351" s="57">
        <v>44342</v>
      </c>
      <c r="D17351" t="s">
        <v>59390</v>
      </c>
      <c r="E17351" s="58">
        <v>12939303600000</v>
      </c>
      <c r="F17351" t="s">
        <v>59391</v>
      </c>
      <c r="G17351" t="s">
        <v>114</v>
      </c>
      <c r="H17351" t="s">
        <v>114</v>
      </c>
      <c r="I17351">
        <v>27</v>
      </c>
    </row>
    <row r="17352" spans="1:9" x14ac:dyDescent="0.25">
      <c r="A17352" t="s">
        <v>110</v>
      </c>
      <c r="B17352" t="s">
        <v>59392</v>
      </c>
      <c r="C17352" s="57">
        <v>44342</v>
      </c>
      <c r="D17352" t="s">
        <v>59393</v>
      </c>
      <c r="E17352" s="58">
        <v>1019039000000</v>
      </c>
      <c r="F17352" t="s">
        <v>59394</v>
      </c>
      <c r="G17352" t="s">
        <v>39445</v>
      </c>
      <c r="H17352" t="s">
        <v>59395</v>
      </c>
      <c r="I17352">
        <v>5</v>
      </c>
    </row>
    <row r="17353" spans="1:9" x14ac:dyDescent="0.25">
      <c r="A17353" t="s">
        <v>110</v>
      </c>
      <c r="B17353" t="s">
        <v>59396</v>
      </c>
      <c r="C17353" s="57">
        <v>44342</v>
      </c>
      <c r="D17353" t="s">
        <v>59397</v>
      </c>
      <c r="E17353" s="58">
        <v>99879114000000</v>
      </c>
      <c r="F17353" t="s">
        <v>59398</v>
      </c>
      <c r="G17353" t="s">
        <v>114</v>
      </c>
      <c r="H17353" t="s">
        <v>114</v>
      </c>
      <c r="I17353">
        <v>56</v>
      </c>
    </row>
    <row r="17354" spans="1:9" x14ac:dyDescent="0.25">
      <c r="A17354" t="s">
        <v>110</v>
      </c>
      <c r="B17354" t="s">
        <v>59399</v>
      </c>
      <c r="C17354" s="57">
        <v>44342</v>
      </c>
      <c r="D17354" t="s">
        <v>59400</v>
      </c>
      <c r="E17354" s="58">
        <v>106596795000000</v>
      </c>
      <c r="F17354" t="s">
        <v>59401</v>
      </c>
      <c r="G17354" t="s">
        <v>114</v>
      </c>
      <c r="H17354" t="s">
        <v>114</v>
      </c>
      <c r="I17354">
        <v>2</v>
      </c>
    </row>
    <row r="17355" spans="1:9" x14ac:dyDescent="0.25">
      <c r="A17355" t="s">
        <v>110</v>
      </c>
      <c r="B17355" t="s">
        <v>59402</v>
      </c>
      <c r="C17355" s="57">
        <v>44342</v>
      </c>
      <c r="D17355" t="s">
        <v>59403</v>
      </c>
      <c r="E17355" s="58">
        <v>107555634000000</v>
      </c>
      <c r="F17355" t="s">
        <v>59404</v>
      </c>
      <c r="G17355" t="s">
        <v>114</v>
      </c>
      <c r="H17355" t="s">
        <v>114</v>
      </c>
      <c r="I17355">
        <v>1</v>
      </c>
    </row>
    <row r="17356" spans="1:9" x14ac:dyDescent="0.25">
      <c r="A17356" t="s">
        <v>110</v>
      </c>
      <c r="B17356" t="s">
        <v>59405</v>
      </c>
      <c r="C17356" s="57">
        <v>44342</v>
      </c>
      <c r="D17356" t="s">
        <v>59406</v>
      </c>
      <c r="E17356" s="58">
        <v>102808437000000</v>
      </c>
      <c r="F17356" t="s">
        <v>59407</v>
      </c>
      <c r="G17356" t="s">
        <v>114</v>
      </c>
      <c r="H17356" t="s">
        <v>114</v>
      </c>
      <c r="I17356">
        <v>309</v>
      </c>
    </row>
    <row r="17357" spans="1:9" x14ac:dyDescent="0.25">
      <c r="A17357" t="s">
        <v>110</v>
      </c>
      <c r="B17357" t="s">
        <v>59408</v>
      </c>
      <c r="C17357" s="57">
        <v>44342</v>
      </c>
      <c r="D17357" t="s">
        <v>59409</v>
      </c>
      <c r="E17357" s="58">
        <v>106037796000000</v>
      </c>
      <c r="F17357" t="s">
        <v>59410</v>
      </c>
      <c r="G17357" t="s">
        <v>114</v>
      </c>
      <c r="H17357" t="s">
        <v>114</v>
      </c>
      <c r="I17357">
        <v>3</v>
      </c>
    </row>
    <row r="17358" spans="1:9" x14ac:dyDescent="0.25">
      <c r="A17358" t="s">
        <v>110</v>
      </c>
      <c r="B17358" t="s">
        <v>59411</v>
      </c>
      <c r="C17358" s="57">
        <v>44342</v>
      </c>
      <c r="D17358" t="s">
        <v>59412</v>
      </c>
      <c r="E17358" s="58">
        <v>105726023000000</v>
      </c>
      <c r="F17358" t="s">
        <v>59413</v>
      </c>
      <c r="G17358" t="s">
        <v>114</v>
      </c>
      <c r="H17358" t="s">
        <v>114</v>
      </c>
      <c r="I17358">
        <v>3</v>
      </c>
    </row>
    <row r="17359" spans="1:9" x14ac:dyDescent="0.25">
      <c r="A17359" t="s">
        <v>110</v>
      </c>
      <c r="B17359" t="s">
        <v>59414</v>
      </c>
      <c r="C17359" s="57">
        <v>44342</v>
      </c>
      <c r="D17359" t="s">
        <v>59415</v>
      </c>
      <c r="E17359" s="58">
        <v>113807913000000</v>
      </c>
      <c r="F17359" t="s">
        <v>59416</v>
      </c>
      <c r="G17359" t="s">
        <v>39062</v>
      </c>
      <c r="H17359" t="s">
        <v>114</v>
      </c>
      <c r="I17359">
        <v>101</v>
      </c>
    </row>
    <row r="17360" spans="1:9" x14ac:dyDescent="0.25">
      <c r="A17360" t="s">
        <v>110</v>
      </c>
      <c r="B17360" t="s">
        <v>59417</v>
      </c>
      <c r="C17360" s="57">
        <v>44342</v>
      </c>
      <c r="D17360" t="s">
        <v>59418</v>
      </c>
      <c r="E17360" s="58">
        <v>104739192000000</v>
      </c>
      <c r="F17360" t="s">
        <v>59419</v>
      </c>
      <c r="G17360" t="s">
        <v>114</v>
      </c>
      <c r="H17360" t="s">
        <v>114</v>
      </c>
      <c r="I17360">
        <v>7</v>
      </c>
    </row>
    <row r="17361" spans="1:9" x14ac:dyDescent="0.25">
      <c r="A17361" t="s">
        <v>110</v>
      </c>
      <c r="B17361" t="s">
        <v>59420</v>
      </c>
      <c r="C17361" s="57">
        <v>44342</v>
      </c>
      <c r="D17361" t="s">
        <v>59421</v>
      </c>
      <c r="E17361" s="58">
        <v>115751959000000</v>
      </c>
      <c r="F17361" t="s">
        <v>59422</v>
      </c>
      <c r="G17361" t="s">
        <v>59423</v>
      </c>
      <c r="H17361" t="s">
        <v>114</v>
      </c>
      <c r="I17361">
        <v>4</v>
      </c>
    </row>
    <row r="17362" spans="1:9" x14ac:dyDescent="0.25">
      <c r="A17362" t="s">
        <v>110</v>
      </c>
      <c r="B17362" t="s">
        <v>59424</v>
      </c>
      <c r="C17362" s="57">
        <v>44342</v>
      </c>
      <c r="D17362" t="s">
        <v>59425</v>
      </c>
      <c r="E17362" s="58">
        <v>9976877000000</v>
      </c>
      <c r="F17362" t="s">
        <v>59426</v>
      </c>
      <c r="G17362" t="s">
        <v>59427</v>
      </c>
      <c r="H17362" t="s">
        <v>59428</v>
      </c>
      <c r="I17362">
        <v>3</v>
      </c>
    </row>
    <row r="17363" spans="1:9" x14ac:dyDescent="0.25">
      <c r="A17363" t="s">
        <v>110</v>
      </c>
      <c r="B17363" t="s">
        <v>59429</v>
      </c>
      <c r="C17363" s="57">
        <v>44342</v>
      </c>
      <c r="D17363" t="s">
        <v>59430</v>
      </c>
      <c r="E17363" s="58">
        <v>1190340900000</v>
      </c>
      <c r="F17363" t="s">
        <v>59431</v>
      </c>
      <c r="G17363" t="s">
        <v>3253</v>
      </c>
      <c r="H17363" t="s">
        <v>114</v>
      </c>
      <c r="I17363">
        <v>24</v>
      </c>
    </row>
    <row r="17364" spans="1:9" x14ac:dyDescent="0.25">
      <c r="A17364" t="s">
        <v>110</v>
      </c>
      <c r="B17364" t="s">
        <v>59432</v>
      </c>
      <c r="C17364" s="57">
        <v>44342</v>
      </c>
      <c r="D17364" t="s">
        <v>59433</v>
      </c>
      <c r="E17364" s="58">
        <v>1180468300000</v>
      </c>
      <c r="F17364" t="s">
        <v>59434</v>
      </c>
      <c r="G17364" t="s">
        <v>114</v>
      </c>
      <c r="H17364" t="s">
        <v>114</v>
      </c>
      <c r="I17364">
        <v>2</v>
      </c>
    </row>
    <row r="17365" spans="1:9" x14ac:dyDescent="0.25">
      <c r="A17365" t="s">
        <v>110</v>
      </c>
      <c r="B17365" t="s">
        <v>59435</v>
      </c>
      <c r="C17365" s="57">
        <v>44342</v>
      </c>
      <c r="D17365" t="s">
        <v>59436</v>
      </c>
      <c r="E17365" s="58">
        <v>123560693000000</v>
      </c>
      <c r="F17365" t="s">
        <v>59437</v>
      </c>
      <c r="G17365" t="s">
        <v>59438</v>
      </c>
      <c r="H17365" t="s">
        <v>114</v>
      </c>
      <c r="I17365">
        <v>1</v>
      </c>
    </row>
    <row r="17366" spans="1:9" x14ac:dyDescent="0.25">
      <c r="A17366" t="s">
        <v>110</v>
      </c>
      <c r="B17366" t="s">
        <v>59439</v>
      </c>
      <c r="C17366" s="57">
        <v>44342</v>
      </c>
      <c r="D17366" t="s">
        <v>59440</v>
      </c>
      <c r="E17366" s="58">
        <v>125246739000000</v>
      </c>
      <c r="F17366" t="s">
        <v>59441</v>
      </c>
      <c r="G17366" t="s">
        <v>59438</v>
      </c>
      <c r="H17366" t="s">
        <v>114</v>
      </c>
      <c r="I17366">
        <v>2</v>
      </c>
    </row>
    <row r="17367" spans="1:9" x14ac:dyDescent="0.25">
      <c r="A17367" t="s">
        <v>110</v>
      </c>
      <c r="B17367" t="s">
        <v>59442</v>
      </c>
      <c r="C17367" s="57">
        <v>44342</v>
      </c>
      <c r="D17367" t="s">
        <v>59443</v>
      </c>
      <c r="E17367" s="58">
        <v>103477848000000</v>
      </c>
      <c r="F17367" t="s">
        <v>59444</v>
      </c>
      <c r="G17367" t="s">
        <v>114</v>
      </c>
      <c r="H17367" t="s">
        <v>114</v>
      </c>
      <c r="I17367">
        <v>1</v>
      </c>
    </row>
    <row r="17368" spans="1:9" x14ac:dyDescent="0.25">
      <c r="A17368" t="s">
        <v>110</v>
      </c>
      <c r="B17368" t="s">
        <v>59445</v>
      </c>
      <c r="C17368" s="57">
        <v>44342</v>
      </c>
      <c r="D17368" t="s">
        <v>59446</v>
      </c>
      <c r="E17368" s="58">
        <v>113815852000000</v>
      </c>
      <c r="F17368" t="s">
        <v>59447</v>
      </c>
      <c r="G17368" t="s">
        <v>114</v>
      </c>
      <c r="H17368" t="s">
        <v>114</v>
      </c>
      <c r="I17368">
        <v>4</v>
      </c>
    </row>
    <row r="17369" spans="1:9" x14ac:dyDescent="0.25">
      <c r="A17369" t="s">
        <v>110</v>
      </c>
      <c r="B17369" t="s">
        <v>59448</v>
      </c>
      <c r="C17369" s="57">
        <v>44342</v>
      </c>
      <c r="D17369" t="s">
        <v>59449</v>
      </c>
      <c r="E17369" s="58">
        <v>101564651000000</v>
      </c>
      <c r="F17369" t="s">
        <v>59450</v>
      </c>
      <c r="G17369" t="s">
        <v>1275</v>
      </c>
      <c r="H17369" t="s">
        <v>114</v>
      </c>
      <c r="I17369">
        <v>1</v>
      </c>
    </row>
    <row r="17370" spans="1:9" x14ac:dyDescent="0.25">
      <c r="A17370" t="s">
        <v>110</v>
      </c>
      <c r="B17370" t="s">
        <v>59451</v>
      </c>
      <c r="C17370" s="57">
        <v>44342</v>
      </c>
      <c r="D17370" t="s">
        <v>59452</v>
      </c>
      <c r="E17370" s="58">
        <v>105236802000000</v>
      </c>
      <c r="F17370" t="s">
        <v>59453</v>
      </c>
      <c r="G17370" t="s">
        <v>114</v>
      </c>
      <c r="H17370" t="s">
        <v>114</v>
      </c>
      <c r="I17370">
        <v>3</v>
      </c>
    </row>
    <row r="17371" spans="1:9" x14ac:dyDescent="0.25">
      <c r="A17371" t="s">
        <v>110</v>
      </c>
      <c r="B17371" t="s">
        <v>59454</v>
      </c>
      <c r="C17371" s="57">
        <v>44342</v>
      </c>
      <c r="D17371" t="s">
        <v>59455</v>
      </c>
      <c r="E17371" s="58">
        <v>4694979200000</v>
      </c>
      <c r="F17371" t="s">
        <v>59456</v>
      </c>
      <c r="G17371" t="s">
        <v>114</v>
      </c>
      <c r="H17371" t="s">
        <v>114</v>
      </c>
      <c r="I17371">
        <v>2</v>
      </c>
    </row>
    <row r="17372" spans="1:9" x14ac:dyDescent="0.25">
      <c r="A17372" t="s">
        <v>110</v>
      </c>
      <c r="B17372" t="s">
        <v>59457</v>
      </c>
      <c r="C17372" s="57">
        <v>44342</v>
      </c>
      <c r="D17372" t="s">
        <v>59458</v>
      </c>
      <c r="E17372" s="58">
        <v>9944672000000</v>
      </c>
      <c r="F17372" t="s">
        <v>59459</v>
      </c>
      <c r="G17372" t="s">
        <v>114</v>
      </c>
      <c r="H17372" t="s">
        <v>114</v>
      </c>
      <c r="I17372">
        <v>1</v>
      </c>
    </row>
    <row r="17373" spans="1:9" x14ac:dyDescent="0.25">
      <c r="A17373" t="s">
        <v>110</v>
      </c>
      <c r="B17373" t="s">
        <v>59460</v>
      </c>
      <c r="C17373" s="57">
        <v>44342</v>
      </c>
      <c r="D17373" t="s">
        <v>59461</v>
      </c>
      <c r="E17373" s="58">
        <v>1032004600000</v>
      </c>
      <c r="F17373" t="s">
        <v>59462</v>
      </c>
      <c r="G17373" t="s">
        <v>114</v>
      </c>
      <c r="H17373" t="s">
        <v>114</v>
      </c>
      <c r="I17373">
        <v>2</v>
      </c>
    </row>
    <row r="17374" spans="1:9" x14ac:dyDescent="0.25">
      <c r="A17374" t="s">
        <v>110</v>
      </c>
      <c r="B17374" t="s">
        <v>59463</v>
      </c>
      <c r="C17374" s="57">
        <v>44342</v>
      </c>
      <c r="D17374" t="s">
        <v>59464</v>
      </c>
      <c r="E17374" s="58">
        <v>3087607100000</v>
      </c>
      <c r="F17374" t="s">
        <v>59465</v>
      </c>
      <c r="G17374" t="s">
        <v>59466</v>
      </c>
      <c r="H17374" t="s">
        <v>114</v>
      </c>
      <c r="I17374">
        <v>12451</v>
      </c>
    </row>
    <row r="17375" spans="1:9" x14ac:dyDescent="0.25">
      <c r="A17375" t="s">
        <v>110</v>
      </c>
      <c r="B17375" t="s">
        <v>59467</v>
      </c>
      <c r="C17375" s="57">
        <v>44342</v>
      </c>
      <c r="D17375" t="s">
        <v>59468</v>
      </c>
      <c r="E17375" s="58">
        <v>1031495300000</v>
      </c>
      <c r="F17375" t="s">
        <v>59469</v>
      </c>
      <c r="G17375" t="s">
        <v>114</v>
      </c>
      <c r="H17375" t="s">
        <v>114</v>
      </c>
      <c r="I17375">
        <v>4</v>
      </c>
    </row>
    <row r="17376" spans="1:9" x14ac:dyDescent="0.25">
      <c r="A17376" t="s">
        <v>110</v>
      </c>
      <c r="B17376" t="s">
        <v>59470</v>
      </c>
      <c r="C17376" s="57">
        <v>44342</v>
      </c>
      <c r="D17376" t="s">
        <v>59471</v>
      </c>
      <c r="E17376" s="58">
        <v>1077069391400000</v>
      </c>
      <c r="F17376" t="s">
        <v>59472</v>
      </c>
      <c r="G17376" t="s">
        <v>114</v>
      </c>
      <c r="H17376" t="s">
        <v>114</v>
      </c>
      <c r="I17376">
        <v>40</v>
      </c>
    </row>
    <row r="17377" spans="1:9" x14ac:dyDescent="0.25">
      <c r="A17377" t="s">
        <v>110</v>
      </c>
      <c r="B17377" t="s">
        <v>59473</v>
      </c>
      <c r="C17377" s="57">
        <v>44342</v>
      </c>
      <c r="D17377" t="s">
        <v>59474</v>
      </c>
      <c r="E17377" s="58">
        <v>1204935000000</v>
      </c>
      <c r="F17377" t="s">
        <v>59475</v>
      </c>
      <c r="G17377" t="s">
        <v>114</v>
      </c>
      <c r="H17377" t="s">
        <v>114</v>
      </c>
      <c r="I17377">
        <v>2</v>
      </c>
    </row>
    <row r="17378" spans="1:9" x14ac:dyDescent="0.25">
      <c r="A17378" t="s">
        <v>110</v>
      </c>
      <c r="B17378" t="s">
        <v>59476</v>
      </c>
      <c r="C17378" s="57">
        <v>44342</v>
      </c>
      <c r="D17378" t="s">
        <v>59477</v>
      </c>
      <c r="E17378" s="58">
        <v>1031483700000</v>
      </c>
      <c r="F17378" t="s">
        <v>59478</v>
      </c>
      <c r="G17378" t="s">
        <v>114</v>
      </c>
      <c r="H17378" t="s">
        <v>114</v>
      </c>
      <c r="I17378">
        <v>53</v>
      </c>
    </row>
    <row r="17379" spans="1:9" x14ac:dyDescent="0.25">
      <c r="A17379" t="s">
        <v>110</v>
      </c>
      <c r="B17379" t="s">
        <v>59479</v>
      </c>
      <c r="C17379" s="57">
        <v>44342</v>
      </c>
      <c r="D17379" t="s">
        <v>59480</v>
      </c>
      <c r="E17379" s="58">
        <v>4187490800000</v>
      </c>
      <c r="F17379" t="s">
        <v>59481</v>
      </c>
      <c r="G17379" t="s">
        <v>114</v>
      </c>
      <c r="H17379" t="s">
        <v>114</v>
      </c>
      <c r="I17379">
        <v>1</v>
      </c>
    </row>
    <row r="17380" spans="1:9" x14ac:dyDescent="0.25">
      <c r="A17380" t="s">
        <v>110</v>
      </c>
      <c r="B17380" t="s">
        <v>59482</v>
      </c>
      <c r="C17380" s="57">
        <v>44342</v>
      </c>
      <c r="D17380" t="s">
        <v>59483</v>
      </c>
      <c r="E17380" s="58">
        <v>107567761000000</v>
      </c>
      <c r="F17380" t="s">
        <v>59484</v>
      </c>
      <c r="G17380" t="s">
        <v>114</v>
      </c>
      <c r="H17380" t="s">
        <v>114</v>
      </c>
      <c r="I17380">
        <v>8</v>
      </c>
    </row>
    <row r="17381" spans="1:9" x14ac:dyDescent="0.25">
      <c r="A17381" t="s">
        <v>110</v>
      </c>
      <c r="B17381" t="s">
        <v>59485</v>
      </c>
      <c r="C17381" s="57">
        <v>44342</v>
      </c>
      <c r="D17381" t="s">
        <v>59486</v>
      </c>
      <c r="E17381" s="58">
        <v>112257149000000</v>
      </c>
      <c r="F17381" t="s">
        <v>59487</v>
      </c>
      <c r="G17381" t="s">
        <v>12102</v>
      </c>
      <c r="H17381" t="s">
        <v>114</v>
      </c>
      <c r="I17381">
        <v>563</v>
      </c>
    </row>
    <row r="17382" spans="1:9" x14ac:dyDescent="0.25">
      <c r="A17382" t="s">
        <v>110</v>
      </c>
      <c r="B17382" t="s">
        <v>59488</v>
      </c>
      <c r="C17382" s="57">
        <v>44342</v>
      </c>
      <c r="D17382" t="s">
        <v>59489</v>
      </c>
      <c r="E17382" s="58">
        <v>107104464000000</v>
      </c>
      <c r="F17382" t="s">
        <v>59490</v>
      </c>
      <c r="G17382" t="s">
        <v>114</v>
      </c>
      <c r="H17382" t="s">
        <v>114</v>
      </c>
      <c r="I17382">
        <v>2</v>
      </c>
    </row>
    <row r="17383" spans="1:9" x14ac:dyDescent="0.25">
      <c r="A17383" t="s">
        <v>110</v>
      </c>
      <c r="B17383" t="s">
        <v>59491</v>
      </c>
      <c r="C17383" s="57">
        <v>44342</v>
      </c>
      <c r="D17383" t="s">
        <v>59492</v>
      </c>
      <c r="E17383" s="58">
        <v>101446996000000</v>
      </c>
      <c r="F17383" t="s">
        <v>59493</v>
      </c>
      <c r="G17383" t="s">
        <v>114</v>
      </c>
      <c r="H17383" t="s">
        <v>114</v>
      </c>
      <c r="I17383">
        <v>1</v>
      </c>
    </row>
    <row r="17384" spans="1:9" x14ac:dyDescent="0.25">
      <c r="A17384" t="s">
        <v>110</v>
      </c>
      <c r="B17384" t="s">
        <v>59494</v>
      </c>
      <c r="C17384" s="57">
        <v>44342</v>
      </c>
      <c r="D17384" t="s">
        <v>59495</v>
      </c>
      <c r="E17384" s="58">
        <v>101427164000000</v>
      </c>
      <c r="F17384" t="s">
        <v>59496</v>
      </c>
      <c r="G17384" t="s">
        <v>59497</v>
      </c>
      <c r="H17384" t="s">
        <v>59498</v>
      </c>
      <c r="I17384">
        <v>14</v>
      </c>
    </row>
    <row r="17385" spans="1:9" x14ac:dyDescent="0.25">
      <c r="A17385" t="s">
        <v>110</v>
      </c>
      <c r="B17385" t="s">
        <v>59499</v>
      </c>
      <c r="C17385" s="57">
        <v>44342</v>
      </c>
      <c r="D17385" t="s">
        <v>59500</v>
      </c>
      <c r="E17385" s="58">
        <v>106128358000000</v>
      </c>
      <c r="F17385" t="s">
        <v>59501</v>
      </c>
      <c r="G17385" t="s">
        <v>114</v>
      </c>
      <c r="H17385" t="s">
        <v>114</v>
      </c>
      <c r="I17385">
        <v>2</v>
      </c>
    </row>
    <row r="17386" spans="1:9" x14ac:dyDescent="0.25">
      <c r="A17386" t="s">
        <v>110</v>
      </c>
      <c r="B17386" t="s">
        <v>59502</v>
      </c>
      <c r="C17386" s="57">
        <v>44342</v>
      </c>
      <c r="D17386" t="s">
        <v>59503</v>
      </c>
      <c r="E17386" s="58">
        <v>99567032000000</v>
      </c>
      <c r="F17386" t="s">
        <v>59504</v>
      </c>
      <c r="G17386" t="s">
        <v>59505</v>
      </c>
      <c r="H17386" t="s">
        <v>114</v>
      </c>
      <c r="I17386">
        <v>1</v>
      </c>
    </row>
    <row r="17387" spans="1:9" x14ac:dyDescent="0.25">
      <c r="A17387" t="s">
        <v>110</v>
      </c>
      <c r="B17387" t="s">
        <v>59506</v>
      </c>
      <c r="C17387" s="57">
        <v>44342</v>
      </c>
      <c r="D17387" t="s">
        <v>59507</v>
      </c>
      <c r="E17387" s="58">
        <v>104161320000000</v>
      </c>
      <c r="F17387" t="s">
        <v>59508</v>
      </c>
      <c r="G17387" t="s">
        <v>114</v>
      </c>
      <c r="H17387" t="s">
        <v>114</v>
      </c>
      <c r="I17387">
        <v>1</v>
      </c>
    </row>
    <row r="17388" spans="1:9" x14ac:dyDescent="0.25">
      <c r="A17388" t="s">
        <v>110</v>
      </c>
      <c r="B17388" t="s">
        <v>59509</v>
      </c>
      <c r="C17388" s="57">
        <v>44342</v>
      </c>
      <c r="D17388" t="s">
        <v>59510</v>
      </c>
      <c r="E17388" s="58">
        <v>3433942500000</v>
      </c>
      <c r="F17388" t="s">
        <v>59511</v>
      </c>
      <c r="G17388" t="s">
        <v>114</v>
      </c>
      <c r="H17388" t="s">
        <v>114</v>
      </c>
      <c r="I17388">
        <v>84</v>
      </c>
    </row>
    <row r="17389" spans="1:9" x14ac:dyDescent="0.25">
      <c r="A17389" t="s">
        <v>110</v>
      </c>
      <c r="B17389" t="s">
        <v>59512</v>
      </c>
      <c r="C17389" s="57">
        <v>44342</v>
      </c>
      <c r="D17389" t="s">
        <v>59513</v>
      </c>
      <c r="E17389" s="58">
        <v>103201341000000</v>
      </c>
      <c r="F17389" t="s">
        <v>59514</v>
      </c>
      <c r="G17389" t="s">
        <v>114</v>
      </c>
      <c r="H17389" t="s">
        <v>114</v>
      </c>
      <c r="I17389">
        <v>1</v>
      </c>
    </row>
    <row r="17390" spans="1:9" x14ac:dyDescent="0.25">
      <c r="A17390" t="s">
        <v>110</v>
      </c>
      <c r="B17390" t="s">
        <v>59515</v>
      </c>
      <c r="C17390" s="57">
        <v>44342</v>
      </c>
      <c r="D17390" t="s">
        <v>59516</v>
      </c>
      <c r="E17390" s="58">
        <v>100506237000000</v>
      </c>
      <c r="F17390" t="s">
        <v>59517</v>
      </c>
      <c r="G17390" t="s">
        <v>114</v>
      </c>
      <c r="H17390" t="s">
        <v>114</v>
      </c>
      <c r="I17390">
        <v>1</v>
      </c>
    </row>
    <row r="17391" spans="1:9" x14ac:dyDescent="0.25">
      <c r="A17391" t="s">
        <v>110</v>
      </c>
      <c r="B17391" t="s">
        <v>59518</v>
      </c>
      <c r="C17391" s="57">
        <v>44342</v>
      </c>
      <c r="D17391" t="s">
        <v>59519</v>
      </c>
      <c r="E17391" s="58">
        <v>1245613400000</v>
      </c>
      <c r="F17391" t="s">
        <v>59520</v>
      </c>
      <c r="G17391" t="s">
        <v>114</v>
      </c>
      <c r="H17391" t="s">
        <v>114</v>
      </c>
      <c r="I17391">
        <v>158</v>
      </c>
    </row>
    <row r="17392" spans="1:9" x14ac:dyDescent="0.25">
      <c r="A17392" t="s">
        <v>110</v>
      </c>
      <c r="B17392" t="s">
        <v>59521</v>
      </c>
      <c r="C17392" s="57">
        <v>44342</v>
      </c>
      <c r="D17392" t="s">
        <v>59522</v>
      </c>
      <c r="E17392" s="58">
        <v>1105748700000</v>
      </c>
      <c r="F17392" t="s">
        <v>59523</v>
      </c>
      <c r="G17392" t="s">
        <v>114</v>
      </c>
      <c r="H17392" t="s">
        <v>114</v>
      </c>
      <c r="I17392">
        <v>1</v>
      </c>
    </row>
    <row r="17393" spans="1:9" x14ac:dyDescent="0.25">
      <c r="A17393" t="s">
        <v>110</v>
      </c>
      <c r="B17393" t="s">
        <v>59524</v>
      </c>
      <c r="C17393" s="57">
        <v>44342</v>
      </c>
      <c r="D17393" t="s">
        <v>59525</v>
      </c>
      <c r="E17393" s="58">
        <v>1047981400000</v>
      </c>
      <c r="F17393" t="s">
        <v>59526</v>
      </c>
      <c r="G17393" t="s">
        <v>114</v>
      </c>
      <c r="H17393" t="s">
        <v>114</v>
      </c>
      <c r="I17393">
        <v>1</v>
      </c>
    </row>
    <row r="17394" spans="1:9" x14ac:dyDescent="0.25">
      <c r="A17394" t="s">
        <v>110</v>
      </c>
      <c r="B17394" t="s">
        <v>59527</v>
      </c>
      <c r="C17394" s="57">
        <v>44342</v>
      </c>
      <c r="D17394" t="s">
        <v>59528</v>
      </c>
      <c r="E17394" t="s">
        <v>59529</v>
      </c>
      <c r="F17394" t="s">
        <v>59530</v>
      </c>
      <c r="G17394" t="s">
        <v>114</v>
      </c>
      <c r="H17394" t="s">
        <v>114</v>
      </c>
      <c r="I17394">
        <v>4</v>
      </c>
    </row>
    <row r="17395" spans="1:9" x14ac:dyDescent="0.25">
      <c r="A17395" t="s">
        <v>110</v>
      </c>
      <c r="B17395" t="s">
        <v>59531</v>
      </c>
      <c r="C17395" s="57">
        <v>44342</v>
      </c>
      <c r="D17395" t="s">
        <v>59532</v>
      </c>
      <c r="E17395" s="58">
        <v>1044376100000</v>
      </c>
      <c r="F17395" t="s">
        <v>59533</v>
      </c>
      <c r="G17395" t="s">
        <v>114</v>
      </c>
      <c r="H17395" t="s">
        <v>114</v>
      </c>
      <c r="I17395">
        <v>1</v>
      </c>
    </row>
    <row r="17396" spans="1:9" x14ac:dyDescent="0.25">
      <c r="A17396" t="s">
        <v>110</v>
      </c>
      <c r="B17396" t="s">
        <v>59534</v>
      </c>
      <c r="C17396" s="57">
        <v>44342</v>
      </c>
      <c r="D17396" t="s">
        <v>59535</v>
      </c>
      <c r="E17396" s="58">
        <v>1020270500000</v>
      </c>
      <c r="F17396" t="s">
        <v>59536</v>
      </c>
      <c r="G17396" t="s">
        <v>59537</v>
      </c>
      <c r="H17396" t="s">
        <v>59538</v>
      </c>
      <c r="I17396">
        <v>396</v>
      </c>
    </row>
    <row r="17397" spans="1:9" x14ac:dyDescent="0.25">
      <c r="A17397" t="s">
        <v>110</v>
      </c>
      <c r="B17397" t="s">
        <v>59539</v>
      </c>
      <c r="C17397" s="57">
        <v>44342</v>
      </c>
      <c r="D17397" t="s">
        <v>59540</v>
      </c>
      <c r="E17397" s="58">
        <v>1082842100000</v>
      </c>
      <c r="F17397" t="s">
        <v>59541</v>
      </c>
      <c r="G17397" t="s">
        <v>114</v>
      </c>
      <c r="H17397" t="s">
        <v>114</v>
      </c>
      <c r="I17397">
        <v>1</v>
      </c>
    </row>
    <row r="17398" spans="1:9" x14ac:dyDescent="0.25">
      <c r="A17398" t="s">
        <v>110</v>
      </c>
      <c r="B17398" t="s">
        <v>59542</v>
      </c>
      <c r="C17398" s="57">
        <v>44342</v>
      </c>
      <c r="D17398" t="s">
        <v>59543</v>
      </c>
      <c r="E17398" s="58">
        <v>1048276600000</v>
      </c>
      <c r="F17398" t="s">
        <v>59544</v>
      </c>
      <c r="G17398" t="s">
        <v>114</v>
      </c>
      <c r="H17398" t="s">
        <v>114</v>
      </c>
      <c r="I17398">
        <v>30</v>
      </c>
    </row>
    <row r="17399" spans="1:9" x14ac:dyDescent="0.25">
      <c r="A17399" t="s">
        <v>110</v>
      </c>
      <c r="B17399" t="s">
        <v>59545</v>
      </c>
      <c r="C17399" s="57">
        <v>44342</v>
      </c>
      <c r="D17399" t="s">
        <v>59546</v>
      </c>
      <c r="E17399" s="58">
        <v>2084070400000</v>
      </c>
      <c r="F17399" t="s">
        <v>59547</v>
      </c>
      <c r="G17399" t="s">
        <v>114</v>
      </c>
      <c r="H17399" t="s">
        <v>114</v>
      </c>
      <c r="I17399">
        <v>1</v>
      </c>
    </row>
    <row r="17400" spans="1:9" x14ac:dyDescent="0.25">
      <c r="A17400" t="s">
        <v>110</v>
      </c>
      <c r="B17400" t="s">
        <v>59548</v>
      </c>
      <c r="C17400" s="57">
        <v>44342</v>
      </c>
      <c r="D17400" t="s">
        <v>59549</v>
      </c>
      <c r="E17400" s="58">
        <v>2.880175750993E+17</v>
      </c>
      <c r="F17400" t="s">
        <v>59550</v>
      </c>
      <c r="G17400" t="s">
        <v>114</v>
      </c>
      <c r="H17400" t="s">
        <v>114</v>
      </c>
      <c r="I17400">
        <v>2</v>
      </c>
    </row>
    <row r="17401" spans="1:9" x14ac:dyDescent="0.25">
      <c r="A17401" t="s">
        <v>110</v>
      </c>
      <c r="B17401" t="s">
        <v>59551</v>
      </c>
      <c r="C17401" s="57">
        <v>44342</v>
      </c>
      <c r="D17401" t="s">
        <v>59552</v>
      </c>
      <c r="E17401" s="58">
        <v>1058216300000</v>
      </c>
      <c r="F17401" t="s">
        <v>59553</v>
      </c>
      <c r="G17401" t="s">
        <v>114</v>
      </c>
      <c r="H17401" t="s">
        <v>114</v>
      </c>
      <c r="I17401">
        <v>1</v>
      </c>
    </row>
    <row r="17402" spans="1:9" x14ac:dyDescent="0.25">
      <c r="A17402" t="s">
        <v>110</v>
      </c>
      <c r="B17402" t="s">
        <v>59554</v>
      </c>
      <c r="C17402" s="57">
        <v>44342</v>
      </c>
      <c r="D17402" t="s">
        <v>59555</v>
      </c>
      <c r="E17402" s="58">
        <v>870912941560000</v>
      </c>
      <c r="F17402" t="s">
        <v>59556</v>
      </c>
      <c r="G17402" t="s">
        <v>114</v>
      </c>
      <c r="H17402" t="s">
        <v>114</v>
      </c>
      <c r="I17402">
        <v>2</v>
      </c>
    </row>
    <row r="17403" spans="1:9" x14ac:dyDescent="0.25">
      <c r="A17403" t="s">
        <v>110</v>
      </c>
      <c r="B17403" t="s">
        <v>59557</v>
      </c>
      <c r="C17403" s="57">
        <v>44342</v>
      </c>
      <c r="D17403" t="s">
        <v>59558</v>
      </c>
      <c r="E17403" s="58">
        <v>1139914998770000</v>
      </c>
      <c r="F17403" t="s">
        <v>59559</v>
      </c>
      <c r="G17403" t="s">
        <v>114</v>
      </c>
      <c r="H17403" t="s">
        <v>114</v>
      </c>
      <c r="I17403">
        <v>3</v>
      </c>
    </row>
    <row r="17404" spans="1:9" x14ac:dyDescent="0.25">
      <c r="A17404" t="s">
        <v>110</v>
      </c>
      <c r="B17404" t="s">
        <v>59560</v>
      </c>
      <c r="C17404" s="57">
        <v>44342</v>
      </c>
      <c r="D17404" t="s">
        <v>59561</v>
      </c>
      <c r="E17404" s="58">
        <v>1087049299090000</v>
      </c>
      <c r="F17404" t="s">
        <v>59562</v>
      </c>
      <c r="G17404" t="s">
        <v>114</v>
      </c>
      <c r="H17404" t="s">
        <v>114</v>
      </c>
      <c r="I17404">
        <v>63</v>
      </c>
    </row>
    <row r="17405" spans="1:9" x14ac:dyDescent="0.25">
      <c r="A17405" t="s">
        <v>110</v>
      </c>
      <c r="B17405" t="s">
        <v>59563</v>
      </c>
      <c r="C17405" s="57">
        <v>44342</v>
      </c>
      <c r="D17405" t="s">
        <v>59564</v>
      </c>
      <c r="E17405" s="58">
        <v>1180618549200000</v>
      </c>
      <c r="F17405" t="s">
        <v>59565</v>
      </c>
      <c r="G17405" t="s">
        <v>114</v>
      </c>
      <c r="H17405" t="s">
        <v>114</v>
      </c>
      <c r="I17405">
        <v>4</v>
      </c>
    </row>
    <row r="17406" spans="1:9" x14ac:dyDescent="0.25">
      <c r="A17406" t="s">
        <v>110</v>
      </c>
      <c r="B17406" t="s">
        <v>59566</v>
      </c>
      <c r="C17406" s="57">
        <v>44342</v>
      </c>
      <c r="D17406" t="s">
        <v>59567</v>
      </c>
      <c r="E17406" s="58">
        <v>12720151200000</v>
      </c>
      <c r="F17406" t="s">
        <v>59568</v>
      </c>
      <c r="G17406" t="s">
        <v>114</v>
      </c>
      <c r="H17406" t="s">
        <v>114</v>
      </c>
      <c r="I17406">
        <v>1</v>
      </c>
    </row>
    <row r="17407" spans="1:9" x14ac:dyDescent="0.25">
      <c r="A17407" t="s">
        <v>110</v>
      </c>
      <c r="B17407" t="s">
        <v>59569</v>
      </c>
      <c r="C17407" s="57">
        <v>44342</v>
      </c>
      <c r="D17407" t="s">
        <v>59570</v>
      </c>
      <c r="E17407" s="58">
        <v>1361040200000</v>
      </c>
      <c r="F17407" t="s">
        <v>59571</v>
      </c>
      <c r="G17407" t="s">
        <v>59572</v>
      </c>
      <c r="H17407" t="s">
        <v>114</v>
      </c>
      <c r="I17407">
        <v>2287</v>
      </c>
    </row>
    <row r="17408" spans="1:9" x14ac:dyDescent="0.25">
      <c r="A17408" t="s">
        <v>110</v>
      </c>
      <c r="B17408" t="s">
        <v>59573</v>
      </c>
      <c r="C17408" s="57">
        <v>44342</v>
      </c>
      <c r="D17408" t="s">
        <v>59574</v>
      </c>
      <c r="E17408" s="58">
        <v>1098229800000</v>
      </c>
      <c r="F17408" t="s">
        <v>59575</v>
      </c>
      <c r="G17408" t="s">
        <v>114</v>
      </c>
      <c r="H17408" t="s">
        <v>114</v>
      </c>
      <c r="I17408">
        <v>6</v>
      </c>
    </row>
    <row r="17409" spans="1:9" x14ac:dyDescent="0.25">
      <c r="A17409" t="s">
        <v>110</v>
      </c>
      <c r="B17409" t="s">
        <v>59576</v>
      </c>
      <c r="C17409" s="57">
        <v>44342</v>
      </c>
      <c r="D17409" t="s">
        <v>59577</v>
      </c>
      <c r="E17409" s="58">
        <v>4295528200000</v>
      </c>
      <c r="F17409" t="s">
        <v>59578</v>
      </c>
      <c r="G17409" t="s">
        <v>114</v>
      </c>
      <c r="H17409" t="s">
        <v>114</v>
      </c>
      <c r="I17409">
        <v>5</v>
      </c>
    </row>
    <row r="17410" spans="1:9" x14ac:dyDescent="0.25">
      <c r="A17410" t="s">
        <v>110</v>
      </c>
      <c r="B17410" t="s">
        <v>59579</v>
      </c>
      <c r="C17410" s="57">
        <v>44342</v>
      </c>
      <c r="D17410" t="s">
        <v>59580</v>
      </c>
      <c r="E17410" s="58">
        <v>106131707000000</v>
      </c>
      <c r="F17410" t="s">
        <v>59581</v>
      </c>
      <c r="G17410" t="s">
        <v>114</v>
      </c>
      <c r="H17410" t="s">
        <v>114</v>
      </c>
      <c r="I17410">
        <v>1</v>
      </c>
    </row>
    <row r="17411" spans="1:9" x14ac:dyDescent="0.25">
      <c r="A17411" t="s">
        <v>110</v>
      </c>
      <c r="B17411" t="s">
        <v>59582</v>
      </c>
      <c r="C17411" s="57">
        <v>44342</v>
      </c>
      <c r="D17411" t="s">
        <v>59583</v>
      </c>
      <c r="E17411" s="58">
        <v>108220903000000</v>
      </c>
      <c r="F17411" t="s">
        <v>59584</v>
      </c>
      <c r="G17411" t="s">
        <v>114</v>
      </c>
      <c r="H17411" t="s">
        <v>114</v>
      </c>
      <c r="I17411">
        <v>1</v>
      </c>
    </row>
    <row r="17412" spans="1:9" x14ac:dyDescent="0.25">
      <c r="A17412" t="s">
        <v>110</v>
      </c>
      <c r="B17412" t="s">
        <v>59585</v>
      </c>
      <c r="C17412" s="57">
        <v>44342</v>
      </c>
      <c r="D17412" t="s">
        <v>59586</v>
      </c>
      <c r="E17412" s="58">
        <v>96801722000000</v>
      </c>
      <c r="F17412" t="s">
        <v>59587</v>
      </c>
      <c r="G17412" t="s">
        <v>114</v>
      </c>
      <c r="H17412" t="s">
        <v>114</v>
      </c>
      <c r="I17412">
        <v>515</v>
      </c>
    </row>
    <row r="17413" spans="1:9" x14ac:dyDescent="0.25">
      <c r="A17413" t="s">
        <v>110</v>
      </c>
      <c r="B17413" t="s">
        <v>59588</v>
      </c>
      <c r="C17413" s="57">
        <v>44342</v>
      </c>
      <c r="D17413" t="s">
        <v>59589</v>
      </c>
      <c r="E17413" s="58">
        <v>104393141000000</v>
      </c>
      <c r="F17413" t="s">
        <v>59590</v>
      </c>
      <c r="G17413" t="s">
        <v>114</v>
      </c>
      <c r="H17413" t="s">
        <v>114</v>
      </c>
      <c r="I17413">
        <v>2</v>
      </c>
    </row>
    <row r="17414" spans="1:9" x14ac:dyDescent="0.25">
      <c r="A17414" t="s">
        <v>110</v>
      </c>
      <c r="B17414" t="s">
        <v>59591</v>
      </c>
      <c r="C17414" s="57">
        <v>44342</v>
      </c>
      <c r="D17414" t="s">
        <v>59592</v>
      </c>
      <c r="E17414" s="58">
        <v>124806576000000</v>
      </c>
      <c r="F17414" t="s">
        <v>59593</v>
      </c>
      <c r="G17414" t="s">
        <v>114</v>
      </c>
      <c r="H17414" t="s">
        <v>114</v>
      </c>
      <c r="I17414">
        <v>1</v>
      </c>
    </row>
    <row r="17415" spans="1:9" x14ac:dyDescent="0.25">
      <c r="A17415" t="s">
        <v>110</v>
      </c>
      <c r="B17415" t="s">
        <v>59594</v>
      </c>
      <c r="C17415" s="57">
        <v>44342</v>
      </c>
      <c r="D17415" t="s">
        <v>59595</v>
      </c>
      <c r="E17415" s="58">
        <v>105455825000000</v>
      </c>
      <c r="F17415" t="s">
        <v>59596</v>
      </c>
      <c r="G17415" t="s">
        <v>59597</v>
      </c>
      <c r="H17415" t="s">
        <v>114</v>
      </c>
      <c r="I17415">
        <v>1</v>
      </c>
    </row>
    <row r="17416" spans="1:9" x14ac:dyDescent="0.25">
      <c r="A17416" t="s">
        <v>110</v>
      </c>
      <c r="B17416" t="s">
        <v>59598</v>
      </c>
      <c r="C17416" s="57">
        <v>44342</v>
      </c>
      <c r="D17416" t="s">
        <v>59599</v>
      </c>
      <c r="E17416" s="58">
        <v>105361671000000</v>
      </c>
      <c r="F17416" t="s">
        <v>59600</v>
      </c>
      <c r="G17416" t="s">
        <v>114</v>
      </c>
      <c r="H17416" t="s">
        <v>114</v>
      </c>
      <c r="I17416">
        <v>4</v>
      </c>
    </row>
    <row r="17417" spans="1:9" x14ac:dyDescent="0.25">
      <c r="A17417" t="s">
        <v>110</v>
      </c>
      <c r="B17417" t="s">
        <v>59601</v>
      </c>
      <c r="C17417" s="57">
        <v>44342</v>
      </c>
      <c r="D17417" t="s">
        <v>59602</v>
      </c>
      <c r="E17417" s="58">
        <v>101989260000000</v>
      </c>
      <c r="F17417" t="s">
        <v>59603</v>
      </c>
      <c r="G17417" t="s">
        <v>114</v>
      </c>
      <c r="H17417" t="s">
        <v>114</v>
      </c>
      <c r="I17417">
        <v>1</v>
      </c>
    </row>
    <row r="17418" spans="1:9" x14ac:dyDescent="0.25">
      <c r="A17418" t="s">
        <v>110</v>
      </c>
      <c r="B17418" t="s">
        <v>59604</v>
      </c>
      <c r="C17418" s="57">
        <v>44342</v>
      </c>
      <c r="D17418" t="s">
        <v>59605</v>
      </c>
      <c r="E17418" s="58">
        <v>120641269000000</v>
      </c>
      <c r="F17418" t="s">
        <v>59606</v>
      </c>
      <c r="G17418" t="s">
        <v>683</v>
      </c>
      <c r="H17418" t="s">
        <v>59607</v>
      </c>
      <c r="I17418">
        <v>61</v>
      </c>
    </row>
    <row r="17419" spans="1:9" x14ac:dyDescent="0.25">
      <c r="A17419" t="s">
        <v>110</v>
      </c>
      <c r="B17419" t="s">
        <v>59608</v>
      </c>
      <c r="C17419" s="57">
        <v>44342</v>
      </c>
      <c r="D17419" t="s">
        <v>59609</v>
      </c>
      <c r="E17419" s="58">
        <v>1026348710480000</v>
      </c>
      <c r="F17419" t="s">
        <v>59610</v>
      </c>
      <c r="G17419" t="s">
        <v>114</v>
      </c>
      <c r="H17419" t="s">
        <v>114</v>
      </c>
      <c r="I17419">
        <v>26</v>
      </c>
    </row>
    <row r="17420" spans="1:9" x14ac:dyDescent="0.25">
      <c r="A17420" t="s">
        <v>110</v>
      </c>
      <c r="B17420" t="s">
        <v>59611</v>
      </c>
      <c r="C17420" s="57">
        <v>44342</v>
      </c>
      <c r="D17420" t="s">
        <v>59612</v>
      </c>
      <c r="E17420" s="58">
        <v>1065518810000</v>
      </c>
      <c r="F17420" t="s">
        <v>59613</v>
      </c>
      <c r="G17420" t="s">
        <v>114</v>
      </c>
      <c r="H17420" t="s">
        <v>114</v>
      </c>
      <c r="I17420">
        <v>48</v>
      </c>
    </row>
    <row r="17421" spans="1:9" x14ac:dyDescent="0.25">
      <c r="A17421" t="s">
        <v>110</v>
      </c>
      <c r="B17421" t="s">
        <v>59614</v>
      </c>
      <c r="C17421" s="57">
        <v>44342</v>
      </c>
      <c r="D17421" t="s">
        <v>59615</v>
      </c>
      <c r="E17421" s="58">
        <v>920074162900000</v>
      </c>
      <c r="F17421" t="s">
        <v>59616</v>
      </c>
      <c r="G17421" t="s">
        <v>114</v>
      </c>
      <c r="H17421" t="s">
        <v>114</v>
      </c>
      <c r="I17421">
        <v>1</v>
      </c>
    </row>
    <row r="17422" spans="1:9" x14ac:dyDescent="0.25">
      <c r="A17422" t="s">
        <v>110</v>
      </c>
      <c r="B17422" t="s">
        <v>59617</v>
      </c>
      <c r="C17422" s="57">
        <v>44342</v>
      </c>
      <c r="D17422" t="s">
        <v>59618</v>
      </c>
      <c r="E17422" s="58">
        <v>1.053145525053E+16</v>
      </c>
      <c r="F17422" t="s">
        <v>59619</v>
      </c>
      <c r="G17422" t="s">
        <v>114</v>
      </c>
      <c r="H17422" t="s">
        <v>114</v>
      </c>
      <c r="I17422">
        <v>1</v>
      </c>
    </row>
    <row r="17423" spans="1:9" x14ac:dyDescent="0.25">
      <c r="A17423" t="s">
        <v>110</v>
      </c>
      <c r="B17423" t="s">
        <v>59620</v>
      </c>
      <c r="C17423" s="57">
        <v>44342</v>
      </c>
      <c r="D17423" t="s">
        <v>59621</v>
      </c>
      <c r="E17423" s="58">
        <v>1.05015826569763E+19</v>
      </c>
      <c r="F17423" t="s">
        <v>59622</v>
      </c>
      <c r="G17423" t="s">
        <v>114</v>
      </c>
      <c r="H17423" t="s">
        <v>114</v>
      </c>
      <c r="I17423">
        <v>1</v>
      </c>
    </row>
    <row r="17424" spans="1:9" x14ac:dyDescent="0.25">
      <c r="A17424" t="s">
        <v>110</v>
      </c>
      <c r="B17424" t="s">
        <v>59623</v>
      </c>
      <c r="C17424" s="57">
        <v>44342</v>
      </c>
      <c r="D17424" t="s">
        <v>59624</v>
      </c>
      <c r="E17424" s="58">
        <v>1059371200000</v>
      </c>
      <c r="F17424" t="s">
        <v>59625</v>
      </c>
      <c r="G17424" t="s">
        <v>59626</v>
      </c>
      <c r="H17424" t="s">
        <v>114</v>
      </c>
      <c r="I17424">
        <v>1</v>
      </c>
    </row>
    <row r="17425" spans="1:9" x14ac:dyDescent="0.25">
      <c r="A17425" t="s">
        <v>110</v>
      </c>
      <c r="B17425" t="s">
        <v>59627</v>
      </c>
      <c r="C17425" s="57">
        <v>44342</v>
      </c>
      <c r="D17425" t="s">
        <v>59628</v>
      </c>
      <c r="E17425" s="58">
        <v>1006594000000</v>
      </c>
      <c r="F17425" t="s">
        <v>59629</v>
      </c>
      <c r="G17425" t="s">
        <v>114</v>
      </c>
      <c r="H17425" t="s">
        <v>114</v>
      </c>
      <c r="I17425">
        <v>1</v>
      </c>
    </row>
    <row r="17426" spans="1:9" x14ac:dyDescent="0.25">
      <c r="A17426" t="s">
        <v>110</v>
      </c>
      <c r="B17426" t="s">
        <v>59630</v>
      </c>
      <c r="C17426" s="57">
        <v>44342</v>
      </c>
      <c r="D17426" t="s">
        <v>59631</v>
      </c>
      <c r="E17426" s="58">
        <v>1015621900000</v>
      </c>
      <c r="F17426" t="s">
        <v>59632</v>
      </c>
      <c r="G17426" t="s">
        <v>59633</v>
      </c>
      <c r="H17426" t="s">
        <v>114</v>
      </c>
      <c r="I17426">
        <v>1</v>
      </c>
    </row>
    <row r="17427" spans="1:9" x14ac:dyDescent="0.25">
      <c r="A17427" t="s">
        <v>110</v>
      </c>
      <c r="B17427" t="s">
        <v>59634</v>
      </c>
      <c r="C17427" s="57">
        <v>44342</v>
      </c>
      <c r="D17427" t="s">
        <v>59635</v>
      </c>
      <c r="E17427" s="58">
        <v>1053672600000</v>
      </c>
      <c r="F17427" t="s">
        <v>59636</v>
      </c>
      <c r="G17427" t="s">
        <v>114</v>
      </c>
      <c r="H17427" t="s">
        <v>114</v>
      </c>
      <c r="I17427">
        <v>1</v>
      </c>
    </row>
    <row r="17428" spans="1:9" x14ac:dyDescent="0.25">
      <c r="A17428" t="s">
        <v>110</v>
      </c>
      <c r="B17428" t="s">
        <v>59637</v>
      </c>
      <c r="C17428" s="57">
        <v>44342</v>
      </c>
      <c r="D17428" t="s">
        <v>59638</v>
      </c>
      <c r="E17428" s="58">
        <v>104154427300000</v>
      </c>
      <c r="F17428" t="s">
        <v>59639</v>
      </c>
      <c r="G17428" t="s">
        <v>114</v>
      </c>
      <c r="H17428" t="s">
        <v>114</v>
      </c>
      <c r="I17428">
        <v>1</v>
      </c>
    </row>
    <row r="17429" spans="1:9" x14ac:dyDescent="0.25">
      <c r="A17429" t="s">
        <v>110</v>
      </c>
      <c r="B17429" t="s">
        <v>59640</v>
      </c>
      <c r="C17429" s="57">
        <v>44342</v>
      </c>
      <c r="D17429" t="s">
        <v>59641</v>
      </c>
      <c r="E17429" s="58">
        <v>100747967800000</v>
      </c>
      <c r="F17429" t="s">
        <v>59642</v>
      </c>
      <c r="G17429" t="s">
        <v>114</v>
      </c>
      <c r="H17429" t="s">
        <v>114</v>
      </c>
      <c r="I17429">
        <v>1</v>
      </c>
    </row>
    <row r="17430" spans="1:9" x14ac:dyDescent="0.25">
      <c r="A17430" t="s">
        <v>110</v>
      </c>
      <c r="B17430" t="s">
        <v>59643</v>
      </c>
      <c r="C17430" s="57">
        <v>44342</v>
      </c>
      <c r="D17430" t="s">
        <v>59644</v>
      </c>
      <c r="E17430" t="s">
        <v>59645</v>
      </c>
      <c r="F17430" t="s">
        <v>59646</v>
      </c>
      <c r="G17430" t="s">
        <v>114</v>
      </c>
      <c r="H17430" t="s">
        <v>114</v>
      </c>
      <c r="I17430">
        <v>19</v>
      </c>
    </row>
    <row r="17431" spans="1:9" x14ac:dyDescent="0.25">
      <c r="A17431" t="s">
        <v>110</v>
      </c>
      <c r="B17431" t="s">
        <v>59647</v>
      </c>
      <c r="C17431" s="57">
        <v>44342</v>
      </c>
      <c r="D17431" t="s">
        <v>59648</v>
      </c>
      <c r="E17431" t="s">
        <v>59649</v>
      </c>
      <c r="F17431" t="s">
        <v>59650</v>
      </c>
      <c r="G17431" t="s">
        <v>114</v>
      </c>
      <c r="H17431" t="s">
        <v>114</v>
      </c>
      <c r="I17431">
        <v>5</v>
      </c>
    </row>
    <row r="17432" spans="1:9" x14ac:dyDescent="0.25">
      <c r="A17432" t="s">
        <v>110</v>
      </c>
      <c r="B17432" t="s">
        <v>59651</v>
      </c>
      <c r="C17432" s="57">
        <v>44342</v>
      </c>
      <c r="D17432" t="s">
        <v>59652</v>
      </c>
      <c r="E17432" s="58">
        <v>106463946000000</v>
      </c>
      <c r="F17432" t="s">
        <v>59653</v>
      </c>
      <c r="G17432" t="s">
        <v>114</v>
      </c>
      <c r="H17432" t="s">
        <v>114</v>
      </c>
      <c r="I17432">
        <v>3</v>
      </c>
    </row>
    <row r="17433" spans="1:9" x14ac:dyDescent="0.25">
      <c r="A17433" t="s">
        <v>110</v>
      </c>
      <c r="B17433" t="s">
        <v>59654</v>
      </c>
      <c r="C17433" s="57">
        <v>44342</v>
      </c>
      <c r="D17433" t="s">
        <v>59655</v>
      </c>
      <c r="E17433" s="58">
        <v>107267110000000</v>
      </c>
      <c r="F17433" t="s">
        <v>59656</v>
      </c>
      <c r="G17433" t="s">
        <v>38327</v>
      </c>
      <c r="H17433" t="s">
        <v>114</v>
      </c>
      <c r="I17433">
        <v>462</v>
      </c>
    </row>
    <row r="17434" spans="1:9" x14ac:dyDescent="0.25">
      <c r="A17434" t="s">
        <v>110</v>
      </c>
      <c r="B17434" t="s">
        <v>59657</v>
      </c>
      <c r="C17434" s="57">
        <v>44342</v>
      </c>
      <c r="D17434" t="s">
        <v>59658</v>
      </c>
      <c r="E17434" s="58">
        <v>108821204000000</v>
      </c>
      <c r="F17434" t="s">
        <v>59659</v>
      </c>
      <c r="G17434" t="s">
        <v>38327</v>
      </c>
      <c r="H17434" t="s">
        <v>114</v>
      </c>
      <c r="I17434">
        <v>1</v>
      </c>
    </row>
    <row r="17435" spans="1:9" x14ac:dyDescent="0.25">
      <c r="A17435" t="s">
        <v>110</v>
      </c>
      <c r="B17435" t="s">
        <v>59660</v>
      </c>
      <c r="C17435" s="57">
        <v>44342</v>
      </c>
      <c r="D17435" t="s">
        <v>59661</v>
      </c>
      <c r="E17435" s="58">
        <v>109455874000000</v>
      </c>
      <c r="F17435" t="s">
        <v>59662</v>
      </c>
      <c r="G17435" t="s">
        <v>114</v>
      </c>
      <c r="H17435" t="s">
        <v>114</v>
      </c>
      <c r="I17435">
        <v>1</v>
      </c>
    </row>
    <row r="17436" spans="1:9" x14ac:dyDescent="0.25">
      <c r="A17436" t="s">
        <v>110</v>
      </c>
      <c r="B17436" t="s">
        <v>59663</v>
      </c>
      <c r="C17436" s="57">
        <v>44342</v>
      </c>
      <c r="D17436" t="s">
        <v>59664</v>
      </c>
      <c r="E17436" s="58">
        <v>100591849000000</v>
      </c>
      <c r="F17436" t="s">
        <v>59665</v>
      </c>
      <c r="G17436" t="s">
        <v>59666</v>
      </c>
      <c r="H17436" t="s">
        <v>114</v>
      </c>
      <c r="I17436">
        <v>1</v>
      </c>
    </row>
    <row r="17437" spans="1:9" x14ac:dyDescent="0.25">
      <c r="A17437" t="s">
        <v>110</v>
      </c>
      <c r="B17437" t="s">
        <v>59667</v>
      </c>
      <c r="C17437" s="57">
        <v>44342</v>
      </c>
      <c r="D17437" t="s">
        <v>59668</v>
      </c>
      <c r="E17437" s="58">
        <v>107019094000000</v>
      </c>
      <c r="F17437" t="s">
        <v>59669</v>
      </c>
      <c r="G17437" t="s">
        <v>114</v>
      </c>
      <c r="H17437" t="s">
        <v>114</v>
      </c>
      <c r="I17437">
        <v>3</v>
      </c>
    </row>
    <row r="17438" spans="1:9" x14ac:dyDescent="0.25">
      <c r="A17438" t="s">
        <v>110</v>
      </c>
      <c r="B17438" t="s">
        <v>59670</v>
      </c>
      <c r="C17438" s="57">
        <v>44342</v>
      </c>
      <c r="D17438" t="s">
        <v>59671</v>
      </c>
      <c r="E17438" s="58">
        <v>106067052000000</v>
      </c>
      <c r="F17438" t="s">
        <v>59672</v>
      </c>
      <c r="G17438" t="s">
        <v>114</v>
      </c>
      <c r="H17438" t="s">
        <v>114</v>
      </c>
      <c r="I17438">
        <v>2</v>
      </c>
    </row>
    <row r="17439" spans="1:9" x14ac:dyDescent="0.25">
      <c r="A17439" t="s">
        <v>110</v>
      </c>
      <c r="B17439" t="s">
        <v>59673</v>
      </c>
      <c r="C17439" s="57">
        <v>44342</v>
      </c>
      <c r="D17439" t="s">
        <v>59674</v>
      </c>
      <c r="E17439" s="58">
        <v>331346398000000</v>
      </c>
      <c r="F17439" t="s">
        <v>59675</v>
      </c>
      <c r="G17439" t="s">
        <v>29645</v>
      </c>
      <c r="H17439" t="s">
        <v>114</v>
      </c>
      <c r="I17439">
        <v>808</v>
      </c>
    </row>
    <row r="17440" spans="1:9" x14ac:dyDescent="0.25">
      <c r="A17440" t="s">
        <v>110</v>
      </c>
      <c r="B17440" t="s">
        <v>59676</v>
      </c>
      <c r="C17440" s="57">
        <v>44342</v>
      </c>
      <c r="D17440" t="s">
        <v>59677</v>
      </c>
      <c r="E17440" t="s">
        <v>59678</v>
      </c>
      <c r="F17440" t="s">
        <v>59679</v>
      </c>
      <c r="G17440" t="s">
        <v>114</v>
      </c>
      <c r="H17440" t="s">
        <v>114</v>
      </c>
      <c r="I17440">
        <v>2</v>
      </c>
    </row>
    <row r="17441" spans="1:9" x14ac:dyDescent="0.25">
      <c r="A17441" t="s">
        <v>110</v>
      </c>
      <c r="B17441" t="s">
        <v>59680</v>
      </c>
      <c r="C17441" s="57">
        <v>44342</v>
      </c>
      <c r="D17441" t="s">
        <v>59681</v>
      </c>
      <c r="E17441" s="58">
        <v>101632185000000</v>
      </c>
      <c r="F17441" t="s">
        <v>59682</v>
      </c>
      <c r="G17441" t="s">
        <v>114</v>
      </c>
      <c r="H17441" t="s">
        <v>114</v>
      </c>
      <c r="I17441">
        <v>1</v>
      </c>
    </row>
    <row r="17442" spans="1:9" x14ac:dyDescent="0.25">
      <c r="A17442" t="s">
        <v>110</v>
      </c>
      <c r="B17442" t="s">
        <v>59683</v>
      </c>
      <c r="C17442" s="57">
        <v>44342</v>
      </c>
      <c r="D17442" t="s">
        <v>59684</v>
      </c>
      <c r="E17442" s="58">
        <v>106463503000000</v>
      </c>
      <c r="F17442" t="s">
        <v>59685</v>
      </c>
      <c r="G17442" t="s">
        <v>114</v>
      </c>
      <c r="H17442" t="s">
        <v>114</v>
      </c>
      <c r="I17442">
        <v>1</v>
      </c>
    </row>
    <row r="17443" spans="1:9" x14ac:dyDescent="0.25">
      <c r="A17443" t="s">
        <v>110</v>
      </c>
      <c r="B17443" t="s">
        <v>59686</v>
      </c>
      <c r="C17443" s="57">
        <v>44342</v>
      </c>
      <c r="D17443" t="s">
        <v>59687</v>
      </c>
      <c r="E17443" s="58">
        <v>103196313000000</v>
      </c>
      <c r="F17443" t="s">
        <v>59688</v>
      </c>
      <c r="G17443" t="s">
        <v>114</v>
      </c>
      <c r="H17443" t="s">
        <v>114</v>
      </c>
      <c r="I17443">
        <v>1</v>
      </c>
    </row>
    <row r="17444" spans="1:9" x14ac:dyDescent="0.25">
      <c r="A17444" t="s">
        <v>110</v>
      </c>
      <c r="B17444" t="s">
        <v>59689</v>
      </c>
      <c r="C17444" s="57">
        <v>44342</v>
      </c>
      <c r="D17444" t="s">
        <v>59690</v>
      </c>
      <c r="E17444" s="58">
        <v>1031542500000</v>
      </c>
      <c r="F17444" t="s">
        <v>59691</v>
      </c>
      <c r="G17444" t="s">
        <v>10449</v>
      </c>
      <c r="H17444" t="s">
        <v>59692</v>
      </c>
      <c r="I17444">
        <v>199</v>
      </c>
    </row>
    <row r="17445" spans="1:9" x14ac:dyDescent="0.25">
      <c r="A17445" t="s">
        <v>110</v>
      </c>
      <c r="B17445" t="s">
        <v>59693</v>
      </c>
      <c r="C17445" s="57">
        <v>44342</v>
      </c>
      <c r="D17445" t="s">
        <v>59694</v>
      </c>
      <c r="E17445" s="58">
        <v>106191196000000</v>
      </c>
      <c r="F17445" t="s">
        <v>59695</v>
      </c>
      <c r="G17445" t="s">
        <v>114</v>
      </c>
      <c r="H17445" t="s">
        <v>114</v>
      </c>
      <c r="I17445">
        <v>1</v>
      </c>
    </row>
    <row r="17446" spans="1:9" x14ac:dyDescent="0.25">
      <c r="A17446" t="s">
        <v>110</v>
      </c>
      <c r="B17446" t="s">
        <v>59696</v>
      </c>
      <c r="C17446" s="57">
        <v>44342</v>
      </c>
      <c r="D17446" t="s">
        <v>59697</v>
      </c>
      <c r="E17446" s="58">
        <v>116648849000000</v>
      </c>
      <c r="F17446" t="s">
        <v>59698</v>
      </c>
      <c r="G17446" t="s">
        <v>59699</v>
      </c>
      <c r="H17446" t="s">
        <v>114</v>
      </c>
      <c r="I17446">
        <v>1</v>
      </c>
    </row>
    <row r="17447" spans="1:9" x14ac:dyDescent="0.25">
      <c r="A17447" t="s">
        <v>110</v>
      </c>
      <c r="B17447" t="s">
        <v>59700</v>
      </c>
      <c r="C17447" s="57">
        <v>44342</v>
      </c>
      <c r="D17447" t="s">
        <v>59701</v>
      </c>
      <c r="E17447" s="58">
        <v>102158463000000</v>
      </c>
      <c r="F17447" t="s">
        <v>59702</v>
      </c>
      <c r="G17447" t="s">
        <v>114</v>
      </c>
      <c r="H17447" t="s">
        <v>114</v>
      </c>
      <c r="I17447">
        <v>1</v>
      </c>
    </row>
    <row r="17448" spans="1:9" x14ac:dyDescent="0.25">
      <c r="A17448" t="s">
        <v>110</v>
      </c>
      <c r="B17448" t="s">
        <v>59703</v>
      </c>
      <c r="C17448" s="57">
        <v>44342</v>
      </c>
      <c r="D17448" t="s">
        <v>59704</v>
      </c>
      <c r="E17448" s="58">
        <v>369880077090000</v>
      </c>
      <c r="F17448" t="s">
        <v>59705</v>
      </c>
      <c r="G17448" t="s">
        <v>114</v>
      </c>
      <c r="H17448" t="s">
        <v>114</v>
      </c>
      <c r="I17448">
        <v>2</v>
      </c>
    </row>
    <row r="17449" spans="1:9" x14ac:dyDescent="0.25">
      <c r="A17449" t="s">
        <v>110</v>
      </c>
      <c r="B17449" t="s">
        <v>59706</v>
      </c>
      <c r="C17449" s="57">
        <v>44342</v>
      </c>
      <c r="D17449" t="s">
        <v>59707</v>
      </c>
      <c r="E17449" s="58">
        <v>102441163000000</v>
      </c>
      <c r="F17449" t="s">
        <v>59708</v>
      </c>
      <c r="G17449" t="s">
        <v>114</v>
      </c>
      <c r="H17449" t="s">
        <v>114</v>
      </c>
      <c r="I17449">
        <v>1</v>
      </c>
    </row>
    <row r="17450" spans="1:9" x14ac:dyDescent="0.25">
      <c r="A17450" t="s">
        <v>110</v>
      </c>
      <c r="B17450" t="s">
        <v>59709</v>
      </c>
      <c r="C17450" s="57">
        <v>44342</v>
      </c>
      <c r="D17450" t="s">
        <v>59710</v>
      </c>
      <c r="E17450" s="58">
        <v>100604100000000</v>
      </c>
      <c r="F17450" t="s">
        <v>59711</v>
      </c>
      <c r="G17450" t="s">
        <v>114</v>
      </c>
      <c r="H17450" t="s">
        <v>114</v>
      </c>
      <c r="I17450">
        <v>1</v>
      </c>
    </row>
    <row r="17451" spans="1:9" x14ac:dyDescent="0.25">
      <c r="A17451" t="s">
        <v>110</v>
      </c>
      <c r="B17451" t="s">
        <v>59712</v>
      </c>
      <c r="C17451" s="57">
        <v>44342</v>
      </c>
      <c r="D17451" t="s">
        <v>59713</v>
      </c>
      <c r="E17451" s="58">
        <v>102264305000000</v>
      </c>
      <c r="F17451" t="s">
        <v>59714</v>
      </c>
      <c r="G17451" t="s">
        <v>114</v>
      </c>
      <c r="H17451" t="s">
        <v>114</v>
      </c>
      <c r="I17451">
        <v>1</v>
      </c>
    </row>
    <row r="17452" spans="1:9" x14ac:dyDescent="0.25">
      <c r="A17452" t="s">
        <v>110</v>
      </c>
      <c r="B17452" t="s">
        <v>59715</v>
      </c>
      <c r="C17452" s="57">
        <v>44342</v>
      </c>
      <c r="D17452" t="s">
        <v>59716</v>
      </c>
      <c r="E17452" s="58">
        <v>1032233900000</v>
      </c>
      <c r="F17452" t="s">
        <v>59717</v>
      </c>
      <c r="G17452" t="s">
        <v>59718</v>
      </c>
      <c r="H17452" t="s">
        <v>114</v>
      </c>
      <c r="I17452">
        <v>1</v>
      </c>
    </row>
    <row r="17453" spans="1:9" x14ac:dyDescent="0.25">
      <c r="A17453" t="s">
        <v>110</v>
      </c>
      <c r="B17453" t="s">
        <v>59719</v>
      </c>
      <c r="C17453" s="57">
        <v>44342</v>
      </c>
      <c r="D17453" t="s">
        <v>59720</v>
      </c>
      <c r="E17453" s="58">
        <v>709841460490000</v>
      </c>
      <c r="F17453" t="s">
        <v>59721</v>
      </c>
      <c r="G17453" t="s">
        <v>114</v>
      </c>
      <c r="H17453" t="s">
        <v>114</v>
      </c>
      <c r="I17453">
        <v>1</v>
      </c>
    </row>
    <row r="17454" spans="1:9" x14ac:dyDescent="0.25">
      <c r="A17454" t="s">
        <v>110</v>
      </c>
      <c r="B17454" t="s">
        <v>59722</v>
      </c>
      <c r="C17454" s="57">
        <v>44342</v>
      </c>
      <c r="D17454" t="s">
        <v>59723</v>
      </c>
      <c r="E17454" s="58">
        <v>1096180380020000</v>
      </c>
      <c r="F17454" t="s">
        <v>59724</v>
      </c>
      <c r="G17454" t="s">
        <v>114</v>
      </c>
      <c r="H17454" t="s">
        <v>114</v>
      </c>
      <c r="I17454">
        <v>2</v>
      </c>
    </row>
    <row r="17455" spans="1:9" x14ac:dyDescent="0.25">
      <c r="A17455" t="s">
        <v>110</v>
      </c>
      <c r="B17455" t="s">
        <v>59725</v>
      </c>
      <c r="C17455" s="57">
        <v>44342</v>
      </c>
      <c r="D17455" t="s">
        <v>59726</v>
      </c>
      <c r="E17455" s="58">
        <v>1114748000000</v>
      </c>
      <c r="F17455" t="s">
        <v>59727</v>
      </c>
      <c r="G17455" t="s">
        <v>59728</v>
      </c>
      <c r="H17455" t="s">
        <v>114</v>
      </c>
      <c r="I17455">
        <v>2</v>
      </c>
    </row>
    <row r="17456" spans="1:9" x14ac:dyDescent="0.25">
      <c r="A17456" t="s">
        <v>110</v>
      </c>
      <c r="B17456" t="s">
        <v>59729</v>
      </c>
      <c r="C17456" s="57">
        <v>44342</v>
      </c>
      <c r="D17456" t="s">
        <v>59730</v>
      </c>
      <c r="E17456" s="58">
        <v>1096531800000</v>
      </c>
      <c r="F17456" t="s">
        <v>59731</v>
      </c>
      <c r="G17456" t="s">
        <v>114</v>
      </c>
      <c r="H17456" t="s">
        <v>114</v>
      </c>
      <c r="I17456">
        <v>5</v>
      </c>
    </row>
    <row r="17457" spans="1:9" x14ac:dyDescent="0.25">
      <c r="A17457" t="s">
        <v>110</v>
      </c>
      <c r="B17457" t="s">
        <v>59732</v>
      </c>
      <c r="C17457" s="57">
        <v>44342</v>
      </c>
      <c r="D17457" t="s">
        <v>59733</v>
      </c>
      <c r="E17457" s="58">
        <v>101595798000000</v>
      </c>
      <c r="F17457" t="s">
        <v>59734</v>
      </c>
      <c r="G17457" t="s">
        <v>114</v>
      </c>
      <c r="H17457" t="s">
        <v>114</v>
      </c>
      <c r="I17457">
        <v>1</v>
      </c>
    </row>
    <row r="17458" spans="1:9" x14ac:dyDescent="0.25">
      <c r="A17458" t="s">
        <v>110</v>
      </c>
      <c r="B17458" t="s">
        <v>59735</v>
      </c>
      <c r="C17458" s="57">
        <v>44342</v>
      </c>
      <c r="D17458" t="s">
        <v>59736</v>
      </c>
      <c r="E17458" s="58">
        <v>104609492000000</v>
      </c>
      <c r="F17458" t="s">
        <v>59737</v>
      </c>
      <c r="G17458" t="s">
        <v>59738</v>
      </c>
      <c r="H17458" t="s">
        <v>114</v>
      </c>
      <c r="I17458">
        <v>37</v>
      </c>
    </row>
    <row r="17459" spans="1:9" x14ac:dyDescent="0.25">
      <c r="A17459" t="s">
        <v>110</v>
      </c>
      <c r="B17459" t="s">
        <v>59739</v>
      </c>
      <c r="C17459" s="57">
        <v>44342</v>
      </c>
      <c r="D17459" t="s">
        <v>59740</v>
      </c>
      <c r="E17459" s="58">
        <v>106368149000000</v>
      </c>
      <c r="F17459" t="s">
        <v>59741</v>
      </c>
      <c r="G17459" t="s">
        <v>114</v>
      </c>
      <c r="H17459" t="s">
        <v>114</v>
      </c>
      <c r="I17459">
        <v>1</v>
      </c>
    </row>
    <row r="17460" spans="1:9" x14ac:dyDescent="0.25">
      <c r="A17460" t="s">
        <v>110</v>
      </c>
      <c r="B17460" t="s">
        <v>59742</v>
      </c>
      <c r="C17460" s="57">
        <v>44342</v>
      </c>
      <c r="D17460" t="s">
        <v>59743</v>
      </c>
      <c r="E17460" s="58">
        <v>2362200200000</v>
      </c>
      <c r="F17460" t="s">
        <v>59744</v>
      </c>
      <c r="G17460" t="s">
        <v>114</v>
      </c>
      <c r="H17460" t="s">
        <v>114</v>
      </c>
      <c r="I17460">
        <v>1</v>
      </c>
    </row>
    <row r="17461" spans="1:9" x14ac:dyDescent="0.25">
      <c r="A17461" t="s">
        <v>110</v>
      </c>
      <c r="B17461" t="s">
        <v>59745</v>
      </c>
      <c r="C17461" s="57">
        <v>44342</v>
      </c>
      <c r="D17461" t="s">
        <v>59746</v>
      </c>
      <c r="E17461" s="58">
        <v>10264323600000</v>
      </c>
      <c r="F17461" t="s">
        <v>59747</v>
      </c>
      <c r="G17461" t="s">
        <v>46098</v>
      </c>
      <c r="H17461" t="s">
        <v>57633</v>
      </c>
      <c r="I17461">
        <v>2</v>
      </c>
    </row>
    <row r="17462" spans="1:9" x14ac:dyDescent="0.25">
      <c r="A17462" t="s">
        <v>110</v>
      </c>
      <c r="B17462" t="s">
        <v>59748</v>
      </c>
      <c r="C17462" s="57">
        <v>44342</v>
      </c>
      <c r="D17462" t="s">
        <v>59749</v>
      </c>
      <c r="E17462" s="58">
        <v>1159028600000</v>
      </c>
      <c r="F17462" t="s">
        <v>59750</v>
      </c>
      <c r="G17462" t="s">
        <v>114</v>
      </c>
      <c r="H17462" t="s">
        <v>114</v>
      </c>
      <c r="I17462">
        <v>3</v>
      </c>
    </row>
    <row r="17463" spans="1:9" x14ac:dyDescent="0.25">
      <c r="A17463" t="s">
        <v>110</v>
      </c>
      <c r="B17463" t="s">
        <v>59751</v>
      </c>
      <c r="C17463" s="57">
        <v>44342</v>
      </c>
      <c r="D17463" t="s">
        <v>59752</v>
      </c>
      <c r="E17463" s="58">
        <v>1274979900000</v>
      </c>
      <c r="F17463" t="s">
        <v>59753</v>
      </c>
      <c r="G17463" t="s">
        <v>114</v>
      </c>
      <c r="H17463" t="s">
        <v>114</v>
      </c>
      <c r="I17463">
        <v>16</v>
      </c>
    </row>
    <row r="17464" spans="1:9" x14ac:dyDescent="0.25">
      <c r="A17464" t="s">
        <v>110</v>
      </c>
      <c r="B17464" t="s">
        <v>59754</v>
      </c>
      <c r="C17464" s="57">
        <v>44342</v>
      </c>
      <c r="D17464" t="s">
        <v>59755</v>
      </c>
      <c r="E17464" s="58">
        <v>1005398000000</v>
      </c>
      <c r="F17464" t="s">
        <v>59756</v>
      </c>
      <c r="G17464" t="s">
        <v>114</v>
      </c>
      <c r="H17464" t="s">
        <v>114</v>
      </c>
      <c r="I17464">
        <v>1</v>
      </c>
    </row>
    <row r="17465" spans="1:9" x14ac:dyDescent="0.25">
      <c r="A17465" t="s">
        <v>110</v>
      </c>
      <c r="B17465" t="s">
        <v>59757</v>
      </c>
      <c r="C17465" s="57">
        <v>44342</v>
      </c>
      <c r="D17465" t="s">
        <v>59758</v>
      </c>
      <c r="E17465" s="58">
        <v>102457639000000</v>
      </c>
      <c r="F17465" t="s">
        <v>59759</v>
      </c>
      <c r="G17465" t="s">
        <v>114</v>
      </c>
      <c r="H17465" t="s">
        <v>114</v>
      </c>
      <c r="I17465">
        <v>1</v>
      </c>
    </row>
    <row r="17466" spans="1:9" x14ac:dyDescent="0.25">
      <c r="A17466" t="s">
        <v>110</v>
      </c>
      <c r="B17466" t="s">
        <v>59760</v>
      </c>
      <c r="C17466" s="57">
        <v>44342</v>
      </c>
      <c r="D17466" t="s">
        <v>59761</v>
      </c>
      <c r="E17466" s="58">
        <v>1019360000000</v>
      </c>
      <c r="F17466" t="s">
        <v>59762</v>
      </c>
      <c r="G17466" t="s">
        <v>114</v>
      </c>
      <c r="H17466" t="s">
        <v>114</v>
      </c>
      <c r="I17466">
        <v>1</v>
      </c>
    </row>
    <row r="17467" spans="1:9" x14ac:dyDescent="0.25">
      <c r="A17467" t="s">
        <v>110</v>
      </c>
      <c r="B17467" t="s">
        <v>59763</v>
      </c>
      <c r="C17467" s="57">
        <v>44342</v>
      </c>
      <c r="D17467" t="s">
        <v>59764</v>
      </c>
      <c r="E17467" s="58">
        <v>1033754000000</v>
      </c>
      <c r="F17467" t="s">
        <v>59765</v>
      </c>
      <c r="G17467" t="s">
        <v>114</v>
      </c>
      <c r="H17467" t="s">
        <v>114</v>
      </c>
      <c r="I17467">
        <v>1</v>
      </c>
    </row>
    <row r="17468" spans="1:9" x14ac:dyDescent="0.25">
      <c r="A17468" t="s">
        <v>110</v>
      </c>
      <c r="B17468" t="s">
        <v>59766</v>
      </c>
      <c r="C17468" s="57">
        <v>44342</v>
      </c>
      <c r="D17468" t="s">
        <v>59767</v>
      </c>
      <c r="E17468" s="58">
        <v>1047243000000</v>
      </c>
      <c r="F17468" t="s">
        <v>59768</v>
      </c>
      <c r="G17468" t="s">
        <v>114</v>
      </c>
      <c r="H17468" t="s">
        <v>114</v>
      </c>
      <c r="I17468">
        <v>1</v>
      </c>
    </row>
    <row r="17469" spans="1:9" x14ac:dyDescent="0.25">
      <c r="A17469" t="s">
        <v>110</v>
      </c>
      <c r="B17469" t="s">
        <v>59769</v>
      </c>
      <c r="C17469" s="57">
        <v>44342</v>
      </c>
      <c r="D17469" t="s">
        <v>59770</v>
      </c>
      <c r="E17469" s="58">
        <v>1038732000000</v>
      </c>
      <c r="F17469" t="s">
        <v>59771</v>
      </c>
      <c r="G17469" t="s">
        <v>114</v>
      </c>
      <c r="H17469" t="s">
        <v>114</v>
      </c>
      <c r="I17469">
        <v>1</v>
      </c>
    </row>
    <row r="17470" spans="1:9" x14ac:dyDescent="0.25">
      <c r="A17470" t="s">
        <v>110</v>
      </c>
      <c r="B17470" t="s">
        <v>59772</v>
      </c>
      <c r="C17470" s="57">
        <v>44342</v>
      </c>
      <c r="D17470" t="s">
        <v>59773</v>
      </c>
      <c r="E17470" s="58">
        <v>102254312000000</v>
      </c>
      <c r="F17470" t="s">
        <v>59774</v>
      </c>
      <c r="G17470" t="s">
        <v>114</v>
      </c>
      <c r="H17470" t="s">
        <v>114</v>
      </c>
      <c r="I17470">
        <v>1</v>
      </c>
    </row>
    <row r="17471" spans="1:9" x14ac:dyDescent="0.25">
      <c r="A17471" t="s">
        <v>110</v>
      </c>
      <c r="B17471" t="s">
        <v>59775</v>
      </c>
      <c r="C17471" s="57">
        <v>44342</v>
      </c>
      <c r="D17471" t="s">
        <v>59776</v>
      </c>
      <c r="E17471" s="58">
        <v>101142628000000</v>
      </c>
      <c r="F17471" t="s">
        <v>59777</v>
      </c>
      <c r="G17471" t="s">
        <v>114</v>
      </c>
      <c r="H17471" t="s">
        <v>114</v>
      </c>
      <c r="I17471">
        <v>1</v>
      </c>
    </row>
    <row r="17472" spans="1:9" x14ac:dyDescent="0.25">
      <c r="A17472" t="s">
        <v>110</v>
      </c>
      <c r="B17472" t="s">
        <v>59778</v>
      </c>
      <c r="C17472" s="57">
        <v>44342</v>
      </c>
      <c r="D17472" t="s">
        <v>59779</v>
      </c>
      <c r="E17472" s="58">
        <v>111433722000000</v>
      </c>
      <c r="F17472" t="s">
        <v>59780</v>
      </c>
      <c r="G17472" t="s">
        <v>114</v>
      </c>
      <c r="H17472" t="s">
        <v>114</v>
      </c>
      <c r="I17472">
        <v>2</v>
      </c>
    </row>
    <row r="17473" spans="1:9" x14ac:dyDescent="0.25">
      <c r="A17473" t="s">
        <v>110</v>
      </c>
      <c r="B17473" t="s">
        <v>59781</v>
      </c>
      <c r="C17473" s="57">
        <v>44342</v>
      </c>
      <c r="D17473" t="s">
        <v>59782</v>
      </c>
      <c r="E17473" s="58">
        <v>100248115000000</v>
      </c>
      <c r="F17473" t="s">
        <v>59783</v>
      </c>
      <c r="G17473" t="s">
        <v>114</v>
      </c>
      <c r="H17473" t="s">
        <v>114</v>
      </c>
      <c r="I17473">
        <v>3</v>
      </c>
    </row>
    <row r="17474" spans="1:9" x14ac:dyDescent="0.25">
      <c r="A17474" t="s">
        <v>110</v>
      </c>
      <c r="B17474" t="s">
        <v>59784</v>
      </c>
      <c r="C17474" s="57">
        <v>44342</v>
      </c>
      <c r="D17474" t="s">
        <v>59785</v>
      </c>
      <c r="E17474" s="58">
        <v>102719215000000</v>
      </c>
      <c r="F17474" t="s">
        <v>59786</v>
      </c>
      <c r="G17474" t="s">
        <v>114</v>
      </c>
      <c r="H17474" t="s">
        <v>114</v>
      </c>
      <c r="I17474">
        <v>2</v>
      </c>
    </row>
    <row r="17475" spans="1:9" x14ac:dyDescent="0.25">
      <c r="A17475" t="s">
        <v>110</v>
      </c>
      <c r="B17475" t="s">
        <v>59787</v>
      </c>
      <c r="C17475" s="57">
        <v>44342</v>
      </c>
      <c r="D17475" t="s">
        <v>59788</v>
      </c>
      <c r="E17475" s="58">
        <v>114035561000000</v>
      </c>
      <c r="F17475" t="s">
        <v>59789</v>
      </c>
      <c r="G17475" t="s">
        <v>59790</v>
      </c>
      <c r="H17475" t="s">
        <v>114</v>
      </c>
      <c r="I17475">
        <v>1</v>
      </c>
    </row>
    <row r="17476" spans="1:9" x14ac:dyDescent="0.25">
      <c r="A17476" t="s">
        <v>110</v>
      </c>
      <c r="B17476" t="s">
        <v>59791</v>
      </c>
      <c r="C17476" s="57">
        <v>44342</v>
      </c>
      <c r="D17476" t="s">
        <v>59792</v>
      </c>
      <c r="E17476" s="58">
        <v>107736297000000</v>
      </c>
      <c r="F17476" t="s">
        <v>59793</v>
      </c>
      <c r="G17476" t="s">
        <v>114</v>
      </c>
      <c r="H17476" t="s">
        <v>114</v>
      </c>
      <c r="I17476">
        <v>553</v>
      </c>
    </row>
    <row r="17477" spans="1:9" x14ac:dyDescent="0.25">
      <c r="A17477" t="s">
        <v>110</v>
      </c>
      <c r="B17477" t="s">
        <v>59794</v>
      </c>
      <c r="C17477" s="57">
        <v>44342</v>
      </c>
      <c r="D17477" t="s">
        <v>59795</v>
      </c>
      <c r="E17477" s="58">
        <v>117693623000000</v>
      </c>
      <c r="F17477" t="s">
        <v>59796</v>
      </c>
      <c r="G17477" t="s">
        <v>59797</v>
      </c>
      <c r="H17477" t="s">
        <v>114</v>
      </c>
      <c r="I17477">
        <v>1</v>
      </c>
    </row>
    <row r="17478" spans="1:9" x14ac:dyDescent="0.25">
      <c r="A17478" t="s">
        <v>110</v>
      </c>
      <c r="B17478" t="s">
        <v>59798</v>
      </c>
      <c r="C17478" s="57">
        <v>44342</v>
      </c>
      <c r="D17478" t="s">
        <v>59799</v>
      </c>
      <c r="E17478" s="58">
        <v>1044627000000</v>
      </c>
      <c r="F17478" t="s">
        <v>59800</v>
      </c>
      <c r="G17478" t="s">
        <v>114</v>
      </c>
      <c r="H17478" t="s">
        <v>114</v>
      </c>
      <c r="I17478">
        <v>1</v>
      </c>
    </row>
    <row r="17479" spans="1:9" x14ac:dyDescent="0.25">
      <c r="A17479" t="s">
        <v>110</v>
      </c>
      <c r="B17479" t="s">
        <v>59801</v>
      </c>
      <c r="C17479" s="57">
        <v>44342</v>
      </c>
      <c r="D17479" t="s">
        <v>59802</v>
      </c>
      <c r="E17479" s="58">
        <v>1021552000000</v>
      </c>
      <c r="F17479" t="s">
        <v>59803</v>
      </c>
      <c r="G17479" t="s">
        <v>114</v>
      </c>
      <c r="H17479" t="s">
        <v>114</v>
      </c>
      <c r="I17479">
        <v>1</v>
      </c>
    </row>
    <row r="17480" spans="1:9" x14ac:dyDescent="0.25">
      <c r="A17480" t="s">
        <v>110</v>
      </c>
      <c r="B17480" t="s">
        <v>59804</v>
      </c>
      <c r="C17480" s="57">
        <v>44342</v>
      </c>
      <c r="D17480" t="s">
        <v>59805</v>
      </c>
      <c r="E17480" s="58">
        <v>482950404000000</v>
      </c>
      <c r="F17480" t="s">
        <v>59806</v>
      </c>
      <c r="G17480" t="s">
        <v>59807</v>
      </c>
      <c r="H17480" t="s">
        <v>114</v>
      </c>
      <c r="I17480">
        <v>1</v>
      </c>
    </row>
    <row r="17481" spans="1:9" x14ac:dyDescent="0.25">
      <c r="A17481" t="s">
        <v>110</v>
      </c>
      <c r="B17481" t="s">
        <v>59808</v>
      </c>
      <c r="C17481" s="57">
        <v>44342</v>
      </c>
      <c r="D17481" t="s">
        <v>59809</v>
      </c>
      <c r="E17481" s="58">
        <v>101988538000000</v>
      </c>
      <c r="F17481" t="s">
        <v>59810</v>
      </c>
      <c r="G17481" t="s">
        <v>114</v>
      </c>
      <c r="H17481" t="s">
        <v>114</v>
      </c>
      <c r="I17481">
        <v>1</v>
      </c>
    </row>
    <row r="17482" spans="1:9" x14ac:dyDescent="0.25">
      <c r="A17482" t="s">
        <v>110</v>
      </c>
      <c r="B17482" t="s">
        <v>59811</v>
      </c>
      <c r="C17482" s="57">
        <v>44342</v>
      </c>
      <c r="D17482" t="s">
        <v>59812</v>
      </c>
      <c r="E17482" s="58">
        <v>10190561700000</v>
      </c>
      <c r="F17482" t="s">
        <v>59813</v>
      </c>
      <c r="G17482" t="s">
        <v>114</v>
      </c>
      <c r="H17482" t="s">
        <v>114</v>
      </c>
      <c r="I17482">
        <v>3</v>
      </c>
    </row>
    <row r="17483" spans="1:9" x14ac:dyDescent="0.25">
      <c r="A17483" t="s">
        <v>110</v>
      </c>
      <c r="B17483" t="s">
        <v>59814</v>
      </c>
      <c r="C17483" s="57">
        <v>44342</v>
      </c>
      <c r="D17483" t="s">
        <v>59815</v>
      </c>
      <c r="E17483" s="58">
        <v>113201004000000</v>
      </c>
      <c r="F17483" t="s">
        <v>59816</v>
      </c>
      <c r="G17483" t="s">
        <v>59817</v>
      </c>
      <c r="H17483" t="s">
        <v>114</v>
      </c>
      <c r="I17483">
        <v>1029</v>
      </c>
    </row>
    <row r="17484" spans="1:9" x14ac:dyDescent="0.25">
      <c r="A17484" t="s">
        <v>110</v>
      </c>
      <c r="B17484" t="s">
        <v>59818</v>
      </c>
      <c r="C17484" s="57">
        <v>44342</v>
      </c>
      <c r="D17484" t="s">
        <v>59819</v>
      </c>
      <c r="E17484" s="58">
        <v>10393392100000</v>
      </c>
      <c r="F17484" t="s">
        <v>59820</v>
      </c>
      <c r="G17484" t="s">
        <v>114</v>
      </c>
      <c r="H17484" t="s">
        <v>114</v>
      </c>
      <c r="I17484">
        <v>1</v>
      </c>
    </row>
    <row r="17485" spans="1:9" x14ac:dyDescent="0.25">
      <c r="A17485" t="s">
        <v>110</v>
      </c>
      <c r="B17485" t="s">
        <v>59821</v>
      </c>
      <c r="C17485" s="57">
        <v>44342</v>
      </c>
      <c r="D17485" t="s">
        <v>59822</v>
      </c>
      <c r="E17485" s="58">
        <v>10687166400000</v>
      </c>
      <c r="F17485" t="s">
        <v>59823</v>
      </c>
      <c r="G17485" t="s">
        <v>114</v>
      </c>
      <c r="H17485" t="s">
        <v>114</v>
      </c>
      <c r="I17485">
        <v>1</v>
      </c>
    </row>
    <row r="17486" spans="1:9" x14ac:dyDescent="0.25">
      <c r="A17486" t="s">
        <v>110</v>
      </c>
      <c r="B17486" t="s">
        <v>59824</v>
      </c>
      <c r="C17486" s="57">
        <v>44342</v>
      </c>
      <c r="D17486" t="s">
        <v>59825</v>
      </c>
      <c r="E17486" s="58">
        <v>10037494200000</v>
      </c>
      <c r="F17486" t="s">
        <v>59826</v>
      </c>
      <c r="G17486" t="s">
        <v>114</v>
      </c>
      <c r="H17486" t="s">
        <v>114</v>
      </c>
      <c r="I17486">
        <v>1</v>
      </c>
    </row>
    <row r="17487" spans="1:9" x14ac:dyDescent="0.25">
      <c r="A17487" t="s">
        <v>110</v>
      </c>
      <c r="B17487" t="s">
        <v>59827</v>
      </c>
      <c r="C17487" s="57">
        <v>44342</v>
      </c>
      <c r="D17487" t="s">
        <v>59828</v>
      </c>
      <c r="E17487" s="58">
        <v>102777789000000</v>
      </c>
      <c r="F17487" t="s">
        <v>59829</v>
      </c>
      <c r="G17487" t="s">
        <v>114</v>
      </c>
      <c r="H17487" t="s">
        <v>114</v>
      </c>
      <c r="I17487">
        <v>1</v>
      </c>
    </row>
    <row r="17488" spans="1:9" x14ac:dyDescent="0.25">
      <c r="A17488" t="s">
        <v>110</v>
      </c>
      <c r="B17488" t="s">
        <v>59830</v>
      </c>
      <c r="C17488" s="57">
        <v>44342</v>
      </c>
      <c r="D17488" t="s">
        <v>59831</v>
      </c>
      <c r="E17488" s="58">
        <v>100493301000000</v>
      </c>
      <c r="F17488" t="s">
        <v>59832</v>
      </c>
      <c r="G17488" t="s">
        <v>114</v>
      </c>
      <c r="H17488" t="s">
        <v>114</v>
      </c>
      <c r="I17488">
        <v>1</v>
      </c>
    </row>
    <row r="17489" spans="1:9" x14ac:dyDescent="0.25">
      <c r="A17489" t="s">
        <v>110</v>
      </c>
      <c r="B17489" t="s">
        <v>59833</v>
      </c>
      <c r="C17489" s="57">
        <v>44342</v>
      </c>
      <c r="D17489" t="s">
        <v>59834</v>
      </c>
      <c r="E17489" s="58">
        <v>115577536000000</v>
      </c>
      <c r="F17489" t="s">
        <v>59835</v>
      </c>
      <c r="G17489" t="s">
        <v>40301</v>
      </c>
      <c r="H17489" t="s">
        <v>114</v>
      </c>
      <c r="I17489">
        <v>357</v>
      </c>
    </row>
    <row r="17490" spans="1:9" x14ac:dyDescent="0.25">
      <c r="A17490" t="s">
        <v>110</v>
      </c>
      <c r="B17490" t="s">
        <v>59836</v>
      </c>
      <c r="C17490" s="57">
        <v>44342</v>
      </c>
      <c r="D17490" t="s">
        <v>59837</v>
      </c>
      <c r="E17490" s="58">
        <v>103867264000000</v>
      </c>
      <c r="F17490" t="s">
        <v>59838</v>
      </c>
      <c r="G17490" t="s">
        <v>114</v>
      </c>
      <c r="H17490" t="s">
        <v>114</v>
      </c>
      <c r="I17490">
        <v>1</v>
      </c>
    </row>
    <row r="17491" spans="1:9" x14ac:dyDescent="0.25">
      <c r="A17491" t="s">
        <v>110</v>
      </c>
      <c r="B17491" t="s">
        <v>59839</v>
      </c>
      <c r="C17491" s="57">
        <v>44342</v>
      </c>
      <c r="D17491" t="s">
        <v>59840</v>
      </c>
      <c r="E17491" t="s">
        <v>59841</v>
      </c>
      <c r="F17491" t="s">
        <v>59842</v>
      </c>
      <c r="G17491" t="s">
        <v>114</v>
      </c>
      <c r="H17491" t="s">
        <v>114</v>
      </c>
      <c r="I17491">
        <v>5</v>
      </c>
    </row>
    <row r="17492" spans="1:9" x14ac:dyDescent="0.25">
      <c r="A17492" t="s">
        <v>110</v>
      </c>
      <c r="B17492" t="s">
        <v>59843</v>
      </c>
      <c r="C17492" s="57">
        <v>44342</v>
      </c>
      <c r="D17492" t="s">
        <v>59844</v>
      </c>
      <c r="E17492" t="s">
        <v>59845</v>
      </c>
      <c r="F17492" t="s">
        <v>59846</v>
      </c>
      <c r="G17492" t="s">
        <v>114</v>
      </c>
      <c r="H17492" t="s">
        <v>114</v>
      </c>
      <c r="I17492">
        <v>4</v>
      </c>
    </row>
    <row r="17493" spans="1:9" x14ac:dyDescent="0.25">
      <c r="A17493" t="s">
        <v>110</v>
      </c>
      <c r="B17493" t="s">
        <v>59847</v>
      </c>
      <c r="C17493" s="57">
        <v>44342</v>
      </c>
      <c r="D17493" t="s">
        <v>59848</v>
      </c>
      <c r="E17493" s="58">
        <v>10037481600000</v>
      </c>
      <c r="F17493" t="s">
        <v>59849</v>
      </c>
      <c r="G17493" t="s">
        <v>114</v>
      </c>
      <c r="H17493" t="s">
        <v>114</v>
      </c>
      <c r="I17493">
        <v>1</v>
      </c>
    </row>
    <row r="17494" spans="1:9" x14ac:dyDescent="0.25">
      <c r="A17494" t="s">
        <v>110</v>
      </c>
      <c r="B17494" t="s">
        <v>59850</v>
      </c>
      <c r="C17494" s="57">
        <v>44342</v>
      </c>
      <c r="D17494" t="s">
        <v>59851</v>
      </c>
      <c r="E17494" s="58">
        <v>1068113100000</v>
      </c>
      <c r="F17494" t="s">
        <v>59852</v>
      </c>
      <c r="G17494" t="s">
        <v>114</v>
      </c>
      <c r="H17494" t="s">
        <v>114</v>
      </c>
      <c r="I17494">
        <v>1</v>
      </c>
    </row>
    <row r="17495" spans="1:9" x14ac:dyDescent="0.25">
      <c r="A17495" t="s">
        <v>110</v>
      </c>
      <c r="B17495" t="s">
        <v>59853</v>
      </c>
      <c r="C17495" s="57">
        <v>44342</v>
      </c>
      <c r="D17495" t="s">
        <v>59854</v>
      </c>
      <c r="E17495" s="58">
        <v>1190228800000</v>
      </c>
      <c r="F17495" t="s">
        <v>59855</v>
      </c>
      <c r="G17495" t="s">
        <v>6506</v>
      </c>
      <c r="H17495" t="s">
        <v>114</v>
      </c>
      <c r="I17495">
        <v>96</v>
      </c>
    </row>
    <row r="17496" spans="1:9" x14ac:dyDescent="0.25">
      <c r="A17496" t="s">
        <v>110</v>
      </c>
      <c r="B17496" t="s">
        <v>59856</v>
      </c>
      <c r="C17496" s="57">
        <v>44342</v>
      </c>
      <c r="D17496" t="s">
        <v>59857</v>
      </c>
      <c r="E17496" s="58">
        <v>1206367500000</v>
      </c>
      <c r="F17496" t="s">
        <v>59858</v>
      </c>
      <c r="G17496" t="s">
        <v>4423</v>
      </c>
      <c r="H17496" t="s">
        <v>34504</v>
      </c>
      <c r="I17496">
        <v>1</v>
      </c>
    </row>
    <row r="17497" spans="1:9" x14ac:dyDescent="0.25">
      <c r="A17497" t="s">
        <v>110</v>
      </c>
      <c r="B17497" t="s">
        <v>59859</v>
      </c>
      <c r="C17497" s="57">
        <v>44342</v>
      </c>
      <c r="D17497" t="s">
        <v>59860</v>
      </c>
      <c r="E17497" s="58">
        <v>1237379000000</v>
      </c>
      <c r="F17497" t="s">
        <v>59861</v>
      </c>
      <c r="G17497" t="s">
        <v>114</v>
      </c>
      <c r="H17497" t="s">
        <v>114</v>
      </c>
      <c r="I17497">
        <v>21</v>
      </c>
    </row>
    <row r="17498" spans="1:9" x14ac:dyDescent="0.25">
      <c r="A17498" t="s">
        <v>110</v>
      </c>
      <c r="B17498" t="s">
        <v>59862</v>
      </c>
      <c r="C17498" s="57">
        <v>44342</v>
      </c>
      <c r="D17498" t="s">
        <v>59863</v>
      </c>
      <c r="E17498" t="s">
        <v>59864</v>
      </c>
      <c r="F17498" t="s">
        <v>59865</v>
      </c>
      <c r="G17498" t="s">
        <v>114</v>
      </c>
      <c r="H17498" t="s">
        <v>114</v>
      </c>
      <c r="I17498">
        <v>56</v>
      </c>
    </row>
    <row r="17499" spans="1:9" x14ac:dyDescent="0.25">
      <c r="A17499" t="s">
        <v>110</v>
      </c>
      <c r="B17499" t="s">
        <v>59866</v>
      </c>
      <c r="C17499" s="57">
        <v>44342</v>
      </c>
      <c r="D17499" t="s">
        <v>59867</v>
      </c>
      <c r="E17499" s="58">
        <v>1276243000000</v>
      </c>
      <c r="F17499" t="s">
        <v>59868</v>
      </c>
      <c r="G17499" t="s">
        <v>114</v>
      </c>
      <c r="H17499" t="s">
        <v>114</v>
      </c>
      <c r="I17499">
        <v>1</v>
      </c>
    </row>
    <row r="17500" spans="1:9" x14ac:dyDescent="0.25">
      <c r="A17500" t="s">
        <v>110</v>
      </c>
      <c r="B17500" t="s">
        <v>59869</v>
      </c>
      <c r="C17500" s="57">
        <v>44342</v>
      </c>
      <c r="D17500" t="s">
        <v>59870</v>
      </c>
      <c r="E17500" s="58">
        <v>1332028600000</v>
      </c>
      <c r="F17500" t="s">
        <v>59871</v>
      </c>
      <c r="G17500" t="s">
        <v>114</v>
      </c>
      <c r="H17500" t="s">
        <v>114</v>
      </c>
      <c r="I17500">
        <v>5</v>
      </c>
    </row>
    <row r="17501" spans="1:9" x14ac:dyDescent="0.25">
      <c r="A17501" t="s">
        <v>110</v>
      </c>
      <c r="B17501" t="s">
        <v>59872</v>
      </c>
      <c r="C17501" s="57">
        <v>44342</v>
      </c>
      <c r="D17501" t="s">
        <v>59873</v>
      </c>
      <c r="E17501" s="58">
        <v>1088446400000</v>
      </c>
      <c r="F17501" t="s">
        <v>59874</v>
      </c>
      <c r="G17501" t="s">
        <v>114</v>
      </c>
      <c r="H17501" t="s">
        <v>114</v>
      </c>
      <c r="I17501">
        <v>13</v>
      </c>
    </row>
    <row r="17502" spans="1:9" x14ac:dyDescent="0.25">
      <c r="A17502" t="s">
        <v>110</v>
      </c>
      <c r="B17502" t="s">
        <v>59875</v>
      </c>
      <c r="C17502" s="57">
        <v>44342</v>
      </c>
      <c r="D17502" t="s">
        <v>59876</v>
      </c>
      <c r="E17502" s="58">
        <v>1137031300000</v>
      </c>
      <c r="F17502" t="s">
        <v>59877</v>
      </c>
      <c r="G17502" t="s">
        <v>114</v>
      </c>
      <c r="H17502" t="s">
        <v>114</v>
      </c>
      <c r="I17502">
        <v>1</v>
      </c>
    </row>
    <row r="17503" spans="1:9" x14ac:dyDescent="0.25">
      <c r="A17503" t="s">
        <v>110</v>
      </c>
      <c r="B17503" t="s">
        <v>59878</v>
      </c>
      <c r="C17503" s="57">
        <v>44342</v>
      </c>
      <c r="D17503" t="s">
        <v>59879</v>
      </c>
      <c r="E17503" t="s">
        <v>59880</v>
      </c>
      <c r="F17503" t="s">
        <v>59881</v>
      </c>
      <c r="G17503" t="s">
        <v>114</v>
      </c>
      <c r="H17503" t="s">
        <v>114</v>
      </c>
      <c r="I17503">
        <v>1</v>
      </c>
    </row>
    <row r="17504" spans="1:9" x14ac:dyDescent="0.25">
      <c r="A17504" t="s">
        <v>110</v>
      </c>
      <c r="B17504" t="s">
        <v>59882</v>
      </c>
      <c r="C17504" s="57">
        <v>44342</v>
      </c>
      <c r="D17504" t="s">
        <v>59883</v>
      </c>
      <c r="E17504" s="58">
        <v>1154138900000</v>
      </c>
      <c r="F17504" t="s">
        <v>59884</v>
      </c>
      <c r="G17504" t="s">
        <v>114</v>
      </c>
      <c r="H17504" t="s">
        <v>114</v>
      </c>
      <c r="I17504">
        <v>2</v>
      </c>
    </row>
    <row r="17505" spans="1:9" x14ac:dyDescent="0.25">
      <c r="A17505" t="s">
        <v>110</v>
      </c>
      <c r="B17505" t="s">
        <v>59885</v>
      </c>
      <c r="C17505" s="57">
        <v>44342</v>
      </c>
      <c r="D17505" t="s">
        <v>59886</v>
      </c>
      <c r="E17505" s="58">
        <v>1269463600000</v>
      </c>
      <c r="F17505" t="s">
        <v>59887</v>
      </c>
      <c r="G17505" t="s">
        <v>114</v>
      </c>
      <c r="H17505" t="s">
        <v>114</v>
      </c>
      <c r="I17505">
        <v>2</v>
      </c>
    </row>
    <row r="17506" spans="1:9" x14ac:dyDescent="0.25">
      <c r="A17506" t="s">
        <v>110</v>
      </c>
      <c r="B17506" t="s">
        <v>59888</v>
      </c>
      <c r="C17506" s="57">
        <v>44342</v>
      </c>
      <c r="D17506" t="s">
        <v>59889</v>
      </c>
      <c r="E17506" s="58">
        <v>1098315790000</v>
      </c>
      <c r="F17506" t="s">
        <v>59890</v>
      </c>
      <c r="G17506" t="s">
        <v>59891</v>
      </c>
      <c r="H17506" t="s">
        <v>59892</v>
      </c>
      <c r="I17506">
        <v>1046</v>
      </c>
    </row>
    <row r="17507" spans="1:9" x14ac:dyDescent="0.25">
      <c r="A17507" t="s">
        <v>110</v>
      </c>
      <c r="B17507" t="s">
        <v>59893</v>
      </c>
      <c r="C17507" s="57">
        <v>44342</v>
      </c>
      <c r="D17507" t="s">
        <v>59894</v>
      </c>
      <c r="E17507" s="58">
        <v>1105791700000</v>
      </c>
      <c r="F17507" t="s">
        <v>59895</v>
      </c>
      <c r="G17507" t="s">
        <v>1478</v>
      </c>
      <c r="H17507" t="s">
        <v>409</v>
      </c>
      <c r="I17507">
        <v>1</v>
      </c>
    </row>
    <row r="17508" spans="1:9" x14ac:dyDescent="0.25">
      <c r="A17508" t="s">
        <v>110</v>
      </c>
      <c r="B17508" t="s">
        <v>59896</v>
      </c>
      <c r="C17508" s="57">
        <v>44342</v>
      </c>
      <c r="D17508" t="s">
        <v>59897</v>
      </c>
      <c r="E17508" s="58">
        <v>1299124480000</v>
      </c>
      <c r="F17508" t="s">
        <v>59898</v>
      </c>
      <c r="G17508" t="s">
        <v>59899</v>
      </c>
      <c r="H17508" t="s">
        <v>59900</v>
      </c>
      <c r="I17508">
        <v>21693</v>
      </c>
    </row>
    <row r="17509" spans="1:9" x14ac:dyDescent="0.25">
      <c r="A17509" t="s">
        <v>110</v>
      </c>
      <c r="B17509" t="s">
        <v>59901</v>
      </c>
      <c r="C17509" s="57">
        <v>44342</v>
      </c>
      <c r="D17509" t="s">
        <v>59902</v>
      </c>
      <c r="E17509" s="58">
        <v>1151861910000</v>
      </c>
      <c r="F17509" t="s">
        <v>59903</v>
      </c>
      <c r="G17509" t="s">
        <v>114</v>
      </c>
      <c r="H17509" t="s">
        <v>114</v>
      </c>
      <c r="I17509">
        <v>46</v>
      </c>
    </row>
    <row r="17510" spans="1:9" x14ac:dyDescent="0.25">
      <c r="A17510" t="s">
        <v>110</v>
      </c>
      <c r="B17510" t="s">
        <v>59904</v>
      </c>
      <c r="C17510" s="57">
        <v>44342</v>
      </c>
      <c r="D17510" t="s">
        <v>59905</v>
      </c>
      <c r="E17510" s="58">
        <v>1180831040000</v>
      </c>
      <c r="F17510" t="s">
        <v>59906</v>
      </c>
      <c r="G17510" t="s">
        <v>114</v>
      </c>
      <c r="H17510" t="s">
        <v>114</v>
      </c>
      <c r="I17510">
        <v>1</v>
      </c>
    </row>
    <row r="17511" spans="1:9" x14ac:dyDescent="0.25">
      <c r="A17511" t="s">
        <v>110</v>
      </c>
      <c r="B17511" t="s">
        <v>59907</v>
      </c>
      <c r="C17511" s="57">
        <v>44342</v>
      </c>
      <c r="D17511" t="s">
        <v>59908</v>
      </c>
      <c r="E17511" s="58">
        <v>112154212130000</v>
      </c>
      <c r="F17511" t="s">
        <v>59909</v>
      </c>
      <c r="G17511" t="s">
        <v>114</v>
      </c>
      <c r="H17511" t="s">
        <v>114</v>
      </c>
      <c r="I17511">
        <v>1</v>
      </c>
    </row>
    <row r="17512" spans="1:9" x14ac:dyDescent="0.25">
      <c r="A17512" t="s">
        <v>110</v>
      </c>
      <c r="B17512" t="s">
        <v>59910</v>
      </c>
      <c r="C17512" s="57">
        <v>44342</v>
      </c>
      <c r="D17512" t="s">
        <v>59911</v>
      </c>
      <c r="E17512" s="58">
        <v>106155288120000</v>
      </c>
      <c r="F17512" t="s">
        <v>59912</v>
      </c>
      <c r="G17512" t="s">
        <v>114</v>
      </c>
      <c r="H17512" t="s">
        <v>114</v>
      </c>
      <c r="I17512">
        <v>2</v>
      </c>
    </row>
    <row r="17513" spans="1:9" x14ac:dyDescent="0.25">
      <c r="A17513" t="s">
        <v>110</v>
      </c>
      <c r="B17513" t="s">
        <v>59913</v>
      </c>
      <c r="C17513" s="57">
        <v>44342</v>
      </c>
      <c r="D17513" t="s">
        <v>59914</v>
      </c>
      <c r="E17513" s="58">
        <v>101578061000000</v>
      </c>
      <c r="F17513" t="s">
        <v>59915</v>
      </c>
      <c r="G17513" t="s">
        <v>114</v>
      </c>
      <c r="H17513" t="s">
        <v>114</v>
      </c>
      <c r="I17513">
        <v>1</v>
      </c>
    </row>
    <row r="17514" spans="1:9" x14ac:dyDescent="0.25">
      <c r="A17514" t="s">
        <v>110</v>
      </c>
      <c r="B17514" t="s">
        <v>59916</v>
      </c>
      <c r="C17514" s="57">
        <v>44342</v>
      </c>
      <c r="D17514" t="s">
        <v>59917</v>
      </c>
      <c r="E17514" s="58">
        <v>99875158000000</v>
      </c>
      <c r="F17514" t="s">
        <v>59918</v>
      </c>
      <c r="G17514" t="s">
        <v>114</v>
      </c>
      <c r="H17514" t="s">
        <v>114</v>
      </c>
      <c r="I17514">
        <v>1</v>
      </c>
    </row>
    <row r="17515" spans="1:9" x14ac:dyDescent="0.25">
      <c r="A17515" t="s">
        <v>110</v>
      </c>
      <c r="B17515" t="s">
        <v>59919</v>
      </c>
      <c r="C17515" s="57">
        <v>44342</v>
      </c>
      <c r="D17515" t="s">
        <v>59920</v>
      </c>
      <c r="E17515" s="58">
        <v>101197086000000</v>
      </c>
      <c r="F17515" t="s">
        <v>59921</v>
      </c>
      <c r="G17515" t="s">
        <v>114</v>
      </c>
      <c r="H17515" t="s">
        <v>114</v>
      </c>
      <c r="I17515">
        <v>1</v>
      </c>
    </row>
    <row r="17516" spans="1:9" x14ac:dyDescent="0.25">
      <c r="A17516" t="s">
        <v>110</v>
      </c>
      <c r="B17516" t="s">
        <v>59922</v>
      </c>
      <c r="C17516" s="57">
        <v>44342</v>
      </c>
      <c r="D17516" t="s">
        <v>59923</v>
      </c>
      <c r="E17516" s="58">
        <v>100917467000000</v>
      </c>
      <c r="F17516" t="s">
        <v>59924</v>
      </c>
      <c r="G17516" t="s">
        <v>114</v>
      </c>
      <c r="H17516" t="s">
        <v>114</v>
      </c>
      <c r="I17516">
        <v>1</v>
      </c>
    </row>
    <row r="17517" spans="1:9" x14ac:dyDescent="0.25">
      <c r="A17517" t="s">
        <v>110</v>
      </c>
      <c r="B17517" t="s">
        <v>59925</v>
      </c>
      <c r="C17517" s="57">
        <v>44342</v>
      </c>
      <c r="D17517" t="s">
        <v>59926</v>
      </c>
      <c r="E17517" s="58">
        <v>101381294000000</v>
      </c>
      <c r="F17517" t="s">
        <v>59927</v>
      </c>
      <c r="G17517" t="s">
        <v>114</v>
      </c>
      <c r="H17517" t="s">
        <v>114</v>
      </c>
      <c r="I17517">
        <v>1</v>
      </c>
    </row>
    <row r="17518" spans="1:9" x14ac:dyDescent="0.25">
      <c r="A17518" t="s">
        <v>110</v>
      </c>
      <c r="B17518" t="s">
        <v>59928</v>
      </c>
      <c r="C17518" s="57">
        <v>44342</v>
      </c>
      <c r="D17518" t="s">
        <v>59929</v>
      </c>
      <c r="E17518" s="58">
        <v>100618556000000</v>
      </c>
      <c r="F17518" t="s">
        <v>59930</v>
      </c>
      <c r="G17518" t="s">
        <v>114</v>
      </c>
      <c r="H17518" t="s">
        <v>114</v>
      </c>
      <c r="I17518">
        <v>1</v>
      </c>
    </row>
    <row r="17519" spans="1:9" x14ac:dyDescent="0.25">
      <c r="A17519" t="s">
        <v>110</v>
      </c>
      <c r="B17519" t="s">
        <v>59931</v>
      </c>
      <c r="C17519" s="57">
        <v>44342</v>
      </c>
      <c r="D17519" t="s">
        <v>59932</v>
      </c>
      <c r="E17519" s="58">
        <v>1018087000000</v>
      </c>
      <c r="F17519" t="s">
        <v>59933</v>
      </c>
      <c r="G17519" t="s">
        <v>114</v>
      </c>
      <c r="H17519" t="s">
        <v>114</v>
      </c>
      <c r="I17519">
        <v>1</v>
      </c>
    </row>
    <row r="17520" spans="1:9" x14ac:dyDescent="0.25">
      <c r="A17520" t="s">
        <v>110</v>
      </c>
      <c r="B17520" t="s">
        <v>59934</v>
      </c>
      <c r="C17520" s="57">
        <v>44342</v>
      </c>
      <c r="D17520" t="s">
        <v>59935</v>
      </c>
      <c r="E17520" s="58">
        <v>1119965894320000</v>
      </c>
      <c r="F17520" t="s">
        <v>59936</v>
      </c>
      <c r="G17520" t="s">
        <v>114</v>
      </c>
      <c r="H17520" t="s">
        <v>114</v>
      </c>
      <c r="I17520">
        <v>13</v>
      </c>
    </row>
    <row r="17521" spans="1:9" x14ac:dyDescent="0.25">
      <c r="A17521" t="s">
        <v>110</v>
      </c>
      <c r="B17521" t="s">
        <v>59937</v>
      </c>
      <c r="C17521" s="57">
        <v>44342</v>
      </c>
      <c r="D17521" t="s">
        <v>59938</v>
      </c>
      <c r="E17521" s="58">
        <v>103592017160000</v>
      </c>
      <c r="F17521" t="s">
        <v>59939</v>
      </c>
      <c r="G17521" t="s">
        <v>114</v>
      </c>
      <c r="H17521" t="s">
        <v>114</v>
      </c>
      <c r="I17521">
        <v>4</v>
      </c>
    </row>
    <row r="17522" spans="1:9" x14ac:dyDescent="0.25">
      <c r="A17522" t="s">
        <v>110</v>
      </c>
      <c r="B17522" t="s">
        <v>59940</v>
      </c>
      <c r="C17522" s="57">
        <v>44342</v>
      </c>
      <c r="D17522" t="s">
        <v>59941</v>
      </c>
      <c r="E17522" t="s">
        <v>59942</v>
      </c>
      <c r="F17522" t="s">
        <v>59943</v>
      </c>
      <c r="G17522" t="s">
        <v>114</v>
      </c>
      <c r="H17522" t="s">
        <v>59944</v>
      </c>
      <c r="I17522">
        <v>342</v>
      </c>
    </row>
    <row r="17523" spans="1:9" x14ac:dyDescent="0.25">
      <c r="A17523" t="s">
        <v>110</v>
      </c>
      <c r="B17523" t="s">
        <v>59945</v>
      </c>
      <c r="C17523" s="57">
        <v>44342</v>
      </c>
      <c r="D17523" t="s">
        <v>59946</v>
      </c>
      <c r="E17523" s="58">
        <v>1148126590000</v>
      </c>
      <c r="F17523" t="s">
        <v>59947</v>
      </c>
      <c r="G17523" t="s">
        <v>114</v>
      </c>
      <c r="H17523" t="s">
        <v>114</v>
      </c>
      <c r="I17523">
        <v>1</v>
      </c>
    </row>
    <row r="17524" spans="1:9" x14ac:dyDescent="0.25">
      <c r="A17524" t="s">
        <v>110</v>
      </c>
      <c r="B17524" t="s">
        <v>59948</v>
      </c>
      <c r="C17524" s="57">
        <v>44342</v>
      </c>
      <c r="D17524" t="s">
        <v>59949</v>
      </c>
      <c r="E17524" s="58">
        <v>98693070750000</v>
      </c>
      <c r="F17524" t="s">
        <v>59950</v>
      </c>
      <c r="G17524" t="s">
        <v>114</v>
      </c>
      <c r="H17524" t="s">
        <v>114</v>
      </c>
      <c r="I17524">
        <v>3</v>
      </c>
    </row>
    <row r="17525" spans="1:9" x14ac:dyDescent="0.25">
      <c r="A17525" t="s">
        <v>110</v>
      </c>
      <c r="B17525" t="s">
        <v>59951</v>
      </c>
      <c r="C17525" s="57">
        <v>44342</v>
      </c>
      <c r="D17525" t="s">
        <v>59952</v>
      </c>
      <c r="E17525" s="58">
        <v>1056192080000</v>
      </c>
      <c r="F17525" t="s">
        <v>59953</v>
      </c>
      <c r="G17525" t="s">
        <v>345</v>
      </c>
      <c r="H17525" t="s">
        <v>114</v>
      </c>
      <c r="I17525">
        <v>1</v>
      </c>
    </row>
    <row r="17526" spans="1:9" x14ac:dyDescent="0.25">
      <c r="A17526" t="s">
        <v>110</v>
      </c>
      <c r="B17526" t="s">
        <v>59954</v>
      </c>
      <c r="C17526" s="57">
        <v>44342</v>
      </c>
      <c r="D17526" t="s">
        <v>59955</v>
      </c>
      <c r="E17526" t="s">
        <v>59956</v>
      </c>
      <c r="F17526" t="s">
        <v>59957</v>
      </c>
      <c r="G17526" t="s">
        <v>114</v>
      </c>
      <c r="H17526" t="s">
        <v>40920</v>
      </c>
      <c r="I17526">
        <v>1</v>
      </c>
    </row>
    <row r="17527" spans="1:9" x14ac:dyDescent="0.25">
      <c r="A17527" t="s">
        <v>110</v>
      </c>
      <c r="B17527" t="s">
        <v>59958</v>
      </c>
      <c r="C17527" s="57">
        <v>44342</v>
      </c>
      <c r="D17527" t="s">
        <v>59959</v>
      </c>
      <c r="E17527" t="s">
        <v>59960</v>
      </c>
      <c r="F17527" t="s">
        <v>59961</v>
      </c>
      <c r="G17527" t="s">
        <v>114</v>
      </c>
      <c r="H17527" t="s">
        <v>114</v>
      </c>
      <c r="I17527">
        <v>1</v>
      </c>
    </row>
    <row r="17528" spans="1:9" x14ac:dyDescent="0.25">
      <c r="A17528" t="s">
        <v>110</v>
      </c>
      <c r="B17528" t="s">
        <v>59962</v>
      </c>
      <c r="C17528" s="57">
        <v>44342</v>
      </c>
      <c r="D17528" t="s">
        <v>59963</v>
      </c>
      <c r="E17528" s="58">
        <v>1156858970000</v>
      </c>
      <c r="F17528" t="s">
        <v>59964</v>
      </c>
      <c r="G17528" t="s">
        <v>114</v>
      </c>
      <c r="H17528" t="s">
        <v>59965</v>
      </c>
      <c r="I17528">
        <v>23</v>
      </c>
    </row>
    <row r="17529" spans="1:9" x14ac:dyDescent="0.25">
      <c r="A17529" t="s">
        <v>110</v>
      </c>
      <c r="B17529" t="s">
        <v>59966</v>
      </c>
      <c r="C17529" s="57">
        <v>44342</v>
      </c>
      <c r="D17529" t="s">
        <v>59967</v>
      </c>
      <c r="E17529" t="s">
        <v>59968</v>
      </c>
      <c r="F17529" t="s">
        <v>59969</v>
      </c>
      <c r="G17529" t="s">
        <v>114</v>
      </c>
      <c r="H17529" t="s">
        <v>114</v>
      </c>
      <c r="I17529">
        <v>1</v>
      </c>
    </row>
    <row r="17530" spans="1:9" x14ac:dyDescent="0.25">
      <c r="A17530" t="s">
        <v>110</v>
      </c>
      <c r="B17530" t="s">
        <v>59970</v>
      </c>
      <c r="C17530" s="57">
        <v>44342</v>
      </c>
      <c r="D17530" t="s">
        <v>59971</v>
      </c>
      <c r="E17530" s="58">
        <v>1230435610000</v>
      </c>
      <c r="F17530" t="s">
        <v>59972</v>
      </c>
      <c r="G17530" t="s">
        <v>59973</v>
      </c>
      <c r="H17530" t="s">
        <v>59974</v>
      </c>
      <c r="I17530">
        <v>1</v>
      </c>
    </row>
    <row r="17531" spans="1:9" x14ac:dyDescent="0.25">
      <c r="A17531" t="s">
        <v>110</v>
      </c>
      <c r="B17531" t="s">
        <v>59975</v>
      </c>
      <c r="C17531" s="57">
        <v>44342</v>
      </c>
      <c r="D17531" t="s">
        <v>59976</v>
      </c>
      <c r="E17531" s="58">
        <v>1129661130000</v>
      </c>
      <c r="F17531" t="s">
        <v>59977</v>
      </c>
      <c r="G17531" t="s">
        <v>114</v>
      </c>
      <c r="H17531" t="s">
        <v>114</v>
      </c>
      <c r="I17531">
        <v>7</v>
      </c>
    </row>
    <row r="17532" spans="1:9" x14ac:dyDescent="0.25">
      <c r="A17532" t="s">
        <v>110</v>
      </c>
      <c r="B17532" t="s">
        <v>59978</v>
      </c>
      <c r="C17532" s="57">
        <v>44342</v>
      </c>
      <c r="D17532" t="s">
        <v>59979</v>
      </c>
      <c r="E17532" s="58">
        <v>1021638172960000</v>
      </c>
      <c r="F17532" t="s">
        <v>59980</v>
      </c>
      <c r="G17532" t="s">
        <v>114</v>
      </c>
      <c r="H17532" t="s">
        <v>114</v>
      </c>
      <c r="I17532">
        <v>1</v>
      </c>
    </row>
    <row r="17533" spans="1:9" x14ac:dyDescent="0.25">
      <c r="A17533" t="s">
        <v>110</v>
      </c>
      <c r="B17533" t="s">
        <v>59981</v>
      </c>
      <c r="C17533" s="57">
        <v>44342</v>
      </c>
      <c r="D17533" t="s">
        <v>59982</v>
      </c>
      <c r="E17533" s="58">
        <v>1049753269000</v>
      </c>
      <c r="F17533" t="s">
        <v>59983</v>
      </c>
      <c r="G17533" t="s">
        <v>114</v>
      </c>
      <c r="H17533" t="s">
        <v>114</v>
      </c>
      <c r="I17533">
        <v>0</v>
      </c>
    </row>
    <row r="17534" spans="1:9" x14ac:dyDescent="0.25">
      <c r="A17534" t="s">
        <v>110</v>
      </c>
      <c r="B17534" t="s">
        <v>59984</v>
      </c>
      <c r="C17534" s="57">
        <v>44342</v>
      </c>
      <c r="D17534" t="s">
        <v>59985</v>
      </c>
      <c r="E17534" s="58">
        <v>1044508111000</v>
      </c>
      <c r="F17534" t="s">
        <v>59986</v>
      </c>
      <c r="G17534" t="s">
        <v>114</v>
      </c>
      <c r="H17534" t="s">
        <v>114</v>
      </c>
      <c r="I17534">
        <v>0</v>
      </c>
    </row>
    <row r="17535" spans="1:9" x14ac:dyDescent="0.25">
      <c r="A17535" t="s">
        <v>110</v>
      </c>
      <c r="B17535" t="s">
        <v>59987</v>
      </c>
      <c r="C17535" s="57">
        <v>44342</v>
      </c>
      <c r="D17535" t="s">
        <v>59988</v>
      </c>
      <c r="E17535" s="58">
        <v>1043922338000</v>
      </c>
      <c r="F17535" t="s">
        <v>59989</v>
      </c>
      <c r="G17535" t="s">
        <v>114</v>
      </c>
      <c r="H17535" t="s">
        <v>114</v>
      </c>
      <c r="I17535">
        <v>0</v>
      </c>
    </row>
    <row r="17536" spans="1:9" x14ac:dyDescent="0.25">
      <c r="A17536" t="s">
        <v>110</v>
      </c>
      <c r="B17536" t="s">
        <v>59990</v>
      </c>
      <c r="C17536" s="57">
        <v>44342</v>
      </c>
      <c r="D17536" t="s">
        <v>59991</v>
      </c>
      <c r="E17536" s="58">
        <v>1036600775000</v>
      </c>
      <c r="F17536" t="s">
        <v>59992</v>
      </c>
      <c r="G17536" t="s">
        <v>114</v>
      </c>
      <c r="H17536" t="s">
        <v>114</v>
      </c>
      <c r="I17536">
        <v>0</v>
      </c>
    </row>
    <row r="17537" spans="1:9" x14ac:dyDescent="0.25">
      <c r="A17537" t="s">
        <v>110</v>
      </c>
      <c r="B17537" t="s">
        <v>59993</v>
      </c>
      <c r="C17537" s="57">
        <v>44342</v>
      </c>
      <c r="D17537" t="s">
        <v>59994</v>
      </c>
      <c r="E17537" s="58">
        <v>1053971749000</v>
      </c>
      <c r="F17537" t="s">
        <v>59995</v>
      </c>
      <c r="G17537" t="s">
        <v>114</v>
      </c>
      <c r="H17537" t="s">
        <v>114</v>
      </c>
      <c r="I17537">
        <v>0</v>
      </c>
    </row>
    <row r="17538" spans="1:9" x14ac:dyDescent="0.25">
      <c r="A17538" t="s">
        <v>110</v>
      </c>
      <c r="B17538" t="s">
        <v>59996</v>
      </c>
      <c r="C17538" s="57">
        <v>44342</v>
      </c>
      <c r="D17538" t="s">
        <v>59997</v>
      </c>
      <c r="E17538" s="58">
        <v>1193513094000</v>
      </c>
      <c r="F17538" t="s">
        <v>59998</v>
      </c>
      <c r="G17538" t="s">
        <v>114</v>
      </c>
      <c r="H17538" t="s">
        <v>114</v>
      </c>
      <c r="I17538">
        <v>1</v>
      </c>
    </row>
    <row r="17539" spans="1:9" x14ac:dyDescent="0.25">
      <c r="A17539" t="s">
        <v>110</v>
      </c>
      <c r="B17539" t="s">
        <v>59999</v>
      </c>
      <c r="C17539" s="57">
        <v>44342</v>
      </c>
      <c r="D17539" t="s">
        <v>60000</v>
      </c>
      <c r="E17539" s="58">
        <v>1112141844000</v>
      </c>
      <c r="F17539" t="s">
        <v>60001</v>
      </c>
      <c r="G17539" t="s">
        <v>60002</v>
      </c>
      <c r="H17539" t="s">
        <v>60003</v>
      </c>
      <c r="I17539">
        <v>8768</v>
      </c>
    </row>
    <row r="17540" spans="1:9" x14ac:dyDescent="0.25">
      <c r="A17540" t="s">
        <v>110</v>
      </c>
      <c r="B17540" t="s">
        <v>60004</v>
      </c>
      <c r="C17540" s="57">
        <v>44342</v>
      </c>
      <c r="D17540" t="s">
        <v>60005</v>
      </c>
      <c r="E17540" s="58">
        <v>1047330548000</v>
      </c>
      <c r="F17540" t="s">
        <v>60006</v>
      </c>
      <c r="G17540" t="s">
        <v>60007</v>
      </c>
      <c r="H17540" t="s">
        <v>60008</v>
      </c>
      <c r="I17540">
        <v>2</v>
      </c>
    </row>
    <row r="17541" spans="1:9" x14ac:dyDescent="0.25">
      <c r="A17541" t="s">
        <v>110</v>
      </c>
      <c r="B17541" t="s">
        <v>60009</v>
      </c>
      <c r="C17541" s="57">
        <v>44342</v>
      </c>
      <c r="D17541" t="s">
        <v>60010</v>
      </c>
      <c r="E17541" t="s">
        <v>60011</v>
      </c>
      <c r="F17541" t="s">
        <v>60012</v>
      </c>
      <c r="G17541" t="s">
        <v>60013</v>
      </c>
      <c r="H17541" t="s">
        <v>114</v>
      </c>
      <c r="I17541">
        <v>3</v>
      </c>
    </row>
    <row r="17542" spans="1:9" x14ac:dyDescent="0.25">
      <c r="A17542" t="s">
        <v>110</v>
      </c>
      <c r="B17542" t="s">
        <v>60014</v>
      </c>
      <c r="C17542" s="57">
        <v>44342</v>
      </c>
      <c r="D17542" t="s">
        <v>60015</v>
      </c>
      <c r="E17542" s="58">
        <v>1039070815830000</v>
      </c>
      <c r="F17542" t="s">
        <v>60016</v>
      </c>
      <c r="G17542" t="s">
        <v>114</v>
      </c>
      <c r="H17542" t="s">
        <v>114</v>
      </c>
      <c r="I17542">
        <v>2</v>
      </c>
    </row>
    <row r="17543" spans="1:9" x14ac:dyDescent="0.25">
      <c r="A17543" t="s">
        <v>110</v>
      </c>
      <c r="B17543" t="s">
        <v>60017</v>
      </c>
      <c r="C17543" s="57">
        <v>44342</v>
      </c>
      <c r="D17543" t="s">
        <v>60018</v>
      </c>
      <c r="E17543" s="58">
        <v>10048554600000</v>
      </c>
      <c r="F17543" t="s">
        <v>60019</v>
      </c>
      <c r="G17543" t="s">
        <v>60020</v>
      </c>
      <c r="H17543" t="s">
        <v>114</v>
      </c>
      <c r="I17543">
        <v>1</v>
      </c>
    </row>
    <row r="17544" spans="1:9" x14ac:dyDescent="0.25">
      <c r="A17544" t="s">
        <v>110</v>
      </c>
      <c r="B17544" t="s">
        <v>60021</v>
      </c>
      <c r="C17544" s="57">
        <v>44342</v>
      </c>
      <c r="D17544" t="s">
        <v>60022</v>
      </c>
      <c r="E17544" s="58">
        <v>10117372200000</v>
      </c>
      <c r="F17544" t="s">
        <v>60023</v>
      </c>
      <c r="G17544" t="s">
        <v>114</v>
      </c>
      <c r="H17544" t="s">
        <v>114</v>
      </c>
      <c r="I17544">
        <v>1</v>
      </c>
    </row>
    <row r="17545" spans="1:9" x14ac:dyDescent="0.25">
      <c r="A17545" t="s">
        <v>110</v>
      </c>
      <c r="B17545" t="s">
        <v>60024</v>
      </c>
      <c r="C17545" s="57">
        <v>44342</v>
      </c>
      <c r="D17545" t="s">
        <v>60025</v>
      </c>
      <c r="E17545" s="58">
        <v>9996996200000</v>
      </c>
      <c r="F17545" t="s">
        <v>60026</v>
      </c>
      <c r="G17545" t="s">
        <v>114</v>
      </c>
      <c r="H17545" t="s">
        <v>114</v>
      </c>
      <c r="I17545">
        <v>53</v>
      </c>
    </row>
    <row r="17546" spans="1:9" x14ac:dyDescent="0.25">
      <c r="A17546" t="s">
        <v>110</v>
      </c>
      <c r="B17546" t="s">
        <v>60027</v>
      </c>
      <c r="C17546" s="57">
        <v>44342</v>
      </c>
      <c r="D17546" t="s">
        <v>60028</v>
      </c>
      <c r="E17546" s="58">
        <v>11128953600000</v>
      </c>
      <c r="F17546" t="s">
        <v>60029</v>
      </c>
      <c r="G17546" t="s">
        <v>114</v>
      </c>
      <c r="H17546" t="s">
        <v>114</v>
      </c>
      <c r="I17546">
        <v>1</v>
      </c>
    </row>
    <row r="17547" spans="1:9" x14ac:dyDescent="0.25">
      <c r="A17547" t="s">
        <v>110</v>
      </c>
      <c r="B17547" t="s">
        <v>60030</v>
      </c>
      <c r="C17547" s="57">
        <v>44342</v>
      </c>
      <c r="D17547" t="s">
        <v>60031</v>
      </c>
      <c r="E17547" s="58">
        <v>10024452700000</v>
      </c>
      <c r="F17547" t="s">
        <v>60032</v>
      </c>
      <c r="G17547" t="s">
        <v>114</v>
      </c>
      <c r="H17547" t="s">
        <v>114</v>
      </c>
      <c r="I17547">
        <v>112</v>
      </c>
    </row>
    <row r="17548" spans="1:9" x14ac:dyDescent="0.25">
      <c r="A17548" t="s">
        <v>110</v>
      </c>
      <c r="B17548" t="s">
        <v>60033</v>
      </c>
      <c r="C17548" s="57">
        <v>44342</v>
      </c>
      <c r="D17548" t="s">
        <v>60034</v>
      </c>
      <c r="E17548" s="58">
        <v>11144255400000</v>
      </c>
      <c r="F17548" t="s">
        <v>60035</v>
      </c>
      <c r="G17548" t="s">
        <v>114</v>
      </c>
      <c r="H17548" t="s">
        <v>60036</v>
      </c>
      <c r="I17548">
        <v>300</v>
      </c>
    </row>
    <row r="17549" spans="1:9" x14ac:dyDescent="0.25">
      <c r="A17549" t="s">
        <v>110</v>
      </c>
      <c r="B17549" t="s">
        <v>60037</v>
      </c>
      <c r="C17549" s="57">
        <v>44342</v>
      </c>
      <c r="D17549" t="s">
        <v>60038</v>
      </c>
      <c r="E17549" s="58">
        <v>1025255000000</v>
      </c>
      <c r="F17549" t="s">
        <v>60039</v>
      </c>
      <c r="G17549" t="s">
        <v>114</v>
      </c>
      <c r="H17549" t="s">
        <v>114</v>
      </c>
      <c r="I17549">
        <v>2</v>
      </c>
    </row>
    <row r="17550" spans="1:9" x14ac:dyDescent="0.25">
      <c r="A17550" t="s">
        <v>110</v>
      </c>
      <c r="B17550" t="s">
        <v>60040</v>
      </c>
      <c r="C17550" s="57">
        <v>44342</v>
      </c>
      <c r="D17550" t="s">
        <v>60041</v>
      </c>
      <c r="E17550" s="58">
        <v>1051924200000</v>
      </c>
      <c r="F17550" t="s">
        <v>60042</v>
      </c>
      <c r="G17550" t="s">
        <v>114</v>
      </c>
      <c r="H17550" t="s">
        <v>114</v>
      </c>
      <c r="I17550">
        <v>18</v>
      </c>
    </row>
    <row r="17551" spans="1:9" x14ac:dyDescent="0.25">
      <c r="A17551" t="s">
        <v>110</v>
      </c>
      <c r="B17551" t="s">
        <v>60043</v>
      </c>
      <c r="C17551" s="57">
        <v>44342</v>
      </c>
      <c r="D17551" t="s">
        <v>60044</v>
      </c>
      <c r="E17551" s="58">
        <v>1084105900000</v>
      </c>
      <c r="F17551" t="s">
        <v>60045</v>
      </c>
      <c r="G17551" t="s">
        <v>114</v>
      </c>
      <c r="H17551" t="s">
        <v>114</v>
      </c>
      <c r="I17551">
        <v>33</v>
      </c>
    </row>
    <row r="17552" spans="1:9" x14ac:dyDescent="0.25">
      <c r="A17552" t="s">
        <v>110</v>
      </c>
      <c r="B17552" t="s">
        <v>60046</v>
      </c>
      <c r="C17552" s="57">
        <v>44342</v>
      </c>
      <c r="D17552" t="s">
        <v>60047</v>
      </c>
      <c r="E17552" s="58">
        <v>1050880000000</v>
      </c>
      <c r="F17552" t="s">
        <v>60048</v>
      </c>
      <c r="G17552" t="s">
        <v>114</v>
      </c>
      <c r="H17552" t="s">
        <v>114</v>
      </c>
      <c r="I17552">
        <v>40</v>
      </c>
    </row>
    <row r="17553" spans="1:9" x14ac:dyDescent="0.25">
      <c r="A17553" t="s">
        <v>110</v>
      </c>
      <c r="B17553" t="s">
        <v>60049</v>
      </c>
      <c r="C17553" s="57">
        <v>44342</v>
      </c>
      <c r="D17553" t="s">
        <v>60050</v>
      </c>
      <c r="E17553" s="58">
        <v>1146396200000</v>
      </c>
      <c r="F17553" t="s">
        <v>60051</v>
      </c>
      <c r="G17553" t="s">
        <v>114</v>
      </c>
      <c r="H17553" t="s">
        <v>114</v>
      </c>
      <c r="I17553">
        <v>175</v>
      </c>
    </row>
    <row r="17554" spans="1:9" x14ac:dyDescent="0.25">
      <c r="A17554" t="s">
        <v>110</v>
      </c>
      <c r="B17554" t="s">
        <v>60052</v>
      </c>
      <c r="C17554" s="57">
        <v>44342</v>
      </c>
      <c r="D17554" t="s">
        <v>60053</v>
      </c>
      <c r="E17554" s="58">
        <v>1000927900000</v>
      </c>
      <c r="F17554" t="s">
        <v>60054</v>
      </c>
      <c r="G17554" t="s">
        <v>114</v>
      </c>
      <c r="H17554" t="s">
        <v>114</v>
      </c>
      <c r="I17554">
        <v>1</v>
      </c>
    </row>
    <row r="17555" spans="1:9" x14ac:dyDescent="0.25">
      <c r="A17555" t="s">
        <v>110</v>
      </c>
      <c r="B17555" t="s">
        <v>60055</v>
      </c>
      <c r="C17555" s="57">
        <v>44342</v>
      </c>
      <c r="D17555" t="s">
        <v>60056</v>
      </c>
      <c r="E17555" s="58">
        <v>10925333900000</v>
      </c>
      <c r="F17555" t="s">
        <v>60057</v>
      </c>
      <c r="G17555" t="s">
        <v>114</v>
      </c>
      <c r="H17555" t="s">
        <v>114</v>
      </c>
      <c r="I17555">
        <v>1</v>
      </c>
    </row>
    <row r="17556" spans="1:9" x14ac:dyDescent="0.25">
      <c r="A17556" t="s">
        <v>110</v>
      </c>
      <c r="B17556" t="s">
        <v>60058</v>
      </c>
      <c r="C17556" s="57">
        <v>44342</v>
      </c>
      <c r="D17556" t="s">
        <v>60059</v>
      </c>
      <c r="E17556" s="58">
        <v>11810047200000</v>
      </c>
      <c r="F17556" t="s">
        <v>60060</v>
      </c>
      <c r="G17556" t="s">
        <v>114</v>
      </c>
      <c r="H17556" t="s">
        <v>114</v>
      </c>
      <c r="I17556">
        <v>25</v>
      </c>
    </row>
    <row r="17557" spans="1:9" x14ac:dyDescent="0.25">
      <c r="A17557" t="s">
        <v>110</v>
      </c>
      <c r="B17557" t="s">
        <v>60061</v>
      </c>
      <c r="C17557" s="57">
        <v>44342</v>
      </c>
      <c r="D17557" t="s">
        <v>60062</v>
      </c>
      <c r="E17557" s="58">
        <v>10180352600000</v>
      </c>
      <c r="F17557" t="s">
        <v>60063</v>
      </c>
      <c r="G17557" t="s">
        <v>114</v>
      </c>
      <c r="H17557" t="s">
        <v>114</v>
      </c>
      <c r="I17557">
        <v>2</v>
      </c>
    </row>
    <row r="17558" spans="1:9" x14ac:dyDescent="0.25">
      <c r="A17558" t="s">
        <v>110</v>
      </c>
      <c r="B17558" t="s">
        <v>60064</v>
      </c>
      <c r="C17558" s="57">
        <v>44342</v>
      </c>
      <c r="D17558" t="s">
        <v>60065</v>
      </c>
      <c r="E17558" s="58">
        <v>10123808900000</v>
      </c>
      <c r="F17558" t="s">
        <v>60066</v>
      </c>
      <c r="G17558" t="s">
        <v>60067</v>
      </c>
      <c r="H17558" t="s">
        <v>114</v>
      </c>
      <c r="I17558">
        <v>1</v>
      </c>
    </row>
    <row r="17559" spans="1:9" x14ac:dyDescent="0.25">
      <c r="A17559" t="s">
        <v>110</v>
      </c>
      <c r="B17559" t="s">
        <v>60068</v>
      </c>
      <c r="C17559" s="57">
        <v>44342</v>
      </c>
      <c r="D17559" t="s">
        <v>60069</v>
      </c>
      <c r="E17559" s="58">
        <v>10150872000000</v>
      </c>
      <c r="F17559" t="s">
        <v>60070</v>
      </c>
      <c r="G17559" t="s">
        <v>114</v>
      </c>
      <c r="H17559" t="s">
        <v>345</v>
      </c>
      <c r="I17559">
        <v>144</v>
      </c>
    </row>
    <row r="17560" spans="1:9" x14ac:dyDescent="0.25">
      <c r="A17560" t="s">
        <v>110</v>
      </c>
      <c r="B17560" t="s">
        <v>60071</v>
      </c>
      <c r="C17560" s="57">
        <v>44342</v>
      </c>
      <c r="D17560" t="s">
        <v>60072</v>
      </c>
      <c r="E17560" s="58">
        <v>10468465000000</v>
      </c>
      <c r="F17560" t="s">
        <v>60073</v>
      </c>
      <c r="G17560" t="s">
        <v>114</v>
      </c>
      <c r="H17560" t="s">
        <v>114</v>
      </c>
      <c r="I17560">
        <v>22</v>
      </c>
    </row>
    <row r="17561" spans="1:9" x14ac:dyDescent="0.25">
      <c r="A17561" t="s">
        <v>110</v>
      </c>
      <c r="B17561" t="s">
        <v>60074</v>
      </c>
      <c r="C17561" s="57">
        <v>44342</v>
      </c>
      <c r="D17561" t="s">
        <v>60075</v>
      </c>
      <c r="E17561" s="58">
        <v>9747792000000</v>
      </c>
      <c r="F17561" t="s">
        <v>60076</v>
      </c>
      <c r="G17561" t="s">
        <v>114</v>
      </c>
      <c r="H17561" t="s">
        <v>60077</v>
      </c>
      <c r="I17561">
        <v>153</v>
      </c>
    </row>
    <row r="17562" spans="1:9" x14ac:dyDescent="0.25">
      <c r="A17562" t="s">
        <v>110</v>
      </c>
      <c r="B17562" t="s">
        <v>60078</v>
      </c>
      <c r="C17562" s="57">
        <v>44342</v>
      </c>
      <c r="D17562" t="s">
        <v>60079</v>
      </c>
      <c r="E17562" s="58">
        <v>10219272000000</v>
      </c>
      <c r="F17562" t="s">
        <v>60080</v>
      </c>
      <c r="G17562" t="s">
        <v>60081</v>
      </c>
      <c r="H17562" t="s">
        <v>60082</v>
      </c>
      <c r="I17562">
        <v>266</v>
      </c>
    </row>
    <row r="17563" spans="1:9" x14ac:dyDescent="0.25">
      <c r="A17563" t="s">
        <v>110</v>
      </c>
      <c r="B17563" t="s">
        <v>60083</v>
      </c>
      <c r="C17563" s="57">
        <v>44342</v>
      </c>
      <c r="D17563" t="s">
        <v>60084</v>
      </c>
      <c r="E17563" s="58">
        <v>1163979300000</v>
      </c>
      <c r="F17563" t="s">
        <v>60085</v>
      </c>
      <c r="G17563" t="s">
        <v>60086</v>
      </c>
      <c r="H17563" t="s">
        <v>60087</v>
      </c>
      <c r="I17563">
        <v>11383</v>
      </c>
    </row>
    <row r="17564" spans="1:9" x14ac:dyDescent="0.25">
      <c r="A17564" t="s">
        <v>110</v>
      </c>
      <c r="B17564" t="s">
        <v>60088</v>
      </c>
      <c r="C17564" s="57">
        <v>44342</v>
      </c>
      <c r="D17564" t="s">
        <v>60089</v>
      </c>
      <c r="E17564" s="58">
        <v>1071691000000</v>
      </c>
      <c r="F17564" t="s">
        <v>60090</v>
      </c>
      <c r="G17564" t="s">
        <v>60091</v>
      </c>
      <c r="H17564" t="s">
        <v>60092</v>
      </c>
      <c r="I17564">
        <v>6181</v>
      </c>
    </row>
    <row r="17565" spans="1:9" x14ac:dyDescent="0.25">
      <c r="A17565" t="s">
        <v>110</v>
      </c>
      <c r="B17565" t="s">
        <v>60093</v>
      </c>
      <c r="C17565" s="57">
        <v>44342</v>
      </c>
      <c r="D17565" t="s">
        <v>60094</v>
      </c>
      <c r="E17565" s="58">
        <v>1170032100000</v>
      </c>
      <c r="F17565" t="s">
        <v>60095</v>
      </c>
      <c r="G17565" t="s">
        <v>60096</v>
      </c>
      <c r="H17565" t="s">
        <v>2967</v>
      </c>
      <c r="I17565">
        <v>1</v>
      </c>
    </row>
    <row r="17566" spans="1:9" x14ac:dyDescent="0.25">
      <c r="A17566" t="s">
        <v>110</v>
      </c>
      <c r="B17566" t="s">
        <v>60097</v>
      </c>
      <c r="C17566" s="57">
        <v>44342</v>
      </c>
      <c r="D17566" t="s">
        <v>60098</v>
      </c>
      <c r="E17566" s="58">
        <v>1077316200000</v>
      </c>
      <c r="F17566" t="s">
        <v>60099</v>
      </c>
      <c r="G17566" t="s">
        <v>1478</v>
      </c>
      <c r="H17566" t="s">
        <v>39241</v>
      </c>
      <c r="I17566">
        <v>1</v>
      </c>
    </row>
    <row r="17567" spans="1:9" x14ac:dyDescent="0.25">
      <c r="A17567" t="s">
        <v>110</v>
      </c>
      <c r="B17567" t="s">
        <v>60100</v>
      </c>
      <c r="C17567" s="57">
        <v>44342</v>
      </c>
      <c r="D17567" t="s">
        <v>60101</v>
      </c>
      <c r="E17567" s="58">
        <v>1287214600000</v>
      </c>
      <c r="F17567" t="s">
        <v>60102</v>
      </c>
      <c r="G17567" t="s">
        <v>114</v>
      </c>
      <c r="H17567" t="s">
        <v>114</v>
      </c>
      <c r="I17567">
        <v>11</v>
      </c>
    </row>
    <row r="17568" spans="1:9" x14ac:dyDescent="0.25">
      <c r="A17568" t="s">
        <v>110</v>
      </c>
      <c r="B17568" t="s">
        <v>60103</v>
      </c>
      <c r="C17568" s="57">
        <v>44342</v>
      </c>
      <c r="D17568" t="s">
        <v>60104</v>
      </c>
      <c r="E17568" s="58">
        <v>109501841786700</v>
      </c>
      <c r="F17568" t="s">
        <v>60105</v>
      </c>
      <c r="G17568" t="s">
        <v>114</v>
      </c>
      <c r="H17568" t="s">
        <v>114</v>
      </c>
      <c r="I17568">
        <v>1</v>
      </c>
    </row>
    <row r="17569" spans="1:9" x14ac:dyDescent="0.25">
      <c r="A17569" t="s">
        <v>110</v>
      </c>
      <c r="B17569" t="s">
        <v>60106</v>
      </c>
      <c r="C17569" s="57">
        <v>44342</v>
      </c>
      <c r="D17569" t="s">
        <v>60107</v>
      </c>
      <c r="E17569" s="58">
        <v>1087551300000</v>
      </c>
      <c r="F17569" t="s">
        <v>60108</v>
      </c>
      <c r="G17569" t="s">
        <v>60109</v>
      </c>
      <c r="H17569" t="s">
        <v>114</v>
      </c>
      <c r="I17569">
        <v>376</v>
      </c>
    </row>
    <row r="17570" spans="1:9" x14ac:dyDescent="0.25">
      <c r="A17570" t="s">
        <v>110</v>
      </c>
      <c r="B17570" t="s">
        <v>60110</v>
      </c>
      <c r="C17570" s="57">
        <v>44342</v>
      </c>
      <c r="D17570" t="s">
        <v>60111</v>
      </c>
      <c r="E17570" s="58">
        <v>1079614200000</v>
      </c>
      <c r="F17570" t="s">
        <v>60112</v>
      </c>
      <c r="G17570" t="s">
        <v>114</v>
      </c>
      <c r="H17570" t="s">
        <v>114</v>
      </c>
      <c r="I17570">
        <v>9</v>
      </c>
    </row>
    <row r="17571" spans="1:9" x14ac:dyDescent="0.25">
      <c r="A17571" t="s">
        <v>110</v>
      </c>
      <c r="B17571" t="s">
        <v>60113</v>
      </c>
      <c r="C17571" s="57">
        <v>44342</v>
      </c>
      <c r="D17571" t="s">
        <v>60114</v>
      </c>
      <c r="E17571" s="58">
        <v>1128674900000</v>
      </c>
      <c r="F17571" t="s">
        <v>60115</v>
      </c>
      <c r="G17571" t="s">
        <v>114</v>
      </c>
      <c r="H17571" t="s">
        <v>114</v>
      </c>
      <c r="I17571">
        <v>71</v>
      </c>
    </row>
    <row r="17572" spans="1:9" x14ac:dyDescent="0.25">
      <c r="A17572" t="s">
        <v>110</v>
      </c>
      <c r="B17572" t="s">
        <v>60116</v>
      </c>
      <c r="C17572" s="57">
        <v>44342</v>
      </c>
      <c r="D17572" t="s">
        <v>60117</v>
      </c>
      <c r="E17572" t="s">
        <v>60118</v>
      </c>
      <c r="F17572" t="s">
        <v>60119</v>
      </c>
      <c r="G17572" t="s">
        <v>114</v>
      </c>
      <c r="H17572" t="s">
        <v>114</v>
      </c>
      <c r="I17572">
        <v>3</v>
      </c>
    </row>
    <row r="17573" spans="1:9" x14ac:dyDescent="0.25">
      <c r="A17573" t="s">
        <v>110</v>
      </c>
      <c r="B17573" t="s">
        <v>60120</v>
      </c>
      <c r="C17573" s="57">
        <v>44342</v>
      </c>
      <c r="D17573" t="s">
        <v>60121</v>
      </c>
      <c r="E17573" s="58">
        <v>1003322300000</v>
      </c>
      <c r="F17573" t="s">
        <v>60122</v>
      </c>
      <c r="G17573" t="s">
        <v>114</v>
      </c>
      <c r="H17573" t="s">
        <v>114</v>
      </c>
      <c r="I17573">
        <v>1</v>
      </c>
    </row>
    <row r="17574" spans="1:9" x14ac:dyDescent="0.25">
      <c r="A17574" t="s">
        <v>110</v>
      </c>
      <c r="B17574" t="s">
        <v>60123</v>
      </c>
      <c r="C17574" s="57">
        <v>44342</v>
      </c>
      <c r="D17574" t="s">
        <v>60124</v>
      </c>
      <c r="E17574" s="58">
        <v>1004792200000</v>
      </c>
      <c r="F17574" t="s">
        <v>60125</v>
      </c>
      <c r="G17574" t="s">
        <v>114</v>
      </c>
      <c r="H17574" t="s">
        <v>114</v>
      </c>
      <c r="I17574">
        <v>6</v>
      </c>
    </row>
    <row r="17575" spans="1:9" x14ac:dyDescent="0.25">
      <c r="A17575" t="s">
        <v>110</v>
      </c>
      <c r="B17575" t="s">
        <v>60126</v>
      </c>
      <c r="C17575" s="57">
        <v>44342</v>
      </c>
      <c r="D17575" t="s">
        <v>60127</v>
      </c>
      <c r="E17575" t="s">
        <v>60128</v>
      </c>
      <c r="F17575" t="s">
        <v>60129</v>
      </c>
      <c r="G17575" t="s">
        <v>114</v>
      </c>
      <c r="H17575" t="s">
        <v>114</v>
      </c>
      <c r="I17575">
        <v>3</v>
      </c>
    </row>
    <row r="17576" spans="1:9" x14ac:dyDescent="0.25">
      <c r="A17576" t="s">
        <v>110</v>
      </c>
      <c r="B17576" t="s">
        <v>60130</v>
      </c>
      <c r="C17576" s="57">
        <v>44342</v>
      </c>
      <c r="D17576" t="s">
        <v>60131</v>
      </c>
      <c r="E17576" s="58">
        <v>1304873100000</v>
      </c>
      <c r="F17576" t="s">
        <v>60132</v>
      </c>
      <c r="G17576" t="s">
        <v>114</v>
      </c>
      <c r="H17576" t="s">
        <v>114</v>
      </c>
      <c r="I17576">
        <v>41</v>
      </c>
    </row>
    <row r="17577" spans="1:9" x14ac:dyDescent="0.25">
      <c r="A17577" t="s">
        <v>110</v>
      </c>
      <c r="B17577" t="s">
        <v>60133</v>
      </c>
      <c r="C17577" s="57">
        <v>44342</v>
      </c>
      <c r="D17577" t="s">
        <v>60134</v>
      </c>
      <c r="E17577" s="58">
        <v>1111531700000</v>
      </c>
      <c r="F17577" t="s">
        <v>60135</v>
      </c>
      <c r="G17577" t="s">
        <v>114</v>
      </c>
      <c r="H17577" t="s">
        <v>114</v>
      </c>
      <c r="I17577">
        <v>73</v>
      </c>
    </row>
    <row r="17578" spans="1:9" x14ac:dyDescent="0.25">
      <c r="A17578" t="s">
        <v>110</v>
      </c>
      <c r="B17578" t="s">
        <v>60136</v>
      </c>
      <c r="C17578" s="57">
        <v>44342</v>
      </c>
      <c r="D17578" t="s">
        <v>114</v>
      </c>
      <c r="E17578" t="s">
        <v>595</v>
      </c>
      <c r="F17578" t="s">
        <v>114</v>
      </c>
      <c r="G17578" t="s">
        <v>114</v>
      </c>
      <c r="H17578" t="s">
        <v>114</v>
      </c>
      <c r="I17578">
        <v>0</v>
      </c>
    </row>
    <row r="17579" spans="1:9" x14ac:dyDescent="0.25">
      <c r="A17579" t="s">
        <v>110</v>
      </c>
      <c r="B17579" t="s">
        <v>60137</v>
      </c>
      <c r="C17579" s="57">
        <v>44342</v>
      </c>
      <c r="D17579" t="s">
        <v>60138</v>
      </c>
      <c r="E17579" s="58">
        <v>10041551900000</v>
      </c>
      <c r="F17579" t="s">
        <v>60139</v>
      </c>
      <c r="G17579" t="s">
        <v>114</v>
      </c>
      <c r="H17579" t="s">
        <v>114</v>
      </c>
      <c r="I17579">
        <v>2</v>
      </c>
    </row>
    <row r="17580" spans="1:9" x14ac:dyDescent="0.25">
      <c r="A17580" t="s">
        <v>110</v>
      </c>
      <c r="B17580" t="s">
        <v>60140</v>
      </c>
      <c r="C17580" s="57">
        <v>44342</v>
      </c>
      <c r="D17580" t="s">
        <v>60141</v>
      </c>
      <c r="E17580" s="58">
        <v>10188408900000</v>
      </c>
      <c r="F17580" t="s">
        <v>60142</v>
      </c>
      <c r="G17580" t="s">
        <v>60143</v>
      </c>
      <c r="H17580" t="s">
        <v>114</v>
      </c>
      <c r="I17580">
        <v>1</v>
      </c>
    </row>
    <row r="17581" spans="1:9" x14ac:dyDescent="0.25">
      <c r="A17581" t="s">
        <v>110</v>
      </c>
      <c r="B17581" t="s">
        <v>60144</v>
      </c>
      <c r="C17581" s="57">
        <v>44342</v>
      </c>
      <c r="D17581" t="s">
        <v>60145</v>
      </c>
      <c r="E17581" s="58">
        <v>10124858200000</v>
      </c>
      <c r="F17581" t="s">
        <v>60146</v>
      </c>
      <c r="G17581" t="s">
        <v>114</v>
      </c>
      <c r="H17581" t="s">
        <v>114</v>
      </c>
      <c r="I17581">
        <v>26</v>
      </c>
    </row>
    <row r="17582" spans="1:9" x14ac:dyDescent="0.25">
      <c r="A17582" t="s">
        <v>110</v>
      </c>
      <c r="B17582" t="s">
        <v>60147</v>
      </c>
      <c r="C17582" s="57">
        <v>44342</v>
      </c>
      <c r="D17582" t="s">
        <v>60148</v>
      </c>
      <c r="E17582" s="58">
        <v>1054050883000</v>
      </c>
      <c r="F17582" t="s">
        <v>60149</v>
      </c>
      <c r="G17582" t="s">
        <v>114</v>
      </c>
      <c r="H17582" t="s">
        <v>114</v>
      </c>
      <c r="I17582">
        <v>0</v>
      </c>
    </row>
    <row r="17583" spans="1:9" x14ac:dyDescent="0.25">
      <c r="A17583" t="s">
        <v>110</v>
      </c>
      <c r="B17583" t="s">
        <v>60150</v>
      </c>
      <c r="C17583" s="57">
        <v>44342</v>
      </c>
      <c r="D17583" t="s">
        <v>60151</v>
      </c>
      <c r="E17583" s="58">
        <v>1026270188000</v>
      </c>
      <c r="F17583" t="s">
        <v>60152</v>
      </c>
      <c r="G17583" t="s">
        <v>114</v>
      </c>
      <c r="H17583" t="s">
        <v>114</v>
      </c>
      <c r="I17583">
        <v>4</v>
      </c>
    </row>
    <row r="17584" spans="1:9" x14ac:dyDescent="0.25">
      <c r="A17584" t="s">
        <v>110</v>
      </c>
      <c r="B17584" t="s">
        <v>60153</v>
      </c>
      <c r="C17584" s="57">
        <v>44342</v>
      </c>
      <c r="D17584" t="s">
        <v>60154</v>
      </c>
      <c r="E17584" s="58">
        <v>1075784359000</v>
      </c>
      <c r="F17584" t="s">
        <v>60155</v>
      </c>
      <c r="G17584" t="s">
        <v>114</v>
      </c>
      <c r="H17584" t="s">
        <v>114</v>
      </c>
      <c r="I17584">
        <v>1</v>
      </c>
    </row>
    <row r="17585" spans="1:9" x14ac:dyDescent="0.25">
      <c r="A17585" t="s">
        <v>110</v>
      </c>
      <c r="B17585" t="s">
        <v>60156</v>
      </c>
      <c r="C17585" s="57">
        <v>44342</v>
      </c>
      <c r="D17585" t="s">
        <v>60157</v>
      </c>
      <c r="E17585" s="58">
        <v>1046501723000</v>
      </c>
      <c r="F17585" t="s">
        <v>60158</v>
      </c>
      <c r="G17585" t="s">
        <v>114</v>
      </c>
      <c r="H17585" t="s">
        <v>114</v>
      </c>
      <c r="I17585">
        <v>0</v>
      </c>
    </row>
    <row r="17586" spans="1:9" x14ac:dyDescent="0.25">
      <c r="A17586" t="s">
        <v>110</v>
      </c>
      <c r="B17586" t="s">
        <v>60159</v>
      </c>
      <c r="C17586" s="57">
        <v>44342</v>
      </c>
      <c r="D17586" t="s">
        <v>60160</v>
      </c>
      <c r="E17586" s="58">
        <v>1028604801000</v>
      </c>
      <c r="F17586" t="s">
        <v>60161</v>
      </c>
      <c r="G17586" t="s">
        <v>114</v>
      </c>
      <c r="H17586" t="s">
        <v>60162</v>
      </c>
      <c r="I17586">
        <v>3</v>
      </c>
    </row>
    <row r="17587" spans="1:9" x14ac:dyDescent="0.25">
      <c r="A17587" t="s">
        <v>110</v>
      </c>
      <c r="B17587" t="s">
        <v>60163</v>
      </c>
      <c r="C17587" s="57">
        <v>44342</v>
      </c>
      <c r="D17587" t="s">
        <v>60164</v>
      </c>
      <c r="E17587" s="58">
        <v>1023316971000</v>
      </c>
      <c r="F17587" t="s">
        <v>60165</v>
      </c>
      <c r="G17587" t="s">
        <v>114</v>
      </c>
      <c r="H17587" t="s">
        <v>114</v>
      </c>
      <c r="I17587">
        <v>10</v>
      </c>
    </row>
    <row r="17588" spans="1:9" x14ac:dyDescent="0.25">
      <c r="A17588" t="s">
        <v>110</v>
      </c>
      <c r="B17588" t="s">
        <v>60166</v>
      </c>
      <c r="C17588" s="57">
        <v>44342</v>
      </c>
      <c r="D17588" t="s">
        <v>60167</v>
      </c>
      <c r="E17588" s="58">
        <v>1119506000000</v>
      </c>
      <c r="F17588" t="s">
        <v>60168</v>
      </c>
      <c r="G17588" t="s">
        <v>60169</v>
      </c>
      <c r="H17588" t="s">
        <v>114</v>
      </c>
      <c r="I17588">
        <v>1</v>
      </c>
    </row>
    <row r="17589" spans="1:9" x14ac:dyDescent="0.25">
      <c r="A17589" t="s">
        <v>110</v>
      </c>
      <c r="B17589" t="s">
        <v>60170</v>
      </c>
      <c r="C17589" s="57">
        <v>44342</v>
      </c>
      <c r="D17589" t="s">
        <v>60171</v>
      </c>
      <c r="E17589" s="58">
        <v>1001682000000</v>
      </c>
      <c r="F17589" t="s">
        <v>60172</v>
      </c>
      <c r="G17589" t="s">
        <v>60173</v>
      </c>
      <c r="H17589" t="s">
        <v>114</v>
      </c>
      <c r="I17589">
        <v>1</v>
      </c>
    </row>
    <row r="17590" spans="1:9" x14ac:dyDescent="0.25">
      <c r="A17590" t="s">
        <v>110</v>
      </c>
      <c r="B17590" t="s">
        <v>60174</v>
      </c>
      <c r="C17590" s="57">
        <v>44342</v>
      </c>
      <c r="D17590" t="s">
        <v>60175</v>
      </c>
      <c r="E17590" s="58">
        <v>10058256800000</v>
      </c>
      <c r="F17590" t="s">
        <v>60176</v>
      </c>
      <c r="G17590" t="s">
        <v>114</v>
      </c>
      <c r="H17590" t="s">
        <v>114</v>
      </c>
      <c r="I17590">
        <v>43</v>
      </c>
    </row>
    <row r="17591" spans="1:9" x14ac:dyDescent="0.25">
      <c r="A17591" t="s">
        <v>110</v>
      </c>
      <c r="B17591" t="s">
        <v>60177</v>
      </c>
      <c r="C17591" s="57">
        <v>44342</v>
      </c>
      <c r="D17591" t="s">
        <v>60178</v>
      </c>
      <c r="E17591" s="58">
        <v>1049452600000</v>
      </c>
      <c r="F17591" t="s">
        <v>60179</v>
      </c>
      <c r="G17591" t="s">
        <v>114</v>
      </c>
      <c r="H17591" t="s">
        <v>114</v>
      </c>
      <c r="I17591">
        <v>1</v>
      </c>
    </row>
    <row r="17592" spans="1:9" x14ac:dyDescent="0.25">
      <c r="A17592" t="s">
        <v>110</v>
      </c>
      <c r="B17592" t="s">
        <v>60180</v>
      </c>
      <c r="C17592" s="57">
        <v>44342</v>
      </c>
      <c r="D17592" t="s">
        <v>60181</v>
      </c>
      <c r="E17592" s="58">
        <v>115083626100000</v>
      </c>
      <c r="F17592" t="s">
        <v>60182</v>
      </c>
      <c r="G17592" t="s">
        <v>114</v>
      </c>
      <c r="H17592" t="s">
        <v>114</v>
      </c>
      <c r="I17592">
        <v>10</v>
      </c>
    </row>
    <row r="17593" spans="1:9" x14ac:dyDescent="0.25">
      <c r="A17593" t="s">
        <v>110</v>
      </c>
      <c r="B17593" t="s">
        <v>60183</v>
      </c>
      <c r="C17593" s="57">
        <v>44342</v>
      </c>
      <c r="D17593" t="s">
        <v>60184</v>
      </c>
      <c r="E17593" s="58">
        <v>1495240690000000</v>
      </c>
      <c r="F17593" t="s">
        <v>60185</v>
      </c>
      <c r="G17593" t="s">
        <v>114</v>
      </c>
      <c r="H17593" t="s">
        <v>114</v>
      </c>
      <c r="I17593">
        <v>63</v>
      </c>
    </row>
    <row r="17594" spans="1:9" x14ac:dyDescent="0.25">
      <c r="A17594" t="s">
        <v>110</v>
      </c>
      <c r="B17594" t="s">
        <v>60186</v>
      </c>
      <c r="C17594" s="57">
        <v>44342</v>
      </c>
      <c r="D17594" t="s">
        <v>60187</v>
      </c>
      <c r="E17594" s="58">
        <v>1014063200000</v>
      </c>
      <c r="F17594" t="s">
        <v>60188</v>
      </c>
      <c r="G17594" t="s">
        <v>60189</v>
      </c>
      <c r="H17594" t="s">
        <v>114</v>
      </c>
      <c r="I17594">
        <v>15</v>
      </c>
    </row>
    <row r="17595" spans="1:9" x14ac:dyDescent="0.25">
      <c r="A17595" t="s">
        <v>110</v>
      </c>
      <c r="B17595" t="s">
        <v>60190</v>
      </c>
      <c r="C17595" s="57">
        <v>44342</v>
      </c>
      <c r="D17595" t="s">
        <v>60191</v>
      </c>
      <c r="E17595" s="58">
        <v>1386583000000</v>
      </c>
      <c r="F17595" t="s">
        <v>60192</v>
      </c>
      <c r="G17595" t="s">
        <v>880</v>
      </c>
      <c r="H17595" t="s">
        <v>114</v>
      </c>
      <c r="I17595">
        <v>7</v>
      </c>
    </row>
    <row r="17596" spans="1:9" x14ac:dyDescent="0.25">
      <c r="A17596" t="s">
        <v>110</v>
      </c>
      <c r="B17596" t="s">
        <v>60193</v>
      </c>
      <c r="C17596" s="57">
        <v>44342</v>
      </c>
      <c r="D17596" t="s">
        <v>60194</v>
      </c>
      <c r="E17596" s="58">
        <v>1012759580000</v>
      </c>
      <c r="F17596" t="s">
        <v>60195</v>
      </c>
      <c r="G17596" t="s">
        <v>114</v>
      </c>
      <c r="H17596" t="s">
        <v>114</v>
      </c>
      <c r="I17596">
        <v>1</v>
      </c>
    </row>
    <row r="17597" spans="1:9" x14ac:dyDescent="0.25">
      <c r="A17597" t="s">
        <v>110</v>
      </c>
      <c r="B17597" t="s">
        <v>60196</v>
      </c>
      <c r="C17597" s="57">
        <v>44342</v>
      </c>
      <c r="D17597" t="s">
        <v>60197</v>
      </c>
      <c r="E17597" s="58">
        <v>10702005800000</v>
      </c>
      <c r="F17597" t="s">
        <v>60198</v>
      </c>
      <c r="G17597" t="s">
        <v>114</v>
      </c>
      <c r="H17597" t="s">
        <v>114</v>
      </c>
      <c r="I17597">
        <v>1</v>
      </c>
    </row>
    <row r="17598" spans="1:9" x14ac:dyDescent="0.25">
      <c r="A17598" t="s">
        <v>110</v>
      </c>
      <c r="B17598" t="s">
        <v>60199</v>
      </c>
      <c r="C17598" s="57">
        <v>44342</v>
      </c>
      <c r="D17598" t="s">
        <v>60200</v>
      </c>
      <c r="E17598" s="58">
        <v>11981313700000</v>
      </c>
      <c r="F17598" t="s">
        <v>60201</v>
      </c>
      <c r="G17598" t="s">
        <v>114</v>
      </c>
      <c r="H17598" t="s">
        <v>114</v>
      </c>
      <c r="I17598">
        <v>1</v>
      </c>
    </row>
    <row r="17599" spans="1:9" x14ac:dyDescent="0.25">
      <c r="A17599" t="s">
        <v>110</v>
      </c>
      <c r="B17599" t="s">
        <v>60202</v>
      </c>
      <c r="C17599" s="57">
        <v>44342</v>
      </c>
      <c r="D17599" t="s">
        <v>60203</v>
      </c>
      <c r="E17599" s="58">
        <v>10126959000000</v>
      </c>
      <c r="F17599" t="s">
        <v>60204</v>
      </c>
      <c r="G17599" t="s">
        <v>114</v>
      </c>
      <c r="H17599" t="s">
        <v>114</v>
      </c>
      <c r="I17599">
        <v>3</v>
      </c>
    </row>
    <row r="17600" spans="1:9" x14ac:dyDescent="0.25">
      <c r="A17600" t="s">
        <v>110</v>
      </c>
      <c r="B17600" t="s">
        <v>60205</v>
      </c>
      <c r="C17600" s="57">
        <v>44342</v>
      </c>
      <c r="D17600" t="s">
        <v>60206</v>
      </c>
      <c r="E17600" s="58">
        <v>6477698500000</v>
      </c>
      <c r="F17600" t="s">
        <v>60207</v>
      </c>
      <c r="G17600" t="s">
        <v>114</v>
      </c>
      <c r="H17600" t="s">
        <v>114</v>
      </c>
      <c r="I17600">
        <v>1</v>
      </c>
    </row>
    <row r="17601" spans="1:9" x14ac:dyDescent="0.25">
      <c r="A17601" t="s">
        <v>110</v>
      </c>
      <c r="B17601" t="s">
        <v>60208</v>
      </c>
      <c r="C17601" s="57">
        <v>44342</v>
      </c>
      <c r="D17601" t="s">
        <v>60209</v>
      </c>
      <c r="E17601" s="58">
        <v>10096744800000</v>
      </c>
      <c r="F17601" t="s">
        <v>60210</v>
      </c>
      <c r="G17601" t="s">
        <v>114</v>
      </c>
      <c r="H17601" t="s">
        <v>114</v>
      </c>
      <c r="I17601">
        <v>1</v>
      </c>
    </row>
    <row r="17602" spans="1:9" x14ac:dyDescent="0.25">
      <c r="A17602" t="s">
        <v>110</v>
      </c>
      <c r="B17602" t="s">
        <v>60211</v>
      </c>
      <c r="C17602" s="57">
        <v>44342</v>
      </c>
      <c r="D17602" t="s">
        <v>60212</v>
      </c>
      <c r="E17602" s="58">
        <v>10565721100000</v>
      </c>
      <c r="F17602" t="s">
        <v>60213</v>
      </c>
      <c r="G17602" t="s">
        <v>114</v>
      </c>
      <c r="H17602" t="s">
        <v>114</v>
      </c>
      <c r="I17602">
        <v>3</v>
      </c>
    </row>
    <row r="17603" spans="1:9" x14ac:dyDescent="0.25">
      <c r="A17603" t="s">
        <v>110</v>
      </c>
      <c r="B17603" t="s">
        <v>60214</v>
      </c>
      <c r="C17603" s="57">
        <v>44342</v>
      </c>
      <c r="D17603" t="s">
        <v>60215</v>
      </c>
      <c r="E17603" s="58">
        <v>10387691600000</v>
      </c>
      <c r="F17603" t="s">
        <v>60216</v>
      </c>
      <c r="G17603" t="s">
        <v>114</v>
      </c>
      <c r="H17603" t="s">
        <v>114</v>
      </c>
      <c r="I17603">
        <v>1</v>
      </c>
    </row>
    <row r="17604" spans="1:9" x14ac:dyDescent="0.25">
      <c r="A17604" t="s">
        <v>110</v>
      </c>
      <c r="B17604" t="s">
        <v>60217</v>
      </c>
      <c r="C17604" s="57">
        <v>44342</v>
      </c>
      <c r="D17604" t="s">
        <v>60218</v>
      </c>
      <c r="E17604" s="58">
        <v>10350484800000</v>
      </c>
      <c r="F17604" t="s">
        <v>60219</v>
      </c>
      <c r="G17604" t="s">
        <v>114</v>
      </c>
      <c r="H17604" t="s">
        <v>114</v>
      </c>
      <c r="I17604">
        <v>1</v>
      </c>
    </row>
    <row r="17605" spans="1:9" x14ac:dyDescent="0.25">
      <c r="A17605" t="s">
        <v>110</v>
      </c>
      <c r="B17605" t="s">
        <v>60220</v>
      </c>
      <c r="C17605" s="57">
        <v>44342</v>
      </c>
      <c r="D17605" t="s">
        <v>60221</v>
      </c>
      <c r="E17605" s="58">
        <v>10621429600000</v>
      </c>
      <c r="F17605" t="s">
        <v>60222</v>
      </c>
      <c r="G17605" t="s">
        <v>114</v>
      </c>
      <c r="H17605" t="s">
        <v>114</v>
      </c>
      <c r="I17605">
        <v>48</v>
      </c>
    </row>
    <row r="17606" spans="1:9" x14ac:dyDescent="0.25">
      <c r="A17606" t="s">
        <v>110</v>
      </c>
      <c r="B17606" t="s">
        <v>60223</v>
      </c>
      <c r="C17606" s="57">
        <v>44342</v>
      </c>
      <c r="D17606" t="s">
        <v>60224</v>
      </c>
      <c r="E17606" s="58">
        <v>10663351200000</v>
      </c>
      <c r="F17606" t="s">
        <v>60225</v>
      </c>
      <c r="G17606" t="s">
        <v>114</v>
      </c>
      <c r="H17606" t="s">
        <v>114</v>
      </c>
      <c r="I17606">
        <v>3</v>
      </c>
    </row>
    <row r="17607" spans="1:9" x14ac:dyDescent="0.25">
      <c r="A17607" t="s">
        <v>110</v>
      </c>
      <c r="B17607" t="s">
        <v>60226</v>
      </c>
      <c r="C17607" s="57">
        <v>44342</v>
      </c>
      <c r="D17607" t="s">
        <v>60227</v>
      </c>
      <c r="E17607" s="58">
        <v>10321725400000</v>
      </c>
      <c r="F17607" t="s">
        <v>60228</v>
      </c>
      <c r="G17607" t="s">
        <v>114</v>
      </c>
      <c r="H17607" t="s">
        <v>114</v>
      </c>
      <c r="I17607">
        <v>1</v>
      </c>
    </row>
    <row r="17608" spans="1:9" x14ac:dyDescent="0.25">
      <c r="A17608" t="s">
        <v>110</v>
      </c>
      <c r="B17608" t="s">
        <v>60229</v>
      </c>
      <c r="C17608" s="57">
        <v>44342</v>
      </c>
      <c r="D17608" t="s">
        <v>60230</v>
      </c>
      <c r="E17608" s="58">
        <v>10136125500000</v>
      </c>
      <c r="F17608" t="s">
        <v>60231</v>
      </c>
      <c r="G17608" t="s">
        <v>114</v>
      </c>
      <c r="H17608" t="s">
        <v>114</v>
      </c>
      <c r="I17608">
        <v>4</v>
      </c>
    </row>
    <row r="17609" spans="1:9" x14ac:dyDescent="0.25">
      <c r="A17609" t="s">
        <v>110</v>
      </c>
      <c r="B17609" t="s">
        <v>60232</v>
      </c>
      <c r="C17609" s="57">
        <v>44342</v>
      </c>
      <c r="D17609" t="s">
        <v>60233</v>
      </c>
      <c r="E17609" s="58">
        <v>10214315500000</v>
      </c>
      <c r="F17609" t="s">
        <v>60234</v>
      </c>
      <c r="G17609" t="s">
        <v>114</v>
      </c>
      <c r="H17609" t="s">
        <v>114</v>
      </c>
      <c r="I17609">
        <v>1</v>
      </c>
    </row>
    <row r="17610" spans="1:9" x14ac:dyDescent="0.25">
      <c r="A17610" t="s">
        <v>110</v>
      </c>
      <c r="B17610" t="s">
        <v>60235</v>
      </c>
      <c r="C17610" s="57">
        <v>44342</v>
      </c>
      <c r="D17610" t="s">
        <v>60236</v>
      </c>
      <c r="E17610" s="58">
        <v>10175194800000</v>
      </c>
      <c r="F17610" t="s">
        <v>60237</v>
      </c>
      <c r="G17610" t="s">
        <v>114</v>
      </c>
      <c r="H17610" t="s">
        <v>114</v>
      </c>
      <c r="I17610">
        <v>1</v>
      </c>
    </row>
    <row r="17611" spans="1:9" x14ac:dyDescent="0.25">
      <c r="A17611" t="s">
        <v>110</v>
      </c>
      <c r="B17611" t="s">
        <v>60238</v>
      </c>
      <c r="C17611" s="57">
        <v>44342</v>
      </c>
      <c r="D17611" t="s">
        <v>60239</v>
      </c>
      <c r="E17611" s="58">
        <v>10826756800000</v>
      </c>
      <c r="F17611" t="s">
        <v>60240</v>
      </c>
      <c r="G17611" t="s">
        <v>114</v>
      </c>
      <c r="H17611" t="s">
        <v>114</v>
      </c>
      <c r="I17611">
        <v>20</v>
      </c>
    </row>
    <row r="17612" spans="1:9" x14ac:dyDescent="0.25">
      <c r="A17612" t="s">
        <v>110</v>
      </c>
      <c r="B17612" t="s">
        <v>60241</v>
      </c>
      <c r="C17612" s="57">
        <v>44342</v>
      </c>
      <c r="D17612" t="s">
        <v>60242</v>
      </c>
      <c r="E17612" s="58">
        <v>10913622200000</v>
      </c>
      <c r="F17612" t="s">
        <v>60243</v>
      </c>
      <c r="G17612" t="s">
        <v>114</v>
      </c>
      <c r="H17612" t="s">
        <v>114</v>
      </c>
      <c r="I17612">
        <v>2</v>
      </c>
    </row>
    <row r="17613" spans="1:9" x14ac:dyDescent="0.25">
      <c r="A17613" t="s">
        <v>110</v>
      </c>
      <c r="B17613" t="s">
        <v>60244</v>
      </c>
      <c r="C17613" s="57">
        <v>44342</v>
      </c>
      <c r="D17613" t="s">
        <v>60245</v>
      </c>
      <c r="E17613" s="58">
        <v>9829065400000</v>
      </c>
      <c r="F17613" t="s">
        <v>60246</v>
      </c>
      <c r="G17613" t="s">
        <v>114</v>
      </c>
      <c r="H17613" t="s">
        <v>114</v>
      </c>
      <c r="I17613">
        <v>2</v>
      </c>
    </row>
    <row r="17614" spans="1:9" x14ac:dyDescent="0.25">
      <c r="A17614" t="s">
        <v>110</v>
      </c>
      <c r="B17614" t="s">
        <v>60247</v>
      </c>
      <c r="C17614" s="57">
        <v>44342</v>
      </c>
      <c r="D17614" t="s">
        <v>60248</v>
      </c>
      <c r="E17614" s="58">
        <v>10151072500000</v>
      </c>
      <c r="F17614" t="s">
        <v>60249</v>
      </c>
      <c r="G17614" t="s">
        <v>114</v>
      </c>
      <c r="H17614" t="s">
        <v>114</v>
      </c>
      <c r="I17614">
        <v>1</v>
      </c>
    </row>
    <row r="17615" spans="1:9" x14ac:dyDescent="0.25">
      <c r="A17615" t="s">
        <v>110</v>
      </c>
      <c r="B17615" t="s">
        <v>60250</v>
      </c>
      <c r="C17615" s="57">
        <v>44342</v>
      </c>
      <c r="D17615" t="s">
        <v>60251</v>
      </c>
      <c r="E17615" s="58">
        <v>10351510500000</v>
      </c>
      <c r="F17615" t="s">
        <v>60252</v>
      </c>
      <c r="G17615" t="s">
        <v>114</v>
      </c>
      <c r="H17615" t="s">
        <v>114</v>
      </c>
      <c r="I17615">
        <v>1</v>
      </c>
    </row>
    <row r="17616" spans="1:9" x14ac:dyDescent="0.25">
      <c r="A17616" t="s">
        <v>110</v>
      </c>
      <c r="B17616" t="s">
        <v>60253</v>
      </c>
      <c r="C17616" s="57">
        <v>44342</v>
      </c>
      <c r="D17616" t="s">
        <v>60254</v>
      </c>
      <c r="E17616" s="58">
        <v>10095479700000</v>
      </c>
      <c r="F17616" t="s">
        <v>60255</v>
      </c>
      <c r="G17616" t="s">
        <v>114</v>
      </c>
      <c r="H17616" t="s">
        <v>114</v>
      </c>
      <c r="I17616">
        <v>1</v>
      </c>
    </row>
    <row r="17617" spans="1:9" x14ac:dyDescent="0.25">
      <c r="A17617" t="s">
        <v>110</v>
      </c>
      <c r="B17617" t="s">
        <v>60256</v>
      </c>
      <c r="C17617" s="57">
        <v>44342</v>
      </c>
      <c r="D17617" t="s">
        <v>60257</v>
      </c>
      <c r="E17617" s="58">
        <v>1624867879000</v>
      </c>
      <c r="F17617" t="s">
        <v>60258</v>
      </c>
      <c r="G17617" t="s">
        <v>60259</v>
      </c>
      <c r="H17617" t="s">
        <v>114</v>
      </c>
      <c r="I17617">
        <v>1</v>
      </c>
    </row>
    <row r="17618" spans="1:9" x14ac:dyDescent="0.25">
      <c r="A17618" t="s">
        <v>110</v>
      </c>
      <c r="B17618" t="s">
        <v>60260</v>
      </c>
      <c r="C17618" s="57">
        <v>44342</v>
      </c>
      <c r="D17618" t="s">
        <v>60261</v>
      </c>
      <c r="E17618" t="s">
        <v>60262</v>
      </c>
      <c r="F17618" t="s">
        <v>60263</v>
      </c>
      <c r="G17618" t="s">
        <v>114</v>
      </c>
      <c r="H17618" t="s">
        <v>114</v>
      </c>
      <c r="I17618">
        <v>19</v>
      </c>
    </row>
    <row r="17619" spans="1:9" x14ac:dyDescent="0.25">
      <c r="A17619" t="s">
        <v>110</v>
      </c>
      <c r="B17619" t="s">
        <v>60264</v>
      </c>
      <c r="C17619" s="57">
        <v>44342</v>
      </c>
      <c r="D17619" t="s">
        <v>60265</v>
      </c>
      <c r="E17619" s="58">
        <v>1343549800000</v>
      </c>
      <c r="F17619" t="s">
        <v>60266</v>
      </c>
      <c r="G17619" t="s">
        <v>114</v>
      </c>
      <c r="H17619" t="s">
        <v>60267</v>
      </c>
      <c r="I17619">
        <v>53</v>
      </c>
    </row>
    <row r="17620" spans="1:9" x14ac:dyDescent="0.25">
      <c r="A17620" t="s">
        <v>110</v>
      </c>
      <c r="B17620" t="s">
        <v>60268</v>
      </c>
      <c r="C17620" s="57">
        <v>44342</v>
      </c>
      <c r="D17620" t="s">
        <v>60269</v>
      </c>
      <c r="E17620" t="s">
        <v>60270</v>
      </c>
      <c r="F17620" t="s">
        <v>60271</v>
      </c>
      <c r="G17620" t="s">
        <v>114</v>
      </c>
      <c r="H17620" t="s">
        <v>60272</v>
      </c>
      <c r="I17620">
        <v>75</v>
      </c>
    </row>
    <row r="17621" spans="1:9" x14ac:dyDescent="0.25">
      <c r="A17621" t="s">
        <v>110</v>
      </c>
      <c r="B17621" t="s">
        <v>60273</v>
      </c>
      <c r="C17621" s="57">
        <v>44342</v>
      </c>
      <c r="D17621" t="s">
        <v>60274</v>
      </c>
      <c r="E17621" s="58">
        <v>1047487600000</v>
      </c>
      <c r="F17621" t="s">
        <v>60275</v>
      </c>
      <c r="G17621" t="s">
        <v>114</v>
      </c>
      <c r="H17621" t="s">
        <v>114</v>
      </c>
      <c r="I17621">
        <v>16</v>
      </c>
    </row>
    <row r="17622" spans="1:9" x14ac:dyDescent="0.25">
      <c r="A17622" t="s">
        <v>110</v>
      </c>
      <c r="B17622" t="s">
        <v>60276</v>
      </c>
      <c r="C17622" s="57">
        <v>44342</v>
      </c>
      <c r="D17622" t="s">
        <v>60277</v>
      </c>
      <c r="E17622" s="58">
        <v>1359838900000</v>
      </c>
      <c r="F17622" t="s">
        <v>60278</v>
      </c>
      <c r="G17622" t="s">
        <v>114</v>
      </c>
      <c r="H17622" t="s">
        <v>114</v>
      </c>
      <c r="I17622">
        <v>16</v>
      </c>
    </row>
    <row r="17623" spans="1:9" x14ac:dyDescent="0.25">
      <c r="A17623" t="s">
        <v>110</v>
      </c>
      <c r="B17623" t="s">
        <v>60279</v>
      </c>
      <c r="C17623" s="57">
        <v>44342</v>
      </c>
      <c r="D17623" t="s">
        <v>60280</v>
      </c>
      <c r="E17623" t="s">
        <v>60281</v>
      </c>
      <c r="F17623" t="s">
        <v>60282</v>
      </c>
      <c r="G17623" t="s">
        <v>114</v>
      </c>
      <c r="H17623" t="s">
        <v>114</v>
      </c>
      <c r="I17623">
        <v>10</v>
      </c>
    </row>
    <row r="17624" spans="1:9" x14ac:dyDescent="0.25">
      <c r="A17624" t="s">
        <v>110</v>
      </c>
      <c r="B17624" t="s">
        <v>60283</v>
      </c>
      <c r="C17624" s="57">
        <v>44342</v>
      </c>
      <c r="D17624" t="s">
        <v>60284</v>
      </c>
      <c r="E17624" s="58">
        <v>10095946200000</v>
      </c>
      <c r="F17624" t="s">
        <v>60285</v>
      </c>
      <c r="G17624" t="s">
        <v>114</v>
      </c>
      <c r="H17624" t="s">
        <v>114</v>
      </c>
      <c r="I17624">
        <v>1</v>
      </c>
    </row>
    <row r="17625" spans="1:9" x14ac:dyDescent="0.25">
      <c r="A17625" t="s">
        <v>110</v>
      </c>
      <c r="B17625" t="s">
        <v>60286</v>
      </c>
      <c r="C17625" s="57">
        <v>44342</v>
      </c>
      <c r="D17625" t="s">
        <v>60287</v>
      </c>
      <c r="E17625" s="58">
        <v>10135848600000</v>
      </c>
      <c r="F17625" t="s">
        <v>60288</v>
      </c>
      <c r="G17625" t="s">
        <v>114</v>
      </c>
      <c r="H17625" t="s">
        <v>114</v>
      </c>
      <c r="I17625">
        <v>1</v>
      </c>
    </row>
    <row r="17626" spans="1:9" x14ac:dyDescent="0.25">
      <c r="A17626" t="s">
        <v>110</v>
      </c>
      <c r="B17626" t="s">
        <v>60289</v>
      </c>
      <c r="C17626" s="57">
        <v>44342</v>
      </c>
      <c r="D17626" t="s">
        <v>60290</v>
      </c>
      <c r="E17626" s="58">
        <v>10108507400000</v>
      </c>
      <c r="F17626" t="s">
        <v>60291</v>
      </c>
      <c r="G17626" t="s">
        <v>114</v>
      </c>
      <c r="H17626" t="s">
        <v>114</v>
      </c>
      <c r="I17626">
        <v>1</v>
      </c>
    </row>
    <row r="17627" spans="1:9" x14ac:dyDescent="0.25">
      <c r="A17627" t="s">
        <v>110</v>
      </c>
      <c r="B17627" t="s">
        <v>60292</v>
      </c>
      <c r="C17627" s="57">
        <v>44342</v>
      </c>
      <c r="D17627" t="s">
        <v>60293</v>
      </c>
      <c r="E17627" s="58">
        <v>10039415800000</v>
      </c>
      <c r="F17627" t="s">
        <v>60294</v>
      </c>
      <c r="G17627" t="s">
        <v>114</v>
      </c>
      <c r="H17627" t="s">
        <v>114</v>
      </c>
      <c r="I17627">
        <v>1</v>
      </c>
    </row>
    <row r="17628" spans="1:9" x14ac:dyDescent="0.25">
      <c r="A17628" t="s">
        <v>110</v>
      </c>
      <c r="B17628" t="s">
        <v>60295</v>
      </c>
      <c r="C17628" s="57">
        <v>44342</v>
      </c>
      <c r="D17628" t="s">
        <v>60296</v>
      </c>
      <c r="E17628" s="58">
        <v>10214854700000</v>
      </c>
      <c r="F17628" t="s">
        <v>60297</v>
      </c>
      <c r="G17628" t="s">
        <v>114</v>
      </c>
      <c r="H17628" t="s">
        <v>114</v>
      </c>
      <c r="I17628">
        <v>4</v>
      </c>
    </row>
    <row r="17629" spans="1:9" x14ac:dyDescent="0.25">
      <c r="A17629" t="s">
        <v>110</v>
      </c>
      <c r="B17629" t="s">
        <v>60298</v>
      </c>
      <c r="C17629" s="57">
        <v>44342</v>
      </c>
      <c r="D17629" t="s">
        <v>60299</v>
      </c>
      <c r="E17629" s="58">
        <v>10126537600000</v>
      </c>
      <c r="F17629" t="s">
        <v>60300</v>
      </c>
      <c r="G17629" t="s">
        <v>114</v>
      </c>
      <c r="H17629" t="s">
        <v>114</v>
      </c>
      <c r="I17629">
        <v>1</v>
      </c>
    </row>
    <row r="17630" spans="1:9" x14ac:dyDescent="0.25">
      <c r="A17630" t="s">
        <v>110</v>
      </c>
      <c r="B17630" t="s">
        <v>60301</v>
      </c>
      <c r="C17630" s="57">
        <v>44342</v>
      </c>
      <c r="D17630" t="s">
        <v>60302</v>
      </c>
      <c r="E17630" s="58">
        <v>10144707900000</v>
      </c>
      <c r="F17630" t="s">
        <v>60303</v>
      </c>
      <c r="G17630" t="s">
        <v>114</v>
      </c>
      <c r="H17630" t="s">
        <v>114</v>
      </c>
      <c r="I17630">
        <v>1</v>
      </c>
    </row>
    <row r="17631" spans="1:9" x14ac:dyDescent="0.25">
      <c r="A17631" t="s">
        <v>110</v>
      </c>
      <c r="B17631" t="s">
        <v>60304</v>
      </c>
      <c r="C17631" s="57">
        <v>44342</v>
      </c>
      <c r="D17631" t="s">
        <v>60305</v>
      </c>
      <c r="E17631" s="58">
        <v>10258718900000</v>
      </c>
      <c r="F17631" t="s">
        <v>60306</v>
      </c>
      <c r="G17631" t="s">
        <v>114</v>
      </c>
      <c r="H17631" t="s">
        <v>114</v>
      </c>
      <c r="I17631">
        <v>1</v>
      </c>
    </row>
    <row r="17632" spans="1:9" x14ac:dyDescent="0.25">
      <c r="A17632" t="s">
        <v>110</v>
      </c>
      <c r="B17632" t="s">
        <v>60307</v>
      </c>
      <c r="C17632" s="57">
        <v>44342</v>
      </c>
      <c r="D17632" t="s">
        <v>60308</v>
      </c>
      <c r="E17632" s="58">
        <v>10122322100000</v>
      </c>
      <c r="F17632" t="s">
        <v>60309</v>
      </c>
      <c r="G17632" t="s">
        <v>114</v>
      </c>
      <c r="H17632" t="s">
        <v>114</v>
      </c>
      <c r="I17632">
        <v>1</v>
      </c>
    </row>
    <row r="17633" spans="1:9" x14ac:dyDescent="0.25">
      <c r="A17633" t="s">
        <v>110</v>
      </c>
      <c r="B17633" t="s">
        <v>60310</v>
      </c>
      <c r="C17633" s="57">
        <v>44342</v>
      </c>
      <c r="D17633" t="s">
        <v>60311</v>
      </c>
      <c r="E17633" s="58">
        <v>10078399200000</v>
      </c>
      <c r="F17633" t="s">
        <v>60312</v>
      </c>
      <c r="G17633" t="s">
        <v>114</v>
      </c>
      <c r="H17633" t="s">
        <v>114</v>
      </c>
      <c r="I17633">
        <v>3</v>
      </c>
    </row>
    <row r="17634" spans="1:9" x14ac:dyDescent="0.25">
      <c r="A17634" t="s">
        <v>110</v>
      </c>
      <c r="B17634" t="s">
        <v>60313</v>
      </c>
      <c r="C17634" s="57">
        <v>44342</v>
      </c>
      <c r="D17634" t="s">
        <v>60314</v>
      </c>
      <c r="E17634" s="58">
        <v>13258814500000</v>
      </c>
      <c r="F17634" t="s">
        <v>60315</v>
      </c>
      <c r="G17634" t="s">
        <v>114</v>
      </c>
      <c r="H17634" t="s">
        <v>114</v>
      </c>
      <c r="I17634">
        <v>1</v>
      </c>
    </row>
    <row r="17635" spans="1:9" x14ac:dyDescent="0.25">
      <c r="A17635" t="s">
        <v>110</v>
      </c>
      <c r="B17635" t="s">
        <v>60316</v>
      </c>
      <c r="C17635" s="57">
        <v>44342</v>
      </c>
      <c r="D17635" t="s">
        <v>60317</v>
      </c>
      <c r="E17635" s="58">
        <v>12912001900000</v>
      </c>
      <c r="F17635" t="s">
        <v>60318</v>
      </c>
      <c r="G17635" t="s">
        <v>114</v>
      </c>
      <c r="H17635" t="s">
        <v>114</v>
      </c>
      <c r="I17635">
        <v>57</v>
      </c>
    </row>
    <row r="17636" spans="1:9" x14ac:dyDescent="0.25">
      <c r="A17636" t="s">
        <v>110</v>
      </c>
      <c r="B17636" t="s">
        <v>60319</v>
      </c>
      <c r="C17636" s="57">
        <v>44342</v>
      </c>
      <c r="D17636" t="s">
        <v>60320</v>
      </c>
      <c r="E17636" s="58">
        <v>10243372100000</v>
      </c>
      <c r="F17636" t="s">
        <v>60321</v>
      </c>
      <c r="G17636" t="s">
        <v>114</v>
      </c>
      <c r="H17636" t="s">
        <v>114</v>
      </c>
      <c r="I17636">
        <v>1</v>
      </c>
    </row>
    <row r="17637" spans="1:9" x14ac:dyDescent="0.25">
      <c r="A17637" t="s">
        <v>110</v>
      </c>
      <c r="B17637" t="s">
        <v>60322</v>
      </c>
      <c r="C17637" s="57">
        <v>44342</v>
      </c>
      <c r="D17637" t="s">
        <v>60323</v>
      </c>
      <c r="E17637" t="s">
        <v>60324</v>
      </c>
      <c r="F17637" t="s">
        <v>60325</v>
      </c>
      <c r="G17637" t="s">
        <v>114</v>
      </c>
      <c r="H17637" t="s">
        <v>114</v>
      </c>
      <c r="I17637">
        <v>1</v>
      </c>
    </row>
    <row r="17638" spans="1:9" x14ac:dyDescent="0.25">
      <c r="A17638" t="s">
        <v>110</v>
      </c>
      <c r="B17638" t="s">
        <v>60326</v>
      </c>
      <c r="C17638" s="57">
        <v>44342</v>
      </c>
      <c r="D17638" t="s">
        <v>60327</v>
      </c>
      <c r="E17638" s="58">
        <v>1072762000000</v>
      </c>
      <c r="F17638" t="s">
        <v>60328</v>
      </c>
      <c r="G17638" t="s">
        <v>59626</v>
      </c>
      <c r="H17638" t="s">
        <v>114</v>
      </c>
      <c r="I17638">
        <v>1</v>
      </c>
    </row>
    <row r="17639" spans="1:9" x14ac:dyDescent="0.25">
      <c r="A17639" t="s">
        <v>110</v>
      </c>
      <c r="B17639" t="s">
        <v>60329</v>
      </c>
      <c r="C17639" s="57">
        <v>44342</v>
      </c>
      <c r="D17639" t="s">
        <v>60330</v>
      </c>
      <c r="E17639" s="58">
        <v>1019101700000</v>
      </c>
      <c r="F17639" t="s">
        <v>60331</v>
      </c>
      <c r="G17639" t="s">
        <v>114</v>
      </c>
      <c r="H17639" t="s">
        <v>114</v>
      </c>
      <c r="I17639">
        <v>14</v>
      </c>
    </row>
    <row r="17640" spans="1:9" x14ac:dyDescent="0.25">
      <c r="A17640" t="s">
        <v>110</v>
      </c>
      <c r="B17640" t="s">
        <v>60332</v>
      </c>
      <c r="C17640" s="57">
        <v>44342</v>
      </c>
      <c r="D17640" t="s">
        <v>60333</v>
      </c>
      <c r="E17640" s="58">
        <v>1165005200000</v>
      </c>
      <c r="F17640" t="s">
        <v>60334</v>
      </c>
      <c r="G17640" t="s">
        <v>114</v>
      </c>
      <c r="H17640" t="s">
        <v>114</v>
      </c>
      <c r="I17640">
        <v>1</v>
      </c>
    </row>
    <row r="17641" spans="1:9" x14ac:dyDescent="0.25">
      <c r="A17641" t="s">
        <v>110</v>
      </c>
      <c r="B17641" t="s">
        <v>60335</v>
      </c>
      <c r="C17641" s="57">
        <v>44342</v>
      </c>
      <c r="D17641" t="s">
        <v>60336</v>
      </c>
      <c r="E17641" s="58">
        <v>1007295300000</v>
      </c>
      <c r="F17641" t="s">
        <v>60337</v>
      </c>
      <c r="G17641" t="s">
        <v>60338</v>
      </c>
      <c r="H17641" t="s">
        <v>114</v>
      </c>
      <c r="I17641">
        <v>1</v>
      </c>
    </row>
    <row r="17642" spans="1:9" x14ac:dyDescent="0.25">
      <c r="A17642" t="s">
        <v>110</v>
      </c>
      <c r="B17642" t="s">
        <v>60339</v>
      </c>
      <c r="C17642" s="57">
        <v>44342</v>
      </c>
      <c r="D17642" t="s">
        <v>60340</v>
      </c>
      <c r="E17642" s="58">
        <v>1042787700000</v>
      </c>
      <c r="F17642" t="s">
        <v>60341</v>
      </c>
      <c r="G17642" t="s">
        <v>114</v>
      </c>
      <c r="H17642" t="s">
        <v>60342</v>
      </c>
      <c r="I17642">
        <v>84</v>
      </c>
    </row>
    <row r="17643" spans="1:9" x14ac:dyDescent="0.25">
      <c r="A17643" t="s">
        <v>110</v>
      </c>
      <c r="B17643" t="s">
        <v>60343</v>
      </c>
      <c r="C17643" s="57">
        <v>44342</v>
      </c>
      <c r="D17643" t="s">
        <v>60344</v>
      </c>
      <c r="E17643" s="58">
        <v>1027736200000</v>
      </c>
      <c r="F17643" t="s">
        <v>60345</v>
      </c>
      <c r="G17643" t="s">
        <v>114</v>
      </c>
      <c r="H17643" t="s">
        <v>114</v>
      </c>
      <c r="I17643">
        <v>38</v>
      </c>
    </row>
    <row r="17644" spans="1:9" x14ac:dyDescent="0.25">
      <c r="A17644" t="s">
        <v>110</v>
      </c>
      <c r="B17644" t="s">
        <v>60346</v>
      </c>
      <c r="C17644" s="57">
        <v>44342</v>
      </c>
      <c r="D17644" t="s">
        <v>60347</v>
      </c>
      <c r="E17644" s="58">
        <v>1031157100000</v>
      </c>
      <c r="F17644" t="s">
        <v>60348</v>
      </c>
      <c r="G17644" t="s">
        <v>114</v>
      </c>
      <c r="H17644" t="s">
        <v>60349</v>
      </c>
      <c r="I17644">
        <v>136</v>
      </c>
    </row>
    <row r="17645" spans="1:9" x14ac:dyDescent="0.25">
      <c r="A17645" t="s">
        <v>110</v>
      </c>
      <c r="B17645" t="s">
        <v>60350</v>
      </c>
      <c r="C17645" s="57">
        <v>44342</v>
      </c>
      <c r="D17645" t="s">
        <v>60351</v>
      </c>
      <c r="E17645" s="58">
        <v>1053695000000</v>
      </c>
      <c r="F17645" t="s">
        <v>60352</v>
      </c>
      <c r="G17645" t="s">
        <v>114</v>
      </c>
      <c r="H17645" t="s">
        <v>114</v>
      </c>
      <c r="I17645">
        <v>1</v>
      </c>
    </row>
    <row r="17646" spans="1:9" x14ac:dyDescent="0.25">
      <c r="A17646" t="s">
        <v>110</v>
      </c>
      <c r="B17646" t="s">
        <v>60353</v>
      </c>
      <c r="C17646" s="57">
        <v>44342</v>
      </c>
      <c r="D17646" t="s">
        <v>60354</v>
      </c>
      <c r="E17646" t="s">
        <v>60355</v>
      </c>
      <c r="F17646" t="s">
        <v>60356</v>
      </c>
      <c r="G17646" t="s">
        <v>114</v>
      </c>
      <c r="H17646" t="s">
        <v>114</v>
      </c>
      <c r="I17646">
        <v>31</v>
      </c>
    </row>
    <row r="17647" spans="1:9" x14ac:dyDescent="0.25">
      <c r="A17647" t="s">
        <v>110</v>
      </c>
      <c r="B17647" t="s">
        <v>60357</v>
      </c>
      <c r="C17647" s="57">
        <v>44342</v>
      </c>
      <c r="D17647" t="s">
        <v>60358</v>
      </c>
      <c r="E17647" s="58">
        <v>1200694900000</v>
      </c>
      <c r="F17647" t="s">
        <v>60359</v>
      </c>
      <c r="G17647" t="s">
        <v>60360</v>
      </c>
      <c r="H17647" t="s">
        <v>114</v>
      </c>
      <c r="I17647">
        <v>326</v>
      </c>
    </row>
    <row r="17648" spans="1:9" x14ac:dyDescent="0.25">
      <c r="A17648" t="s">
        <v>110</v>
      </c>
      <c r="B17648" t="s">
        <v>60361</v>
      </c>
      <c r="C17648" s="57">
        <v>44342</v>
      </c>
      <c r="D17648" t="s">
        <v>60362</v>
      </c>
      <c r="E17648" s="58">
        <v>1228722300000</v>
      </c>
      <c r="F17648" t="s">
        <v>60363</v>
      </c>
      <c r="G17648" t="s">
        <v>880</v>
      </c>
      <c r="H17648" t="s">
        <v>114</v>
      </c>
      <c r="I17648">
        <v>29</v>
      </c>
    </row>
    <row r="17649" spans="1:9" x14ac:dyDescent="0.25">
      <c r="A17649" t="s">
        <v>110</v>
      </c>
      <c r="B17649" t="s">
        <v>60364</v>
      </c>
      <c r="C17649" s="57">
        <v>44342</v>
      </c>
      <c r="D17649" t="s">
        <v>60365</v>
      </c>
      <c r="E17649" s="58">
        <v>1205606900000</v>
      </c>
      <c r="F17649" t="s">
        <v>60366</v>
      </c>
      <c r="G17649" t="s">
        <v>114</v>
      </c>
      <c r="H17649" t="s">
        <v>114</v>
      </c>
      <c r="I17649">
        <v>26</v>
      </c>
    </row>
    <row r="17650" spans="1:9" x14ac:dyDescent="0.25">
      <c r="A17650" t="s">
        <v>110</v>
      </c>
      <c r="B17650" t="s">
        <v>60367</v>
      </c>
      <c r="C17650" s="57">
        <v>44342</v>
      </c>
      <c r="D17650" t="s">
        <v>60368</v>
      </c>
      <c r="E17650" t="s">
        <v>60369</v>
      </c>
      <c r="F17650" t="s">
        <v>60370</v>
      </c>
      <c r="G17650" t="s">
        <v>114</v>
      </c>
      <c r="H17650" t="s">
        <v>60371</v>
      </c>
      <c r="I17650">
        <v>71</v>
      </c>
    </row>
    <row r="17651" spans="1:9" x14ac:dyDescent="0.25">
      <c r="A17651" t="s">
        <v>110</v>
      </c>
      <c r="B17651" t="s">
        <v>60372</v>
      </c>
      <c r="C17651" s="57">
        <v>44342</v>
      </c>
      <c r="D17651" t="s">
        <v>60373</v>
      </c>
      <c r="E17651" s="58">
        <v>1163142000000</v>
      </c>
      <c r="F17651" t="s">
        <v>60374</v>
      </c>
      <c r="G17651" t="s">
        <v>114</v>
      </c>
      <c r="H17651" t="s">
        <v>114</v>
      </c>
      <c r="I17651">
        <v>4</v>
      </c>
    </row>
    <row r="17652" spans="1:9" x14ac:dyDescent="0.25">
      <c r="A17652" t="s">
        <v>110</v>
      </c>
      <c r="B17652" t="s">
        <v>60375</v>
      </c>
      <c r="C17652" s="57">
        <v>44342</v>
      </c>
      <c r="D17652" t="s">
        <v>60376</v>
      </c>
      <c r="E17652" s="58">
        <v>1196900300000</v>
      </c>
      <c r="F17652" t="s">
        <v>60377</v>
      </c>
      <c r="G17652" t="s">
        <v>648</v>
      </c>
      <c r="H17652" t="s">
        <v>114</v>
      </c>
      <c r="I17652">
        <v>75</v>
      </c>
    </row>
    <row r="17653" spans="1:9" x14ac:dyDescent="0.25">
      <c r="A17653" t="s">
        <v>110</v>
      </c>
      <c r="B17653" t="s">
        <v>60378</v>
      </c>
      <c r="C17653" s="57">
        <v>44342</v>
      </c>
      <c r="D17653" t="s">
        <v>60379</v>
      </c>
      <c r="E17653" s="58">
        <v>1016800800000</v>
      </c>
      <c r="F17653" t="s">
        <v>60380</v>
      </c>
      <c r="G17653" t="s">
        <v>60381</v>
      </c>
      <c r="H17653" t="s">
        <v>114</v>
      </c>
      <c r="I17653">
        <v>1</v>
      </c>
    </row>
    <row r="17654" spans="1:9" x14ac:dyDescent="0.25">
      <c r="A17654" t="s">
        <v>110</v>
      </c>
      <c r="B17654" t="s">
        <v>60382</v>
      </c>
      <c r="C17654" s="57">
        <v>44342</v>
      </c>
      <c r="D17654" t="s">
        <v>60383</v>
      </c>
      <c r="E17654" s="58">
        <v>1057716700000</v>
      </c>
      <c r="F17654" t="s">
        <v>60384</v>
      </c>
      <c r="G17654" t="s">
        <v>114</v>
      </c>
      <c r="H17654" t="s">
        <v>114</v>
      </c>
      <c r="I17654">
        <v>42</v>
      </c>
    </row>
    <row r="17655" spans="1:9" x14ac:dyDescent="0.25">
      <c r="A17655" t="s">
        <v>110</v>
      </c>
      <c r="B17655" t="s">
        <v>60385</v>
      </c>
      <c r="C17655" s="57">
        <v>44342</v>
      </c>
      <c r="D17655" t="s">
        <v>60386</v>
      </c>
      <c r="E17655" s="58">
        <v>1110690500000</v>
      </c>
      <c r="F17655" t="s">
        <v>60387</v>
      </c>
      <c r="G17655" t="s">
        <v>648</v>
      </c>
      <c r="H17655" t="s">
        <v>114</v>
      </c>
      <c r="I17655">
        <v>59</v>
      </c>
    </row>
    <row r="17656" spans="1:9" x14ac:dyDescent="0.25">
      <c r="A17656" t="s">
        <v>110</v>
      </c>
      <c r="B17656" t="s">
        <v>60388</v>
      </c>
      <c r="C17656" s="57">
        <v>44342</v>
      </c>
      <c r="D17656" t="s">
        <v>60389</v>
      </c>
      <c r="E17656" s="58">
        <v>1019502770000</v>
      </c>
      <c r="F17656" t="s">
        <v>60390</v>
      </c>
      <c r="G17656" t="s">
        <v>114</v>
      </c>
      <c r="H17656" t="s">
        <v>114</v>
      </c>
      <c r="I17656">
        <v>2</v>
      </c>
    </row>
    <row r="17657" spans="1:9" x14ac:dyDescent="0.25">
      <c r="A17657" t="s">
        <v>110</v>
      </c>
      <c r="B17657" t="s">
        <v>60391</v>
      </c>
      <c r="C17657" s="57">
        <v>44342</v>
      </c>
      <c r="D17657" t="s">
        <v>60392</v>
      </c>
      <c r="E17657" s="58">
        <v>1068891670000</v>
      </c>
      <c r="F17657" t="s">
        <v>60393</v>
      </c>
      <c r="G17657" t="s">
        <v>60394</v>
      </c>
      <c r="H17657" t="s">
        <v>114</v>
      </c>
      <c r="I17657">
        <v>12514</v>
      </c>
    </row>
    <row r="17658" spans="1:9" x14ac:dyDescent="0.25">
      <c r="A17658" t="s">
        <v>110</v>
      </c>
      <c r="B17658" t="s">
        <v>60395</v>
      </c>
      <c r="C17658" s="57">
        <v>44342</v>
      </c>
      <c r="D17658" t="s">
        <v>60396</v>
      </c>
      <c r="E17658" s="58">
        <v>102144145738500</v>
      </c>
      <c r="F17658" t="s">
        <v>60397</v>
      </c>
      <c r="G17658" t="s">
        <v>114</v>
      </c>
      <c r="H17658" t="s">
        <v>114</v>
      </c>
      <c r="I17658">
        <v>5</v>
      </c>
    </row>
    <row r="17659" spans="1:9" x14ac:dyDescent="0.25">
      <c r="A17659" t="s">
        <v>110</v>
      </c>
      <c r="B17659" t="s">
        <v>60398</v>
      </c>
      <c r="C17659" s="57">
        <v>44342</v>
      </c>
      <c r="D17659" t="s">
        <v>60399</v>
      </c>
      <c r="E17659" s="58">
        <v>1099059900000</v>
      </c>
      <c r="F17659" t="s">
        <v>60400</v>
      </c>
      <c r="G17659" t="s">
        <v>114</v>
      </c>
      <c r="H17659" t="s">
        <v>114</v>
      </c>
      <c r="I17659">
        <v>2</v>
      </c>
    </row>
    <row r="17660" spans="1:9" x14ac:dyDescent="0.25">
      <c r="A17660" t="s">
        <v>110</v>
      </c>
      <c r="B17660" t="s">
        <v>60401</v>
      </c>
      <c r="C17660" s="57">
        <v>44342</v>
      </c>
      <c r="D17660" t="s">
        <v>60402</v>
      </c>
      <c r="E17660" s="58">
        <v>1054815000000</v>
      </c>
      <c r="F17660" t="s">
        <v>60403</v>
      </c>
      <c r="G17660" t="s">
        <v>114</v>
      </c>
      <c r="H17660" t="s">
        <v>114</v>
      </c>
      <c r="I17660">
        <v>1</v>
      </c>
    </row>
    <row r="17661" spans="1:9" x14ac:dyDescent="0.25">
      <c r="A17661" t="s">
        <v>110</v>
      </c>
      <c r="B17661" t="s">
        <v>60404</v>
      </c>
      <c r="C17661" s="57">
        <v>44342</v>
      </c>
      <c r="D17661" t="s">
        <v>60405</v>
      </c>
      <c r="E17661" s="58">
        <v>1031179800000</v>
      </c>
      <c r="F17661" t="s">
        <v>60406</v>
      </c>
      <c r="G17661" t="s">
        <v>10160</v>
      </c>
      <c r="H17661" t="s">
        <v>60407</v>
      </c>
      <c r="I17661">
        <v>1334</v>
      </c>
    </row>
    <row r="17662" spans="1:9" x14ac:dyDescent="0.25">
      <c r="A17662" t="s">
        <v>110</v>
      </c>
      <c r="B17662" t="s">
        <v>60408</v>
      </c>
      <c r="C17662" s="57">
        <v>44342</v>
      </c>
      <c r="D17662" t="s">
        <v>60409</v>
      </c>
      <c r="E17662" s="58">
        <v>1026380800000</v>
      </c>
      <c r="F17662" t="s">
        <v>60410</v>
      </c>
      <c r="G17662" t="s">
        <v>114</v>
      </c>
      <c r="H17662" t="s">
        <v>60411</v>
      </c>
      <c r="I17662">
        <v>3</v>
      </c>
    </row>
    <row r="17663" spans="1:9" x14ac:dyDescent="0.25">
      <c r="A17663" t="s">
        <v>110</v>
      </c>
      <c r="B17663" t="s">
        <v>60412</v>
      </c>
      <c r="C17663" s="57">
        <v>44342</v>
      </c>
      <c r="D17663" t="s">
        <v>60413</v>
      </c>
      <c r="E17663" s="58">
        <v>1019245300000</v>
      </c>
      <c r="F17663" t="s">
        <v>60414</v>
      </c>
      <c r="G17663" t="s">
        <v>114</v>
      </c>
      <c r="H17663" t="s">
        <v>114</v>
      </c>
      <c r="I17663">
        <v>1</v>
      </c>
    </row>
    <row r="17664" spans="1:9" x14ac:dyDescent="0.25">
      <c r="A17664" t="s">
        <v>110</v>
      </c>
      <c r="B17664" t="s">
        <v>60415</v>
      </c>
      <c r="C17664" s="57">
        <v>44342</v>
      </c>
      <c r="D17664" t="s">
        <v>60416</v>
      </c>
      <c r="E17664" s="58">
        <v>1467064100000</v>
      </c>
      <c r="F17664" t="s">
        <v>60417</v>
      </c>
      <c r="G17664" t="s">
        <v>60418</v>
      </c>
      <c r="H17664" t="s">
        <v>25598</v>
      </c>
      <c r="I17664">
        <v>163</v>
      </c>
    </row>
    <row r="17665" spans="1:9" x14ac:dyDescent="0.25">
      <c r="A17665" t="s">
        <v>110</v>
      </c>
      <c r="B17665" t="s">
        <v>60419</v>
      </c>
      <c r="C17665" s="57">
        <v>44342</v>
      </c>
      <c r="D17665" t="s">
        <v>60420</v>
      </c>
      <c r="E17665" s="58">
        <v>1093749000000</v>
      </c>
      <c r="F17665" t="s">
        <v>60421</v>
      </c>
      <c r="G17665" t="s">
        <v>114</v>
      </c>
      <c r="H17665" t="s">
        <v>114</v>
      </c>
      <c r="I17665">
        <v>66</v>
      </c>
    </row>
    <row r="17666" spans="1:9" x14ac:dyDescent="0.25">
      <c r="A17666" t="s">
        <v>110</v>
      </c>
      <c r="B17666" t="s">
        <v>60422</v>
      </c>
      <c r="C17666" s="57">
        <v>44342</v>
      </c>
      <c r="D17666" t="s">
        <v>60423</v>
      </c>
      <c r="E17666" s="58">
        <v>1039496300000</v>
      </c>
      <c r="F17666" t="s">
        <v>60424</v>
      </c>
      <c r="G17666" t="s">
        <v>114</v>
      </c>
      <c r="H17666" t="s">
        <v>114</v>
      </c>
      <c r="I17666">
        <v>20</v>
      </c>
    </row>
    <row r="17667" spans="1:9" x14ac:dyDescent="0.25">
      <c r="A17667" t="s">
        <v>110</v>
      </c>
      <c r="B17667" t="s">
        <v>60425</v>
      </c>
      <c r="C17667" s="57">
        <v>44342</v>
      </c>
      <c r="D17667" t="s">
        <v>60426</v>
      </c>
      <c r="E17667" s="58">
        <v>1037846700000</v>
      </c>
      <c r="F17667" t="s">
        <v>60427</v>
      </c>
      <c r="G17667" t="s">
        <v>114</v>
      </c>
      <c r="H17667" t="s">
        <v>114</v>
      </c>
      <c r="I17667">
        <v>1</v>
      </c>
    </row>
    <row r="17668" spans="1:9" x14ac:dyDescent="0.25">
      <c r="A17668" t="s">
        <v>110</v>
      </c>
      <c r="B17668" t="s">
        <v>60428</v>
      </c>
      <c r="C17668" s="57">
        <v>44342</v>
      </c>
      <c r="D17668" t="s">
        <v>60429</v>
      </c>
      <c r="E17668" s="58">
        <v>1263677300000</v>
      </c>
      <c r="F17668" t="s">
        <v>60430</v>
      </c>
      <c r="G17668" t="s">
        <v>114</v>
      </c>
      <c r="H17668" t="s">
        <v>114</v>
      </c>
      <c r="I17668">
        <v>29</v>
      </c>
    </row>
    <row r="17669" spans="1:9" x14ac:dyDescent="0.25">
      <c r="A17669" t="s">
        <v>110</v>
      </c>
      <c r="B17669" t="s">
        <v>60431</v>
      </c>
      <c r="C17669" s="57">
        <v>44342</v>
      </c>
      <c r="D17669" t="s">
        <v>60432</v>
      </c>
      <c r="E17669" s="58">
        <v>99826834000000</v>
      </c>
      <c r="F17669" t="s">
        <v>60433</v>
      </c>
      <c r="G17669" t="s">
        <v>114</v>
      </c>
      <c r="H17669" t="s">
        <v>114</v>
      </c>
      <c r="I17669">
        <v>1</v>
      </c>
    </row>
    <row r="17670" spans="1:9" x14ac:dyDescent="0.25">
      <c r="A17670" t="s">
        <v>110</v>
      </c>
      <c r="B17670" t="s">
        <v>60434</v>
      </c>
      <c r="C17670" s="57">
        <v>44342</v>
      </c>
      <c r="D17670" t="s">
        <v>60435</v>
      </c>
      <c r="E17670" s="58">
        <v>100856803000000</v>
      </c>
      <c r="F17670" t="s">
        <v>60436</v>
      </c>
      <c r="G17670" t="s">
        <v>114</v>
      </c>
      <c r="H17670" t="s">
        <v>114</v>
      </c>
      <c r="I17670">
        <v>1</v>
      </c>
    </row>
    <row r="17671" spans="1:9" x14ac:dyDescent="0.25">
      <c r="A17671" t="s">
        <v>110</v>
      </c>
      <c r="B17671" t="s">
        <v>60437</v>
      </c>
      <c r="C17671" s="57">
        <v>44342</v>
      </c>
      <c r="D17671" t="s">
        <v>60438</v>
      </c>
      <c r="E17671" s="58">
        <v>1043381200000</v>
      </c>
      <c r="F17671" t="s">
        <v>60439</v>
      </c>
      <c r="G17671" t="s">
        <v>2403</v>
      </c>
      <c r="H17671" t="s">
        <v>60440</v>
      </c>
      <c r="I17671">
        <v>1600</v>
      </c>
    </row>
    <row r="17672" spans="1:9" x14ac:dyDescent="0.25">
      <c r="A17672" t="s">
        <v>110</v>
      </c>
      <c r="B17672" t="s">
        <v>60441</v>
      </c>
      <c r="C17672" s="57">
        <v>44342</v>
      </c>
      <c r="D17672" t="s">
        <v>60442</v>
      </c>
      <c r="E17672" t="s">
        <v>60443</v>
      </c>
      <c r="F17672" t="s">
        <v>60444</v>
      </c>
      <c r="G17672" t="s">
        <v>114</v>
      </c>
      <c r="H17672" t="s">
        <v>60445</v>
      </c>
      <c r="I17672">
        <v>404</v>
      </c>
    </row>
    <row r="17673" spans="1:9" x14ac:dyDescent="0.25">
      <c r="A17673" t="s">
        <v>110</v>
      </c>
      <c r="B17673" t="s">
        <v>60446</v>
      </c>
      <c r="C17673" s="57">
        <v>44342</v>
      </c>
      <c r="D17673" t="s">
        <v>60447</v>
      </c>
      <c r="E17673" s="58">
        <v>1075745317900</v>
      </c>
      <c r="F17673" t="s">
        <v>60448</v>
      </c>
      <c r="G17673" t="s">
        <v>114</v>
      </c>
      <c r="H17673" t="s">
        <v>114</v>
      </c>
      <c r="I17673">
        <v>1</v>
      </c>
    </row>
    <row r="17674" spans="1:9" x14ac:dyDescent="0.25">
      <c r="A17674" t="s">
        <v>110</v>
      </c>
      <c r="B17674" t="s">
        <v>60449</v>
      </c>
      <c r="C17674" s="57">
        <v>44342</v>
      </c>
      <c r="D17674" t="s">
        <v>60450</v>
      </c>
      <c r="E17674" t="s">
        <v>60451</v>
      </c>
      <c r="F17674" t="s">
        <v>60452</v>
      </c>
      <c r="G17674" t="s">
        <v>45671</v>
      </c>
      <c r="H17674" t="s">
        <v>114</v>
      </c>
      <c r="I17674">
        <v>130</v>
      </c>
    </row>
    <row r="17675" spans="1:9" x14ac:dyDescent="0.25">
      <c r="A17675" t="s">
        <v>110</v>
      </c>
      <c r="B17675" t="s">
        <v>60453</v>
      </c>
      <c r="C17675" s="57">
        <v>44342</v>
      </c>
      <c r="D17675" t="s">
        <v>60454</v>
      </c>
      <c r="E17675" s="58">
        <v>1058479750000</v>
      </c>
      <c r="F17675" t="s">
        <v>60455</v>
      </c>
      <c r="G17675" t="s">
        <v>114</v>
      </c>
      <c r="H17675" t="s">
        <v>114</v>
      </c>
      <c r="I17675">
        <v>1</v>
      </c>
    </row>
    <row r="17676" spans="1:9" x14ac:dyDescent="0.25">
      <c r="A17676" t="s">
        <v>110</v>
      </c>
      <c r="B17676" t="s">
        <v>60456</v>
      </c>
      <c r="C17676" s="57">
        <v>44342</v>
      </c>
      <c r="D17676" t="s">
        <v>60457</v>
      </c>
      <c r="E17676" s="58">
        <v>1065878480000</v>
      </c>
      <c r="F17676" t="s">
        <v>60458</v>
      </c>
      <c r="G17676" t="s">
        <v>114</v>
      </c>
      <c r="H17676" t="s">
        <v>114</v>
      </c>
      <c r="I17676">
        <v>4</v>
      </c>
    </row>
    <row r="17677" spans="1:9" x14ac:dyDescent="0.25">
      <c r="A17677" t="s">
        <v>110</v>
      </c>
      <c r="B17677" t="s">
        <v>60459</v>
      </c>
      <c r="C17677" s="57">
        <v>44342</v>
      </c>
      <c r="D17677" t="s">
        <v>60460</v>
      </c>
      <c r="E17677" s="58">
        <v>10357336000000</v>
      </c>
      <c r="F17677" t="s">
        <v>60461</v>
      </c>
      <c r="G17677" t="s">
        <v>114</v>
      </c>
      <c r="H17677" t="s">
        <v>114</v>
      </c>
      <c r="I17677">
        <v>3</v>
      </c>
    </row>
    <row r="17678" spans="1:9" x14ac:dyDescent="0.25">
      <c r="A17678" t="s">
        <v>110</v>
      </c>
      <c r="B17678" t="s">
        <v>60462</v>
      </c>
      <c r="C17678" s="57">
        <v>44342</v>
      </c>
      <c r="D17678" t="s">
        <v>60463</v>
      </c>
      <c r="E17678" s="58">
        <v>13281681000000</v>
      </c>
      <c r="F17678" t="s">
        <v>60464</v>
      </c>
      <c r="G17678" t="s">
        <v>60465</v>
      </c>
      <c r="H17678" t="s">
        <v>60466</v>
      </c>
      <c r="I17678">
        <v>4164</v>
      </c>
    </row>
    <row r="17679" spans="1:9" x14ac:dyDescent="0.25">
      <c r="A17679" t="s">
        <v>110</v>
      </c>
      <c r="B17679" t="s">
        <v>60467</v>
      </c>
      <c r="C17679" s="57">
        <v>44342</v>
      </c>
      <c r="D17679" t="s">
        <v>60468</v>
      </c>
      <c r="E17679" s="58">
        <v>13723217000000</v>
      </c>
      <c r="F17679" t="s">
        <v>60469</v>
      </c>
      <c r="G17679" t="s">
        <v>60470</v>
      </c>
      <c r="H17679" t="s">
        <v>60471</v>
      </c>
      <c r="I17679">
        <v>7410</v>
      </c>
    </row>
    <row r="17680" spans="1:9" x14ac:dyDescent="0.25">
      <c r="A17680" t="s">
        <v>110</v>
      </c>
      <c r="B17680" t="s">
        <v>60472</v>
      </c>
      <c r="C17680" s="57">
        <v>44342</v>
      </c>
      <c r="D17680" t="s">
        <v>60473</v>
      </c>
      <c r="E17680" s="58">
        <v>9755939000000</v>
      </c>
      <c r="F17680" t="s">
        <v>60474</v>
      </c>
      <c r="G17680" t="s">
        <v>60475</v>
      </c>
      <c r="H17680" t="s">
        <v>60476</v>
      </c>
      <c r="I17680">
        <v>3159</v>
      </c>
    </row>
    <row r="17681" spans="1:9" x14ac:dyDescent="0.25">
      <c r="A17681" t="s">
        <v>110</v>
      </c>
      <c r="B17681" t="s">
        <v>60477</v>
      </c>
      <c r="C17681" s="57">
        <v>44342</v>
      </c>
      <c r="D17681" t="s">
        <v>60478</v>
      </c>
      <c r="E17681" s="58">
        <v>12105790000000</v>
      </c>
      <c r="F17681" t="s">
        <v>60479</v>
      </c>
      <c r="G17681" t="s">
        <v>114</v>
      </c>
      <c r="H17681" t="s">
        <v>114</v>
      </c>
      <c r="I17681">
        <v>476</v>
      </c>
    </row>
    <row r="17682" spans="1:9" x14ac:dyDescent="0.25">
      <c r="A17682" t="s">
        <v>110</v>
      </c>
      <c r="B17682" t="s">
        <v>60480</v>
      </c>
      <c r="C17682" s="57">
        <v>44342</v>
      </c>
      <c r="D17682" t="s">
        <v>60481</v>
      </c>
      <c r="E17682" s="58">
        <v>10752235000000</v>
      </c>
      <c r="F17682" t="s">
        <v>60482</v>
      </c>
      <c r="G17682" t="s">
        <v>60483</v>
      </c>
      <c r="H17682" t="s">
        <v>60484</v>
      </c>
      <c r="I17682">
        <v>7034</v>
      </c>
    </row>
    <row r="17683" spans="1:9" x14ac:dyDescent="0.25">
      <c r="A17683" t="s">
        <v>110</v>
      </c>
      <c r="B17683" t="s">
        <v>60485</v>
      </c>
      <c r="C17683" s="57">
        <v>44342</v>
      </c>
      <c r="D17683" t="s">
        <v>60486</v>
      </c>
      <c r="E17683" s="58">
        <v>10556828000000</v>
      </c>
      <c r="F17683" t="s">
        <v>60487</v>
      </c>
      <c r="G17683" t="s">
        <v>60488</v>
      </c>
      <c r="H17683" t="s">
        <v>60489</v>
      </c>
      <c r="I17683">
        <v>36053</v>
      </c>
    </row>
    <row r="17684" spans="1:9" x14ac:dyDescent="0.25">
      <c r="A17684" t="s">
        <v>110</v>
      </c>
      <c r="B17684" t="s">
        <v>60490</v>
      </c>
      <c r="C17684" s="57">
        <v>44342</v>
      </c>
      <c r="D17684" t="s">
        <v>60491</v>
      </c>
      <c r="E17684" s="58">
        <v>9947473000000</v>
      </c>
      <c r="F17684" t="s">
        <v>60492</v>
      </c>
      <c r="G17684" t="s">
        <v>60493</v>
      </c>
      <c r="H17684" t="s">
        <v>60494</v>
      </c>
      <c r="I17684">
        <v>802</v>
      </c>
    </row>
    <row r="17685" spans="1:9" x14ac:dyDescent="0.25">
      <c r="A17685" t="s">
        <v>110</v>
      </c>
      <c r="B17685" t="s">
        <v>60495</v>
      </c>
      <c r="C17685" s="57">
        <v>44342</v>
      </c>
      <c r="D17685" t="s">
        <v>60496</v>
      </c>
      <c r="E17685" s="58">
        <v>1298183200000</v>
      </c>
      <c r="F17685" t="s">
        <v>60497</v>
      </c>
      <c r="G17685" t="s">
        <v>114</v>
      </c>
      <c r="H17685" t="s">
        <v>114</v>
      </c>
      <c r="I17685">
        <v>2</v>
      </c>
    </row>
    <row r="17686" spans="1:9" x14ac:dyDescent="0.25">
      <c r="A17686" t="s">
        <v>110</v>
      </c>
      <c r="B17686" t="s">
        <v>60498</v>
      </c>
      <c r="C17686" s="57">
        <v>44342</v>
      </c>
      <c r="D17686" t="s">
        <v>60499</v>
      </c>
      <c r="E17686" s="58">
        <v>1287325500000</v>
      </c>
      <c r="F17686" t="s">
        <v>60500</v>
      </c>
      <c r="G17686" t="s">
        <v>114</v>
      </c>
      <c r="H17686" t="s">
        <v>114</v>
      </c>
      <c r="I17686">
        <v>111</v>
      </c>
    </row>
    <row r="17687" spans="1:9" x14ac:dyDescent="0.25">
      <c r="A17687" t="s">
        <v>110</v>
      </c>
      <c r="B17687" t="s">
        <v>60501</v>
      </c>
      <c r="C17687" s="57">
        <v>44342</v>
      </c>
      <c r="D17687" t="s">
        <v>60502</v>
      </c>
      <c r="E17687" s="58">
        <v>1020564900000</v>
      </c>
      <c r="F17687" t="s">
        <v>60503</v>
      </c>
      <c r="G17687" t="s">
        <v>114</v>
      </c>
      <c r="H17687" t="s">
        <v>114</v>
      </c>
      <c r="I17687">
        <v>306</v>
      </c>
    </row>
    <row r="17688" spans="1:9" x14ac:dyDescent="0.25">
      <c r="A17688" t="s">
        <v>110</v>
      </c>
      <c r="B17688" t="s">
        <v>60504</v>
      </c>
      <c r="C17688" s="57">
        <v>44342</v>
      </c>
      <c r="D17688" t="s">
        <v>60505</v>
      </c>
      <c r="E17688" s="58">
        <v>104496933500000</v>
      </c>
      <c r="F17688" t="s">
        <v>60506</v>
      </c>
      <c r="G17688" t="s">
        <v>114</v>
      </c>
      <c r="H17688" t="s">
        <v>114</v>
      </c>
      <c r="I17688">
        <v>1</v>
      </c>
    </row>
    <row r="17689" spans="1:9" x14ac:dyDescent="0.25">
      <c r="A17689" t="s">
        <v>110</v>
      </c>
      <c r="B17689" t="s">
        <v>60507</v>
      </c>
      <c r="C17689" s="57">
        <v>44342</v>
      </c>
      <c r="D17689" t="s">
        <v>60508</v>
      </c>
      <c r="E17689" s="58">
        <v>105340747600000</v>
      </c>
      <c r="F17689" t="s">
        <v>60509</v>
      </c>
      <c r="G17689" t="s">
        <v>60510</v>
      </c>
      <c r="H17689" t="s">
        <v>880</v>
      </c>
      <c r="I17689">
        <v>1772</v>
      </c>
    </row>
    <row r="17690" spans="1:9" x14ac:dyDescent="0.25">
      <c r="A17690" t="s">
        <v>110</v>
      </c>
      <c r="B17690" t="s">
        <v>60511</v>
      </c>
      <c r="C17690" s="57">
        <v>44342</v>
      </c>
      <c r="D17690" t="s">
        <v>60512</v>
      </c>
      <c r="E17690" s="58">
        <v>1037772183750000</v>
      </c>
      <c r="F17690" t="s">
        <v>60513</v>
      </c>
      <c r="G17690" t="s">
        <v>114</v>
      </c>
      <c r="H17690" t="s">
        <v>114</v>
      </c>
      <c r="I17690">
        <v>1</v>
      </c>
    </row>
    <row r="17691" spans="1:9" x14ac:dyDescent="0.25">
      <c r="A17691" t="s">
        <v>110</v>
      </c>
      <c r="B17691" t="s">
        <v>60514</v>
      </c>
      <c r="C17691" s="57">
        <v>44342</v>
      </c>
      <c r="D17691" t="s">
        <v>60515</v>
      </c>
      <c r="E17691" s="58">
        <v>110375794200000</v>
      </c>
      <c r="F17691" t="s">
        <v>60516</v>
      </c>
      <c r="G17691" t="s">
        <v>114</v>
      </c>
      <c r="H17691" t="s">
        <v>114</v>
      </c>
      <c r="I17691">
        <v>1</v>
      </c>
    </row>
    <row r="17692" spans="1:9" x14ac:dyDescent="0.25">
      <c r="A17692" t="s">
        <v>110</v>
      </c>
      <c r="B17692" t="s">
        <v>60517</v>
      </c>
      <c r="C17692" s="57">
        <v>44342</v>
      </c>
      <c r="D17692" t="s">
        <v>60518</v>
      </c>
      <c r="E17692" s="58">
        <v>1086887600000</v>
      </c>
      <c r="F17692" t="s">
        <v>60519</v>
      </c>
      <c r="G17692" t="s">
        <v>221</v>
      </c>
      <c r="H17692" t="s">
        <v>114</v>
      </c>
      <c r="I17692">
        <v>1</v>
      </c>
    </row>
    <row r="17693" spans="1:9" x14ac:dyDescent="0.25">
      <c r="A17693" t="s">
        <v>110</v>
      </c>
      <c r="B17693" t="s">
        <v>60520</v>
      </c>
      <c r="C17693" s="57">
        <v>44342</v>
      </c>
      <c r="D17693" t="s">
        <v>60521</v>
      </c>
      <c r="E17693" s="58">
        <v>1020782800000</v>
      </c>
      <c r="F17693" t="s">
        <v>60522</v>
      </c>
      <c r="G17693" t="s">
        <v>114</v>
      </c>
      <c r="H17693" t="s">
        <v>114</v>
      </c>
      <c r="I17693">
        <v>1</v>
      </c>
    </row>
    <row r="17694" spans="1:9" x14ac:dyDescent="0.25">
      <c r="A17694" t="s">
        <v>110</v>
      </c>
      <c r="B17694" t="s">
        <v>60523</v>
      </c>
      <c r="C17694" s="57">
        <v>44342</v>
      </c>
      <c r="D17694" t="s">
        <v>60524</v>
      </c>
      <c r="E17694" s="58">
        <v>1241164700000</v>
      </c>
      <c r="F17694" t="s">
        <v>60525</v>
      </c>
      <c r="G17694" t="s">
        <v>114</v>
      </c>
      <c r="H17694" t="s">
        <v>114</v>
      </c>
      <c r="I17694">
        <v>5</v>
      </c>
    </row>
    <row r="17695" spans="1:9" x14ac:dyDescent="0.25">
      <c r="A17695" t="s">
        <v>110</v>
      </c>
      <c r="B17695" t="s">
        <v>60526</v>
      </c>
      <c r="C17695" s="57">
        <v>44342</v>
      </c>
      <c r="D17695" t="s">
        <v>60527</v>
      </c>
      <c r="E17695" s="58">
        <v>105021028600000</v>
      </c>
      <c r="F17695" t="s">
        <v>60528</v>
      </c>
      <c r="G17695" t="s">
        <v>114</v>
      </c>
      <c r="H17695" t="s">
        <v>114</v>
      </c>
      <c r="I17695">
        <v>1</v>
      </c>
    </row>
    <row r="17696" spans="1:9" x14ac:dyDescent="0.25">
      <c r="A17696" t="s">
        <v>110</v>
      </c>
      <c r="B17696" t="s">
        <v>60529</v>
      </c>
      <c r="C17696" s="57">
        <v>44342</v>
      </c>
      <c r="D17696" t="s">
        <v>60530</v>
      </c>
      <c r="E17696" s="58">
        <v>105421792700000</v>
      </c>
      <c r="F17696" t="s">
        <v>60531</v>
      </c>
      <c r="G17696" t="s">
        <v>114</v>
      </c>
      <c r="H17696" t="s">
        <v>114</v>
      </c>
      <c r="I17696">
        <v>8</v>
      </c>
    </row>
    <row r="17697" spans="1:9" x14ac:dyDescent="0.25">
      <c r="A17697" t="s">
        <v>110</v>
      </c>
      <c r="B17697" t="s">
        <v>60532</v>
      </c>
      <c r="C17697" s="57">
        <v>44342</v>
      </c>
      <c r="D17697" t="s">
        <v>60533</v>
      </c>
      <c r="E17697" s="58">
        <v>116276150000000</v>
      </c>
      <c r="F17697" t="s">
        <v>60534</v>
      </c>
      <c r="G17697" t="s">
        <v>60535</v>
      </c>
      <c r="H17697" t="s">
        <v>114</v>
      </c>
      <c r="I17697">
        <v>93</v>
      </c>
    </row>
    <row r="17698" spans="1:9" x14ac:dyDescent="0.25">
      <c r="A17698" t="s">
        <v>110</v>
      </c>
      <c r="B17698" t="s">
        <v>60536</v>
      </c>
      <c r="C17698" s="57">
        <v>44342</v>
      </c>
      <c r="D17698" t="s">
        <v>60537</v>
      </c>
      <c r="E17698" t="s">
        <v>60538</v>
      </c>
      <c r="F17698" t="s">
        <v>60539</v>
      </c>
      <c r="G17698" t="s">
        <v>114</v>
      </c>
      <c r="H17698" t="s">
        <v>114</v>
      </c>
      <c r="I17698">
        <v>48</v>
      </c>
    </row>
    <row r="17699" spans="1:9" x14ac:dyDescent="0.25">
      <c r="A17699" t="s">
        <v>110</v>
      </c>
      <c r="B17699" t="s">
        <v>60540</v>
      </c>
      <c r="C17699" s="57">
        <v>44342</v>
      </c>
      <c r="D17699" t="s">
        <v>60541</v>
      </c>
      <c r="E17699" s="58">
        <v>1014926000000</v>
      </c>
      <c r="F17699" t="s">
        <v>60542</v>
      </c>
      <c r="G17699" t="s">
        <v>60543</v>
      </c>
      <c r="H17699" t="s">
        <v>60544</v>
      </c>
      <c r="I17699">
        <v>2</v>
      </c>
    </row>
    <row r="17700" spans="1:9" x14ac:dyDescent="0.25">
      <c r="A17700" t="s">
        <v>110</v>
      </c>
      <c r="B17700" t="s">
        <v>60545</v>
      </c>
      <c r="C17700" s="57">
        <v>44342</v>
      </c>
      <c r="D17700" t="s">
        <v>60546</v>
      </c>
      <c r="E17700" s="58">
        <v>1004232900000</v>
      </c>
      <c r="F17700" t="s">
        <v>60547</v>
      </c>
      <c r="G17700" t="s">
        <v>114</v>
      </c>
      <c r="H17700" t="s">
        <v>114</v>
      </c>
      <c r="I17700">
        <v>48</v>
      </c>
    </row>
    <row r="17701" spans="1:9" x14ac:dyDescent="0.25">
      <c r="A17701" t="s">
        <v>110</v>
      </c>
      <c r="B17701" t="s">
        <v>60548</v>
      </c>
      <c r="C17701" s="57">
        <v>44342</v>
      </c>
      <c r="D17701" t="s">
        <v>60549</v>
      </c>
      <c r="E17701" s="58">
        <v>1002280900000</v>
      </c>
      <c r="F17701" t="s">
        <v>60550</v>
      </c>
      <c r="G17701" t="s">
        <v>60543</v>
      </c>
      <c r="H17701" t="s">
        <v>60544</v>
      </c>
      <c r="I17701">
        <v>1</v>
      </c>
    </row>
    <row r="17702" spans="1:9" x14ac:dyDescent="0.25">
      <c r="A17702" t="s">
        <v>110</v>
      </c>
      <c r="B17702" t="s">
        <v>60551</v>
      </c>
      <c r="C17702" s="57">
        <v>44342</v>
      </c>
      <c r="D17702" t="s">
        <v>60552</v>
      </c>
      <c r="E17702" s="58">
        <v>1417241700000</v>
      </c>
      <c r="F17702" t="s">
        <v>60553</v>
      </c>
      <c r="G17702" t="s">
        <v>114</v>
      </c>
      <c r="H17702" t="s">
        <v>114</v>
      </c>
      <c r="I17702">
        <v>3</v>
      </c>
    </row>
    <row r="17703" spans="1:9" x14ac:dyDescent="0.25">
      <c r="A17703" t="s">
        <v>110</v>
      </c>
      <c r="B17703" t="s">
        <v>60554</v>
      </c>
      <c r="C17703" s="57">
        <v>44342</v>
      </c>
      <c r="D17703" t="s">
        <v>60555</v>
      </c>
      <c r="E17703" s="58">
        <v>1167125200000</v>
      </c>
      <c r="F17703" t="s">
        <v>60556</v>
      </c>
      <c r="G17703" t="s">
        <v>60557</v>
      </c>
      <c r="H17703" t="s">
        <v>114</v>
      </c>
      <c r="I17703">
        <v>1</v>
      </c>
    </row>
    <row r="17704" spans="1:9" x14ac:dyDescent="0.25">
      <c r="A17704" t="s">
        <v>110</v>
      </c>
      <c r="B17704" t="s">
        <v>60558</v>
      </c>
      <c r="C17704" s="57">
        <v>44342</v>
      </c>
      <c r="D17704" t="s">
        <v>60559</v>
      </c>
      <c r="E17704" s="58">
        <v>1156858000000</v>
      </c>
      <c r="F17704" t="s">
        <v>60560</v>
      </c>
      <c r="G17704" t="s">
        <v>114</v>
      </c>
      <c r="H17704" t="s">
        <v>114</v>
      </c>
      <c r="I17704">
        <v>1</v>
      </c>
    </row>
    <row r="17705" spans="1:9" x14ac:dyDescent="0.25">
      <c r="A17705" t="s">
        <v>110</v>
      </c>
      <c r="B17705" t="s">
        <v>60561</v>
      </c>
      <c r="C17705" s="57">
        <v>44342</v>
      </c>
      <c r="D17705" t="s">
        <v>60562</v>
      </c>
      <c r="E17705" s="58">
        <v>106992833800000</v>
      </c>
      <c r="F17705" t="s">
        <v>60563</v>
      </c>
      <c r="G17705" t="s">
        <v>60510</v>
      </c>
      <c r="H17705" t="s">
        <v>114</v>
      </c>
      <c r="I17705">
        <v>1</v>
      </c>
    </row>
    <row r="17706" spans="1:9" x14ac:dyDescent="0.25">
      <c r="A17706" t="s">
        <v>110</v>
      </c>
      <c r="B17706" t="s">
        <v>60564</v>
      </c>
      <c r="C17706" s="57">
        <v>44342</v>
      </c>
      <c r="D17706" t="s">
        <v>60565</v>
      </c>
      <c r="E17706" s="58">
        <v>1328897800000</v>
      </c>
      <c r="F17706" t="s">
        <v>60566</v>
      </c>
      <c r="G17706" t="s">
        <v>60567</v>
      </c>
      <c r="H17706" t="s">
        <v>60568</v>
      </c>
      <c r="I17706">
        <v>871</v>
      </c>
    </row>
    <row r="17707" spans="1:9" x14ac:dyDescent="0.25">
      <c r="A17707" t="s">
        <v>110</v>
      </c>
      <c r="B17707" t="s">
        <v>60569</v>
      </c>
      <c r="C17707" s="57">
        <v>44342</v>
      </c>
      <c r="D17707" t="s">
        <v>60570</v>
      </c>
      <c r="E17707" s="58">
        <v>1026854200000</v>
      </c>
      <c r="F17707" t="s">
        <v>60571</v>
      </c>
      <c r="G17707" t="s">
        <v>53465</v>
      </c>
      <c r="H17707" t="s">
        <v>114</v>
      </c>
      <c r="I17707">
        <v>56</v>
      </c>
    </row>
    <row r="17708" spans="1:9" x14ac:dyDescent="0.25">
      <c r="A17708" t="s">
        <v>110</v>
      </c>
      <c r="B17708" t="s">
        <v>60572</v>
      </c>
      <c r="C17708" s="57">
        <v>44342</v>
      </c>
      <c r="D17708" t="s">
        <v>60573</v>
      </c>
      <c r="E17708" s="58">
        <v>1117809500000</v>
      </c>
      <c r="F17708" t="s">
        <v>60574</v>
      </c>
      <c r="G17708" t="s">
        <v>114</v>
      </c>
      <c r="H17708" t="s">
        <v>114</v>
      </c>
      <c r="I17708">
        <v>4</v>
      </c>
    </row>
    <row r="17709" spans="1:9" x14ac:dyDescent="0.25">
      <c r="A17709" t="s">
        <v>110</v>
      </c>
      <c r="B17709" t="s">
        <v>60575</v>
      </c>
      <c r="C17709" s="57">
        <v>44342</v>
      </c>
      <c r="D17709" t="s">
        <v>60576</v>
      </c>
      <c r="E17709" s="58">
        <v>105012683200000</v>
      </c>
      <c r="F17709" t="s">
        <v>60577</v>
      </c>
      <c r="G17709" t="s">
        <v>60578</v>
      </c>
      <c r="H17709" t="s">
        <v>60579</v>
      </c>
      <c r="I17709">
        <v>2</v>
      </c>
    </row>
    <row r="17710" spans="1:9" x14ac:dyDescent="0.25">
      <c r="A17710" t="s">
        <v>110</v>
      </c>
      <c r="B17710" t="s">
        <v>60580</v>
      </c>
      <c r="C17710" s="57">
        <v>44342</v>
      </c>
      <c r="D17710" t="s">
        <v>60581</v>
      </c>
      <c r="E17710" t="s">
        <v>60582</v>
      </c>
      <c r="F17710" t="s">
        <v>60583</v>
      </c>
      <c r="G17710" t="s">
        <v>114</v>
      </c>
      <c r="H17710" t="s">
        <v>114</v>
      </c>
      <c r="I17710">
        <v>2</v>
      </c>
    </row>
    <row r="17711" spans="1:9" x14ac:dyDescent="0.25">
      <c r="A17711" t="s">
        <v>110</v>
      </c>
      <c r="B17711" t="s">
        <v>60584</v>
      </c>
      <c r="C17711" s="57">
        <v>44342</v>
      </c>
      <c r="D17711" t="s">
        <v>60585</v>
      </c>
      <c r="E17711" t="s">
        <v>60586</v>
      </c>
      <c r="F17711" t="s">
        <v>60587</v>
      </c>
      <c r="G17711" t="s">
        <v>114</v>
      </c>
      <c r="H17711" t="s">
        <v>114</v>
      </c>
      <c r="I17711">
        <v>1</v>
      </c>
    </row>
    <row r="17712" spans="1:9" x14ac:dyDescent="0.25">
      <c r="A17712" t="s">
        <v>110</v>
      </c>
      <c r="B17712" t="s">
        <v>60588</v>
      </c>
      <c r="C17712" s="57">
        <v>44342</v>
      </c>
      <c r="D17712" t="s">
        <v>60589</v>
      </c>
      <c r="E17712" s="58">
        <v>115464980500000</v>
      </c>
      <c r="F17712" t="s">
        <v>60590</v>
      </c>
      <c r="G17712" t="s">
        <v>114</v>
      </c>
      <c r="H17712" t="s">
        <v>6506</v>
      </c>
      <c r="I17712">
        <v>131</v>
      </c>
    </row>
    <row r="17713" spans="1:9" x14ac:dyDescent="0.25">
      <c r="A17713" t="s">
        <v>110</v>
      </c>
      <c r="B17713" t="s">
        <v>60591</v>
      </c>
      <c r="C17713" s="57">
        <v>44342</v>
      </c>
      <c r="D17713" t="s">
        <v>60592</v>
      </c>
      <c r="E17713" s="58">
        <v>100579813000000</v>
      </c>
      <c r="F17713" t="s">
        <v>60593</v>
      </c>
      <c r="G17713" t="s">
        <v>114</v>
      </c>
      <c r="H17713" t="s">
        <v>114</v>
      </c>
      <c r="I17713">
        <v>1</v>
      </c>
    </row>
    <row r="17714" spans="1:9" x14ac:dyDescent="0.25">
      <c r="A17714" t="s">
        <v>110</v>
      </c>
      <c r="B17714" t="s">
        <v>60594</v>
      </c>
      <c r="C17714" s="57">
        <v>44342</v>
      </c>
      <c r="D17714" t="s">
        <v>60595</v>
      </c>
      <c r="E17714" s="58">
        <v>110631881900000</v>
      </c>
      <c r="F17714" t="s">
        <v>60596</v>
      </c>
      <c r="G17714" t="s">
        <v>60597</v>
      </c>
      <c r="H17714" t="s">
        <v>60598</v>
      </c>
      <c r="I17714">
        <v>2797</v>
      </c>
    </row>
    <row r="17715" spans="1:9" x14ac:dyDescent="0.25">
      <c r="A17715" t="s">
        <v>110</v>
      </c>
      <c r="B17715" t="s">
        <v>60599</v>
      </c>
      <c r="C17715" s="57">
        <v>44342</v>
      </c>
      <c r="D17715" t="s">
        <v>60600</v>
      </c>
      <c r="E17715" s="58">
        <v>111346202900000</v>
      </c>
      <c r="F17715" t="s">
        <v>60601</v>
      </c>
      <c r="G17715" t="s">
        <v>60602</v>
      </c>
      <c r="H17715" t="s">
        <v>60603</v>
      </c>
      <c r="I17715">
        <v>65</v>
      </c>
    </row>
    <row r="17716" spans="1:9" x14ac:dyDescent="0.25">
      <c r="A17716" t="s">
        <v>110</v>
      </c>
      <c r="B17716" t="s">
        <v>60604</v>
      </c>
      <c r="C17716" s="57">
        <v>44342</v>
      </c>
      <c r="D17716" t="s">
        <v>60605</v>
      </c>
      <c r="E17716" s="58">
        <v>94264455200000</v>
      </c>
      <c r="F17716" t="s">
        <v>60606</v>
      </c>
      <c r="G17716" t="s">
        <v>114</v>
      </c>
      <c r="H17716" t="s">
        <v>114</v>
      </c>
      <c r="I17716">
        <v>246</v>
      </c>
    </row>
    <row r="17717" spans="1:9" x14ac:dyDescent="0.25">
      <c r="A17717" t="s">
        <v>110</v>
      </c>
      <c r="B17717" t="s">
        <v>60607</v>
      </c>
      <c r="C17717" s="57">
        <v>44342</v>
      </c>
      <c r="D17717" t="s">
        <v>60608</v>
      </c>
      <c r="E17717" s="58">
        <v>101070512700000</v>
      </c>
      <c r="F17717" t="s">
        <v>60609</v>
      </c>
      <c r="G17717" t="s">
        <v>114</v>
      </c>
      <c r="H17717" t="s">
        <v>114</v>
      </c>
      <c r="I17717">
        <v>1</v>
      </c>
    </row>
    <row r="17718" spans="1:9" x14ac:dyDescent="0.25">
      <c r="A17718" t="s">
        <v>110</v>
      </c>
      <c r="B17718" t="s">
        <v>60610</v>
      </c>
      <c r="C17718" s="57">
        <v>44342</v>
      </c>
      <c r="D17718" t="s">
        <v>60611</v>
      </c>
      <c r="E17718" s="58">
        <v>109316487200000</v>
      </c>
      <c r="F17718" t="s">
        <v>60612</v>
      </c>
      <c r="G17718" t="s">
        <v>114</v>
      </c>
      <c r="H17718" t="s">
        <v>114</v>
      </c>
      <c r="I17718">
        <v>1</v>
      </c>
    </row>
    <row r="17719" spans="1:9" x14ac:dyDescent="0.25">
      <c r="A17719" t="s">
        <v>110</v>
      </c>
      <c r="B17719" t="s">
        <v>60613</v>
      </c>
      <c r="C17719" s="57">
        <v>44342</v>
      </c>
      <c r="D17719" t="s">
        <v>60614</v>
      </c>
      <c r="E17719" s="58">
        <v>112416966000000</v>
      </c>
      <c r="F17719" t="s">
        <v>60615</v>
      </c>
      <c r="G17719" t="s">
        <v>114</v>
      </c>
      <c r="H17719" t="s">
        <v>60616</v>
      </c>
      <c r="I17719">
        <v>343</v>
      </c>
    </row>
    <row r="17720" spans="1:9" x14ac:dyDescent="0.25">
      <c r="A17720" t="s">
        <v>110</v>
      </c>
      <c r="B17720" t="s">
        <v>60617</v>
      </c>
      <c r="C17720" s="57">
        <v>44342</v>
      </c>
      <c r="D17720" t="s">
        <v>60618</v>
      </c>
      <c r="E17720" s="58">
        <v>100396303000000</v>
      </c>
      <c r="F17720" t="s">
        <v>60619</v>
      </c>
      <c r="G17720" t="s">
        <v>114</v>
      </c>
      <c r="H17720" t="s">
        <v>114</v>
      </c>
      <c r="I17720">
        <v>218</v>
      </c>
    </row>
    <row r="17721" spans="1:9" x14ac:dyDescent="0.25">
      <c r="A17721" t="s">
        <v>110</v>
      </c>
      <c r="B17721" t="s">
        <v>60620</v>
      </c>
      <c r="C17721" s="57">
        <v>44342</v>
      </c>
      <c r="D17721" t="s">
        <v>60621</v>
      </c>
      <c r="E17721" s="58">
        <v>108801964200000</v>
      </c>
      <c r="F17721" t="s">
        <v>60622</v>
      </c>
      <c r="G17721" t="s">
        <v>60623</v>
      </c>
      <c r="H17721" t="s">
        <v>114</v>
      </c>
      <c r="I17721">
        <v>438</v>
      </c>
    </row>
    <row r="17722" spans="1:9" x14ac:dyDescent="0.25">
      <c r="A17722" t="s">
        <v>110</v>
      </c>
      <c r="B17722" t="s">
        <v>60624</v>
      </c>
      <c r="C17722" s="57">
        <v>44342</v>
      </c>
      <c r="D17722" t="s">
        <v>60625</v>
      </c>
      <c r="E17722" t="s">
        <v>60626</v>
      </c>
      <c r="F17722" t="s">
        <v>60627</v>
      </c>
      <c r="G17722" t="s">
        <v>114</v>
      </c>
      <c r="H17722" t="s">
        <v>114</v>
      </c>
      <c r="I17722">
        <v>1</v>
      </c>
    </row>
    <row r="17723" spans="1:9" x14ac:dyDescent="0.25">
      <c r="A17723" t="s">
        <v>110</v>
      </c>
      <c r="B17723" t="s">
        <v>60628</v>
      </c>
      <c r="C17723" s="57">
        <v>44342</v>
      </c>
      <c r="D17723" t="s">
        <v>60629</v>
      </c>
      <c r="E17723" t="s">
        <v>60630</v>
      </c>
      <c r="F17723" t="s">
        <v>60631</v>
      </c>
      <c r="G17723" t="s">
        <v>114</v>
      </c>
      <c r="H17723" t="s">
        <v>114</v>
      </c>
      <c r="I17723">
        <v>3</v>
      </c>
    </row>
    <row r="17724" spans="1:9" x14ac:dyDescent="0.25">
      <c r="A17724" t="s">
        <v>110</v>
      </c>
      <c r="B17724" t="s">
        <v>60632</v>
      </c>
      <c r="C17724" s="57">
        <v>44342</v>
      </c>
      <c r="D17724" t="s">
        <v>60633</v>
      </c>
      <c r="E17724" s="58">
        <v>1230964500000</v>
      </c>
      <c r="F17724" t="s">
        <v>60634</v>
      </c>
      <c r="G17724" t="s">
        <v>114</v>
      </c>
      <c r="H17724" t="s">
        <v>114</v>
      </c>
      <c r="I17724">
        <v>1</v>
      </c>
    </row>
    <row r="17725" spans="1:9" x14ac:dyDescent="0.25">
      <c r="A17725" t="s">
        <v>110</v>
      </c>
      <c r="B17725" t="s">
        <v>60635</v>
      </c>
      <c r="C17725" s="57">
        <v>44342</v>
      </c>
      <c r="D17725" t="s">
        <v>60636</v>
      </c>
      <c r="E17725" s="58">
        <v>1040599600000</v>
      </c>
      <c r="F17725" t="s">
        <v>60637</v>
      </c>
      <c r="G17725" t="s">
        <v>114</v>
      </c>
      <c r="H17725" t="s">
        <v>114</v>
      </c>
      <c r="I17725">
        <v>12</v>
      </c>
    </row>
    <row r="17726" spans="1:9" x14ac:dyDescent="0.25">
      <c r="A17726" t="s">
        <v>110</v>
      </c>
      <c r="B17726" t="s">
        <v>60638</v>
      </c>
      <c r="C17726" s="57">
        <v>44342</v>
      </c>
      <c r="D17726" t="s">
        <v>60639</v>
      </c>
      <c r="E17726" s="58">
        <v>104998822576200</v>
      </c>
      <c r="F17726" t="s">
        <v>60640</v>
      </c>
      <c r="G17726" t="s">
        <v>114</v>
      </c>
      <c r="H17726" t="s">
        <v>114</v>
      </c>
      <c r="I17726">
        <v>1</v>
      </c>
    </row>
    <row r="17727" spans="1:9" x14ac:dyDescent="0.25">
      <c r="A17727" t="s">
        <v>110</v>
      </c>
      <c r="B17727" t="s">
        <v>60641</v>
      </c>
      <c r="C17727" s="57">
        <v>44342</v>
      </c>
      <c r="D17727" t="s">
        <v>60642</v>
      </c>
      <c r="E17727" s="58">
        <v>1007990700000</v>
      </c>
      <c r="F17727" t="s">
        <v>60643</v>
      </c>
      <c r="G17727" t="s">
        <v>114</v>
      </c>
      <c r="H17727" t="s">
        <v>114</v>
      </c>
      <c r="I17727">
        <v>1</v>
      </c>
    </row>
    <row r="17728" spans="1:9" x14ac:dyDescent="0.25">
      <c r="A17728" t="s">
        <v>110</v>
      </c>
      <c r="B17728" t="s">
        <v>60644</v>
      </c>
      <c r="C17728" s="57">
        <v>44342</v>
      </c>
      <c r="D17728" t="s">
        <v>60645</v>
      </c>
      <c r="E17728" s="58">
        <v>101270635000000</v>
      </c>
      <c r="F17728" t="s">
        <v>60646</v>
      </c>
      <c r="G17728" t="s">
        <v>114</v>
      </c>
      <c r="H17728" t="s">
        <v>114</v>
      </c>
      <c r="I17728">
        <v>1</v>
      </c>
    </row>
    <row r="17729" spans="1:9" x14ac:dyDescent="0.25">
      <c r="A17729" t="s">
        <v>110</v>
      </c>
      <c r="B17729" t="s">
        <v>60647</v>
      </c>
      <c r="C17729" s="57">
        <v>44342</v>
      </c>
      <c r="D17729" t="s">
        <v>60648</v>
      </c>
      <c r="E17729" s="58">
        <v>101318496000000</v>
      </c>
      <c r="F17729" t="s">
        <v>60649</v>
      </c>
      <c r="G17729" t="s">
        <v>114</v>
      </c>
      <c r="H17729" t="s">
        <v>114</v>
      </c>
      <c r="I17729">
        <v>1</v>
      </c>
    </row>
    <row r="17730" spans="1:9" x14ac:dyDescent="0.25">
      <c r="A17730" t="s">
        <v>110</v>
      </c>
      <c r="B17730" t="s">
        <v>60650</v>
      </c>
      <c r="C17730" s="57">
        <v>44342</v>
      </c>
      <c r="D17730" t="s">
        <v>60651</v>
      </c>
      <c r="E17730" s="58">
        <v>101543465000000</v>
      </c>
      <c r="F17730" t="s">
        <v>60652</v>
      </c>
      <c r="G17730" t="s">
        <v>114</v>
      </c>
      <c r="H17730" t="s">
        <v>114</v>
      </c>
      <c r="I17730">
        <v>1</v>
      </c>
    </row>
    <row r="17731" spans="1:9" x14ac:dyDescent="0.25">
      <c r="A17731" t="s">
        <v>110</v>
      </c>
      <c r="B17731" t="s">
        <v>60653</v>
      </c>
      <c r="C17731" s="57">
        <v>44342</v>
      </c>
      <c r="D17731" t="s">
        <v>60654</v>
      </c>
      <c r="E17731" s="58">
        <v>100642266000000</v>
      </c>
      <c r="F17731" t="s">
        <v>60655</v>
      </c>
      <c r="G17731" t="s">
        <v>114</v>
      </c>
      <c r="H17731" t="s">
        <v>114</v>
      </c>
      <c r="I17731">
        <v>1</v>
      </c>
    </row>
    <row r="17732" spans="1:9" x14ac:dyDescent="0.25">
      <c r="A17732" t="s">
        <v>110</v>
      </c>
      <c r="B17732" t="s">
        <v>60656</v>
      </c>
      <c r="C17732" s="57">
        <v>44342</v>
      </c>
      <c r="D17732" t="s">
        <v>60657</v>
      </c>
      <c r="E17732" s="58">
        <v>1076625400000</v>
      </c>
      <c r="F17732" t="s">
        <v>60658</v>
      </c>
      <c r="G17732" t="s">
        <v>114</v>
      </c>
      <c r="H17732" t="s">
        <v>114</v>
      </c>
      <c r="I17732">
        <v>1</v>
      </c>
    </row>
    <row r="17733" spans="1:9" x14ac:dyDescent="0.25">
      <c r="A17733" t="s">
        <v>110</v>
      </c>
      <c r="B17733" t="s">
        <v>60659</v>
      </c>
      <c r="C17733" s="57">
        <v>44342</v>
      </c>
      <c r="D17733" t="s">
        <v>60660</v>
      </c>
      <c r="E17733" t="s">
        <v>60661</v>
      </c>
      <c r="F17733" t="s">
        <v>60662</v>
      </c>
      <c r="G17733" t="s">
        <v>114</v>
      </c>
      <c r="H17733" t="s">
        <v>114</v>
      </c>
      <c r="I17733">
        <v>2</v>
      </c>
    </row>
    <row r="17734" spans="1:9" x14ac:dyDescent="0.25">
      <c r="A17734" t="s">
        <v>110</v>
      </c>
      <c r="B17734" t="s">
        <v>60663</v>
      </c>
      <c r="C17734" s="57">
        <v>44342</v>
      </c>
      <c r="D17734" t="s">
        <v>60664</v>
      </c>
      <c r="E17734" s="58">
        <v>1189558000000</v>
      </c>
      <c r="F17734" t="s">
        <v>60665</v>
      </c>
      <c r="G17734" t="s">
        <v>114</v>
      </c>
      <c r="H17734" t="s">
        <v>114</v>
      </c>
      <c r="I17734">
        <v>1</v>
      </c>
    </row>
    <row r="17735" spans="1:9" x14ac:dyDescent="0.25">
      <c r="A17735" t="s">
        <v>110</v>
      </c>
      <c r="B17735" t="s">
        <v>60666</v>
      </c>
      <c r="C17735" s="57">
        <v>44342</v>
      </c>
      <c r="D17735" t="s">
        <v>60667</v>
      </c>
      <c r="E17735" s="58">
        <v>1001065000000</v>
      </c>
      <c r="F17735" t="s">
        <v>60668</v>
      </c>
      <c r="G17735" t="s">
        <v>16409</v>
      </c>
      <c r="H17735" t="s">
        <v>60669</v>
      </c>
      <c r="I17735">
        <v>1344</v>
      </c>
    </row>
    <row r="17736" spans="1:9" x14ac:dyDescent="0.25">
      <c r="A17736" t="s">
        <v>110</v>
      </c>
      <c r="B17736" t="s">
        <v>60670</v>
      </c>
      <c r="C17736" s="57">
        <v>44342</v>
      </c>
      <c r="D17736" t="s">
        <v>60671</v>
      </c>
      <c r="E17736" s="58">
        <v>1034713900000</v>
      </c>
      <c r="F17736" t="s">
        <v>60672</v>
      </c>
      <c r="G17736" t="s">
        <v>114</v>
      </c>
      <c r="H17736" t="s">
        <v>114</v>
      </c>
      <c r="I17736">
        <v>1</v>
      </c>
    </row>
    <row r="17737" spans="1:9" x14ac:dyDescent="0.25">
      <c r="A17737" t="s">
        <v>110</v>
      </c>
      <c r="B17737" t="s">
        <v>60673</v>
      </c>
      <c r="C17737" s="57">
        <v>44342</v>
      </c>
      <c r="D17737" t="s">
        <v>60674</v>
      </c>
      <c r="E17737" s="58">
        <v>1050761100000</v>
      </c>
      <c r="F17737" t="s">
        <v>60675</v>
      </c>
      <c r="G17737" t="s">
        <v>114</v>
      </c>
      <c r="H17737" t="s">
        <v>114</v>
      </c>
      <c r="I17737">
        <v>1</v>
      </c>
    </row>
    <row r="17738" spans="1:9" x14ac:dyDescent="0.25">
      <c r="A17738" t="s">
        <v>110</v>
      </c>
      <c r="B17738" t="s">
        <v>60676</v>
      </c>
      <c r="C17738" s="57">
        <v>44342</v>
      </c>
      <c r="D17738" t="s">
        <v>60677</v>
      </c>
      <c r="E17738" t="s">
        <v>60678</v>
      </c>
      <c r="F17738" t="s">
        <v>60679</v>
      </c>
      <c r="G17738" t="s">
        <v>114</v>
      </c>
      <c r="H17738" t="s">
        <v>114</v>
      </c>
      <c r="I17738">
        <v>47</v>
      </c>
    </row>
    <row r="17739" spans="1:9" x14ac:dyDescent="0.25">
      <c r="A17739" t="s">
        <v>110</v>
      </c>
      <c r="B17739" t="s">
        <v>60680</v>
      </c>
      <c r="C17739" s="57">
        <v>44342</v>
      </c>
      <c r="D17739" t="s">
        <v>60681</v>
      </c>
      <c r="E17739" s="58">
        <v>1063642100000</v>
      </c>
      <c r="F17739" t="s">
        <v>60682</v>
      </c>
      <c r="G17739" t="s">
        <v>60683</v>
      </c>
      <c r="H17739" t="s">
        <v>114</v>
      </c>
      <c r="I17739">
        <v>57</v>
      </c>
    </row>
    <row r="17740" spans="1:9" x14ac:dyDescent="0.25">
      <c r="A17740" t="s">
        <v>110</v>
      </c>
      <c r="B17740" t="s">
        <v>60684</v>
      </c>
      <c r="C17740" s="57">
        <v>44342</v>
      </c>
      <c r="D17740" t="s">
        <v>60685</v>
      </c>
      <c r="E17740" s="58">
        <v>1042126600000</v>
      </c>
      <c r="F17740" t="s">
        <v>60686</v>
      </c>
      <c r="G17740" t="s">
        <v>114</v>
      </c>
      <c r="H17740" t="s">
        <v>114</v>
      </c>
      <c r="I17740">
        <v>1</v>
      </c>
    </row>
    <row r="17741" spans="1:9" x14ac:dyDescent="0.25">
      <c r="A17741" t="s">
        <v>110</v>
      </c>
      <c r="B17741" t="s">
        <v>60687</v>
      </c>
      <c r="C17741" s="57">
        <v>44342</v>
      </c>
      <c r="D17741" t="s">
        <v>60688</v>
      </c>
      <c r="E17741" t="s">
        <v>60689</v>
      </c>
      <c r="F17741" t="s">
        <v>60690</v>
      </c>
      <c r="G17741" t="s">
        <v>114</v>
      </c>
      <c r="H17741" t="s">
        <v>114</v>
      </c>
      <c r="I17741">
        <v>13</v>
      </c>
    </row>
    <row r="17742" spans="1:9" x14ac:dyDescent="0.25">
      <c r="A17742" t="s">
        <v>110</v>
      </c>
      <c r="B17742" t="s">
        <v>60691</v>
      </c>
      <c r="C17742" s="57">
        <v>44342</v>
      </c>
      <c r="D17742" t="s">
        <v>60692</v>
      </c>
      <c r="E17742" s="58">
        <v>11468570000000</v>
      </c>
      <c r="F17742" t="s">
        <v>60693</v>
      </c>
      <c r="G17742" t="s">
        <v>60694</v>
      </c>
      <c r="H17742" t="s">
        <v>60695</v>
      </c>
      <c r="I17742">
        <v>8997</v>
      </c>
    </row>
    <row r="17743" spans="1:9" x14ac:dyDescent="0.25">
      <c r="A17743" t="s">
        <v>110</v>
      </c>
      <c r="B17743" t="s">
        <v>60696</v>
      </c>
      <c r="C17743" s="57">
        <v>44342</v>
      </c>
      <c r="D17743" t="s">
        <v>60697</v>
      </c>
      <c r="E17743" s="58">
        <v>11840313000000</v>
      </c>
      <c r="F17743" t="s">
        <v>60698</v>
      </c>
      <c r="G17743" t="s">
        <v>60699</v>
      </c>
      <c r="H17743" t="s">
        <v>60700</v>
      </c>
      <c r="I17743">
        <v>3</v>
      </c>
    </row>
    <row r="17744" spans="1:9" x14ac:dyDescent="0.25">
      <c r="A17744" t="s">
        <v>110</v>
      </c>
      <c r="B17744" t="s">
        <v>60701</v>
      </c>
      <c r="C17744" s="57">
        <v>44342</v>
      </c>
      <c r="D17744" t="s">
        <v>60702</v>
      </c>
      <c r="E17744" s="58">
        <v>11464212000000</v>
      </c>
      <c r="F17744" t="s">
        <v>60703</v>
      </c>
      <c r="G17744" t="s">
        <v>114</v>
      </c>
      <c r="H17744" t="s">
        <v>114</v>
      </c>
      <c r="I17744">
        <v>208</v>
      </c>
    </row>
    <row r="17745" spans="1:9" x14ac:dyDescent="0.25">
      <c r="A17745" t="s">
        <v>110</v>
      </c>
      <c r="B17745" t="s">
        <v>60704</v>
      </c>
      <c r="C17745" s="57">
        <v>44342</v>
      </c>
      <c r="D17745" t="s">
        <v>60705</v>
      </c>
      <c r="E17745" s="58">
        <v>10312644000000</v>
      </c>
      <c r="F17745" t="s">
        <v>60706</v>
      </c>
      <c r="G17745" t="s">
        <v>60707</v>
      </c>
      <c r="H17745" t="s">
        <v>60708</v>
      </c>
      <c r="I17745">
        <v>1411</v>
      </c>
    </row>
    <row r="17746" spans="1:9" x14ac:dyDescent="0.25">
      <c r="A17746" t="s">
        <v>110</v>
      </c>
      <c r="B17746" t="s">
        <v>60709</v>
      </c>
      <c r="C17746" s="57">
        <v>44342</v>
      </c>
      <c r="D17746" t="s">
        <v>60710</v>
      </c>
      <c r="E17746" s="58">
        <v>11453256000000</v>
      </c>
      <c r="F17746" t="s">
        <v>60711</v>
      </c>
      <c r="G17746" t="s">
        <v>1478</v>
      </c>
      <c r="H17746" t="s">
        <v>114</v>
      </c>
      <c r="I17746">
        <v>288</v>
      </c>
    </row>
    <row r="17747" spans="1:9" x14ac:dyDescent="0.25">
      <c r="A17747" t="s">
        <v>110</v>
      </c>
      <c r="B17747" t="s">
        <v>60712</v>
      </c>
      <c r="C17747" s="57">
        <v>44342</v>
      </c>
      <c r="D17747" t="s">
        <v>60713</v>
      </c>
      <c r="E17747" s="58">
        <v>10312998000000</v>
      </c>
      <c r="F17747" t="s">
        <v>60714</v>
      </c>
      <c r="G17747" t="s">
        <v>881</v>
      </c>
      <c r="H17747" t="s">
        <v>60715</v>
      </c>
      <c r="I17747">
        <v>453</v>
      </c>
    </row>
    <row r="17748" spans="1:9" x14ac:dyDescent="0.25">
      <c r="A17748" t="s">
        <v>110</v>
      </c>
      <c r="B17748" t="s">
        <v>60716</v>
      </c>
      <c r="C17748" s="57">
        <v>44342</v>
      </c>
      <c r="D17748" t="s">
        <v>60717</v>
      </c>
      <c r="E17748" s="58">
        <v>9917037000000</v>
      </c>
      <c r="F17748" t="s">
        <v>60718</v>
      </c>
      <c r="G17748" t="s">
        <v>60719</v>
      </c>
      <c r="H17748" t="s">
        <v>60720</v>
      </c>
      <c r="I17748">
        <v>8653</v>
      </c>
    </row>
    <row r="17749" spans="1:9" x14ac:dyDescent="0.25">
      <c r="A17749" t="s">
        <v>110</v>
      </c>
      <c r="B17749" t="s">
        <v>60721</v>
      </c>
      <c r="C17749" s="57">
        <v>44342</v>
      </c>
      <c r="D17749" t="s">
        <v>60722</v>
      </c>
      <c r="E17749" s="58">
        <v>9920861000000</v>
      </c>
      <c r="F17749" t="s">
        <v>60723</v>
      </c>
      <c r="G17749" t="s">
        <v>114</v>
      </c>
      <c r="H17749" t="s">
        <v>60724</v>
      </c>
      <c r="I17749">
        <v>418</v>
      </c>
    </row>
    <row r="17750" spans="1:9" x14ac:dyDescent="0.25">
      <c r="A17750" t="s">
        <v>110</v>
      </c>
      <c r="B17750" t="s">
        <v>60725</v>
      </c>
      <c r="C17750" s="57">
        <v>44342</v>
      </c>
      <c r="D17750" t="s">
        <v>60726</v>
      </c>
      <c r="E17750" s="58">
        <v>10380663000000</v>
      </c>
      <c r="F17750" t="s">
        <v>60727</v>
      </c>
      <c r="G17750" t="s">
        <v>114</v>
      </c>
      <c r="H17750" t="s">
        <v>114</v>
      </c>
      <c r="I17750">
        <v>1</v>
      </c>
    </row>
    <row r="17751" spans="1:9" x14ac:dyDescent="0.25">
      <c r="A17751" t="s">
        <v>110</v>
      </c>
      <c r="B17751" t="s">
        <v>60728</v>
      </c>
      <c r="C17751" s="57">
        <v>44342</v>
      </c>
      <c r="D17751" t="s">
        <v>60729</v>
      </c>
      <c r="E17751" s="58">
        <v>1025655800000</v>
      </c>
      <c r="F17751" t="s">
        <v>60730</v>
      </c>
      <c r="G17751" t="s">
        <v>114</v>
      </c>
      <c r="H17751" t="s">
        <v>114</v>
      </c>
      <c r="I17751">
        <v>7</v>
      </c>
    </row>
    <row r="17752" spans="1:9" x14ac:dyDescent="0.25">
      <c r="A17752" t="s">
        <v>110</v>
      </c>
      <c r="B17752" t="s">
        <v>60731</v>
      </c>
      <c r="C17752" s="57">
        <v>44342</v>
      </c>
      <c r="D17752" t="s">
        <v>60732</v>
      </c>
      <c r="E17752" s="58">
        <v>1025444500000</v>
      </c>
      <c r="F17752" t="s">
        <v>60733</v>
      </c>
      <c r="G17752" t="s">
        <v>114</v>
      </c>
      <c r="H17752" t="s">
        <v>114</v>
      </c>
      <c r="I17752">
        <v>323</v>
      </c>
    </row>
    <row r="17753" spans="1:9" x14ac:dyDescent="0.25">
      <c r="A17753" t="s">
        <v>110</v>
      </c>
      <c r="B17753" t="s">
        <v>60734</v>
      </c>
      <c r="C17753" s="57">
        <v>44342</v>
      </c>
      <c r="D17753" t="s">
        <v>60735</v>
      </c>
      <c r="E17753" s="58">
        <v>115145320700000</v>
      </c>
      <c r="F17753" t="s">
        <v>60736</v>
      </c>
      <c r="G17753" t="s">
        <v>114</v>
      </c>
      <c r="H17753" t="s">
        <v>114</v>
      </c>
      <c r="I17753">
        <v>1</v>
      </c>
    </row>
    <row r="17754" spans="1:9" x14ac:dyDescent="0.25">
      <c r="A17754" t="s">
        <v>110</v>
      </c>
      <c r="B17754" t="s">
        <v>60737</v>
      </c>
      <c r="C17754" s="57">
        <v>44342</v>
      </c>
      <c r="D17754" t="s">
        <v>60738</v>
      </c>
      <c r="E17754" s="58">
        <v>1143750400000</v>
      </c>
      <c r="F17754" t="s">
        <v>60739</v>
      </c>
      <c r="G17754" t="s">
        <v>114</v>
      </c>
      <c r="H17754" t="s">
        <v>114</v>
      </c>
      <c r="I17754">
        <v>1</v>
      </c>
    </row>
    <row r="17755" spans="1:9" x14ac:dyDescent="0.25">
      <c r="A17755" t="s">
        <v>110</v>
      </c>
      <c r="B17755" t="s">
        <v>60740</v>
      </c>
      <c r="C17755" s="57">
        <v>44342</v>
      </c>
      <c r="D17755" t="s">
        <v>60741</v>
      </c>
      <c r="E17755" t="s">
        <v>60742</v>
      </c>
      <c r="F17755" t="s">
        <v>60743</v>
      </c>
      <c r="G17755" t="s">
        <v>114</v>
      </c>
      <c r="H17755" t="s">
        <v>114</v>
      </c>
      <c r="I17755">
        <v>5</v>
      </c>
    </row>
    <row r="17756" spans="1:9" x14ac:dyDescent="0.25">
      <c r="A17756" t="s">
        <v>110</v>
      </c>
      <c r="B17756" t="s">
        <v>60744</v>
      </c>
      <c r="C17756" s="57">
        <v>44342</v>
      </c>
      <c r="D17756" t="s">
        <v>60745</v>
      </c>
      <c r="E17756" t="s">
        <v>60746</v>
      </c>
      <c r="F17756" t="s">
        <v>60747</v>
      </c>
      <c r="G17756" t="s">
        <v>1478</v>
      </c>
      <c r="H17756" t="s">
        <v>540</v>
      </c>
      <c r="I17756">
        <v>1</v>
      </c>
    </row>
    <row r="17757" spans="1:9" x14ac:dyDescent="0.25">
      <c r="A17757" t="s">
        <v>110</v>
      </c>
      <c r="B17757" t="s">
        <v>60748</v>
      </c>
      <c r="C17757" s="57">
        <v>44342</v>
      </c>
      <c r="D17757" t="s">
        <v>60749</v>
      </c>
      <c r="E17757" s="58">
        <v>1002108370000</v>
      </c>
      <c r="F17757" t="s">
        <v>60750</v>
      </c>
      <c r="G17757" t="s">
        <v>114</v>
      </c>
      <c r="H17757" t="s">
        <v>114</v>
      </c>
      <c r="I17757">
        <v>28</v>
      </c>
    </row>
    <row r="17758" spans="1:9" x14ac:dyDescent="0.25">
      <c r="A17758" t="s">
        <v>110</v>
      </c>
      <c r="B17758" t="s">
        <v>60751</v>
      </c>
      <c r="C17758" s="57">
        <v>44342</v>
      </c>
      <c r="D17758" t="s">
        <v>60752</v>
      </c>
      <c r="E17758" s="58">
        <v>1018355850000</v>
      </c>
      <c r="F17758" t="s">
        <v>60753</v>
      </c>
      <c r="G17758" t="s">
        <v>114</v>
      </c>
      <c r="H17758" t="s">
        <v>114</v>
      </c>
      <c r="I17758">
        <v>1</v>
      </c>
    </row>
    <row r="17759" spans="1:9" x14ac:dyDescent="0.25">
      <c r="A17759" t="s">
        <v>110</v>
      </c>
      <c r="B17759" t="s">
        <v>60754</v>
      </c>
      <c r="C17759" s="57">
        <v>44342</v>
      </c>
      <c r="D17759" t="s">
        <v>60755</v>
      </c>
      <c r="E17759" s="58">
        <v>1147960410000</v>
      </c>
      <c r="F17759" t="s">
        <v>60756</v>
      </c>
      <c r="G17759" t="s">
        <v>114</v>
      </c>
      <c r="H17759" t="s">
        <v>114</v>
      </c>
      <c r="I17759">
        <v>1</v>
      </c>
    </row>
    <row r="17760" spans="1:9" x14ac:dyDescent="0.25">
      <c r="A17760" t="s">
        <v>110</v>
      </c>
      <c r="B17760" t="s">
        <v>60757</v>
      </c>
      <c r="C17760" s="57">
        <v>44342</v>
      </c>
      <c r="D17760" t="s">
        <v>60758</v>
      </c>
      <c r="E17760" s="58">
        <v>1119528290000</v>
      </c>
      <c r="F17760" t="s">
        <v>60759</v>
      </c>
      <c r="G17760" t="s">
        <v>114</v>
      </c>
      <c r="H17760" t="s">
        <v>114</v>
      </c>
      <c r="I17760">
        <v>1</v>
      </c>
    </row>
    <row r="17761" spans="1:9" x14ac:dyDescent="0.25">
      <c r="A17761" t="s">
        <v>110</v>
      </c>
      <c r="B17761" t="s">
        <v>60760</v>
      </c>
      <c r="C17761" s="57">
        <v>44342</v>
      </c>
      <c r="D17761" t="s">
        <v>60761</v>
      </c>
      <c r="E17761" s="58">
        <v>1232890170000</v>
      </c>
      <c r="F17761" t="s">
        <v>60762</v>
      </c>
      <c r="G17761" t="s">
        <v>60763</v>
      </c>
      <c r="H17761" t="s">
        <v>114</v>
      </c>
      <c r="I17761">
        <v>1</v>
      </c>
    </row>
    <row r="17762" spans="1:9" x14ac:dyDescent="0.25">
      <c r="A17762" t="s">
        <v>110</v>
      </c>
      <c r="B17762" t="s">
        <v>60764</v>
      </c>
      <c r="C17762" s="57">
        <v>44342</v>
      </c>
      <c r="D17762" t="s">
        <v>60765</v>
      </c>
      <c r="E17762" s="58">
        <v>1011957200000</v>
      </c>
      <c r="F17762" t="s">
        <v>60766</v>
      </c>
      <c r="G17762" t="s">
        <v>114</v>
      </c>
      <c r="H17762" t="s">
        <v>114</v>
      </c>
      <c r="I17762">
        <v>1</v>
      </c>
    </row>
    <row r="17763" spans="1:9" x14ac:dyDescent="0.25">
      <c r="A17763" t="s">
        <v>110</v>
      </c>
      <c r="B17763" t="s">
        <v>60767</v>
      </c>
      <c r="C17763" s="57">
        <v>44342</v>
      </c>
      <c r="D17763" t="s">
        <v>60768</v>
      </c>
      <c r="E17763" s="58">
        <v>1012938900000</v>
      </c>
      <c r="F17763" t="s">
        <v>60769</v>
      </c>
      <c r="G17763" t="s">
        <v>114</v>
      </c>
      <c r="H17763" t="s">
        <v>114</v>
      </c>
      <c r="I17763">
        <v>1</v>
      </c>
    </row>
    <row r="17764" spans="1:9" x14ac:dyDescent="0.25">
      <c r="A17764" t="s">
        <v>110</v>
      </c>
      <c r="B17764" t="s">
        <v>60770</v>
      </c>
      <c r="C17764" s="57">
        <v>44342</v>
      </c>
      <c r="D17764" t="s">
        <v>60771</v>
      </c>
      <c r="E17764" s="58">
        <v>1007892000000</v>
      </c>
      <c r="F17764" t="s">
        <v>60772</v>
      </c>
      <c r="G17764" t="s">
        <v>114</v>
      </c>
      <c r="H17764" t="s">
        <v>114</v>
      </c>
      <c r="I17764">
        <v>1</v>
      </c>
    </row>
    <row r="17765" spans="1:9" x14ac:dyDescent="0.25">
      <c r="A17765" t="s">
        <v>110</v>
      </c>
      <c r="B17765" t="s">
        <v>60773</v>
      </c>
      <c r="C17765" s="57">
        <v>44342</v>
      </c>
      <c r="D17765" t="s">
        <v>60774</v>
      </c>
      <c r="E17765" s="58">
        <v>1271333300000</v>
      </c>
      <c r="F17765" t="s">
        <v>60775</v>
      </c>
      <c r="G17765" t="s">
        <v>114</v>
      </c>
      <c r="H17765" t="s">
        <v>114</v>
      </c>
      <c r="I17765">
        <v>3</v>
      </c>
    </row>
    <row r="17766" spans="1:9" x14ac:dyDescent="0.25">
      <c r="A17766" t="s">
        <v>110</v>
      </c>
      <c r="B17766" t="s">
        <v>60776</v>
      </c>
      <c r="C17766" s="57">
        <v>44342</v>
      </c>
      <c r="D17766" t="s">
        <v>60777</v>
      </c>
      <c r="E17766" s="58">
        <v>1336145110000</v>
      </c>
      <c r="F17766" t="s">
        <v>60778</v>
      </c>
      <c r="G17766" t="s">
        <v>114</v>
      </c>
      <c r="H17766" t="s">
        <v>114</v>
      </c>
      <c r="I17766">
        <v>3</v>
      </c>
    </row>
    <row r="17767" spans="1:9" x14ac:dyDescent="0.25">
      <c r="A17767" t="s">
        <v>110</v>
      </c>
      <c r="B17767" t="s">
        <v>60779</v>
      </c>
      <c r="C17767" s="57">
        <v>44342</v>
      </c>
      <c r="D17767" t="s">
        <v>60780</v>
      </c>
      <c r="E17767" t="s">
        <v>60781</v>
      </c>
      <c r="F17767" t="s">
        <v>60782</v>
      </c>
      <c r="G17767" t="s">
        <v>60783</v>
      </c>
      <c r="H17767" t="s">
        <v>60784</v>
      </c>
      <c r="I17767">
        <v>1</v>
      </c>
    </row>
    <row r="17768" spans="1:9" x14ac:dyDescent="0.25">
      <c r="A17768" t="s">
        <v>110</v>
      </c>
      <c r="B17768" t="s">
        <v>60785</v>
      </c>
      <c r="C17768" s="57">
        <v>44342</v>
      </c>
      <c r="D17768" t="s">
        <v>60786</v>
      </c>
      <c r="E17768" t="s">
        <v>60787</v>
      </c>
      <c r="F17768" t="s">
        <v>60788</v>
      </c>
      <c r="G17768" t="s">
        <v>114</v>
      </c>
      <c r="H17768" t="s">
        <v>114</v>
      </c>
      <c r="I17768">
        <v>1</v>
      </c>
    </row>
    <row r="17769" spans="1:9" x14ac:dyDescent="0.25">
      <c r="A17769" t="s">
        <v>110</v>
      </c>
      <c r="B17769" t="s">
        <v>60789</v>
      </c>
      <c r="C17769" s="57">
        <v>44342</v>
      </c>
      <c r="D17769" t="s">
        <v>60790</v>
      </c>
      <c r="E17769" s="58">
        <v>4941430290000</v>
      </c>
      <c r="F17769" t="s">
        <v>60791</v>
      </c>
      <c r="G17769" t="s">
        <v>114</v>
      </c>
      <c r="H17769" t="s">
        <v>114</v>
      </c>
      <c r="I17769">
        <v>15</v>
      </c>
    </row>
    <row r="17770" spans="1:9" x14ac:dyDescent="0.25">
      <c r="A17770" t="s">
        <v>110</v>
      </c>
      <c r="B17770" t="s">
        <v>60792</v>
      </c>
      <c r="C17770" s="57">
        <v>44342</v>
      </c>
      <c r="D17770" t="s">
        <v>60793</v>
      </c>
      <c r="E17770" s="58">
        <v>1003278620000</v>
      </c>
      <c r="F17770" t="s">
        <v>60794</v>
      </c>
      <c r="G17770" t="s">
        <v>12102</v>
      </c>
      <c r="H17770" t="s">
        <v>114</v>
      </c>
      <c r="I17770">
        <v>34</v>
      </c>
    </row>
    <row r="17771" spans="1:9" x14ac:dyDescent="0.25">
      <c r="A17771" t="s">
        <v>110</v>
      </c>
      <c r="B17771" t="s">
        <v>60795</v>
      </c>
      <c r="C17771" s="57">
        <v>44342</v>
      </c>
      <c r="D17771" t="s">
        <v>60796</v>
      </c>
      <c r="E17771" s="58">
        <v>1025591990000</v>
      </c>
      <c r="F17771" t="s">
        <v>60797</v>
      </c>
      <c r="G17771" t="s">
        <v>114</v>
      </c>
      <c r="H17771" t="s">
        <v>114</v>
      </c>
      <c r="I17771">
        <v>24</v>
      </c>
    </row>
    <row r="17772" spans="1:9" x14ac:dyDescent="0.25">
      <c r="A17772" t="s">
        <v>110</v>
      </c>
      <c r="B17772" t="s">
        <v>60798</v>
      </c>
      <c r="C17772" s="57">
        <v>44342</v>
      </c>
      <c r="D17772" t="s">
        <v>60799</v>
      </c>
      <c r="E17772" s="58">
        <v>1311023300000</v>
      </c>
      <c r="F17772" t="s">
        <v>60800</v>
      </c>
      <c r="G17772" t="s">
        <v>60801</v>
      </c>
      <c r="H17772" t="s">
        <v>7874</v>
      </c>
      <c r="I17772">
        <v>2</v>
      </c>
    </row>
    <row r="17773" spans="1:9" x14ac:dyDescent="0.25">
      <c r="A17773" t="s">
        <v>110</v>
      </c>
      <c r="B17773" t="s">
        <v>60802</v>
      </c>
      <c r="C17773" s="57">
        <v>44342</v>
      </c>
      <c r="D17773" t="s">
        <v>60803</v>
      </c>
      <c r="E17773" s="58">
        <v>1389941640000</v>
      </c>
      <c r="F17773" t="s">
        <v>60804</v>
      </c>
      <c r="G17773" t="s">
        <v>60805</v>
      </c>
      <c r="H17773" t="s">
        <v>60806</v>
      </c>
      <c r="I17773">
        <v>525</v>
      </c>
    </row>
    <row r="17774" spans="1:9" x14ac:dyDescent="0.25">
      <c r="A17774" t="s">
        <v>110</v>
      </c>
      <c r="B17774" t="s">
        <v>60807</v>
      </c>
      <c r="C17774" s="57">
        <v>44342</v>
      </c>
      <c r="D17774" t="s">
        <v>60808</v>
      </c>
      <c r="E17774" s="58">
        <v>1013545360000</v>
      </c>
      <c r="F17774" t="s">
        <v>60809</v>
      </c>
      <c r="G17774" t="s">
        <v>60810</v>
      </c>
      <c r="H17774" t="s">
        <v>60811</v>
      </c>
      <c r="I17774">
        <v>8</v>
      </c>
    </row>
    <row r="17775" spans="1:9" x14ac:dyDescent="0.25">
      <c r="A17775" t="s">
        <v>110</v>
      </c>
      <c r="B17775" t="s">
        <v>60812</v>
      </c>
      <c r="C17775" s="57">
        <v>44342</v>
      </c>
      <c r="D17775" t="s">
        <v>60813</v>
      </c>
      <c r="E17775" s="58">
        <v>101238102500000</v>
      </c>
      <c r="F17775" t="s">
        <v>60814</v>
      </c>
      <c r="G17775" t="s">
        <v>114</v>
      </c>
      <c r="H17775" t="s">
        <v>114</v>
      </c>
      <c r="I17775">
        <v>2</v>
      </c>
    </row>
    <row r="17776" spans="1:9" x14ac:dyDescent="0.25">
      <c r="A17776" t="s">
        <v>110</v>
      </c>
      <c r="B17776" t="s">
        <v>60815</v>
      </c>
      <c r="C17776" s="57">
        <v>44342</v>
      </c>
      <c r="D17776" t="s">
        <v>60816</v>
      </c>
      <c r="E17776" s="58">
        <v>1011704400000</v>
      </c>
      <c r="F17776" t="s">
        <v>60817</v>
      </c>
      <c r="G17776" t="s">
        <v>114</v>
      </c>
      <c r="H17776" t="s">
        <v>114</v>
      </c>
      <c r="I17776">
        <v>4</v>
      </c>
    </row>
    <row r="17777" spans="1:9" x14ac:dyDescent="0.25">
      <c r="A17777" t="s">
        <v>110</v>
      </c>
      <c r="B17777" t="s">
        <v>60818</v>
      </c>
      <c r="C17777" s="57">
        <v>44342</v>
      </c>
      <c r="D17777" t="s">
        <v>60819</v>
      </c>
      <c r="E17777" s="58">
        <v>1043905620000</v>
      </c>
      <c r="F17777" t="s">
        <v>60820</v>
      </c>
      <c r="G17777" t="s">
        <v>38327</v>
      </c>
      <c r="H17777" t="s">
        <v>114</v>
      </c>
      <c r="I17777">
        <v>104</v>
      </c>
    </row>
    <row r="17778" spans="1:9" x14ac:dyDescent="0.25">
      <c r="A17778" t="s">
        <v>110</v>
      </c>
      <c r="B17778" t="s">
        <v>60821</v>
      </c>
      <c r="C17778" s="57">
        <v>44342</v>
      </c>
      <c r="D17778" t="s">
        <v>60822</v>
      </c>
      <c r="E17778" s="58">
        <v>1080586220000</v>
      </c>
      <c r="F17778" t="s">
        <v>60823</v>
      </c>
      <c r="G17778" t="s">
        <v>5046</v>
      </c>
      <c r="H17778" t="s">
        <v>114</v>
      </c>
      <c r="I17778">
        <v>29</v>
      </c>
    </row>
    <row r="17779" spans="1:9" x14ac:dyDescent="0.25">
      <c r="A17779" t="s">
        <v>110</v>
      </c>
      <c r="B17779" t="s">
        <v>60824</v>
      </c>
      <c r="C17779" s="57">
        <v>44342</v>
      </c>
      <c r="D17779" t="s">
        <v>60825</v>
      </c>
      <c r="E17779" s="58">
        <v>98075714000000</v>
      </c>
      <c r="F17779" t="s">
        <v>60826</v>
      </c>
      <c r="G17779" t="s">
        <v>532</v>
      </c>
      <c r="H17779" t="s">
        <v>114</v>
      </c>
      <c r="I17779">
        <v>5</v>
      </c>
    </row>
    <row r="17780" spans="1:9" x14ac:dyDescent="0.25">
      <c r="A17780" t="s">
        <v>110</v>
      </c>
      <c r="B17780" t="s">
        <v>60827</v>
      </c>
      <c r="C17780" s="57">
        <v>44342</v>
      </c>
      <c r="D17780" t="s">
        <v>60828</v>
      </c>
      <c r="E17780" s="58">
        <v>101921038000000</v>
      </c>
      <c r="F17780" t="s">
        <v>60829</v>
      </c>
      <c r="G17780" t="s">
        <v>114</v>
      </c>
      <c r="H17780" t="s">
        <v>114</v>
      </c>
      <c r="I17780">
        <v>2</v>
      </c>
    </row>
    <row r="17781" spans="1:9" x14ac:dyDescent="0.25">
      <c r="A17781" t="s">
        <v>110</v>
      </c>
      <c r="B17781" t="s">
        <v>60830</v>
      </c>
      <c r="C17781" s="57">
        <v>44342</v>
      </c>
      <c r="D17781" t="s">
        <v>60831</v>
      </c>
      <c r="E17781" s="58">
        <v>1026930300000</v>
      </c>
      <c r="F17781" t="s">
        <v>60832</v>
      </c>
      <c r="G17781" t="s">
        <v>114</v>
      </c>
      <c r="H17781" t="s">
        <v>114</v>
      </c>
      <c r="I17781">
        <v>1</v>
      </c>
    </row>
    <row r="17782" spans="1:9" x14ac:dyDescent="0.25">
      <c r="A17782" t="s">
        <v>110</v>
      </c>
      <c r="B17782" t="s">
        <v>60833</v>
      </c>
      <c r="C17782" s="57">
        <v>44342</v>
      </c>
      <c r="D17782" t="s">
        <v>60834</v>
      </c>
      <c r="E17782" s="58">
        <v>1164027260000</v>
      </c>
      <c r="F17782" t="s">
        <v>60835</v>
      </c>
      <c r="G17782" t="s">
        <v>114</v>
      </c>
      <c r="H17782" t="s">
        <v>114</v>
      </c>
      <c r="I17782">
        <v>1</v>
      </c>
    </row>
    <row r="17783" spans="1:9" x14ac:dyDescent="0.25">
      <c r="A17783" t="s">
        <v>110</v>
      </c>
      <c r="B17783" t="s">
        <v>60836</v>
      </c>
      <c r="C17783" s="57">
        <v>44342</v>
      </c>
      <c r="D17783" t="s">
        <v>60837</v>
      </c>
      <c r="E17783" s="58">
        <v>1023547393000000</v>
      </c>
      <c r="F17783" t="s">
        <v>60838</v>
      </c>
      <c r="G17783" t="s">
        <v>114</v>
      </c>
      <c r="H17783" t="s">
        <v>114</v>
      </c>
      <c r="I17783">
        <v>6</v>
      </c>
    </row>
    <row r="17784" spans="1:9" x14ac:dyDescent="0.25">
      <c r="A17784" t="s">
        <v>110</v>
      </c>
      <c r="B17784" t="s">
        <v>60839</v>
      </c>
      <c r="C17784" s="57">
        <v>44342</v>
      </c>
      <c r="D17784" t="s">
        <v>60840</v>
      </c>
      <c r="E17784" s="58">
        <v>101558268000000</v>
      </c>
      <c r="F17784" t="s">
        <v>60841</v>
      </c>
      <c r="G17784" t="s">
        <v>114</v>
      </c>
      <c r="H17784" t="s">
        <v>114</v>
      </c>
      <c r="I17784">
        <v>1</v>
      </c>
    </row>
    <row r="17785" spans="1:9" x14ac:dyDescent="0.25">
      <c r="A17785" t="s">
        <v>110</v>
      </c>
      <c r="B17785" t="s">
        <v>60842</v>
      </c>
      <c r="C17785" s="57">
        <v>44342</v>
      </c>
      <c r="D17785" t="s">
        <v>60843</v>
      </c>
      <c r="E17785" s="58">
        <v>105961051000000</v>
      </c>
      <c r="F17785" t="s">
        <v>60844</v>
      </c>
      <c r="G17785" t="s">
        <v>60845</v>
      </c>
      <c r="H17785" t="s">
        <v>6506</v>
      </c>
      <c r="I17785">
        <v>2</v>
      </c>
    </row>
    <row r="17786" spans="1:9" x14ac:dyDescent="0.25">
      <c r="A17786" t="s">
        <v>110</v>
      </c>
      <c r="B17786" t="s">
        <v>60846</v>
      </c>
      <c r="C17786" s="57">
        <v>44342</v>
      </c>
      <c r="D17786" t="s">
        <v>60847</v>
      </c>
      <c r="E17786" s="58">
        <v>101189660000000</v>
      </c>
      <c r="F17786" t="s">
        <v>60848</v>
      </c>
      <c r="G17786" t="s">
        <v>114</v>
      </c>
      <c r="H17786" t="s">
        <v>114</v>
      </c>
      <c r="I17786">
        <v>1</v>
      </c>
    </row>
    <row r="17787" spans="1:9" x14ac:dyDescent="0.25">
      <c r="A17787" t="s">
        <v>110</v>
      </c>
      <c r="B17787" t="s">
        <v>60849</v>
      </c>
      <c r="C17787" s="57">
        <v>44342</v>
      </c>
      <c r="D17787" t="s">
        <v>60850</v>
      </c>
      <c r="E17787" t="s">
        <v>60851</v>
      </c>
      <c r="F17787" t="s">
        <v>60852</v>
      </c>
      <c r="G17787" t="s">
        <v>114</v>
      </c>
      <c r="H17787" t="s">
        <v>60853</v>
      </c>
      <c r="I17787">
        <v>818</v>
      </c>
    </row>
    <row r="17788" spans="1:9" x14ac:dyDescent="0.25">
      <c r="A17788" t="s">
        <v>110</v>
      </c>
      <c r="B17788" t="s">
        <v>60854</v>
      </c>
      <c r="C17788" s="57">
        <v>44342</v>
      </c>
      <c r="D17788" t="s">
        <v>60855</v>
      </c>
      <c r="E17788" s="58">
        <v>1026310180000</v>
      </c>
      <c r="F17788" t="s">
        <v>60856</v>
      </c>
      <c r="G17788" t="s">
        <v>60857</v>
      </c>
      <c r="H17788" t="s">
        <v>114</v>
      </c>
      <c r="I17788">
        <v>65</v>
      </c>
    </row>
    <row r="17789" spans="1:9" x14ac:dyDescent="0.25">
      <c r="A17789" t="s">
        <v>110</v>
      </c>
      <c r="B17789" t="s">
        <v>60858</v>
      </c>
      <c r="C17789" s="57">
        <v>44342</v>
      </c>
      <c r="D17789" t="s">
        <v>60859</v>
      </c>
      <c r="E17789" s="58">
        <v>105482219620000</v>
      </c>
      <c r="F17789" t="s">
        <v>60860</v>
      </c>
      <c r="G17789" t="s">
        <v>114</v>
      </c>
      <c r="H17789" t="s">
        <v>114</v>
      </c>
      <c r="I17789">
        <v>1</v>
      </c>
    </row>
    <row r="17790" spans="1:9" x14ac:dyDescent="0.25">
      <c r="A17790" t="s">
        <v>110</v>
      </c>
      <c r="B17790" t="s">
        <v>60861</v>
      </c>
      <c r="C17790" s="57">
        <v>44342</v>
      </c>
      <c r="D17790" t="s">
        <v>60862</v>
      </c>
      <c r="E17790" s="58">
        <v>1014920140000</v>
      </c>
      <c r="F17790" t="s">
        <v>60863</v>
      </c>
      <c r="G17790" t="s">
        <v>114</v>
      </c>
      <c r="H17790" t="s">
        <v>114</v>
      </c>
      <c r="I17790">
        <v>1</v>
      </c>
    </row>
    <row r="17791" spans="1:9" x14ac:dyDescent="0.25">
      <c r="A17791" t="s">
        <v>110</v>
      </c>
      <c r="B17791" t="s">
        <v>60864</v>
      </c>
      <c r="C17791" s="57">
        <v>44342</v>
      </c>
      <c r="D17791" t="s">
        <v>60865</v>
      </c>
      <c r="E17791" s="58">
        <v>1020657690000</v>
      </c>
      <c r="F17791" t="s">
        <v>60866</v>
      </c>
      <c r="G17791" t="s">
        <v>114</v>
      </c>
      <c r="H17791" t="s">
        <v>114</v>
      </c>
      <c r="I17791">
        <v>1</v>
      </c>
    </row>
    <row r="17792" spans="1:9" x14ac:dyDescent="0.25">
      <c r="A17792" t="s">
        <v>110</v>
      </c>
      <c r="B17792" t="s">
        <v>60867</v>
      </c>
      <c r="C17792" s="57">
        <v>44342</v>
      </c>
      <c r="D17792" t="s">
        <v>60868</v>
      </c>
      <c r="E17792" t="s">
        <v>60869</v>
      </c>
      <c r="F17792" t="s">
        <v>60870</v>
      </c>
      <c r="G17792" t="s">
        <v>114</v>
      </c>
      <c r="H17792" t="s">
        <v>114</v>
      </c>
      <c r="I17792">
        <v>1</v>
      </c>
    </row>
    <row r="17793" spans="1:9" x14ac:dyDescent="0.25">
      <c r="A17793" t="s">
        <v>110</v>
      </c>
      <c r="B17793" t="s">
        <v>60871</v>
      </c>
      <c r="C17793" s="57">
        <v>44342</v>
      </c>
      <c r="D17793" t="s">
        <v>60872</v>
      </c>
      <c r="E17793" s="58">
        <v>1076238660000</v>
      </c>
      <c r="F17793" t="s">
        <v>60873</v>
      </c>
      <c r="G17793" t="s">
        <v>114</v>
      </c>
      <c r="H17793" t="s">
        <v>114</v>
      </c>
      <c r="I17793">
        <v>1</v>
      </c>
    </row>
    <row r="17794" spans="1:9" x14ac:dyDescent="0.25">
      <c r="A17794" t="s">
        <v>110</v>
      </c>
      <c r="B17794" t="s">
        <v>60874</v>
      </c>
      <c r="C17794" s="57">
        <v>44342</v>
      </c>
      <c r="D17794" t="s">
        <v>60875</v>
      </c>
      <c r="E17794" t="s">
        <v>60876</v>
      </c>
      <c r="F17794" t="s">
        <v>60877</v>
      </c>
      <c r="G17794" t="s">
        <v>114</v>
      </c>
      <c r="H17794" t="s">
        <v>114</v>
      </c>
      <c r="I17794">
        <v>320</v>
      </c>
    </row>
    <row r="17795" spans="1:9" x14ac:dyDescent="0.25">
      <c r="A17795" t="s">
        <v>110</v>
      </c>
      <c r="B17795" t="s">
        <v>60878</v>
      </c>
      <c r="C17795" s="57">
        <v>44342</v>
      </c>
      <c r="D17795" t="s">
        <v>60879</v>
      </c>
      <c r="E17795" s="58">
        <v>1212191540000</v>
      </c>
      <c r="F17795" t="s">
        <v>60880</v>
      </c>
      <c r="G17795" t="s">
        <v>60881</v>
      </c>
      <c r="H17795" t="s">
        <v>60882</v>
      </c>
      <c r="I17795">
        <v>7335</v>
      </c>
    </row>
    <row r="17796" spans="1:9" x14ac:dyDescent="0.25">
      <c r="A17796" t="s">
        <v>110</v>
      </c>
      <c r="B17796" t="s">
        <v>60883</v>
      </c>
      <c r="C17796" s="57">
        <v>44342</v>
      </c>
      <c r="D17796" t="s">
        <v>60884</v>
      </c>
      <c r="E17796" s="58">
        <v>1008847540000</v>
      </c>
      <c r="F17796" t="s">
        <v>60885</v>
      </c>
      <c r="G17796" t="s">
        <v>114</v>
      </c>
      <c r="H17796" t="s">
        <v>114</v>
      </c>
      <c r="I17796">
        <v>1</v>
      </c>
    </row>
    <row r="17797" spans="1:9" x14ac:dyDescent="0.25">
      <c r="A17797" t="s">
        <v>110</v>
      </c>
      <c r="B17797" t="s">
        <v>60886</v>
      </c>
      <c r="C17797" s="57">
        <v>44342</v>
      </c>
      <c r="D17797" t="s">
        <v>60887</v>
      </c>
      <c r="E17797" s="58">
        <v>1029176690000</v>
      </c>
      <c r="F17797" t="s">
        <v>60888</v>
      </c>
      <c r="G17797" t="s">
        <v>60889</v>
      </c>
      <c r="H17797" t="s">
        <v>60890</v>
      </c>
      <c r="I17797">
        <v>2355</v>
      </c>
    </row>
    <row r="17798" spans="1:9" x14ac:dyDescent="0.25">
      <c r="A17798" t="s">
        <v>110</v>
      </c>
      <c r="B17798" t="s">
        <v>60891</v>
      </c>
      <c r="C17798" s="57">
        <v>44342</v>
      </c>
      <c r="D17798" t="s">
        <v>60892</v>
      </c>
      <c r="E17798" t="s">
        <v>60893</v>
      </c>
      <c r="F17798" t="s">
        <v>60894</v>
      </c>
      <c r="G17798" t="s">
        <v>9696</v>
      </c>
      <c r="H17798" t="s">
        <v>114</v>
      </c>
      <c r="I17798">
        <v>2</v>
      </c>
    </row>
    <row r="17799" spans="1:9" x14ac:dyDescent="0.25">
      <c r="A17799" t="s">
        <v>110</v>
      </c>
      <c r="B17799" t="s">
        <v>60895</v>
      </c>
      <c r="C17799" s="57">
        <v>44342</v>
      </c>
      <c r="D17799" t="s">
        <v>60896</v>
      </c>
      <c r="E17799" s="58">
        <v>1326226400000</v>
      </c>
      <c r="F17799" t="s">
        <v>60897</v>
      </c>
      <c r="G17799" t="s">
        <v>114</v>
      </c>
      <c r="H17799" t="s">
        <v>114</v>
      </c>
      <c r="I17799">
        <v>1</v>
      </c>
    </row>
    <row r="17800" spans="1:9" x14ac:dyDescent="0.25">
      <c r="A17800" t="s">
        <v>110</v>
      </c>
      <c r="B17800" t="s">
        <v>60898</v>
      </c>
      <c r="C17800" s="57">
        <v>44342</v>
      </c>
      <c r="D17800" t="s">
        <v>60899</v>
      </c>
      <c r="E17800" s="58">
        <v>104018235480000</v>
      </c>
      <c r="F17800" t="s">
        <v>60900</v>
      </c>
      <c r="G17800" t="s">
        <v>114</v>
      </c>
      <c r="H17800" t="s">
        <v>114</v>
      </c>
      <c r="I17800">
        <v>1</v>
      </c>
    </row>
    <row r="17801" spans="1:9" x14ac:dyDescent="0.25">
      <c r="A17801" t="s">
        <v>110</v>
      </c>
      <c r="B17801" t="s">
        <v>60901</v>
      </c>
      <c r="C17801" s="57">
        <v>44342</v>
      </c>
      <c r="D17801" t="s">
        <v>60902</v>
      </c>
      <c r="E17801" s="58">
        <v>1066424220000</v>
      </c>
      <c r="F17801" t="s">
        <v>60903</v>
      </c>
      <c r="G17801" t="s">
        <v>60904</v>
      </c>
      <c r="H17801" t="s">
        <v>1478</v>
      </c>
      <c r="I17801">
        <v>575</v>
      </c>
    </row>
    <row r="17802" spans="1:9" x14ac:dyDescent="0.25">
      <c r="A17802" t="s">
        <v>110</v>
      </c>
      <c r="B17802" t="s">
        <v>60905</v>
      </c>
      <c r="C17802" s="57">
        <v>44342</v>
      </c>
      <c r="D17802" t="s">
        <v>60906</v>
      </c>
      <c r="E17802" s="58">
        <v>1072865590000</v>
      </c>
      <c r="F17802" t="s">
        <v>60907</v>
      </c>
      <c r="G17802" t="s">
        <v>43786</v>
      </c>
      <c r="H17802" t="s">
        <v>1694</v>
      </c>
      <c r="I17802">
        <v>2</v>
      </c>
    </row>
    <row r="17803" spans="1:9" x14ac:dyDescent="0.25">
      <c r="A17803" t="s">
        <v>110</v>
      </c>
      <c r="B17803" t="s">
        <v>60908</v>
      </c>
      <c r="C17803" s="57">
        <v>44342</v>
      </c>
      <c r="D17803" t="s">
        <v>60909</v>
      </c>
      <c r="E17803" s="58">
        <v>1018072210000</v>
      </c>
      <c r="F17803" t="s">
        <v>60910</v>
      </c>
      <c r="G17803" t="s">
        <v>60911</v>
      </c>
      <c r="H17803" t="s">
        <v>114</v>
      </c>
      <c r="I17803">
        <v>1</v>
      </c>
    </row>
    <row r="17804" spans="1:9" x14ac:dyDescent="0.25">
      <c r="A17804" t="s">
        <v>110</v>
      </c>
      <c r="B17804" t="s">
        <v>60912</v>
      </c>
      <c r="C17804" s="57">
        <v>44342</v>
      </c>
      <c r="D17804" t="s">
        <v>60913</v>
      </c>
      <c r="E17804" s="58">
        <v>1076443700000</v>
      </c>
      <c r="F17804" t="s">
        <v>60914</v>
      </c>
      <c r="G17804" t="s">
        <v>114</v>
      </c>
      <c r="H17804" t="s">
        <v>114</v>
      </c>
      <c r="I17804">
        <v>1</v>
      </c>
    </row>
    <row r="17805" spans="1:9" x14ac:dyDescent="0.25">
      <c r="A17805" t="s">
        <v>110</v>
      </c>
      <c r="B17805" t="s">
        <v>60915</v>
      </c>
      <c r="C17805" s="57">
        <v>44342</v>
      </c>
      <c r="D17805" t="s">
        <v>60916</v>
      </c>
      <c r="E17805" s="58">
        <v>1015357600000</v>
      </c>
      <c r="F17805" t="s">
        <v>60917</v>
      </c>
      <c r="G17805" t="s">
        <v>114</v>
      </c>
      <c r="H17805" t="s">
        <v>114</v>
      </c>
      <c r="I17805">
        <v>17</v>
      </c>
    </row>
    <row r="17806" spans="1:9" x14ac:dyDescent="0.25">
      <c r="A17806" t="s">
        <v>110</v>
      </c>
      <c r="B17806" t="s">
        <v>60918</v>
      </c>
      <c r="C17806" s="57">
        <v>44342</v>
      </c>
      <c r="D17806" t="s">
        <v>60919</v>
      </c>
      <c r="E17806" t="s">
        <v>60920</v>
      </c>
      <c r="F17806" t="s">
        <v>60921</v>
      </c>
      <c r="G17806" t="s">
        <v>114</v>
      </c>
      <c r="H17806" t="s">
        <v>114</v>
      </c>
      <c r="I17806">
        <v>1</v>
      </c>
    </row>
    <row r="17807" spans="1:9" x14ac:dyDescent="0.25">
      <c r="A17807" t="s">
        <v>110</v>
      </c>
      <c r="B17807" t="s">
        <v>60922</v>
      </c>
      <c r="C17807" s="57">
        <v>44342</v>
      </c>
      <c r="D17807" t="s">
        <v>60923</v>
      </c>
      <c r="E17807" t="s">
        <v>60924</v>
      </c>
      <c r="F17807" t="s">
        <v>60925</v>
      </c>
      <c r="G17807" t="s">
        <v>114</v>
      </c>
      <c r="H17807" t="s">
        <v>114</v>
      </c>
      <c r="I17807">
        <v>12</v>
      </c>
    </row>
    <row r="17808" spans="1:9" x14ac:dyDescent="0.25">
      <c r="A17808" t="s">
        <v>110</v>
      </c>
      <c r="B17808" t="s">
        <v>60926</v>
      </c>
      <c r="C17808" s="57">
        <v>44342</v>
      </c>
      <c r="D17808" t="s">
        <v>60927</v>
      </c>
      <c r="E17808" t="s">
        <v>60928</v>
      </c>
      <c r="F17808" t="s">
        <v>60927</v>
      </c>
      <c r="G17808" t="s">
        <v>60929</v>
      </c>
      <c r="H17808" t="s">
        <v>60930</v>
      </c>
      <c r="I17808">
        <v>667</v>
      </c>
    </row>
    <row r="17809" spans="1:9" x14ac:dyDescent="0.25">
      <c r="A17809" t="s">
        <v>110</v>
      </c>
      <c r="B17809" t="s">
        <v>60931</v>
      </c>
      <c r="C17809" s="57">
        <v>44342</v>
      </c>
      <c r="D17809" t="s">
        <v>60932</v>
      </c>
      <c r="E17809" s="58">
        <v>1463032020000</v>
      </c>
      <c r="F17809" t="s">
        <v>60933</v>
      </c>
      <c r="G17809" t="s">
        <v>60934</v>
      </c>
      <c r="H17809" t="s">
        <v>114</v>
      </c>
      <c r="I17809">
        <v>662</v>
      </c>
    </row>
    <row r="17810" spans="1:9" x14ac:dyDescent="0.25">
      <c r="A17810" t="s">
        <v>110</v>
      </c>
      <c r="B17810" t="s">
        <v>60935</v>
      </c>
      <c r="C17810" s="57">
        <v>44342</v>
      </c>
      <c r="D17810" t="s">
        <v>60936</v>
      </c>
      <c r="E17810" s="58">
        <v>104595108000000</v>
      </c>
      <c r="F17810" t="s">
        <v>60937</v>
      </c>
      <c r="G17810" t="s">
        <v>114</v>
      </c>
      <c r="H17810" t="s">
        <v>114</v>
      </c>
      <c r="I17810">
        <v>1</v>
      </c>
    </row>
    <row r="17811" spans="1:9" x14ac:dyDescent="0.25">
      <c r="A17811" t="s">
        <v>110</v>
      </c>
      <c r="B17811" t="s">
        <v>60938</v>
      </c>
      <c r="C17811" s="57">
        <v>44342</v>
      </c>
      <c r="D17811" t="s">
        <v>60939</v>
      </c>
      <c r="E17811" s="58">
        <v>1073314200000</v>
      </c>
      <c r="F17811" t="s">
        <v>60940</v>
      </c>
      <c r="G17811" t="s">
        <v>60941</v>
      </c>
      <c r="H17811" t="s">
        <v>60942</v>
      </c>
      <c r="I17811">
        <v>1327</v>
      </c>
    </row>
    <row r="17812" spans="1:9" x14ac:dyDescent="0.25">
      <c r="A17812" t="s">
        <v>110</v>
      </c>
      <c r="B17812" t="s">
        <v>60943</v>
      </c>
      <c r="C17812" s="57">
        <v>44342</v>
      </c>
      <c r="D17812" t="s">
        <v>60944</v>
      </c>
      <c r="E17812" s="58">
        <v>1002125000000</v>
      </c>
      <c r="F17812" t="s">
        <v>60945</v>
      </c>
      <c r="G17812" t="s">
        <v>60946</v>
      </c>
      <c r="H17812" t="s">
        <v>60947</v>
      </c>
      <c r="I17812">
        <v>2</v>
      </c>
    </row>
    <row r="17813" spans="1:9" x14ac:dyDescent="0.25">
      <c r="A17813" t="s">
        <v>110</v>
      </c>
      <c r="B17813" t="s">
        <v>60948</v>
      </c>
      <c r="C17813" s="57">
        <v>44342</v>
      </c>
      <c r="D17813" t="s">
        <v>60949</v>
      </c>
      <c r="E17813" s="58">
        <v>1272890400000</v>
      </c>
      <c r="F17813" t="s">
        <v>60950</v>
      </c>
      <c r="G17813" t="s">
        <v>114</v>
      </c>
      <c r="H17813" t="s">
        <v>114</v>
      </c>
      <c r="I17813">
        <v>48</v>
      </c>
    </row>
    <row r="17814" spans="1:9" x14ac:dyDescent="0.25">
      <c r="A17814" t="s">
        <v>110</v>
      </c>
      <c r="B17814" t="s">
        <v>60951</v>
      </c>
      <c r="C17814" s="57">
        <v>44342</v>
      </c>
      <c r="D17814" t="s">
        <v>60952</v>
      </c>
      <c r="E17814" s="58">
        <v>1013928500000</v>
      </c>
      <c r="F17814" t="s">
        <v>60953</v>
      </c>
      <c r="G17814" t="s">
        <v>114</v>
      </c>
      <c r="H17814" t="s">
        <v>114</v>
      </c>
      <c r="I17814">
        <v>1</v>
      </c>
    </row>
    <row r="17815" spans="1:9" x14ac:dyDescent="0.25">
      <c r="A17815" t="s">
        <v>110</v>
      </c>
      <c r="B17815" t="s">
        <v>60954</v>
      </c>
      <c r="C17815" s="57">
        <v>44342</v>
      </c>
      <c r="D17815" t="s">
        <v>60955</v>
      </c>
      <c r="E17815" t="s">
        <v>60956</v>
      </c>
      <c r="F17815" t="s">
        <v>60957</v>
      </c>
      <c r="G17815" t="s">
        <v>114</v>
      </c>
      <c r="H17815" t="s">
        <v>114</v>
      </c>
      <c r="I17815">
        <v>6</v>
      </c>
    </row>
    <row r="17816" spans="1:9" x14ac:dyDescent="0.25">
      <c r="A17816" t="s">
        <v>110</v>
      </c>
      <c r="B17816" t="s">
        <v>60958</v>
      </c>
      <c r="C17816" s="57">
        <v>44342</v>
      </c>
      <c r="D17816" t="s">
        <v>60959</v>
      </c>
      <c r="E17816" s="58">
        <v>1123158900000</v>
      </c>
      <c r="F17816" t="s">
        <v>60960</v>
      </c>
      <c r="G17816" t="s">
        <v>114</v>
      </c>
      <c r="H17816" t="s">
        <v>114</v>
      </c>
      <c r="I17816">
        <v>1</v>
      </c>
    </row>
    <row r="17817" spans="1:9" x14ac:dyDescent="0.25">
      <c r="A17817" t="s">
        <v>110</v>
      </c>
      <c r="B17817" t="s">
        <v>60961</v>
      </c>
      <c r="C17817" s="57">
        <v>44342</v>
      </c>
      <c r="D17817" t="s">
        <v>60962</v>
      </c>
      <c r="E17817" s="58">
        <v>1127576500000</v>
      </c>
      <c r="F17817" t="s">
        <v>60963</v>
      </c>
      <c r="G17817" t="s">
        <v>114</v>
      </c>
      <c r="H17817" t="s">
        <v>114</v>
      </c>
      <c r="I17817">
        <v>1</v>
      </c>
    </row>
    <row r="17818" spans="1:9" x14ac:dyDescent="0.25">
      <c r="A17818" t="s">
        <v>110</v>
      </c>
      <c r="B17818" t="s">
        <v>60964</v>
      </c>
      <c r="C17818" s="57">
        <v>44342</v>
      </c>
      <c r="D17818" t="s">
        <v>60965</v>
      </c>
      <c r="E17818" s="58">
        <v>1093466300000</v>
      </c>
      <c r="F17818" t="s">
        <v>60966</v>
      </c>
      <c r="G17818" t="s">
        <v>114</v>
      </c>
      <c r="H17818" t="s">
        <v>114</v>
      </c>
      <c r="I17818">
        <v>1</v>
      </c>
    </row>
    <row r="17819" spans="1:9" x14ac:dyDescent="0.25">
      <c r="A17819" t="s">
        <v>110</v>
      </c>
      <c r="B17819" t="s">
        <v>60967</v>
      </c>
      <c r="C17819" s="57">
        <v>44342</v>
      </c>
      <c r="D17819" t="s">
        <v>60968</v>
      </c>
      <c r="E17819" s="58">
        <v>1358703000000</v>
      </c>
      <c r="F17819" t="s">
        <v>60969</v>
      </c>
      <c r="G17819" t="s">
        <v>114</v>
      </c>
      <c r="H17819" t="s">
        <v>114</v>
      </c>
      <c r="I17819">
        <v>27</v>
      </c>
    </row>
    <row r="17820" spans="1:9" x14ac:dyDescent="0.25">
      <c r="A17820" t="s">
        <v>110</v>
      </c>
      <c r="B17820" t="s">
        <v>60970</v>
      </c>
      <c r="C17820" s="57">
        <v>44342</v>
      </c>
      <c r="D17820" t="s">
        <v>60971</v>
      </c>
      <c r="E17820" s="58">
        <v>2103905700000</v>
      </c>
      <c r="F17820" t="s">
        <v>60972</v>
      </c>
      <c r="G17820" t="s">
        <v>114</v>
      </c>
      <c r="H17820" t="s">
        <v>114</v>
      </c>
      <c r="I17820">
        <v>1</v>
      </c>
    </row>
    <row r="17821" spans="1:9" x14ac:dyDescent="0.25">
      <c r="A17821" t="s">
        <v>110</v>
      </c>
      <c r="B17821" t="s">
        <v>60973</v>
      </c>
      <c r="C17821" s="57">
        <v>44342</v>
      </c>
      <c r="D17821" t="s">
        <v>60974</v>
      </c>
      <c r="E17821" s="58">
        <v>1167368000000</v>
      </c>
      <c r="F17821" t="s">
        <v>60975</v>
      </c>
      <c r="G17821" t="s">
        <v>60976</v>
      </c>
      <c r="H17821" t="s">
        <v>60977</v>
      </c>
      <c r="I17821">
        <v>116</v>
      </c>
    </row>
    <row r="17822" spans="1:9" x14ac:dyDescent="0.25">
      <c r="A17822" t="s">
        <v>110</v>
      </c>
      <c r="B17822" t="s">
        <v>60978</v>
      </c>
      <c r="C17822" s="57">
        <v>44342</v>
      </c>
      <c r="D17822" t="s">
        <v>60979</v>
      </c>
      <c r="E17822" s="58">
        <v>99864501000000</v>
      </c>
      <c r="F17822" t="s">
        <v>60980</v>
      </c>
      <c r="G17822" t="s">
        <v>60981</v>
      </c>
      <c r="H17822" t="s">
        <v>60982</v>
      </c>
      <c r="I17822">
        <v>1</v>
      </c>
    </row>
    <row r="17823" spans="1:9" x14ac:dyDescent="0.25">
      <c r="A17823" t="s">
        <v>110</v>
      </c>
      <c r="B17823" t="s">
        <v>60983</v>
      </c>
      <c r="C17823" s="57">
        <v>44342</v>
      </c>
      <c r="D17823" t="s">
        <v>60984</v>
      </c>
      <c r="E17823" s="58">
        <v>28968572000000</v>
      </c>
      <c r="F17823" t="s">
        <v>60985</v>
      </c>
      <c r="G17823" t="s">
        <v>114</v>
      </c>
      <c r="H17823" t="s">
        <v>114</v>
      </c>
      <c r="I17823">
        <v>1</v>
      </c>
    </row>
    <row r="17824" spans="1:9" x14ac:dyDescent="0.25">
      <c r="A17824" t="s">
        <v>110</v>
      </c>
      <c r="B17824" t="s">
        <v>60986</v>
      </c>
      <c r="C17824" s="57">
        <v>44342</v>
      </c>
      <c r="D17824" t="s">
        <v>60987</v>
      </c>
      <c r="E17824" s="58">
        <v>1087774070000</v>
      </c>
      <c r="F17824" t="s">
        <v>60988</v>
      </c>
      <c r="G17824" t="s">
        <v>114</v>
      </c>
      <c r="H17824" t="s">
        <v>114</v>
      </c>
      <c r="I17824">
        <v>1</v>
      </c>
    </row>
    <row r="17825" spans="1:9" x14ac:dyDescent="0.25">
      <c r="A17825" t="s">
        <v>110</v>
      </c>
      <c r="B17825" t="s">
        <v>60989</v>
      </c>
      <c r="C17825" s="57">
        <v>44342</v>
      </c>
      <c r="D17825" t="s">
        <v>60990</v>
      </c>
      <c r="E17825" t="s">
        <v>60991</v>
      </c>
      <c r="F17825" t="s">
        <v>60992</v>
      </c>
      <c r="G17825" t="s">
        <v>114</v>
      </c>
      <c r="H17825" t="s">
        <v>114</v>
      </c>
      <c r="I17825">
        <v>6</v>
      </c>
    </row>
    <row r="17826" spans="1:9" x14ac:dyDescent="0.25">
      <c r="A17826" t="s">
        <v>110</v>
      </c>
      <c r="B17826" t="s">
        <v>60993</v>
      </c>
      <c r="C17826" s="57">
        <v>44342</v>
      </c>
      <c r="D17826" t="s">
        <v>60994</v>
      </c>
      <c r="E17826" t="s">
        <v>60995</v>
      </c>
      <c r="F17826" t="s">
        <v>60996</v>
      </c>
      <c r="G17826" t="s">
        <v>114</v>
      </c>
      <c r="H17826" t="s">
        <v>114</v>
      </c>
      <c r="I17826">
        <v>1</v>
      </c>
    </row>
    <row r="17827" spans="1:9" x14ac:dyDescent="0.25">
      <c r="A17827" t="s">
        <v>110</v>
      </c>
      <c r="B17827" t="s">
        <v>60997</v>
      </c>
      <c r="C17827" s="57">
        <v>44342</v>
      </c>
      <c r="D17827" t="s">
        <v>60998</v>
      </c>
      <c r="E17827" t="s">
        <v>60999</v>
      </c>
      <c r="F17827" t="s">
        <v>61000</v>
      </c>
      <c r="G17827" t="s">
        <v>114</v>
      </c>
      <c r="H17827" t="s">
        <v>114</v>
      </c>
      <c r="I17827">
        <v>6</v>
      </c>
    </row>
    <row r="17828" spans="1:9" x14ac:dyDescent="0.25">
      <c r="A17828" t="s">
        <v>110</v>
      </c>
      <c r="B17828" t="s">
        <v>61001</v>
      </c>
      <c r="C17828" s="57">
        <v>44342</v>
      </c>
      <c r="D17828" t="s">
        <v>61002</v>
      </c>
      <c r="E17828" s="58">
        <v>1040299060000</v>
      </c>
      <c r="F17828" t="s">
        <v>61003</v>
      </c>
      <c r="G17828" t="s">
        <v>114</v>
      </c>
      <c r="H17828" t="s">
        <v>114</v>
      </c>
      <c r="I17828">
        <v>4</v>
      </c>
    </row>
    <row r="17829" spans="1:9" x14ac:dyDescent="0.25">
      <c r="A17829" t="s">
        <v>110</v>
      </c>
      <c r="B17829" t="s">
        <v>61004</v>
      </c>
      <c r="C17829" s="57">
        <v>44342</v>
      </c>
      <c r="D17829" t="s">
        <v>61005</v>
      </c>
      <c r="E17829" s="58">
        <v>1029314010000</v>
      </c>
      <c r="F17829" t="s">
        <v>61006</v>
      </c>
      <c r="G17829" t="s">
        <v>114</v>
      </c>
      <c r="H17829" t="s">
        <v>114</v>
      </c>
      <c r="I17829">
        <v>1</v>
      </c>
    </row>
    <row r="17830" spans="1:9" x14ac:dyDescent="0.25">
      <c r="A17830" t="s">
        <v>110</v>
      </c>
      <c r="B17830" t="s">
        <v>61007</v>
      </c>
      <c r="C17830" s="57">
        <v>44342</v>
      </c>
      <c r="D17830" t="s">
        <v>61008</v>
      </c>
      <c r="E17830" s="58">
        <v>1022173227850000</v>
      </c>
      <c r="F17830" t="s">
        <v>61009</v>
      </c>
      <c r="G17830" t="s">
        <v>114</v>
      </c>
      <c r="H17830" t="s">
        <v>114</v>
      </c>
      <c r="I17830">
        <v>1</v>
      </c>
    </row>
    <row r="17831" spans="1:9" x14ac:dyDescent="0.25">
      <c r="A17831" t="s">
        <v>110</v>
      </c>
      <c r="B17831" t="s">
        <v>61010</v>
      </c>
      <c r="C17831" s="57">
        <v>44342</v>
      </c>
      <c r="D17831" t="s">
        <v>61011</v>
      </c>
      <c r="E17831" s="58">
        <v>1027657820000</v>
      </c>
      <c r="F17831" t="s">
        <v>61012</v>
      </c>
      <c r="G17831" t="s">
        <v>114</v>
      </c>
      <c r="H17831" t="s">
        <v>114</v>
      </c>
      <c r="I17831">
        <v>33</v>
      </c>
    </row>
    <row r="17832" spans="1:9" x14ac:dyDescent="0.25">
      <c r="A17832" t="s">
        <v>110</v>
      </c>
      <c r="B17832" t="s">
        <v>61013</v>
      </c>
      <c r="C17832" s="57">
        <v>44342</v>
      </c>
      <c r="D17832" t="s">
        <v>61014</v>
      </c>
      <c r="E17832" s="58">
        <v>1059522670000</v>
      </c>
      <c r="F17832" t="s">
        <v>61015</v>
      </c>
      <c r="G17832" t="s">
        <v>114</v>
      </c>
      <c r="H17832" t="s">
        <v>114</v>
      </c>
      <c r="I17832">
        <v>1</v>
      </c>
    </row>
    <row r="17833" spans="1:9" x14ac:dyDescent="0.25">
      <c r="A17833" t="s">
        <v>110</v>
      </c>
      <c r="B17833" t="s">
        <v>61016</v>
      </c>
      <c r="C17833" s="57">
        <v>44342</v>
      </c>
      <c r="D17833" t="s">
        <v>61017</v>
      </c>
      <c r="E17833" s="58">
        <v>1007681920000</v>
      </c>
      <c r="F17833" t="s">
        <v>61018</v>
      </c>
      <c r="G17833" t="s">
        <v>114</v>
      </c>
      <c r="H17833" t="s">
        <v>114</v>
      </c>
      <c r="I17833">
        <v>1</v>
      </c>
    </row>
    <row r="17834" spans="1:9" x14ac:dyDescent="0.25">
      <c r="A17834" t="s">
        <v>110</v>
      </c>
      <c r="B17834" t="s">
        <v>61019</v>
      </c>
      <c r="C17834" s="57">
        <v>44342</v>
      </c>
      <c r="D17834" t="s">
        <v>61020</v>
      </c>
      <c r="E17834" s="58">
        <v>1530819400000</v>
      </c>
      <c r="F17834" t="s">
        <v>61021</v>
      </c>
      <c r="G17834" t="s">
        <v>114</v>
      </c>
      <c r="H17834" t="s">
        <v>114</v>
      </c>
      <c r="I17834">
        <v>2</v>
      </c>
    </row>
    <row r="17835" spans="1:9" x14ac:dyDescent="0.25">
      <c r="A17835" t="s">
        <v>110</v>
      </c>
      <c r="B17835" t="s">
        <v>61022</v>
      </c>
      <c r="C17835" s="57">
        <v>44342</v>
      </c>
      <c r="D17835" t="s">
        <v>61023</v>
      </c>
      <c r="E17835" s="58">
        <v>1177967500000</v>
      </c>
      <c r="F17835" t="s">
        <v>61024</v>
      </c>
      <c r="G17835" t="s">
        <v>114</v>
      </c>
      <c r="H17835" t="s">
        <v>114</v>
      </c>
      <c r="I17835">
        <v>1</v>
      </c>
    </row>
    <row r="17836" spans="1:9" x14ac:dyDescent="0.25">
      <c r="A17836" t="s">
        <v>110</v>
      </c>
      <c r="B17836" t="s">
        <v>61025</v>
      </c>
      <c r="C17836" s="57">
        <v>44342</v>
      </c>
      <c r="D17836" t="s">
        <v>61026</v>
      </c>
      <c r="E17836" s="58">
        <v>1041605500000</v>
      </c>
      <c r="F17836" t="s">
        <v>61027</v>
      </c>
      <c r="G17836" t="s">
        <v>114</v>
      </c>
      <c r="H17836" t="s">
        <v>114</v>
      </c>
      <c r="I17836">
        <v>1</v>
      </c>
    </row>
    <row r="17837" spans="1:9" x14ac:dyDescent="0.25">
      <c r="A17837" t="s">
        <v>110</v>
      </c>
      <c r="B17837" t="s">
        <v>61028</v>
      </c>
      <c r="C17837" s="57">
        <v>44342</v>
      </c>
      <c r="D17837" t="s">
        <v>61029</v>
      </c>
      <c r="E17837" s="58">
        <v>1258126400000</v>
      </c>
      <c r="F17837" t="s">
        <v>61030</v>
      </c>
      <c r="G17837" t="s">
        <v>114</v>
      </c>
      <c r="H17837" t="s">
        <v>114</v>
      </c>
      <c r="I17837">
        <v>242</v>
      </c>
    </row>
    <row r="17838" spans="1:9" x14ac:dyDescent="0.25">
      <c r="A17838" t="s">
        <v>110</v>
      </c>
      <c r="B17838" t="s">
        <v>61031</v>
      </c>
      <c r="C17838" s="57">
        <v>44342</v>
      </c>
      <c r="D17838" t="s">
        <v>61032</v>
      </c>
      <c r="E17838" s="58">
        <v>1002633500000</v>
      </c>
      <c r="F17838" t="s">
        <v>61033</v>
      </c>
      <c r="G17838" t="s">
        <v>114</v>
      </c>
      <c r="H17838" t="s">
        <v>114</v>
      </c>
      <c r="I17838">
        <v>3</v>
      </c>
    </row>
    <row r="17839" spans="1:9" x14ac:dyDescent="0.25">
      <c r="A17839" t="s">
        <v>110</v>
      </c>
      <c r="B17839" t="s">
        <v>61034</v>
      </c>
      <c r="C17839" s="57">
        <v>44342</v>
      </c>
      <c r="D17839" t="s">
        <v>61035</v>
      </c>
      <c r="E17839" s="58">
        <v>1065726600000</v>
      </c>
      <c r="F17839" t="s">
        <v>61036</v>
      </c>
      <c r="G17839" t="s">
        <v>114</v>
      </c>
      <c r="H17839" t="s">
        <v>114</v>
      </c>
      <c r="I17839">
        <v>31</v>
      </c>
    </row>
    <row r="17840" spans="1:9" x14ac:dyDescent="0.25">
      <c r="A17840" t="s">
        <v>110</v>
      </c>
      <c r="B17840" t="s">
        <v>61037</v>
      </c>
      <c r="C17840" s="57">
        <v>44342</v>
      </c>
      <c r="D17840" t="s">
        <v>61038</v>
      </c>
      <c r="E17840" s="58">
        <v>1248947600000</v>
      </c>
      <c r="F17840" t="s">
        <v>61039</v>
      </c>
      <c r="G17840" t="s">
        <v>114</v>
      </c>
      <c r="H17840" t="s">
        <v>114</v>
      </c>
      <c r="I17840">
        <v>1</v>
      </c>
    </row>
    <row r="17841" spans="1:9" x14ac:dyDescent="0.25">
      <c r="A17841" t="s">
        <v>110</v>
      </c>
      <c r="B17841" t="s">
        <v>61040</v>
      </c>
      <c r="C17841" s="57">
        <v>44342</v>
      </c>
      <c r="D17841" t="s">
        <v>61041</v>
      </c>
      <c r="E17841" s="58">
        <v>1136747100000</v>
      </c>
      <c r="F17841" t="s">
        <v>61042</v>
      </c>
      <c r="G17841" t="s">
        <v>114</v>
      </c>
      <c r="H17841" t="s">
        <v>114</v>
      </c>
      <c r="I17841">
        <v>3</v>
      </c>
    </row>
    <row r="17842" spans="1:9" x14ac:dyDescent="0.25">
      <c r="A17842" t="s">
        <v>110</v>
      </c>
      <c r="B17842" t="s">
        <v>61043</v>
      </c>
      <c r="C17842" s="57">
        <v>44342</v>
      </c>
      <c r="D17842" t="s">
        <v>61044</v>
      </c>
      <c r="E17842" s="58">
        <v>1625242200000</v>
      </c>
      <c r="F17842" t="s">
        <v>61045</v>
      </c>
      <c r="G17842" t="s">
        <v>61046</v>
      </c>
      <c r="H17842" t="s">
        <v>61047</v>
      </c>
      <c r="I17842">
        <v>6461</v>
      </c>
    </row>
    <row r="17843" spans="1:9" x14ac:dyDescent="0.25">
      <c r="A17843" t="s">
        <v>110</v>
      </c>
      <c r="B17843" t="s">
        <v>61048</v>
      </c>
      <c r="C17843" s="57">
        <v>44342</v>
      </c>
      <c r="D17843" t="s">
        <v>61049</v>
      </c>
      <c r="E17843" s="58">
        <v>1070377600000</v>
      </c>
      <c r="F17843" t="s">
        <v>61050</v>
      </c>
      <c r="G17843" t="s">
        <v>114</v>
      </c>
      <c r="H17843" t="s">
        <v>114</v>
      </c>
      <c r="I17843">
        <v>41</v>
      </c>
    </row>
    <row r="17844" spans="1:9" x14ac:dyDescent="0.25">
      <c r="A17844" t="s">
        <v>110</v>
      </c>
      <c r="B17844" t="s">
        <v>61051</v>
      </c>
      <c r="C17844" s="57">
        <v>44342</v>
      </c>
      <c r="D17844" t="s">
        <v>61052</v>
      </c>
      <c r="E17844" s="58">
        <v>1246597430000</v>
      </c>
      <c r="F17844" t="s">
        <v>61053</v>
      </c>
      <c r="G17844" t="s">
        <v>114</v>
      </c>
      <c r="H17844" t="s">
        <v>114</v>
      </c>
      <c r="I17844">
        <v>37</v>
      </c>
    </row>
    <row r="17845" spans="1:9" x14ac:dyDescent="0.25">
      <c r="A17845" t="s">
        <v>110</v>
      </c>
      <c r="B17845" t="s">
        <v>61054</v>
      </c>
      <c r="C17845" s="57">
        <v>44342</v>
      </c>
      <c r="D17845" t="s">
        <v>61055</v>
      </c>
      <c r="E17845" s="58">
        <v>1000080390000</v>
      </c>
      <c r="F17845" t="s">
        <v>61056</v>
      </c>
      <c r="G17845" t="s">
        <v>114</v>
      </c>
      <c r="H17845" t="s">
        <v>114</v>
      </c>
      <c r="I17845">
        <v>4</v>
      </c>
    </row>
    <row r="17846" spans="1:9" x14ac:dyDescent="0.25">
      <c r="A17846" t="s">
        <v>110</v>
      </c>
      <c r="B17846" t="s">
        <v>61057</v>
      </c>
      <c r="C17846" s="57">
        <v>44342</v>
      </c>
      <c r="D17846" t="s">
        <v>61058</v>
      </c>
      <c r="E17846" s="58">
        <v>1016656470000</v>
      </c>
      <c r="F17846" t="s">
        <v>61059</v>
      </c>
      <c r="G17846" t="s">
        <v>114</v>
      </c>
      <c r="H17846" t="s">
        <v>114</v>
      </c>
      <c r="I17846">
        <v>1</v>
      </c>
    </row>
    <row r="17847" spans="1:9" x14ac:dyDescent="0.25">
      <c r="A17847" t="s">
        <v>110</v>
      </c>
      <c r="B17847" t="s">
        <v>61060</v>
      </c>
      <c r="C17847" s="57">
        <v>44342</v>
      </c>
      <c r="D17847" t="s">
        <v>61061</v>
      </c>
      <c r="E17847" s="58">
        <v>1034614320000</v>
      </c>
      <c r="F17847" t="s">
        <v>61062</v>
      </c>
      <c r="G17847" t="s">
        <v>114</v>
      </c>
      <c r="H17847" t="s">
        <v>114</v>
      </c>
      <c r="I17847">
        <v>22</v>
      </c>
    </row>
    <row r="17848" spans="1:9" x14ac:dyDescent="0.25">
      <c r="A17848" t="s">
        <v>110</v>
      </c>
      <c r="B17848" t="s">
        <v>61063</v>
      </c>
      <c r="C17848" s="57">
        <v>44342</v>
      </c>
      <c r="D17848" t="s">
        <v>61064</v>
      </c>
      <c r="E17848" s="58">
        <v>1014490570000</v>
      </c>
      <c r="F17848" t="s">
        <v>61065</v>
      </c>
      <c r="G17848" t="s">
        <v>114</v>
      </c>
      <c r="H17848" t="s">
        <v>114</v>
      </c>
      <c r="I17848">
        <v>63</v>
      </c>
    </row>
    <row r="17849" spans="1:9" x14ac:dyDescent="0.25">
      <c r="A17849" t="s">
        <v>110</v>
      </c>
      <c r="B17849" t="s">
        <v>61066</v>
      </c>
      <c r="C17849" s="57">
        <v>44342</v>
      </c>
      <c r="D17849" t="s">
        <v>61067</v>
      </c>
      <c r="E17849" s="58">
        <v>1017305290000</v>
      </c>
      <c r="F17849" t="s">
        <v>61068</v>
      </c>
      <c r="G17849" t="s">
        <v>114</v>
      </c>
      <c r="H17849" t="s">
        <v>114</v>
      </c>
      <c r="I17849">
        <v>6</v>
      </c>
    </row>
    <row r="17850" spans="1:9" x14ac:dyDescent="0.25">
      <c r="A17850" t="s">
        <v>110</v>
      </c>
      <c r="B17850" t="s">
        <v>61069</v>
      </c>
      <c r="C17850" s="57">
        <v>44342</v>
      </c>
      <c r="D17850" t="s">
        <v>61070</v>
      </c>
      <c r="E17850" s="58">
        <v>1002970156340000</v>
      </c>
      <c r="F17850" t="s">
        <v>61071</v>
      </c>
      <c r="G17850" t="s">
        <v>114</v>
      </c>
      <c r="H17850" t="s">
        <v>114</v>
      </c>
      <c r="I17850">
        <v>3</v>
      </c>
    </row>
    <row r="17851" spans="1:9" x14ac:dyDescent="0.25">
      <c r="A17851" t="s">
        <v>110</v>
      </c>
      <c r="B17851" t="s">
        <v>61072</v>
      </c>
      <c r="C17851" s="57">
        <v>44342</v>
      </c>
      <c r="D17851" t="s">
        <v>61073</v>
      </c>
      <c r="E17851" t="s">
        <v>61074</v>
      </c>
      <c r="F17851" t="s">
        <v>61075</v>
      </c>
      <c r="G17851" t="s">
        <v>114</v>
      </c>
      <c r="H17851" t="s">
        <v>114</v>
      </c>
      <c r="I17851">
        <v>6</v>
      </c>
    </row>
    <row r="17852" spans="1:9" x14ac:dyDescent="0.25">
      <c r="A17852" t="s">
        <v>110</v>
      </c>
      <c r="B17852" t="s">
        <v>61076</v>
      </c>
      <c r="C17852" s="57">
        <v>44342</v>
      </c>
      <c r="D17852" t="s">
        <v>61077</v>
      </c>
      <c r="E17852" t="s">
        <v>61078</v>
      </c>
      <c r="F17852" t="s">
        <v>61079</v>
      </c>
      <c r="G17852" t="s">
        <v>114</v>
      </c>
      <c r="H17852" t="s">
        <v>114</v>
      </c>
      <c r="I17852">
        <v>1</v>
      </c>
    </row>
    <row r="17853" spans="1:9" x14ac:dyDescent="0.25">
      <c r="A17853" t="s">
        <v>110</v>
      </c>
      <c r="B17853" t="s">
        <v>61080</v>
      </c>
      <c r="C17853" s="57">
        <v>44342</v>
      </c>
      <c r="D17853" t="s">
        <v>61081</v>
      </c>
      <c r="E17853" s="58">
        <v>26267720000000</v>
      </c>
      <c r="F17853" t="s">
        <v>61082</v>
      </c>
      <c r="G17853" t="s">
        <v>114</v>
      </c>
      <c r="H17853" t="s">
        <v>114</v>
      </c>
      <c r="I17853">
        <v>1</v>
      </c>
    </row>
    <row r="17854" spans="1:9" x14ac:dyDescent="0.25">
      <c r="A17854" t="s">
        <v>110</v>
      </c>
      <c r="B17854" t="s">
        <v>61083</v>
      </c>
      <c r="C17854" s="57">
        <v>44342</v>
      </c>
      <c r="D17854" t="s">
        <v>61084</v>
      </c>
      <c r="E17854" s="58">
        <v>28087165000000</v>
      </c>
      <c r="F17854" t="s">
        <v>61085</v>
      </c>
      <c r="G17854" t="s">
        <v>114</v>
      </c>
      <c r="H17854" t="s">
        <v>114</v>
      </c>
      <c r="I17854">
        <v>1</v>
      </c>
    </row>
    <row r="17855" spans="1:9" x14ac:dyDescent="0.25">
      <c r="A17855" t="s">
        <v>110</v>
      </c>
      <c r="B17855" t="s">
        <v>61086</v>
      </c>
      <c r="C17855" s="57">
        <v>44342</v>
      </c>
      <c r="D17855" t="s">
        <v>61087</v>
      </c>
      <c r="E17855" t="s">
        <v>61088</v>
      </c>
      <c r="F17855" t="s">
        <v>61089</v>
      </c>
      <c r="G17855" t="s">
        <v>114</v>
      </c>
      <c r="H17855" t="s">
        <v>114</v>
      </c>
      <c r="I17855">
        <v>1</v>
      </c>
    </row>
    <row r="17856" spans="1:9" x14ac:dyDescent="0.25">
      <c r="A17856" t="s">
        <v>110</v>
      </c>
      <c r="B17856" t="s">
        <v>61090</v>
      </c>
      <c r="C17856" s="57">
        <v>44342</v>
      </c>
      <c r="D17856" t="s">
        <v>61091</v>
      </c>
      <c r="E17856" t="s">
        <v>61092</v>
      </c>
      <c r="F17856" t="s">
        <v>61093</v>
      </c>
      <c r="G17856" t="s">
        <v>1478</v>
      </c>
      <c r="H17856" t="s">
        <v>114</v>
      </c>
      <c r="I17856">
        <v>121</v>
      </c>
    </row>
    <row r="17857" spans="1:9" x14ac:dyDescent="0.25">
      <c r="A17857" t="s">
        <v>110</v>
      </c>
      <c r="B17857" t="s">
        <v>61094</v>
      </c>
      <c r="C17857" s="57">
        <v>44342</v>
      </c>
      <c r="D17857" t="s">
        <v>61095</v>
      </c>
      <c r="E17857" s="58">
        <v>1018179480000</v>
      </c>
      <c r="F17857" t="s">
        <v>61096</v>
      </c>
      <c r="G17857" t="s">
        <v>114</v>
      </c>
      <c r="H17857" t="s">
        <v>114</v>
      </c>
      <c r="I17857">
        <v>1</v>
      </c>
    </row>
    <row r="17858" spans="1:9" x14ac:dyDescent="0.25">
      <c r="A17858" t="s">
        <v>110</v>
      </c>
      <c r="B17858" t="s">
        <v>61097</v>
      </c>
      <c r="C17858" s="57">
        <v>44342</v>
      </c>
      <c r="D17858" t="s">
        <v>61098</v>
      </c>
      <c r="E17858" s="58">
        <v>1012088880000</v>
      </c>
      <c r="F17858" t="s">
        <v>61099</v>
      </c>
      <c r="G17858" t="s">
        <v>114</v>
      </c>
      <c r="H17858" t="s">
        <v>114</v>
      </c>
      <c r="I17858">
        <v>1</v>
      </c>
    </row>
    <row r="17859" spans="1:9" x14ac:dyDescent="0.25">
      <c r="A17859" t="s">
        <v>110</v>
      </c>
      <c r="B17859" t="s">
        <v>61100</v>
      </c>
      <c r="C17859" s="57">
        <v>44342</v>
      </c>
      <c r="D17859" t="s">
        <v>61101</v>
      </c>
      <c r="E17859" s="58">
        <v>1107389980000</v>
      </c>
      <c r="F17859" t="s">
        <v>61102</v>
      </c>
      <c r="G17859" t="s">
        <v>114</v>
      </c>
      <c r="H17859" t="s">
        <v>61103</v>
      </c>
      <c r="I17859">
        <v>6</v>
      </c>
    </row>
    <row r="17860" spans="1:9" x14ac:dyDescent="0.25">
      <c r="A17860" t="s">
        <v>110</v>
      </c>
      <c r="B17860" t="s">
        <v>61104</v>
      </c>
      <c r="C17860" s="57">
        <v>44342</v>
      </c>
      <c r="D17860" t="s">
        <v>61105</v>
      </c>
      <c r="E17860" s="58">
        <v>1085453450000</v>
      </c>
      <c r="F17860" t="s">
        <v>61106</v>
      </c>
      <c r="G17860" t="s">
        <v>114</v>
      </c>
      <c r="H17860" t="s">
        <v>114</v>
      </c>
      <c r="I17860">
        <v>38</v>
      </c>
    </row>
    <row r="17861" spans="1:9" x14ac:dyDescent="0.25">
      <c r="A17861" t="s">
        <v>110</v>
      </c>
      <c r="B17861" t="s">
        <v>61107</v>
      </c>
      <c r="C17861" s="57">
        <v>44342</v>
      </c>
      <c r="D17861" t="s">
        <v>61108</v>
      </c>
      <c r="E17861" s="58">
        <v>1000309130000</v>
      </c>
      <c r="F17861" t="s">
        <v>61109</v>
      </c>
      <c r="G17861" t="s">
        <v>114</v>
      </c>
      <c r="H17861" t="s">
        <v>114</v>
      </c>
      <c r="I17861">
        <v>14</v>
      </c>
    </row>
    <row r="17862" spans="1:9" x14ac:dyDescent="0.25">
      <c r="A17862" t="s">
        <v>110</v>
      </c>
      <c r="B17862" t="s">
        <v>61110</v>
      </c>
      <c r="C17862" s="57">
        <v>44342</v>
      </c>
      <c r="D17862" t="s">
        <v>61111</v>
      </c>
      <c r="E17862" s="58">
        <v>1003889840000</v>
      </c>
      <c r="F17862" t="s">
        <v>61112</v>
      </c>
      <c r="G17862" t="s">
        <v>114</v>
      </c>
      <c r="H17862" t="s">
        <v>114</v>
      </c>
      <c r="I17862">
        <v>1</v>
      </c>
    </row>
    <row r="17863" spans="1:9" x14ac:dyDescent="0.25">
      <c r="A17863" t="s">
        <v>110</v>
      </c>
      <c r="B17863" t="s">
        <v>61113</v>
      </c>
      <c r="C17863" s="57">
        <v>44342</v>
      </c>
      <c r="D17863" t="s">
        <v>61114</v>
      </c>
      <c r="E17863" s="58">
        <v>1016839180000</v>
      </c>
      <c r="F17863" t="s">
        <v>61115</v>
      </c>
      <c r="G17863" t="s">
        <v>881</v>
      </c>
      <c r="H17863" t="s">
        <v>114</v>
      </c>
      <c r="I17863">
        <v>3</v>
      </c>
    </row>
    <row r="17864" spans="1:9" x14ac:dyDescent="0.25">
      <c r="A17864" t="s">
        <v>110</v>
      </c>
      <c r="B17864" t="s">
        <v>61116</v>
      </c>
      <c r="C17864" s="57">
        <v>44342</v>
      </c>
      <c r="D17864" t="s">
        <v>61117</v>
      </c>
      <c r="E17864" s="58">
        <v>9917908000000</v>
      </c>
      <c r="F17864" t="s">
        <v>61118</v>
      </c>
      <c r="G17864" t="s">
        <v>114</v>
      </c>
      <c r="H17864" t="s">
        <v>114</v>
      </c>
      <c r="I17864">
        <v>1</v>
      </c>
    </row>
    <row r="17865" spans="1:9" x14ac:dyDescent="0.25">
      <c r="A17865" t="s">
        <v>110</v>
      </c>
      <c r="B17865" t="s">
        <v>61119</v>
      </c>
      <c r="C17865" s="57">
        <v>44342</v>
      </c>
      <c r="D17865" t="s">
        <v>61120</v>
      </c>
      <c r="E17865" s="58">
        <v>1085186000000</v>
      </c>
      <c r="F17865" t="s">
        <v>61121</v>
      </c>
      <c r="G17865" t="s">
        <v>114</v>
      </c>
      <c r="H17865" t="s">
        <v>114</v>
      </c>
      <c r="I17865">
        <v>1</v>
      </c>
    </row>
    <row r="17866" spans="1:9" x14ac:dyDescent="0.25">
      <c r="A17866" t="s">
        <v>110</v>
      </c>
      <c r="B17866" t="s">
        <v>61122</v>
      </c>
      <c r="C17866" s="57">
        <v>44342</v>
      </c>
      <c r="D17866" t="s">
        <v>61123</v>
      </c>
      <c r="E17866" s="58">
        <v>11263345000000</v>
      </c>
      <c r="F17866" t="s">
        <v>61124</v>
      </c>
      <c r="G17866" t="s">
        <v>61125</v>
      </c>
      <c r="H17866" t="s">
        <v>114</v>
      </c>
      <c r="I17866">
        <v>1</v>
      </c>
    </row>
    <row r="17867" spans="1:9" x14ac:dyDescent="0.25">
      <c r="A17867" t="s">
        <v>110</v>
      </c>
      <c r="B17867" t="s">
        <v>61126</v>
      </c>
      <c r="C17867" s="57">
        <v>44342</v>
      </c>
      <c r="D17867" t="s">
        <v>61127</v>
      </c>
      <c r="E17867" s="58">
        <v>10865147000000</v>
      </c>
      <c r="F17867" t="s">
        <v>61128</v>
      </c>
      <c r="G17867" t="s">
        <v>114</v>
      </c>
      <c r="H17867" t="s">
        <v>61129</v>
      </c>
      <c r="I17867">
        <v>1</v>
      </c>
    </row>
    <row r="17868" spans="1:9" x14ac:dyDescent="0.25">
      <c r="A17868" t="s">
        <v>110</v>
      </c>
      <c r="B17868" t="s">
        <v>61130</v>
      </c>
      <c r="C17868" s="57">
        <v>44342</v>
      </c>
      <c r="D17868" t="s">
        <v>61131</v>
      </c>
      <c r="E17868" s="58">
        <v>13676492000000</v>
      </c>
      <c r="F17868" t="s">
        <v>61132</v>
      </c>
      <c r="G17868" t="s">
        <v>4423</v>
      </c>
      <c r="H17868" t="s">
        <v>114</v>
      </c>
      <c r="I17868">
        <v>730</v>
      </c>
    </row>
    <row r="17869" spans="1:9" x14ac:dyDescent="0.25">
      <c r="A17869" t="s">
        <v>110</v>
      </c>
      <c r="B17869" t="s">
        <v>61133</v>
      </c>
      <c r="C17869" s="57">
        <v>44342</v>
      </c>
      <c r="D17869" t="s">
        <v>61134</v>
      </c>
      <c r="E17869" s="58">
        <v>101561978000000</v>
      </c>
      <c r="F17869" t="s">
        <v>61135</v>
      </c>
      <c r="G17869" t="s">
        <v>114</v>
      </c>
      <c r="H17869" t="s">
        <v>114</v>
      </c>
      <c r="I17869">
        <v>4</v>
      </c>
    </row>
    <row r="17870" spans="1:9" x14ac:dyDescent="0.25">
      <c r="A17870" t="s">
        <v>110</v>
      </c>
      <c r="B17870" t="s">
        <v>61136</v>
      </c>
      <c r="C17870" s="57">
        <v>44342</v>
      </c>
      <c r="D17870" t="s">
        <v>61137</v>
      </c>
      <c r="E17870" s="58">
        <v>101746722000000</v>
      </c>
      <c r="F17870" t="s">
        <v>61138</v>
      </c>
      <c r="G17870" t="s">
        <v>114</v>
      </c>
      <c r="H17870" t="s">
        <v>114</v>
      </c>
      <c r="I17870">
        <v>1</v>
      </c>
    </row>
    <row r="17871" spans="1:9" x14ac:dyDescent="0.25">
      <c r="A17871" t="s">
        <v>110</v>
      </c>
      <c r="B17871" t="s">
        <v>61139</v>
      </c>
      <c r="C17871" s="57">
        <v>44342</v>
      </c>
      <c r="D17871" t="s">
        <v>61140</v>
      </c>
      <c r="E17871" s="58">
        <v>1009742990000</v>
      </c>
      <c r="F17871" t="s">
        <v>61141</v>
      </c>
      <c r="G17871" t="s">
        <v>61142</v>
      </c>
      <c r="H17871" t="s">
        <v>61143</v>
      </c>
      <c r="I17871">
        <v>431</v>
      </c>
    </row>
    <row r="17872" spans="1:9" x14ac:dyDescent="0.25">
      <c r="A17872" t="s">
        <v>110</v>
      </c>
      <c r="B17872" t="s">
        <v>61144</v>
      </c>
      <c r="C17872" s="57">
        <v>44342</v>
      </c>
      <c r="D17872" t="s">
        <v>61145</v>
      </c>
      <c r="E17872" s="58">
        <v>1010121310000</v>
      </c>
      <c r="F17872" t="s">
        <v>61146</v>
      </c>
      <c r="G17872" t="s">
        <v>114</v>
      </c>
      <c r="H17872" t="s">
        <v>114</v>
      </c>
      <c r="I17872">
        <v>29</v>
      </c>
    </row>
    <row r="17873" spans="1:9" x14ac:dyDescent="0.25">
      <c r="A17873" t="s">
        <v>110</v>
      </c>
      <c r="B17873" t="s">
        <v>61147</v>
      </c>
      <c r="C17873" s="57">
        <v>44342</v>
      </c>
      <c r="D17873" t="s">
        <v>61148</v>
      </c>
      <c r="E17873" s="58">
        <v>1005662710000</v>
      </c>
      <c r="F17873" t="s">
        <v>61149</v>
      </c>
      <c r="G17873" t="s">
        <v>61150</v>
      </c>
      <c r="H17873" t="s">
        <v>61151</v>
      </c>
      <c r="I17873">
        <v>4029</v>
      </c>
    </row>
    <row r="17874" spans="1:9" x14ac:dyDescent="0.25">
      <c r="A17874" t="s">
        <v>110</v>
      </c>
      <c r="B17874" t="s">
        <v>61152</v>
      </c>
      <c r="C17874" s="57">
        <v>44342</v>
      </c>
      <c r="D17874" t="s">
        <v>61153</v>
      </c>
      <c r="E17874" s="58">
        <v>1017408590000</v>
      </c>
      <c r="F17874" t="s">
        <v>61154</v>
      </c>
      <c r="G17874" t="s">
        <v>61155</v>
      </c>
      <c r="H17874" t="s">
        <v>61156</v>
      </c>
      <c r="I17874">
        <v>1672</v>
      </c>
    </row>
    <row r="17875" spans="1:9" x14ac:dyDescent="0.25">
      <c r="A17875" t="s">
        <v>110</v>
      </c>
      <c r="B17875" t="s">
        <v>61157</v>
      </c>
      <c r="C17875" s="57">
        <v>44342</v>
      </c>
      <c r="D17875" t="s">
        <v>61158</v>
      </c>
      <c r="E17875" s="58">
        <v>1023781240000</v>
      </c>
      <c r="F17875" t="s">
        <v>61159</v>
      </c>
      <c r="G17875" t="s">
        <v>18408</v>
      </c>
      <c r="H17875" t="s">
        <v>114</v>
      </c>
      <c r="I17875">
        <v>3</v>
      </c>
    </row>
    <row r="17876" spans="1:9" x14ac:dyDescent="0.25">
      <c r="A17876" t="s">
        <v>110</v>
      </c>
      <c r="B17876" t="s">
        <v>61160</v>
      </c>
      <c r="C17876" s="57">
        <v>44342</v>
      </c>
      <c r="D17876" t="s">
        <v>61161</v>
      </c>
      <c r="E17876" s="58">
        <v>1018302110000</v>
      </c>
      <c r="F17876" t="s">
        <v>61162</v>
      </c>
      <c r="G17876" t="s">
        <v>18408</v>
      </c>
      <c r="H17876" t="s">
        <v>114</v>
      </c>
      <c r="I17876">
        <v>8</v>
      </c>
    </row>
    <row r="17877" spans="1:9" x14ac:dyDescent="0.25">
      <c r="A17877" t="s">
        <v>110</v>
      </c>
      <c r="B17877" t="s">
        <v>61163</v>
      </c>
      <c r="C17877" s="57">
        <v>44342</v>
      </c>
      <c r="D17877" t="s">
        <v>61164</v>
      </c>
      <c r="E17877" s="58">
        <v>1022007230000</v>
      </c>
      <c r="F17877" t="s">
        <v>61165</v>
      </c>
      <c r="G17877" t="s">
        <v>114</v>
      </c>
      <c r="H17877" t="s">
        <v>114</v>
      </c>
      <c r="I17877">
        <v>2</v>
      </c>
    </row>
    <row r="17878" spans="1:9" x14ac:dyDescent="0.25">
      <c r="A17878" t="s">
        <v>110</v>
      </c>
      <c r="B17878" t="s">
        <v>61166</v>
      </c>
      <c r="C17878" s="57">
        <v>44342</v>
      </c>
      <c r="D17878" t="s">
        <v>61167</v>
      </c>
      <c r="E17878" s="58">
        <v>1022440690000</v>
      </c>
      <c r="F17878" t="s">
        <v>61168</v>
      </c>
      <c r="G17878" t="s">
        <v>114</v>
      </c>
      <c r="H17878" t="s">
        <v>61169</v>
      </c>
      <c r="I17878">
        <v>4</v>
      </c>
    </row>
    <row r="17879" spans="1:9" x14ac:dyDescent="0.25">
      <c r="A17879" t="s">
        <v>110</v>
      </c>
      <c r="B17879" t="s">
        <v>61170</v>
      </c>
      <c r="C17879" s="57">
        <v>44342</v>
      </c>
      <c r="D17879" t="s">
        <v>61171</v>
      </c>
      <c r="E17879" s="58">
        <v>110252066700000</v>
      </c>
      <c r="F17879" t="s">
        <v>61172</v>
      </c>
      <c r="G17879" t="s">
        <v>61173</v>
      </c>
      <c r="H17879" t="s">
        <v>61174</v>
      </c>
      <c r="I17879">
        <v>3254</v>
      </c>
    </row>
    <row r="17880" spans="1:9" x14ac:dyDescent="0.25">
      <c r="A17880" t="s">
        <v>110</v>
      </c>
      <c r="B17880" t="s">
        <v>61175</v>
      </c>
      <c r="C17880" s="57">
        <v>44342</v>
      </c>
      <c r="D17880" t="s">
        <v>61176</v>
      </c>
      <c r="E17880" s="58">
        <v>110879933400000</v>
      </c>
      <c r="F17880" t="s">
        <v>61177</v>
      </c>
      <c r="G17880" t="s">
        <v>61178</v>
      </c>
      <c r="H17880" t="s">
        <v>61179</v>
      </c>
      <c r="I17880">
        <v>10</v>
      </c>
    </row>
    <row r="17881" spans="1:9" x14ac:dyDescent="0.25">
      <c r="A17881" t="s">
        <v>110</v>
      </c>
      <c r="B17881" t="s">
        <v>61180</v>
      </c>
      <c r="C17881" s="57">
        <v>44342</v>
      </c>
      <c r="D17881" t="s">
        <v>61181</v>
      </c>
      <c r="E17881" s="58">
        <v>108435689600000</v>
      </c>
      <c r="F17881" t="s">
        <v>61182</v>
      </c>
      <c r="G17881" t="s">
        <v>61183</v>
      </c>
      <c r="H17881" t="s">
        <v>61184</v>
      </c>
      <c r="I17881">
        <v>1</v>
      </c>
    </row>
    <row r="17882" spans="1:9" x14ac:dyDescent="0.25">
      <c r="A17882" t="s">
        <v>110</v>
      </c>
      <c r="B17882" t="s">
        <v>61185</v>
      </c>
      <c r="C17882" s="57">
        <v>44342</v>
      </c>
      <c r="D17882" t="s">
        <v>61186</v>
      </c>
      <c r="E17882" s="58">
        <v>107693731600000</v>
      </c>
      <c r="F17882" t="s">
        <v>61187</v>
      </c>
      <c r="G17882" t="s">
        <v>61188</v>
      </c>
      <c r="H17882" t="s">
        <v>7264</v>
      </c>
      <c r="I17882">
        <v>1155</v>
      </c>
    </row>
    <row r="17883" spans="1:9" x14ac:dyDescent="0.25">
      <c r="A17883" t="s">
        <v>110</v>
      </c>
      <c r="B17883" t="s">
        <v>61189</v>
      </c>
      <c r="C17883" s="57">
        <v>44342</v>
      </c>
      <c r="D17883" t="s">
        <v>61190</v>
      </c>
      <c r="E17883" s="58">
        <v>101100648800000</v>
      </c>
      <c r="F17883" t="s">
        <v>61191</v>
      </c>
      <c r="G17883" t="s">
        <v>114</v>
      </c>
      <c r="H17883" t="s">
        <v>114</v>
      </c>
      <c r="I17883">
        <v>19</v>
      </c>
    </row>
    <row r="17884" spans="1:9" x14ac:dyDescent="0.25">
      <c r="A17884" t="s">
        <v>110</v>
      </c>
      <c r="B17884" t="s">
        <v>61192</v>
      </c>
      <c r="C17884" s="57">
        <v>44342</v>
      </c>
      <c r="D17884" t="s">
        <v>61193</v>
      </c>
      <c r="E17884" s="58">
        <v>9622520000000</v>
      </c>
      <c r="F17884" t="s">
        <v>61194</v>
      </c>
      <c r="G17884" t="s">
        <v>61195</v>
      </c>
      <c r="H17884" t="s">
        <v>61196</v>
      </c>
      <c r="I17884">
        <v>1</v>
      </c>
    </row>
    <row r="17885" spans="1:9" x14ac:dyDescent="0.25">
      <c r="A17885" t="s">
        <v>110</v>
      </c>
      <c r="B17885" t="s">
        <v>61197</v>
      </c>
      <c r="C17885" s="57">
        <v>44342</v>
      </c>
      <c r="D17885" t="s">
        <v>61198</v>
      </c>
      <c r="E17885" s="58">
        <v>1018399340000</v>
      </c>
      <c r="F17885" t="s">
        <v>61199</v>
      </c>
      <c r="G17885" t="s">
        <v>114</v>
      </c>
      <c r="H17885" t="s">
        <v>114</v>
      </c>
      <c r="I17885">
        <v>1</v>
      </c>
    </row>
    <row r="17886" spans="1:9" x14ac:dyDescent="0.25">
      <c r="A17886" t="s">
        <v>110</v>
      </c>
      <c r="B17886" t="s">
        <v>61200</v>
      </c>
      <c r="C17886" s="57">
        <v>44342</v>
      </c>
      <c r="D17886" t="s">
        <v>61201</v>
      </c>
      <c r="E17886" s="58">
        <v>1028281620000</v>
      </c>
      <c r="F17886" t="s">
        <v>61202</v>
      </c>
      <c r="G17886" t="s">
        <v>114</v>
      </c>
      <c r="H17886" t="s">
        <v>114</v>
      </c>
      <c r="I17886">
        <v>3</v>
      </c>
    </row>
    <row r="17887" spans="1:9" x14ac:dyDescent="0.25">
      <c r="A17887" t="s">
        <v>110</v>
      </c>
      <c r="B17887" t="s">
        <v>61203</v>
      </c>
      <c r="C17887" s="57">
        <v>44342</v>
      </c>
      <c r="D17887" t="s">
        <v>61204</v>
      </c>
      <c r="E17887" s="58">
        <v>1021637080000</v>
      </c>
      <c r="F17887" t="s">
        <v>61205</v>
      </c>
      <c r="G17887" t="s">
        <v>114</v>
      </c>
      <c r="H17887" t="s">
        <v>114</v>
      </c>
      <c r="I17887">
        <v>8</v>
      </c>
    </row>
    <row r="17888" spans="1:9" x14ac:dyDescent="0.25">
      <c r="A17888" t="s">
        <v>110</v>
      </c>
      <c r="B17888" t="s">
        <v>61206</v>
      </c>
      <c r="C17888" s="57">
        <v>44342</v>
      </c>
      <c r="D17888" t="s">
        <v>61207</v>
      </c>
      <c r="E17888" s="58">
        <v>1028842870000</v>
      </c>
      <c r="F17888" t="s">
        <v>61208</v>
      </c>
      <c r="G17888" t="s">
        <v>61209</v>
      </c>
      <c r="H17888" t="s">
        <v>114</v>
      </c>
      <c r="I17888">
        <v>4</v>
      </c>
    </row>
    <row r="17889" spans="1:9" x14ac:dyDescent="0.25">
      <c r="A17889" t="s">
        <v>110</v>
      </c>
      <c r="B17889" t="s">
        <v>61210</v>
      </c>
      <c r="C17889" s="57">
        <v>44342</v>
      </c>
      <c r="D17889" t="s">
        <v>61211</v>
      </c>
      <c r="E17889" s="58">
        <v>1020256460000</v>
      </c>
      <c r="F17889" t="s">
        <v>61212</v>
      </c>
      <c r="G17889" t="s">
        <v>61213</v>
      </c>
      <c r="H17889" t="s">
        <v>114</v>
      </c>
      <c r="I17889">
        <v>53</v>
      </c>
    </row>
    <row r="17890" spans="1:9" x14ac:dyDescent="0.25">
      <c r="A17890" t="s">
        <v>110</v>
      </c>
      <c r="B17890" t="s">
        <v>61214</v>
      </c>
      <c r="C17890" s="57">
        <v>44342</v>
      </c>
      <c r="D17890" t="s">
        <v>61215</v>
      </c>
      <c r="E17890" s="58">
        <v>1043363390000</v>
      </c>
      <c r="F17890" t="s">
        <v>61216</v>
      </c>
      <c r="G17890" t="s">
        <v>114</v>
      </c>
      <c r="H17890" t="s">
        <v>114</v>
      </c>
      <c r="I17890">
        <v>1</v>
      </c>
    </row>
    <row r="17891" spans="1:9" x14ac:dyDescent="0.25">
      <c r="A17891" t="s">
        <v>110</v>
      </c>
      <c r="B17891" t="s">
        <v>61217</v>
      </c>
      <c r="C17891" s="57">
        <v>44342</v>
      </c>
      <c r="D17891" t="s">
        <v>61218</v>
      </c>
      <c r="E17891" s="58">
        <v>10037482200000</v>
      </c>
      <c r="F17891" t="s">
        <v>61219</v>
      </c>
      <c r="G17891" t="s">
        <v>114</v>
      </c>
      <c r="H17891" t="s">
        <v>114</v>
      </c>
      <c r="I17891">
        <v>1</v>
      </c>
    </row>
    <row r="17892" spans="1:9" x14ac:dyDescent="0.25">
      <c r="A17892" t="s">
        <v>110</v>
      </c>
      <c r="B17892" t="s">
        <v>61220</v>
      </c>
      <c r="C17892" s="57">
        <v>44342</v>
      </c>
      <c r="D17892" t="s">
        <v>61221</v>
      </c>
      <c r="E17892" s="58">
        <v>1236328000000</v>
      </c>
      <c r="F17892" t="s">
        <v>61222</v>
      </c>
      <c r="G17892" t="s">
        <v>41171</v>
      </c>
      <c r="H17892" t="s">
        <v>114</v>
      </c>
      <c r="I17892">
        <v>1</v>
      </c>
    </row>
    <row r="17893" spans="1:9" x14ac:dyDescent="0.25">
      <c r="A17893" t="s">
        <v>110</v>
      </c>
      <c r="B17893" t="s">
        <v>61223</v>
      </c>
      <c r="C17893" s="57">
        <v>44342</v>
      </c>
      <c r="D17893" t="s">
        <v>61224</v>
      </c>
      <c r="E17893" s="58">
        <v>1197836800000</v>
      </c>
      <c r="F17893" t="s">
        <v>61225</v>
      </c>
      <c r="G17893" t="s">
        <v>114</v>
      </c>
      <c r="H17893" t="s">
        <v>114</v>
      </c>
      <c r="I17893">
        <v>1</v>
      </c>
    </row>
    <row r="17894" spans="1:9" x14ac:dyDescent="0.25">
      <c r="A17894" t="s">
        <v>110</v>
      </c>
      <c r="B17894" t="s">
        <v>61226</v>
      </c>
      <c r="C17894" s="57">
        <v>44342</v>
      </c>
      <c r="D17894" t="s">
        <v>61227</v>
      </c>
      <c r="E17894" s="58">
        <v>1137073500000</v>
      </c>
      <c r="F17894" t="s">
        <v>61228</v>
      </c>
      <c r="G17894" t="s">
        <v>114</v>
      </c>
      <c r="H17894" t="s">
        <v>114</v>
      </c>
      <c r="I17894">
        <v>1</v>
      </c>
    </row>
    <row r="17895" spans="1:9" x14ac:dyDescent="0.25">
      <c r="A17895" t="s">
        <v>110</v>
      </c>
      <c r="B17895" t="s">
        <v>61229</v>
      </c>
      <c r="C17895" s="57">
        <v>44342</v>
      </c>
      <c r="D17895" t="s">
        <v>61230</v>
      </c>
      <c r="E17895" s="58">
        <v>1043819400000</v>
      </c>
      <c r="F17895" t="s">
        <v>61231</v>
      </c>
      <c r="G17895" t="s">
        <v>114</v>
      </c>
      <c r="H17895" t="s">
        <v>114</v>
      </c>
      <c r="I17895">
        <v>2</v>
      </c>
    </row>
    <row r="17896" spans="1:9" x14ac:dyDescent="0.25">
      <c r="A17896" t="s">
        <v>110</v>
      </c>
      <c r="B17896" t="s">
        <v>61232</v>
      </c>
      <c r="C17896" s="57">
        <v>44342</v>
      </c>
      <c r="D17896" t="s">
        <v>61233</v>
      </c>
      <c r="E17896" s="58">
        <v>1314644500000</v>
      </c>
      <c r="F17896" t="s">
        <v>61234</v>
      </c>
      <c r="G17896" t="s">
        <v>114</v>
      </c>
      <c r="H17896" t="s">
        <v>114</v>
      </c>
      <c r="I17896">
        <v>59</v>
      </c>
    </row>
    <row r="17897" spans="1:9" x14ac:dyDescent="0.25">
      <c r="A17897" t="s">
        <v>110</v>
      </c>
      <c r="B17897" t="s">
        <v>61235</v>
      </c>
      <c r="C17897" s="57">
        <v>44342</v>
      </c>
      <c r="D17897" t="s">
        <v>61236</v>
      </c>
      <c r="E17897" s="58">
        <v>1004841800000</v>
      </c>
      <c r="F17897" t="s">
        <v>61237</v>
      </c>
      <c r="G17897" t="s">
        <v>114</v>
      </c>
      <c r="H17897" t="s">
        <v>114</v>
      </c>
      <c r="I17897">
        <v>8</v>
      </c>
    </row>
    <row r="17898" spans="1:9" x14ac:dyDescent="0.25">
      <c r="A17898" t="s">
        <v>110</v>
      </c>
      <c r="B17898" t="s">
        <v>61238</v>
      </c>
      <c r="C17898" s="57">
        <v>44342</v>
      </c>
      <c r="D17898" t="s">
        <v>61239</v>
      </c>
      <c r="E17898" s="58">
        <v>1054532600000</v>
      </c>
      <c r="F17898" t="s">
        <v>61240</v>
      </c>
      <c r="G17898" t="s">
        <v>114</v>
      </c>
      <c r="H17898" t="s">
        <v>114</v>
      </c>
      <c r="I17898">
        <v>828</v>
      </c>
    </row>
    <row r="17899" spans="1:9" x14ac:dyDescent="0.25">
      <c r="A17899" t="s">
        <v>110</v>
      </c>
      <c r="B17899" t="s">
        <v>61241</v>
      </c>
      <c r="C17899" s="57">
        <v>44342</v>
      </c>
      <c r="D17899" t="s">
        <v>61242</v>
      </c>
      <c r="E17899" s="58">
        <v>1048966300000</v>
      </c>
      <c r="F17899" t="s">
        <v>61243</v>
      </c>
      <c r="G17899" t="s">
        <v>114</v>
      </c>
      <c r="H17899" t="s">
        <v>114</v>
      </c>
      <c r="I17899">
        <v>10</v>
      </c>
    </row>
    <row r="17900" spans="1:9" x14ac:dyDescent="0.25">
      <c r="A17900" t="s">
        <v>110</v>
      </c>
      <c r="B17900" t="s">
        <v>61244</v>
      </c>
      <c r="C17900" s="57">
        <v>44342</v>
      </c>
      <c r="D17900" t="s">
        <v>61245</v>
      </c>
      <c r="E17900" s="58">
        <v>1159401600000</v>
      </c>
      <c r="F17900" t="s">
        <v>61246</v>
      </c>
      <c r="G17900" t="s">
        <v>114</v>
      </c>
      <c r="H17900" t="s">
        <v>114</v>
      </c>
      <c r="I17900">
        <v>56</v>
      </c>
    </row>
    <row r="17901" spans="1:9" x14ac:dyDescent="0.25">
      <c r="A17901" t="s">
        <v>110</v>
      </c>
      <c r="B17901" t="s">
        <v>61247</v>
      </c>
      <c r="C17901" s="57">
        <v>44342</v>
      </c>
      <c r="D17901" t="s">
        <v>61248</v>
      </c>
      <c r="E17901" s="58">
        <v>1086650300000</v>
      </c>
      <c r="F17901" t="s">
        <v>61249</v>
      </c>
      <c r="G17901" t="s">
        <v>1478</v>
      </c>
      <c r="H17901" t="s">
        <v>114</v>
      </c>
      <c r="I17901">
        <v>26</v>
      </c>
    </row>
    <row r="17902" spans="1:9" x14ac:dyDescent="0.25">
      <c r="A17902" t="s">
        <v>110</v>
      </c>
      <c r="B17902" t="s">
        <v>61250</v>
      </c>
      <c r="C17902" s="57">
        <v>44342</v>
      </c>
      <c r="D17902" t="s">
        <v>61251</v>
      </c>
      <c r="E17902" t="s">
        <v>61252</v>
      </c>
      <c r="F17902" t="s">
        <v>61253</v>
      </c>
      <c r="G17902" t="s">
        <v>114</v>
      </c>
      <c r="H17902" t="s">
        <v>114</v>
      </c>
      <c r="I17902">
        <v>149</v>
      </c>
    </row>
    <row r="17903" spans="1:9" x14ac:dyDescent="0.25">
      <c r="A17903" t="s">
        <v>110</v>
      </c>
      <c r="B17903" t="s">
        <v>61254</v>
      </c>
      <c r="C17903" s="57">
        <v>44342</v>
      </c>
      <c r="D17903" t="s">
        <v>61255</v>
      </c>
      <c r="E17903" t="s">
        <v>61256</v>
      </c>
      <c r="F17903" t="s">
        <v>61257</v>
      </c>
      <c r="G17903" t="s">
        <v>114</v>
      </c>
      <c r="H17903" t="s">
        <v>114</v>
      </c>
      <c r="I17903">
        <v>34</v>
      </c>
    </row>
    <row r="17904" spans="1:9" x14ac:dyDescent="0.25">
      <c r="A17904" t="s">
        <v>110</v>
      </c>
      <c r="B17904" t="s">
        <v>61258</v>
      </c>
      <c r="C17904" s="57">
        <v>44342</v>
      </c>
      <c r="D17904" t="s">
        <v>61259</v>
      </c>
      <c r="E17904" s="58">
        <v>1003531400000</v>
      </c>
      <c r="F17904" t="s">
        <v>61260</v>
      </c>
      <c r="G17904" t="s">
        <v>114</v>
      </c>
      <c r="H17904" t="s">
        <v>114</v>
      </c>
      <c r="I17904">
        <v>46</v>
      </c>
    </row>
    <row r="17905" spans="1:9" x14ac:dyDescent="0.25">
      <c r="A17905" t="s">
        <v>110</v>
      </c>
      <c r="B17905" t="s">
        <v>61261</v>
      </c>
      <c r="C17905" s="57">
        <v>44342</v>
      </c>
      <c r="D17905" t="s">
        <v>61262</v>
      </c>
      <c r="E17905" s="58">
        <v>1057971000000</v>
      </c>
      <c r="F17905" t="s">
        <v>61263</v>
      </c>
      <c r="G17905" t="s">
        <v>114</v>
      </c>
      <c r="H17905" t="s">
        <v>114</v>
      </c>
      <c r="I17905">
        <v>2</v>
      </c>
    </row>
    <row r="17906" spans="1:9" x14ac:dyDescent="0.25">
      <c r="A17906" t="s">
        <v>110</v>
      </c>
      <c r="B17906" t="s">
        <v>61264</v>
      </c>
      <c r="C17906" s="57">
        <v>44342</v>
      </c>
      <c r="D17906" t="s">
        <v>61265</v>
      </c>
      <c r="E17906" s="58">
        <v>1021473500000</v>
      </c>
      <c r="F17906" t="s">
        <v>61266</v>
      </c>
      <c r="G17906" t="s">
        <v>221</v>
      </c>
      <c r="H17906" t="s">
        <v>114</v>
      </c>
      <c r="I17906">
        <v>254</v>
      </c>
    </row>
    <row r="17907" spans="1:9" x14ac:dyDescent="0.25">
      <c r="A17907" t="s">
        <v>110</v>
      </c>
      <c r="B17907" t="s">
        <v>61267</v>
      </c>
      <c r="C17907" s="57">
        <v>44342</v>
      </c>
      <c r="D17907" t="s">
        <v>61268</v>
      </c>
      <c r="E17907" s="58">
        <v>1027253700000</v>
      </c>
      <c r="F17907" t="s">
        <v>61269</v>
      </c>
      <c r="G17907" t="s">
        <v>114</v>
      </c>
      <c r="H17907" t="s">
        <v>114</v>
      </c>
      <c r="I17907">
        <v>64</v>
      </c>
    </row>
    <row r="17908" spans="1:9" x14ac:dyDescent="0.25">
      <c r="A17908" t="s">
        <v>110</v>
      </c>
      <c r="B17908" t="s">
        <v>61270</v>
      </c>
      <c r="C17908" s="57">
        <v>44342</v>
      </c>
      <c r="D17908" t="s">
        <v>61271</v>
      </c>
      <c r="E17908" s="58">
        <v>1026448900000</v>
      </c>
      <c r="F17908" t="s">
        <v>61272</v>
      </c>
      <c r="G17908" t="s">
        <v>114</v>
      </c>
      <c r="H17908" t="s">
        <v>61273</v>
      </c>
      <c r="I17908">
        <v>23</v>
      </c>
    </row>
    <row r="17909" spans="1:9" x14ac:dyDescent="0.25">
      <c r="A17909" t="s">
        <v>110</v>
      </c>
      <c r="B17909" t="s">
        <v>61274</v>
      </c>
      <c r="C17909" s="57">
        <v>44342</v>
      </c>
      <c r="D17909" t="s">
        <v>61275</v>
      </c>
      <c r="E17909" s="58">
        <v>1016515000000</v>
      </c>
      <c r="F17909" t="s">
        <v>61276</v>
      </c>
      <c r="G17909" t="s">
        <v>114</v>
      </c>
      <c r="H17909" t="s">
        <v>114</v>
      </c>
      <c r="I17909">
        <v>18</v>
      </c>
    </row>
    <row r="17910" spans="1:9" x14ac:dyDescent="0.25">
      <c r="A17910" t="s">
        <v>110</v>
      </c>
      <c r="B17910" t="s">
        <v>61277</v>
      </c>
      <c r="C17910" s="57">
        <v>44342</v>
      </c>
      <c r="D17910" t="s">
        <v>61278</v>
      </c>
      <c r="E17910" s="58">
        <v>12304681000000</v>
      </c>
      <c r="F17910" t="s">
        <v>61279</v>
      </c>
      <c r="G17910" t="s">
        <v>114</v>
      </c>
      <c r="H17910" t="s">
        <v>114</v>
      </c>
      <c r="I17910">
        <v>1</v>
      </c>
    </row>
    <row r="17911" spans="1:9" x14ac:dyDescent="0.25">
      <c r="A17911" t="s">
        <v>110</v>
      </c>
      <c r="B17911" t="s">
        <v>61280</v>
      </c>
      <c r="C17911" s="57">
        <v>44342</v>
      </c>
      <c r="D17911" t="s">
        <v>61281</v>
      </c>
      <c r="E17911" s="58">
        <v>1081896000000</v>
      </c>
      <c r="F17911" t="s">
        <v>61282</v>
      </c>
      <c r="G17911" t="s">
        <v>114</v>
      </c>
      <c r="H17911" t="s">
        <v>114</v>
      </c>
      <c r="I17911">
        <v>1</v>
      </c>
    </row>
    <row r="17912" spans="1:9" x14ac:dyDescent="0.25">
      <c r="A17912" t="s">
        <v>110</v>
      </c>
      <c r="B17912" t="s">
        <v>61283</v>
      </c>
      <c r="C17912" s="57">
        <v>44342</v>
      </c>
      <c r="D17912" t="s">
        <v>61284</v>
      </c>
      <c r="E17912" s="58">
        <v>1061028000000</v>
      </c>
      <c r="F17912" t="s">
        <v>61285</v>
      </c>
      <c r="G17912" t="s">
        <v>114</v>
      </c>
      <c r="H17912" t="s">
        <v>114</v>
      </c>
      <c r="I17912">
        <v>1</v>
      </c>
    </row>
    <row r="17913" spans="1:9" x14ac:dyDescent="0.25">
      <c r="A17913" t="s">
        <v>110</v>
      </c>
      <c r="B17913" t="s">
        <v>61286</v>
      </c>
      <c r="C17913" s="57">
        <v>44342</v>
      </c>
      <c r="D17913" t="s">
        <v>61287</v>
      </c>
      <c r="E17913" s="58">
        <v>1073206800000</v>
      </c>
      <c r="F17913" t="s">
        <v>61288</v>
      </c>
      <c r="G17913" t="s">
        <v>114</v>
      </c>
      <c r="H17913" t="s">
        <v>114</v>
      </c>
      <c r="I17913">
        <v>1</v>
      </c>
    </row>
    <row r="17914" spans="1:9" x14ac:dyDescent="0.25">
      <c r="A17914" t="s">
        <v>110</v>
      </c>
      <c r="B17914" t="s">
        <v>61289</v>
      </c>
      <c r="C17914" s="57">
        <v>44342</v>
      </c>
      <c r="D17914" t="s">
        <v>61290</v>
      </c>
      <c r="E17914" s="58">
        <v>1090457000000</v>
      </c>
      <c r="F17914" t="s">
        <v>61291</v>
      </c>
      <c r="G17914" t="s">
        <v>114</v>
      </c>
      <c r="H17914" t="s">
        <v>114</v>
      </c>
      <c r="I17914">
        <v>1</v>
      </c>
    </row>
    <row r="17915" spans="1:9" x14ac:dyDescent="0.25">
      <c r="A17915" t="s">
        <v>110</v>
      </c>
      <c r="B17915" t="s">
        <v>61292</v>
      </c>
      <c r="C17915" s="57">
        <v>44342</v>
      </c>
      <c r="D17915" t="s">
        <v>61293</v>
      </c>
      <c r="E17915" s="58">
        <v>1231236750000</v>
      </c>
      <c r="F17915" t="s">
        <v>61294</v>
      </c>
      <c r="G17915" t="s">
        <v>114</v>
      </c>
      <c r="H17915" t="s">
        <v>114</v>
      </c>
      <c r="I17915">
        <v>3</v>
      </c>
    </row>
    <row r="17916" spans="1:9" x14ac:dyDescent="0.25">
      <c r="A17916" t="s">
        <v>110</v>
      </c>
      <c r="B17916" t="s">
        <v>61295</v>
      </c>
      <c r="C17916" s="57">
        <v>44342</v>
      </c>
      <c r="D17916" t="s">
        <v>61296</v>
      </c>
      <c r="E17916" s="58">
        <v>11194055000000</v>
      </c>
      <c r="F17916" t="s">
        <v>61297</v>
      </c>
      <c r="G17916" t="s">
        <v>114</v>
      </c>
      <c r="H17916" t="s">
        <v>61298</v>
      </c>
      <c r="I17916">
        <v>10</v>
      </c>
    </row>
    <row r="17917" spans="1:9" x14ac:dyDescent="0.25">
      <c r="A17917" t="s">
        <v>110</v>
      </c>
      <c r="B17917" t="s">
        <v>61299</v>
      </c>
      <c r="C17917" s="57">
        <v>44342</v>
      </c>
      <c r="D17917" t="s">
        <v>61300</v>
      </c>
      <c r="E17917" s="58">
        <v>11283098000000</v>
      </c>
      <c r="F17917" t="s">
        <v>61301</v>
      </c>
      <c r="G17917" t="s">
        <v>114</v>
      </c>
      <c r="H17917" t="s">
        <v>61302</v>
      </c>
      <c r="I17917">
        <v>160</v>
      </c>
    </row>
    <row r="17918" spans="1:9" x14ac:dyDescent="0.25">
      <c r="A17918" t="s">
        <v>110</v>
      </c>
      <c r="B17918" t="s">
        <v>61303</v>
      </c>
      <c r="C17918" s="57">
        <v>44342</v>
      </c>
      <c r="D17918" t="s">
        <v>61304</v>
      </c>
      <c r="E17918" s="58">
        <v>13466967000000</v>
      </c>
      <c r="F17918" t="s">
        <v>61305</v>
      </c>
      <c r="G17918" t="s">
        <v>61306</v>
      </c>
      <c r="H17918" t="s">
        <v>61307</v>
      </c>
      <c r="I17918">
        <v>5</v>
      </c>
    </row>
    <row r="17919" spans="1:9" x14ac:dyDescent="0.25">
      <c r="A17919" t="s">
        <v>110</v>
      </c>
      <c r="B17919" t="s">
        <v>61308</v>
      </c>
      <c r="C17919" s="57">
        <v>44342</v>
      </c>
      <c r="D17919" t="s">
        <v>61309</v>
      </c>
      <c r="E17919" s="58">
        <v>14697831000000</v>
      </c>
      <c r="F17919" t="s">
        <v>61310</v>
      </c>
      <c r="G17919" t="s">
        <v>15253</v>
      </c>
      <c r="H17919" t="s">
        <v>114</v>
      </c>
      <c r="I17919">
        <v>1</v>
      </c>
    </row>
    <row r="17920" spans="1:9" x14ac:dyDescent="0.25">
      <c r="A17920" t="s">
        <v>110</v>
      </c>
      <c r="B17920" t="s">
        <v>61311</v>
      </c>
      <c r="C17920" s="57">
        <v>44342</v>
      </c>
      <c r="D17920" t="s">
        <v>61312</v>
      </c>
      <c r="E17920" s="58">
        <v>1001270690000</v>
      </c>
      <c r="F17920" t="s">
        <v>61313</v>
      </c>
      <c r="G17920" t="s">
        <v>114</v>
      </c>
      <c r="H17920" t="s">
        <v>114</v>
      </c>
      <c r="I17920">
        <v>5</v>
      </c>
    </row>
    <row r="17921" spans="1:9" x14ac:dyDescent="0.25">
      <c r="A17921" t="s">
        <v>110</v>
      </c>
      <c r="B17921" t="s">
        <v>61314</v>
      </c>
      <c r="C17921" s="57">
        <v>44342</v>
      </c>
      <c r="D17921" t="s">
        <v>61315</v>
      </c>
      <c r="E17921" s="58">
        <v>1021639600000</v>
      </c>
      <c r="F17921" t="s">
        <v>61316</v>
      </c>
      <c r="G17921" t="s">
        <v>114</v>
      </c>
      <c r="H17921" t="s">
        <v>114</v>
      </c>
      <c r="I17921">
        <v>116</v>
      </c>
    </row>
    <row r="17922" spans="1:9" x14ac:dyDescent="0.25">
      <c r="A17922" t="s">
        <v>110</v>
      </c>
      <c r="B17922" t="s">
        <v>61317</v>
      </c>
      <c r="C17922" s="57">
        <v>44342</v>
      </c>
      <c r="D17922" t="s">
        <v>61318</v>
      </c>
      <c r="E17922" s="58">
        <v>1020380730000</v>
      </c>
      <c r="F17922" t="s">
        <v>61319</v>
      </c>
      <c r="G17922" t="s">
        <v>61320</v>
      </c>
      <c r="H17922" t="s">
        <v>61321</v>
      </c>
      <c r="I17922">
        <v>994</v>
      </c>
    </row>
    <row r="17923" spans="1:9" x14ac:dyDescent="0.25">
      <c r="A17923" t="s">
        <v>110</v>
      </c>
      <c r="B17923" t="s">
        <v>61322</v>
      </c>
      <c r="C17923" s="57">
        <v>44342</v>
      </c>
      <c r="D17923" t="s">
        <v>61323</v>
      </c>
      <c r="E17923" s="58">
        <v>1003993200000</v>
      </c>
      <c r="F17923" t="s">
        <v>61324</v>
      </c>
      <c r="G17923" t="s">
        <v>114</v>
      </c>
      <c r="H17923" t="s">
        <v>114</v>
      </c>
      <c r="I17923">
        <v>1</v>
      </c>
    </row>
    <row r="17924" spans="1:9" x14ac:dyDescent="0.25">
      <c r="A17924" t="s">
        <v>110</v>
      </c>
      <c r="B17924" t="s">
        <v>61325</v>
      </c>
      <c r="C17924" s="57">
        <v>44342</v>
      </c>
      <c r="D17924" t="s">
        <v>61326</v>
      </c>
      <c r="E17924" s="58">
        <v>1010681563080000</v>
      </c>
      <c r="F17924" t="s">
        <v>61327</v>
      </c>
      <c r="G17924" t="s">
        <v>114</v>
      </c>
      <c r="H17924" t="s">
        <v>114</v>
      </c>
      <c r="I17924">
        <v>1</v>
      </c>
    </row>
    <row r="17925" spans="1:9" x14ac:dyDescent="0.25">
      <c r="A17925" t="s">
        <v>110</v>
      </c>
      <c r="B17925" t="s">
        <v>61328</v>
      </c>
      <c r="C17925" s="57">
        <v>44342</v>
      </c>
      <c r="D17925" t="s">
        <v>61329</v>
      </c>
      <c r="E17925" t="s">
        <v>61330</v>
      </c>
      <c r="F17925" t="s">
        <v>61331</v>
      </c>
      <c r="G17925" t="s">
        <v>114</v>
      </c>
      <c r="H17925" t="s">
        <v>114</v>
      </c>
      <c r="I17925">
        <v>11</v>
      </c>
    </row>
    <row r="17926" spans="1:9" x14ac:dyDescent="0.25">
      <c r="A17926" t="s">
        <v>110</v>
      </c>
      <c r="B17926" t="s">
        <v>61332</v>
      </c>
      <c r="C17926" s="57">
        <v>44342</v>
      </c>
      <c r="D17926" t="s">
        <v>61333</v>
      </c>
      <c r="E17926" s="58">
        <v>1000018300000</v>
      </c>
      <c r="F17926" t="s">
        <v>61334</v>
      </c>
      <c r="G17926" t="s">
        <v>114</v>
      </c>
      <c r="H17926" t="s">
        <v>114</v>
      </c>
      <c r="I17926">
        <v>1</v>
      </c>
    </row>
    <row r="17927" spans="1:9" x14ac:dyDescent="0.25">
      <c r="A17927" t="s">
        <v>110</v>
      </c>
      <c r="B17927" t="s">
        <v>61335</v>
      </c>
      <c r="C17927" s="57">
        <v>44342</v>
      </c>
      <c r="D17927" t="s">
        <v>61336</v>
      </c>
      <c r="E17927" s="58">
        <v>1253628100000</v>
      </c>
      <c r="F17927" t="s">
        <v>61337</v>
      </c>
      <c r="G17927" t="s">
        <v>114</v>
      </c>
      <c r="H17927" t="s">
        <v>114</v>
      </c>
      <c r="I17927">
        <v>9</v>
      </c>
    </row>
    <row r="17928" spans="1:9" x14ac:dyDescent="0.25">
      <c r="A17928" t="s">
        <v>110</v>
      </c>
      <c r="B17928" t="s">
        <v>61338</v>
      </c>
      <c r="C17928" s="57">
        <v>44342</v>
      </c>
      <c r="D17928" t="s">
        <v>61339</v>
      </c>
      <c r="E17928" s="58">
        <v>1184701200000</v>
      </c>
      <c r="F17928" t="s">
        <v>61340</v>
      </c>
      <c r="G17928" t="s">
        <v>7874</v>
      </c>
      <c r="H17928" t="s">
        <v>61341</v>
      </c>
      <c r="I17928">
        <v>352</v>
      </c>
    </row>
    <row r="17929" spans="1:9" x14ac:dyDescent="0.25">
      <c r="A17929" t="s">
        <v>110</v>
      </c>
      <c r="B17929" t="s">
        <v>61342</v>
      </c>
      <c r="C17929" s="57">
        <v>44342</v>
      </c>
      <c r="D17929" t="s">
        <v>61343</v>
      </c>
      <c r="E17929" s="58">
        <v>1104893300000</v>
      </c>
      <c r="F17929" t="s">
        <v>61344</v>
      </c>
      <c r="G17929" t="s">
        <v>540</v>
      </c>
      <c r="H17929" t="s">
        <v>114</v>
      </c>
      <c r="I17929">
        <v>97</v>
      </c>
    </row>
    <row r="17930" spans="1:9" x14ac:dyDescent="0.25">
      <c r="A17930" t="s">
        <v>110</v>
      </c>
      <c r="B17930" t="s">
        <v>61345</v>
      </c>
      <c r="C17930" s="57">
        <v>44342</v>
      </c>
      <c r="D17930" t="s">
        <v>61346</v>
      </c>
      <c r="E17930" s="58">
        <v>1007859900000</v>
      </c>
      <c r="F17930" t="s">
        <v>61347</v>
      </c>
      <c r="G17930" t="s">
        <v>114</v>
      </c>
      <c r="H17930" t="s">
        <v>114</v>
      </c>
      <c r="I17930">
        <v>1</v>
      </c>
    </row>
    <row r="17931" spans="1:9" x14ac:dyDescent="0.25">
      <c r="A17931" t="s">
        <v>110</v>
      </c>
      <c r="B17931" t="s">
        <v>61348</v>
      </c>
      <c r="C17931" s="57">
        <v>44342</v>
      </c>
      <c r="D17931" t="s">
        <v>61349</v>
      </c>
      <c r="E17931" s="58">
        <v>1057992862700</v>
      </c>
      <c r="F17931" t="s">
        <v>61350</v>
      </c>
      <c r="G17931" t="s">
        <v>114</v>
      </c>
      <c r="H17931" t="s">
        <v>114</v>
      </c>
      <c r="I17931">
        <v>1</v>
      </c>
    </row>
    <row r="17932" spans="1:9" x14ac:dyDescent="0.25">
      <c r="A17932" t="s">
        <v>110</v>
      </c>
      <c r="B17932" t="s">
        <v>61351</v>
      </c>
      <c r="C17932" s="57">
        <v>44342</v>
      </c>
      <c r="D17932" t="s">
        <v>61352</v>
      </c>
      <c r="E17932" s="58">
        <v>1064391011600</v>
      </c>
      <c r="F17932" t="s">
        <v>61353</v>
      </c>
      <c r="G17932" t="s">
        <v>114</v>
      </c>
      <c r="H17932" t="s">
        <v>114</v>
      </c>
      <c r="I17932">
        <v>1</v>
      </c>
    </row>
    <row r="17933" spans="1:9" x14ac:dyDescent="0.25">
      <c r="A17933" t="s">
        <v>110</v>
      </c>
      <c r="B17933" t="s">
        <v>61354</v>
      </c>
      <c r="C17933" s="57">
        <v>44342</v>
      </c>
      <c r="D17933" t="s">
        <v>61355</v>
      </c>
      <c r="E17933" s="58">
        <v>1227011400000</v>
      </c>
      <c r="F17933" t="s">
        <v>61356</v>
      </c>
      <c r="G17933" t="s">
        <v>409</v>
      </c>
      <c r="H17933" t="s">
        <v>114</v>
      </c>
      <c r="I17933">
        <v>49</v>
      </c>
    </row>
    <row r="17934" spans="1:9" x14ac:dyDescent="0.25">
      <c r="A17934" t="s">
        <v>110</v>
      </c>
      <c r="B17934" t="s">
        <v>61357</v>
      </c>
      <c r="C17934" s="57">
        <v>44342</v>
      </c>
      <c r="D17934" t="s">
        <v>61358</v>
      </c>
      <c r="E17934" s="58">
        <v>1044656900000</v>
      </c>
      <c r="F17934" t="s">
        <v>61359</v>
      </c>
      <c r="G17934" t="s">
        <v>114</v>
      </c>
      <c r="H17934" t="s">
        <v>114</v>
      </c>
      <c r="I17934">
        <v>2</v>
      </c>
    </row>
    <row r="17935" spans="1:9" x14ac:dyDescent="0.25">
      <c r="A17935" t="s">
        <v>110</v>
      </c>
      <c r="B17935" t="s">
        <v>61360</v>
      </c>
      <c r="C17935" s="57">
        <v>44342</v>
      </c>
      <c r="D17935" t="s">
        <v>61361</v>
      </c>
      <c r="E17935" s="58">
        <v>1044149800000</v>
      </c>
      <c r="F17935" t="s">
        <v>61362</v>
      </c>
      <c r="G17935" t="s">
        <v>114</v>
      </c>
      <c r="H17935" t="s">
        <v>114</v>
      </c>
      <c r="I17935">
        <v>2</v>
      </c>
    </row>
    <row r="17936" spans="1:9" x14ac:dyDescent="0.25">
      <c r="A17936" t="s">
        <v>110</v>
      </c>
      <c r="B17936" t="s">
        <v>61363</v>
      </c>
      <c r="C17936" s="57">
        <v>44342</v>
      </c>
      <c r="D17936" t="s">
        <v>61364</v>
      </c>
      <c r="E17936" s="58">
        <v>1118096150000</v>
      </c>
      <c r="F17936" t="s">
        <v>61365</v>
      </c>
      <c r="G17936" t="s">
        <v>114</v>
      </c>
      <c r="H17936" t="s">
        <v>114</v>
      </c>
      <c r="I17936">
        <v>18</v>
      </c>
    </row>
    <row r="17937" spans="1:9" x14ac:dyDescent="0.25">
      <c r="A17937" t="s">
        <v>110</v>
      </c>
      <c r="B17937" t="s">
        <v>61366</v>
      </c>
      <c r="C17937" s="57">
        <v>44342</v>
      </c>
      <c r="D17937" t="s">
        <v>61367</v>
      </c>
      <c r="E17937" s="58">
        <v>1041335752800</v>
      </c>
      <c r="F17937" t="s">
        <v>61368</v>
      </c>
      <c r="G17937" t="s">
        <v>114</v>
      </c>
      <c r="H17937" t="s">
        <v>114</v>
      </c>
      <c r="I17937">
        <v>1</v>
      </c>
    </row>
    <row r="17938" spans="1:9" x14ac:dyDescent="0.25">
      <c r="A17938" t="s">
        <v>110</v>
      </c>
      <c r="B17938" t="s">
        <v>61369</v>
      </c>
      <c r="C17938" s="57">
        <v>44342</v>
      </c>
      <c r="D17938" t="s">
        <v>61370</v>
      </c>
      <c r="E17938" s="58">
        <v>1205857060000</v>
      </c>
      <c r="F17938" t="s">
        <v>61371</v>
      </c>
      <c r="G17938" t="s">
        <v>61372</v>
      </c>
      <c r="H17938" t="s">
        <v>114</v>
      </c>
      <c r="I17938">
        <v>17</v>
      </c>
    </row>
    <row r="17939" spans="1:9" x14ac:dyDescent="0.25">
      <c r="A17939" t="s">
        <v>110</v>
      </c>
      <c r="B17939" t="s">
        <v>61373</v>
      </c>
      <c r="C17939" s="57">
        <v>44342</v>
      </c>
      <c r="D17939" t="s">
        <v>61374</v>
      </c>
      <c r="E17939" s="58">
        <v>1040366330000</v>
      </c>
      <c r="F17939" t="s">
        <v>61375</v>
      </c>
      <c r="G17939" t="s">
        <v>114</v>
      </c>
      <c r="H17939" t="s">
        <v>114</v>
      </c>
      <c r="I17939">
        <v>50</v>
      </c>
    </row>
    <row r="17940" spans="1:9" x14ac:dyDescent="0.25">
      <c r="A17940" t="s">
        <v>110</v>
      </c>
      <c r="B17940" t="s">
        <v>61376</v>
      </c>
      <c r="C17940" s="57">
        <v>44342</v>
      </c>
      <c r="D17940" t="s">
        <v>61377</v>
      </c>
      <c r="E17940" s="58">
        <v>1005263640000</v>
      </c>
      <c r="F17940" t="s">
        <v>61378</v>
      </c>
      <c r="G17940" t="s">
        <v>114</v>
      </c>
      <c r="H17940" t="s">
        <v>114</v>
      </c>
      <c r="I17940">
        <v>1</v>
      </c>
    </row>
    <row r="17941" spans="1:9" x14ac:dyDescent="0.25">
      <c r="A17941" t="s">
        <v>110</v>
      </c>
      <c r="B17941" t="s">
        <v>61379</v>
      </c>
      <c r="C17941" s="57">
        <v>44342</v>
      </c>
      <c r="D17941" t="s">
        <v>61380</v>
      </c>
      <c r="E17941" s="58">
        <v>110219652190000</v>
      </c>
      <c r="F17941" t="s">
        <v>61381</v>
      </c>
      <c r="G17941" t="s">
        <v>61382</v>
      </c>
      <c r="H17941" t="s">
        <v>61383</v>
      </c>
      <c r="I17941">
        <v>2</v>
      </c>
    </row>
    <row r="17942" spans="1:9" x14ac:dyDescent="0.25">
      <c r="A17942" t="s">
        <v>110</v>
      </c>
      <c r="B17942" t="s">
        <v>61384</v>
      </c>
      <c r="C17942" s="57">
        <v>44342</v>
      </c>
      <c r="D17942" t="s">
        <v>61385</v>
      </c>
      <c r="E17942" s="58">
        <v>1016965500000</v>
      </c>
      <c r="F17942" t="s">
        <v>61386</v>
      </c>
      <c r="G17942" t="s">
        <v>114</v>
      </c>
      <c r="H17942" t="s">
        <v>114</v>
      </c>
      <c r="I17942">
        <v>1</v>
      </c>
    </row>
    <row r="17943" spans="1:9" x14ac:dyDescent="0.25">
      <c r="A17943" t="s">
        <v>110</v>
      </c>
      <c r="B17943" t="s">
        <v>61387</v>
      </c>
      <c r="C17943" s="57">
        <v>44342</v>
      </c>
      <c r="D17943" t="s">
        <v>61388</v>
      </c>
      <c r="E17943" t="s">
        <v>61389</v>
      </c>
      <c r="F17943" t="s">
        <v>61390</v>
      </c>
      <c r="G17943" t="s">
        <v>114</v>
      </c>
      <c r="H17943" t="s">
        <v>114</v>
      </c>
      <c r="I17943">
        <v>5</v>
      </c>
    </row>
    <row r="17944" spans="1:9" x14ac:dyDescent="0.25">
      <c r="A17944" t="s">
        <v>110</v>
      </c>
      <c r="B17944" t="s">
        <v>61391</v>
      </c>
      <c r="C17944" s="57">
        <v>44342</v>
      </c>
      <c r="D17944" t="s">
        <v>61392</v>
      </c>
      <c r="E17944" t="s">
        <v>61393</v>
      </c>
      <c r="F17944" t="s">
        <v>61394</v>
      </c>
      <c r="G17944" t="s">
        <v>114</v>
      </c>
      <c r="H17944" t="s">
        <v>114</v>
      </c>
      <c r="I17944">
        <v>7</v>
      </c>
    </row>
    <row r="17945" spans="1:9" x14ac:dyDescent="0.25">
      <c r="A17945" t="s">
        <v>110</v>
      </c>
      <c r="B17945" t="s">
        <v>61395</v>
      </c>
      <c r="C17945" s="57">
        <v>44342</v>
      </c>
      <c r="D17945" t="s">
        <v>61396</v>
      </c>
      <c r="E17945" s="58">
        <v>1038819600000</v>
      </c>
      <c r="F17945" t="s">
        <v>61397</v>
      </c>
      <c r="G17945" t="s">
        <v>114</v>
      </c>
      <c r="H17945" t="s">
        <v>114</v>
      </c>
      <c r="I17945">
        <v>8</v>
      </c>
    </row>
    <row r="17946" spans="1:9" x14ac:dyDescent="0.25">
      <c r="A17946" t="s">
        <v>110</v>
      </c>
      <c r="B17946" t="s">
        <v>61398</v>
      </c>
      <c r="C17946" s="57">
        <v>44342</v>
      </c>
      <c r="D17946" t="s">
        <v>61399</v>
      </c>
      <c r="E17946" s="58">
        <v>1087485970000</v>
      </c>
      <c r="F17946" t="s">
        <v>61400</v>
      </c>
      <c r="G17946" t="s">
        <v>114</v>
      </c>
      <c r="H17946" t="s">
        <v>114</v>
      </c>
      <c r="I17946">
        <v>7</v>
      </c>
    </row>
    <row r="17947" spans="1:9" x14ac:dyDescent="0.25">
      <c r="A17947" t="s">
        <v>110</v>
      </c>
      <c r="B17947" t="s">
        <v>61401</v>
      </c>
      <c r="C17947" s="57">
        <v>44342</v>
      </c>
      <c r="D17947" t="s">
        <v>61402</v>
      </c>
      <c r="E17947" s="58">
        <v>1120293110000</v>
      </c>
      <c r="F17947" t="s">
        <v>61403</v>
      </c>
      <c r="G17947" t="s">
        <v>114</v>
      </c>
      <c r="H17947" t="s">
        <v>114</v>
      </c>
      <c r="I17947">
        <v>7</v>
      </c>
    </row>
    <row r="17948" spans="1:9" x14ac:dyDescent="0.25">
      <c r="A17948" t="s">
        <v>110</v>
      </c>
      <c r="B17948" t="s">
        <v>61404</v>
      </c>
      <c r="C17948" s="57">
        <v>44342</v>
      </c>
      <c r="D17948" t="s">
        <v>61405</v>
      </c>
      <c r="E17948" t="s">
        <v>61406</v>
      </c>
      <c r="F17948" t="s">
        <v>61407</v>
      </c>
      <c r="G17948" t="s">
        <v>61408</v>
      </c>
      <c r="H17948" t="s">
        <v>114</v>
      </c>
      <c r="I17948">
        <v>58</v>
      </c>
    </row>
    <row r="17949" spans="1:9" x14ac:dyDescent="0.25">
      <c r="A17949" t="s">
        <v>110</v>
      </c>
      <c r="B17949" t="s">
        <v>61409</v>
      </c>
      <c r="C17949" s="57">
        <v>44342</v>
      </c>
      <c r="D17949" t="s">
        <v>61410</v>
      </c>
      <c r="E17949" s="58">
        <v>1200770490000</v>
      </c>
      <c r="F17949" t="s">
        <v>61411</v>
      </c>
      <c r="G17949" t="s">
        <v>114</v>
      </c>
      <c r="H17949" t="s">
        <v>114</v>
      </c>
      <c r="I17949">
        <v>1</v>
      </c>
    </row>
    <row r="17950" spans="1:9" x14ac:dyDescent="0.25">
      <c r="A17950" t="s">
        <v>110</v>
      </c>
      <c r="B17950" t="s">
        <v>61412</v>
      </c>
      <c r="C17950" s="57">
        <v>44342</v>
      </c>
      <c r="D17950" t="s">
        <v>61413</v>
      </c>
      <c r="E17950" s="58">
        <v>1060601350000</v>
      </c>
      <c r="F17950" t="s">
        <v>61414</v>
      </c>
      <c r="G17950" t="s">
        <v>114</v>
      </c>
      <c r="H17950" t="s">
        <v>114</v>
      </c>
      <c r="I17950">
        <v>161</v>
      </c>
    </row>
    <row r="17951" spans="1:9" x14ac:dyDescent="0.25">
      <c r="A17951" t="s">
        <v>110</v>
      </c>
      <c r="B17951" t="s">
        <v>61415</v>
      </c>
      <c r="C17951" s="57">
        <v>44342</v>
      </c>
      <c r="D17951" t="s">
        <v>61416</v>
      </c>
      <c r="E17951" s="58">
        <v>1040047600000</v>
      </c>
      <c r="F17951" t="s">
        <v>61417</v>
      </c>
      <c r="G17951" t="s">
        <v>114</v>
      </c>
      <c r="H17951" t="s">
        <v>114</v>
      </c>
      <c r="I17951">
        <v>1</v>
      </c>
    </row>
    <row r="17952" spans="1:9" x14ac:dyDescent="0.25">
      <c r="A17952" t="s">
        <v>110</v>
      </c>
      <c r="B17952" t="s">
        <v>61418</v>
      </c>
      <c r="C17952" s="57">
        <v>44342</v>
      </c>
      <c r="D17952" t="s">
        <v>61419</v>
      </c>
      <c r="E17952" s="58">
        <v>1049451800000</v>
      </c>
      <c r="F17952" t="s">
        <v>61420</v>
      </c>
      <c r="G17952" t="s">
        <v>45244</v>
      </c>
      <c r="H17952" t="s">
        <v>114</v>
      </c>
      <c r="I17952">
        <v>1</v>
      </c>
    </row>
    <row r="17953" spans="1:9" x14ac:dyDescent="0.25">
      <c r="A17953" t="s">
        <v>110</v>
      </c>
      <c r="B17953" t="s">
        <v>61421</v>
      </c>
      <c r="C17953" s="57">
        <v>44342</v>
      </c>
      <c r="D17953" t="s">
        <v>61422</v>
      </c>
      <c r="E17953" s="58">
        <v>1031161300000</v>
      </c>
      <c r="F17953" t="s">
        <v>61423</v>
      </c>
      <c r="G17953" t="s">
        <v>61424</v>
      </c>
      <c r="H17953" t="s">
        <v>114</v>
      </c>
      <c r="I17953">
        <v>1</v>
      </c>
    </row>
    <row r="17954" spans="1:9" x14ac:dyDescent="0.25">
      <c r="A17954" t="s">
        <v>110</v>
      </c>
      <c r="B17954" t="s">
        <v>61425</v>
      </c>
      <c r="C17954" s="57">
        <v>44342</v>
      </c>
      <c r="D17954" t="s">
        <v>61426</v>
      </c>
      <c r="E17954" s="58">
        <v>103263947700000</v>
      </c>
      <c r="F17954" t="s">
        <v>61427</v>
      </c>
      <c r="G17954" t="s">
        <v>114</v>
      </c>
      <c r="H17954" t="s">
        <v>114</v>
      </c>
      <c r="I17954">
        <v>1</v>
      </c>
    </row>
    <row r="17955" spans="1:9" x14ac:dyDescent="0.25">
      <c r="A17955" t="s">
        <v>110</v>
      </c>
      <c r="B17955" t="s">
        <v>61428</v>
      </c>
      <c r="C17955" s="57">
        <v>44342</v>
      </c>
      <c r="D17955" t="s">
        <v>61429</v>
      </c>
      <c r="E17955" s="58">
        <v>1078448900000</v>
      </c>
      <c r="F17955" t="s">
        <v>61430</v>
      </c>
      <c r="G17955" t="s">
        <v>114</v>
      </c>
      <c r="H17955" t="s">
        <v>114</v>
      </c>
      <c r="I17955">
        <v>1</v>
      </c>
    </row>
    <row r="17956" spans="1:9" x14ac:dyDescent="0.25">
      <c r="A17956" t="s">
        <v>110</v>
      </c>
      <c r="B17956" t="s">
        <v>61431</v>
      </c>
      <c r="C17956" s="57">
        <v>44342</v>
      </c>
      <c r="D17956" t="s">
        <v>61432</v>
      </c>
      <c r="E17956" s="58">
        <v>109710211800000</v>
      </c>
      <c r="F17956" t="s">
        <v>61433</v>
      </c>
      <c r="G17956" t="s">
        <v>114</v>
      </c>
      <c r="H17956" t="s">
        <v>114</v>
      </c>
      <c r="I17956">
        <v>1</v>
      </c>
    </row>
    <row r="17957" spans="1:9" x14ac:dyDescent="0.25">
      <c r="A17957" t="s">
        <v>110</v>
      </c>
      <c r="B17957" t="s">
        <v>61434</v>
      </c>
      <c r="C17957" s="57">
        <v>44342</v>
      </c>
      <c r="D17957" t="s">
        <v>61435</v>
      </c>
      <c r="E17957" s="58">
        <v>1070413548500000</v>
      </c>
      <c r="F17957" t="s">
        <v>61436</v>
      </c>
      <c r="G17957" t="s">
        <v>114</v>
      </c>
      <c r="H17957" t="s">
        <v>114</v>
      </c>
      <c r="I17957">
        <v>1</v>
      </c>
    </row>
    <row r="17958" spans="1:9" x14ac:dyDescent="0.25">
      <c r="A17958" t="s">
        <v>110</v>
      </c>
      <c r="B17958" t="s">
        <v>61437</v>
      </c>
      <c r="C17958" s="57">
        <v>44342</v>
      </c>
      <c r="D17958" t="s">
        <v>61438</v>
      </c>
      <c r="E17958" s="58">
        <v>1012437530000</v>
      </c>
      <c r="F17958" t="s">
        <v>61439</v>
      </c>
      <c r="G17958" t="s">
        <v>114</v>
      </c>
      <c r="H17958" t="s">
        <v>61440</v>
      </c>
      <c r="I17958">
        <v>1</v>
      </c>
    </row>
    <row r="17959" spans="1:9" x14ac:dyDescent="0.25">
      <c r="A17959" t="s">
        <v>110</v>
      </c>
      <c r="B17959" t="s">
        <v>61441</v>
      </c>
      <c r="C17959" s="57">
        <v>44342</v>
      </c>
      <c r="D17959" t="s">
        <v>61442</v>
      </c>
      <c r="E17959" s="58">
        <v>1225569770000</v>
      </c>
      <c r="F17959" t="s">
        <v>61443</v>
      </c>
      <c r="G17959" t="s">
        <v>61444</v>
      </c>
      <c r="H17959" t="s">
        <v>61445</v>
      </c>
      <c r="I17959">
        <v>3483</v>
      </c>
    </row>
    <row r="17960" spans="1:9" x14ac:dyDescent="0.25">
      <c r="A17960" t="s">
        <v>110</v>
      </c>
      <c r="B17960" t="s">
        <v>61446</v>
      </c>
      <c r="C17960" s="57">
        <v>44342</v>
      </c>
      <c r="D17960" t="s">
        <v>61447</v>
      </c>
      <c r="E17960" s="58">
        <v>1050467360000</v>
      </c>
      <c r="F17960" t="s">
        <v>61448</v>
      </c>
      <c r="G17960" t="s">
        <v>114</v>
      </c>
      <c r="H17960" t="s">
        <v>114</v>
      </c>
      <c r="I17960">
        <v>1</v>
      </c>
    </row>
    <row r="17961" spans="1:9" x14ac:dyDescent="0.25">
      <c r="A17961" t="s">
        <v>110</v>
      </c>
      <c r="B17961" t="s">
        <v>61449</v>
      </c>
      <c r="C17961" s="57">
        <v>44342</v>
      </c>
      <c r="D17961" t="s">
        <v>61450</v>
      </c>
      <c r="E17961" s="58">
        <v>1110481960000</v>
      </c>
      <c r="F17961" t="s">
        <v>61451</v>
      </c>
      <c r="G17961" t="s">
        <v>114</v>
      </c>
      <c r="H17961" t="s">
        <v>114</v>
      </c>
      <c r="I17961">
        <v>1</v>
      </c>
    </row>
    <row r="17962" spans="1:9" x14ac:dyDescent="0.25">
      <c r="A17962" t="s">
        <v>110</v>
      </c>
      <c r="B17962" t="s">
        <v>61452</v>
      </c>
      <c r="C17962" s="57">
        <v>44342</v>
      </c>
      <c r="D17962" t="s">
        <v>61453</v>
      </c>
      <c r="E17962" s="58">
        <v>1176178550000</v>
      </c>
      <c r="F17962" t="s">
        <v>61454</v>
      </c>
      <c r="G17962" t="s">
        <v>114</v>
      </c>
      <c r="H17962" t="s">
        <v>114</v>
      </c>
      <c r="I17962">
        <v>8</v>
      </c>
    </row>
    <row r="17963" spans="1:9" x14ac:dyDescent="0.25">
      <c r="A17963" t="s">
        <v>110</v>
      </c>
      <c r="B17963" t="s">
        <v>61455</v>
      </c>
      <c r="C17963" s="57">
        <v>44342</v>
      </c>
      <c r="D17963" t="s">
        <v>61456</v>
      </c>
      <c r="E17963" s="58">
        <v>1123196690000</v>
      </c>
      <c r="F17963" t="s">
        <v>61457</v>
      </c>
      <c r="G17963" t="s">
        <v>114</v>
      </c>
      <c r="H17963" t="s">
        <v>114</v>
      </c>
      <c r="I17963">
        <v>32</v>
      </c>
    </row>
    <row r="17964" spans="1:9" x14ac:dyDescent="0.25">
      <c r="A17964" t="s">
        <v>110</v>
      </c>
      <c r="B17964" t="s">
        <v>61458</v>
      </c>
      <c r="C17964" s="57">
        <v>44342</v>
      </c>
      <c r="D17964" t="s">
        <v>61459</v>
      </c>
      <c r="E17964" s="58">
        <v>1000363740000</v>
      </c>
      <c r="F17964" t="s">
        <v>61460</v>
      </c>
      <c r="G17964" t="s">
        <v>114</v>
      </c>
      <c r="H17964" t="s">
        <v>114</v>
      </c>
      <c r="I17964">
        <v>2</v>
      </c>
    </row>
    <row r="17965" spans="1:9" x14ac:dyDescent="0.25">
      <c r="A17965" t="s">
        <v>110</v>
      </c>
      <c r="B17965" t="s">
        <v>61461</v>
      </c>
      <c r="C17965" s="57">
        <v>44342</v>
      </c>
      <c r="D17965" t="s">
        <v>61462</v>
      </c>
      <c r="E17965" s="58">
        <v>1216134990000</v>
      </c>
      <c r="F17965" t="s">
        <v>61463</v>
      </c>
      <c r="G17965" t="s">
        <v>61464</v>
      </c>
      <c r="H17965" t="s">
        <v>61465</v>
      </c>
      <c r="I17965">
        <v>5894</v>
      </c>
    </row>
    <row r="17966" spans="1:9" x14ac:dyDescent="0.25">
      <c r="A17966" t="s">
        <v>110</v>
      </c>
      <c r="B17966" t="s">
        <v>61466</v>
      </c>
      <c r="C17966" s="57">
        <v>44342</v>
      </c>
      <c r="D17966" t="s">
        <v>61467</v>
      </c>
      <c r="E17966" s="58">
        <v>1390326620000</v>
      </c>
      <c r="F17966" t="s">
        <v>61468</v>
      </c>
      <c r="G17966" t="s">
        <v>114</v>
      </c>
      <c r="H17966" t="s">
        <v>114</v>
      </c>
      <c r="I17966">
        <v>1</v>
      </c>
    </row>
    <row r="17967" spans="1:9" x14ac:dyDescent="0.25">
      <c r="A17967" t="s">
        <v>110</v>
      </c>
      <c r="B17967" t="s">
        <v>61469</v>
      </c>
      <c r="C17967" s="57">
        <v>44342</v>
      </c>
      <c r="D17967" t="s">
        <v>61470</v>
      </c>
      <c r="E17967" s="58">
        <v>1126516550000</v>
      </c>
      <c r="F17967" t="s">
        <v>61471</v>
      </c>
      <c r="G17967" t="s">
        <v>114</v>
      </c>
      <c r="H17967" t="s">
        <v>114</v>
      </c>
      <c r="I17967">
        <v>1</v>
      </c>
    </row>
    <row r="17968" spans="1:9" x14ac:dyDescent="0.25">
      <c r="A17968" t="s">
        <v>110</v>
      </c>
      <c r="B17968" t="s">
        <v>61472</v>
      </c>
      <c r="C17968" s="57">
        <v>44342</v>
      </c>
      <c r="D17968" t="s">
        <v>61473</v>
      </c>
      <c r="E17968" s="58">
        <v>1013238400000</v>
      </c>
      <c r="F17968" t="s">
        <v>61474</v>
      </c>
      <c r="G17968" t="s">
        <v>114</v>
      </c>
      <c r="H17968" t="s">
        <v>114</v>
      </c>
      <c r="I17968">
        <v>33</v>
      </c>
    </row>
    <row r="17969" spans="1:9" x14ac:dyDescent="0.25">
      <c r="A17969" t="s">
        <v>110</v>
      </c>
      <c r="B17969" t="s">
        <v>61475</v>
      </c>
      <c r="C17969" s="57">
        <v>44342</v>
      </c>
      <c r="D17969" t="s">
        <v>61476</v>
      </c>
      <c r="E17969" s="58">
        <v>1027857300000</v>
      </c>
      <c r="F17969" t="s">
        <v>61477</v>
      </c>
      <c r="G17969" t="s">
        <v>566</v>
      </c>
      <c r="H17969" t="s">
        <v>114</v>
      </c>
      <c r="I17969">
        <v>39</v>
      </c>
    </row>
    <row r="17970" spans="1:9" x14ac:dyDescent="0.25">
      <c r="A17970" t="s">
        <v>110</v>
      </c>
      <c r="B17970" t="s">
        <v>61478</v>
      </c>
      <c r="C17970" s="57">
        <v>44342</v>
      </c>
      <c r="D17970" t="s">
        <v>61479</v>
      </c>
      <c r="E17970" s="58">
        <v>1073017356000</v>
      </c>
      <c r="F17970" t="s">
        <v>61480</v>
      </c>
      <c r="G17970" t="s">
        <v>114</v>
      </c>
      <c r="H17970" t="s">
        <v>114</v>
      </c>
      <c r="I17970">
        <v>1</v>
      </c>
    </row>
    <row r="17971" spans="1:9" x14ac:dyDescent="0.25">
      <c r="A17971" t="s">
        <v>110</v>
      </c>
      <c r="B17971" t="s">
        <v>61481</v>
      </c>
      <c r="C17971" s="57">
        <v>44342</v>
      </c>
      <c r="D17971" t="s">
        <v>61482</v>
      </c>
      <c r="E17971" s="58">
        <v>1074537157600</v>
      </c>
      <c r="F17971" t="s">
        <v>61483</v>
      </c>
      <c r="G17971" t="s">
        <v>114</v>
      </c>
      <c r="H17971" t="s">
        <v>114</v>
      </c>
      <c r="I17971">
        <v>1</v>
      </c>
    </row>
    <row r="17972" spans="1:9" x14ac:dyDescent="0.25">
      <c r="A17972" t="s">
        <v>110</v>
      </c>
      <c r="B17972" t="s">
        <v>61484</v>
      </c>
      <c r="C17972" s="57">
        <v>44342</v>
      </c>
      <c r="D17972" t="s">
        <v>61485</v>
      </c>
      <c r="E17972" s="58">
        <v>1074609767300</v>
      </c>
      <c r="F17972" t="s">
        <v>61486</v>
      </c>
      <c r="G17972" t="s">
        <v>114</v>
      </c>
      <c r="H17972" t="s">
        <v>114</v>
      </c>
      <c r="I17972">
        <v>1</v>
      </c>
    </row>
    <row r="17973" spans="1:9" x14ac:dyDescent="0.25">
      <c r="A17973" t="s">
        <v>110</v>
      </c>
      <c r="B17973" t="s">
        <v>61487</v>
      </c>
      <c r="C17973" s="57">
        <v>44342</v>
      </c>
      <c r="D17973" t="s">
        <v>61488</v>
      </c>
      <c r="E17973" s="58">
        <v>1264951300000</v>
      </c>
      <c r="F17973" t="s">
        <v>61489</v>
      </c>
      <c r="G17973" t="s">
        <v>7874</v>
      </c>
      <c r="H17973" t="s">
        <v>61490</v>
      </c>
      <c r="I17973">
        <v>50</v>
      </c>
    </row>
    <row r="17974" spans="1:9" x14ac:dyDescent="0.25">
      <c r="A17974" t="s">
        <v>110</v>
      </c>
      <c r="B17974" t="s">
        <v>61491</v>
      </c>
      <c r="C17974" s="57">
        <v>44342</v>
      </c>
      <c r="D17974" t="s">
        <v>61492</v>
      </c>
      <c r="E17974" s="58">
        <v>1029732900000</v>
      </c>
      <c r="F17974" t="s">
        <v>61493</v>
      </c>
      <c r="G17974" t="s">
        <v>114</v>
      </c>
      <c r="H17974" t="s">
        <v>61494</v>
      </c>
      <c r="I17974">
        <v>451</v>
      </c>
    </row>
    <row r="17975" spans="1:9" x14ac:dyDescent="0.25">
      <c r="A17975" t="s">
        <v>110</v>
      </c>
      <c r="B17975" t="s">
        <v>61495</v>
      </c>
      <c r="C17975" s="57">
        <v>44342</v>
      </c>
      <c r="D17975" t="s">
        <v>61496</v>
      </c>
      <c r="E17975" s="58">
        <v>9423962000000</v>
      </c>
      <c r="F17975" t="s">
        <v>61497</v>
      </c>
      <c r="G17975" t="s">
        <v>61498</v>
      </c>
      <c r="H17975" t="s">
        <v>114</v>
      </c>
      <c r="I17975">
        <v>57</v>
      </c>
    </row>
    <row r="17976" spans="1:9" x14ac:dyDescent="0.25">
      <c r="A17976" t="s">
        <v>110</v>
      </c>
      <c r="B17976" t="s">
        <v>61499</v>
      </c>
      <c r="C17976" s="57">
        <v>44342</v>
      </c>
      <c r="D17976" t="s">
        <v>61500</v>
      </c>
      <c r="E17976" s="58">
        <v>9980509000000</v>
      </c>
      <c r="F17976" t="s">
        <v>61501</v>
      </c>
      <c r="G17976" t="s">
        <v>114</v>
      </c>
      <c r="H17976" t="s">
        <v>61502</v>
      </c>
      <c r="I17976">
        <v>950</v>
      </c>
    </row>
    <row r="17977" spans="1:9" x14ac:dyDescent="0.25">
      <c r="A17977" t="s">
        <v>110</v>
      </c>
      <c r="B17977" t="s">
        <v>61503</v>
      </c>
      <c r="C17977" s="57">
        <v>44342</v>
      </c>
      <c r="D17977" t="s">
        <v>61504</v>
      </c>
      <c r="E17977" s="58">
        <v>11340154000000</v>
      </c>
      <c r="F17977" t="s">
        <v>61505</v>
      </c>
      <c r="G17977" t="s">
        <v>61506</v>
      </c>
      <c r="H17977" t="s">
        <v>61507</v>
      </c>
      <c r="I17977">
        <v>3128</v>
      </c>
    </row>
    <row r="17978" spans="1:9" x14ac:dyDescent="0.25">
      <c r="A17978" t="s">
        <v>110</v>
      </c>
      <c r="B17978" t="s">
        <v>61508</v>
      </c>
      <c r="C17978" s="57">
        <v>44342</v>
      </c>
      <c r="D17978" t="s">
        <v>61509</v>
      </c>
      <c r="E17978" s="58">
        <v>11649239000000</v>
      </c>
      <c r="F17978" t="s">
        <v>61510</v>
      </c>
      <c r="G17978" t="s">
        <v>114</v>
      </c>
      <c r="H17978" t="s">
        <v>61511</v>
      </c>
      <c r="I17978">
        <v>1</v>
      </c>
    </row>
    <row r="17979" spans="1:9" x14ac:dyDescent="0.25">
      <c r="A17979" t="s">
        <v>110</v>
      </c>
      <c r="B17979" t="s">
        <v>61512</v>
      </c>
      <c r="C17979" s="57">
        <v>44342</v>
      </c>
      <c r="D17979" t="s">
        <v>61513</v>
      </c>
      <c r="E17979" s="58">
        <v>10018998000000</v>
      </c>
      <c r="F17979" t="s">
        <v>61514</v>
      </c>
      <c r="G17979" t="s">
        <v>61515</v>
      </c>
      <c r="H17979" t="s">
        <v>114</v>
      </c>
      <c r="I17979">
        <v>5646</v>
      </c>
    </row>
    <row r="17980" spans="1:9" x14ac:dyDescent="0.25">
      <c r="A17980" t="s">
        <v>110</v>
      </c>
      <c r="B17980" t="s">
        <v>61516</v>
      </c>
      <c r="C17980" s="57">
        <v>44342</v>
      </c>
      <c r="D17980" t="s">
        <v>61517</v>
      </c>
      <c r="E17980" s="58">
        <v>10449048000000</v>
      </c>
      <c r="F17980" t="s">
        <v>61518</v>
      </c>
      <c r="G17980" t="s">
        <v>61519</v>
      </c>
      <c r="H17980" t="s">
        <v>114</v>
      </c>
      <c r="I17980">
        <v>1</v>
      </c>
    </row>
    <row r="17981" spans="1:9" x14ac:dyDescent="0.25">
      <c r="A17981" t="s">
        <v>110</v>
      </c>
      <c r="B17981" t="s">
        <v>61520</v>
      </c>
      <c r="C17981" s="57">
        <v>44342</v>
      </c>
      <c r="D17981" t="s">
        <v>61521</v>
      </c>
      <c r="E17981" s="58">
        <v>10592179000000</v>
      </c>
      <c r="F17981" t="s">
        <v>61522</v>
      </c>
      <c r="G17981" t="s">
        <v>61523</v>
      </c>
      <c r="H17981" t="s">
        <v>61524</v>
      </c>
      <c r="I17981">
        <v>2</v>
      </c>
    </row>
    <row r="17982" spans="1:9" x14ac:dyDescent="0.25">
      <c r="A17982" t="s">
        <v>110</v>
      </c>
      <c r="B17982" t="s">
        <v>61525</v>
      </c>
      <c r="C17982" s="57">
        <v>44342</v>
      </c>
      <c r="D17982" t="s">
        <v>61526</v>
      </c>
      <c r="E17982" s="58">
        <v>11554166000000</v>
      </c>
      <c r="F17982" t="s">
        <v>61527</v>
      </c>
      <c r="G17982" t="s">
        <v>61528</v>
      </c>
      <c r="H17982" t="s">
        <v>61529</v>
      </c>
      <c r="I17982">
        <v>1</v>
      </c>
    </row>
    <row r="17983" spans="1:9" x14ac:dyDescent="0.25">
      <c r="A17983" t="s">
        <v>110</v>
      </c>
      <c r="B17983" t="s">
        <v>61530</v>
      </c>
      <c r="C17983" s="57">
        <v>44342</v>
      </c>
      <c r="D17983" t="s">
        <v>61531</v>
      </c>
      <c r="E17983" s="58">
        <v>12613813000000</v>
      </c>
      <c r="F17983" t="s">
        <v>61532</v>
      </c>
      <c r="G17983" t="s">
        <v>61533</v>
      </c>
      <c r="H17983" t="s">
        <v>114</v>
      </c>
      <c r="I17983">
        <v>1</v>
      </c>
    </row>
    <row r="17984" spans="1:9" x14ac:dyDescent="0.25">
      <c r="A17984" t="s">
        <v>110</v>
      </c>
      <c r="B17984" t="s">
        <v>61534</v>
      </c>
      <c r="C17984" s="57">
        <v>44342</v>
      </c>
      <c r="D17984" t="s">
        <v>61535</v>
      </c>
      <c r="E17984" s="58">
        <v>1010546730000</v>
      </c>
      <c r="F17984" t="s">
        <v>61536</v>
      </c>
      <c r="G17984" t="s">
        <v>61537</v>
      </c>
      <c r="H17984" t="s">
        <v>61538</v>
      </c>
      <c r="I17984">
        <v>83</v>
      </c>
    </row>
    <row r="17985" spans="1:9" x14ac:dyDescent="0.25">
      <c r="A17985" t="s">
        <v>110</v>
      </c>
      <c r="B17985" t="s">
        <v>61539</v>
      </c>
      <c r="C17985" s="57">
        <v>44342</v>
      </c>
      <c r="D17985" t="s">
        <v>61540</v>
      </c>
      <c r="E17985" s="58">
        <v>1140638510000</v>
      </c>
      <c r="F17985" t="s">
        <v>61541</v>
      </c>
      <c r="G17985" t="s">
        <v>61542</v>
      </c>
      <c r="H17985" t="s">
        <v>61543</v>
      </c>
      <c r="I17985">
        <v>12656</v>
      </c>
    </row>
    <row r="17986" spans="1:9" x14ac:dyDescent="0.25">
      <c r="A17986" t="s">
        <v>110</v>
      </c>
      <c r="B17986" t="s">
        <v>61544</v>
      </c>
      <c r="C17986" s="57">
        <v>44342</v>
      </c>
      <c r="D17986" t="s">
        <v>61545</v>
      </c>
      <c r="E17986" s="58">
        <v>1022486320000</v>
      </c>
      <c r="F17986" t="s">
        <v>61546</v>
      </c>
      <c r="G17986" t="s">
        <v>114</v>
      </c>
      <c r="H17986" t="s">
        <v>114</v>
      </c>
      <c r="I17986">
        <v>4</v>
      </c>
    </row>
    <row r="17987" spans="1:9" x14ac:dyDescent="0.25">
      <c r="A17987" t="s">
        <v>110</v>
      </c>
      <c r="B17987" t="s">
        <v>61547</v>
      </c>
      <c r="C17987" s="57">
        <v>44342</v>
      </c>
      <c r="D17987" t="s">
        <v>61548</v>
      </c>
      <c r="E17987" s="58">
        <v>10077696100000</v>
      </c>
      <c r="F17987" t="s">
        <v>61549</v>
      </c>
      <c r="G17987" t="s">
        <v>114</v>
      </c>
      <c r="H17987" t="s">
        <v>114</v>
      </c>
      <c r="I17987">
        <v>1</v>
      </c>
    </row>
    <row r="17988" spans="1:9" x14ac:dyDescent="0.25">
      <c r="A17988" t="s">
        <v>110</v>
      </c>
      <c r="B17988" t="s">
        <v>61550</v>
      </c>
      <c r="C17988" s="57">
        <v>44342</v>
      </c>
      <c r="D17988" t="s">
        <v>61551</v>
      </c>
      <c r="E17988" s="58">
        <v>1171133433800000</v>
      </c>
      <c r="F17988" t="s">
        <v>61552</v>
      </c>
      <c r="G17988" t="s">
        <v>114</v>
      </c>
      <c r="H17988" t="s">
        <v>114</v>
      </c>
      <c r="I17988">
        <v>12</v>
      </c>
    </row>
    <row r="17989" spans="1:9" x14ac:dyDescent="0.25">
      <c r="A17989" t="s">
        <v>110</v>
      </c>
      <c r="B17989" t="s">
        <v>61553</v>
      </c>
      <c r="C17989" s="57">
        <v>44342</v>
      </c>
      <c r="D17989" t="s">
        <v>61554</v>
      </c>
      <c r="E17989" s="58">
        <v>105154021000000</v>
      </c>
      <c r="F17989" t="s">
        <v>61555</v>
      </c>
      <c r="G17989" t="s">
        <v>114</v>
      </c>
      <c r="H17989" t="s">
        <v>114</v>
      </c>
      <c r="I17989">
        <v>5</v>
      </c>
    </row>
    <row r="17990" spans="1:9" x14ac:dyDescent="0.25">
      <c r="A17990" t="s">
        <v>110</v>
      </c>
      <c r="B17990" t="s">
        <v>61556</v>
      </c>
      <c r="C17990" s="57">
        <v>44342</v>
      </c>
      <c r="D17990" t="s">
        <v>61557</v>
      </c>
      <c r="E17990" s="58">
        <v>103680790000000</v>
      </c>
      <c r="F17990" t="s">
        <v>61558</v>
      </c>
      <c r="G17990" t="s">
        <v>114</v>
      </c>
      <c r="H17990" t="s">
        <v>114</v>
      </c>
      <c r="I17990">
        <v>1</v>
      </c>
    </row>
    <row r="17991" spans="1:9" x14ac:dyDescent="0.25">
      <c r="A17991" t="s">
        <v>110</v>
      </c>
      <c r="B17991" t="s">
        <v>61559</v>
      </c>
      <c r="C17991" s="57">
        <v>44342</v>
      </c>
      <c r="D17991" t="s">
        <v>61560</v>
      </c>
      <c r="E17991" s="58">
        <v>101647382000000</v>
      </c>
      <c r="F17991" t="s">
        <v>61561</v>
      </c>
      <c r="G17991" t="s">
        <v>114</v>
      </c>
      <c r="H17991" t="s">
        <v>114</v>
      </c>
      <c r="I17991">
        <v>1</v>
      </c>
    </row>
    <row r="17992" spans="1:9" x14ac:dyDescent="0.25">
      <c r="A17992" t="s">
        <v>110</v>
      </c>
      <c r="B17992" t="s">
        <v>61562</v>
      </c>
      <c r="C17992" s="57">
        <v>44342</v>
      </c>
      <c r="D17992" t="s">
        <v>61563</v>
      </c>
      <c r="E17992" s="58">
        <v>101014629000000</v>
      </c>
      <c r="F17992" t="s">
        <v>61564</v>
      </c>
      <c r="G17992" t="s">
        <v>114</v>
      </c>
      <c r="H17992" t="s">
        <v>114</v>
      </c>
      <c r="I17992">
        <v>1</v>
      </c>
    </row>
    <row r="17993" spans="1:9" x14ac:dyDescent="0.25">
      <c r="A17993" t="s">
        <v>110</v>
      </c>
      <c r="B17993" t="s">
        <v>61565</v>
      </c>
      <c r="C17993" s="57">
        <v>44342</v>
      </c>
      <c r="D17993" t="s">
        <v>61566</v>
      </c>
      <c r="E17993" s="58">
        <v>102223120000000</v>
      </c>
      <c r="F17993" t="s">
        <v>61567</v>
      </c>
      <c r="G17993" t="s">
        <v>114</v>
      </c>
      <c r="H17993" t="s">
        <v>114</v>
      </c>
      <c r="I17993">
        <v>2</v>
      </c>
    </row>
    <row r="17994" spans="1:9" x14ac:dyDescent="0.25">
      <c r="A17994" t="s">
        <v>110</v>
      </c>
      <c r="B17994" t="s">
        <v>61568</v>
      </c>
      <c r="C17994" s="57">
        <v>44342</v>
      </c>
      <c r="D17994" t="s">
        <v>61569</v>
      </c>
      <c r="E17994" s="58">
        <v>100615692000000</v>
      </c>
      <c r="F17994" t="s">
        <v>61570</v>
      </c>
      <c r="G17994" t="s">
        <v>114</v>
      </c>
      <c r="H17994" t="s">
        <v>114</v>
      </c>
      <c r="I17994">
        <v>1</v>
      </c>
    </row>
    <row r="17995" spans="1:9" x14ac:dyDescent="0.25">
      <c r="A17995" t="s">
        <v>110</v>
      </c>
      <c r="B17995" t="s">
        <v>61571</v>
      </c>
      <c r="C17995" s="57">
        <v>44342</v>
      </c>
      <c r="D17995" t="s">
        <v>61572</v>
      </c>
      <c r="E17995" s="58">
        <v>100082925000000</v>
      </c>
      <c r="F17995" t="s">
        <v>61573</v>
      </c>
      <c r="G17995" t="s">
        <v>114</v>
      </c>
      <c r="H17995" t="s">
        <v>114</v>
      </c>
      <c r="I17995">
        <v>1</v>
      </c>
    </row>
    <row r="17996" spans="1:9" x14ac:dyDescent="0.25">
      <c r="A17996" t="s">
        <v>110</v>
      </c>
      <c r="B17996" t="s">
        <v>61574</v>
      </c>
      <c r="C17996" s="57">
        <v>44342</v>
      </c>
      <c r="D17996" t="s">
        <v>61575</v>
      </c>
      <c r="E17996" s="58">
        <v>1030501415500</v>
      </c>
      <c r="F17996" t="s">
        <v>61576</v>
      </c>
      <c r="G17996" t="s">
        <v>114</v>
      </c>
      <c r="H17996" t="s">
        <v>114</v>
      </c>
      <c r="I17996">
        <v>1</v>
      </c>
    </row>
    <row r="17997" spans="1:9" x14ac:dyDescent="0.25">
      <c r="A17997" t="s">
        <v>110</v>
      </c>
      <c r="B17997" t="s">
        <v>61577</v>
      </c>
      <c r="C17997" s="57">
        <v>44342</v>
      </c>
      <c r="D17997" t="s">
        <v>61578</v>
      </c>
      <c r="E17997" s="58">
        <v>1066083800000</v>
      </c>
      <c r="F17997" t="s">
        <v>61579</v>
      </c>
      <c r="G17997" t="s">
        <v>5902</v>
      </c>
      <c r="H17997" t="s">
        <v>114</v>
      </c>
      <c r="I17997">
        <v>269</v>
      </c>
    </row>
    <row r="17998" spans="1:9" x14ac:dyDescent="0.25">
      <c r="A17998" t="s">
        <v>110</v>
      </c>
      <c r="B17998" t="s">
        <v>61580</v>
      </c>
      <c r="C17998" s="57">
        <v>44342</v>
      </c>
      <c r="D17998" t="s">
        <v>61581</v>
      </c>
      <c r="E17998" t="s">
        <v>61582</v>
      </c>
      <c r="F17998" t="s">
        <v>61583</v>
      </c>
      <c r="G17998" t="s">
        <v>114</v>
      </c>
      <c r="H17998" t="s">
        <v>114</v>
      </c>
      <c r="I17998">
        <v>13</v>
      </c>
    </row>
    <row r="17999" spans="1:9" x14ac:dyDescent="0.25">
      <c r="A17999" t="s">
        <v>110</v>
      </c>
      <c r="B17999" t="s">
        <v>61584</v>
      </c>
      <c r="C17999" s="57">
        <v>44342</v>
      </c>
      <c r="D17999" t="s">
        <v>61585</v>
      </c>
      <c r="E17999" s="58">
        <v>1019317000000</v>
      </c>
      <c r="F17999" t="s">
        <v>61586</v>
      </c>
      <c r="G17999" t="s">
        <v>1478</v>
      </c>
      <c r="H17999" t="s">
        <v>114</v>
      </c>
      <c r="I17999">
        <v>60</v>
      </c>
    </row>
    <row r="18000" spans="1:9" x14ac:dyDescent="0.25">
      <c r="A18000" t="s">
        <v>110</v>
      </c>
      <c r="B18000" t="s">
        <v>61587</v>
      </c>
      <c r="C18000" s="57">
        <v>44342</v>
      </c>
      <c r="D18000" t="s">
        <v>61588</v>
      </c>
      <c r="E18000" s="58">
        <v>1027749350400</v>
      </c>
      <c r="F18000" t="s">
        <v>61589</v>
      </c>
      <c r="G18000" t="s">
        <v>114</v>
      </c>
      <c r="H18000" t="s">
        <v>114</v>
      </c>
      <c r="I18000">
        <v>14</v>
      </c>
    </row>
    <row r="18001" spans="1:9" x14ac:dyDescent="0.25">
      <c r="A18001" t="s">
        <v>110</v>
      </c>
      <c r="B18001" t="s">
        <v>61590</v>
      </c>
      <c r="C18001" s="57">
        <v>44342</v>
      </c>
      <c r="D18001" t="s">
        <v>61591</v>
      </c>
      <c r="E18001" s="58">
        <v>1049291300000</v>
      </c>
      <c r="F18001" t="s">
        <v>61592</v>
      </c>
      <c r="G18001" t="s">
        <v>114</v>
      </c>
      <c r="H18001" t="s">
        <v>114</v>
      </c>
      <c r="I18001">
        <v>396</v>
      </c>
    </row>
    <row r="18002" spans="1:9" x14ac:dyDescent="0.25">
      <c r="A18002" t="s">
        <v>110</v>
      </c>
      <c r="B18002" t="s">
        <v>61593</v>
      </c>
      <c r="C18002" s="57">
        <v>44342</v>
      </c>
      <c r="D18002" t="s">
        <v>61594</v>
      </c>
      <c r="E18002" s="58">
        <v>102772296800000</v>
      </c>
      <c r="F18002" t="s">
        <v>61595</v>
      </c>
      <c r="G18002" t="s">
        <v>114</v>
      </c>
      <c r="H18002" t="s">
        <v>114</v>
      </c>
      <c r="I18002">
        <v>1</v>
      </c>
    </row>
    <row r="18003" spans="1:9" x14ac:dyDescent="0.25">
      <c r="A18003" t="s">
        <v>110</v>
      </c>
      <c r="B18003" t="s">
        <v>61596</v>
      </c>
      <c r="C18003" s="57">
        <v>44342</v>
      </c>
      <c r="D18003" t="s">
        <v>61597</v>
      </c>
      <c r="E18003" s="58">
        <v>10851566800000</v>
      </c>
      <c r="F18003" t="s">
        <v>61598</v>
      </c>
      <c r="G18003" t="s">
        <v>61599</v>
      </c>
      <c r="H18003" t="s">
        <v>61600</v>
      </c>
      <c r="I18003">
        <v>204</v>
      </c>
    </row>
    <row r="18004" spans="1:9" x14ac:dyDescent="0.25">
      <c r="A18004" t="s">
        <v>110</v>
      </c>
      <c r="B18004" t="s">
        <v>61601</v>
      </c>
      <c r="C18004" s="57">
        <v>44342</v>
      </c>
      <c r="D18004" t="s">
        <v>61602</v>
      </c>
      <c r="E18004" s="58">
        <v>109960496400000</v>
      </c>
      <c r="F18004" t="s">
        <v>61603</v>
      </c>
      <c r="G18004" t="s">
        <v>114</v>
      </c>
      <c r="H18004" t="s">
        <v>114</v>
      </c>
      <c r="I18004">
        <v>2</v>
      </c>
    </row>
    <row r="18005" spans="1:9" x14ac:dyDescent="0.25">
      <c r="A18005" t="s">
        <v>110</v>
      </c>
      <c r="B18005" t="s">
        <v>61604</v>
      </c>
      <c r="C18005" s="57">
        <v>44342</v>
      </c>
      <c r="D18005" t="s">
        <v>61605</v>
      </c>
      <c r="E18005" s="58">
        <v>1029650600000</v>
      </c>
      <c r="F18005" t="s">
        <v>61606</v>
      </c>
      <c r="G18005" t="s">
        <v>114</v>
      </c>
      <c r="H18005" t="s">
        <v>114</v>
      </c>
      <c r="I18005">
        <v>1</v>
      </c>
    </row>
    <row r="18006" spans="1:9" x14ac:dyDescent="0.25">
      <c r="A18006" t="s">
        <v>110</v>
      </c>
      <c r="B18006" t="s">
        <v>61607</v>
      </c>
      <c r="C18006" s="57">
        <v>44342</v>
      </c>
      <c r="D18006" t="s">
        <v>61608</v>
      </c>
      <c r="E18006" t="s">
        <v>61609</v>
      </c>
      <c r="F18006" t="s">
        <v>61610</v>
      </c>
      <c r="G18006" t="s">
        <v>114</v>
      </c>
      <c r="H18006" t="s">
        <v>114</v>
      </c>
      <c r="I18006">
        <v>1</v>
      </c>
    </row>
    <row r="18007" spans="1:9" x14ac:dyDescent="0.25">
      <c r="A18007" t="s">
        <v>110</v>
      </c>
      <c r="B18007" t="s">
        <v>61611</v>
      </c>
      <c r="C18007" s="57">
        <v>44342</v>
      </c>
      <c r="D18007" t="s">
        <v>61612</v>
      </c>
      <c r="E18007" s="58">
        <v>1054216000000</v>
      </c>
      <c r="F18007" t="s">
        <v>61613</v>
      </c>
      <c r="G18007" t="s">
        <v>114</v>
      </c>
      <c r="H18007" t="s">
        <v>114</v>
      </c>
      <c r="I18007">
        <v>7</v>
      </c>
    </row>
    <row r="18008" spans="1:9" x14ac:dyDescent="0.25">
      <c r="A18008" t="s">
        <v>110</v>
      </c>
      <c r="B18008" t="s">
        <v>61614</v>
      </c>
      <c r="C18008" s="57">
        <v>44342</v>
      </c>
      <c r="D18008" t="s">
        <v>61615</v>
      </c>
      <c r="E18008" s="58">
        <v>1043162700000</v>
      </c>
      <c r="F18008" t="s">
        <v>61616</v>
      </c>
      <c r="G18008" t="s">
        <v>880</v>
      </c>
      <c r="H18008" t="s">
        <v>114</v>
      </c>
      <c r="I18008">
        <v>1444</v>
      </c>
    </row>
    <row r="18009" spans="1:9" x14ac:dyDescent="0.25">
      <c r="A18009" t="s">
        <v>110</v>
      </c>
      <c r="B18009" t="s">
        <v>61617</v>
      </c>
      <c r="C18009" s="57">
        <v>44342</v>
      </c>
      <c r="D18009" t="s">
        <v>61618</v>
      </c>
      <c r="E18009" s="58">
        <v>1007163500000</v>
      </c>
      <c r="F18009" t="s">
        <v>61619</v>
      </c>
      <c r="G18009" t="s">
        <v>114</v>
      </c>
      <c r="H18009" t="s">
        <v>114</v>
      </c>
      <c r="I18009">
        <v>1</v>
      </c>
    </row>
    <row r="18010" spans="1:9" x14ac:dyDescent="0.25">
      <c r="A18010" t="s">
        <v>110</v>
      </c>
      <c r="B18010" t="s">
        <v>61620</v>
      </c>
      <c r="C18010" s="57">
        <v>44342</v>
      </c>
      <c r="D18010" t="s">
        <v>61621</v>
      </c>
      <c r="E18010" s="58">
        <v>13683565800000</v>
      </c>
      <c r="F18010" t="s">
        <v>61622</v>
      </c>
      <c r="G18010" t="s">
        <v>61623</v>
      </c>
      <c r="H18010" t="s">
        <v>114</v>
      </c>
      <c r="I18010">
        <v>81</v>
      </c>
    </row>
    <row r="18011" spans="1:9" x14ac:dyDescent="0.25">
      <c r="A18011" t="s">
        <v>110</v>
      </c>
      <c r="B18011" t="s">
        <v>61624</v>
      </c>
      <c r="C18011" s="57">
        <v>44342</v>
      </c>
      <c r="D18011" t="s">
        <v>61625</v>
      </c>
      <c r="E18011" s="58">
        <v>1029683000000</v>
      </c>
      <c r="F18011" t="s">
        <v>61626</v>
      </c>
      <c r="G18011" t="s">
        <v>114</v>
      </c>
      <c r="H18011" t="s">
        <v>114</v>
      </c>
      <c r="I18011">
        <v>32</v>
      </c>
    </row>
    <row r="18012" spans="1:9" x14ac:dyDescent="0.25">
      <c r="A18012" t="s">
        <v>110</v>
      </c>
      <c r="B18012" t="s">
        <v>61627</v>
      </c>
      <c r="C18012" s="57">
        <v>44342</v>
      </c>
      <c r="D18012" t="s">
        <v>61628</v>
      </c>
      <c r="E18012" s="58">
        <v>1049770400000</v>
      </c>
      <c r="F18012" t="s">
        <v>61629</v>
      </c>
      <c r="G18012" t="s">
        <v>61630</v>
      </c>
      <c r="H18012" t="s">
        <v>61631</v>
      </c>
      <c r="I18012">
        <v>5899</v>
      </c>
    </row>
    <row r="18013" spans="1:9" x14ac:dyDescent="0.25">
      <c r="A18013" t="s">
        <v>110</v>
      </c>
      <c r="B18013" t="s">
        <v>61632</v>
      </c>
      <c r="C18013" s="57">
        <v>44342</v>
      </c>
      <c r="D18013" t="s">
        <v>61633</v>
      </c>
      <c r="E18013" s="58">
        <v>1303189500000</v>
      </c>
      <c r="F18013" t="s">
        <v>61634</v>
      </c>
      <c r="G18013" t="s">
        <v>1478</v>
      </c>
      <c r="H18013" t="s">
        <v>114</v>
      </c>
      <c r="I18013">
        <v>43</v>
      </c>
    </row>
    <row r="18014" spans="1:9" x14ac:dyDescent="0.25">
      <c r="A18014" t="s">
        <v>110</v>
      </c>
      <c r="B18014" t="s">
        <v>61635</v>
      </c>
      <c r="C18014" s="57">
        <v>44342</v>
      </c>
      <c r="D18014" t="s">
        <v>61636</v>
      </c>
      <c r="E18014" s="58">
        <v>1020697300000</v>
      </c>
      <c r="F18014" t="s">
        <v>61637</v>
      </c>
      <c r="G18014" t="s">
        <v>114</v>
      </c>
      <c r="H18014" t="s">
        <v>114</v>
      </c>
      <c r="I18014">
        <v>2</v>
      </c>
    </row>
    <row r="18015" spans="1:9" x14ac:dyDescent="0.25">
      <c r="A18015" t="s">
        <v>110</v>
      </c>
      <c r="B18015" t="s">
        <v>61638</v>
      </c>
      <c r="C18015" s="57">
        <v>44342</v>
      </c>
      <c r="D18015" t="s">
        <v>61639</v>
      </c>
      <c r="E18015" s="58">
        <v>1050036900000</v>
      </c>
      <c r="F18015" t="s">
        <v>61640</v>
      </c>
      <c r="G18015" t="s">
        <v>114</v>
      </c>
      <c r="H18015" t="s">
        <v>114</v>
      </c>
      <c r="I18015">
        <v>1</v>
      </c>
    </row>
    <row r="18016" spans="1:9" x14ac:dyDescent="0.25">
      <c r="A18016" t="s">
        <v>110</v>
      </c>
      <c r="B18016" t="s">
        <v>61641</v>
      </c>
      <c r="C18016" s="57">
        <v>44342</v>
      </c>
      <c r="D18016" t="s">
        <v>61642</v>
      </c>
      <c r="E18016" s="58">
        <v>1048955200000</v>
      </c>
      <c r="F18016" t="s">
        <v>61643</v>
      </c>
      <c r="G18016" t="s">
        <v>114</v>
      </c>
      <c r="H18016" t="s">
        <v>114</v>
      </c>
      <c r="I18016">
        <v>1</v>
      </c>
    </row>
    <row r="18017" spans="1:9" x14ac:dyDescent="0.25">
      <c r="A18017" t="s">
        <v>110</v>
      </c>
      <c r="B18017" t="s">
        <v>61644</v>
      </c>
      <c r="C18017" s="57">
        <v>44342</v>
      </c>
      <c r="D18017" t="s">
        <v>61645</v>
      </c>
      <c r="E18017" s="58">
        <v>1060513000000</v>
      </c>
      <c r="F18017" t="s">
        <v>61646</v>
      </c>
      <c r="G18017" t="s">
        <v>114</v>
      </c>
      <c r="H18017" t="s">
        <v>114</v>
      </c>
      <c r="I18017">
        <v>1</v>
      </c>
    </row>
    <row r="18018" spans="1:9" x14ac:dyDescent="0.25">
      <c r="A18018" t="s">
        <v>110</v>
      </c>
      <c r="B18018" t="s">
        <v>61647</v>
      </c>
      <c r="C18018" s="57">
        <v>44342</v>
      </c>
      <c r="D18018" t="s">
        <v>61648</v>
      </c>
      <c r="E18018" t="s">
        <v>61649</v>
      </c>
      <c r="F18018" t="s">
        <v>61650</v>
      </c>
      <c r="G18018" t="s">
        <v>1275</v>
      </c>
      <c r="H18018" t="s">
        <v>114</v>
      </c>
      <c r="I18018">
        <v>1013</v>
      </c>
    </row>
    <row r="18019" spans="1:9" x14ac:dyDescent="0.25">
      <c r="A18019" t="s">
        <v>110</v>
      </c>
      <c r="B18019" t="s">
        <v>61651</v>
      </c>
      <c r="C18019" s="57">
        <v>44342</v>
      </c>
      <c r="D18019" t="s">
        <v>61652</v>
      </c>
      <c r="E18019" s="58">
        <v>1428501600000</v>
      </c>
      <c r="F18019" t="s">
        <v>61653</v>
      </c>
      <c r="G18019" t="s">
        <v>114</v>
      </c>
      <c r="H18019" t="s">
        <v>114</v>
      </c>
      <c r="I18019">
        <v>1</v>
      </c>
    </row>
    <row r="18020" spans="1:9" x14ac:dyDescent="0.25">
      <c r="A18020" t="s">
        <v>110</v>
      </c>
      <c r="B18020" t="s">
        <v>61654</v>
      </c>
      <c r="C18020" s="57">
        <v>44342</v>
      </c>
      <c r="D18020" t="s">
        <v>61655</v>
      </c>
      <c r="E18020" t="s">
        <v>61656</v>
      </c>
      <c r="F18020" t="s">
        <v>61657</v>
      </c>
      <c r="G18020" t="s">
        <v>12102</v>
      </c>
      <c r="H18020" t="s">
        <v>61658</v>
      </c>
      <c r="I18020">
        <v>337</v>
      </c>
    </row>
    <row r="18021" spans="1:9" x14ac:dyDescent="0.25">
      <c r="A18021" t="s">
        <v>110</v>
      </c>
      <c r="B18021" t="s">
        <v>61659</v>
      </c>
      <c r="C18021" s="57">
        <v>44342</v>
      </c>
      <c r="D18021" t="s">
        <v>61660</v>
      </c>
      <c r="E18021" s="58">
        <v>1037898296800</v>
      </c>
      <c r="F18021" t="s">
        <v>61661</v>
      </c>
      <c r="G18021" t="s">
        <v>114</v>
      </c>
      <c r="H18021" t="s">
        <v>114</v>
      </c>
      <c r="I18021">
        <v>7</v>
      </c>
    </row>
    <row r="18022" spans="1:9" x14ac:dyDescent="0.25">
      <c r="A18022" t="s">
        <v>110</v>
      </c>
      <c r="B18022" t="s">
        <v>61662</v>
      </c>
      <c r="C18022" s="57">
        <v>44342</v>
      </c>
      <c r="D18022" t="s">
        <v>61663</v>
      </c>
      <c r="E18022" t="s">
        <v>61664</v>
      </c>
      <c r="F18022" t="s">
        <v>61665</v>
      </c>
      <c r="G18022" t="s">
        <v>114</v>
      </c>
      <c r="H18022" t="s">
        <v>114</v>
      </c>
      <c r="I18022">
        <v>7</v>
      </c>
    </row>
    <row r="18023" spans="1:9" x14ac:dyDescent="0.25">
      <c r="A18023" t="s">
        <v>110</v>
      </c>
      <c r="B18023" t="s">
        <v>61666</v>
      </c>
      <c r="C18023" s="57">
        <v>44342</v>
      </c>
      <c r="D18023" t="s">
        <v>61667</v>
      </c>
      <c r="E18023" s="58">
        <v>1020025000000</v>
      </c>
      <c r="F18023" t="s">
        <v>61668</v>
      </c>
      <c r="G18023" t="s">
        <v>114</v>
      </c>
      <c r="H18023" t="s">
        <v>114</v>
      </c>
      <c r="I18023">
        <v>13</v>
      </c>
    </row>
    <row r="18024" spans="1:9" x14ac:dyDescent="0.25">
      <c r="A18024" t="s">
        <v>110</v>
      </c>
      <c r="B18024" t="s">
        <v>61669</v>
      </c>
      <c r="C18024" s="57">
        <v>44342</v>
      </c>
      <c r="D18024" t="s">
        <v>61670</v>
      </c>
      <c r="E18024" s="58">
        <v>1051123751400</v>
      </c>
      <c r="F18024" t="s">
        <v>61671</v>
      </c>
      <c r="G18024" t="s">
        <v>114</v>
      </c>
      <c r="H18024" t="s">
        <v>114</v>
      </c>
      <c r="I18024">
        <v>1</v>
      </c>
    </row>
    <row r="18025" spans="1:9" x14ac:dyDescent="0.25">
      <c r="A18025" t="s">
        <v>110</v>
      </c>
      <c r="B18025" t="s">
        <v>61672</v>
      </c>
      <c r="C18025" s="57">
        <v>44342</v>
      </c>
      <c r="D18025" t="s">
        <v>61673</v>
      </c>
      <c r="E18025" s="58">
        <v>1036305000000</v>
      </c>
      <c r="F18025" t="s">
        <v>61674</v>
      </c>
      <c r="G18025" t="s">
        <v>114</v>
      </c>
      <c r="H18025" t="s">
        <v>114</v>
      </c>
      <c r="I18025">
        <v>2</v>
      </c>
    </row>
    <row r="18026" spans="1:9" x14ac:dyDescent="0.25">
      <c r="A18026" t="s">
        <v>110</v>
      </c>
      <c r="B18026" t="s">
        <v>61675</v>
      </c>
      <c r="C18026" s="57">
        <v>44342</v>
      </c>
      <c r="D18026" t="s">
        <v>61676</v>
      </c>
      <c r="E18026" s="58">
        <v>101754381000000</v>
      </c>
      <c r="F18026" t="s">
        <v>61677</v>
      </c>
      <c r="G18026" t="s">
        <v>114</v>
      </c>
      <c r="H18026" t="s">
        <v>114</v>
      </c>
      <c r="I18026">
        <v>1</v>
      </c>
    </row>
    <row r="18027" spans="1:9" x14ac:dyDescent="0.25">
      <c r="A18027" t="s">
        <v>110</v>
      </c>
      <c r="B18027" t="s">
        <v>61678</v>
      </c>
      <c r="C18027" s="57">
        <v>44342</v>
      </c>
      <c r="D18027" t="s">
        <v>61679</v>
      </c>
      <c r="E18027" s="58">
        <v>100149735000000</v>
      </c>
      <c r="F18027" t="s">
        <v>61680</v>
      </c>
      <c r="G18027" t="s">
        <v>114</v>
      </c>
      <c r="H18027" t="s">
        <v>114</v>
      </c>
      <c r="I18027">
        <v>1</v>
      </c>
    </row>
    <row r="18028" spans="1:9" x14ac:dyDescent="0.25">
      <c r="A18028" t="s">
        <v>110</v>
      </c>
      <c r="B18028" t="s">
        <v>61681</v>
      </c>
      <c r="C18028" s="57">
        <v>44342</v>
      </c>
      <c r="D18028" t="s">
        <v>61682</v>
      </c>
      <c r="E18028" s="58">
        <v>100151005000000</v>
      </c>
      <c r="F18028" t="s">
        <v>61683</v>
      </c>
      <c r="G18028" t="s">
        <v>114</v>
      </c>
      <c r="H18028" t="s">
        <v>114</v>
      </c>
      <c r="I18028">
        <v>1</v>
      </c>
    </row>
    <row r="18029" spans="1:9" x14ac:dyDescent="0.25">
      <c r="A18029" t="s">
        <v>110</v>
      </c>
      <c r="B18029" t="s">
        <v>61684</v>
      </c>
      <c r="C18029" s="57">
        <v>44342</v>
      </c>
      <c r="D18029" t="s">
        <v>61685</v>
      </c>
      <c r="E18029" t="s">
        <v>61686</v>
      </c>
      <c r="F18029" t="s">
        <v>61687</v>
      </c>
      <c r="G18029" t="s">
        <v>114</v>
      </c>
      <c r="H18029" t="s">
        <v>114</v>
      </c>
      <c r="I18029">
        <v>65</v>
      </c>
    </row>
    <row r="18030" spans="1:9" x14ac:dyDescent="0.25">
      <c r="A18030" t="s">
        <v>110</v>
      </c>
      <c r="B18030" t="s">
        <v>61688</v>
      </c>
      <c r="C18030" s="57">
        <v>44342</v>
      </c>
      <c r="D18030" t="s">
        <v>61689</v>
      </c>
      <c r="E18030" s="58">
        <v>1005191900000</v>
      </c>
      <c r="F18030" t="s">
        <v>61690</v>
      </c>
      <c r="G18030" t="s">
        <v>114</v>
      </c>
      <c r="H18030" t="s">
        <v>114</v>
      </c>
      <c r="I18030">
        <v>63</v>
      </c>
    </row>
    <row r="18031" spans="1:9" x14ac:dyDescent="0.25">
      <c r="A18031" t="s">
        <v>110</v>
      </c>
      <c r="B18031" t="s">
        <v>61691</v>
      </c>
      <c r="C18031" s="57">
        <v>44342</v>
      </c>
      <c r="D18031" t="s">
        <v>61692</v>
      </c>
      <c r="E18031" t="s">
        <v>61693</v>
      </c>
      <c r="F18031" t="s">
        <v>61694</v>
      </c>
      <c r="G18031" t="s">
        <v>881</v>
      </c>
      <c r="H18031" t="s">
        <v>114</v>
      </c>
      <c r="I18031">
        <v>473</v>
      </c>
    </row>
    <row r="18032" spans="1:9" x14ac:dyDescent="0.25">
      <c r="A18032" t="s">
        <v>110</v>
      </c>
      <c r="B18032" t="s">
        <v>61695</v>
      </c>
      <c r="C18032" s="57">
        <v>44342</v>
      </c>
      <c r="D18032" t="s">
        <v>61696</v>
      </c>
      <c r="E18032" s="58">
        <v>1134441100000</v>
      </c>
      <c r="F18032" t="s">
        <v>61697</v>
      </c>
      <c r="G18032" t="s">
        <v>61698</v>
      </c>
      <c r="H18032" t="s">
        <v>114</v>
      </c>
      <c r="I18032">
        <v>281</v>
      </c>
    </row>
    <row r="18033" spans="1:9" x14ac:dyDescent="0.25">
      <c r="A18033" t="s">
        <v>110</v>
      </c>
      <c r="B18033" t="s">
        <v>61699</v>
      </c>
      <c r="C18033" s="57">
        <v>44342</v>
      </c>
      <c r="D18033" t="s">
        <v>61700</v>
      </c>
      <c r="E18033" s="58">
        <v>1052326600000</v>
      </c>
      <c r="F18033" t="s">
        <v>61701</v>
      </c>
      <c r="G18033" t="s">
        <v>880</v>
      </c>
      <c r="H18033" t="s">
        <v>114</v>
      </c>
      <c r="I18033">
        <v>14</v>
      </c>
    </row>
    <row r="18034" spans="1:9" x14ac:dyDescent="0.25">
      <c r="A18034" t="s">
        <v>110</v>
      </c>
      <c r="B18034" t="s">
        <v>61702</v>
      </c>
      <c r="C18034" s="57">
        <v>44342</v>
      </c>
      <c r="D18034" t="s">
        <v>61703</v>
      </c>
      <c r="E18034" s="58">
        <v>1034601359400</v>
      </c>
      <c r="F18034" t="s">
        <v>61704</v>
      </c>
      <c r="G18034" t="s">
        <v>114</v>
      </c>
      <c r="H18034" t="s">
        <v>114</v>
      </c>
      <c r="I18034">
        <v>2</v>
      </c>
    </row>
    <row r="18035" spans="1:9" x14ac:dyDescent="0.25">
      <c r="A18035" t="s">
        <v>110</v>
      </c>
      <c r="B18035" t="s">
        <v>61705</v>
      </c>
      <c r="C18035" s="57">
        <v>44342</v>
      </c>
      <c r="D18035" t="s">
        <v>61706</v>
      </c>
      <c r="E18035" s="58">
        <v>1006069000000</v>
      </c>
      <c r="F18035" t="s">
        <v>61707</v>
      </c>
      <c r="G18035" t="s">
        <v>51070</v>
      </c>
      <c r="H18035" t="s">
        <v>114</v>
      </c>
      <c r="I18035">
        <v>3</v>
      </c>
    </row>
    <row r="18036" spans="1:9" x14ac:dyDescent="0.25">
      <c r="A18036" t="s">
        <v>110</v>
      </c>
      <c r="B18036" t="s">
        <v>61708</v>
      </c>
      <c r="C18036" s="57">
        <v>44342</v>
      </c>
      <c r="D18036" t="s">
        <v>61709</v>
      </c>
      <c r="E18036" s="58">
        <v>1030496914900</v>
      </c>
      <c r="F18036" t="s">
        <v>61710</v>
      </c>
      <c r="G18036" t="s">
        <v>114</v>
      </c>
      <c r="H18036" t="s">
        <v>114</v>
      </c>
      <c r="I18036">
        <v>1</v>
      </c>
    </row>
    <row r="18037" spans="1:9" x14ac:dyDescent="0.25">
      <c r="A18037" t="s">
        <v>110</v>
      </c>
      <c r="B18037" t="s">
        <v>61711</v>
      </c>
      <c r="C18037" s="57">
        <v>44342</v>
      </c>
      <c r="D18037" t="s">
        <v>61712</v>
      </c>
      <c r="E18037" s="58">
        <v>126801278000000</v>
      </c>
      <c r="F18037" t="s">
        <v>61713</v>
      </c>
      <c r="G18037" t="s">
        <v>114</v>
      </c>
      <c r="H18037" t="s">
        <v>114</v>
      </c>
      <c r="I18037">
        <v>2</v>
      </c>
    </row>
    <row r="18038" spans="1:9" x14ac:dyDescent="0.25">
      <c r="A18038" t="s">
        <v>110</v>
      </c>
      <c r="B18038" t="s">
        <v>61714</v>
      </c>
      <c r="C18038" s="57">
        <v>44342</v>
      </c>
      <c r="D18038" t="s">
        <v>61715</v>
      </c>
      <c r="E18038" s="58">
        <v>13738540000000</v>
      </c>
      <c r="F18038" t="s">
        <v>61716</v>
      </c>
      <c r="G18038" t="s">
        <v>114</v>
      </c>
      <c r="H18038" t="s">
        <v>114</v>
      </c>
      <c r="I18038">
        <v>1</v>
      </c>
    </row>
    <row r="18039" spans="1:9" x14ac:dyDescent="0.25">
      <c r="A18039" t="s">
        <v>110</v>
      </c>
      <c r="B18039" t="s">
        <v>61717</v>
      </c>
      <c r="C18039" s="57">
        <v>44342</v>
      </c>
      <c r="D18039" t="s">
        <v>61718</v>
      </c>
      <c r="E18039" s="58">
        <v>101694141000000</v>
      </c>
      <c r="F18039" t="s">
        <v>61719</v>
      </c>
      <c r="G18039" t="s">
        <v>114</v>
      </c>
      <c r="H18039" t="s">
        <v>114</v>
      </c>
      <c r="I18039">
        <v>1</v>
      </c>
    </row>
    <row r="18040" spans="1:9" x14ac:dyDescent="0.25">
      <c r="A18040" t="s">
        <v>110</v>
      </c>
      <c r="B18040" t="s">
        <v>61720</v>
      </c>
      <c r="C18040" s="57">
        <v>44342</v>
      </c>
      <c r="D18040" t="s">
        <v>61721</v>
      </c>
      <c r="E18040" s="58">
        <v>101051173000000</v>
      </c>
      <c r="F18040" t="s">
        <v>61722</v>
      </c>
      <c r="G18040" t="s">
        <v>114</v>
      </c>
      <c r="H18040" t="s">
        <v>114</v>
      </c>
      <c r="I18040">
        <v>1</v>
      </c>
    </row>
    <row r="18041" spans="1:9" x14ac:dyDescent="0.25">
      <c r="A18041" t="s">
        <v>110</v>
      </c>
      <c r="B18041" t="s">
        <v>61723</v>
      </c>
      <c r="C18041" s="57">
        <v>44342</v>
      </c>
      <c r="D18041" t="s">
        <v>61724</v>
      </c>
      <c r="E18041" s="58">
        <v>101770032000000</v>
      </c>
      <c r="F18041" t="s">
        <v>61725</v>
      </c>
      <c r="G18041" t="s">
        <v>114</v>
      </c>
      <c r="H18041" t="s">
        <v>114</v>
      </c>
      <c r="I18041">
        <v>1</v>
      </c>
    </row>
    <row r="18042" spans="1:9" x14ac:dyDescent="0.25">
      <c r="A18042" t="s">
        <v>110</v>
      </c>
      <c r="B18042" t="s">
        <v>61726</v>
      </c>
      <c r="C18042" s="57">
        <v>44342</v>
      </c>
      <c r="D18042" t="s">
        <v>61727</v>
      </c>
      <c r="E18042" s="58">
        <v>100985953000000</v>
      </c>
      <c r="F18042" t="s">
        <v>61728</v>
      </c>
      <c r="G18042" t="s">
        <v>114</v>
      </c>
      <c r="H18042" t="s">
        <v>114</v>
      </c>
      <c r="I18042">
        <v>2</v>
      </c>
    </row>
    <row r="18043" spans="1:9" x14ac:dyDescent="0.25">
      <c r="A18043" t="s">
        <v>110</v>
      </c>
      <c r="B18043" t="s">
        <v>61729</v>
      </c>
      <c r="C18043" s="57">
        <v>44342</v>
      </c>
      <c r="D18043" t="s">
        <v>61730</v>
      </c>
      <c r="E18043" s="58">
        <v>100300769000000</v>
      </c>
      <c r="F18043" t="s">
        <v>61731</v>
      </c>
      <c r="G18043" t="s">
        <v>114</v>
      </c>
      <c r="H18043" t="s">
        <v>114</v>
      </c>
      <c r="I18043">
        <v>1</v>
      </c>
    </row>
    <row r="18044" spans="1:9" x14ac:dyDescent="0.25">
      <c r="A18044" t="s">
        <v>110</v>
      </c>
      <c r="B18044" t="s">
        <v>61732</v>
      </c>
      <c r="C18044" s="57">
        <v>44342</v>
      </c>
      <c r="D18044" t="s">
        <v>61733</v>
      </c>
      <c r="E18044" s="58">
        <v>1027979300000</v>
      </c>
      <c r="F18044" t="s">
        <v>61734</v>
      </c>
      <c r="G18044" t="s">
        <v>61735</v>
      </c>
      <c r="H18044" t="s">
        <v>61736</v>
      </c>
      <c r="I18044">
        <v>2</v>
      </c>
    </row>
    <row r="18045" spans="1:9" x14ac:dyDescent="0.25">
      <c r="A18045" t="s">
        <v>110</v>
      </c>
      <c r="B18045" t="s">
        <v>61737</v>
      </c>
      <c r="C18045" s="57">
        <v>44342</v>
      </c>
      <c r="D18045" t="s">
        <v>61738</v>
      </c>
      <c r="E18045" t="s">
        <v>61739</v>
      </c>
      <c r="F18045" t="s">
        <v>61740</v>
      </c>
      <c r="G18045" t="s">
        <v>114</v>
      </c>
      <c r="H18045" t="s">
        <v>114</v>
      </c>
      <c r="I18045">
        <v>28</v>
      </c>
    </row>
    <row r="18046" spans="1:9" x14ac:dyDescent="0.25">
      <c r="A18046" t="s">
        <v>110</v>
      </c>
      <c r="B18046" t="s">
        <v>61741</v>
      </c>
      <c r="C18046" s="57">
        <v>44342</v>
      </c>
      <c r="D18046" t="s">
        <v>61742</v>
      </c>
      <c r="E18046" s="58">
        <v>99413701000000</v>
      </c>
      <c r="F18046" t="s">
        <v>61743</v>
      </c>
      <c r="G18046" t="s">
        <v>114</v>
      </c>
      <c r="H18046" t="s">
        <v>114</v>
      </c>
      <c r="I18046">
        <v>1</v>
      </c>
    </row>
    <row r="18047" spans="1:9" x14ac:dyDescent="0.25">
      <c r="A18047" t="s">
        <v>110</v>
      </c>
      <c r="B18047" t="s">
        <v>61744</v>
      </c>
      <c r="C18047" s="57">
        <v>44342</v>
      </c>
      <c r="D18047" t="s">
        <v>61745</v>
      </c>
      <c r="E18047" s="58">
        <v>103160012000000</v>
      </c>
      <c r="F18047" t="s">
        <v>61746</v>
      </c>
      <c r="G18047" t="s">
        <v>59633</v>
      </c>
      <c r="H18047" t="s">
        <v>114</v>
      </c>
      <c r="I18047">
        <v>3</v>
      </c>
    </row>
    <row r="18048" spans="1:9" x14ac:dyDescent="0.25">
      <c r="A18048" t="s">
        <v>110</v>
      </c>
      <c r="B18048" t="s">
        <v>61747</v>
      </c>
      <c r="C18048" s="57">
        <v>44342</v>
      </c>
      <c r="D18048" t="s">
        <v>61748</v>
      </c>
      <c r="E18048" s="58">
        <v>101957692000000</v>
      </c>
      <c r="F18048" t="s">
        <v>61749</v>
      </c>
      <c r="G18048" t="s">
        <v>114</v>
      </c>
      <c r="H18048" t="s">
        <v>114</v>
      </c>
      <c r="I18048">
        <v>3</v>
      </c>
    </row>
    <row r="18049" spans="1:9" x14ac:dyDescent="0.25">
      <c r="A18049" t="s">
        <v>110</v>
      </c>
      <c r="B18049" t="s">
        <v>61750</v>
      </c>
      <c r="C18049" s="57">
        <v>44342</v>
      </c>
      <c r="D18049" t="s">
        <v>61751</v>
      </c>
      <c r="E18049" s="58">
        <v>1005889200000</v>
      </c>
      <c r="F18049" t="s">
        <v>61752</v>
      </c>
      <c r="G18049" t="s">
        <v>114</v>
      </c>
      <c r="H18049" t="s">
        <v>114</v>
      </c>
      <c r="I18049">
        <v>2</v>
      </c>
    </row>
    <row r="18050" spans="1:9" x14ac:dyDescent="0.25">
      <c r="A18050" t="s">
        <v>110</v>
      </c>
      <c r="B18050" t="s">
        <v>61753</v>
      </c>
      <c r="C18050" s="57">
        <v>44342</v>
      </c>
      <c r="D18050" t="s">
        <v>61754</v>
      </c>
      <c r="E18050" s="58">
        <v>3628563038260000</v>
      </c>
      <c r="F18050" t="s">
        <v>61755</v>
      </c>
      <c r="G18050" t="s">
        <v>114</v>
      </c>
      <c r="H18050" t="s">
        <v>114</v>
      </c>
      <c r="I18050">
        <v>4</v>
      </c>
    </row>
    <row r="18051" spans="1:9" x14ac:dyDescent="0.25">
      <c r="A18051" t="s">
        <v>110</v>
      </c>
      <c r="B18051" t="s">
        <v>61756</v>
      </c>
      <c r="C18051" s="57">
        <v>44342</v>
      </c>
      <c r="D18051" t="s">
        <v>61757</v>
      </c>
      <c r="E18051" s="58">
        <v>1060863740000</v>
      </c>
      <c r="F18051" t="s">
        <v>61758</v>
      </c>
      <c r="G18051" t="s">
        <v>61759</v>
      </c>
      <c r="H18051" t="s">
        <v>114</v>
      </c>
      <c r="I18051">
        <v>4</v>
      </c>
    </row>
    <row r="18052" spans="1:9" x14ac:dyDescent="0.25">
      <c r="A18052" t="s">
        <v>110</v>
      </c>
      <c r="B18052" t="s">
        <v>61760</v>
      </c>
      <c r="C18052" s="57">
        <v>44342</v>
      </c>
      <c r="D18052" t="s">
        <v>61761</v>
      </c>
      <c r="E18052" s="58">
        <v>1023113700000</v>
      </c>
      <c r="F18052" t="s">
        <v>61762</v>
      </c>
      <c r="G18052" t="s">
        <v>114</v>
      </c>
      <c r="H18052" t="s">
        <v>114</v>
      </c>
      <c r="I18052">
        <v>6</v>
      </c>
    </row>
    <row r="18053" spans="1:9" x14ac:dyDescent="0.25">
      <c r="A18053" t="s">
        <v>110</v>
      </c>
      <c r="B18053" t="s">
        <v>61763</v>
      </c>
      <c r="C18053" s="57">
        <v>44342</v>
      </c>
      <c r="D18053" t="s">
        <v>61764</v>
      </c>
      <c r="E18053" s="58">
        <v>146446266900000</v>
      </c>
      <c r="F18053" t="s">
        <v>61765</v>
      </c>
      <c r="G18053" t="s">
        <v>114</v>
      </c>
      <c r="H18053" t="s">
        <v>114</v>
      </c>
      <c r="I18053">
        <v>1</v>
      </c>
    </row>
    <row r="18054" spans="1:9" x14ac:dyDescent="0.25">
      <c r="A18054" t="s">
        <v>110</v>
      </c>
      <c r="B18054" t="s">
        <v>61766</v>
      </c>
      <c r="C18054" s="57">
        <v>44342</v>
      </c>
      <c r="D18054" t="s">
        <v>61767</v>
      </c>
      <c r="E18054" s="58">
        <v>100288604530000</v>
      </c>
      <c r="F18054" t="s">
        <v>61768</v>
      </c>
      <c r="G18054" t="s">
        <v>114</v>
      </c>
      <c r="H18054" t="s">
        <v>114</v>
      </c>
      <c r="I18054">
        <v>1</v>
      </c>
    </row>
    <row r="18055" spans="1:9" x14ac:dyDescent="0.25">
      <c r="A18055" t="s">
        <v>110</v>
      </c>
      <c r="B18055" t="s">
        <v>61769</v>
      </c>
      <c r="C18055" s="57">
        <v>44342</v>
      </c>
      <c r="D18055" t="s">
        <v>61770</v>
      </c>
      <c r="E18055" s="58">
        <v>1104714300000</v>
      </c>
      <c r="F18055" t="s">
        <v>61771</v>
      </c>
      <c r="G18055" t="s">
        <v>114</v>
      </c>
      <c r="H18055" t="s">
        <v>114</v>
      </c>
      <c r="I18055">
        <v>1</v>
      </c>
    </row>
    <row r="18056" spans="1:9" x14ac:dyDescent="0.25">
      <c r="A18056" t="s">
        <v>110</v>
      </c>
      <c r="B18056" t="s">
        <v>61772</v>
      </c>
      <c r="C18056" s="57">
        <v>44342</v>
      </c>
      <c r="D18056" t="s">
        <v>61773</v>
      </c>
      <c r="E18056" s="58">
        <v>1131398070000</v>
      </c>
      <c r="F18056" t="s">
        <v>61774</v>
      </c>
      <c r="G18056" t="s">
        <v>114</v>
      </c>
      <c r="H18056" t="s">
        <v>114</v>
      </c>
      <c r="I18056">
        <v>1</v>
      </c>
    </row>
    <row r="18057" spans="1:9" x14ac:dyDescent="0.25">
      <c r="A18057" t="s">
        <v>110</v>
      </c>
      <c r="B18057" t="s">
        <v>61775</v>
      </c>
      <c r="C18057" s="57">
        <v>44342</v>
      </c>
      <c r="D18057" t="s">
        <v>61776</v>
      </c>
      <c r="E18057" s="58">
        <v>1105512210000</v>
      </c>
      <c r="F18057" t="s">
        <v>61777</v>
      </c>
      <c r="G18057" t="s">
        <v>114</v>
      </c>
      <c r="H18057" t="s">
        <v>48436</v>
      </c>
      <c r="I18057">
        <v>3</v>
      </c>
    </row>
    <row r="18058" spans="1:9" x14ac:dyDescent="0.25">
      <c r="A18058" t="s">
        <v>110</v>
      </c>
      <c r="B18058" t="s">
        <v>61778</v>
      </c>
      <c r="C18058" s="57">
        <v>44342</v>
      </c>
      <c r="D18058" t="s">
        <v>61779</v>
      </c>
      <c r="E18058" s="58">
        <v>1021444910000</v>
      </c>
      <c r="F18058" t="s">
        <v>61780</v>
      </c>
      <c r="G18058" t="s">
        <v>114</v>
      </c>
      <c r="H18058" t="s">
        <v>114</v>
      </c>
      <c r="I18058">
        <v>1</v>
      </c>
    </row>
    <row r="18059" spans="1:9" x14ac:dyDescent="0.25">
      <c r="A18059" t="s">
        <v>110</v>
      </c>
      <c r="B18059" t="s">
        <v>61781</v>
      </c>
      <c r="C18059" s="57">
        <v>44342</v>
      </c>
      <c r="D18059" t="s">
        <v>61782</v>
      </c>
      <c r="E18059" s="58">
        <v>10150919800000</v>
      </c>
      <c r="F18059" t="s">
        <v>61783</v>
      </c>
      <c r="G18059" t="s">
        <v>61784</v>
      </c>
      <c r="H18059" t="s">
        <v>114</v>
      </c>
      <c r="I18059">
        <v>1</v>
      </c>
    </row>
    <row r="18060" spans="1:9" x14ac:dyDescent="0.25">
      <c r="A18060" t="s">
        <v>110</v>
      </c>
      <c r="B18060" t="s">
        <v>61785</v>
      </c>
      <c r="C18060" s="57">
        <v>44342</v>
      </c>
      <c r="D18060" t="s">
        <v>61786</v>
      </c>
      <c r="E18060" s="58">
        <v>1012337300000</v>
      </c>
      <c r="F18060" t="s">
        <v>61787</v>
      </c>
      <c r="G18060" t="s">
        <v>61788</v>
      </c>
      <c r="H18060" t="s">
        <v>61789</v>
      </c>
      <c r="I18060">
        <v>3</v>
      </c>
    </row>
    <row r="18061" spans="1:9" x14ac:dyDescent="0.25">
      <c r="A18061" t="s">
        <v>110</v>
      </c>
      <c r="B18061" t="s">
        <v>61790</v>
      </c>
      <c r="C18061" s="57">
        <v>44342</v>
      </c>
      <c r="D18061" t="s">
        <v>61791</v>
      </c>
      <c r="E18061" s="58">
        <v>1159628210000</v>
      </c>
      <c r="F18061" t="s">
        <v>61792</v>
      </c>
      <c r="G18061" t="s">
        <v>114</v>
      </c>
      <c r="H18061" t="s">
        <v>114</v>
      </c>
      <c r="I18061">
        <v>1</v>
      </c>
    </row>
    <row r="18062" spans="1:9" x14ac:dyDescent="0.25">
      <c r="A18062" t="s">
        <v>110</v>
      </c>
      <c r="B18062" t="s">
        <v>61793</v>
      </c>
      <c r="C18062" s="57">
        <v>44342</v>
      </c>
      <c r="D18062" t="s">
        <v>61794</v>
      </c>
      <c r="E18062" s="58">
        <v>1015942130000</v>
      </c>
      <c r="F18062" t="s">
        <v>61795</v>
      </c>
      <c r="G18062" t="s">
        <v>5030</v>
      </c>
      <c r="H18062" t="s">
        <v>5526</v>
      </c>
      <c r="I18062">
        <v>54</v>
      </c>
    </row>
    <row r="18063" spans="1:9" x14ac:dyDescent="0.25">
      <c r="A18063" t="s">
        <v>110</v>
      </c>
      <c r="B18063" t="s">
        <v>61796</v>
      </c>
      <c r="C18063" s="57">
        <v>44342</v>
      </c>
      <c r="D18063" t="s">
        <v>61797</v>
      </c>
      <c r="E18063" s="58">
        <v>1042606100000</v>
      </c>
      <c r="F18063" t="s">
        <v>61798</v>
      </c>
      <c r="G18063" t="s">
        <v>61799</v>
      </c>
      <c r="H18063" t="s">
        <v>61800</v>
      </c>
      <c r="I18063">
        <v>6016</v>
      </c>
    </row>
    <row r="18064" spans="1:9" x14ac:dyDescent="0.25">
      <c r="A18064" t="s">
        <v>110</v>
      </c>
      <c r="B18064" t="s">
        <v>61801</v>
      </c>
      <c r="C18064" s="57">
        <v>44342</v>
      </c>
      <c r="D18064" t="s">
        <v>61802</v>
      </c>
      <c r="E18064" s="58">
        <v>1039715960000</v>
      </c>
      <c r="F18064" t="s">
        <v>61803</v>
      </c>
      <c r="G18064" t="s">
        <v>61804</v>
      </c>
      <c r="H18064" t="s">
        <v>114</v>
      </c>
      <c r="I18064">
        <v>1</v>
      </c>
    </row>
    <row r="18065" spans="1:9" x14ac:dyDescent="0.25">
      <c r="A18065" t="s">
        <v>110</v>
      </c>
      <c r="B18065" t="s">
        <v>61805</v>
      </c>
      <c r="C18065" s="57">
        <v>44342</v>
      </c>
      <c r="D18065" t="s">
        <v>61806</v>
      </c>
      <c r="E18065" s="58">
        <v>1016755720000</v>
      </c>
      <c r="F18065" t="s">
        <v>61807</v>
      </c>
      <c r="G18065" t="s">
        <v>114</v>
      </c>
      <c r="H18065" t="s">
        <v>114</v>
      </c>
      <c r="I18065">
        <v>1</v>
      </c>
    </row>
    <row r="18066" spans="1:9" x14ac:dyDescent="0.25">
      <c r="A18066" t="s">
        <v>110</v>
      </c>
      <c r="B18066" t="s">
        <v>61808</v>
      </c>
      <c r="C18066" s="57">
        <v>44342</v>
      </c>
      <c r="D18066" t="s">
        <v>61809</v>
      </c>
      <c r="E18066" s="58">
        <v>1188534530000</v>
      </c>
      <c r="F18066" t="s">
        <v>61810</v>
      </c>
      <c r="G18066" t="s">
        <v>61811</v>
      </c>
      <c r="H18066" t="s">
        <v>61812</v>
      </c>
      <c r="I18066">
        <v>11742</v>
      </c>
    </row>
    <row r="18067" spans="1:9" x14ac:dyDescent="0.25">
      <c r="A18067" t="s">
        <v>110</v>
      </c>
      <c r="B18067" t="s">
        <v>61813</v>
      </c>
      <c r="C18067" s="57">
        <v>44342</v>
      </c>
      <c r="D18067" t="s">
        <v>61814</v>
      </c>
      <c r="E18067" s="58">
        <v>1022131070000</v>
      </c>
      <c r="F18067" t="s">
        <v>61815</v>
      </c>
      <c r="G18067" t="s">
        <v>114</v>
      </c>
      <c r="H18067" t="s">
        <v>114</v>
      </c>
      <c r="I18067">
        <v>1</v>
      </c>
    </row>
    <row r="18068" spans="1:9" x14ac:dyDescent="0.25">
      <c r="A18068" t="s">
        <v>110</v>
      </c>
      <c r="B18068" t="s">
        <v>61816</v>
      </c>
      <c r="C18068" s="57">
        <v>44342</v>
      </c>
      <c r="D18068" t="s">
        <v>61817</v>
      </c>
      <c r="E18068" s="58">
        <v>1052516310000</v>
      </c>
      <c r="F18068" t="s">
        <v>61818</v>
      </c>
      <c r="G18068" t="s">
        <v>114</v>
      </c>
      <c r="H18068" t="s">
        <v>114</v>
      </c>
      <c r="I18068">
        <v>2</v>
      </c>
    </row>
    <row r="18069" spans="1:9" x14ac:dyDescent="0.25">
      <c r="A18069" t="s">
        <v>110</v>
      </c>
      <c r="B18069" t="s">
        <v>61819</v>
      </c>
      <c r="C18069" s="57">
        <v>44342</v>
      </c>
      <c r="D18069" t="s">
        <v>61820</v>
      </c>
      <c r="E18069" s="58">
        <v>1046031560000</v>
      </c>
      <c r="F18069" t="s">
        <v>61821</v>
      </c>
      <c r="G18069" t="s">
        <v>61822</v>
      </c>
      <c r="H18069" t="s">
        <v>61823</v>
      </c>
      <c r="I18069">
        <v>1</v>
      </c>
    </row>
    <row r="18070" spans="1:9" x14ac:dyDescent="0.25">
      <c r="A18070" t="s">
        <v>110</v>
      </c>
      <c r="B18070" t="s">
        <v>61824</v>
      </c>
      <c r="C18070" s="57">
        <v>44342</v>
      </c>
      <c r="D18070" t="s">
        <v>61825</v>
      </c>
      <c r="E18070" s="58">
        <v>1030670080000</v>
      </c>
      <c r="F18070" t="s">
        <v>61826</v>
      </c>
      <c r="G18070" t="s">
        <v>61827</v>
      </c>
      <c r="H18070" t="s">
        <v>61828</v>
      </c>
      <c r="I18070">
        <v>7243</v>
      </c>
    </row>
    <row r="18071" spans="1:9" x14ac:dyDescent="0.25">
      <c r="A18071" t="s">
        <v>110</v>
      </c>
      <c r="B18071" t="s">
        <v>61829</v>
      </c>
      <c r="C18071" s="57">
        <v>44342</v>
      </c>
      <c r="D18071" t="s">
        <v>61830</v>
      </c>
      <c r="E18071" s="58">
        <v>1017086000000</v>
      </c>
      <c r="F18071" t="s">
        <v>61831</v>
      </c>
      <c r="G18071" t="s">
        <v>61832</v>
      </c>
      <c r="H18071" t="s">
        <v>114</v>
      </c>
      <c r="I18071">
        <v>1</v>
      </c>
    </row>
    <row r="18072" spans="1:9" x14ac:dyDescent="0.25">
      <c r="A18072" t="s">
        <v>110</v>
      </c>
      <c r="B18072" t="s">
        <v>61833</v>
      </c>
      <c r="C18072" s="57">
        <v>44342</v>
      </c>
      <c r="D18072" t="s">
        <v>61834</v>
      </c>
      <c r="E18072" s="58">
        <v>1038097000000</v>
      </c>
      <c r="F18072" t="s">
        <v>61835</v>
      </c>
      <c r="G18072" t="s">
        <v>114</v>
      </c>
      <c r="H18072" t="s">
        <v>114</v>
      </c>
      <c r="I18072">
        <v>1</v>
      </c>
    </row>
    <row r="18073" spans="1:9" x14ac:dyDescent="0.25">
      <c r="A18073" t="s">
        <v>110</v>
      </c>
      <c r="B18073" t="s">
        <v>61836</v>
      </c>
      <c r="C18073" s="57">
        <v>44342</v>
      </c>
      <c r="D18073" t="s">
        <v>61837</v>
      </c>
      <c r="E18073" s="58">
        <v>1010119000000</v>
      </c>
      <c r="F18073" t="s">
        <v>61838</v>
      </c>
      <c r="G18073" t="s">
        <v>61839</v>
      </c>
      <c r="H18073" t="s">
        <v>61840</v>
      </c>
      <c r="I18073">
        <v>1</v>
      </c>
    </row>
    <row r="18074" spans="1:9" x14ac:dyDescent="0.25">
      <c r="A18074" t="s">
        <v>110</v>
      </c>
      <c r="B18074" t="s">
        <v>61841</v>
      </c>
      <c r="C18074" s="57">
        <v>44342</v>
      </c>
      <c r="D18074" t="s">
        <v>61842</v>
      </c>
      <c r="E18074" s="58">
        <v>1011107000000</v>
      </c>
      <c r="F18074" t="s">
        <v>61843</v>
      </c>
      <c r="G18074" t="s">
        <v>61844</v>
      </c>
      <c r="H18074" t="s">
        <v>61845</v>
      </c>
      <c r="I18074">
        <v>1</v>
      </c>
    </row>
    <row r="18075" spans="1:9" x14ac:dyDescent="0.25">
      <c r="A18075" t="s">
        <v>110</v>
      </c>
      <c r="B18075" t="s">
        <v>61846</v>
      </c>
      <c r="C18075" s="57">
        <v>44342</v>
      </c>
      <c r="D18075" t="s">
        <v>61847</v>
      </c>
      <c r="E18075" s="58">
        <v>1029392000000</v>
      </c>
      <c r="F18075" t="s">
        <v>61848</v>
      </c>
      <c r="G18075" t="s">
        <v>61849</v>
      </c>
      <c r="H18075" t="s">
        <v>61850</v>
      </c>
      <c r="I18075">
        <v>1</v>
      </c>
    </row>
    <row r="18076" spans="1:9" x14ac:dyDescent="0.25">
      <c r="A18076" t="s">
        <v>110</v>
      </c>
      <c r="B18076" t="s">
        <v>61851</v>
      </c>
      <c r="C18076" s="57">
        <v>44342</v>
      </c>
      <c r="D18076" t="s">
        <v>61852</v>
      </c>
      <c r="E18076" s="58">
        <v>1018906000000</v>
      </c>
      <c r="F18076" t="s">
        <v>61853</v>
      </c>
      <c r="G18076" t="s">
        <v>61854</v>
      </c>
      <c r="H18076" t="s">
        <v>61855</v>
      </c>
      <c r="I18076">
        <v>1</v>
      </c>
    </row>
    <row r="18077" spans="1:9" x14ac:dyDescent="0.25">
      <c r="A18077" t="s">
        <v>110</v>
      </c>
      <c r="B18077" t="s">
        <v>61856</v>
      </c>
      <c r="C18077" s="57">
        <v>44342</v>
      </c>
      <c r="D18077" t="s">
        <v>61857</v>
      </c>
      <c r="E18077" s="58">
        <v>1047831000000</v>
      </c>
      <c r="F18077" t="s">
        <v>61858</v>
      </c>
      <c r="G18077" t="s">
        <v>61859</v>
      </c>
      <c r="H18077" t="s">
        <v>114</v>
      </c>
      <c r="I18077">
        <v>1</v>
      </c>
    </row>
    <row r="18078" spans="1:9" x14ac:dyDescent="0.25">
      <c r="A18078" t="s">
        <v>110</v>
      </c>
      <c r="B18078" t="s">
        <v>61860</v>
      </c>
      <c r="C18078" s="57">
        <v>44342</v>
      </c>
      <c r="D18078" t="s">
        <v>61861</v>
      </c>
      <c r="E18078" s="58">
        <v>1068868000000</v>
      </c>
      <c r="F18078" t="s">
        <v>61862</v>
      </c>
      <c r="G18078" t="s">
        <v>61863</v>
      </c>
      <c r="H18078" t="s">
        <v>114</v>
      </c>
      <c r="I18078">
        <v>1</v>
      </c>
    </row>
    <row r="18079" spans="1:9" x14ac:dyDescent="0.25">
      <c r="A18079" t="s">
        <v>110</v>
      </c>
      <c r="B18079" t="s">
        <v>61864</v>
      </c>
      <c r="C18079" s="57">
        <v>44342</v>
      </c>
      <c r="D18079" t="s">
        <v>61865</v>
      </c>
      <c r="E18079" s="58">
        <v>1017467000000</v>
      </c>
      <c r="F18079" t="s">
        <v>61866</v>
      </c>
      <c r="G18079" t="s">
        <v>61867</v>
      </c>
      <c r="H18079" t="s">
        <v>11338</v>
      </c>
      <c r="I18079">
        <v>1</v>
      </c>
    </row>
    <row r="18080" spans="1:9" x14ac:dyDescent="0.25">
      <c r="A18080" t="s">
        <v>110</v>
      </c>
      <c r="B18080" t="s">
        <v>61868</v>
      </c>
      <c r="C18080" s="57">
        <v>44342</v>
      </c>
      <c r="D18080" t="s">
        <v>61869</v>
      </c>
      <c r="E18080" s="58">
        <v>1056520000000</v>
      </c>
      <c r="F18080" t="s">
        <v>61870</v>
      </c>
      <c r="G18080" t="s">
        <v>61871</v>
      </c>
      <c r="H18080" t="s">
        <v>61872</v>
      </c>
      <c r="I18080">
        <v>1</v>
      </c>
    </row>
    <row r="18081" spans="1:9" x14ac:dyDescent="0.25">
      <c r="A18081" t="s">
        <v>110</v>
      </c>
      <c r="B18081" t="s">
        <v>61873</v>
      </c>
      <c r="C18081" s="57">
        <v>44342</v>
      </c>
      <c r="D18081" t="s">
        <v>61874</v>
      </c>
      <c r="E18081" s="58">
        <v>1059140000000</v>
      </c>
      <c r="F18081" t="s">
        <v>61875</v>
      </c>
      <c r="G18081" t="s">
        <v>114</v>
      </c>
      <c r="H18081" t="s">
        <v>114</v>
      </c>
      <c r="I18081">
        <v>1</v>
      </c>
    </row>
    <row r="18082" spans="1:9" x14ac:dyDescent="0.25">
      <c r="A18082" t="s">
        <v>110</v>
      </c>
      <c r="B18082" t="s">
        <v>61876</v>
      </c>
      <c r="C18082" s="57">
        <v>44342</v>
      </c>
      <c r="D18082" t="s">
        <v>61877</v>
      </c>
      <c r="E18082" s="58">
        <v>1027039000000</v>
      </c>
      <c r="F18082" t="s">
        <v>61878</v>
      </c>
      <c r="G18082" t="s">
        <v>114</v>
      </c>
      <c r="H18082" t="s">
        <v>114</v>
      </c>
      <c r="I18082">
        <v>1</v>
      </c>
    </row>
    <row r="18083" spans="1:9" x14ac:dyDescent="0.25">
      <c r="A18083" t="s">
        <v>110</v>
      </c>
      <c r="B18083" t="s">
        <v>61879</v>
      </c>
      <c r="C18083" s="57">
        <v>44342</v>
      </c>
      <c r="D18083" t="s">
        <v>61880</v>
      </c>
      <c r="E18083" s="58">
        <v>33950254000000</v>
      </c>
      <c r="F18083" t="s">
        <v>61881</v>
      </c>
      <c r="G18083" t="s">
        <v>114</v>
      </c>
      <c r="H18083" t="s">
        <v>114</v>
      </c>
      <c r="I18083">
        <v>1</v>
      </c>
    </row>
    <row r="18084" spans="1:9" x14ac:dyDescent="0.25">
      <c r="A18084" t="s">
        <v>110</v>
      </c>
      <c r="B18084" t="s">
        <v>61882</v>
      </c>
      <c r="C18084" s="57">
        <v>44342</v>
      </c>
      <c r="D18084" t="s">
        <v>61883</v>
      </c>
      <c r="E18084" s="58">
        <v>34247462000000</v>
      </c>
      <c r="F18084" t="s">
        <v>61884</v>
      </c>
      <c r="G18084" t="s">
        <v>114</v>
      </c>
      <c r="H18084" t="s">
        <v>114</v>
      </c>
      <c r="I18084">
        <v>2</v>
      </c>
    </row>
    <row r="18085" spans="1:9" x14ac:dyDescent="0.25">
      <c r="A18085" t="s">
        <v>110</v>
      </c>
      <c r="B18085" t="s">
        <v>61885</v>
      </c>
      <c r="C18085" s="57">
        <v>44342</v>
      </c>
      <c r="D18085" t="s">
        <v>61886</v>
      </c>
      <c r="E18085" s="58">
        <v>1072083000000</v>
      </c>
      <c r="F18085" t="s">
        <v>61887</v>
      </c>
      <c r="G18085" t="s">
        <v>114</v>
      </c>
      <c r="H18085" t="s">
        <v>114</v>
      </c>
      <c r="I18085">
        <v>1</v>
      </c>
    </row>
    <row r="18086" spans="1:9" x14ac:dyDescent="0.25">
      <c r="A18086" t="s">
        <v>110</v>
      </c>
      <c r="B18086" t="s">
        <v>61888</v>
      </c>
      <c r="C18086" s="57">
        <v>44342</v>
      </c>
      <c r="D18086" t="s">
        <v>61889</v>
      </c>
      <c r="E18086" s="58">
        <v>1038030000000</v>
      </c>
      <c r="F18086" t="s">
        <v>61890</v>
      </c>
      <c r="G18086" t="s">
        <v>114</v>
      </c>
      <c r="H18086" t="s">
        <v>114</v>
      </c>
      <c r="I18086">
        <v>1</v>
      </c>
    </row>
    <row r="18087" spans="1:9" x14ac:dyDescent="0.25">
      <c r="A18087" t="s">
        <v>110</v>
      </c>
      <c r="B18087" t="s">
        <v>61891</v>
      </c>
      <c r="C18087" s="57">
        <v>44342</v>
      </c>
      <c r="D18087" t="s">
        <v>61892</v>
      </c>
      <c r="E18087" s="58">
        <v>1069529690000</v>
      </c>
      <c r="F18087" t="s">
        <v>61893</v>
      </c>
      <c r="G18087" t="s">
        <v>114</v>
      </c>
      <c r="H18087" t="s">
        <v>114</v>
      </c>
      <c r="I18087">
        <v>1</v>
      </c>
    </row>
    <row r="18088" spans="1:9" x14ac:dyDescent="0.25">
      <c r="A18088" t="s">
        <v>110</v>
      </c>
      <c r="B18088" t="s">
        <v>61894</v>
      </c>
      <c r="C18088" s="57">
        <v>44342</v>
      </c>
      <c r="D18088" t="s">
        <v>61895</v>
      </c>
      <c r="E18088" s="58">
        <v>1033511000000</v>
      </c>
      <c r="F18088" t="s">
        <v>61896</v>
      </c>
      <c r="G18088" t="s">
        <v>114</v>
      </c>
      <c r="H18088" t="s">
        <v>114</v>
      </c>
      <c r="I18088">
        <v>5</v>
      </c>
    </row>
    <row r="18089" spans="1:9" x14ac:dyDescent="0.25">
      <c r="A18089" t="s">
        <v>110</v>
      </c>
      <c r="B18089" t="s">
        <v>61897</v>
      </c>
      <c r="C18089" s="57">
        <v>44342</v>
      </c>
      <c r="D18089" t="s">
        <v>61898</v>
      </c>
      <c r="E18089" s="58">
        <v>1058374000000</v>
      </c>
      <c r="F18089" t="s">
        <v>61899</v>
      </c>
      <c r="G18089" t="s">
        <v>114</v>
      </c>
      <c r="H18089" t="s">
        <v>114</v>
      </c>
      <c r="I18089">
        <v>1</v>
      </c>
    </row>
    <row r="18090" spans="1:9" x14ac:dyDescent="0.25">
      <c r="A18090" t="s">
        <v>110</v>
      </c>
      <c r="B18090" t="s">
        <v>61900</v>
      </c>
      <c r="C18090" s="57">
        <v>44342</v>
      </c>
      <c r="D18090" t="s">
        <v>61901</v>
      </c>
      <c r="E18090" s="58">
        <v>818172434000000</v>
      </c>
      <c r="F18090" t="s">
        <v>61902</v>
      </c>
      <c r="G18090" t="s">
        <v>114</v>
      </c>
      <c r="H18090" t="s">
        <v>114</v>
      </c>
      <c r="I18090">
        <v>2</v>
      </c>
    </row>
    <row r="18091" spans="1:9" x14ac:dyDescent="0.25">
      <c r="A18091" t="s">
        <v>110</v>
      </c>
      <c r="B18091" t="s">
        <v>61903</v>
      </c>
      <c r="C18091" s="57">
        <v>44342</v>
      </c>
      <c r="D18091" t="s">
        <v>61904</v>
      </c>
      <c r="E18091" s="58">
        <v>1010192200000</v>
      </c>
      <c r="F18091" t="s">
        <v>61905</v>
      </c>
      <c r="G18091" t="s">
        <v>114</v>
      </c>
      <c r="H18091" t="s">
        <v>114</v>
      </c>
      <c r="I18091">
        <v>1</v>
      </c>
    </row>
    <row r="18092" spans="1:9" x14ac:dyDescent="0.25">
      <c r="A18092" t="s">
        <v>110</v>
      </c>
      <c r="B18092" t="s">
        <v>61906</v>
      </c>
      <c r="C18092" s="57">
        <v>44342</v>
      </c>
      <c r="D18092" t="s">
        <v>61907</v>
      </c>
      <c r="E18092" t="s">
        <v>61908</v>
      </c>
      <c r="F18092" t="s">
        <v>61909</v>
      </c>
      <c r="G18092" t="s">
        <v>114</v>
      </c>
      <c r="H18092" t="s">
        <v>114</v>
      </c>
      <c r="I18092">
        <v>105</v>
      </c>
    </row>
    <row r="18093" spans="1:9" x14ac:dyDescent="0.25">
      <c r="A18093" t="s">
        <v>110</v>
      </c>
      <c r="B18093" t="s">
        <v>61910</v>
      </c>
      <c r="C18093" s="57">
        <v>44342</v>
      </c>
      <c r="D18093" t="s">
        <v>61911</v>
      </c>
      <c r="E18093" s="58">
        <v>11784207000000</v>
      </c>
      <c r="F18093" t="s">
        <v>61912</v>
      </c>
      <c r="G18093" t="s">
        <v>114</v>
      </c>
      <c r="H18093" t="s">
        <v>114</v>
      </c>
      <c r="I18093">
        <v>2</v>
      </c>
    </row>
    <row r="18094" spans="1:9" x14ac:dyDescent="0.25">
      <c r="A18094" t="s">
        <v>110</v>
      </c>
      <c r="B18094" t="s">
        <v>61913</v>
      </c>
      <c r="C18094" s="57">
        <v>44342</v>
      </c>
      <c r="D18094" t="s">
        <v>61914</v>
      </c>
      <c r="E18094" s="58">
        <v>1051917000000</v>
      </c>
      <c r="F18094" t="s">
        <v>61915</v>
      </c>
      <c r="G18094" t="s">
        <v>114</v>
      </c>
      <c r="H18094" t="s">
        <v>114</v>
      </c>
      <c r="I18094">
        <v>1</v>
      </c>
    </row>
    <row r="18095" spans="1:9" x14ac:dyDescent="0.25">
      <c r="A18095" t="s">
        <v>110</v>
      </c>
      <c r="B18095" t="s">
        <v>61916</v>
      </c>
      <c r="C18095" s="57">
        <v>44342</v>
      </c>
      <c r="D18095" t="s">
        <v>61917</v>
      </c>
      <c r="E18095" s="58">
        <v>1111931000000</v>
      </c>
      <c r="F18095" t="s">
        <v>61918</v>
      </c>
      <c r="G18095" t="s">
        <v>114</v>
      </c>
      <c r="H18095" t="s">
        <v>114</v>
      </c>
      <c r="I18095">
        <v>4</v>
      </c>
    </row>
    <row r="18096" spans="1:9" x14ac:dyDescent="0.25">
      <c r="A18096" t="s">
        <v>110</v>
      </c>
      <c r="B18096" t="s">
        <v>61919</v>
      </c>
      <c r="C18096" s="57">
        <v>44342</v>
      </c>
      <c r="D18096" t="s">
        <v>61920</v>
      </c>
      <c r="E18096" s="58">
        <v>10369238000000</v>
      </c>
      <c r="F18096" t="s">
        <v>61921</v>
      </c>
      <c r="G18096" t="s">
        <v>114</v>
      </c>
      <c r="H18096" t="s">
        <v>114</v>
      </c>
      <c r="I18096">
        <v>1</v>
      </c>
    </row>
    <row r="18097" spans="1:9" x14ac:dyDescent="0.25">
      <c r="A18097" t="s">
        <v>110</v>
      </c>
      <c r="B18097" t="s">
        <v>61922</v>
      </c>
      <c r="C18097" s="57">
        <v>44342</v>
      </c>
      <c r="D18097" t="s">
        <v>61923</v>
      </c>
      <c r="E18097" s="58">
        <v>9604419000000</v>
      </c>
      <c r="F18097" t="s">
        <v>61924</v>
      </c>
      <c r="G18097" t="s">
        <v>61195</v>
      </c>
      <c r="H18097" t="s">
        <v>61925</v>
      </c>
      <c r="I18097">
        <v>1338</v>
      </c>
    </row>
    <row r="18098" spans="1:9" x14ac:dyDescent="0.25">
      <c r="A18098" t="s">
        <v>110</v>
      </c>
      <c r="B18098" t="s">
        <v>61926</v>
      </c>
      <c r="C18098" s="57">
        <v>44342</v>
      </c>
      <c r="D18098" t="s">
        <v>61927</v>
      </c>
      <c r="E18098" s="58">
        <v>11437740000000</v>
      </c>
      <c r="F18098" t="s">
        <v>61928</v>
      </c>
      <c r="G18098" t="s">
        <v>61929</v>
      </c>
      <c r="H18098" t="s">
        <v>114</v>
      </c>
      <c r="I18098">
        <v>1</v>
      </c>
    </row>
    <row r="18099" spans="1:9" x14ac:dyDescent="0.25">
      <c r="A18099" t="s">
        <v>110</v>
      </c>
      <c r="B18099" t="s">
        <v>61930</v>
      </c>
      <c r="C18099" s="57">
        <v>44342</v>
      </c>
      <c r="D18099" t="s">
        <v>61931</v>
      </c>
      <c r="E18099" s="58">
        <v>11090573000000</v>
      </c>
      <c r="F18099" t="s">
        <v>61932</v>
      </c>
      <c r="G18099" t="s">
        <v>61933</v>
      </c>
      <c r="H18099" t="s">
        <v>114</v>
      </c>
      <c r="I18099">
        <v>1</v>
      </c>
    </row>
    <row r="18100" spans="1:9" x14ac:dyDescent="0.25">
      <c r="A18100" t="s">
        <v>110</v>
      </c>
      <c r="B18100" t="s">
        <v>61934</v>
      </c>
      <c r="C18100" s="57">
        <v>44342</v>
      </c>
      <c r="D18100" t="s">
        <v>61935</v>
      </c>
      <c r="E18100" s="58">
        <v>9861991000000</v>
      </c>
      <c r="F18100" t="s">
        <v>61936</v>
      </c>
      <c r="G18100" t="s">
        <v>1478</v>
      </c>
      <c r="H18100" t="s">
        <v>61937</v>
      </c>
      <c r="I18100">
        <v>953</v>
      </c>
    </row>
    <row r="18101" spans="1:9" x14ac:dyDescent="0.25">
      <c r="A18101" t="s">
        <v>110</v>
      </c>
      <c r="B18101" t="s">
        <v>61938</v>
      </c>
      <c r="C18101" s="57">
        <v>44342</v>
      </c>
      <c r="D18101" t="s">
        <v>61939</v>
      </c>
      <c r="E18101" s="58">
        <v>10521072000000</v>
      </c>
      <c r="F18101" t="s">
        <v>61940</v>
      </c>
      <c r="G18101" t="s">
        <v>61941</v>
      </c>
      <c r="H18101" t="s">
        <v>114</v>
      </c>
      <c r="I18101">
        <v>1</v>
      </c>
    </row>
    <row r="18102" spans="1:9" x14ac:dyDescent="0.25">
      <c r="A18102" t="s">
        <v>110</v>
      </c>
      <c r="B18102" t="s">
        <v>61942</v>
      </c>
      <c r="C18102" s="57">
        <v>44342</v>
      </c>
      <c r="D18102" t="s">
        <v>61943</v>
      </c>
      <c r="E18102" s="58">
        <v>10983672000000</v>
      </c>
      <c r="F18102" t="s">
        <v>61944</v>
      </c>
      <c r="G18102" t="s">
        <v>61945</v>
      </c>
      <c r="H18102" t="s">
        <v>114</v>
      </c>
      <c r="I18102">
        <v>1240</v>
      </c>
    </row>
    <row r="18103" spans="1:9" x14ac:dyDescent="0.25">
      <c r="A18103" t="s">
        <v>110</v>
      </c>
      <c r="B18103" t="s">
        <v>61946</v>
      </c>
      <c r="C18103" s="57">
        <v>44342</v>
      </c>
      <c r="D18103" t="s">
        <v>61947</v>
      </c>
      <c r="E18103" s="58">
        <v>2186835400000</v>
      </c>
      <c r="F18103" t="s">
        <v>61948</v>
      </c>
      <c r="G18103" t="s">
        <v>114</v>
      </c>
      <c r="H18103" t="s">
        <v>114</v>
      </c>
      <c r="I18103">
        <v>1</v>
      </c>
    </row>
    <row r="18104" spans="1:9" x14ac:dyDescent="0.25">
      <c r="A18104" t="s">
        <v>110</v>
      </c>
      <c r="B18104" t="s">
        <v>61949</v>
      </c>
      <c r="C18104" s="57">
        <v>44342</v>
      </c>
      <c r="D18104" t="s">
        <v>61950</v>
      </c>
      <c r="E18104" s="58">
        <v>2767553200000</v>
      </c>
      <c r="F18104" t="s">
        <v>61951</v>
      </c>
      <c r="G18104" t="s">
        <v>114</v>
      </c>
      <c r="H18104" t="s">
        <v>114</v>
      </c>
      <c r="I18104">
        <v>6</v>
      </c>
    </row>
    <row r="18105" spans="1:9" x14ac:dyDescent="0.25">
      <c r="A18105" t="s">
        <v>110</v>
      </c>
      <c r="B18105" t="s">
        <v>61952</v>
      </c>
      <c r="C18105" s="57">
        <v>44342</v>
      </c>
      <c r="D18105" t="s">
        <v>61953</v>
      </c>
      <c r="E18105" s="58">
        <v>1079889400000</v>
      </c>
      <c r="F18105" t="s">
        <v>61954</v>
      </c>
      <c r="G18105" t="s">
        <v>114</v>
      </c>
      <c r="H18105" t="s">
        <v>114</v>
      </c>
      <c r="I18105">
        <v>46</v>
      </c>
    </row>
    <row r="18106" spans="1:9" x14ac:dyDescent="0.25">
      <c r="A18106" t="s">
        <v>110</v>
      </c>
      <c r="B18106" t="s">
        <v>61955</v>
      </c>
      <c r="C18106" s="57">
        <v>44342</v>
      </c>
      <c r="D18106" t="s">
        <v>61956</v>
      </c>
      <c r="E18106" s="58">
        <v>1048333500000</v>
      </c>
      <c r="F18106" t="s">
        <v>61957</v>
      </c>
      <c r="G18106" t="s">
        <v>880</v>
      </c>
      <c r="H18106" t="s">
        <v>114</v>
      </c>
      <c r="I18106">
        <v>1</v>
      </c>
    </row>
    <row r="18107" spans="1:9" x14ac:dyDescent="0.25">
      <c r="A18107" t="s">
        <v>110</v>
      </c>
      <c r="B18107" t="s">
        <v>61958</v>
      </c>
      <c r="C18107" s="57">
        <v>44342</v>
      </c>
      <c r="D18107" t="s">
        <v>61959</v>
      </c>
      <c r="E18107" s="58">
        <v>1083890200000</v>
      </c>
      <c r="F18107" t="s">
        <v>61960</v>
      </c>
      <c r="G18107" t="s">
        <v>114</v>
      </c>
      <c r="H18107" t="s">
        <v>114</v>
      </c>
      <c r="I18107">
        <v>1</v>
      </c>
    </row>
    <row r="18108" spans="1:9" x14ac:dyDescent="0.25">
      <c r="A18108" t="s">
        <v>110</v>
      </c>
      <c r="B18108" t="s">
        <v>61961</v>
      </c>
      <c r="C18108" s="57">
        <v>44342</v>
      </c>
      <c r="D18108" t="s">
        <v>61962</v>
      </c>
      <c r="E18108" t="s">
        <v>61963</v>
      </c>
      <c r="F18108" t="s">
        <v>61962</v>
      </c>
      <c r="G18108" t="s">
        <v>114</v>
      </c>
      <c r="H18108" t="s">
        <v>114</v>
      </c>
      <c r="I18108">
        <v>1</v>
      </c>
    </row>
    <row r="18109" spans="1:9" x14ac:dyDescent="0.25">
      <c r="A18109" t="s">
        <v>110</v>
      </c>
      <c r="B18109" t="s">
        <v>61964</v>
      </c>
      <c r="C18109" s="57">
        <v>44342</v>
      </c>
      <c r="D18109" t="s">
        <v>61965</v>
      </c>
      <c r="E18109" s="58">
        <v>1127990700000</v>
      </c>
      <c r="F18109" t="s">
        <v>61966</v>
      </c>
      <c r="G18109" t="s">
        <v>114</v>
      </c>
      <c r="H18109" t="s">
        <v>114</v>
      </c>
      <c r="I18109">
        <v>1</v>
      </c>
    </row>
    <row r="18110" spans="1:9" x14ac:dyDescent="0.25">
      <c r="A18110" t="s">
        <v>110</v>
      </c>
      <c r="B18110" t="s">
        <v>61967</v>
      </c>
      <c r="C18110" s="57">
        <v>44342</v>
      </c>
      <c r="D18110" t="s">
        <v>61968</v>
      </c>
      <c r="E18110" s="58">
        <v>1048174600000</v>
      </c>
      <c r="F18110" t="s">
        <v>61969</v>
      </c>
      <c r="G18110" t="s">
        <v>61970</v>
      </c>
      <c r="H18110" t="s">
        <v>114</v>
      </c>
      <c r="I18110">
        <v>33</v>
      </c>
    </row>
    <row r="18111" spans="1:9" x14ac:dyDescent="0.25">
      <c r="A18111" t="s">
        <v>110</v>
      </c>
      <c r="B18111" t="s">
        <v>61971</v>
      </c>
      <c r="C18111" s="57">
        <v>44342</v>
      </c>
      <c r="D18111" t="s">
        <v>61972</v>
      </c>
      <c r="E18111" s="58">
        <v>1048407600000</v>
      </c>
      <c r="F18111" t="s">
        <v>61973</v>
      </c>
      <c r="G18111" t="s">
        <v>114</v>
      </c>
      <c r="H18111" t="s">
        <v>114</v>
      </c>
      <c r="I18111">
        <v>831</v>
      </c>
    </row>
    <row r="18112" spans="1:9" x14ac:dyDescent="0.25">
      <c r="A18112" t="s">
        <v>110</v>
      </c>
      <c r="B18112" t="s">
        <v>61974</v>
      </c>
      <c r="C18112" s="57">
        <v>44342</v>
      </c>
      <c r="D18112" t="s">
        <v>61975</v>
      </c>
      <c r="E18112" s="58">
        <v>1052651200000</v>
      </c>
      <c r="F18112" t="s">
        <v>61976</v>
      </c>
      <c r="G18112" t="s">
        <v>114</v>
      </c>
      <c r="H18112" t="s">
        <v>114</v>
      </c>
      <c r="I18112">
        <v>33</v>
      </c>
    </row>
    <row r="18113" spans="1:9" x14ac:dyDescent="0.25">
      <c r="A18113" t="s">
        <v>110</v>
      </c>
      <c r="B18113" t="s">
        <v>61977</v>
      </c>
      <c r="C18113" s="57">
        <v>44342</v>
      </c>
      <c r="D18113" t="s">
        <v>61978</v>
      </c>
      <c r="E18113" s="58">
        <v>1112605600000</v>
      </c>
      <c r="F18113" t="s">
        <v>61979</v>
      </c>
      <c r="G18113" t="s">
        <v>114</v>
      </c>
      <c r="H18113" t="s">
        <v>114</v>
      </c>
      <c r="I18113">
        <v>5</v>
      </c>
    </row>
    <row r="18114" spans="1:9" x14ac:dyDescent="0.25">
      <c r="A18114" t="s">
        <v>110</v>
      </c>
      <c r="B18114" t="s">
        <v>61980</v>
      </c>
      <c r="C18114" s="57">
        <v>44342</v>
      </c>
      <c r="D18114" t="s">
        <v>61981</v>
      </c>
      <c r="E18114" s="58">
        <v>1035543000000</v>
      </c>
      <c r="F18114" t="s">
        <v>61982</v>
      </c>
      <c r="G18114" t="s">
        <v>114</v>
      </c>
      <c r="H18114" t="s">
        <v>114</v>
      </c>
      <c r="I18114">
        <v>4</v>
      </c>
    </row>
    <row r="18115" spans="1:9" x14ac:dyDescent="0.25">
      <c r="A18115" t="s">
        <v>110</v>
      </c>
      <c r="B18115" t="s">
        <v>61983</v>
      </c>
      <c r="C18115" s="57">
        <v>44342</v>
      </c>
      <c r="D18115" t="s">
        <v>61984</v>
      </c>
      <c r="E18115" s="58">
        <v>1022633000000</v>
      </c>
      <c r="F18115" t="s">
        <v>61985</v>
      </c>
      <c r="G18115" t="s">
        <v>114</v>
      </c>
      <c r="H18115" t="s">
        <v>114</v>
      </c>
      <c r="I18115">
        <v>1</v>
      </c>
    </row>
    <row r="18116" spans="1:9" x14ac:dyDescent="0.25">
      <c r="A18116" t="s">
        <v>110</v>
      </c>
      <c r="B18116" t="s">
        <v>61986</v>
      </c>
      <c r="C18116" s="57">
        <v>44342</v>
      </c>
      <c r="D18116" t="s">
        <v>61987</v>
      </c>
      <c r="E18116" s="58">
        <v>1055439900000</v>
      </c>
      <c r="F18116" t="s">
        <v>61988</v>
      </c>
      <c r="G18116" t="s">
        <v>61989</v>
      </c>
      <c r="H18116" t="s">
        <v>114</v>
      </c>
      <c r="I18116">
        <v>2</v>
      </c>
    </row>
    <row r="18117" spans="1:9" x14ac:dyDescent="0.25">
      <c r="A18117" t="s">
        <v>110</v>
      </c>
      <c r="B18117" t="s">
        <v>61990</v>
      </c>
      <c r="C18117" s="57">
        <v>44342</v>
      </c>
      <c r="D18117" t="s">
        <v>61991</v>
      </c>
      <c r="E18117" s="58">
        <v>10348253000000</v>
      </c>
      <c r="F18117" t="s">
        <v>61992</v>
      </c>
      <c r="G18117" t="s">
        <v>114</v>
      </c>
      <c r="H18117" t="s">
        <v>114</v>
      </c>
      <c r="I18117">
        <v>1</v>
      </c>
    </row>
    <row r="18118" spans="1:9" x14ac:dyDescent="0.25">
      <c r="A18118" t="s">
        <v>110</v>
      </c>
      <c r="B18118" t="s">
        <v>61993</v>
      </c>
      <c r="C18118" s="57">
        <v>44342</v>
      </c>
      <c r="D18118" t="s">
        <v>61994</v>
      </c>
      <c r="E18118" s="58">
        <v>1028671000000</v>
      </c>
      <c r="F18118" t="s">
        <v>61995</v>
      </c>
      <c r="G18118" t="s">
        <v>114</v>
      </c>
      <c r="H18118" t="s">
        <v>114</v>
      </c>
      <c r="I18118">
        <v>1</v>
      </c>
    </row>
    <row r="18119" spans="1:9" x14ac:dyDescent="0.25">
      <c r="A18119" t="s">
        <v>110</v>
      </c>
      <c r="B18119" t="s">
        <v>61996</v>
      </c>
      <c r="C18119" s="57">
        <v>44342</v>
      </c>
      <c r="D18119" t="s">
        <v>61997</v>
      </c>
      <c r="E18119" s="58">
        <v>10235719000000</v>
      </c>
      <c r="F18119" t="s">
        <v>61998</v>
      </c>
      <c r="G18119" t="s">
        <v>114</v>
      </c>
      <c r="H18119" t="s">
        <v>114</v>
      </c>
      <c r="I18119">
        <v>1</v>
      </c>
    </row>
    <row r="18120" spans="1:9" x14ac:dyDescent="0.25">
      <c r="A18120" t="s">
        <v>110</v>
      </c>
      <c r="B18120" t="s">
        <v>61999</v>
      </c>
      <c r="C18120" s="57">
        <v>44342</v>
      </c>
      <c r="D18120" t="s">
        <v>62000</v>
      </c>
      <c r="E18120" s="58">
        <v>10188549000000</v>
      </c>
      <c r="F18120" t="s">
        <v>62001</v>
      </c>
      <c r="G18120" t="s">
        <v>114</v>
      </c>
      <c r="H18120" t="s">
        <v>62002</v>
      </c>
      <c r="I18120">
        <v>8</v>
      </c>
    </row>
    <row r="18121" spans="1:9" x14ac:dyDescent="0.25">
      <c r="A18121" t="s">
        <v>110</v>
      </c>
      <c r="B18121" t="s">
        <v>62003</v>
      </c>
      <c r="C18121" s="57">
        <v>44342</v>
      </c>
      <c r="D18121" t="s">
        <v>62004</v>
      </c>
      <c r="E18121" s="58">
        <v>10134868000000</v>
      </c>
      <c r="F18121" t="s">
        <v>62005</v>
      </c>
      <c r="G18121" t="s">
        <v>114</v>
      </c>
      <c r="H18121" t="s">
        <v>114</v>
      </c>
      <c r="I18121">
        <v>16</v>
      </c>
    </row>
    <row r="18122" spans="1:9" x14ac:dyDescent="0.25">
      <c r="A18122" t="s">
        <v>110</v>
      </c>
      <c r="B18122" t="s">
        <v>62006</v>
      </c>
      <c r="C18122" s="57">
        <v>44342</v>
      </c>
      <c r="D18122" t="s">
        <v>62007</v>
      </c>
      <c r="E18122" s="58">
        <v>1041372000000</v>
      </c>
      <c r="F18122" t="s">
        <v>62008</v>
      </c>
      <c r="G18122" t="s">
        <v>114</v>
      </c>
      <c r="H18122" t="s">
        <v>114</v>
      </c>
      <c r="I18122">
        <v>1</v>
      </c>
    </row>
    <row r="18123" spans="1:9" x14ac:dyDescent="0.25">
      <c r="A18123" t="s">
        <v>110</v>
      </c>
      <c r="B18123" t="s">
        <v>62009</v>
      </c>
      <c r="C18123" s="57">
        <v>44342</v>
      </c>
      <c r="D18123" t="s">
        <v>62010</v>
      </c>
      <c r="E18123" s="58">
        <v>1015011000000</v>
      </c>
      <c r="F18123" t="s">
        <v>62011</v>
      </c>
      <c r="G18123" t="s">
        <v>114</v>
      </c>
      <c r="H18123" t="s">
        <v>114</v>
      </c>
      <c r="I18123">
        <v>12</v>
      </c>
    </row>
    <row r="18124" spans="1:9" x14ac:dyDescent="0.25">
      <c r="A18124" t="s">
        <v>110</v>
      </c>
      <c r="B18124" t="s">
        <v>62012</v>
      </c>
      <c r="C18124" s="57">
        <v>44342</v>
      </c>
      <c r="D18124" t="s">
        <v>62013</v>
      </c>
      <c r="E18124" s="58">
        <v>1004343000000</v>
      </c>
      <c r="F18124" t="s">
        <v>62014</v>
      </c>
      <c r="G18124" t="s">
        <v>114</v>
      </c>
      <c r="H18124" t="s">
        <v>114</v>
      </c>
      <c r="I18124">
        <v>1</v>
      </c>
    </row>
    <row r="18125" spans="1:9" x14ac:dyDescent="0.25">
      <c r="A18125" t="s">
        <v>110</v>
      </c>
      <c r="B18125" t="s">
        <v>62015</v>
      </c>
      <c r="C18125" s="57">
        <v>44342</v>
      </c>
      <c r="D18125" t="s">
        <v>62016</v>
      </c>
      <c r="E18125" s="58">
        <v>1011633000000</v>
      </c>
      <c r="F18125" t="s">
        <v>62017</v>
      </c>
      <c r="G18125" t="s">
        <v>114</v>
      </c>
      <c r="H18125" t="s">
        <v>114</v>
      </c>
      <c r="I18125">
        <v>1</v>
      </c>
    </row>
    <row r="18126" spans="1:9" x14ac:dyDescent="0.25">
      <c r="A18126" t="s">
        <v>110</v>
      </c>
      <c r="B18126" t="s">
        <v>62018</v>
      </c>
      <c r="C18126" s="57">
        <v>44342</v>
      </c>
      <c r="D18126" t="s">
        <v>62019</v>
      </c>
      <c r="E18126" s="58">
        <v>1063202000000</v>
      </c>
      <c r="F18126" t="s">
        <v>62020</v>
      </c>
      <c r="G18126" t="s">
        <v>114</v>
      </c>
      <c r="H18126" t="s">
        <v>114</v>
      </c>
      <c r="I18126">
        <v>1</v>
      </c>
    </row>
    <row r="18127" spans="1:9" x14ac:dyDescent="0.25">
      <c r="A18127" t="s">
        <v>110</v>
      </c>
      <c r="B18127" t="s">
        <v>62021</v>
      </c>
      <c r="C18127" s="57">
        <v>44342</v>
      </c>
      <c r="D18127" t="s">
        <v>62022</v>
      </c>
      <c r="E18127" s="58">
        <v>1187523800000</v>
      </c>
      <c r="F18127" t="s">
        <v>62023</v>
      </c>
      <c r="G18127" t="s">
        <v>62024</v>
      </c>
      <c r="H18127" t="s">
        <v>114</v>
      </c>
      <c r="I18127">
        <v>142</v>
      </c>
    </row>
    <row r="18128" spans="1:9" x14ac:dyDescent="0.25">
      <c r="A18128" t="s">
        <v>110</v>
      </c>
      <c r="B18128" t="s">
        <v>62025</v>
      </c>
      <c r="C18128" s="57">
        <v>44342</v>
      </c>
      <c r="D18128" t="s">
        <v>62026</v>
      </c>
      <c r="E18128" s="58">
        <v>1024719780000</v>
      </c>
      <c r="F18128" t="s">
        <v>62027</v>
      </c>
      <c r="G18128" t="s">
        <v>114</v>
      </c>
      <c r="H18128" t="s">
        <v>114</v>
      </c>
      <c r="I18128">
        <v>12</v>
      </c>
    </row>
    <row r="18129" spans="1:9" x14ac:dyDescent="0.25">
      <c r="A18129" t="s">
        <v>110</v>
      </c>
      <c r="B18129" t="s">
        <v>62028</v>
      </c>
      <c r="C18129" s="57">
        <v>44342</v>
      </c>
      <c r="D18129" t="s">
        <v>62029</v>
      </c>
      <c r="E18129" s="58">
        <v>1140191200000</v>
      </c>
      <c r="F18129" t="s">
        <v>62030</v>
      </c>
      <c r="G18129" t="s">
        <v>532</v>
      </c>
      <c r="H18129" t="s">
        <v>114</v>
      </c>
      <c r="I18129">
        <v>73</v>
      </c>
    </row>
    <row r="18130" spans="1:9" x14ac:dyDescent="0.25">
      <c r="A18130" t="s">
        <v>110</v>
      </c>
      <c r="B18130" t="s">
        <v>62031</v>
      </c>
      <c r="C18130" s="57">
        <v>44342</v>
      </c>
      <c r="D18130" t="s">
        <v>62032</v>
      </c>
      <c r="E18130" s="58">
        <v>1019514000000</v>
      </c>
      <c r="F18130" t="s">
        <v>62033</v>
      </c>
      <c r="G18130" t="s">
        <v>62034</v>
      </c>
      <c r="H18130" t="s">
        <v>114</v>
      </c>
      <c r="I18130">
        <v>1</v>
      </c>
    </row>
    <row r="18131" spans="1:9" x14ac:dyDescent="0.25">
      <c r="A18131" t="s">
        <v>110</v>
      </c>
      <c r="B18131" t="s">
        <v>62035</v>
      </c>
      <c r="C18131" s="57">
        <v>44342</v>
      </c>
      <c r="D18131" t="s">
        <v>62036</v>
      </c>
      <c r="E18131" s="58">
        <v>1097809000000</v>
      </c>
      <c r="F18131" t="s">
        <v>62037</v>
      </c>
      <c r="G18131" t="s">
        <v>114</v>
      </c>
      <c r="H18131" t="s">
        <v>114</v>
      </c>
      <c r="I18131">
        <v>1</v>
      </c>
    </row>
    <row r="18132" spans="1:9" x14ac:dyDescent="0.25">
      <c r="A18132" t="s">
        <v>110</v>
      </c>
      <c r="B18132" t="s">
        <v>62038</v>
      </c>
      <c r="C18132" s="57">
        <v>44342</v>
      </c>
      <c r="D18132" t="s">
        <v>62039</v>
      </c>
      <c r="E18132" s="58">
        <v>10235773000000</v>
      </c>
      <c r="F18132" t="s">
        <v>62040</v>
      </c>
      <c r="G18132" t="s">
        <v>114</v>
      </c>
      <c r="H18132" t="s">
        <v>114</v>
      </c>
      <c r="I18132">
        <v>1</v>
      </c>
    </row>
    <row r="18133" spans="1:9" x14ac:dyDescent="0.25">
      <c r="A18133" t="s">
        <v>110</v>
      </c>
      <c r="B18133" t="s">
        <v>62041</v>
      </c>
      <c r="C18133" s="57">
        <v>44342</v>
      </c>
      <c r="D18133" t="s">
        <v>62042</v>
      </c>
      <c r="E18133" s="58">
        <v>9891741000000</v>
      </c>
      <c r="F18133" t="s">
        <v>62043</v>
      </c>
      <c r="G18133" t="s">
        <v>114</v>
      </c>
      <c r="H18133" t="s">
        <v>114</v>
      </c>
      <c r="I18133">
        <v>1</v>
      </c>
    </row>
    <row r="18134" spans="1:9" x14ac:dyDescent="0.25">
      <c r="A18134" t="s">
        <v>110</v>
      </c>
      <c r="B18134" t="s">
        <v>62044</v>
      </c>
      <c r="C18134" s="57">
        <v>44342</v>
      </c>
      <c r="D18134" t="s">
        <v>62045</v>
      </c>
      <c r="E18134" s="58">
        <v>1046103000000</v>
      </c>
      <c r="F18134" t="s">
        <v>62046</v>
      </c>
      <c r="G18134" t="s">
        <v>114</v>
      </c>
      <c r="H18134" t="s">
        <v>114</v>
      </c>
      <c r="I18134">
        <v>5</v>
      </c>
    </row>
    <row r="18135" spans="1:9" x14ac:dyDescent="0.25">
      <c r="A18135" t="s">
        <v>110</v>
      </c>
      <c r="B18135" t="s">
        <v>62047</v>
      </c>
      <c r="C18135" s="57">
        <v>44342</v>
      </c>
      <c r="D18135" t="s">
        <v>62048</v>
      </c>
      <c r="E18135" s="58">
        <v>248962417384000</v>
      </c>
      <c r="F18135" t="s">
        <v>62049</v>
      </c>
      <c r="G18135" t="s">
        <v>114</v>
      </c>
      <c r="H18135" t="s">
        <v>114</v>
      </c>
      <c r="I18135">
        <v>7</v>
      </c>
    </row>
    <row r="18136" spans="1:9" x14ac:dyDescent="0.25">
      <c r="A18136" t="s">
        <v>110</v>
      </c>
      <c r="B18136" t="s">
        <v>62050</v>
      </c>
      <c r="C18136" s="57">
        <v>44342</v>
      </c>
      <c r="D18136" t="s">
        <v>62051</v>
      </c>
      <c r="E18136" s="58">
        <v>1051625000000</v>
      </c>
      <c r="F18136" t="s">
        <v>62052</v>
      </c>
      <c r="G18136" t="s">
        <v>114</v>
      </c>
      <c r="H18136" t="s">
        <v>114</v>
      </c>
      <c r="I18136">
        <v>3</v>
      </c>
    </row>
    <row r="18137" spans="1:9" x14ac:dyDescent="0.25">
      <c r="A18137" t="s">
        <v>110</v>
      </c>
      <c r="B18137" t="s">
        <v>62053</v>
      </c>
      <c r="C18137" s="57">
        <v>44342</v>
      </c>
      <c r="D18137" t="s">
        <v>62054</v>
      </c>
      <c r="E18137" s="58">
        <v>1020943000000</v>
      </c>
      <c r="F18137" t="s">
        <v>62055</v>
      </c>
      <c r="G18137" t="s">
        <v>114</v>
      </c>
      <c r="H18137" t="s">
        <v>114</v>
      </c>
      <c r="I18137">
        <v>1</v>
      </c>
    </row>
    <row r="18138" spans="1:9" x14ac:dyDescent="0.25">
      <c r="A18138" t="s">
        <v>110</v>
      </c>
      <c r="B18138" t="s">
        <v>62056</v>
      </c>
      <c r="C18138" s="57">
        <v>44342</v>
      </c>
      <c r="D18138" t="s">
        <v>62057</v>
      </c>
      <c r="E18138" s="58">
        <v>11718740000000</v>
      </c>
      <c r="F18138" t="s">
        <v>62058</v>
      </c>
      <c r="G18138" t="s">
        <v>62059</v>
      </c>
      <c r="H18138" t="s">
        <v>114</v>
      </c>
      <c r="I18138">
        <v>1</v>
      </c>
    </row>
    <row r="18139" spans="1:9" x14ac:dyDescent="0.25">
      <c r="A18139" t="s">
        <v>110</v>
      </c>
      <c r="B18139" t="s">
        <v>62060</v>
      </c>
      <c r="C18139" s="57">
        <v>44342</v>
      </c>
      <c r="D18139" t="s">
        <v>62061</v>
      </c>
      <c r="E18139" s="58">
        <v>10461507000000</v>
      </c>
      <c r="F18139" t="s">
        <v>62062</v>
      </c>
      <c r="G18139" t="s">
        <v>14724</v>
      </c>
      <c r="H18139" t="s">
        <v>114</v>
      </c>
      <c r="I18139">
        <v>1</v>
      </c>
    </row>
    <row r="18140" spans="1:9" x14ac:dyDescent="0.25">
      <c r="A18140" t="s">
        <v>110</v>
      </c>
      <c r="B18140" t="s">
        <v>62063</v>
      </c>
      <c r="C18140" s="57">
        <v>44342</v>
      </c>
      <c r="D18140" t="s">
        <v>62064</v>
      </c>
      <c r="E18140" s="58">
        <v>1034358303550000</v>
      </c>
      <c r="F18140" t="s">
        <v>62065</v>
      </c>
      <c r="G18140" t="s">
        <v>114</v>
      </c>
      <c r="H18140" t="s">
        <v>114</v>
      </c>
      <c r="I18140">
        <v>115</v>
      </c>
    </row>
    <row r="18141" spans="1:9" x14ac:dyDescent="0.25">
      <c r="A18141" t="s">
        <v>110</v>
      </c>
      <c r="B18141" t="s">
        <v>62066</v>
      </c>
      <c r="C18141" s="57">
        <v>44342</v>
      </c>
      <c r="D18141" t="s">
        <v>62067</v>
      </c>
      <c r="E18141" s="58">
        <v>1087226547390000</v>
      </c>
      <c r="F18141" t="s">
        <v>62068</v>
      </c>
      <c r="G18141" t="s">
        <v>114</v>
      </c>
      <c r="H18141" t="s">
        <v>114</v>
      </c>
      <c r="I18141">
        <v>1</v>
      </c>
    </row>
    <row r="18142" spans="1:9" x14ac:dyDescent="0.25">
      <c r="A18142" t="s">
        <v>110</v>
      </c>
      <c r="B18142" t="s">
        <v>62069</v>
      </c>
      <c r="C18142" s="57">
        <v>44342</v>
      </c>
      <c r="D18142" t="s">
        <v>62070</v>
      </c>
      <c r="E18142" s="58">
        <v>99965987700000</v>
      </c>
      <c r="F18142" t="s">
        <v>62071</v>
      </c>
      <c r="G18142" t="s">
        <v>114</v>
      </c>
      <c r="H18142" t="s">
        <v>114</v>
      </c>
      <c r="I18142">
        <v>3</v>
      </c>
    </row>
    <row r="18143" spans="1:9" x14ac:dyDescent="0.25">
      <c r="A18143" t="s">
        <v>110</v>
      </c>
      <c r="B18143" t="s">
        <v>62072</v>
      </c>
      <c r="C18143" s="57">
        <v>44342</v>
      </c>
      <c r="D18143" t="s">
        <v>62073</v>
      </c>
      <c r="E18143" s="58">
        <v>1147177800000</v>
      </c>
      <c r="F18143" t="s">
        <v>62074</v>
      </c>
      <c r="G18143" t="s">
        <v>114</v>
      </c>
      <c r="H18143" t="s">
        <v>114</v>
      </c>
      <c r="I18143">
        <v>1</v>
      </c>
    </row>
    <row r="18144" spans="1:9" x14ac:dyDescent="0.25">
      <c r="A18144" t="s">
        <v>110</v>
      </c>
      <c r="B18144" t="s">
        <v>62075</v>
      </c>
      <c r="C18144" s="57">
        <v>44342</v>
      </c>
      <c r="D18144" t="s">
        <v>62076</v>
      </c>
      <c r="E18144" s="58">
        <v>1111478500000</v>
      </c>
      <c r="F18144" t="s">
        <v>62077</v>
      </c>
      <c r="G18144" t="s">
        <v>114</v>
      </c>
      <c r="H18144" t="s">
        <v>114</v>
      </c>
      <c r="I18144">
        <v>5</v>
      </c>
    </row>
    <row r="18145" spans="1:9" x14ac:dyDescent="0.25">
      <c r="A18145" t="s">
        <v>110</v>
      </c>
      <c r="B18145" t="s">
        <v>62078</v>
      </c>
      <c r="C18145" s="57">
        <v>44342</v>
      </c>
      <c r="D18145" t="s">
        <v>62079</v>
      </c>
      <c r="E18145" s="58">
        <v>1124923100000</v>
      </c>
      <c r="F18145" t="s">
        <v>62080</v>
      </c>
      <c r="G18145" t="s">
        <v>114</v>
      </c>
      <c r="H18145" t="s">
        <v>114</v>
      </c>
      <c r="I18145">
        <v>1</v>
      </c>
    </row>
    <row r="18146" spans="1:9" x14ac:dyDescent="0.25">
      <c r="A18146" t="s">
        <v>110</v>
      </c>
      <c r="B18146" t="s">
        <v>62081</v>
      </c>
      <c r="C18146" s="57">
        <v>44342</v>
      </c>
      <c r="D18146" t="s">
        <v>62082</v>
      </c>
      <c r="E18146" s="58">
        <v>1009023600000</v>
      </c>
      <c r="F18146" t="s">
        <v>62083</v>
      </c>
      <c r="G18146" t="s">
        <v>114</v>
      </c>
      <c r="H18146" t="s">
        <v>114</v>
      </c>
      <c r="I18146">
        <v>1</v>
      </c>
    </row>
    <row r="18147" spans="1:9" x14ac:dyDescent="0.25">
      <c r="A18147" t="s">
        <v>110</v>
      </c>
      <c r="B18147" t="s">
        <v>62084</v>
      </c>
      <c r="C18147" s="57">
        <v>44342</v>
      </c>
      <c r="D18147" t="s">
        <v>62085</v>
      </c>
      <c r="E18147" s="58">
        <v>1035473800000</v>
      </c>
      <c r="F18147" t="s">
        <v>62086</v>
      </c>
      <c r="G18147" t="s">
        <v>62087</v>
      </c>
      <c r="H18147" t="s">
        <v>114</v>
      </c>
      <c r="I18147">
        <v>1</v>
      </c>
    </row>
    <row r="18148" spans="1:9" x14ac:dyDescent="0.25">
      <c r="A18148" t="s">
        <v>110</v>
      </c>
      <c r="B18148" t="s">
        <v>62088</v>
      </c>
      <c r="C18148" s="57">
        <v>44342</v>
      </c>
      <c r="D18148" t="s">
        <v>62089</v>
      </c>
      <c r="E18148" s="58">
        <v>1039249600000</v>
      </c>
      <c r="F18148" t="s">
        <v>62090</v>
      </c>
      <c r="G18148" t="s">
        <v>62091</v>
      </c>
      <c r="H18148" t="s">
        <v>114</v>
      </c>
      <c r="I18148">
        <v>12</v>
      </c>
    </row>
    <row r="18149" spans="1:9" x14ac:dyDescent="0.25">
      <c r="A18149" t="s">
        <v>110</v>
      </c>
      <c r="B18149" t="s">
        <v>62092</v>
      </c>
      <c r="C18149" s="57">
        <v>44342</v>
      </c>
      <c r="D18149" t="s">
        <v>62093</v>
      </c>
      <c r="E18149" s="58">
        <v>1015302600000</v>
      </c>
      <c r="F18149" t="s">
        <v>62094</v>
      </c>
      <c r="G18149" t="s">
        <v>62095</v>
      </c>
      <c r="H18149" t="s">
        <v>114</v>
      </c>
      <c r="I18149">
        <v>1</v>
      </c>
    </row>
    <row r="18150" spans="1:9" x14ac:dyDescent="0.25">
      <c r="A18150" t="s">
        <v>110</v>
      </c>
      <c r="B18150" t="s">
        <v>62096</v>
      </c>
      <c r="C18150" s="57">
        <v>44342</v>
      </c>
      <c r="D18150" t="s">
        <v>62097</v>
      </c>
      <c r="E18150" s="58">
        <v>1043896500000</v>
      </c>
      <c r="F18150" t="s">
        <v>62098</v>
      </c>
      <c r="G18150" t="s">
        <v>114</v>
      </c>
      <c r="H18150" t="s">
        <v>114</v>
      </c>
      <c r="I18150">
        <v>1</v>
      </c>
    </row>
    <row r="18151" spans="1:9" x14ac:dyDescent="0.25">
      <c r="A18151" t="s">
        <v>110</v>
      </c>
      <c r="B18151" t="s">
        <v>62099</v>
      </c>
      <c r="C18151" s="57">
        <v>44342</v>
      </c>
      <c r="D18151" t="s">
        <v>62100</v>
      </c>
      <c r="E18151" s="58">
        <v>11516345000000</v>
      </c>
      <c r="F18151" t="s">
        <v>62101</v>
      </c>
      <c r="G18151" t="s">
        <v>114</v>
      </c>
      <c r="H18151" t="s">
        <v>114</v>
      </c>
      <c r="I18151">
        <v>3</v>
      </c>
    </row>
    <row r="18152" spans="1:9" x14ac:dyDescent="0.25">
      <c r="A18152" t="s">
        <v>110</v>
      </c>
      <c r="B18152" t="s">
        <v>62102</v>
      </c>
      <c r="C18152" s="57">
        <v>44342</v>
      </c>
      <c r="D18152" t="s">
        <v>62103</v>
      </c>
      <c r="E18152" s="58">
        <v>1046045000000</v>
      </c>
      <c r="F18152" t="s">
        <v>62104</v>
      </c>
      <c r="G18152" t="s">
        <v>114</v>
      </c>
      <c r="H18152" t="s">
        <v>114</v>
      </c>
      <c r="I18152">
        <v>1</v>
      </c>
    </row>
    <row r="18153" spans="1:9" x14ac:dyDescent="0.25">
      <c r="A18153" t="s">
        <v>110</v>
      </c>
      <c r="B18153" t="s">
        <v>62105</v>
      </c>
      <c r="C18153" s="57">
        <v>44342</v>
      </c>
      <c r="D18153" t="s">
        <v>62106</v>
      </c>
      <c r="E18153" s="58">
        <v>1042686000000</v>
      </c>
      <c r="F18153" t="s">
        <v>62107</v>
      </c>
      <c r="G18153" t="s">
        <v>114</v>
      </c>
      <c r="H18153" t="s">
        <v>114</v>
      </c>
      <c r="I18153">
        <v>1</v>
      </c>
    </row>
    <row r="18154" spans="1:9" x14ac:dyDescent="0.25">
      <c r="A18154" t="s">
        <v>110</v>
      </c>
      <c r="B18154" t="s">
        <v>62108</v>
      </c>
      <c r="C18154" s="57">
        <v>44342</v>
      </c>
      <c r="D18154" t="s">
        <v>62109</v>
      </c>
      <c r="E18154" s="58">
        <v>10335794000000</v>
      </c>
      <c r="F18154" t="s">
        <v>62110</v>
      </c>
      <c r="G18154" t="s">
        <v>13302</v>
      </c>
      <c r="H18154" t="s">
        <v>114</v>
      </c>
      <c r="I18154">
        <v>8</v>
      </c>
    </row>
    <row r="18155" spans="1:9" x14ac:dyDescent="0.25">
      <c r="A18155" t="s">
        <v>110</v>
      </c>
      <c r="B18155" t="s">
        <v>62111</v>
      </c>
      <c r="C18155" s="57">
        <v>44342</v>
      </c>
      <c r="D18155" t="s">
        <v>62112</v>
      </c>
      <c r="E18155" s="58">
        <v>11000098000000</v>
      </c>
      <c r="F18155" t="s">
        <v>62113</v>
      </c>
      <c r="G18155" t="s">
        <v>3625</v>
      </c>
      <c r="H18155" t="s">
        <v>114</v>
      </c>
      <c r="I18155">
        <v>2</v>
      </c>
    </row>
    <row r="18156" spans="1:9" x14ac:dyDescent="0.25">
      <c r="A18156" t="s">
        <v>110</v>
      </c>
      <c r="B18156" t="s">
        <v>62114</v>
      </c>
      <c r="C18156" s="57">
        <v>44342</v>
      </c>
      <c r="D18156" t="s">
        <v>62115</v>
      </c>
      <c r="E18156" s="58">
        <v>10169172000000</v>
      </c>
      <c r="F18156" t="s">
        <v>62116</v>
      </c>
      <c r="G18156" t="s">
        <v>114</v>
      </c>
      <c r="H18156" t="s">
        <v>114</v>
      </c>
      <c r="I18156">
        <v>5</v>
      </c>
    </row>
    <row r="18157" spans="1:9" x14ac:dyDescent="0.25">
      <c r="A18157" t="s">
        <v>110</v>
      </c>
      <c r="B18157" t="s">
        <v>62117</v>
      </c>
      <c r="C18157" s="57">
        <v>44342</v>
      </c>
      <c r="D18157" t="s">
        <v>62118</v>
      </c>
      <c r="E18157" s="58">
        <v>9786298000000</v>
      </c>
      <c r="F18157" t="s">
        <v>62119</v>
      </c>
      <c r="G18157" t="s">
        <v>114</v>
      </c>
      <c r="H18157" t="s">
        <v>114</v>
      </c>
      <c r="I18157">
        <v>1</v>
      </c>
    </row>
    <row r="18158" spans="1:9" x14ac:dyDescent="0.25">
      <c r="A18158" t="s">
        <v>110</v>
      </c>
      <c r="B18158" t="s">
        <v>62120</v>
      </c>
      <c r="C18158" s="57">
        <v>44342</v>
      </c>
      <c r="D18158" t="s">
        <v>62121</v>
      </c>
      <c r="E18158" s="58">
        <v>1033270100000</v>
      </c>
      <c r="F18158" t="s">
        <v>62122</v>
      </c>
      <c r="G18158" t="s">
        <v>114</v>
      </c>
      <c r="H18158" t="s">
        <v>114</v>
      </c>
      <c r="I18158">
        <v>18</v>
      </c>
    </row>
    <row r="18159" spans="1:9" x14ac:dyDescent="0.25">
      <c r="A18159" t="s">
        <v>110</v>
      </c>
      <c r="B18159" t="s">
        <v>62123</v>
      </c>
      <c r="C18159" s="57">
        <v>44342</v>
      </c>
      <c r="D18159" t="s">
        <v>62124</v>
      </c>
      <c r="E18159" s="58">
        <v>1038332890000</v>
      </c>
      <c r="F18159" t="s">
        <v>62125</v>
      </c>
      <c r="G18159" t="s">
        <v>114</v>
      </c>
      <c r="H18159" t="s">
        <v>114</v>
      </c>
      <c r="I18159">
        <v>1</v>
      </c>
    </row>
    <row r="18160" spans="1:9" x14ac:dyDescent="0.25">
      <c r="A18160" t="s">
        <v>110</v>
      </c>
      <c r="B18160" t="s">
        <v>62126</v>
      </c>
      <c r="C18160" s="57">
        <v>44342</v>
      </c>
      <c r="D18160" t="s">
        <v>62127</v>
      </c>
      <c r="E18160" t="s">
        <v>62128</v>
      </c>
      <c r="F18160" t="s">
        <v>62129</v>
      </c>
      <c r="G18160" t="s">
        <v>114</v>
      </c>
      <c r="H18160" t="s">
        <v>114</v>
      </c>
      <c r="I18160">
        <v>21</v>
      </c>
    </row>
    <row r="18161" spans="1:9" x14ac:dyDescent="0.25">
      <c r="A18161" t="s">
        <v>110</v>
      </c>
      <c r="B18161" t="s">
        <v>62130</v>
      </c>
      <c r="C18161" s="57">
        <v>44342</v>
      </c>
      <c r="D18161" t="s">
        <v>62131</v>
      </c>
      <c r="E18161" t="s">
        <v>62132</v>
      </c>
      <c r="F18161" t="s">
        <v>62133</v>
      </c>
      <c r="G18161" t="s">
        <v>114</v>
      </c>
      <c r="H18161" t="s">
        <v>114</v>
      </c>
      <c r="I18161">
        <v>5</v>
      </c>
    </row>
    <row r="18162" spans="1:9" x14ac:dyDescent="0.25">
      <c r="A18162" t="s">
        <v>110</v>
      </c>
      <c r="B18162" t="s">
        <v>62134</v>
      </c>
      <c r="C18162" s="57">
        <v>44342</v>
      </c>
      <c r="D18162" t="s">
        <v>62135</v>
      </c>
      <c r="E18162" s="58">
        <v>1005756300000</v>
      </c>
      <c r="F18162" t="s">
        <v>62136</v>
      </c>
      <c r="G18162" t="s">
        <v>114</v>
      </c>
      <c r="H18162" t="s">
        <v>114</v>
      </c>
      <c r="I18162">
        <v>1</v>
      </c>
    </row>
    <row r="18163" spans="1:9" x14ac:dyDescent="0.25">
      <c r="A18163" t="s">
        <v>110</v>
      </c>
      <c r="B18163" t="s">
        <v>62137</v>
      </c>
      <c r="C18163" s="57">
        <v>44342</v>
      </c>
      <c r="D18163" t="s">
        <v>62138</v>
      </c>
      <c r="E18163" s="58">
        <v>104495509900000</v>
      </c>
      <c r="F18163" t="s">
        <v>62139</v>
      </c>
      <c r="G18163" t="s">
        <v>114</v>
      </c>
      <c r="H18163" t="s">
        <v>114</v>
      </c>
      <c r="I18163">
        <v>1</v>
      </c>
    </row>
    <row r="18164" spans="1:9" x14ac:dyDescent="0.25">
      <c r="A18164" t="s">
        <v>110</v>
      </c>
      <c r="B18164" t="s">
        <v>62140</v>
      </c>
      <c r="C18164" s="57">
        <v>44342</v>
      </c>
      <c r="D18164" t="s">
        <v>62141</v>
      </c>
      <c r="E18164" s="58">
        <v>102646911200000</v>
      </c>
      <c r="F18164" t="s">
        <v>62142</v>
      </c>
      <c r="G18164" t="s">
        <v>114</v>
      </c>
      <c r="H18164" t="s">
        <v>114</v>
      </c>
      <c r="I18164">
        <v>20</v>
      </c>
    </row>
    <row r="18165" spans="1:9" x14ac:dyDescent="0.25">
      <c r="A18165" t="s">
        <v>110</v>
      </c>
      <c r="B18165" t="s">
        <v>62143</v>
      </c>
      <c r="C18165" s="57">
        <v>44342</v>
      </c>
      <c r="D18165" t="s">
        <v>62144</v>
      </c>
      <c r="E18165" s="58">
        <v>100399766024500</v>
      </c>
      <c r="F18165" t="s">
        <v>62145</v>
      </c>
      <c r="G18165" t="s">
        <v>114</v>
      </c>
      <c r="H18165" t="s">
        <v>114</v>
      </c>
      <c r="I18165">
        <v>1</v>
      </c>
    </row>
    <row r="18166" spans="1:9" x14ac:dyDescent="0.25">
      <c r="A18166" t="s">
        <v>110</v>
      </c>
      <c r="B18166" t="s">
        <v>62146</v>
      </c>
      <c r="C18166" s="57">
        <v>44342</v>
      </c>
      <c r="D18166" t="s">
        <v>62147</v>
      </c>
      <c r="E18166" s="58">
        <v>100955169609300</v>
      </c>
      <c r="F18166" t="s">
        <v>62148</v>
      </c>
      <c r="G18166" t="s">
        <v>114</v>
      </c>
      <c r="H18166" t="s">
        <v>114</v>
      </c>
      <c r="I18166">
        <v>1</v>
      </c>
    </row>
    <row r="18167" spans="1:9" x14ac:dyDescent="0.25">
      <c r="A18167" t="s">
        <v>110</v>
      </c>
      <c r="B18167" t="s">
        <v>62149</v>
      </c>
      <c r="C18167" s="57">
        <v>44342</v>
      </c>
      <c r="D18167" t="s">
        <v>62150</v>
      </c>
      <c r="E18167" s="58">
        <v>1038464471900</v>
      </c>
      <c r="F18167" t="s">
        <v>62151</v>
      </c>
      <c r="G18167" t="s">
        <v>114</v>
      </c>
      <c r="H18167" t="s">
        <v>114</v>
      </c>
      <c r="I18167">
        <v>16</v>
      </c>
    </row>
    <row r="18168" spans="1:9" x14ac:dyDescent="0.25">
      <c r="A18168" t="s">
        <v>110</v>
      </c>
      <c r="B18168" t="s">
        <v>62152</v>
      </c>
      <c r="C18168" s="57">
        <v>44342</v>
      </c>
      <c r="D18168" t="s">
        <v>62153</v>
      </c>
      <c r="E18168" s="58">
        <v>1017926080000</v>
      </c>
      <c r="F18168" t="s">
        <v>62154</v>
      </c>
      <c r="G18168" t="s">
        <v>62155</v>
      </c>
      <c r="H18168" t="s">
        <v>62156</v>
      </c>
      <c r="I18168">
        <v>234</v>
      </c>
    </row>
    <row r="18169" spans="1:9" x14ac:dyDescent="0.25">
      <c r="A18169" t="s">
        <v>110</v>
      </c>
      <c r="B18169" t="s">
        <v>62157</v>
      </c>
      <c r="C18169" s="57">
        <v>44342</v>
      </c>
      <c r="D18169" t="s">
        <v>62158</v>
      </c>
      <c r="E18169" s="58">
        <v>1249312070000</v>
      </c>
      <c r="F18169" t="s">
        <v>62159</v>
      </c>
      <c r="G18169" t="s">
        <v>62160</v>
      </c>
      <c r="H18169" t="s">
        <v>114</v>
      </c>
      <c r="I18169">
        <v>510</v>
      </c>
    </row>
    <row r="18170" spans="1:9" x14ac:dyDescent="0.25">
      <c r="A18170" t="s">
        <v>110</v>
      </c>
      <c r="B18170" t="s">
        <v>62161</v>
      </c>
      <c r="C18170" s="57">
        <v>44342</v>
      </c>
      <c r="D18170" t="s">
        <v>62162</v>
      </c>
      <c r="E18170" s="58">
        <v>1412315330000</v>
      </c>
      <c r="F18170" t="s">
        <v>62163</v>
      </c>
      <c r="G18170" t="s">
        <v>114</v>
      </c>
      <c r="H18170" t="s">
        <v>114</v>
      </c>
      <c r="I18170">
        <v>1</v>
      </c>
    </row>
    <row r="18171" spans="1:9" x14ac:dyDescent="0.25">
      <c r="A18171" t="s">
        <v>110</v>
      </c>
      <c r="B18171" t="s">
        <v>62164</v>
      </c>
      <c r="C18171" s="57">
        <v>44342</v>
      </c>
      <c r="D18171" t="s">
        <v>62165</v>
      </c>
      <c r="E18171" s="58">
        <v>10091913000000</v>
      </c>
      <c r="F18171" t="s">
        <v>62166</v>
      </c>
      <c r="G18171" t="s">
        <v>62167</v>
      </c>
      <c r="H18171" t="s">
        <v>62168</v>
      </c>
      <c r="I18171">
        <v>17</v>
      </c>
    </row>
    <row r="18172" spans="1:9" x14ac:dyDescent="0.25">
      <c r="A18172" t="s">
        <v>110</v>
      </c>
      <c r="B18172" t="s">
        <v>62169</v>
      </c>
      <c r="C18172" s="57">
        <v>44342</v>
      </c>
      <c r="D18172" t="s">
        <v>62170</v>
      </c>
      <c r="E18172" s="58">
        <v>1039103000000</v>
      </c>
      <c r="F18172" t="s">
        <v>62171</v>
      </c>
      <c r="G18172" t="s">
        <v>114</v>
      </c>
      <c r="H18172" t="s">
        <v>114</v>
      </c>
      <c r="I18172">
        <v>1</v>
      </c>
    </row>
    <row r="18173" spans="1:9" x14ac:dyDescent="0.25">
      <c r="A18173" t="s">
        <v>110</v>
      </c>
      <c r="B18173" t="s">
        <v>62172</v>
      </c>
      <c r="C18173" s="57">
        <v>44342</v>
      </c>
      <c r="D18173" t="s">
        <v>62173</v>
      </c>
      <c r="E18173" s="58">
        <v>10386966000000</v>
      </c>
      <c r="F18173" t="s">
        <v>62174</v>
      </c>
      <c r="G18173" t="s">
        <v>114</v>
      </c>
      <c r="H18173" t="s">
        <v>114</v>
      </c>
      <c r="I18173">
        <v>1</v>
      </c>
    </row>
    <row r="18174" spans="1:9" x14ac:dyDescent="0.25">
      <c r="A18174" t="s">
        <v>110</v>
      </c>
      <c r="B18174" t="s">
        <v>62175</v>
      </c>
      <c r="C18174" s="57">
        <v>44342</v>
      </c>
      <c r="D18174" t="s">
        <v>62176</v>
      </c>
      <c r="E18174" s="58">
        <v>1012492600000</v>
      </c>
      <c r="F18174" t="s">
        <v>62177</v>
      </c>
      <c r="G18174" t="s">
        <v>114</v>
      </c>
      <c r="H18174" t="s">
        <v>114</v>
      </c>
      <c r="I18174">
        <v>1</v>
      </c>
    </row>
    <row r="18175" spans="1:9" x14ac:dyDescent="0.25">
      <c r="A18175" t="s">
        <v>110</v>
      </c>
      <c r="B18175" t="s">
        <v>62178</v>
      </c>
      <c r="C18175" s="57">
        <v>44342</v>
      </c>
      <c r="D18175" t="s">
        <v>62179</v>
      </c>
      <c r="E18175" s="58">
        <v>10037432000000</v>
      </c>
      <c r="F18175" t="s">
        <v>62180</v>
      </c>
      <c r="G18175" t="s">
        <v>114</v>
      </c>
      <c r="H18175" t="s">
        <v>114</v>
      </c>
      <c r="I18175">
        <v>1</v>
      </c>
    </row>
    <row r="18176" spans="1:9" x14ac:dyDescent="0.25">
      <c r="A18176" t="s">
        <v>110</v>
      </c>
      <c r="B18176" t="s">
        <v>62181</v>
      </c>
      <c r="C18176" s="57">
        <v>44342</v>
      </c>
      <c r="D18176" t="s">
        <v>62182</v>
      </c>
      <c r="E18176" s="58">
        <v>10929036000000</v>
      </c>
      <c r="F18176" t="s">
        <v>62183</v>
      </c>
      <c r="G18176" t="s">
        <v>114</v>
      </c>
      <c r="H18176" t="s">
        <v>114</v>
      </c>
      <c r="I18176">
        <v>1</v>
      </c>
    </row>
    <row r="18177" spans="1:9" x14ac:dyDescent="0.25">
      <c r="A18177" t="s">
        <v>110</v>
      </c>
      <c r="B18177" t="s">
        <v>62184</v>
      </c>
      <c r="C18177" s="57">
        <v>44342</v>
      </c>
      <c r="D18177" t="s">
        <v>62185</v>
      </c>
      <c r="E18177" s="58">
        <v>1020850000000</v>
      </c>
      <c r="F18177" t="s">
        <v>62186</v>
      </c>
      <c r="G18177" t="s">
        <v>114</v>
      </c>
      <c r="H18177" t="s">
        <v>114</v>
      </c>
      <c r="I18177">
        <v>1</v>
      </c>
    </row>
    <row r="18178" spans="1:9" x14ac:dyDescent="0.25">
      <c r="A18178" t="s">
        <v>110</v>
      </c>
      <c r="B18178" t="s">
        <v>62187</v>
      </c>
      <c r="C18178" s="57">
        <v>44342</v>
      </c>
      <c r="D18178" t="s">
        <v>62188</v>
      </c>
      <c r="E18178" s="58">
        <v>11057098000000</v>
      </c>
      <c r="F18178" t="s">
        <v>62189</v>
      </c>
      <c r="G18178" t="s">
        <v>114</v>
      </c>
      <c r="H18178" t="s">
        <v>114</v>
      </c>
      <c r="I18178">
        <v>1</v>
      </c>
    </row>
    <row r="18179" spans="1:9" x14ac:dyDescent="0.25">
      <c r="A18179" t="s">
        <v>110</v>
      </c>
      <c r="B18179" t="s">
        <v>62190</v>
      </c>
      <c r="C18179" s="57">
        <v>44342</v>
      </c>
      <c r="D18179" t="s">
        <v>62191</v>
      </c>
      <c r="E18179" t="s">
        <v>62192</v>
      </c>
      <c r="F18179" t="s">
        <v>62193</v>
      </c>
      <c r="G18179" t="s">
        <v>114</v>
      </c>
      <c r="H18179" t="s">
        <v>114</v>
      </c>
      <c r="I18179">
        <v>2</v>
      </c>
    </row>
    <row r="18180" spans="1:9" x14ac:dyDescent="0.25">
      <c r="A18180" t="s">
        <v>110</v>
      </c>
      <c r="B18180" t="s">
        <v>62194</v>
      </c>
      <c r="C18180" s="57">
        <v>44342</v>
      </c>
      <c r="D18180" t="s">
        <v>62195</v>
      </c>
      <c r="E18180" s="58">
        <v>1040086000000</v>
      </c>
      <c r="F18180" t="s">
        <v>62196</v>
      </c>
      <c r="G18180" t="s">
        <v>114</v>
      </c>
      <c r="H18180" t="s">
        <v>114</v>
      </c>
      <c r="I18180">
        <v>2</v>
      </c>
    </row>
    <row r="18181" spans="1:9" x14ac:dyDescent="0.25">
      <c r="A18181" t="s">
        <v>110</v>
      </c>
      <c r="B18181" t="s">
        <v>62197</v>
      </c>
      <c r="C18181" s="57">
        <v>44342</v>
      </c>
      <c r="D18181" t="s">
        <v>62198</v>
      </c>
      <c r="E18181" s="58">
        <v>1002233000000</v>
      </c>
      <c r="F18181" t="s">
        <v>62199</v>
      </c>
      <c r="G18181" t="s">
        <v>114</v>
      </c>
      <c r="H18181" t="s">
        <v>114</v>
      </c>
      <c r="I18181">
        <v>1</v>
      </c>
    </row>
    <row r="18182" spans="1:9" x14ac:dyDescent="0.25">
      <c r="A18182" t="s">
        <v>110</v>
      </c>
      <c r="B18182" t="s">
        <v>62200</v>
      </c>
      <c r="C18182" s="57">
        <v>44342</v>
      </c>
      <c r="D18182" t="s">
        <v>62201</v>
      </c>
      <c r="E18182" s="58">
        <v>10860259000000</v>
      </c>
      <c r="F18182" t="s">
        <v>62202</v>
      </c>
      <c r="G18182" t="s">
        <v>114</v>
      </c>
      <c r="H18182" t="s">
        <v>114</v>
      </c>
      <c r="I18182">
        <v>1</v>
      </c>
    </row>
    <row r="18183" spans="1:9" x14ac:dyDescent="0.25">
      <c r="A18183" t="s">
        <v>110</v>
      </c>
      <c r="B18183" t="s">
        <v>62203</v>
      </c>
      <c r="C18183" s="57">
        <v>44342</v>
      </c>
      <c r="D18183" t="s">
        <v>62204</v>
      </c>
      <c r="E18183" s="58">
        <v>1005379000000</v>
      </c>
      <c r="F18183" t="s">
        <v>62205</v>
      </c>
      <c r="G18183" t="s">
        <v>114</v>
      </c>
      <c r="H18183" t="s">
        <v>114</v>
      </c>
      <c r="I18183">
        <v>1</v>
      </c>
    </row>
    <row r="18184" spans="1:9" x14ac:dyDescent="0.25">
      <c r="A18184" t="s">
        <v>110</v>
      </c>
      <c r="B18184" t="s">
        <v>62206</v>
      </c>
      <c r="C18184" s="57">
        <v>44342</v>
      </c>
      <c r="D18184" t="s">
        <v>62207</v>
      </c>
      <c r="E18184" s="58">
        <v>10202779000000</v>
      </c>
      <c r="F18184" t="s">
        <v>62208</v>
      </c>
      <c r="G18184" t="s">
        <v>114</v>
      </c>
      <c r="H18184" t="s">
        <v>114</v>
      </c>
      <c r="I18184">
        <v>4</v>
      </c>
    </row>
    <row r="18185" spans="1:9" x14ac:dyDescent="0.25">
      <c r="A18185" t="s">
        <v>110</v>
      </c>
      <c r="B18185" t="s">
        <v>62209</v>
      </c>
      <c r="C18185" s="57">
        <v>44342</v>
      </c>
      <c r="D18185" t="s">
        <v>62210</v>
      </c>
      <c r="E18185" s="58">
        <v>1013580000000</v>
      </c>
      <c r="F18185" t="s">
        <v>62211</v>
      </c>
      <c r="G18185" t="s">
        <v>114</v>
      </c>
      <c r="H18185" t="s">
        <v>114</v>
      </c>
      <c r="I18185">
        <v>1</v>
      </c>
    </row>
    <row r="18186" spans="1:9" x14ac:dyDescent="0.25">
      <c r="A18186" t="s">
        <v>110</v>
      </c>
      <c r="B18186" t="s">
        <v>62212</v>
      </c>
      <c r="C18186" s="57">
        <v>44342</v>
      </c>
      <c r="D18186" t="s">
        <v>62213</v>
      </c>
      <c r="E18186" s="58">
        <v>10554718000000</v>
      </c>
      <c r="F18186" t="s">
        <v>62214</v>
      </c>
      <c r="G18186" t="s">
        <v>114</v>
      </c>
      <c r="H18186" t="s">
        <v>114</v>
      </c>
      <c r="I18186">
        <v>89</v>
      </c>
    </row>
    <row r="18187" spans="1:9" x14ac:dyDescent="0.25">
      <c r="A18187" t="s">
        <v>110</v>
      </c>
      <c r="B18187" t="s">
        <v>62215</v>
      </c>
      <c r="C18187" s="57">
        <v>44342</v>
      </c>
      <c r="D18187" t="s">
        <v>62216</v>
      </c>
      <c r="E18187" s="58">
        <v>1251578500000</v>
      </c>
      <c r="F18187" t="s">
        <v>62217</v>
      </c>
      <c r="G18187" t="s">
        <v>114</v>
      </c>
      <c r="H18187" t="s">
        <v>114</v>
      </c>
      <c r="I18187">
        <v>6</v>
      </c>
    </row>
    <row r="18188" spans="1:9" x14ac:dyDescent="0.25">
      <c r="A18188" t="s">
        <v>110</v>
      </c>
      <c r="B18188" t="s">
        <v>62218</v>
      </c>
      <c r="C18188" s="57">
        <v>44342</v>
      </c>
      <c r="D18188" t="s">
        <v>62219</v>
      </c>
      <c r="E18188" s="58">
        <v>1069475100000</v>
      </c>
      <c r="F18188" t="s">
        <v>62220</v>
      </c>
      <c r="G18188" t="s">
        <v>114</v>
      </c>
      <c r="H18188" t="s">
        <v>114</v>
      </c>
      <c r="I18188">
        <v>48</v>
      </c>
    </row>
    <row r="18189" spans="1:9" x14ac:dyDescent="0.25">
      <c r="A18189" t="s">
        <v>110</v>
      </c>
      <c r="B18189" t="s">
        <v>62221</v>
      </c>
      <c r="C18189" s="57">
        <v>44342</v>
      </c>
      <c r="D18189" t="s">
        <v>62222</v>
      </c>
      <c r="E18189" s="58">
        <v>1019768800000</v>
      </c>
      <c r="F18189" t="s">
        <v>62223</v>
      </c>
      <c r="G18189" t="s">
        <v>114</v>
      </c>
      <c r="H18189" t="s">
        <v>114</v>
      </c>
      <c r="I18189">
        <v>1</v>
      </c>
    </row>
    <row r="18190" spans="1:9" x14ac:dyDescent="0.25">
      <c r="A18190" t="s">
        <v>110</v>
      </c>
      <c r="B18190" t="s">
        <v>62224</v>
      </c>
      <c r="C18190" s="57">
        <v>44342</v>
      </c>
      <c r="D18190" t="s">
        <v>62225</v>
      </c>
      <c r="E18190" s="58">
        <v>11001154000000</v>
      </c>
      <c r="F18190" t="s">
        <v>62226</v>
      </c>
      <c r="G18190" t="s">
        <v>114</v>
      </c>
      <c r="H18190" t="s">
        <v>114</v>
      </c>
      <c r="I18190">
        <v>2</v>
      </c>
    </row>
    <row r="18191" spans="1:9" x14ac:dyDescent="0.25">
      <c r="A18191" t="s">
        <v>110</v>
      </c>
      <c r="B18191" t="s">
        <v>62227</v>
      </c>
      <c r="C18191" s="57">
        <v>44342</v>
      </c>
      <c r="D18191" t="s">
        <v>62228</v>
      </c>
      <c r="E18191" t="s">
        <v>62229</v>
      </c>
      <c r="F18191" t="s">
        <v>62230</v>
      </c>
      <c r="G18191" t="s">
        <v>114</v>
      </c>
      <c r="H18191" t="s">
        <v>114</v>
      </c>
      <c r="I18191">
        <v>1</v>
      </c>
    </row>
    <row r="18192" spans="1:9" x14ac:dyDescent="0.25">
      <c r="A18192" t="s">
        <v>110</v>
      </c>
      <c r="B18192" t="s">
        <v>62231</v>
      </c>
      <c r="C18192" s="57">
        <v>44342</v>
      </c>
      <c r="D18192" t="s">
        <v>62232</v>
      </c>
      <c r="E18192" s="58">
        <v>1039254000000</v>
      </c>
      <c r="F18192" t="s">
        <v>62233</v>
      </c>
      <c r="G18192" t="s">
        <v>114</v>
      </c>
      <c r="H18192" t="s">
        <v>114</v>
      </c>
      <c r="I18192">
        <v>3</v>
      </c>
    </row>
    <row r="18193" spans="1:9" x14ac:dyDescent="0.25">
      <c r="A18193" t="s">
        <v>110</v>
      </c>
      <c r="B18193" t="s">
        <v>62234</v>
      </c>
      <c r="C18193" s="57">
        <v>44342</v>
      </c>
      <c r="D18193" t="s">
        <v>62235</v>
      </c>
      <c r="E18193" s="58">
        <v>1038790000000</v>
      </c>
      <c r="F18193" t="s">
        <v>62236</v>
      </c>
      <c r="G18193" t="s">
        <v>114</v>
      </c>
      <c r="H18193" t="s">
        <v>114</v>
      </c>
      <c r="I18193">
        <v>1</v>
      </c>
    </row>
    <row r="18194" spans="1:9" x14ac:dyDescent="0.25">
      <c r="A18194" t="s">
        <v>110</v>
      </c>
      <c r="B18194" t="s">
        <v>62237</v>
      </c>
      <c r="C18194" s="57">
        <v>44342</v>
      </c>
      <c r="D18194" t="s">
        <v>62238</v>
      </c>
      <c r="E18194" s="58">
        <v>1025563000000</v>
      </c>
      <c r="F18194" t="s">
        <v>62239</v>
      </c>
      <c r="G18194" t="s">
        <v>114</v>
      </c>
      <c r="H18194" t="s">
        <v>114</v>
      </c>
      <c r="I18194">
        <v>1</v>
      </c>
    </row>
    <row r="18195" spans="1:9" x14ac:dyDescent="0.25">
      <c r="A18195" t="s">
        <v>110</v>
      </c>
      <c r="B18195" t="s">
        <v>62240</v>
      </c>
      <c r="C18195" s="57">
        <v>44342</v>
      </c>
      <c r="D18195" t="s">
        <v>62241</v>
      </c>
      <c r="E18195" s="58">
        <v>10403181000000</v>
      </c>
      <c r="F18195" t="s">
        <v>62242</v>
      </c>
      <c r="G18195" t="s">
        <v>114</v>
      </c>
      <c r="H18195" t="s">
        <v>62243</v>
      </c>
      <c r="I18195">
        <v>295</v>
      </c>
    </row>
    <row r="18196" spans="1:9" x14ac:dyDescent="0.25">
      <c r="A18196" t="s">
        <v>110</v>
      </c>
      <c r="B18196" t="s">
        <v>62244</v>
      </c>
      <c r="C18196" s="57">
        <v>44342</v>
      </c>
      <c r="D18196" t="s">
        <v>62245</v>
      </c>
      <c r="E18196" s="58">
        <v>10628868000000</v>
      </c>
      <c r="F18196" t="s">
        <v>62246</v>
      </c>
      <c r="G18196" t="s">
        <v>114</v>
      </c>
      <c r="H18196" t="s">
        <v>62247</v>
      </c>
      <c r="I18196">
        <v>2</v>
      </c>
    </row>
    <row r="18197" spans="1:9" x14ac:dyDescent="0.25">
      <c r="A18197" t="s">
        <v>110</v>
      </c>
      <c r="B18197" t="s">
        <v>62248</v>
      </c>
      <c r="C18197" s="57">
        <v>44342</v>
      </c>
      <c r="D18197" t="s">
        <v>62249</v>
      </c>
      <c r="E18197" s="58">
        <v>1160222600000</v>
      </c>
      <c r="F18197" t="s">
        <v>62250</v>
      </c>
      <c r="G18197" t="s">
        <v>62251</v>
      </c>
      <c r="H18197" t="s">
        <v>114</v>
      </c>
      <c r="I18197">
        <v>9</v>
      </c>
    </row>
    <row r="18198" spans="1:9" x14ac:dyDescent="0.25">
      <c r="A18198" t="s">
        <v>110</v>
      </c>
      <c r="B18198" t="s">
        <v>62252</v>
      </c>
      <c r="C18198" s="57">
        <v>44342</v>
      </c>
      <c r="D18198" t="s">
        <v>62253</v>
      </c>
      <c r="E18198" s="58">
        <v>1013561300000</v>
      </c>
      <c r="F18198" t="s">
        <v>62254</v>
      </c>
      <c r="G18198" t="s">
        <v>114</v>
      </c>
      <c r="H18198" t="s">
        <v>114</v>
      </c>
      <c r="I18198">
        <v>1</v>
      </c>
    </row>
    <row r="18199" spans="1:9" x14ac:dyDescent="0.25">
      <c r="A18199" t="s">
        <v>110</v>
      </c>
      <c r="B18199" t="s">
        <v>62255</v>
      </c>
      <c r="C18199" s="57">
        <v>44342</v>
      </c>
      <c r="D18199" t="s">
        <v>62256</v>
      </c>
      <c r="E18199" s="58">
        <v>1003666300000</v>
      </c>
      <c r="F18199" t="s">
        <v>62257</v>
      </c>
      <c r="G18199" t="s">
        <v>114</v>
      </c>
      <c r="H18199" t="s">
        <v>114</v>
      </c>
      <c r="I18199">
        <v>1</v>
      </c>
    </row>
    <row r="18200" spans="1:9" x14ac:dyDescent="0.25">
      <c r="A18200" t="s">
        <v>110</v>
      </c>
      <c r="B18200" t="s">
        <v>62258</v>
      </c>
      <c r="C18200" s="57">
        <v>44342</v>
      </c>
      <c r="D18200" t="s">
        <v>62259</v>
      </c>
      <c r="E18200" s="58">
        <v>1016502100000</v>
      </c>
      <c r="F18200" t="s">
        <v>62260</v>
      </c>
      <c r="G18200" t="s">
        <v>114</v>
      </c>
      <c r="H18200" t="s">
        <v>114</v>
      </c>
      <c r="I18200">
        <v>1</v>
      </c>
    </row>
    <row r="18201" spans="1:9" x14ac:dyDescent="0.25">
      <c r="A18201" t="s">
        <v>110</v>
      </c>
      <c r="B18201" t="s">
        <v>62261</v>
      </c>
      <c r="C18201" s="57">
        <v>44342</v>
      </c>
      <c r="D18201" t="s">
        <v>62262</v>
      </c>
      <c r="E18201" s="58">
        <v>1055006600000</v>
      </c>
      <c r="F18201" t="s">
        <v>62263</v>
      </c>
      <c r="G18201" t="s">
        <v>114</v>
      </c>
      <c r="H18201" t="s">
        <v>114</v>
      </c>
      <c r="I18201">
        <v>1</v>
      </c>
    </row>
    <row r="18202" spans="1:9" x14ac:dyDescent="0.25">
      <c r="A18202" t="s">
        <v>110</v>
      </c>
      <c r="B18202" t="s">
        <v>62264</v>
      </c>
      <c r="C18202" s="57">
        <v>44342</v>
      </c>
      <c r="D18202" t="s">
        <v>62265</v>
      </c>
      <c r="E18202" s="58">
        <v>1015526300000</v>
      </c>
      <c r="F18202" t="s">
        <v>62266</v>
      </c>
      <c r="G18202" t="s">
        <v>114</v>
      </c>
      <c r="H18202" t="s">
        <v>114</v>
      </c>
      <c r="I18202">
        <v>1</v>
      </c>
    </row>
    <row r="18203" spans="1:9" x14ac:dyDescent="0.25">
      <c r="A18203" t="s">
        <v>110</v>
      </c>
      <c r="B18203" t="s">
        <v>62267</v>
      </c>
      <c r="C18203" s="57">
        <v>44342</v>
      </c>
      <c r="D18203" t="s">
        <v>62268</v>
      </c>
      <c r="E18203" t="s">
        <v>62269</v>
      </c>
      <c r="F18203" t="s">
        <v>62270</v>
      </c>
      <c r="G18203" t="s">
        <v>114</v>
      </c>
      <c r="H18203" t="s">
        <v>114</v>
      </c>
      <c r="I18203">
        <v>1</v>
      </c>
    </row>
    <row r="18204" spans="1:9" x14ac:dyDescent="0.25">
      <c r="A18204" t="s">
        <v>110</v>
      </c>
      <c r="B18204" t="s">
        <v>62271</v>
      </c>
      <c r="C18204" s="57">
        <v>44342</v>
      </c>
      <c r="D18204" t="s">
        <v>62272</v>
      </c>
      <c r="E18204" s="58">
        <v>1024839632350000</v>
      </c>
      <c r="F18204" t="s">
        <v>62273</v>
      </c>
      <c r="G18204" t="s">
        <v>683</v>
      </c>
      <c r="H18204" t="s">
        <v>114</v>
      </c>
      <c r="I18204">
        <v>116</v>
      </c>
    </row>
    <row r="18205" spans="1:9" x14ac:dyDescent="0.25">
      <c r="A18205" t="s">
        <v>110</v>
      </c>
      <c r="B18205" t="s">
        <v>62274</v>
      </c>
      <c r="C18205" s="57">
        <v>44342</v>
      </c>
      <c r="D18205" t="s">
        <v>62275</v>
      </c>
      <c r="E18205" s="58">
        <v>1037411300000</v>
      </c>
      <c r="F18205" t="s">
        <v>62276</v>
      </c>
      <c r="G18205" t="s">
        <v>47812</v>
      </c>
      <c r="H18205" t="s">
        <v>114</v>
      </c>
      <c r="I18205">
        <v>7</v>
      </c>
    </row>
    <row r="18206" spans="1:9" x14ac:dyDescent="0.25">
      <c r="A18206" t="s">
        <v>110</v>
      </c>
      <c r="B18206" t="s">
        <v>62277</v>
      </c>
      <c r="C18206" s="57">
        <v>44342</v>
      </c>
      <c r="D18206" t="s">
        <v>62278</v>
      </c>
      <c r="E18206" s="58">
        <v>1039944000000</v>
      </c>
      <c r="F18206" t="s">
        <v>62279</v>
      </c>
      <c r="G18206" t="s">
        <v>114</v>
      </c>
      <c r="H18206" t="s">
        <v>114</v>
      </c>
      <c r="I18206">
        <v>1</v>
      </c>
    </row>
    <row r="18207" spans="1:9" x14ac:dyDescent="0.25">
      <c r="A18207" t="s">
        <v>110</v>
      </c>
      <c r="B18207" t="s">
        <v>62280</v>
      </c>
      <c r="C18207" s="57">
        <v>44342</v>
      </c>
      <c r="D18207" t="s">
        <v>62281</v>
      </c>
      <c r="E18207" s="58">
        <v>1850260972100</v>
      </c>
      <c r="F18207" t="s">
        <v>62282</v>
      </c>
      <c r="G18207" t="s">
        <v>114</v>
      </c>
      <c r="H18207" t="s">
        <v>114</v>
      </c>
      <c r="I18207">
        <v>3</v>
      </c>
    </row>
    <row r="18208" spans="1:9" x14ac:dyDescent="0.25">
      <c r="A18208" t="s">
        <v>110</v>
      </c>
      <c r="B18208" t="s">
        <v>62283</v>
      </c>
      <c r="C18208" s="57">
        <v>44342</v>
      </c>
      <c r="D18208" t="s">
        <v>62284</v>
      </c>
      <c r="E18208" s="58">
        <v>102498485600000</v>
      </c>
      <c r="F18208" t="s">
        <v>62285</v>
      </c>
      <c r="G18208" t="s">
        <v>114</v>
      </c>
      <c r="H18208" t="s">
        <v>114</v>
      </c>
      <c r="I18208">
        <v>1</v>
      </c>
    </row>
    <row r="18209" spans="1:9" x14ac:dyDescent="0.25">
      <c r="A18209" t="s">
        <v>110</v>
      </c>
      <c r="B18209" t="s">
        <v>62286</v>
      </c>
      <c r="C18209" s="57">
        <v>44342</v>
      </c>
      <c r="D18209" t="s">
        <v>62287</v>
      </c>
      <c r="E18209" s="58">
        <v>1057180100000</v>
      </c>
      <c r="F18209" t="s">
        <v>62288</v>
      </c>
      <c r="G18209" t="s">
        <v>114</v>
      </c>
      <c r="H18209" t="s">
        <v>114</v>
      </c>
      <c r="I18209">
        <v>4</v>
      </c>
    </row>
    <row r="18210" spans="1:9" x14ac:dyDescent="0.25">
      <c r="A18210" t="s">
        <v>110</v>
      </c>
      <c r="B18210" t="s">
        <v>62289</v>
      </c>
      <c r="C18210" s="57">
        <v>44342</v>
      </c>
      <c r="D18210" t="s">
        <v>62290</v>
      </c>
      <c r="E18210" s="58">
        <v>1039315500000</v>
      </c>
      <c r="F18210" t="s">
        <v>62291</v>
      </c>
      <c r="G18210" t="s">
        <v>114</v>
      </c>
      <c r="H18210" t="s">
        <v>114</v>
      </c>
      <c r="I18210">
        <v>1</v>
      </c>
    </row>
    <row r="18211" spans="1:9" x14ac:dyDescent="0.25">
      <c r="A18211" t="s">
        <v>110</v>
      </c>
      <c r="B18211" t="s">
        <v>62292</v>
      </c>
      <c r="C18211" s="57">
        <v>44342</v>
      </c>
      <c r="D18211" t="s">
        <v>62293</v>
      </c>
      <c r="E18211" t="s">
        <v>62294</v>
      </c>
      <c r="F18211" t="s">
        <v>62295</v>
      </c>
      <c r="G18211" t="s">
        <v>114</v>
      </c>
      <c r="H18211" t="s">
        <v>25420</v>
      </c>
      <c r="I18211">
        <v>2</v>
      </c>
    </row>
    <row r="18212" spans="1:9" x14ac:dyDescent="0.25">
      <c r="A18212" t="s">
        <v>110</v>
      </c>
      <c r="B18212" t="s">
        <v>62296</v>
      </c>
      <c r="C18212" s="57">
        <v>44342</v>
      </c>
      <c r="D18212" t="s">
        <v>62297</v>
      </c>
      <c r="E18212" s="58">
        <v>1016135000000</v>
      </c>
      <c r="F18212" t="s">
        <v>62298</v>
      </c>
      <c r="G18212" t="s">
        <v>114</v>
      </c>
      <c r="H18212" t="s">
        <v>114</v>
      </c>
      <c r="I18212">
        <v>6</v>
      </c>
    </row>
    <row r="18213" spans="1:9" x14ac:dyDescent="0.25">
      <c r="A18213" t="s">
        <v>110</v>
      </c>
      <c r="B18213" t="s">
        <v>62299</v>
      </c>
      <c r="C18213" s="57">
        <v>44342</v>
      </c>
      <c r="D18213" t="s">
        <v>62300</v>
      </c>
      <c r="E18213" s="58">
        <v>1079038300000</v>
      </c>
      <c r="F18213" t="s">
        <v>62301</v>
      </c>
      <c r="G18213" t="s">
        <v>114</v>
      </c>
      <c r="H18213" t="s">
        <v>114</v>
      </c>
      <c r="I18213">
        <v>2</v>
      </c>
    </row>
    <row r="18214" spans="1:9" x14ac:dyDescent="0.25">
      <c r="A18214" t="s">
        <v>110</v>
      </c>
      <c r="B18214" t="s">
        <v>62302</v>
      </c>
      <c r="C18214" s="57">
        <v>44342</v>
      </c>
      <c r="D18214" t="s">
        <v>62303</v>
      </c>
      <c r="E18214" s="58">
        <v>1105294200000</v>
      </c>
      <c r="F18214" t="s">
        <v>62304</v>
      </c>
      <c r="G18214" t="s">
        <v>114</v>
      </c>
      <c r="H18214" t="s">
        <v>114</v>
      </c>
      <c r="I18214">
        <v>1</v>
      </c>
    </row>
    <row r="18215" spans="1:9" x14ac:dyDescent="0.25">
      <c r="A18215" t="s">
        <v>110</v>
      </c>
      <c r="B18215" t="s">
        <v>62305</v>
      </c>
      <c r="C18215" s="57">
        <v>44342</v>
      </c>
      <c r="D18215" t="s">
        <v>62306</v>
      </c>
      <c r="E18215" s="58">
        <v>1214575500000</v>
      </c>
      <c r="F18215" t="s">
        <v>62307</v>
      </c>
      <c r="G18215" t="s">
        <v>114</v>
      </c>
      <c r="H18215" t="s">
        <v>62308</v>
      </c>
      <c r="I18215">
        <v>1</v>
      </c>
    </row>
    <row r="18216" spans="1:9" x14ac:dyDescent="0.25">
      <c r="A18216" t="s">
        <v>110</v>
      </c>
      <c r="B18216" t="s">
        <v>62309</v>
      </c>
      <c r="C18216" s="57">
        <v>44342</v>
      </c>
      <c r="D18216" t="s">
        <v>62310</v>
      </c>
      <c r="E18216" s="58">
        <v>10782217600000</v>
      </c>
      <c r="F18216" t="s">
        <v>62311</v>
      </c>
      <c r="G18216" t="s">
        <v>62312</v>
      </c>
      <c r="H18216" t="s">
        <v>62313</v>
      </c>
      <c r="I18216">
        <v>1</v>
      </c>
    </row>
    <row r="18217" spans="1:9" x14ac:dyDescent="0.25">
      <c r="A18217" t="s">
        <v>110</v>
      </c>
      <c r="B18217" t="s">
        <v>62314</v>
      </c>
      <c r="C18217" s="57">
        <v>44342</v>
      </c>
      <c r="D18217" t="s">
        <v>62315</v>
      </c>
      <c r="E18217" s="58">
        <v>103768150100000</v>
      </c>
      <c r="F18217" t="s">
        <v>62316</v>
      </c>
      <c r="G18217" t="s">
        <v>114</v>
      </c>
      <c r="H18217" t="s">
        <v>114</v>
      </c>
      <c r="I18217">
        <v>2</v>
      </c>
    </row>
    <row r="18218" spans="1:9" x14ac:dyDescent="0.25">
      <c r="A18218" t="s">
        <v>110</v>
      </c>
      <c r="B18218" t="s">
        <v>62317</v>
      </c>
      <c r="C18218" s="57">
        <v>44342</v>
      </c>
      <c r="D18218" t="s">
        <v>62318</v>
      </c>
      <c r="E18218" s="58">
        <v>978255246550000</v>
      </c>
      <c r="F18218" t="s">
        <v>62319</v>
      </c>
      <c r="G18218" t="s">
        <v>114</v>
      </c>
      <c r="H18218" t="s">
        <v>114</v>
      </c>
      <c r="I18218">
        <v>1</v>
      </c>
    </row>
    <row r="18219" spans="1:9" x14ac:dyDescent="0.25">
      <c r="A18219" t="s">
        <v>110</v>
      </c>
      <c r="B18219" t="s">
        <v>62320</v>
      </c>
      <c r="C18219" s="57">
        <v>44342</v>
      </c>
      <c r="D18219" t="s">
        <v>62321</v>
      </c>
      <c r="E18219" s="58">
        <v>1091238414460000</v>
      </c>
      <c r="F18219" t="s">
        <v>62322</v>
      </c>
      <c r="G18219" t="s">
        <v>114</v>
      </c>
      <c r="H18219" t="s">
        <v>114</v>
      </c>
      <c r="I18219">
        <v>1</v>
      </c>
    </row>
    <row r="18220" spans="1:9" x14ac:dyDescent="0.25">
      <c r="A18220" t="s">
        <v>110</v>
      </c>
      <c r="B18220" t="s">
        <v>62323</v>
      </c>
      <c r="C18220" s="57">
        <v>44342</v>
      </c>
      <c r="D18220" t="s">
        <v>62324</v>
      </c>
      <c r="E18220" s="58">
        <v>1031373930000</v>
      </c>
      <c r="F18220" t="s">
        <v>62325</v>
      </c>
      <c r="G18220" t="s">
        <v>114</v>
      </c>
      <c r="H18220" t="s">
        <v>114</v>
      </c>
      <c r="I18220">
        <v>1</v>
      </c>
    </row>
    <row r="18221" spans="1:9" x14ac:dyDescent="0.25">
      <c r="A18221" t="s">
        <v>110</v>
      </c>
      <c r="B18221" t="s">
        <v>62326</v>
      </c>
      <c r="C18221" s="57">
        <v>44342</v>
      </c>
      <c r="D18221" t="s">
        <v>62327</v>
      </c>
      <c r="E18221" s="58">
        <v>1001191960000</v>
      </c>
      <c r="F18221" t="s">
        <v>62328</v>
      </c>
      <c r="G18221" t="s">
        <v>114</v>
      </c>
      <c r="H18221" t="s">
        <v>114</v>
      </c>
      <c r="I18221">
        <v>15</v>
      </c>
    </row>
    <row r="18222" spans="1:9" x14ac:dyDescent="0.25">
      <c r="A18222" t="s">
        <v>110</v>
      </c>
      <c r="B18222" t="s">
        <v>62329</v>
      </c>
      <c r="C18222" s="57">
        <v>44342</v>
      </c>
      <c r="D18222" t="s">
        <v>62330</v>
      </c>
      <c r="E18222" t="s">
        <v>62331</v>
      </c>
      <c r="F18222" t="s">
        <v>62332</v>
      </c>
      <c r="G18222" t="s">
        <v>62333</v>
      </c>
      <c r="H18222" t="s">
        <v>62334</v>
      </c>
      <c r="I18222">
        <v>1</v>
      </c>
    </row>
    <row r="18223" spans="1:9" x14ac:dyDescent="0.25">
      <c r="A18223" t="s">
        <v>110</v>
      </c>
      <c r="B18223" t="s">
        <v>62335</v>
      </c>
      <c r="C18223" s="57">
        <v>44342</v>
      </c>
      <c r="D18223" t="s">
        <v>62336</v>
      </c>
      <c r="E18223" t="s">
        <v>62337</v>
      </c>
      <c r="F18223" t="s">
        <v>62338</v>
      </c>
      <c r="G18223" t="s">
        <v>114</v>
      </c>
      <c r="H18223" t="s">
        <v>114</v>
      </c>
      <c r="I18223">
        <v>5</v>
      </c>
    </row>
    <row r="18224" spans="1:9" x14ac:dyDescent="0.25">
      <c r="A18224" t="s">
        <v>110</v>
      </c>
      <c r="B18224" t="s">
        <v>62339</v>
      </c>
      <c r="C18224" s="57">
        <v>44342</v>
      </c>
      <c r="D18224" t="s">
        <v>62340</v>
      </c>
      <c r="E18224" s="58">
        <v>1115963410000</v>
      </c>
      <c r="F18224" t="s">
        <v>62341</v>
      </c>
      <c r="G18224" t="s">
        <v>114</v>
      </c>
      <c r="H18224" t="s">
        <v>114</v>
      </c>
      <c r="I18224">
        <v>25</v>
      </c>
    </row>
    <row r="18225" spans="1:9" x14ac:dyDescent="0.25">
      <c r="A18225" t="s">
        <v>110</v>
      </c>
      <c r="B18225" t="s">
        <v>62342</v>
      </c>
      <c r="C18225" s="57">
        <v>44342</v>
      </c>
      <c r="D18225" t="s">
        <v>62343</v>
      </c>
      <c r="E18225" s="58">
        <v>1027014252800</v>
      </c>
      <c r="F18225" t="s">
        <v>62344</v>
      </c>
      <c r="G18225" t="s">
        <v>114</v>
      </c>
      <c r="H18225" t="s">
        <v>114</v>
      </c>
      <c r="I18225">
        <v>1</v>
      </c>
    </row>
    <row r="18226" spans="1:9" x14ac:dyDescent="0.25">
      <c r="A18226" t="s">
        <v>110</v>
      </c>
      <c r="B18226" t="s">
        <v>62345</v>
      </c>
      <c r="C18226" s="57">
        <v>44342</v>
      </c>
      <c r="D18226" t="s">
        <v>62346</v>
      </c>
      <c r="E18226" s="58">
        <v>104625011700000</v>
      </c>
      <c r="F18226" t="s">
        <v>62347</v>
      </c>
      <c r="G18226" t="s">
        <v>114</v>
      </c>
      <c r="H18226" t="s">
        <v>114</v>
      </c>
      <c r="I18226">
        <v>1</v>
      </c>
    </row>
    <row r="18227" spans="1:9" x14ac:dyDescent="0.25">
      <c r="A18227" t="s">
        <v>110</v>
      </c>
      <c r="B18227" t="s">
        <v>62348</v>
      </c>
      <c r="C18227" s="57">
        <v>44342</v>
      </c>
      <c r="D18227" t="s">
        <v>62349</v>
      </c>
      <c r="E18227" s="58">
        <v>1438975800000</v>
      </c>
      <c r="F18227" t="s">
        <v>62350</v>
      </c>
      <c r="G18227" t="s">
        <v>114</v>
      </c>
      <c r="H18227" t="s">
        <v>114</v>
      </c>
      <c r="I18227">
        <v>1</v>
      </c>
    </row>
    <row r="18228" spans="1:9" x14ac:dyDescent="0.25">
      <c r="A18228" t="s">
        <v>110</v>
      </c>
      <c r="B18228" t="s">
        <v>62351</v>
      </c>
      <c r="C18228" s="57">
        <v>44342</v>
      </c>
      <c r="D18228" t="s">
        <v>62352</v>
      </c>
      <c r="E18228" s="58">
        <v>1370677200000</v>
      </c>
      <c r="F18228" t="s">
        <v>62353</v>
      </c>
      <c r="G18228" t="s">
        <v>114</v>
      </c>
      <c r="H18228" t="s">
        <v>114</v>
      </c>
      <c r="I18228">
        <v>24</v>
      </c>
    </row>
    <row r="18229" spans="1:9" x14ac:dyDescent="0.25">
      <c r="A18229" t="s">
        <v>110</v>
      </c>
      <c r="B18229" t="s">
        <v>62354</v>
      </c>
      <c r="C18229" s="57">
        <v>44342</v>
      </c>
      <c r="D18229" t="s">
        <v>62355</v>
      </c>
      <c r="E18229" t="s">
        <v>62356</v>
      </c>
      <c r="F18229" t="s">
        <v>62357</v>
      </c>
      <c r="G18229" t="s">
        <v>114</v>
      </c>
      <c r="H18229" t="s">
        <v>114</v>
      </c>
      <c r="I18229">
        <v>1</v>
      </c>
    </row>
    <row r="18230" spans="1:9" x14ac:dyDescent="0.25">
      <c r="A18230" t="s">
        <v>110</v>
      </c>
      <c r="B18230" t="s">
        <v>62358</v>
      </c>
      <c r="C18230" s="57">
        <v>44342</v>
      </c>
      <c r="D18230" t="s">
        <v>62359</v>
      </c>
      <c r="E18230" s="58">
        <v>1003506300000</v>
      </c>
      <c r="F18230" t="s">
        <v>62360</v>
      </c>
      <c r="G18230" t="s">
        <v>114</v>
      </c>
      <c r="H18230" t="s">
        <v>114</v>
      </c>
      <c r="I18230">
        <v>1</v>
      </c>
    </row>
    <row r="18231" spans="1:9" x14ac:dyDescent="0.25">
      <c r="A18231" t="s">
        <v>110</v>
      </c>
      <c r="B18231" t="s">
        <v>62361</v>
      </c>
      <c r="C18231" s="57">
        <v>44342</v>
      </c>
      <c r="D18231" t="s">
        <v>62362</v>
      </c>
      <c r="E18231" s="58">
        <v>1088814300000</v>
      </c>
      <c r="F18231" t="s">
        <v>62363</v>
      </c>
      <c r="G18231" t="s">
        <v>114</v>
      </c>
      <c r="H18231" t="s">
        <v>114</v>
      </c>
      <c r="I18231">
        <v>7</v>
      </c>
    </row>
    <row r="18232" spans="1:9" x14ac:dyDescent="0.25">
      <c r="A18232" t="s">
        <v>110</v>
      </c>
      <c r="B18232" t="s">
        <v>62364</v>
      </c>
      <c r="C18232" s="57">
        <v>44342</v>
      </c>
      <c r="D18232" t="s">
        <v>62365</v>
      </c>
      <c r="E18232" s="58">
        <v>1038909800000</v>
      </c>
      <c r="F18232" t="s">
        <v>62366</v>
      </c>
      <c r="G18232" t="s">
        <v>114</v>
      </c>
      <c r="H18232" t="s">
        <v>114</v>
      </c>
      <c r="I18232">
        <v>2</v>
      </c>
    </row>
    <row r="18233" spans="1:9" x14ac:dyDescent="0.25">
      <c r="A18233" t="s">
        <v>110</v>
      </c>
      <c r="B18233" t="s">
        <v>62367</v>
      </c>
      <c r="C18233" s="57">
        <v>44342</v>
      </c>
      <c r="D18233" t="s">
        <v>62368</v>
      </c>
      <c r="E18233" t="s">
        <v>62369</v>
      </c>
      <c r="F18233" t="s">
        <v>62370</v>
      </c>
      <c r="G18233" t="s">
        <v>62371</v>
      </c>
      <c r="H18233" t="s">
        <v>114</v>
      </c>
      <c r="I18233">
        <v>536</v>
      </c>
    </row>
    <row r="18234" spans="1:9" x14ac:dyDescent="0.25">
      <c r="A18234" t="s">
        <v>110</v>
      </c>
      <c r="B18234" t="s">
        <v>62372</v>
      </c>
      <c r="C18234" s="57">
        <v>44342</v>
      </c>
      <c r="D18234" t="s">
        <v>62373</v>
      </c>
      <c r="E18234" s="58">
        <v>1040263300000</v>
      </c>
      <c r="F18234" t="s">
        <v>62374</v>
      </c>
      <c r="G18234" t="s">
        <v>114</v>
      </c>
      <c r="H18234" t="s">
        <v>114</v>
      </c>
      <c r="I18234">
        <v>21</v>
      </c>
    </row>
    <row r="18235" spans="1:9" x14ac:dyDescent="0.25">
      <c r="A18235" t="s">
        <v>110</v>
      </c>
      <c r="B18235" t="s">
        <v>62375</v>
      </c>
      <c r="C18235" s="57">
        <v>44342</v>
      </c>
      <c r="D18235" t="s">
        <v>62376</v>
      </c>
      <c r="E18235" s="58">
        <v>1106467300000</v>
      </c>
      <c r="F18235" t="s">
        <v>62377</v>
      </c>
      <c r="G18235" t="s">
        <v>62378</v>
      </c>
      <c r="H18235" t="s">
        <v>62379</v>
      </c>
      <c r="I18235">
        <v>4868</v>
      </c>
    </row>
    <row r="18236" spans="1:9" x14ac:dyDescent="0.25">
      <c r="A18236" t="s">
        <v>110</v>
      </c>
      <c r="B18236" t="s">
        <v>62380</v>
      </c>
      <c r="C18236" s="57">
        <v>44342</v>
      </c>
      <c r="D18236" t="s">
        <v>62381</v>
      </c>
      <c r="E18236" s="58">
        <v>1170107700000</v>
      </c>
      <c r="F18236" t="s">
        <v>62382</v>
      </c>
      <c r="G18236" t="s">
        <v>114</v>
      </c>
      <c r="H18236" t="s">
        <v>114</v>
      </c>
      <c r="I18236">
        <v>1</v>
      </c>
    </row>
    <row r="18237" spans="1:9" x14ac:dyDescent="0.25">
      <c r="A18237" t="s">
        <v>110</v>
      </c>
      <c r="B18237" t="s">
        <v>62383</v>
      </c>
      <c r="C18237" s="57">
        <v>44342</v>
      </c>
      <c r="D18237" t="s">
        <v>62384</v>
      </c>
      <c r="E18237" s="58">
        <v>1009892200000</v>
      </c>
      <c r="F18237" t="s">
        <v>62385</v>
      </c>
      <c r="G18237" t="s">
        <v>62386</v>
      </c>
      <c r="H18237" t="s">
        <v>62387</v>
      </c>
      <c r="I18237">
        <v>45</v>
      </c>
    </row>
    <row r="18238" spans="1:9" x14ac:dyDescent="0.25">
      <c r="A18238" t="s">
        <v>110</v>
      </c>
      <c r="B18238" t="s">
        <v>62388</v>
      </c>
      <c r="C18238" s="57">
        <v>44342</v>
      </c>
      <c r="D18238" t="s">
        <v>62389</v>
      </c>
      <c r="E18238" s="58">
        <v>1025741470000</v>
      </c>
      <c r="F18238" t="s">
        <v>62390</v>
      </c>
      <c r="G18238" t="s">
        <v>62391</v>
      </c>
      <c r="H18238" t="s">
        <v>114</v>
      </c>
      <c r="I18238">
        <v>8</v>
      </c>
    </row>
    <row r="18239" spans="1:9" x14ac:dyDescent="0.25">
      <c r="A18239" t="s">
        <v>110</v>
      </c>
      <c r="B18239" t="s">
        <v>62392</v>
      </c>
      <c r="C18239" s="57">
        <v>44342</v>
      </c>
      <c r="D18239" t="s">
        <v>62393</v>
      </c>
      <c r="E18239" t="s">
        <v>62394</v>
      </c>
      <c r="F18239" t="s">
        <v>62395</v>
      </c>
      <c r="G18239" t="s">
        <v>114</v>
      </c>
      <c r="H18239" t="s">
        <v>114</v>
      </c>
      <c r="I18239">
        <v>2</v>
      </c>
    </row>
    <row r="18240" spans="1:9" x14ac:dyDescent="0.25">
      <c r="A18240" t="s">
        <v>110</v>
      </c>
      <c r="B18240" t="s">
        <v>62396</v>
      </c>
      <c r="C18240" s="57">
        <v>44342</v>
      </c>
      <c r="D18240" t="s">
        <v>62397</v>
      </c>
      <c r="E18240" t="s">
        <v>62398</v>
      </c>
      <c r="F18240" t="s">
        <v>62399</v>
      </c>
      <c r="G18240" t="s">
        <v>62400</v>
      </c>
      <c r="H18240" t="s">
        <v>114</v>
      </c>
      <c r="I18240">
        <v>3</v>
      </c>
    </row>
    <row r="18241" spans="1:9" x14ac:dyDescent="0.25">
      <c r="A18241" t="s">
        <v>110</v>
      </c>
      <c r="B18241" t="s">
        <v>62401</v>
      </c>
      <c r="C18241" s="57">
        <v>44342</v>
      </c>
      <c r="D18241" t="s">
        <v>62402</v>
      </c>
      <c r="E18241" s="58">
        <v>1343630900000</v>
      </c>
      <c r="F18241" t="s">
        <v>62403</v>
      </c>
      <c r="G18241" t="s">
        <v>114</v>
      </c>
      <c r="H18241" t="s">
        <v>114</v>
      </c>
      <c r="I18241">
        <v>5</v>
      </c>
    </row>
    <row r="18242" spans="1:9" x14ac:dyDescent="0.25">
      <c r="A18242" t="s">
        <v>110</v>
      </c>
      <c r="B18242" t="s">
        <v>62404</v>
      </c>
      <c r="C18242" s="57">
        <v>44342</v>
      </c>
      <c r="D18242" t="s">
        <v>62405</v>
      </c>
      <c r="E18242" s="58">
        <v>1250794400000</v>
      </c>
      <c r="F18242" t="s">
        <v>62406</v>
      </c>
      <c r="G18242" t="s">
        <v>114</v>
      </c>
      <c r="H18242" t="s">
        <v>114</v>
      </c>
      <c r="I18242">
        <v>1</v>
      </c>
    </row>
    <row r="18243" spans="1:9" x14ac:dyDescent="0.25">
      <c r="A18243" t="s">
        <v>110</v>
      </c>
      <c r="B18243" t="s">
        <v>62407</v>
      </c>
      <c r="C18243" s="57">
        <v>44342</v>
      </c>
      <c r="D18243" t="s">
        <v>62408</v>
      </c>
      <c r="E18243" s="58">
        <v>105064118739000</v>
      </c>
      <c r="F18243" t="s">
        <v>62409</v>
      </c>
      <c r="G18243" t="s">
        <v>114</v>
      </c>
      <c r="H18243" t="s">
        <v>114</v>
      </c>
      <c r="I18243">
        <v>1</v>
      </c>
    </row>
    <row r="18244" spans="1:9" x14ac:dyDescent="0.25">
      <c r="A18244" t="s">
        <v>110</v>
      </c>
      <c r="B18244" t="s">
        <v>62410</v>
      </c>
      <c r="C18244" s="57">
        <v>44342</v>
      </c>
      <c r="D18244" t="s">
        <v>62411</v>
      </c>
      <c r="E18244" s="58">
        <v>10577519000000</v>
      </c>
      <c r="F18244" t="s">
        <v>62412</v>
      </c>
      <c r="G18244" t="s">
        <v>114</v>
      </c>
      <c r="H18244" t="s">
        <v>114</v>
      </c>
      <c r="I18244">
        <v>1</v>
      </c>
    </row>
    <row r="18245" spans="1:9" x14ac:dyDescent="0.25">
      <c r="A18245" t="s">
        <v>110</v>
      </c>
      <c r="B18245" t="s">
        <v>62413</v>
      </c>
      <c r="C18245" s="57">
        <v>44342</v>
      </c>
      <c r="D18245" t="s">
        <v>62414</v>
      </c>
      <c r="E18245" s="58">
        <v>1004011000000</v>
      </c>
      <c r="F18245" t="s">
        <v>62415</v>
      </c>
      <c r="G18245" t="s">
        <v>114</v>
      </c>
      <c r="H18245" t="s">
        <v>114</v>
      </c>
      <c r="I18245">
        <v>2</v>
      </c>
    </row>
    <row r="18246" spans="1:9" x14ac:dyDescent="0.25">
      <c r="A18246" t="s">
        <v>110</v>
      </c>
      <c r="B18246" t="s">
        <v>62416</v>
      </c>
      <c r="C18246" s="57">
        <v>44342</v>
      </c>
      <c r="D18246" t="s">
        <v>62417</v>
      </c>
      <c r="E18246" t="s">
        <v>62418</v>
      </c>
      <c r="F18246" t="s">
        <v>62419</v>
      </c>
      <c r="G18246" t="s">
        <v>114</v>
      </c>
      <c r="H18246" t="s">
        <v>114</v>
      </c>
      <c r="I18246">
        <v>2</v>
      </c>
    </row>
    <row r="18247" spans="1:9" x14ac:dyDescent="0.25">
      <c r="A18247" t="s">
        <v>110</v>
      </c>
      <c r="B18247" t="s">
        <v>62420</v>
      </c>
      <c r="C18247" s="57">
        <v>44342</v>
      </c>
      <c r="D18247" t="s">
        <v>62421</v>
      </c>
      <c r="E18247" s="58">
        <v>27110742900000</v>
      </c>
      <c r="F18247" t="s">
        <v>62422</v>
      </c>
      <c r="G18247" t="s">
        <v>114</v>
      </c>
      <c r="H18247" t="s">
        <v>114</v>
      </c>
      <c r="I18247">
        <v>1</v>
      </c>
    </row>
    <row r="18248" spans="1:9" x14ac:dyDescent="0.25">
      <c r="A18248" t="s">
        <v>110</v>
      </c>
      <c r="B18248" t="s">
        <v>62423</v>
      </c>
      <c r="C18248" s="57">
        <v>44342</v>
      </c>
      <c r="D18248" t="s">
        <v>62424</v>
      </c>
      <c r="E18248" s="58">
        <v>10229580000000</v>
      </c>
      <c r="F18248" t="s">
        <v>62425</v>
      </c>
      <c r="G18248" t="s">
        <v>114</v>
      </c>
      <c r="H18248" t="s">
        <v>114</v>
      </c>
      <c r="I18248">
        <v>1</v>
      </c>
    </row>
    <row r="18249" spans="1:9" x14ac:dyDescent="0.25">
      <c r="A18249" t="s">
        <v>110</v>
      </c>
      <c r="B18249" t="s">
        <v>62426</v>
      </c>
      <c r="C18249" s="57">
        <v>44342</v>
      </c>
      <c r="D18249" t="s">
        <v>62427</v>
      </c>
      <c r="E18249" s="58">
        <v>1006846000000</v>
      </c>
      <c r="F18249" t="s">
        <v>62428</v>
      </c>
      <c r="G18249" t="s">
        <v>114</v>
      </c>
      <c r="H18249" t="s">
        <v>114</v>
      </c>
      <c r="I18249">
        <v>1</v>
      </c>
    </row>
    <row r="18250" spans="1:9" x14ac:dyDescent="0.25">
      <c r="A18250" t="s">
        <v>110</v>
      </c>
      <c r="B18250" t="s">
        <v>62429</v>
      </c>
      <c r="C18250" s="57">
        <v>44342</v>
      </c>
      <c r="D18250" t="s">
        <v>62430</v>
      </c>
      <c r="E18250" s="58">
        <v>10059832000000</v>
      </c>
      <c r="F18250" t="s">
        <v>62431</v>
      </c>
      <c r="G18250" t="s">
        <v>114</v>
      </c>
      <c r="H18250" t="s">
        <v>114</v>
      </c>
      <c r="I18250">
        <v>1</v>
      </c>
    </row>
    <row r="18251" spans="1:9" x14ac:dyDescent="0.25">
      <c r="A18251" t="s">
        <v>110</v>
      </c>
      <c r="B18251" t="s">
        <v>62432</v>
      </c>
      <c r="C18251" s="57">
        <v>44342</v>
      </c>
      <c r="D18251" t="s">
        <v>62433</v>
      </c>
      <c r="E18251" s="58">
        <v>1026266000000</v>
      </c>
      <c r="F18251" t="s">
        <v>62434</v>
      </c>
      <c r="G18251" t="s">
        <v>114</v>
      </c>
      <c r="H18251" t="s">
        <v>114</v>
      </c>
      <c r="I18251">
        <v>1</v>
      </c>
    </row>
    <row r="18252" spans="1:9" x14ac:dyDescent="0.25">
      <c r="A18252" t="s">
        <v>110</v>
      </c>
      <c r="B18252" t="s">
        <v>62435</v>
      </c>
      <c r="C18252" s="57">
        <v>44342</v>
      </c>
      <c r="D18252" t="s">
        <v>62436</v>
      </c>
      <c r="E18252" s="58">
        <v>10417909000000</v>
      </c>
      <c r="F18252" t="s">
        <v>62437</v>
      </c>
      <c r="G18252" t="s">
        <v>114</v>
      </c>
      <c r="H18252" t="s">
        <v>114</v>
      </c>
      <c r="I18252">
        <v>1</v>
      </c>
    </row>
    <row r="18253" spans="1:9" x14ac:dyDescent="0.25">
      <c r="A18253" t="s">
        <v>110</v>
      </c>
      <c r="B18253" t="s">
        <v>62438</v>
      </c>
      <c r="C18253" s="57">
        <v>44342</v>
      </c>
      <c r="D18253" t="s">
        <v>62439</v>
      </c>
      <c r="E18253" s="58">
        <v>1011721540000</v>
      </c>
      <c r="F18253" t="s">
        <v>62440</v>
      </c>
      <c r="G18253" t="s">
        <v>114</v>
      </c>
      <c r="H18253" t="s">
        <v>114</v>
      </c>
      <c r="I18253">
        <v>4</v>
      </c>
    </row>
    <row r="18254" spans="1:9" x14ac:dyDescent="0.25">
      <c r="A18254" t="s">
        <v>110</v>
      </c>
      <c r="B18254" t="s">
        <v>62441</v>
      </c>
      <c r="C18254" s="57">
        <v>44342</v>
      </c>
      <c r="D18254" t="s">
        <v>62442</v>
      </c>
      <c r="E18254" s="58">
        <v>4652359770000</v>
      </c>
      <c r="F18254" t="s">
        <v>62443</v>
      </c>
      <c r="G18254" t="s">
        <v>881</v>
      </c>
      <c r="H18254" t="s">
        <v>114</v>
      </c>
      <c r="I18254">
        <v>158</v>
      </c>
    </row>
    <row r="18255" spans="1:9" x14ac:dyDescent="0.25">
      <c r="A18255" t="s">
        <v>110</v>
      </c>
      <c r="B18255" t="s">
        <v>62444</v>
      </c>
      <c r="C18255" s="57">
        <v>44342</v>
      </c>
      <c r="D18255" t="s">
        <v>62445</v>
      </c>
      <c r="E18255" s="58">
        <v>1275361880000</v>
      </c>
      <c r="F18255" t="s">
        <v>62446</v>
      </c>
      <c r="G18255" t="s">
        <v>62447</v>
      </c>
      <c r="H18255" t="s">
        <v>62448</v>
      </c>
      <c r="I18255">
        <v>3658</v>
      </c>
    </row>
    <row r="18256" spans="1:9" x14ac:dyDescent="0.25">
      <c r="A18256" t="s">
        <v>110</v>
      </c>
      <c r="B18256" t="s">
        <v>62449</v>
      </c>
      <c r="C18256" s="57">
        <v>44342</v>
      </c>
      <c r="D18256" t="s">
        <v>62450</v>
      </c>
      <c r="E18256" t="s">
        <v>62451</v>
      </c>
      <c r="F18256" t="s">
        <v>62452</v>
      </c>
      <c r="G18256" t="s">
        <v>114</v>
      </c>
      <c r="H18256" t="s">
        <v>114</v>
      </c>
      <c r="I18256">
        <v>1</v>
      </c>
    </row>
    <row r="18257" spans="1:9" x14ac:dyDescent="0.25">
      <c r="A18257" t="s">
        <v>110</v>
      </c>
      <c r="B18257" t="s">
        <v>62453</v>
      </c>
      <c r="C18257" s="57">
        <v>44342</v>
      </c>
      <c r="D18257" t="s">
        <v>62454</v>
      </c>
      <c r="E18257" t="s">
        <v>62455</v>
      </c>
      <c r="F18257" t="s">
        <v>62456</v>
      </c>
      <c r="G18257" t="s">
        <v>114</v>
      </c>
      <c r="H18257" t="s">
        <v>114</v>
      </c>
      <c r="I18257">
        <v>22</v>
      </c>
    </row>
    <row r="18258" spans="1:9" x14ac:dyDescent="0.25">
      <c r="A18258" t="s">
        <v>110</v>
      </c>
      <c r="B18258" t="s">
        <v>62457</v>
      </c>
      <c r="C18258" s="57">
        <v>44342</v>
      </c>
      <c r="D18258" t="s">
        <v>62458</v>
      </c>
      <c r="E18258" s="58">
        <v>1304088180000</v>
      </c>
      <c r="F18258" t="s">
        <v>62459</v>
      </c>
      <c r="G18258" t="s">
        <v>62460</v>
      </c>
      <c r="H18258" t="s">
        <v>62461</v>
      </c>
      <c r="I18258">
        <v>4445</v>
      </c>
    </row>
    <row r="18259" spans="1:9" x14ac:dyDescent="0.25">
      <c r="A18259" t="s">
        <v>110</v>
      </c>
      <c r="B18259" t="s">
        <v>62462</v>
      </c>
      <c r="C18259" s="57">
        <v>44342</v>
      </c>
      <c r="D18259" t="s">
        <v>62463</v>
      </c>
      <c r="E18259" s="58">
        <v>1021680560000</v>
      </c>
      <c r="F18259" t="s">
        <v>62464</v>
      </c>
      <c r="G18259" t="s">
        <v>114</v>
      </c>
      <c r="H18259" t="s">
        <v>114</v>
      </c>
      <c r="I18259">
        <v>1</v>
      </c>
    </row>
    <row r="18260" spans="1:9" x14ac:dyDescent="0.25">
      <c r="A18260" t="s">
        <v>110</v>
      </c>
      <c r="B18260" t="s">
        <v>62465</v>
      </c>
      <c r="C18260" s="57">
        <v>44342</v>
      </c>
      <c r="D18260" t="s">
        <v>62466</v>
      </c>
      <c r="E18260" t="s">
        <v>62467</v>
      </c>
      <c r="F18260" t="s">
        <v>62468</v>
      </c>
      <c r="G18260" t="s">
        <v>114</v>
      </c>
      <c r="H18260" t="s">
        <v>114</v>
      </c>
      <c r="I18260">
        <v>26</v>
      </c>
    </row>
    <row r="18261" spans="1:9" x14ac:dyDescent="0.25">
      <c r="A18261" t="s">
        <v>110</v>
      </c>
      <c r="B18261" t="s">
        <v>62469</v>
      </c>
      <c r="C18261" s="57">
        <v>44342</v>
      </c>
      <c r="D18261" t="s">
        <v>62470</v>
      </c>
      <c r="E18261" s="58">
        <v>1020196850000</v>
      </c>
      <c r="F18261" t="s">
        <v>62471</v>
      </c>
      <c r="G18261" t="s">
        <v>114</v>
      </c>
      <c r="H18261" t="s">
        <v>114</v>
      </c>
      <c r="I18261">
        <v>13</v>
      </c>
    </row>
    <row r="18262" spans="1:9" x14ac:dyDescent="0.25">
      <c r="A18262" t="s">
        <v>110</v>
      </c>
      <c r="B18262" t="s">
        <v>62472</v>
      </c>
      <c r="C18262" s="57">
        <v>44342</v>
      </c>
      <c r="D18262" t="s">
        <v>62473</v>
      </c>
      <c r="E18262" s="58">
        <v>1015660450000</v>
      </c>
      <c r="F18262" t="s">
        <v>62474</v>
      </c>
      <c r="G18262" t="s">
        <v>114</v>
      </c>
      <c r="H18262" t="s">
        <v>114</v>
      </c>
      <c r="I18262">
        <v>1</v>
      </c>
    </row>
    <row r="18263" spans="1:9" x14ac:dyDescent="0.25">
      <c r="A18263" t="s">
        <v>110</v>
      </c>
      <c r="B18263" t="s">
        <v>62475</v>
      </c>
      <c r="C18263" s="57">
        <v>44342</v>
      </c>
      <c r="D18263" t="s">
        <v>62476</v>
      </c>
      <c r="E18263" s="58">
        <v>1008174350000</v>
      </c>
      <c r="F18263" t="s">
        <v>62477</v>
      </c>
      <c r="G18263" t="s">
        <v>114</v>
      </c>
      <c r="H18263" t="s">
        <v>114</v>
      </c>
      <c r="I18263">
        <v>1</v>
      </c>
    </row>
    <row r="18264" spans="1:9" x14ac:dyDescent="0.25">
      <c r="A18264" t="s">
        <v>110</v>
      </c>
      <c r="B18264" t="s">
        <v>62478</v>
      </c>
      <c r="C18264" s="57">
        <v>44342</v>
      </c>
      <c r="D18264" t="s">
        <v>62479</v>
      </c>
      <c r="E18264" s="58">
        <v>1011951540000</v>
      </c>
      <c r="F18264" t="s">
        <v>62480</v>
      </c>
      <c r="G18264" t="s">
        <v>114</v>
      </c>
      <c r="H18264" t="s">
        <v>114</v>
      </c>
      <c r="I18264">
        <v>1</v>
      </c>
    </row>
    <row r="18265" spans="1:9" x14ac:dyDescent="0.25">
      <c r="A18265" t="s">
        <v>110</v>
      </c>
      <c r="B18265" t="s">
        <v>62481</v>
      </c>
      <c r="C18265" s="57">
        <v>44342</v>
      </c>
      <c r="D18265" t="s">
        <v>62482</v>
      </c>
      <c r="E18265" s="58">
        <v>113263014690000</v>
      </c>
      <c r="F18265" t="s">
        <v>62483</v>
      </c>
      <c r="G18265" t="s">
        <v>114</v>
      </c>
      <c r="H18265" t="s">
        <v>114</v>
      </c>
      <c r="I18265">
        <v>19</v>
      </c>
    </row>
    <row r="18266" spans="1:9" x14ac:dyDescent="0.25">
      <c r="A18266" t="s">
        <v>110</v>
      </c>
      <c r="B18266" t="s">
        <v>62484</v>
      </c>
      <c r="C18266" s="57">
        <v>44342</v>
      </c>
      <c r="D18266" t="s">
        <v>62485</v>
      </c>
      <c r="E18266" s="58">
        <v>102862437400000</v>
      </c>
      <c r="F18266" t="s">
        <v>62486</v>
      </c>
      <c r="G18266" t="s">
        <v>114</v>
      </c>
      <c r="H18266" t="s">
        <v>114</v>
      </c>
      <c r="I18266">
        <v>1</v>
      </c>
    </row>
    <row r="18267" spans="1:9" x14ac:dyDescent="0.25">
      <c r="A18267" t="s">
        <v>110</v>
      </c>
      <c r="B18267" t="s">
        <v>62487</v>
      </c>
      <c r="C18267" s="57">
        <v>44342</v>
      </c>
      <c r="D18267" t="s">
        <v>62488</v>
      </c>
      <c r="E18267" s="58">
        <v>1055646000000</v>
      </c>
      <c r="F18267" t="s">
        <v>62489</v>
      </c>
      <c r="G18267" t="s">
        <v>62490</v>
      </c>
      <c r="H18267" t="s">
        <v>114</v>
      </c>
      <c r="I18267">
        <v>1</v>
      </c>
    </row>
    <row r="18268" spans="1:9" x14ac:dyDescent="0.25">
      <c r="A18268" t="s">
        <v>110</v>
      </c>
      <c r="B18268" t="s">
        <v>62491</v>
      </c>
      <c r="C18268" s="57">
        <v>44342</v>
      </c>
      <c r="D18268" t="s">
        <v>62492</v>
      </c>
      <c r="E18268" s="58">
        <v>1012373400000</v>
      </c>
      <c r="F18268" t="s">
        <v>62493</v>
      </c>
      <c r="G18268" t="s">
        <v>114</v>
      </c>
      <c r="H18268" t="s">
        <v>114</v>
      </c>
      <c r="I18268">
        <v>56</v>
      </c>
    </row>
    <row r="18269" spans="1:9" x14ac:dyDescent="0.25">
      <c r="A18269" t="s">
        <v>110</v>
      </c>
      <c r="B18269" t="s">
        <v>62494</v>
      </c>
      <c r="C18269" s="57">
        <v>44342</v>
      </c>
      <c r="D18269" t="s">
        <v>62495</v>
      </c>
      <c r="E18269" s="58">
        <v>104954811200000</v>
      </c>
      <c r="F18269" t="s">
        <v>62496</v>
      </c>
      <c r="G18269" t="s">
        <v>114</v>
      </c>
      <c r="H18269" t="s">
        <v>114</v>
      </c>
      <c r="I18269">
        <v>4</v>
      </c>
    </row>
    <row r="18270" spans="1:9" x14ac:dyDescent="0.25">
      <c r="A18270" t="s">
        <v>110</v>
      </c>
      <c r="B18270" t="s">
        <v>62497</v>
      </c>
      <c r="C18270" s="57">
        <v>44342</v>
      </c>
      <c r="D18270" t="s">
        <v>62498</v>
      </c>
      <c r="E18270" s="58">
        <v>1207939300000</v>
      </c>
      <c r="F18270" t="s">
        <v>62499</v>
      </c>
      <c r="G18270" t="s">
        <v>114</v>
      </c>
      <c r="H18270" t="s">
        <v>114</v>
      </c>
      <c r="I18270">
        <v>1</v>
      </c>
    </row>
    <row r="18271" spans="1:9" x14ac:dyDescent="0.25">
      <c r="A18271" t="s">
        <v>110</v>
      </c>
      <c r="B18271" t="s">
        <v>62500</v>
      </c>
      <c r="C18271" s="57">
        <v>44342</v>
      </c>
      <c r="D18271" t="s">
        <v>62501</v>
      </c>
      <c r="E18271" t="s">
        <v>62502</v>
      </c>
      <c r="F18271" t="s">
        <v>62503</v>
      </c>
      <c r="G18271" t="s">
        <v>114</v>
      </c>
      <c r="H18271" t="s">
        <v>114</v>
      </c>
      <c r="I18271">
        <v>1</v>
      </c>
    </row>
    <row r="18272" spans="1:9" x14ac:dyDescent="0.25">
      <c r="A18272" t="s">
        <v>110</v>
      </c>
      <c r="B18272" t="s">
        <v>62504</v>
      </c>
      <c r="C18272" s="57">
        <v>44342</v>
      </c>
      <c r="D18272" t="s">
        <v>62505</v>
      </c>
      <c r="E18272" s="58">
        <v>1024682700000</v>
      </c>
      <c r="F18272" t="s">
        <v>62506</v>
      </c>
      <c r="G18272" t="s">
        <v>114</v>
      </c>
      <c r="H18272" t="s">
        <v>114</v>
      </c>
      <c r="I18272">
        <v>1</v>
      </c>
    </row>
    <row r="18273" spans="1:9" x14ac:dyDescent="0.25">
      <c r="A18273" t="s">
        <v>110</v>
      </c>
      <c r="B18273" t="s">
        <v>62507</v>
      </c>
      <c r="C18273" s="57">
        <v>44342</v>
      </c>
      <c r="D18273" t="s">
        <v>62508</v>
      </c>
      <c r="E18273" s="58">
        <v>1180218200000</v>
      </c>
      <c r="F18273" t="s">
        <v>62509</v>
      </c>
      <c r="G18273" t="s">
        <v>114</v>
      </c>
      <c r="H18273" t="s">
        <v>114</v>
      </c>
      <c r="I18273">
        <v>36</v>
      </c>
    </row>
    <row r="18274" spans="1:9" x14ac:dyDescent="0.25">
      <c r="A18274" t="s">
        <v>110</v>
      </c>
      <c r="B18274" t="s">
        <v>62510</v>
      </c>
      <c r="C18274" s="57">
        <v>44342</v>
      </c>
      <c r="D18274" t="s">
        <v>62511</v>
      </c>
      <c r="E18274" s="58">
        <v>1047074000000</v>
      </c>
      <c r="F18274" t="s">
        <v>62512</v>
      </c>
      <c r="G18274" t="s">
        <v>409</v>
      </c>
      <c r="H18274" t="s">
        <v>62513</v>
      </c>
      <c r="I18274">
        <v>172</v>
      </c>
    </row>
    <row r="18275" spans="1:9" x14ac:dyDescent="0.25">
      <c r="A18275" t="s">
        <v>110</v>
      </c>
      <c r="B18275" t="s">
        <v>62514</v>
      </c>
      <c r="C18275" s="57">
        <v>44342</v>
      </c>
      <c r="D18275" t="s">
        <v>62515</v>
      </c>
      <c r="E18275" s="58">
        <v>103265767600000</v>
      </c>
      <c r="F18275" t="s">
        <v>62516</v>
      </c>
      <c r="G18275" t="s">
        <v>114</v>
      </c>
      <c r="H18275" t="s">
        <v>114</v>
      </c>
      <c r="I18275">
        <v>1</v>
      </c>
    </row>
    <row r="18276" spans="1:9" x14ac:dyDescent="0.25">
      <c r="A18276" t="s">
        <v>110</v>
      </c>
      <c r="B18276" t="s">
        <v>62517</v>
      </c>
      <c r="C18276" s="57">
        <v>44342</v>
      </c>
      <c r="D18276" t="s">
        <v>62518</v>
      </c>
      <c r="E18276" s="58">
        <v>1129953120000</v>
      </c>
      <c r="F18276" t="s">
        <v>62519</v>
      </c>
      <c r="G18276" t="s">
        <v>62520</v>
      </c>
      <c r="H18276" t="s">
        <v>62521</v>
      </c>
      <c r="I18276">
        <v>3584</v>
      </c>
    </row>
    <row r="18277" spans="1:9" x14ac:dyDescent="0.25">
      <c r="A18277" t="s">
        <v>110</v>
      </c>
      <c r="B18277" t="s">
        <v>62522</v>
      </c>
      <c r="C18277" s="57">
        <v>44342</v>
      </c>
      <c r="D18277" t="s">
        <v>62523</v>
      </c>
      <c r="E18277" s="58">
        <v>1028745970000</v>
      </c>
      <c r="F18277" t="s">
        <v>62524</v>
      </c>
      <c r="G18277" t="s">
        <v>114</v>
      </c>
      <c r="H18277" t="s">
        <v>114</v>
      </c>
      <c r="I18277">
        <v>1</v>
      </c>
    </row>
    <row r="18278" spans="1:9" x14ac:dyDescent="0.25">
      <c r="A18278" t="s">
        <v>110</v>
      </c>
      <c r="B18278" t="s">
        <v>62525</v>
      </c>
      <c r="C18278" s="57">
        <v>44342</v>
      </c>
      <c r="D18278" t="s">
        <v>62526</v>
      </c>
      <c r="E18278" s="58">
        <v>1102397740000</v>
      </c>
      <c r="F18278" t="s">
        <v>62527</v>
      </c>
      <c r="G18278" t="s">
        <v>62528</v>
      </c>
      <c r="H18278" t="s">
        <v>62529</v>
      </c>
      <c r="I18278">
        <v>1685</v>
      </c>
    </row>
    <row r="18279" spans="1:9" x14ac:dyDescent="0.25">
      <c r="A18279" t="s">
        <v>110</v>
      </c>
      <c r="B18279" t="s">
        <v>62530</v>
      </c>
      <c r="C18279" s="57">
        <v>44342</v>
      </c>
      <c r="D18279" t="s">
        <v>62531</v>
      </c>
      <c r="E18279" s="58">
        <v>817770364340000</v>
      </c>
      <c r="F18279" t="s">
        <v>62532</v>
      </c>
      <c r="G18279" t="s">
        <v>12042</v>
      </c>
      <c r="H18279" t="s">
        <v>62533</v>
      </c>
      <c r="I18279">
        <v>1</v>
      </c>
    </row>
    <row r="18280" spans="1:9" x14ac:dyDescent="0.25">
      <c r="A18280" t="s">
        <v>110</v>
      </c>
      <c r="B18280" t="s">
        <v>62534</v>
      </c>
      <c r="C18280" s="57">
        <v>44342</v>
      </c>
      <c r="D18280" t="s">
        <v>62535</v>
      </c>
      <c r="E18280" s="58">
        <v>1012746790000</v>
      </c>
      <c r="F18280" t="s">
        <v>62536</v>
      </c>
      <c r="G18280" t="s">
        <v>114</v>
      </c>
      <c r="H18280" t="s">
        <v>114</v>
      </c>
      <c r="I18280">
        <v>1</v>
      </c>
    </row>
    <row r="18281" spans="1:9" x14ac:dyDescent="0.25">
      <c r="A18281" t="s">
        <v>110</v>
      </c>
      <c r="B18281" t="s">
        <v>62537</v>
      </c>
      <c r="C18281" s="57">
        <v>44342</v>
      </c>
      <c r="D18281" t="s">
        <v>62538</v>
      </c>
      <c r="E18281" s="58">
        <v>1114501530000</v>
      </c>
      <c r="F18281" t="s">
        <v>62539</v>
      </c>
      <c r="G18281" t="s">
        <v>62540</v>
      </c>
      <c r="H18281" t="s">
        <v>881</v>
      </c>
      <c r="I18281">
        <v>1</v>
      </c>
    </row>
    <row r="18282" spans="1:9" x14ac:dyDescent="0.25">
      <c r="A18282" t="s">
        <v>110</v>
      </c>
      <c r="B18282" t="s">
        <v>62541</v>
      </c>
      <c r="C18282" s="57">
        <v>44342</v>
      </c>
      <c r="D18282" t="s">
        <v>62542</v>
      </c>
      <c r="E18282" s="58">
        <v>1066344630000</v>
      </c>
      <c r="F18282" t="s">
        <v>62543</v>
      </c>
      <c r="G18282" t="s">
        <v>114</v>
      </c>
      <c r="H18282" t="s">
        <v>114</v>
      </c>
      <c r="I18282">
        <v>1</v>
      </c>
    </row>
    <row r="18283" spans="1:9" x14ac:dyDescent="0.25">
      <c r="A18283" t="s">
        <v>110</v>
      </c>
      <c r="B18283" t="s">
        <v>62544</v>
      </c>
      <c r="C18283" s="57">
        <v>44342</v>
      </c>
      <c r="D18283" t="s">
        <v>62545</v>
      </c>
      <c r="E18283" s="58">
        <v>1010282730000</v>
      </c>
      <c r="F18283" t="s">
        <v>62546</v>
      </c>
      <c r="G18283" t="s">
        <v>114</v>
      </c>
      <c r="H18283" t="s">
        <v>114</v>
      </c>
      <c r="I18283">
        <v>1</v>
      </c>
    </row>
    <row r="18284" spans="1:9" x14ac:dyDescent="0.25">
      <c r="A18284" t="s">
        <v>110</v>
      </c>
      <c r="B18284" t="s">
        <v>62547</v>
      </c>
      <c r="C18284" s="57">
        <v>44342</v>
      </c>
      <c r="D18284" t="s">
        <v>62548</v>
      </c>
      <c r="E18284" s="58">
        <v>1026542940000</v>
      </c>
      <c r="F18284" t="s">
        <v>62549</v>
      </c>
      <c r="G18284" t="s">
        <v>114</v>
      </c>
      <c r="H18284" t="s">
        <v>114</v>
      </c>
      <c r="I18284">
        <v>1</v>
      </c>
    </row>
    <row r="18285" spans="1:9" x14ac:dyDescent="0.25">
      <c r="A18285" t="s">
        <v>110</v>
      </c>
      <c r="B18285" t="s">
        <v>62550</v>
      </c>
      <c r="C18285" s="57">
        <v>44342</v>
      </c>
      <c r="D18285" t="s">
        <v>62551</v>
      </c>
      <c r="E18285" s="58">
        <v>1083766000000</v>
      </c>
      <c r="F18285" t="s">
        <v>62552</v>
      </c>
      <c r="G18285" t="s">
        <v>114</v>
      </c>
      <c r="H18285" t="s">
        <v>114</v>
      </c>
      <c r="I18285">
        <v>21</v>
      </c>
    </row>
    <row r="18286" spans="1:9" x14ac:dyDescent="0.25">
      <c r="A18286" t="s">
        <v>110</v>
      </c>
      <c r="B18286" t="s">
        <v>62553</v>
      </c>
      <c r="C18286" s="57">
        <v>44342</v>
      </c>
      <c r="D18286" t="s">
        <v>62554</v>
      </c>
      <c r="E18286" s="58">
        <v>1062545540000</v>
      </c>
      <c r="F18286" t="s">
        <v>62555</v>
      </c>
      <c r="G18286" t="s">
        <v>62556</v>
      </c>
      <c r="H18286" t="s">
        <v>62557</v>
      </c>
      <c r="I18286">
        <v>1</v>
      </c>
    </row>
    <row r="18287" spans="1:9" x14ac:dyDescent="0.25">
      <c r="A18287" t="s">
        <v>110</v>
      </c>
      <c r="B18287" t="s">
        <v>62558</v>
      </c>
      <c r="C18287" s="57">
        <v>44342</v>
      </c>
      <c r="D18287" t="s">
        <v>62559</v>
      </c>
      <c r="E18287" s="58">
        <v>1013216020000</v>
      </c>
      <c r="F18287" t="s">
        <v>62560</v>
      </c>
      <c r="G18287" t="s">
        <v>62561</v>
      </c>
      <c r="H18287" t="s">
        <v>62562</v>
      </c>
      <c r="I18287">
        <v>39519</v>
      </c>
    </row>
    <row r="18288" spans="1:9" x14ac:dyDescent="0.25">
      <c r="A18288" t="s">
        <v>110</v>
      </c>
      <c r="B18288" t="s">
        <v>62563</v>
      </c>
      <c r="C18288" s="57">
        <v>44342</v>
      </c>
      <c r="D18288" t="s">
        <v>62564</v>
      </c>
      <c r="E18288" t="s">
        <v>62565</v>
      </c>
      <c r="F18288" t="s">
        <v>62566</v>
      </c>
      <c r="G18288" t="s">
        <v>114</v>
      </c>
      <c r="H18288" t="s">
        <v>114</v>
      </c>
      <c r="I18288">
        <v>1</v>
      </c>
    </row>
    <row r="18289" spans="1:9" x14ac:dyDescent="0.25">
      <c r="A18289" t="s">
        <v>110</v>
      </c>
      <c r="B18289" t="s">
        <v>62567</v>
      </c>
      <c r="C18289" s="57">
        <v>44342</v>
      </c>
      <c r="D18289" t="s">
        <v>62568</v>
      </c>
      <c r="E18289" s="58">
        <v>1105133930000</v>
      </c>
      <c r="F18289" t="s">
        <v>62569</v>
      </c>
      <c r="G18289" t="s">
        <v>114</v>
      </c>
      <c r="H18289" t="s">
        <v>114</v>
      </c>
      <c r="I18289">
        <v>1</v>
      </c>
    </row>
    <row r="18290" spans="1:9" x14ac:dyDescent="0.25">
      <c r="A18290" t="s">
        <v>110</v>
      </c>
      <c r="B18290" t="s">
        <v>62570</v>
      </c>
      <c r="C18290" s="57">
        <v>44342</v>
      </c>
      <c r="D18290" t="s">
        <v>62571</v>
      </c>
      <c r="E18290" t="s">
        <v>62572</v>
      </c>
      <c r="F18290" t="s">
        <v>62573</v>
      </c>
      <c r="G18290" t="s">
        <v>62574</v>
      </c>
      <c r="H18290" t="s">
        <v>62575</v>
      </c>
      <c r="I18290">
        <v>3</v>
      </c>
    </row>
    <row r="18291" spans="1:9" x14ac:dyDescent="0.25">
      <c r="A18291" t="s">
        <v>110</v>
      </c>
      <c r="B18291" t="s">
        <v>62576</v>
      </c>
      <c r="C18291" s="57">
        <v>44342</v>
      </c>
      <c r="D18291" t="s">
        <v>62577</v>
      </c>
      <c r="E18291" s="58">
        <v>99832820000000</v>
      </c>
      <c r="F18291" t="s">
        <v>62578</v>
      </c>
      <c r="G18291" t="s">
        <v>114</v>
      </c>
      <c r="H18291" t="s">
        <v>114</v>
      </c>
      <c r="I18291">
        <v>6</v>
      </c>
    </row>
    <row r="18292" spans="1:9" x14ac:dyDescent="0.25">
      <c r="A18292" t="s">
        <v>110</v>
      </c>
      <c r="B18292" t="s">
        <v>62579</v>
      </c>
      <c r="C18292" s="57">
        <v>44342</v>
      </c>
      <c r="D18292" t="s">
        <v>62580</v>
      </c>
      <c r="E18292" s="58">
        <v>97559231000000</v>
      </c>
      <c r="F18292" t="s">
        <v>62581</v>
      </c>
      <c r="G18292" t="s">
        <v>114</v>
      </c>
      <c r="H18292" t="s">
        <v>114</v>
      </c>
      <c r="I18292">
        <v>1</v>
      </c>
    </row>
    <row r="18293" spans="1:9" x14ac:dyDescent="0.25">
      <c r="A18293" t="s">
        <v>110</v>
      </c>
      <c r="B18293" t="s">
        <v>62582</v>
      </c>
      <c r="C18293" s="57">
        <v>44342</v>
      </c>
      <c r="D18293" t="s">
        <v>62583</v>
      </c>
      <c r="E18293" s="58">
        <v>96261502000000</v>
      </c>
      <c r="F18293" t="s">
        <v>62584</v>
      </c>
      <c r="G18293" t="s">
        <v>62585</v>
      </c>
      <c r="H18293" t="s">
        <v>114</v>
      </c>
      <c r="I18293">
        <v>1</v>
      </c>
    </row>
    <row r="18294" spans="1:9" x14ac:dyDescent="0.25">
      <c r="A18294" t="s">
        <v>110</v>
      </c>
      <c r="B18294" t="s">
        <v>62586</v>
      </c>
      <c r="C18294" s="57">
        <v>44342</v>
      </c>
      <c r="D18294" t="s">
        <v>62587</v>
      </c>
      <c r="E18294" s="58">
        <v>96082827000000</v>
      </c>
      <c r="F18294" t="s">
        <v>62588</v>
      </c>
      <c r="G18294" t="s">
        <v>62585</v>
      </c>
      <c r="H18294" t="s">
        <v>114</v>
      </c>
      <c r="I18294">
        <v>31</v>
      </c>
    </row>
    <row r="18295" spans="1:9" x14ac:dyDescent="0.25">
      <c r="A18295" t="s">
        <v>110</v>
      </c>
      <c r="B18295" t="s">
        <v>62589</v>
      </c>
      <c r="C18295" s="57">
        <v>44342</v>
      </c>
      <c r="D18295" t="s">
        <v>62590</v>
      </c>
      <c r="E18295" s="58">
        <v>101460166000000</v>
      </c>
      <c r="F18295" t="s">
        <v>62591</v>
      </c>
      <c r="G18295" t="s">
        <v>114</v>
      </c>
      <c r="H18295" t="s">
        <v>114</v>
      </c>
      <c r="I18295">
        <v>1</v>
      </c>
    </row>
    <row r="18296" spans="1:9" x14ac:dyDescent="0.25">
      <c r="A18296" t="s">
        <v>110</v>
      </c>
      <c r="B18296" t="s">
        <v>62592</v>
      </c>
      <c r="C18296" s="57">
        <v>44342</v>
      </c>
      <c r="D18296" t="s">
        <v>62593</v>
      </c>
      <c r="E18296" s="58">
        <v>101527334000000</v>
      </c>
      <c r="F18296" t="s">
        <v>62594</v>
      </c>
      <c r="G18296" t="s">
        <v>114</v>
      </c>
      <c r="H18296" t="s">
        <v>114</v>
      </c>
      <c r="I18296">
        <v>5</v>
      </c>
    </row>
    <row r="18297" spans="1:9" x14ac:dyDescent="0.25">
      <c r="A18297" t="s">
        <v>110</v>
      </c>
      <c r="B18297" t="s">
        <v>62595</v>
      </c>
      <c r="C18297" s="57">
        <v>44342</v>
      </c>
      <c r="D18297" t="s">
        <v>62596</v>
      </c>
      <c r="E18297" s="58">
        <v>101140366000000</v>
      </c>
      <c r="F18297" t="s">
        <v>62597</v>
      </c>
      <c r="G18297" t="s">
        <v>114</v>
      </c>
      <c r="H18297" t="s">
        <v>114</v>
      </c>
      <c r="I18297">
        <v>4</v>
      </c>
    </row>
    <row r="18298" spans="1:9" x14ac:dyDescent="0.25">
      <c r="A18298" t="s">
        <v>110</v>
      </c>
      <c r="B18298" t="s">
        <v>62598</v>
      </c>
      <c r="C18298" s="57">
        <v>44342</v>
      </c>
      <c r="D18298" t="s">
        <v>62599</v>
      </c>
      <c r="E18298" s="58">
        <v>1070565420000</v>
      </c>
      <c r="F18298" t="s">
        <v>62600</v>
      </c>
      <c r="G18298" t="s">
        <v>114</v>
      </c>
      <c r="H18298" t="s">
        <v>114</v>
      </c>
      <c r="I18298">
        <v>1</v>
      </c>
    </row>
    <row r="18299" spans="1:9" x14ac:dyDescent="0.25">
      <c r="A18299" t="s">
        <v>110</v>
      </c>
      <c r="B18299" t="s">
        <v>62601</v>
      </c>
      <c r="C18299" s="57">
        <v>44342</v>
      </c>
      <c r="D18299" t="s">
        <v>62602</v>
      </c>
      <c r="E18299" s="58">
        <v>1005930370000</v>
      </c>
      <c r="F18299" t="s">
        <v>62603</v>
      </c>
      <c r="G18299" t="s">
        <v>114</v>
      </c>
      <c r="H18299" t="s">
        <v>114</v>
      </c>
      <c r="I18299">
        <v>1</v>
      </c>
    </row>
    <row r="18300" spans="1:9" x14ac:dyDescent="0.25">
      <c r="A18300" t="s">
        <v>110</v>
      </c>
      <c r="B18300" t="s">
        <v>62604</v>
      </c>
      <c r="C18300" s="57">
        <v>44342</v>
      </c>
      <c r="D18300" t="s">
        <v>62605</v>
      </c>
      <c r="E18300" s="58">
        <v>1011619640000</v>
      </c>
      <c r="F18300" t="s">
        <v>62606</v>
      </c>
      <c r="G18300" t="s">
        <v>114</v>
      </c>
      <c r="H18300" t="s">
        <v>114</v>
      </c>
      <c r="I18300">
        <v>1</v>
      </c>
    </row>
    <row r="18301" spans="1:9" x14ac:dyDescent="0.25">
      <c r="A18301" t="s">
        <v>110</v>
      </c>
      <c r="B18301" t="s">
        <v>62607</v>
      </c>
      <c r="C18301" s="57">
        <v>44342</v>
      </c>
      <c r="D18301" t="s">
        <v>62608</v>
      </c>
      <c r="E18301" s="58">
        <v>1011403670000</v>
      </c>
      <c r="F18301" t="s">
        <v>62609</v>
      </c>
      <c r="G18301" t="s">
        <v>114</v>
      </c>
      <c r="H18301" t="s">
        <v>114</v>
      </c>
      <c r="I18301">
        <v>1</v>
      </c>
    </row>
    <row r="18302" spans="1:9" x14ac:dyDescent="0.25">
      <c r="A18302" t="s">
        <v>110</v>
      </c>
      <c r="B18302" t="s">
        <v>62610</v>
      </c>
      <c r="C18302" s="57">
        <v>44342</v>
      </c>
      <c r="D18302" t="s">
        <v>62611</v>
      </c>
      <c r="E18302" s="58">
        <v>1003387781300000</v>
      </c>
      <c r="F18302" t="s">
        <v>62612</v>
      </c>
      <c r="G18302" t="s">
        <v>114</v>
      </c>
      <c r="H18302" t="s">
        <v>114</v>
      </c>
      <c r="I18302">
        <v>2</v>
      </c>
    </row>
    <row r="18303" spans="1:9" x14ac:dyDescent="0.25">
      <c r="A18303" t="s">
        <v>110</v>
      </c>
      <c r="B18303" t="s">
        <v>62613</v>
      </c>
      <c r="C18303" s="57">
        <v>44342</v>
      </c>
      <c r="D18303" t="s">
        <v>62614</v>
      </c>
      <c r="E18303" t="s">
        <v>62615</v>
      </c>
      <c r="F18303" t="s">
        <v>62616</v>
      </c>
      <c r="G18303" t="s">
        <v>114</v>
      </c>
      <c r="H18303" t="s">
        <v>114</v>
      </c>
      <c r="I18303">
        <v>2</v>
      </c>
    </row>
    <row r="18304" spans="1:9" x14ac:dyDescent="0.25">
      <c r="A18304" t="s">
        <v>110</v>
      </c>
      <c r="B18304" t="s">
        <v>62617</v>
      </c>
      <c r="C18304" s="57">
        <v>44342</v>
      </c>
      <c r="D18304" t="s">
        <v>62618</v>
      </c>
      <c r="E18304" s="58">
        <v>105736904900000</v>
      </c>
      <c r="F18304" t="s">
        <v>62619</v>
      </c>
      <c r="G18304" t="s">
        <v>114</v>
      </c>
      <c r="H18304" t="s">
        <v>114</v>
      </c>
      <c r="I18304">
        <v>3</v>
      </c>
    </row>
    <row r="18305" spans="1:9" x14ac:dyDescent="0.25">
      <c r="A18305" t="s">
        <v>110</v>
      </c>
      <c r="B18305" t="s">
        <v>62620</v>
      </c>
      <c r="C18305" s="57">
        <v>44342</v>
      </c>
      <c r="D18305" t="s">
        <v>62621</v>
      </c>
      <c r="E18305" s="58">
        <v>1058883100000</v>
      </c>
      <c r="F18305" t="s">
        <v>62622</v>
      </c>
      <c r="G18305" t="s">
        <v>114</v>
      </c>
      <c r="H18305" t="s">
        <v>114</v>
      </c>
      <c r="I18305">
        <v>1</v>
      </c>
    </row>
    <row r="18306" spans="1:9" x14ac:dyDescent="0.25">
      <c r="A18306" t="s">
        <v>110</v>
      </c>
      <c r="B18306" t="s">
        <v>62623</v>
      </c>
      <c r="C18306" s="57">
        <v>44342</v>
      </c>
      <c r="D18306" t="s">
        <v>62624</v>
      </c>
      <c r="E18306" s="58">
        <v>109242878000000</v>
      </c>
      <c r="F18306" t="s">
        <v>62625</v>
      </c>
      <c r="G18306" t="s">
        <v>114</v>
      </c>
      <c r="H18306" t="s">
        <v>114</v>
      </c>
      <c r="I18306">
        <v>1</v>
      </c>
    </row>
    <row r="18307" spans="1:9" x14ac:dyDescent="0.25">
      <c r="A18307" t="s">
        <v>110</v>
      </c>
      <c r="B18307" t="s">
        <v>62626</v>
      </c>
      <c r="C18307" s="57">
        <v>44342</v>
      </c>
      <c r="D18307" t="s">
        <v>62627</v>
      </c>
      <c r="E18307" s="58">
        <v>109238311000000</v>
      </c>
      <c r="F18307" t="s">
        <v>62628</v>
      </c>
      <c r="G18307" t="s">
        <v>114</v>
      </c>
      <c r="H18307" t="s">
        <v>114</v>
      </c>
      <c r="I18307">
        <v>1</v>
      </c>
    </row>
    <row r="18308" spans="1:9" x14ac:dyDescent="0.25">
      <c r="A18308" t="s">
        <v>110</v>
      </c>
      <c r="B18308" t="s">
        <v>62629</v>
      </c>
      <c r="C18308" s="57">
        <v>44342</v>
      </c>
      <c r="D18308" t="s">
        <v>62630</v>
      </c>
      <c r="E18308" s="58">
        <v>109238107000000</v>
      </c>
      <c r="F18308" t="s">
        <v>62631</v>
      </c>
      <c r="G18308" t="s">
        <v>114</v>
      </c>
      <c r="H18308" t="s">
        <v>114</v>
      </c>
      <c r="I18308">
        <v>1</v>
      </c>
    </row>
    <row r="18309" spans="1:9" x14ac:dyDescent="0.25">
      <c r="A18309" t="s">
        <v>110</v>
      </c>
      <c r="B18309" t="s">
        <v>62632</v>
      </c>
      <c r="C18309" s="57">
        <v>44342</v>
      </c>
      <c r="D18309" t="s">
        <v>62633</v>
      </c>
      <c r="E18309" s="58">
        <v>109231516000000</v>
      </c>
      <c r="F18309" t="s">
        <v>62634</v>
      </c>
      <c r="G18309" t="s">
        <v>114</v>
      </c>
      <c r="H18309" t="s">
        <v>114</v>
      </c>
      <c r="I18309">
        <v>1</v>
      </c>
    </row>
    <row r="18310" spans="1:9" x14ac:dyDescent="0.25">
      <c r="A18310" t="s">
        <v>110</v>
      </c>
      <c r="B18310" t="s">
        <v>62635</v>
      </c>
      <c r="C18310" s="57">
        <v>44342</v>
      </c>
      <c r="D18310" t="s">
        <v>62636</v>
      </c>
      <c r="E18310" s="58">
        <v>101343604000000</v>
      </c>
      <c r="F18310" t="s">
        <v>62637</v>
      </c>
      <c r="G18310" t="s">
        <v>114</v>
      </c>
      <c r="H18310" t="s">
        <v>114</v>
      </c>
      <c r="I18310">
        <v>5</v>
      </c>
    </row>
    <row r="18311" spans="1:9" x14ac:dyDescent="0.25">
      <c r="A18311" t="s">
        <v>110</v>
      </c>
      <c r="B18311" t="s">
        <v>62638</v>
      </c>
      <c r="C18311" s="57">
        <v>44342</v>
      </c>
      <c r="D18311" t="s">
        <v>62639</v>
      </c>
      <c r="E18311" s="58">
        <v>1148757700000</v>
      </c>
      <c r="F18311" t="s">
        <v>62640</v>
      </c>
      <c r="G18311" t="s">
        <v>62641</v>
      </c>
      <c r="H18311" t="s">
        <v>114</v>
      </c>
      <c r="I18311">
        <v>3</v>
      </c>
    </row>
    <row r="18312" spans="1:9" x14ac:dyDescent="0.25">
      <c r="A18312" t="s">
        <v>110</v>
      </c>
      <c r="B18312" t="s">
        <v>62642</v>
      </c>
      <c r="C18312" s="57">
        <v>44342</v>
      </c>
      <c r="D18312" t="s">
        <v>62643</v>
      </c>
      <c r="E18312" s="58">
        <v>1045842700000</v>
      </c>
      <c r="F18312" t="s">
        <v>62644</v>
      </c>
      <c r="G18312" t="s">
        <v>8186</v>
      </c>
      <c r="H18312" t="s">
        <v>114</v>
      </c>
      <c r="I18312">
        <v>1707</v>
      </c>
    </row>
    <row r="18313" spans="1:9" x14ac:dyDescent="0.25">
      <c r="A18313" t="s">
        <v>110</v>
      </c>
      <c r="B18313" t="s">
        <v>62645</v>
      </c>
      <c r="C18313" s="57">
        <v>44342</v>
      </c>
      <c r="D18313" t="s">
        <v>62646</v>
      </c>
      <c r="E18313" s="58">
        <v>1157094800000</v>
      </c>
      <c r="F18313" t="s">
        <v>62647</v>
      </c>
      <c r="G18313" t="s">
        <v>114</v>
      </c>
      <c r="H18313" t="s">
        <v>114</v>
      </c>
      <c r="I18313">
        <v>1</v>
      </c>
    </row>
    <row r="18314" spans="1:9" x14ac:dyDescent="0.25">
      <c r="A18314" t="s">
        <v>110</v>
      </c>
      <c r="B18314" t="s">
        <v>62648</v>
      </c>
      <c r="C18314" s="57">
        <v>44342</v>
      </c>
      <c r="D18314" t="s">
        <v>62649</v>
      </c>
      <c r="E18314" s="58">
        <v>1104886500000</v>
      </c>
      <c r="F18314" t="s">
        <v>62650</v>
      </c>
      <c r="G18314" t="s">
        <v>114</v>
      </c>
      <c r="H18314" t="s">
        <v>114</v>
      </c>
      <c r="I18314">
        <v>1</v>
      </c>
    </row>
    <row r="18315" spans="1:9" x14ac:dyDescent="0.25">
      <c r="A18315" t="s">
        <v>110</v>
      </c>
      <c r="B18315" t="s">
        <v>62651</v>
      </c>
      <c r="C18315" s="57">
        <v>44342</v>
      </c>
      <c r="D18315" t="s">
        <v>62652</v>
      </c>
      <c r="E18315" s="58">
        <v>1001407400000</v>
      </c>
      <c r="F18315" t="s">
        <v>62653</v>
      </c>
      <c r="G18315" t="s">
        <v>62654</v>
      </c>
      <c r="H18315" t="s">
        <v>114</v>
      </c>
      <c r="I18315">
        <v>3</v>
      </c>
    </row>
    <row r="18316" spans="1:9" x14ac:dyDescent="0.25">
      <c r="A18316" t="s">
        <v>110</v>
      </c>
      <c r="B18316" t="s">
        <v>62655</v>
      </c>
      <c r="C18316" s="57">
        <v>44342</v>
      </c>
      <c r="D18316" t="s">
        <v>62656</v>
      </c>
      <c r="E18316" s="58">
        <v>1142966700000</v>
      </c>
      <c r="F18316" t="s">
        <v>62657</v>
      </c>
      <c r="G18316" t="s">
        <v>114</v>
      </c>
      <c r="H18316" t="s">
        <v>114</v>
      </c>
      <c r="I18316">
        <v>1</v>
      </c>
    </row>
    <row r="18317" spans="1:9" x14ac:dyDescent="0.25">
      <c r="A18317" t="s">
        <v>110</v>
      </c>
      <c r="B18317" t="s">
        <v>62658</v>
      </c>
      <c r="C18317" s="57">
        <v>44342</v>
      </c>
      <c r="D18317" t="s">
        <v>62659</v>
      </c>
      <c r="E18317" s="58">
        <v>1050157600000</v>
      </c>
      <c r="F18317" t="s">
        <v>62660</v>
      </c>
      <c r="G18317" t="s">
        <v>114</v>
      </c>
      <c r="H18317" t="s">
        <v>114</v>
      </c>
      <c r="I18317">
        <v>303</v>
      </c>
    </row>
    <row r="18318" spans="1:9" x14ac:dyDescent="0.25">
      <c r="A18318" t="s">
        <v>110</v>
      </c>
      <c r="B18318" t="s">
        <v>62661</v>
      </c>
      <c r="C18318" s="57">
        <v>44342</v>
      </c>
      <c r="D18318" t="s">
        <v>62662</v>
      </c>
      <c r="E18318" s="58">
        <v>1227293000000</v>
      </c>
      <c r="F18318" t="s">
        <v>62663</v>
      </c>
      <c r="G18318" t="s">
        <v>114</v>
      </c>
      <c r="H18318" t="s">
        <v>114</v>
      </c>
      <c r="I18318">
        <v>1</v>
      </c>
    </row>
    <row r="18319" spans="1:9" x14ac:dyDescent="0.25">
      <c r="A18319" t="s">
        <v>110</v>
      </c>
      <c r="B18319" t="s">
        <v>62664</v>
      </c>
      <c r="C18319" s="57">
        <v>44342</v>
      </c>
      <c r="D18319" t="s">
        <v>62665</v>
      </c>
      <c r="E18319" s="58">
        <v>1003790900000</v>
      </c>
      <c r="F18319" t="s">
        <v>62666</v>
      </c>
      <c r="G18319" t="s">
        <v>62667</v>
      </c>
      <c r="H18319" t="s">
        <v>114</v>
      </c>
      <c r="I18319">
        <v>9</v>
      </c>
    </row>
    <row r="18320" spans="1:9" x14ac:dyDescent="0.25">
      <c r="A18320" t="s">
        <v>110</v>
      </c>
      <c r="B18320" t="s">
        <v>62668</v>
      </c>
      <c r="C18320" s="57">
        <v>44342</v>
      </c>
      <c r="D18320" t="s">
        <v>62669</v>
      </c>
      <c r="E18320" s="58">
        <v>94044796000000</v>
      </c>
      <c r="F18320" t="s">
        <v>62670</v>
      </c>
      <c r="G18320" t="s">
        <v>114</v>
      </c>
      <c r="H18320" t="s">
        <v>114</v>
      </c>
      <c r="I18320">
        <v>279</v>
      </c>
    </row>
    <row r="18321" spans="1:9" x14ac:dyDescent="0.25">
      <c r="A18321" t="s">
        <v>110</v>
      </c>
      <c r="B18321" t="s">
        <v>62671</v>
      </c>
      <c r="C18321" s="57">
        <v>44342</v>
      </c>
      <c r="D18321" t="s">
        <v>62672</v>
      </c>
      <c r="E18321" s="58">
        <v>101878134000000</v>
      </c>
      <c r="F18321" t="s">
        <v>62673</v>
      </c>
      <c r="G18321" t="s">
        <v>114</v>
      </c>
      <c r="H18321" t="s">
        <v>114</v>
      </c>
      <c r="I18321">
        <v>2</v>
      </c>
    </row>
    <row r="18322" spans="1:9" x14ac:dyDescent="0.25">
      <c r="A18322" t="s">
        <v>110</v>
      </c>
      <c r="B18322" t="s">
        <v>62674</v>
      </c>
      <c r="C18322" s="57">
        <v>44342</v>
      </c>
      <c r="D18322" t="s">
        <v>62675</v>
      </c>
      <c r="E18322" s="58">
        <v>101098524000000</v>
      </c>
      <c r="F18322" t="s">
        <v>62676</v>
      </c>
      <c r="G18322" t="s">
        <v>114</v>
      </c>
      <c r="H18322" t="s">
        <v>114</v>
      </c>
      <c r="I18322">
        <v>1</v>
      </c>
    </row>
    <row r="18323" spans="1:9" x14ac:dyDescent="0.25">
      <c r="A18323" t="s">
        <v>110</v>
      </c>
      <c r="B18323" t="s">
        <v>62677</v>
      </c>
      <c r="C18323" s="57">
        <v>44342</v>
      </c>
      <c r="D18323" t="s">
        <v>62678</v>
      </c>
      <c r="E18323" s="58">
        <v>100620835000000</v>
      </c>
      <c r="F18323" t="s">
        <v>62679</v>
      </c>
      <c r="G18323" t="s">
        <v>114</v>
      </c>
      <c r="H18323" t="s">
        <v>114</v>
      </c>
      <c r="I18323">
        <v>1</v>
      </c>
    </row>
    <row r="18324" spans="1:9" x14ac:dyDescent="0.25">
      <c r="A18324" t="s">
        <v>110</v>
      </c>
      <c r="B18324" t="s">
        <v>62680</v>
      </c>
      <c r="C18324" s="57">
        <v>44342</v>
      </c>
      <c r="D18324" t="s">
        <v>62681</v>
      </c>
      <c r="E18324" s="58">
        <v>101280718000000</v>
      </c>
      <c r="F18324" t="s">
        <v>62682</v>
      </c>
      <c r="G18324" t="s">
        <v>114</v>
      </c>
      <c r="H18324" t="s">
        <v>114</v>
      </c>
      <c r="I18324">
        <v>1</v>
      </c>
    </row>
    <row r="18325" spans="1:9" x14ac:dyDescent="0.25">
      <c r="A18325" t="s">
        <v>110</v>
      </c>
      <c r="B18325" t="s">
        <v>62683</v>
      </c>
      <c r="C18325" s="57">
        <v>44342</v>
      </c>
      <c r="D18325" t="s">
        <v>62684</v>
      </c>
      <c r="E18325" s="58">
        <v>101072884000000</v>
      </c>
      <c r="F18325" t="s">
        <v>62685</v>
      </c>
      <c r="G18325" t="s">
        <v>114</v>
      </c>
      <c r="H18325" t="s">
        <v>114</v>
      </c>
      <c r="I18325">
        <v>1</v>
      </c>
    </row>
    <row r="18326" spans="1:9" x14ac:dyDescent="0.25">
      <c r="A18326" t="s">
        <v>110</v>
      </c>
      <c r="B18326" t="s">
        <v>62686</v>
      </c>
      <c r="C18326" s="57">
        <v>44342</v>
      </c>
      <c r="D18326" t="s">
        <v>62687</v>
      </c>
      <c r="E18326" s="58">
        <v>101246269000000</v>
      </c>
      <c r="F18326" t="s">
        <v>62688</v>
      </c>
      <c r="G18326" t="s">
        <v>114</v>
      </c>
      <c r="H18326" t="s">
        <v>114</v>
      </c>
      <c r="I18326">
        <v>1</v>
      </c>
    </row>
    <row r="18327" spans="1:9" x14ac:dyDescent="0.25">
      <c r="A18327" t="s">
        <v>110</v>
      </c>
      <c r="B18327" t="s">
        <v>62689</v>
      </c>
      <c r="C18327" s="57">
        <v>44342</v>
      </c>
      <c r="D18327" t="s">
        <v>62690</v>
      </c>
      <c r="E18327" s="58">
        <v>101605622000000</v>
      </c>
      <c r="F18327" t="s">
        <v>62691</v>
      </c>
      <c r="G18327" t="s">
        <v>114</v>
      </c>
      <c r="H18327" t="s">
        <v>114</v>
      </c>
      <c r="I18327">
        <v>4</v>
      </c>
    </row>
    <row r="18328" spans="1:9" x14ac:dyDescent="0.25">
      <c r="A18328" t="s">
        <v>110</v>
      </c>
      <c r="B18328" t="s">
        <v>62692</v>
      </c>
      <c r="C18328" s="57">
        <v>44342</v>
      </c>
      <c r="D18328" t="s">
        <v>62693</v>
      </c>
      <c r="E18328" s="58">
        <v>100322430000000</v>
      </c>
      <c r="F18328" t="s">
        <v>62694</v>
      </c>
      <c r="G18328" t="s">
        <v>114</v>
      </c>
      <c r="H18328" t="s">
        <v>114</v>
      </c>
      <c r="I18328">
        <v>4</v>
      </c>
    </row>
    <row r="18329" spans="1:9" x14ac:dyDescent="0.25">
      <c r="A18329" t="s">
        <v>110</v>
      </c>
      <c r="B18329" t="s">
        <v>62695</v>
      </c>
      <c r="C18329" s="57">
        <v>44342</v>
      </c>
      <c r="D18329" t="s">
        <v>62696</v>
      </c>
      <c r="E18329" s="58">
        <v>100615115000000</v>
      </c>
      <c r="F18329" t="s">
        <v>62697</v>
      </c>
      <c r="G18329" t="s">
        <v>114</v>
      </c>
      <c r="H18329" t="s">
        <v>114</v>
      </c>
      <c r="I18329">
        <v>10</v>
      </c>
    </row>
    <row r="18330" spans="1:9" x14ac:dyDescent="0.25">
      <c r="A18330" t="s">
        <v>110</v>
      </c>
      <c r="B18330" t="s">
        <v>62698</v>
      </c>
      <c r="C18330" s="57">
        <v>44342</v>
      </c>
      <c r="D18330" t="s">
        <v>62699</v>
      </c>
      <c r="E18330" s="58">
        <v>1029183000000</v>
      </c>
      <c r="F18330" t="s">
        <v>62700</v>
      </c>
      <c r="G18330" t="s">
        <v>114</v>
      </c>
      <c r="H18330" t="s">
        <v>114</v>
      </c>
      <c r="I18330">
        <v>1</v>
      </c>
    </row>
    <row r="18331" spans="1:9" x14ac:dyDescent="0.25">
      <c r="A18331" t="s">
        <v>110</v>
      </c>
      <c r="B18331" t="s">
        <v>62701</v>
      </c>
      <c r="C18331" s="57">
        <v>44342</v>
      </c>
      <c r="D18331" t="s">
        <v>62702</v>
      </c>
      <c r="E18331" s="58">
        <v>110853329000000</v>
      </c>
      <c r="F18331" t="s">
        <v>62703</v>
      </c>
      <c r="G18331" t="s">
        <v>59633</v>
      </c>
      <c r="H18331" t="s">
        <v>114</v>
      </c>
      <c r="I18331">
        <v>20</v>
      </c>
    </row>
    <row r="18332" spans="1:9" x14ac:dyDescent="0.25">
      <c r="A18332" t="s">
        <v>110</v>
      </c>
      <c r="B18332" t="s">
        <v>62704</v>
      </c>
      <c r="C18332" s="57">
        <v>44342</v>
      </c>
      <c r="D18332" t="s">
        <v>62705</v>
      </c>
      <c r="E18332" s="58">
        <v>102284274000000</v>
      </c>
      <c r="F18332" t="s">
        <v>62706</v>
      </c>
      <c r="G18332" t="s">
        <v>114</v>
      </c>
      <c r="H18332" t="s">
        <v>114</v>
      </c>
      <c r="I18332">
        <v>7</v>
      </c>
    </row>
    <row r="18333" spans="1:9" x14ac:dyDescent="0.25">
      <c r="A18333" t="s">
        <v>110</v>
      </c>
      <c r="B18333" t="s">
        <v>62707</v>
      </c>
      <c r="C18333" s="57">
        <v>44342</v>
      </c>
      <c r="D18333" t="s">
        <v>62708</v>
      </c>
      <c r="E18333" s="58">
        <v>101480126000000</v>
      </c>
      <c r="F18333" t="s">
        <v>62709</v>
      </c>
      <c r="G18333" t="s">
        <v>114</v>
      </c>
      <c r="H18333" t="s">
        <v>114</v>
      </c>
      <c r="I18333">
        <v>1</v>
      </c>
    </row>
    <row r="18334" spans="1:9" x14ac:dyDescent="0.25">
      <c r="A18334" t="s">
        <v>110</v>
      </c>
      <c r="B18334" t="s">
        <v>62710</v>
      </c>
      <c r="C18334" s="57">
        <v>44342</v>
      </c>
      <c r="D18334" t="s">
        <v>62711</v>
      </c>
      <c r="E18334" s="58">
        <v>101649466000000</v>
      </c>
      <c r="F18334" t="s">
        <v>62712</v>
      </c>
      <c r="G18334" t="s">
        <v>114</v>
      </c>
      <c r="H18334" t="s">
        <v>114</v>
      </c>
      <c r="I18334">
        <v>2</v>
      </c>
    </row>
    <row r="18335" spans="1:9" x14ac:dyDescent="0.25">
      <c r="A18335" t="s">
        <v>110</v>
      </c>
      <c r="B18335" t="s">
        <v>62713</v>
      </c>
      <c r="C18335" s="57">
        <v>44342</v>
      </c>
      <c r="D18335" t="s">
        <v>62714</v>
      </c>
      <c r="E18335" s="58">
        <v>100399028000000</v>
      </c>
      <c r="F18335" t="s">
        <v>62715</v>
      </c>
      <c r="G18335" t="s">
        <v>114</v>
      </c>
      <c r="H18335" t="s">
        <v>114</v>
      </c>
      <c r="I18335">
        <v>2</v>
      </c>
    </row>
    <row r="18336" spans="1:9" x14ac:dyDescent="0.25">
      <c r="A18336" t="s">
        <v>110</v>
      </c>
      <c r="B18336" t="s">
        <v>62716</v>
      </c>
      <c r="C18336" s="57">
        <v>44342</v>
      </c>
      <c r="D18336" t="s">
        <v>62717</v>
      </c>
      <c r="E18336" s="58">
        <v>100716573000000</v>
      </c>
      <c r="F18336" t="s">
        <v>62718</v>
      </c>
      <c r="G18336" t="s">
        <v>114</v>
      </c>
      <c r="H18336" t="s">
        <v>114</v>
      </c>
      <c r="I18336">
        <v>1</v>
      </c>
    </row>
    <row r="18337" spans="1:9" x14ac:dyDescent="0.25">
      <c r="A18337" t="s">
        <v>110</v>
      </c>
      <c r="B18337" t="s">
        <v>62719</v>
      </c>
      <c r="C18337" s="57">
        <v>44342</v>
      </c>
      <c r="D18337" t="s">
        <v>62720</v>
      </c>
      <c r="E18337" s="58">
        <v>1085428000000</v>
      </c>
      <c r="F18337" t="s">
        <v>62721</v>
      </c>
      <c r="G18337" t="s">
        <v>114</v>
      </c>
      <c r="H18337" t="s">
        <v>114</v>
      </c>
      <c r="I18337">
        <v>1</v>
      </c>
    </row>
    <row r="18338" spans="1:9" x14ac:dyDescent="0.25">
      <c r="A18338" t="s">
        <v>110</v>
      </c>
      <c r="B18338" t="s">
        <v>62722</v>
      </c>
      <c r="C18338" s="57">
        <v>44342</v>
      </c>
      <c r="D18338" t="s">
        <v>62723</v>
      </c>
      <c r="E18338" s="58">
        <v>1069065000000</v>
      </c>
      <c r="F18338" t="s">
        <v>62724</v>
      </c>
      <c r="G18338" t="s">
        <v>114</v>
      </c>
      <c r="H18338" t="s">
        <v>114</v>
      </c>
      <c r="I18338">
        <v>1</v>
      </c>
    </row>
    <row r="18339" spans="1:9" x14ac:dyDescent="0.25">
      <c r="A18339" t="s">
        <v>110</v>
      </c>
      <c r="B18339" t="s">
        <v>62725</v>
      </c>
      <c r="C18339" s="57">
        <v>44342</v>
      </c>
      <c r="D18339" t="s">
        <v>62726</v>
      </c>
      <c r="E18339" s="58">
        <v>1155479800000</v>
      </c>
      <c r="F18339" t="s">
        <v>62727</v>
      </c>
      <c r="G18339" t="s">
        <v>114</v>
      </c>
      <c r="H18339" t="s">
        <v>114</v>
      </c>
      <c r="I18339">
        <v>1</v>
      </c>
    </row>
    <row r="18340" spans="1:9" x14ac:dyDescent="0.25">
      <c r="A18340" t="s">
        <v>110</v>
      </c>
      <c r="B18340" t="s">
        <v>62728</v>
      </c>
      <c r="C18340" s="57">
        <v>44342</v>
      </c>
      <c r="D18340" t="s">
        <v>62729</v>
      </c>
      <c r="E18340" s="58">
        <v>1020510600000</v>
      </c>
      <c r="F18340" t="s">
        <v>62730</v>
      </c>
      <c r="G18340" t="s">
        <v>114</v>
      </c>
      <c r="H18340" t="s">
        <v>114</v>
      </c>
      <c r="I18340">
        <v>83</v>
      </c>
    </row>
    <row r="18341" spans="1:9" x14ac:dyDescent="0.25">
      <c r="A18341" t="s">
        <v>110</v>
      </c>
      <c r="B18341" t="s">
        <v>62731</v>
      </c>
      <c r="C18341" s="57">
        <v>44342</v>
      </c>
      <c r="D18341" t="s">
        <v>62732</v>
      </c>
      <c r="E18341" s="58">
        <v>1042224100000</v>
      </c>
      <c r="F18341" t="s">
        <v>62733</v>
      </c>
      <c r="G18341" t="s">
        <v>114</v>
      </c>
      <c r="H18341" t="s">
        <v>114</v>
      </c>
      <c r="I18341">
        <v>2</v>
      </c>
    </row>
    <row r="18342" spans="1:9" x14ac:dyDescent="0.25">
      <c r="A18342" t="s">
        <v>110</v>
      </c>
      <c r="B18342" t="s">
        <v>62734</v>
      </c>
      <c r="C18342" s="57">
        <v>44342</v>
      </c>
      <c r="D18342" t="s">
        <v>62735</v>
      </c>
      <c r="E18342" s="58">
        <v>1040318400000</v>
      </c>
      <c r="F18342" t="s">
        <v>62736</v>
      </c>
      <c r="G18342" t="s">
        <v>114</v>
      </c>
      <c r="H18342" t="s">
        <v>114</v>
      </c>
      <c r="I18342">
        <v>2</v>
      </c>
    </row>
    <row r="18343" spans="1:9" x14ac:dyDescent="0.25">
      <c r="A18343" t="s">
        <v>110</v>
      </c>
      <c r="B18343" t="s">
        <v>62737</v>
      </c>
      <c r="C18343" s="57">
        <v>44342</v>
      </c>
      <c r="D18343" t="s">
        <v>62738</v>
      </c>
      <c r="E18343" s="58">
        <v>1115707500000</v>
      </c>
      <c r="F18343" t="s">
        <v>62739</v>
      </c>
      <c r="G18343" t="s">
        <v>114</v>
      </c>
      <c r="H18343" t="s">
        <v>114</v>
      </c>
      <c r="I18343">
        <v>6</v>
      </c>
    </row>
    <row r="18344" spans="1:9" x14ac:dyDescent="0.25">
      <c r="A18344" t="s">
        <v>110</v>
      </c>
      <c r="B18344" t="s">
        <v>62740</v>
      </c>
      <c r="C18344" s="57">
        <v>44342</v>
      </c>
      <c r="D18344" t="s">
        <v>62741</v>
      </c>
      <c r="E18344" s="58">
        <v>1015535900000</v>
      </c>
      <c r="F18344" t="s">
        <v>62742</v>
      </c>
      <c r="G18344" t="s">
        <v>62743</v>
      </c>
      <c r="H18344" t="s">
        <v>62744</v>
      </c>
      <c r="I18344">
        <v>19382</v>
      </c>
    </row>
    <row r="18345" spans="1:9" x14ac:dyDescent="0.25">
      <c r="A18345" t="s">
        <v>110</v>
      </c>
      <c r="B18345" t="s">
        <v>62745</v>
      </c>
      <c r="C18345" s="57">
        <v>44342</v>
      </c>
      <c r="D18345" t="s">
        <v>62746</v>
      </c>
      <c r="E18345" s="58">
        <v>1043391000000</v>
      </c>
      <c r="F18345" t="s">
        <v>62747</v>
      </c>
      <c r="G18345" t="s">
        <v>62748</v>
      </c>
      <c r="H18345" t="s">
        <v>114</v>
      </c>
      <c r="I18345">
        <v>1</v>
      </c>
    </row>
    <row r="18346" spans="1:9" x14ac:dyDescent="0.25">
      <c r="A18346" t="s">
        <v>110</v>
      </c>
      <c r="B18346" t="s">
        <v>62749</v>
      </c>
      <c r="C18346" s="57">
        <v>44342</v>
      </c>
      <c r="D18346" t="s">
        <v>62750</v>
      </c>
      <c r="E18346" s="58">
        <v>1028342900000</v>
      </c>
      <c r="F18346" t="s">
        <v>62751</v>
      </c>
      <c r="G18346" t="s">
        <v>114</v>
      </c>
      <c r="H18346" t="s">
        <v>114</v>
      </c>
      <c r="I18346">
        <v>1</v>
      </c>
    </row>
    <row r="18347" spans="1:9" x14ac:dyDescent="0.25">
      <c r="A18347" t="s">
        <v>110</v>
      </c>
      <c r="B18347" t="s">
        <v>62752</v>
      </c>
      <c r="C18347" s="57">
        <v>44342</v>
      </c>
      <c r="D18347" t="s">
        <v>62753</v>
      </c>
      <c r="E18347" s="58">
        <v>1251306100000</v>
      </c>
      <c r="F18347" t="s">
        <v>62754</v>
      </c>
      <c r="G18347" t="s">
        <v>114</v>
      </c>
      <c r="H18347" t="s">
        <v>114</v>
      </c>
      <c r="I18347">
        <v>1</v>
      </c>
    </row>
    <row r="18348" spans="1:9" x14ac:dyDescent="0.25">
      <c r="A18348" t="s">
        <v>110</v>
      </c>
      <c r="B18348" t="s">
        <v>62755</v>
      </c>
      <c r="C18348" s="57">
        <v>44342</v>
      </c>
      <c r="D18348" t="s">
        <v>62756</v>
      </c>
      <c r="E18348" s="58">
        <v>11448293000000</v>
      </c>
      <c r="F18348" t="s">
        <v>62757</v>
      </c>
      <c r="G18348" t="s">
        <v>33213</v>
      </c>
      <c r="H18348" t="s">
        <v>62758</v>
      </c>
      <c r="I18348">
        <v>1</v>
      </c>
    </row>
    <row r="18349" spans="1:9" x14ac:dyDescent="0.25">
      <c r="A18349" t="s">
        <v>110</v>
      </c>
      <c r="B18349" t="s">
        <v>62759</v>
      </c>
      <c r="C18349" s="57">
        <v>44342</v>
      </c>
      <c r="D18349" t="s">
        <v>62760</v>
      </c>
      <c r="E18349" s="58">
        <v>10419329000000</v>
      </c>
      <c r="F18349" t="s">
        <v>62761</v>
      </c>
      <c r="G18349" t="s">
        <v>33213</v>
      </c>
      <c r="H18349" t="s">
        <v>62758</v>
      </c>
      <c r="I18349">
        <v>1</v>
      </c>
    </row>
    <row r="18350" spans="1:9" x14ac:dyDescent="0.25">
      <c r="A18350" t="s">
        <v>110</v>
      </c>
      <c r="B18350" t="s">
        <v>62762</v>
      </c>
      <c r="C18350" s="57">
        <v>44342</v>
      </c>
      <c r="D18350" t="s">
        <v>62763</v>
      </c>
      <c r="E18350" s="58">
        <v>9766643000000</v>
      </c>
      <c r="F18350" t="s">
        <v>62764</v>
      </c>
      <c r="G18350" t="s">
        <v>114</v>
      </c>
      <c r="H18350" t="s">
        <v>114</v>
      </c>
      <c r="I18350">
        <v>8</v>
      </c>
    </row>
    <row r="18351" spans="1:9" x14ac:dyDescent="0.25">
      <c r="A18351" t="s">
        <v>110</v>
      </c>
      <c r="B18351" t="s">
        <v>62765</v>
      </c>
      <c r="C18351" s="57">
        <v>44342</v>
      </c>
      <c r="D18351" t="s">
        <v>62766</v>
      </c>
      <c r="E18351" s="58">
        <v>11494593000000</v>
      </c>
      <c r="F18351" t="s">
        <v>62767</v>
      </c>
      <c r="G18351" t="s">
        <v>33213</v>
      </c>
      <c r="H18351" t="s">
        <v>62758</v>
      </c>
      <c r="I18351">
        <v>1</v>
      </c>
    </row>
    <row r="18352" spans="1:9" x14ac:dyDescent="0.25">
      <c r="A18352" t="s">
        <v>110</v>
      </c>
      <c r="B18352" t="s">
        <v>62768</v>
      </c>
      <c r="C18352" s="57">
        <v>44342</v>
      </c>
      <c r="D18352" t="s">
        <v>62769</v>
      </c>
      <c r="E18352" s="58">
        <v>1236216100000</v>
      </c>
      <c r="F18352" t="s">
        <v>62770</v>
      </c>
      <c r="G18352" t="s">
        <v>114</v>
      </c>
      <c r="H18352" t="s">
        <v>114</v>
      </c>
      <c r="I18352">
        <v>1</v>
      </c>
    </row>
    <row r="18353" spans="1:9" x14ac:dyDescent="0.25">
      <c r="A18353" t="s">
        <v>110</v>
      </c>
      <c r="B18353" t="s">
        <v>62771</v>
      </c>
      <c r="C18353" s="57">
        <v>44342</v>
      </c>
      <c r="D18353" t="s">
        <v>62772</v>
      </c>
      <c r="E18353" s="58">
        <v>1022625300000</v>
      </c>
      <c r="F18353" t="s">
        <v>62773</v>
      </c>
      <c r="G18353" t="s">
        <v>62774</v>
      </c>
      <c r="H18353" t="s">
        <v>114</v>
      </c>
      <c r="I18353">
        <v>12</v>
      </c>
    </row>
    <row r="18354" spans="1:9" x14ac:dyDescent="0.25">
      <c r="A18354" t="s">
        <v>110</v>
      </c>
      <c r="B18354" t="s">
        <v>62775</v>
      </c>
      <c r="C18354" s="57">
        <v>44342</v>
      </c>
      <c r="D18354" t="s">
        <v>62776</v>
      </c>
      <c r="E18354" s="58">
        <v>1037593700000</v>
      </c>
      <c r="F18354" t="s">
        <v>62777</v>
      </c>
      <c r="G18354" t="s">
        <v>114</v>
      </c>
      <c r="H18354" t="s">
        <v>114</v>
      </c>
      <c r="I18354">
        <v>66</v>
      </c>
    </row>
    <row r="18355" spans="1:9" x14ac:dyDescent="0.25">
      <c r="A18355" t="s">
        <v>110</v>
      </c>
      <c r="B18355" t="s">
        <v>62778</v>
      </c>
      <c r="C18355" s="57">
        <v>44342</v>
      </c>
      <c r="D18355" t="s">
        <v>62779</v>
      </c>
      <c r="E18355" s="58">
        <v>11223541000000</v>
      </c>
      <c r="F18355" t="s">
        <v>62780</v>
      </c>
      <c r="G18355" t="s">
        <v>33213</v>
      </c>
      <c r="H18355" t="s">
        <v>62758</v>
      </c>
      <c r="I18355">
        <v>1</v>
      </c>
    </row>
    <row r="18356" spans="1:9" x14ac:dyDescent="0.25">
      <c r="A18356" t="s">
        <v>110</v>
      </c>
      <c r="B18356" t="s">
        <v>62781</v>
      </c>
      <c r="C18356" s="57">
        <v>44342</v>
      </c>
      <c r="D18356" t="s">
        <v>62782</v>
      </c>
      <c r="E18356" s="58">
        <v>10461474000000</v>
      </c>
      <c r="F18356" t="s">
        <v>62783</v>
      </c>
      <c r="G18356" t="s">
        <v>33213</v>
      </c>
      <c r="H18356" t="s">
        <v>62758</v>
      </c>
      <c r="I18356">
        <v>1</v>
      </c>
    </row>
    <row r="18357" spans="1:9" x14ac:dyDescent="0.25">
      <c r="A18357" t="s">
        <v>110</v>
      </c>
      <c r="B18357" t="s">
        <v>62784</v>
      </c>
      <c r="C18357" s="57">
        <v>44342</v>
      </c>
      <c r="D18357" t="s">
        <v>62785</v>
      </c>
      <c r="E18357" s="58">
        <v>1121706700000</v>
      </c>
      <c r="F18357" t="s">
        <v>62786</v>
      </c>
      <c r="G18357" t="s">
        <v>62787</v>
      </c>
      <c r="H18357" t="s">
        <v>114</v>
      </c>
      <c r="I18357">
        <v>1753</v>
      </c>
    </row>
    <row r="18358" spans="1:9" x14ac:dyDescent="0.25">
      <c r="A18358" t="s">
        <v>110</v>
      </c>
      <c r="B18358" t="s">
        <v>62788</v>
      </c>
      <c r="C18358" s="57">
        <v>44342</v>
      </c>
      <c r="D18358" t="s">
        <v>62789</v>
      </c>
      <c r="E18358" s="58">
        <v>1232606800000</v>
      </c>
      <c r="F18358" t="s">
        <v>62790</v>
      </c>
      <c r="G18358" t="s">
        <v>114</v>
      </c>
      <c r="H18358" t="s">
        <v>114</v>
      </c>
      <c r="I18358">
        <v>1</v>
      </c>
    </row>
    <row r="18359" spans="1:9" x14ac:dyDescent="0.25">
      <c r="A18359" t="s">
        <v>110</v>
      </c>
      <c r="B18359" t="s">
        <v>62791</v>
      </c>
      <c r="C18359" s="57">
        <v>44342</v>
      </c>
      <c r="D18359" t="s">
        <v>62792</v>
      </c>
      <c r="E18359" t="s">
        <v>62793</v>
      </c>
      <c r="F18359" t="s">
        <v>62794</v>
      </c>
      <c r="G18359" t="s">
        <v>114</v>
      </c>
      <c r="H18359" t="s">
        <v>114</v>
      </c>
      <c r="I18359">
        <v>1</v>
      </c>
    </row>
    <row r="18360" spans="1:9" x14ac:dyDescent="0.25">
      <c r="A18360" t="s">
        <v>110</v>
      </c>
      <c r="B18360" t="s">
        <v>62795</v>
      </c>
      <c r="C18360" s="57">
        <v>44342</v>
      </c>
      <c r="D18360" t="s">
        <v>62796</v>
      </c>
      <c r="E18360" s="58">
        <v>1065517157370000</v>
      </c>
      <c r="F18360" t="s">
        <v>62797</v>
      </c>
      <c r="G18360" t="s">
        <v>114</v>
      </c>
      <c r="H18360" t="s">
        <v>114</v>
      </c>
      <c r="I18360">
        <v>98</v>
      </c>
    </row>
    <row r="18361" spans="1:9" x14ac:dyDescent="0.25">
      <c r="A18361" t="s">
        <v>110</v>
      </c>
      <c r="B18361" t="s">
        <v>62798</v>
      </c>
      <c r="C18361" s="57">
        <v>44342</v>
      </c>
      <c r="D18361" t="s">
        <v>62799</v>
      </c>
      <c r="E18361" s="58">
        <v>112804841600000</v>
      </c>
      <c r="F18361" t="s">
        <v>62800</v>
      </c>
      <c r="G18361" t="s">
        <v>62801</v>
      </c>
      <c r="H18361" t="s">
        <v>62802</v>
      </c>
      <c r="I18361">
        <v>1</v>
      </c>
    </row>
    <row r="18362" spans="1:9" x14ac:dyDescent="0.25">
      <c r="A18362" t="s">
        <v>110</v>
      </c>
      <c r="B18362" t="s">
        <v>62803</v>
      </c>
      <c r="C18362" s="57">
        <v>44342</v>
      </c>
      <c r="D18362" t="s">
        <v>62804</v>
      </c>
      <c r="E18362" s="58">
        <v>112212841600000</v>
      </c>
      <c r="F18362" t="s">
        <v>62805</v>
      </c>
      <c r="G18362" t="s">
        <v>62806</v>
      </c>
      <c r="H18362" t="s">
        <v>62807</v>
      </c>
      <c r="I18362">
        <v>730</v>
      </c>
    </row>
    <row r="18363" spans="1:9" x14ac:dyDescent="0.25">
      <c r="A18363" t="s">
        <v>110</v>
      </c>
      <c r="B18363" t="s">
        <v>62808</v>
      </c>
      <c r="C18363" s="57">
        <v>44342</v>
      </c>
      <c r="D18363" t="s">
        <v>62809</v>
      </c>
      <c r="E18363" s="58">
        <v>103728715700000</v>
      </c>
      <c r="F18363" t="s">
        <v>62810</v>
      </c>
      <c r="G18363" t="s">
        <v>114</v>
      </c>
      <c r="H18363" t="s">
        <v>114</v>
      </c>
      <c r="I18363">
        <v>23</v>
      </c>
    </row>
    <row r="18364" spans="1:9" x14ac:dyDescent="0.25">
      <c r="A18364" t="s">
        <v>110</v>
      </c>
      <c r="B18364" t="s">
        <v>62811</v>
      </c>
      <c r="C18364" s="57">
        <v>44342</v>
      </c>
      <c r="D18364" t="s">
        <v>62812</v>
      </c>
      <c r="E18364" s="58">
        <v>112757597900000</v>
      </c>
      <c r="F18364" t="s">
        <v>62813</v>
      </c>
      <c r="G18364" t="s">
        <v>62814</v>
      </c>
      <c r="H18364" t="s">
        <v>62815</v>
      </c>
      <c r="I18364">
        <v>3</v>
      </c>
    </row>
    <row r="18365" spans="1:9" x14ac:dyDescent="0.25">
      <c r="A18365" t="s">
        <v>110</v>
      </c>
      <c r="B18365" t="s">
        <v>62816</v>
      </c>
      <c r="C18365" s="57">
        <v>44342</v>
      </c>
      <c r="D18365" t="s">
        <v>62817</v>
      </c>
      <c r="E18365" s="58">
        <v>112501156900000</v>
      </c>
      <c r="F18365" t="s">
        <v>62818</v>
      </c>
      <c r="G18365" t="s">
        <v>11008</v>
      </c>
      <c r="H18365" t="s">
        <v>62819</v>
      </c>
      <c r="I18365">
        <v>804</v>
      </c>
    </row>
    <row r="18366" spans="1:9" x14ac:dyDescent="0.25">
      <c r="A18366" t="s">
        <v>110</v>
      </c>
      <c r="B18366" t="s">
        <v>62820</v>
      </c>
      <c r="C18366" s="57">
        <v>44342</v>
      </c>
      <c r="D18366" t="s">
        <v>62821</v>
      </c>
      <c r="E18366" t="s">
        <v>62822</v>
      </c>
      <c r="F18366" t="s">
        <v>62823</v>
      </c>
      <c r="G18366" t="s">
        <v>114</v>
      </c>
      <c r="H18366" t="s">
        <v>114</v>
      </c>
      <c r="I18366">
        <v>1</v>
      </c>
    </row>
    <row r="18367" spans="1:9" x14ac:dyDescent="0.25">
      <c r="A18367" t="s">
        <v>110</v>
      </c>
      <c r="B18367" t="s">
        <v>62824</v>
      </c>
      <c r="C18367" s="57">
        <v>44342</v>
      </c>
      <c r="D18367" t="s">
        <v>62825</v>
      </c>
      <c r="E18367" s="58">
        <v>105079849000000</v>
      </c>
      <c r="F18367" t="s">
        <v>62826</v>
      </c>
      <c r="G18367" t="s">
        <v>540</v>
      </c>
      <c r="H18367" t="s">
        <v>114</v>
      </c>
      <c r="I18367">
        <v>114</v>
      </c>
    </row>
    <row r="18368" spans="1:9" x14ac:dyDescent="0.25">
      <c r="A18368" t="s">
        <v>110</v>
      </c>
      <c r="B18368" t="s">
        <v>62827</v>
      </c>
      <c r="C18368" s="57">
        <v>44342</v>
      </c>
      <c r="D18368" t="s">
        <v>62828</v>
      </c>
      <c r="E18368" s="58">
        <v>104958211400000</v>
      </c>
      <c r="F18368" t="s">
        <v>62829</v>
      </c>
      <c r="G18368" t="s">
        <v>114</v>
      </c>
      <c r="H18368" t="s">
        <v>62830</v>
      </c>
      <c r="I18368">
        <v>3</v>
      </c>
    </row>
    <row r="18369" spans="1:9" x14ac:dyDescent="0.25">
      <c r="A18369" t="s">
        <v>110</v>
      </c>
      <c r="B18369" t="s">
        <v>62831</v>
      </c>
      <c r="C18369" s="57">
        <v>44342</v>
      </c>
      <c r="D18369" t="s">
        <v>62832</v>
      </c>
      <c r="E18369" s="58">
        <v>1072760822000</v>
      </c>
      <c r="F18369" t="s">
        <v>62833</v>
      </c>
      <c r="G18369" t="s">
        <v>114</v>
      </c>
      <c r="H18369" t="s">
        <v>114</v>
      </c>
      <c r="I18369">
        <v>1</v>
      </c>
    </row>
    <row r="18370" spans="1:9" x14ac:dyDescent="0.25">
      <c r="A18370" t="s">
        <v>110</v>
      </c>
      <c r="B18370" t="s">
        <v>62834</v>
      </c>
      <c r="C18370" s="57">
        <v>44342</v>
      </c>
      <c r="D18370" t="s">
        <v>62835</v>
      </c>
      <c r="E18370" s="58">
        <v>1064526429500</v>
      </c>
      <c r="F18370" t="s">
        <v>62836</v>
      </c>
      <c r="G18370" t="s">
        <v>114</v>
      </c>
      <c r="H18370" t="s">
        <v>114</v>
      </c>
      <c r="I18370">
        <v>1</v>
      </c>
    </row>
    <row r="18371" spans="1:9" x14ac:dyDescent="0.25">
      <c r="A18371" t="s">
        <v>110</v>
      </c>
      <c r="B18371" t="s">
        <v>62837</v>
      </c>
      <c r="C18371" s="57">
        <v>44342</v>
      </c>
      <c r="D18371" t="s">
        <v>62838</v>
      </c>
      <c r="E18371" s="58">
        <v>1071511856300</v>
      </c>
      <c r="F18371" t="s">
        <v>62839</v>
      </c>
      <c r="G18371" t="s">
        <v>114</v>
      </c>
      <c r="H18371" t="s">
        <v>114</v>
      </c>
      <c r="I18371">
        <v>1</v>
      </c>
    </row>
    <row r="18372" spans="1:9" x14ac:dyDescent="0.25">
      <c r="A18372" t="s">
        <v>110</v>
      </c>
      <c r="B18372" t="s">
        <v>62840</v>
      </c>
      <c r="C18372" s="57">
        <v>44342</v>
      </c>
      <c r="D18372" t="s">
        <v>62841</v>
      </c>
      <c r="E18372" s="58">
        <v>1017432200000</v>
      </c>
      <c r="F18372" t="s">
        <v>62842</v>
      </c>
      <c r="G18372" t="s">
        <v>114</v>
      </c>
      <c r="H18372" t="s">
        <v>114</v>
      </c>
      <c r="I18372">
        <v>1</v>
      </c>
    </row>
    <row r="18373" spans="1:9" x14ac:dyDescent="0.25">
      <c r="A18373" t="s">
        <v>110</v>
      </c>
      <c r="B18373" t="s">
        <v>62843</v>
      </c>
      <c r="C18373" s="57">
        <v>44342</v>
      </c>
      <c r="D18373" t="s">
        <v>62844</v>
      </c>
      <c r="E18373" s="58">
        <v>37682538500200</v>
      </c>
      <c r="F18373" t="s">
        <v>62845</v>
      </c>
      <c r="G18373" t="s">
        <v>114</v>
      </c>
      <c r="H18373" t="s">
        <v>114</v>
      </c>
      <c r="I18373">
        <v>2</v>
      </c>
    </row>
    <row r="18374" spans="1:9" x14ac:dyDescent="0.25">
      <c r="A18374" t="s">
        <v>110</v>
      </c>
      <c r="B18374" t="s">
        <v>62846</v>
      </c>
      <c r="C18374" s="57">
        <v>44342</v>
      </c>
      <c r="D18374" t="s">
        <v>62847</v>
      </c>
      <c r="E18374" s="58">
        <v>1166407700000</v>
      </c>
      <c r="F18374" t="s">
        <v>62848</v>
      </c>
      <c r="G18374" t="s">
        <v>532</v>
      </c>
      <c r="H18374" t="s">
        <v>114</v>
      </c>
      <c r="I18374">
        <v>1</v>
      </c>
    </row>
    <row r="18375" spans="1:9" x14ac:dyDescent="0.25">
      <c r="A18375" t="s">
        <v>110</v>
      </c>
      <c r="B18375" t="s">
        <v>62849</v>
      </c>
      <c r="C18375" s="57">
        <v>44342</v>
      </c>
      <c r="D18375" t="s">
        <v>62850</v>
      </c>
      <c r="E18375" s="58">
        <v>1070404600000</v>
      </c>
      <c r="F18375" t="s">
        <v>62851</v>
      </c>
      <c r="G18375" t="s">
        <v>114</v>
      </c>
      <c r="H18375" t="s">
        <v>114</v>
      </c>
      <c r="I18375">
        <v>38</v>
      </c>
    </row>
    <row r="18376" spans="1:9" x14ac:dyDescent="0.25">
      <c r="A18376" t="s">
        <v>110</v>
      </c>
      <c r="B18376" t="s">
        <v>62852</v>
      </c>
      <c r="C18376" s="57">
        <v>44342</v>
      </c>
      <c r="D18376" t="s">
        <v>62853</v>
      </c>
      <c r="E18376" s="58">
        <v>12380665200000</v>
      </c>
      <c r="F18376" t="s">
        <v>62854</v>
      </c>
      <c r="G18376" t="s">
        <v>40892</v>
      </c>
      <c r="H18376" t="s">
        <v>114</v>
      </c>
      <c r="I18376">
        <v>29</v>
      </c>
    </row>
    <row r="18377" spans="1:9" x14ac:dyDescent="0.25">
      <c r="A18377" t="s">
        <v>110</v>
      </c>
      <c r="B18377" t="s">
        <v>62855</v>
      </c>
      <c r="C18377" s="57">
        <v>44342</v>
      </c>
      <c r="D18377" t="s">
        <v>62856</v>
      </c>
      <c r="E18377" t="s">
        <v>62857</v>
      </c>
      <c r="F18377" t="s">
        <v>62858</v>
      </c>
      <c r="G18377" t="s">
        <v>114</v>
      </c>
      <c r="H18377" t="s">
        <v>114</v>
      </c>
      <c r="I18377">
        <v>1</v>
      </c>
    </row>
    <row r="18378" spans="1:9" x14ac:dyDescent="0.25">
      <c r="A18378" t="s">
        <v>110</v>
      </c>
      <c r="B18378" t="s">
        <v>62859</v>
      </c>
      <c r="C18378" s="57">
        <v>44342</v>
      </c>
      <c r="D18378" t="s">
        <v>62860</v>
      </c>
      <c r="E18378" s="58">
        <v>10021567000000</v>
      </c>
      <c r="F18378" t="s">
        <v>62861</v>
      </c>
      <c r="G18378" t="s">
        <v>114</v>
      </c>
      <c r="H18378" t="s">
        <v>114</v>
      </c>
      <c r="I18378">
        <v>1</v>
      </c>
    </row>
    <row r="18379" spans="1:9" x14ac:dyDescent="0.25">
      <c r="A18379" t="s">
        <v>110</v>
      </c>
      <c r="B18379" t="s">
        <v>62862</v>
      </c>
      <c r="C18379" s="57">
        <v>44342</v>
      </c>
      <c r="D18379" t="s">
        <v>62863</v>
      </c>
      <c r="E18379" s="58">
        <v>1005711000000</v>
      </c>
      <c r="F18379" t="s">
        <v>62864</v>
      </c>
      <c r="G18379" t="s">
        <v>114</v>
      </c>
      <c r="H18379" t="s">
        <v>114</v>
      </c>
      <c r="I18379">
        <v>2</v>
      </c>
    </row>
    <row r="18380" spans="1:9" x14ac:dyDescent="0.25">
      <c r="A18380" t="s">
        <v>110</v>
      </c>
      <c r="B18380" t="s">
        <v>62865</v>
      </c>
      <c r="C18380" s="57">
        <v>44342</v>
      </c>
      <c r="D18380" t="s">
        <v>62866</v>
      </c>
      <c r="E18380" s="58">
        <v>1001105000000</v>
      </c>
      <c r="F18380" t="s">
        <v>62867</v>
      </c>
      <c r="G18380" t="s">
        <v>114</v>
      </c>
      <c r="H18380" t="s">
        <v>114</v>
      </c>
      <c r="I18380">
        <v>1</v>
      </c>
    </row>
    <row r="18381" spans="1:9" x14ac:dyDescent="0.25">
      <c r="A18381" t="s">
        <v>110</v>
      </c>
      <c r="B18381" t="s">
        <v>62868</v>
      </c>
      <c r="C18381" s="57">
        <v>44342</v>
      </c>
      <c r="D18381" t="s">
        <v>62869</v>
      </c>
      <c r="E18381" s="58">
        <v>11437661000000</v>
      </c>
      <c r="F18381" t="s">
        <v>62870</v>
      </c>
      <c r="G18381" t="s">
        <v>62871</v>
      </c>
      <c r="H18381" t="s">
        <v>114</v>
      </c>
      <c r="I18381">
        <v>1</v>
      </c>
    </row>
    <row r="18382" spans="1:9" x14ac:dyDescent="0.25">
      <c r="A18382" t="s">
        <v>110</v>
      </c>
      <c r="B18382" t="s">
        <v>62872</v>
      </c>
      <c r="C18382" s="57">
        <v>44342</v>
      </c>
      <c r="D18382" t="s">
        <v>62873</v>
      </c>
      <c r="E18382" s="58">
        <v>10982176000000</v>
      </c>
      <c r="F18382" t="s">
        <v>62874</v>
      </c>
      <c r="G18382" t="s">
        <v>62875</v>
      </c>
      <c r="H18382" t="s">
        <v>114</v>
      </c>
      <c r="I18382">
        <v>213</v>
      </c>
    </row>
    <row r="18383" spans="1:9" x14ac:dyDescent="0.25">
      <c r="A18383" t="s">
        <v>110</v>
      </c>
      <c r="B18383" t="s">
        <v>62876</v>
      </c>
      <c r="C18383" s="57">
        <v>44342</v>
      </c>
      <c r="D18383" t="s">
        <v>62877</v>
      </c>
      <c r="E18383" s="58">
        <v>10275214000000</v>
      </c>
      <c r="F18383" t="s">
        <v>62878</v>
      </c>
      <c r="G18383" t="s">
        <v>62879</v>
      </c>
      <c r="H18383" t="s">
        <v>62880</v>
      </c>
      <c r="I18383">
        <v>5912</v>
      </c>
    </row>
    <row r="18384" spans="1:9" x14ac:dyDescent="0.25">
      <c r="A18384" t="s">
        <v>110</v>
      </c>
      <c r="B18384" t="s">
        <v>62881</v>
      </c>
      <c r="C18384" s="57">
        <v>44342</v>
      </c>
      <c r="D18384" t="s">
        <v>62882</v>
      </c>
      <c r="E18384" s="58">
        <v>11176644000000</v>
      </c>
      <c r="F18384" t="s">
        <v>62883</v>
      </c>
      <c r="G18384" t="s">
        <v>33213</v>
      </c>
      <c r="H18384" t="s">
        <v>62758</v>
      </c>
      <c r="I18384">
        <v>1</v>
      </c>
    </row>
    <row r="18385" spans="1:9" x14ac:dyDescent="0.25">
      <c r="A18385" t="s">
        <v>110</v>
      </c>
      <c r="B18385" t="s">
        <v>62884</v>
      </c>
      <c r="C18385" s="57">
        <v>44342</v>
      </c>
      <c r="D18385" t="s">
        <v>62885</v>
      </c>
      <c r="E18385" s="58">
        <v>11020652000000</v>
      </c>
      <c r="F18385" t="s">
        <v>62886</v>
      </c>
      <c r="G18385" t="s">
        <v>114</v>
      </c>
      <c r="H18385" t="s">
        <v>114</v>
      </c>
      <c r="I18385">
        <v>199</v>
      </c>
    </row>
    <row r="18386" spans="1:9" x14ac:dyDescent="0.25">
      <c r="A18386" t="s">
        <v>110</v>
      </c>
      <c r="B18386" t="s">
        <v>62887</v>
      </c>
      <c r="C18386" s="57">
        <v>44342</v>
      </c>
      <c r="D18386" t="s">
        <v>62888</v>
      </c>
      <c r="E18386" t="s">
        <v>62889</v>
      </c>
      <c r="F18386" t="s">
        <v>62890</v>
      </c>
      <c r="G18386" t="s">
        <v>114</v>
      </c>
      <c r="H18386" t="s">
        <v>114</v>
      </c>
      <c r="I18386">
        <v>2</v>
      </c>
    </row>
    <row r="18387" spans="1:9" x14ac:dyDescent="0.25">
      <c r="A18387" t="s">
        <v>110</v>
      </c>
      <c r="B18387" t="s">
        <v>62891</v>
      </c>
      <c r="C18387" s="57">
        <v>44342</v>
      </c>
      <c r="D18387" t="s">
        <v>62892</v>
      </c>
      <c r="E18387" s="58">
        <v>1082003600000</v>
      </c>
      <c r="F18387" t="s">
        <v>62893</v>
      </c>
      <c r="G18387" t="s">
        <v>114</v>
      </c>
      <c r="H18387" t="s">
        <v>114</v>
      </c>
      <c r="I18387">
        <v>69</v>
      </c>
    </row>
    <row r="18388" spans="1:9" x14ac:dyDescent="0.25">
      <c r="A18388" t="s">
        <v>110</v>
      </c>
      <c r="B18388" t="s">
        <v>62894</v>
      </c>
      <c r="C18388" s="57">
        <v>44342</v>
      </c>
      <c r="D18388" t="s">
        <v>62895</v>
      </c>
      <c r="E18388" s="58">
        <v>1020756000000</v>
      </c>
      <c r="F18388" t="s">
        <v>62896</v>
      </c>
      <c r="G18388" t="s">
        <v>114</v>
      </c>
      <c r="H18388" t="s">
        <v>114</v>
      </c>
      <c r="I18388">
        <v>1</v>
      </c>
    </row>
    <row r="18389" spans="1:9" x14ac:dyDescent="0.25">
      <c r="A18389" t="s">
        <v>110</v>
      </c>
      <c r="B18389" t="s">
        <v>62897</v>
      </c>
      <c r="C18389" s="57">
        <v>44342</v>
      </c>
      <c r="D18389" t="s">
        <v>62898</v>
      </c>
      <c r="E18389" s="58">
        <v>1010322000000</v>
      </c>
      <c r="F18389" t="s">
        <v>62899</v>
      </c>
      <c r="G18389" t="s">
        <v>114</v>
      </c>
      <c r="H18389" t="s">
        <v>114</v>
      </c>
      <c r="I18389">
        <v>3</v>
      </c>
    </row>
    <row r="18390" spans="1:9" x14ac:dyDescent="0.25">
      <c r="A18390" t="s">
        <v>110</v>
      </c>
      <c r="B18390" t="s">
        <v>62900</v>
      </c>
      <c r="C18390" s="57">
        <v>44342</v>
      </c>
      <c r="D18390" t="s">
        <v>62901</v>
      </c>
      <c r="E18390" s="58">
        <v>1898058000000</v>
      </c>
      <c r="F18390" t="s">
        <v>62902</v>
      </c>
      <c r="G18390" t="s">
        <v>114</v>
      </c>
      <c r="H18390" t="s">
        <v>114</v>
      </c>
      <c r="I18390">
        <v>3</v>
      </c>
    </row>
    <row r="18391" spans="1:9" x14ac:dyDescent="0.25">
      <c r="A18391" t="s">
        <v>110</v>
      </c>
      <c r="B18391" t="s">
        <v>62903</v>
      </c>
      <c r="C18391" s="57">
        <v>44342</v>
      </c>
      <c r="D18391" t="s">
        <v>62904</v>
      </c>
      <c r="E18391" s="58">
        <v>1088365000000</v>
      </c>
      <c r="F18391" t="s">
        <v>62905</v>
      </c>
      <c r="G18391" t="s">
        <v>114</v>
      </c>
      <c r="H18391" t="s">
        <v>114</v>
      </c>
      <c r="I18391">
        <v>10</v>
      </c>
    </row>
    <row r="18392" spans="1:9" x14ac:dyDescent="0.25">
      <c r="A18392" t="s">
        <v>110</v>
      </c>
      <c r="B18392" t="s">
        <v>62906</v>
      </c>
      <c r="C18392" s="57">
        <v>44342</v>
      </c>
      <c r="D18392" t="s">
        <v>62907</v>
      </c>
      <c r="E18392" t="s">
        <v>62908</v>
      </c>
      <c r="F18392" t="s">
        <v>62909</v>
      </c>
      <c r="G18392" t="s">
        <v>114</v>
      </c>
      <c r="H18392" t="s">
        <v>114</v>
      </c>
      <c r="I18392">
        <v>1</v>
      </c>
    </row>
    <row r="18393" spans="1:9" x14ac:dyDescent="0.25">
      <c r="A18393" t="s">
        <v>110</v>
      </c>
      <c r="B18393" t="s">
        <v>62910</v>
      </c>
      <c r="C18393" s="57">
        <v>44342</v>
      </c>
      <c r="D18393" t="s">
        <v>62911</v>
      </c>
      <c r="E18393" s="58">
        <v>1042545900000</v>
      </c>
      <c r="F18393" t="s">
        <v>62912</v>
      </c>
      <c r="G18393" t="s">
        <v>114</v>
      </c>
      <c r="H18393" t="s">
        <v>114</v>
      </c>
      <c r="I18393">
        <v>61</v>
      </c>
    </row>
    <row r="18394" spans="1:9" x14ac:dyDescent="0.25">
      <c r="A18394" t="s">
        <v>110</v>
      </c>
      <c r="B18394" t="s">
        <v>62913</v>
      </c>
      <c r="C18394" s="57">
        <v>44342</v>
      </c>
      <c r="D18394" t="s">
        <v>62914</v>
      </c>
      <c r="E18394" s="58">
        <v>1898193000000</v>
      </c>
      <c r="F18394" t="s">
        <v>62915</v>
      </c>
      <c r="G18394" t="s">
        <v>114</v>
      </c>
      <c r="H18394" t="s">
        <v>114</v>
      </c>
      <c r="I18394">
        <v>5</v>
      </c>
    </row>
    <row r="18395" spans="1:9" x14ac:dyDescent="0.25">
      <c r="A18395" t="s">
        <v>110</v>
      </c>
      <c r="B18395" t="s">
        <v>62916</v>
      </c>
      <c r="C18395" s="57">
        <v>44342</v>
      </c>
      <c r="D18395" t="s">
        <v>62917</v>
      </c>
      <c r="E18395" t="s">
        <v>62918</v>
      </c>
      <c r="F18395" t="s">
        <v>62919</v>
      </c>
      <c r="G18395" t="s">
        <v>114</v>
      </c>
      <c r="H18395" t="s">
        <v>114</v>
      </c>
      <c r="I18395">
        <v>1</v>
      </c>
    </row>
    <row r="18396" spans="1:9" x14ac:dyDescent="0.25">
      <c r="A18396" t="s">
        <v>110</v>
      </c>
      <c r="B18396" t="s">
        <v>62920</v>
      </c>
      <c r="C18396" s="57">
        <v>44342</v>
      </c>
      <c r="D18396" t="s">
        <v>62921</v>
      </c>
      <c r="E18396" s="58">
        <v>11946594000000</v>
      </c>
      <c r="F18396" t="s">
        <v>62922</v>
      </c>
      <c r="G18396" t="s">
        <v>62923</v>
      </c>
      <c r="H18396" t="s">
        <v>114</v>
      </c>
      <c r="I18396">
        <v>1</v>
      </c>
    </row>
    <row r="18397" spans="1:9" x14ac:dyDescent="0.25">
      <c r="A18397" t="s">
        <v>110</v>
      </c>
      <c r="B18397" t="s">
        <v>62924</v>
      </c>
      <c r="C18397" s="57">
        <v>44342</v>
      </c>
      <c r="D18397" t="s">
        <v>62925</v>
      </c>
      <c r="E18397" s="58">
        <v>11614440000000</v>
      </c>
      <c r="F18397" t="s">
        <v>62926</v>
      </c>
      <c r="G18397" t="s">
        <v>62927</v>
      </c>
      <c r="H18397" t="s">
        <v>62928</v>
      </c>
      <c r="I18397">
        <v>430</v>
      </c>
    </row>
    <row r="18398" spans="1:9" x14ac:dyDescent="0.25">
      <c r="A18398" t="s">
        <v>110</v>
      </c>
      <c r="B18398" t="s">
        <v>62929</v>
      </c>
      <c r="C18398" s="57">
        <v>44342</v>
      </c>
      <c r="D18398" t="s">
        <v>62930</v>
      </c>
      <c r="E18398" s="58">
        <v>1011995810000</v>
      </c>
      <c r="F18398" t="s">
        <v>62931</v>
      </c>
      <c r="G18398" t="s">
        <v>1275</v>
      </c>
      <c r="H18398" t="s">
        <v>114</v>
      </c>
      <c r="I18398">
        <v>1</v>
      </c>
    </row>
    <row r="18399" spans="1:9" x14ac:dyDescent="0.25">
      <c r="A18399" t="s">
        <v>110</v>
      </c>
      <c r="B18399" t="s">
        <v>62932</v>
      </c>
      <c r="C18399" s="57">
        <v>44342</v>
      </c>
      <c r="D18399" t="s">
        <v>62933</v>
      </c>
      <c r="E18399" s="58">
        <v>97893333930000</v>
      </c>
      <c r="F18399" t="s">
        <v>62934</v>
      </c>
      <c r="G18399" t="s">
        <v>62935</v>
      </c>
      <c r="H18399" t="s">
        <v>62936</v>
      </c>
      <c r="I18399">
        <v>1</v>
      </c>
    </row>
    <row r="18400" spans="1:9" x14ac:dyDescent="0.25">
      <c r="A18400" t="s">
        <v>110</v>
      </c>
      <c r="B18400" t="s">
        <v>62937</v>
      </c>
      <c r="C18400" s="57">
        <v>44342</v>
      </c>
      <c r="D18400" t="s">
        <v>62938</v>
      </c>
      <c r="E18400" s="58">
        <v>97942692150000</v>
      </c>
      <c r="F18400" t="s">
        <v>62939</v>
      </c>
      <c r="G18400" t="s">
        <v>114</v>
      </c>
      <c r="H18400" t="s">
        <v>114</v>
      </c>
      <c r="I18400">
        <v>14</v>
      </c>
    </row>
    <row r="18401" spans="1:9" x14ac:dyDescent="0.25">
      <c r="A18401" t="s">
        <v>110</v>
      </c>
      <c r="B18401" t="s">
        <v>62940</v>
      </c>
      <c r="C18401" s="57">
        <v>44342</v>
      </c>
      <c r="D18401" t="s">
        <v>62941</v>
      </c>
      <c r="E18401" s="58">
        <v>10794458000000</v>
      </c>
      <c r="F18401" t="s">
        <v>62942</v>
      </c>
      <c r="G18401" t="s">
        <v>114</v>
      </c>
      <c r="H18401" t="s">
        <v>114</v>
      </c>
      <c r="I18401">
        <v>1</v>
      </c>
    </row>
    <row r="18402" spans="1:9" x14ac:dyDescent="0.25">
      <c r="A18402" t="s">
        <v>110</v>
      </c>
      <c r="B18402" t="s">
        <v>62943</v>
      </c>
      <c r="C18402" s="57">
        <v>44342</v>
      </c>
      <c r="D18402" t="s">
        <v>62944</v>
      </c>
      <c r="E18402" s="58">
        <v>9823312000000</v>
      </c>
      <c r="F18402" t="s">
        <v>62945</v>
      </c>
      <c r="G18402" t="s">
        <v>114</v>
      </c>
      <c r="H18402" t="s">
        <v>62946</v>
      </c>
      <c r="I18402">
        <v>202</v>
      </c>
    </row>
    <row r="18403" spans="1:9" x14ac:dyDescent="0.25">
      <c r="A18403" t="s">
        <v>110</v>
      </c>
      <c r="B18403" t="s">
        <v>62947</v>
      </c>
      <c r="C18403" s="57">
        <v>44342</v>
      </c>
      <c r="D18403" t="s">
        <v>62948</v>
      </c>
      <c r="E18403" s="58">
        <v>1054810780000</v>
      </c>
      <c r="F18403" t="s">
        <v>62949</v>
      </c>
      <c r="G18403" t="s">
        <v>114</v>
      </c>
      <c r="H18403" t="s">
        <v>114</v>
      </c>
      <c r="I18403">
        <v>2</v>
      </c>
    </row>
    <row r="18404" spans="1:9" x14ac:dyDescent="0.25">
      <c r="A18404" t="s">
        <v>110</v>
      </c>
      <c r="B18404" t="s">
        <v>62950</v>
      </c>
      <c r="C18404" s="57">
        <v>44342</v>
      </c>
      <c r="D18404" t="s">
        <v>62951</v>
      </c>
      <c r="E18404" s="58">
        <v>1043210540000</v>
      </c>
      <c r="F18404" t="s">
        <v>62952</v>
      </c>
      <c r="G18404" t="s">
        <v>114</v>
      </c>
      <c r="H18404" t="s">
        <v>114</v>
      </c>
      <c r="I18404">
        <v>20</v>
      </c>
    </row>
    <row r="18405" spans="1:9" x14ac:dyDescent="0.25">
      <c r="A18405" t="s">
        <v>110</v>
      </c>
      <c r="B18405" t="s">
        <v>62953</v>
      </c>
      <c r="C18405" s="57">
        <v>44342</v>
      </c>
      <c r="D18405" t="s">
        <v>62954</v>
      </c>
      <c r="E18405" s="58">
        <v>1047913270000</v>
      </c>
      <c r="F18405" t="s">
        <v>62955</v>
      </c>
      <c r="G18405" t="s">
        <v>114</v>
      </c>
      <c r="H18405" t="s">
        <v>114</v>
      </c>
      <c r="I18405">
        <v>42</v>
      </c>
    </row>
    <row r="18406" spans="1:9" x14ac:dyDescent="0.25">
      <c r="A18406" t="s">
        <v>110</v>
      </c>
      <c r="B18406" t="s">
        <v>62956</v>
      </c>
      <c r="C18406" s="57">
        <v>44342</v>
      </c>
      <c r="D18406" t="s">
        <v>62957</v>
      </c>
      <c r="E18406" s="58">
        <v>1206664410000</v>
      </c>
      <c r="F18406" t="s">
        <v>62958</v>
      </c>
      <c r="G18406" t="s">
        <v>114</v>
      </c>
      <c r="H18406" t="s">
        <v>114</v>
      </c>
      <c r="I18406">
        <v>2</v>
      </c>
    </row>
    <row r="18407" spans="1:9" x14ac:dyDescent="0.25">
      <c r="A18407" t="s">
        <v>110</v>
      </c>
      <c r="B18407" t="s">
        <v>62959</v>
      </c>
      <c r="C18407" s="57">
        <v>44342</v>
      </c>
      <c r="D18407" t="s">
        <v>62960</v>
      </c>
      <c r="E18407" s="58">
        <v>1224857630000</v>
      </c>
      <c r="F18407" t="s">
        <v>62961</v>
      </c>
      <c r="G18407" t="s">
        <v>114</v>
      </c>
      <c r="H18407" t="s">
        <v>114</v>
      </c>
      <c r="I18407">
        <v>1</v>
      </c>
    </row>
    <row r="18408" spans="1:9" x14ac:dyDescent="0.25">
      <c r="A18408" t="s">
        <v>110</v>
      </c>
      <c r="B18408" t="s">
        <v>62962</v>
      </c>
      <c r="C18408" s="57">
        <v>44342</v>
      </c>
      <c r="D18408" t="s">
        <v>62963</v>
      </c>
      <c r="E18408" s="58">
        <v>1053946730000</v>
      </c>
      <c r="F18408" t="s">
        <v>62964</v>
      </c>
      <c r="G18408" t="s">
        <v>62965</v>
      </c>
      <c r="H18408" t="s">
        <v>62966</v>
      </c>
      <c r="I18408">
        <v>719</v>
      </c>
    </row>
    <row r="18409" spans="1:9" x14ac:dyDescent="0.25">
      <c r="A18409" t="s">
        <v>110</v>
      </c>
      <c r="B18409" t="s">
        <v>62967</v>
      </c>
      <c r="C18409" s="57">
        <v>44342</v>
      </c>
      <c r="D18409" t="s">
        <v>62968</v>
      </c>
      <c r="E18409" s="58">
        <v>1076935260000</v>
      </c>
      <c r="F18409" t="s">
        <v>62969</v>
      </c>
      <c r="G18409" t="s">
        <v>62970</v>
      </c>
      <c r="H18409" t="s">
        <v>3705</v>
      </c>
      <c r="I18409">
        <v>2</v>
      </c>
    </row>
    <row r="18410" spans="1:9" x14ac:dyDescent="0.25">
      <c r="A18410" t="s">
        <v>110</v>
      </c>
      <c r="B18410" t="s">
        <v>62971</v>
      </c>
      <c r="C18410" s="57">
        <v>44342</v>
      </c>
      <c r="D18410" t="s">
        <v>62972</v>
      </c>
      <c r="E18410" s="58">
        <v>1067761330000</v>
      </c>
      <c r="F18410" t="s">
        <v>62973</v>
      </c>
      <c r="G18410" t="s">
        <v>62970</v>
      </c>
      <c r="H18410" t="s">
        <v>114</v>
      </c>
      <c r="I18410">
        <v>266</v>
      </c>
    </row>
    <row r="18411" spans="1:9" x14ac:dyDescent="0.25">
      <c r="A18411" t="s">
        <v>110</v>
      </c>
      <c r="B18411" t="s">
        <v>62974</v>
      </c>
      <c r="C18411" s="57">
        <v>44342</v>
      </c>
      <c r="D18411" t="s">
        <v>62975</v>
      </c>
      <c r="E18411" s="58">
        <v>1045620280000</v>
      </c>
      <c r="F18411" t="s">
        <v>62976</v>
      </c>
      <c r="G18411" t="s">
        <v>114</v>
      </c>
      <c r="H18411" t="s">
        <v>114</v>
      </c>
      <c r="I18411">
        <v>3</v>
      </c>
    </row>
    <row r="18412" spans="1:9" x14ac:dyDescent="0.25">
      <c r="A18412" t="s">
        <v>110</v>
      </c>
      <c r="B18412" t="s">
        <v>62977</v>
      </c>
      <c r="C18412" s="57">
        <v>44342</v>
      </c>
      <c r="D18412" t="s">
        <v>62978</v>
      </c>
      <c r="E18412" s="58">
        <v>1022429430000</v>
      </c>
      <c r="F18412" t="s">
        <v>62979</v>
      </c>
      <c r="G18412" t="s">
        <v>114</v>
      </c>
      <c r="H18412" t="s">
        <v>114</v>
      </c>
      <c r="I18412">
        <v>1</v>
      </c>
    </row>
    <row r="18413" spans="1:9" x14ac:dyDescent="0.25">
      <c r="A18413" t="s">
        <v>110</v>
      </c>
      <c r="B18413" t="s">
        <v>62980</v>
      </c>
      <c r="C18413" s="57">
        <v>44342</v>
      </c>
      <c r="D18413" t="s">
        <v>62981</v>
      </c>
      <c r="E18413" s="58">
        <v>1121929280000</v>
      </c>
      <c r="F18413" t="s">
        <v>62982</v>
      </c>
      <c r="G18413" t="s">
        <v>62983</v>
      </c>
      <c r="H18413" t="s">
        <v>62984</v>
      </c>
      <c r="I18413">
        <v>2228</v>
      </c>
    </row>
    <row r="18414" spans="1:9" x14ac:dyDescent="0.25">
      <c r="A18414" t="s">
        <v>110</v>
      </c>
      <c r="B18414" t="s">
        <v>62985</v>
      </c>
      <c r="C18414" s="57">
        <v>44342</v>
      </c>
      <c r="D18414" t="s">
        <v>62986</v>
      </c>
      <c r="E18414" s="58">
        <v>1256386200000</v>
      </c>
      <c r="F18414" t="s">
        <v>62987</v>
      </c>
      <c r="G18414" t="s">
        <v>114</v>
      </c>
      <c r="H18414" t="s">
        <v>114</v>
      </c>
      <c r="I18414">
        <v>6</v>
      </c>
    </row>
    <row r="18415" spans="1:9" x14ac:dyDescent="0.25">
      <c r="A18415" t="s">
        <v>110</v>
      </c>
      <c r="B18415" t="s">
        <v>62988</v>
      </c>
      <c r="C18415" s="57">
        <v>44342</v>
      </c>
      <c r="D18415" t="s">
        <v>62989</v>
      </c>
      <c r="E18415" s="58">
        <v>106265982888900</v>
      </c>
      <c r="F18415" t="s">
        <v>62990</v>
      </c>
      <c r="G18415" t="s">
        <v>114</v>
      </c>
      <c r="H18415" t="s">
        <v>114</v>
      </c>
      <c r="I18415">
        <v>1</v>
      </c>
    </row>
    <row r="18416" spans="1:9" x14ac:dyDescent="0.25">
      <c r="A18416" t="s">
        <v>110</v>
      </c>
      <c r="B18416" t="s">
        <v>62991</v>
      </c>
      <c r="C18416" s="57">
        <v>44342</v>
      </c>
      <c r="D18416" t="s">
        <v>62992</v>
      </c>
      <c r="E18416" s="58">
        <v>103942961600000</v>
      </c>
      <c r="F18416" t="s">
        <v>62993</v>
      </c>
      <c r="G18416" t="s">
        <v>114</v>
      </c>
      <c r="H18416" t="s">
        <v>566</v>
      </c>
      <c r="I18416">
        <v>6</v>
      </c>
    </row>
    <row r="18417" spans="1:9" x14ac:dyDescent="0.25">
      <c r="A18417" t="s">
        <v>110</v>
      </c>
      <c r="B18417" t="s">
        <v>62994</v>
      </c>
      <c r="C18417" s="57">
        <v>44342</v>
      </c>
      <c r="D18417" t="s">
        <v>62995</v>
      </c>
      <c r="E18417" s="58">
        <v>1061505000000</v>
      </c>
      <c r="F18417" t="s">
        <v>62996</v>
      </c>
      <c r="G18417" t="s">
        <v>114</v>
      </c>
      <c r="H18417" t="s">
        <v>114</v>
      </c>
      <c r="I18417">
        <v>1</v>
      </c>
    </row>
    <row r="18418" spans="1:9" x14ac:dyDescent="0.25">
      <c r="A18418" t="s">
        <v>110</v>
      </c>
      <c r="B18418" t="s">
        <v>62997</v>
      </c>
      <c r="C18418" s="57">
        <v>44342</v>
      </c>
      <c r="D18418" t="s">
        <v>62998</v>
      </c>
      <c r="E18418" s="58">
        <v>1010333400000</v>
      </c>
      <c r="F18418" t="s">
        <v>62999</v>
      </c>
      <c r="G18418" t="s">
        <v>114</v>
      </c>
      <c r="H18418" t="s">
        <v>114</v>
      </c>
      <c r="I18418">
        <v>1</v>
      </c>
    </row>
    <row r="18419" spans="1:9" x14ac:dyDescent="0.25">
      <c r="A18419" t="s">
        <v>110</v>
      </c>
      <c r="B18419" t="s">
        <v>63000</v>
      </c>
      <c r="C18419" s="57">
        <v>44342</v>
      </c>
      <c r="D18419" t="s">
        <v>63001</v>
      </c>
      <c r="E18419" s="58">
        <v>1031322700000</v>
      </c>
      <c r="F18419" t="s">
        <v>63002</v>
      </c>
      <c r="G18419" t="s">
        <v>114</v>
      </c>
      <c r="H18419" t="s">
        <v>114</v>
      </c>
      <c r="I18419">
        <v>1</v>
      </c>
    </row>
    <row r="18420" spans="1:9" x14ac:dyDescent="0.25">
      <c r="A18420" t="s">
        <v>110</v>
      </c>
      <c r="B18420" t="s">
        <v>63003</v>
      </c>
      <c r="C18420" s="57">
        <v>44342</v>
      </c>
      <c r="D18420" t="s">
        <v>63004</v>
      </c>
      <c r="E18420" s="58">
        <v>1320854000000</v>
      </c>
      <c r="F18420" t="s">
        <v>63005</v>
      </c>
      <c r="G18420" t="s">
        <v>540</v>
      </c>
      <c r="H18420" t="s">
        <v>114</v>
      </c>
      <c r="I18420">
        <v>1</v>
      </c>
    </row>
    <row r="18421" spans="1:9" x14ac:dyDescent="0.25">
      <c r="A18421" t="s">
        <v>110</v>
      </c>
      <c r="B18421" t="s">
        <v>63006</v>
      </c>
      <c r="C18421" s="57">
        <v>44342</v>
      </c>
      <c r="D18421" t="s">
        <v>63007</v>
      </c>
      <c r="E18421" s="58">
        <v>1271809700000</v>
      </c>
      <c r="F18421" t="s">
        <v>63008</v>
      </c>
      <c r="G18421" t="s">
        <v>540</v>
      </c>
      <c r="H18421" t="s">
        <v>114</v>
      </c>
      <c r="I18421">
        <v>95</v>
      </c>
    </row>
    <row r="18422" spans="1:9" x14ac:dyDescent="0.25">
      <c r="A18422" t="s">
        <v>110</v>
      </c>
      <c r="B18422" t="s">
        <v>63009</v>
      </c>
      <c r="C18422" s="57">
        <v>44342</v>
      </c>
      <c r="D18422" t="s">
        <v>63010</v>
      </c>
      <c r="E18422" s="58">
        <v>134022689100000</v>
      </c>
      <c r="F18422" t="s">
        <v>63011</v>
      </c>
      <c r="G18422" t="s">
        <v>114</v>
      </c>
      <c r="H18422" t="s">
        <v>114</v>
      </c>
      <c r="I18422">
        <v>1</v>
      </c>
    </row>
    <row r="18423" spans="1:9" x14ac:dyDescent="0.25">
      <c r="A18423" t="s">
        <v>110</v>
      </c>
      <c r="B18423" t="s">
        <v>63012</v>
      </c>
      <c r="C18423" s="57">
        <v>44342</v>
      </c>
      <c r="D18423" t="s">
        <v>63011</v>
      </c>
      <c r="E18423" s="58">
        <v>130329564200000</v>
      </c>
      <c r="F18423" t="s">
        <v>63013</v>
      </c>
      <c r="G18423" t="s">
        <v>114</v>
      </c>
      <c r="H18423" t="s">
        <v>114</v>
      </c>
      <c r="I18423">
        <v>7</v>
      </c>
    </row>
    <row r="18424" spans="1:9" x14ac:dyDescent="0.25">
      <c r="A18424" t="s">
        <v>110</v>
      </c>
      <c r="B18424" t="s">
        <v>63014</v>
      </c>
      <c r="C18424" s="57">
        <v>44342</v>
      </c>
      <c r="D18424" t="s">
        <v>63015</v>
      </c>
      <c r="E18424" t="s">
        <v>63016</v>
      </c>
      <c r="F18424" t="s">
        <v>63017</v>
      </c>
      <c r="G18424" t="s">
        <v>114</v>
      </c>
      <c r="H18424" t="s">
        <v>114</v>
      </c>
      <c r="I18424">
        <v>1</v>
      </c>
    </row>
    <row r="18425" spans="1:9" x14ac:dyDescent="0.25">
      <c r="A18425" t="s">
        <v>110</v>
      </c>
      <c r="B18425" t="s">
        <v>63018</v>
      </c>
      <c r="C18425" s="57">
        <v>44342</v>
      </c>
      <c r="D18425" t="s">
        <v>63019</v>
      </c>
      <c r="E18425" s="58">
        <v>1101152060000</v>
      </c>
      <c r="F18425" t="s">
        <v>63020</v>
      </c>
      <c r="G18425" t="s">
        <v>2650</v>
      </c>
      <c r="H18425" t="s">
        <v>114</v>
      </c>
      <c r="I18425">
        <v>20</v>
      </c>
    </row>
    <row r="18426" spans="1:9" x14ac:dyDescent="0.25">
      <c r="A18426" t="s">
        <v>110</v>
      </c>
      <c r="B18426" t="s">
        <v>63021</v>
      </c>
      <c r="C18426" s="57">
        <v>44342</v>
      </c>
      <c r="D18426" t="s">
        <v>63022</v>
      </c>
      <c r="E18426" s="58">
        <v>1027153620000</v>
      </c>
      <c r="F18426" t="s">
        <v>63023</v>
      </c>
      <c r="G18426" t="s">
        <v>114</v>
      </c>
      <c r="H18426" t="s">
        <v>114</v>
      </c>
      <c r="I18426">
        <v>1</v>
      </c>
    </row>
    <row r="18427" spans="1:9" x14ac:dyDescent="0.25">
      <c r="A18427" t="s">
        <v>110</v>
      </c>
      <c r="B18427" t="s">
        <v>63024</v>
      </c>
      <c r="C18427" s="57">
        <v>44342</v>
      </c>
      <c r="D18427" t="s">
        <v>63025</v>
      </c>
      <c r="E18427" s="58">
        <v>1042355210000</v>
      </c>
      <c r="F18427" t="s">
        <v>63026</v>
      </c>
      <c r="G18427" t="s">
        <v>114</v>
      </c>
      <c r="H18427" t="s">
        <v>114</v>
      </c>
      <c r="I18427">
        <v>4</v>
      </c>
    </row>
    <row r="18428" spans="1:9" x14ac:dyDescent="0.25">
      <c r="A18428" t="s">
        <v>110</v>
      </c>
      <c r="B18428" t="s">
        <v>63027</v>
      </c>
      <c r="C18428" s="57">
        <v>44342</v>
      </c>
      <c r="D18428" t="s">
        <v>63028</v>
      </c>
      <c r="E18428" t="s">
        <v>63029</v>
      </c>
      <c r="F18428" t="s">
        <v>63030</v>
      </c>
      <c r="G18428" t="s">
        <v>114</v>
      </c>
      <c r="H18428" t="s">
        <v>114</v>
      </c>
      <c r="I18428">
        <v>1</v>
      </c>
    </row>
    <row r="18429" spans="1:9" x14ac:dyDescent="0.25">
      <c r="A18429" t="s">
        <v>110</v>
      </c>
      <c r="B18429" t="s">
        <v>63031</v>
      </c>
      <c r="C18429" s="57">
        <v>44342</v>
      </c>
      <c r="D18429" t="s">
        <v>63032</v>
      </c>
      <c r="E18429" s="58">
        <v>1278774930000</v>
      </c>
      <c r="F18429" t="s">
        <v>63033</v>
      </c>
      <c r="G18429" t="s">
        <v>114</v>
      </c>
      <c r="H18429" t="s">
        <v>114</v>
      </c>
      <c r="I18429">
        <v>10</v>
      </c>
    </row>
    <row r="18430" spans="1:9" x14ac:dyDescent="0.25">
      <c r="A18430" t="s">
        <v>110</v>
      </c>
      <c r="B18430" t="s">
        <v>63034</v>
      </c>
      <c r="C18430" s="57">
        <v>44342</v>
      </c>
      <c r="D18430" t="s">
        <v>63035</v>
      </c>
      <c r="E18430" s="58">
        <v>1071856480000</v>
      </c>
      <c r="F18430" t="s">
        <v>63036</v>
      </c>
      <c r="G18430" t="s">
        <v>114</v>
      </c>
      <c r="H18430" t="s">
        <v>114</v>
      </c>
      <c r="I18430">
        <v>11</v>
      </c>
    </row>
    <row r="18431" spans="1:9" x14ac:dyDescent="0.25">
      <c r="A18431" t="s">
        <v>110</v>
      </c>
      <c r="B18431" t="s">
        <v>63037</v>
      </c>
      <c r="C18431" s="57">
        <v>44342</v>
      </c>
      <c r="D18431" t="s">
        <v>63038</v>
      </c>
      <c r="E18431" t="s">
        <v>63039</v>
      </c>
      <c r="F18431" t="s">
        <v>63040</v>
      </c>
      <c r="G18431" t="s">
        <v>114</v>
      </c>
      <c r="H18431" t="s">
        <v>114</v>
      </c>
      <c r="I18431">
        <v>1</v>
      </c>
    </row>
    <row r="18432" spans="1:9" x14ac:dyDescent="0.25">
      <c r="A18432" t="s">
        <v>110</v>
      </c>
      <c r="B18432" t="s">
        <v>63041</v>
      </c>
      <c r="C18432" s="57">
        <v>44342</v>
      </c>
      <c r="D18432" t="s">
        <v>63042</v>
      </c>
      <c r="E18432" t="s">
        <v>63043</v>
      </c>
      <c r="F18432" t="s">
        <v>63044</v>
      </c>
      <c r="G18432" t="s">
        <v>63045</v>
      </c>
      <c r="H18432" t="s">
        <v>114</v>
      </c>
      <c r="I18432">
        <v>182</v>
      </c>
    </row>
    <row r="18433" spans="1:9" x14ac:dyDescent="0.25">
      <c r="A18433" t="s">
        <v>110</v>
      </c>
      <c r="B18433" t="s">
        <v>63046</v>
      </c>
      <c r="C18433" s="57">
        <v>44342</v>
      </c>
      <c r="D18433" t="s">
        <v>63047</v>
      </c>
      <c r="E18433" s="58">
        <v>1005794550000</v>
      </c>
      <c r="F18433" t="s">
        <v>63048</v>
      </c>
      <c r="G18433" t="s">
        <v>63049</v>
      </c>
      <c r="H18433" t="s">
        <v>114</v>
      </c>
      <c r="I18433">
        <v>1</v>
      </c>
    </row>
    <row r="18434" spans="1:9" x14ac:dyDescent="0.25">
      <c r="A18434" t="s">
        <v>110</v>
      </c>
      <c r="B18434" t="s">
        <v>63050</v>
      </c>
      <c r="C18434" s="57">
        <v>44342</v>
      </c>
      <c r="D18434" t="s">
        <v>63051</v>
      </c>
      <c r="E18434" s="58">
        <v>1003845380000</v>
      </c>
      <c r="F18434" t="s">
        <v>63052</v>
      </c>
      <c r="G18434" t="s">
        <v>114</v>
      </c>
      <c r="H18434" t="s">
        <v>114</v>
      </c>
      <c r="I18434">
        <v>1</v>
      </c>
    </row>
    <row r="18435" spans="1:9" x14ac:dyDescent="0.25">
      <c r="A18435" t="s">
        <v>110</v>
      </c>
      <c r="B18435" t="s">
        <v>63053</v>
      </c>
      <c r="C18435" s="57">
        <v>44342</v>
      </c>
      <c r="D18435" t="s">
        <v>63054</v>
      </c>
      <c r="E18435" s="58">
        <v>1016330300000</v>
      </c>
      <c r="F18435" t="s">
        <v>63055</v>
      </c>
      <c r="G18435" t="s">
        <v>114</v>
      </c>
      <c r="H18435" t="s">
        <v>114</v>
      </c>
      <c r="I18435">
        <v>1</v>
      </c>
    </row>
    <row r="18436" spans="1:9" x14ac:dyDescent="0.25">
      <c r="A18436" t="s">
        <v>110</v>
      </c>
      <c r="B18436" t="s">
        <v>63056</v>
      </c>
      <c r="C18436" s="57">
        <v>44342</v>
      </c>
      <c r="D18436" t="s">
        <v>63057</v>
      </c>
      <c r="E18436" t="s">
        <v>63058</v>
      </c>
      <c r="F18436" t="s">
        <v>63059</v>
      </c>
      <c r="G18436" t="s">
        <v>114</v>
      </c>
      <c r="H18436" t="s">
        <v>114</v>
      </c>
      <c r="I18436">
        <v>1</v>
      </c>
    </row>
    <row r="18437" spans="1:9" x14ac:dyDescent="0.25">
      <c r="A18437" t="s">
        <v>110</v>
      </c>
      <c r="B18437" t="s">
        <v>63060</v>
      </c>
      <c r="C18437" s="57">
        <v>44342</v>
      </c>
      <c r="D18437" t="s">
        <v>63061</v>
      </c>
      <c r="E18437" s="58">
        <v>10268229700000</v>
      </c>
      <c r="F18437" t="s">
        <v>63062</v>
      </c>
      <c r="G18437" t="s">
        <v>114</v>
      </c>
      <c r="H18437" t="s">
        <v>114</v>
      </c>
      <c r="I18437">
        <v>33</v>
      </c>
    </row>
    <row r="18438" spans="1:9" x14ac:dyDescent="0.25">
      <c r="A18438" t="s">
        <v>110</v>
      </c>
      <c r="B18438" t="s">
        <v>63063</v>
      </c>
      <c r="C18438" s="57">
        <v>44342</v>
      </c>
      <c r="D18438" t="s">
        <v>63064</v>
      </c>
      <c r="E18438" s="58">
        <v>1200512400000</v>
      </c>
      <c r="F18438" t="s">
        <v>63065</v>
      </c>
      <c r="G18438" t="s">
        <v>114</v>
      </c>
      <c r="H18438" t="s">
        <v>114</v>
      </c>
      <c r="I18438">
        <v>12</v>
      </c>
    </row>
    <row r="18439" spans="1:9" x14ac:dyDescent="0.25">
      <c r="A18439" t="s">
        <v>110</v>
      </c>
      <c r="B18439" t="s">
        <v>63066</v>
      </c>
      <c r="C18439" s="57">
        <v>44342</v>
      </c>
      <c r="D18439" t="s">
        <v>63067</v>
      </c>
      <c r="E18439" s="58">
        <v>1170002800000</v>
      </c>
      <c r="F18439" t="s">
        <v>63068</v>
      </c>
      <c r="G18439" t="s">
        <v>114</v>
      </c>
      <c r="H18439" t="s">
        <v>53266</v>
      </c>
      <c r="I18439">
        <v>1</v>
      </c>
    </row>
    <row r="18440" spans="1:9" x14ac:dyDescent="0.25">
      <c r="A18440" t="s">
        <v>110</v>
      </c>
      <c r="B18440" t="s">
        <v>63069</v>
      </c>
      <c r="C18440" s="57">
        <v>44342</v>
      </c>
      <c r="D18440" t="s">
        <v>63070</v>
      </c>
      <c r="E18440" s="58">
        <v>1352140100000</v>
      </c>
      <c r="F18440" t="s">
        <v>63071</v>
      </c>
      <c r="G18440" t="s">
        <v>114</v>
      </c>
      <c r="H18440" t="s">
        <v>114</v>
      </c>
      <c r="I18440">
        <v>1</v>
      </c>
    </row>
    <row r="18441" spans="1:9" x14ac:dyDescent="0.25">
      <c r="A18441" t="s">
        <v>110</v>
      </c>
      <c r="B18441" t="s">
        <v>63072</v>
      </c>
      <c r="C18441" s="57">
        <v>44342</v>
      </c>
      <c r="D18441" t="s">
        <v>63073</v>
      </c>
      <c r="E18441" s="58">
        <v>1040425400000</v>
      </c>
      <c r="F18441" t="s">
        <v>63074</v>
      </c>
      <c r="G18441" t="s">
        <v>114</v>
      </c>
      <c r="H18441" t="s">
        <v>114</v>
      </c>
      <c r="I18441">
        <v>2</v>
      </c>
    </row>
    <row r="18442" spans="1:9" x14ac:dyDescent="0.25">
      <c r="A18442" t="s">
        <v>110</v>
      </c>
      <c r="B18442" t="s">
        <v>63075</v>
      </c>
      <c r="C18442" s="57">
        <v>44342</v>
      </c>
      <c r="D18442" t="s">
        <v>63076</v>
      </c>
      <c r="E18442" t="s">
        <v>63077</v>
      </c>
      <c r="F18442" t="s">
        <v>63078</v>
      </c>
      <c r="G18442" t="s">
        <v>114</v>
      </c>
      <c r="H18442" t="s">
        <v>114</v>
      </c>
      <c r="I18442">
        <v>1</v>
      </c>
    </row>
    <row r="18443" spans="1:9" x14ac:dyDescent="0.25">
      <c r="A18443" t="s">
        <v>110</v>
      </c>
      <c r="B18443" t="s">
        <v>63079</v>
      </c>
      <c r="C18443" s="57">
        <v>44342</v>
      </c>
      <c r="D18443" t="s">
        <v>63080</v>
      </c>
      <c r="E18443" s="58">
        <v>1357883500000</v>
      </c>
      <c r="F18443" t="s">
        <v>63081</v>
      </c>
      <c r="G18443" t="s">
        <v>63082</v>
      </c>
      <c r="H18443" t="s">
        <v>63083</v>
      </c>
      <c r="I18443">
        <v>1125</v>
      </c>
    </row>
    <row r="18444" spans="1:9" x14ac:dyDescent="0.25">
      <c r="A18444" t="s">
        <v>110</v>
      </c>
      <c r="B18444" t="s">
        <v>63084</v>
      </c>
      <c r="C18444" s="57">
        <v>44342</v>
      </c>
      <c r="D18444" t="s">
        <v>63085</v>
      </c>
      <c r="E18444" s="58">
        <v>1140139978700000</v>
      </c>
      <c r="F18444" t="s">
        <v>63086</v>
      </c>
      <c r="G18444" t="s">
        <v>114</v>
      </c>
      <c r="H18444" t="s">
        <v>114</v>
      </c>
      <c r="I18444">
        <v>10</v>
      </c>
    </row>
    <row r="18445" spans="1:9" x14ac:dyDescent="0.25">
      <c r="A18445" t="s">
        <v>110</v>
      </c>
      <c r="B18445" t="s">
        <v>63087</v>
      </c>
      <c r="C18445" s="57">
        <v>44342</v>
      </c>
      <c r="D18445" t="s">
        <v>63088</v>
      </c>
      <c r="E18445" s="58">
        <v>1177699300000</v>
      </c>
      <c r="F18445" t="s">
        <v>63089</v>
      </c>
      <c r="G18445" t="s">
        <v>114</v>
      </c>
      <c r="H18445" t="s">
        <v>114</v>
      </c>
      <c r="I18445">
        <v>22</v>
      </c>
    </row>
    <row r="18446" spans="1:9" x14ac:dyDescent="0.25">
      <c r="A18446" t="s">
        <v>110</v>
      </c>
      <c r="B18446" t="s">
        <v>63090</v>
      </c>
      <c r="C18446" s="57">
        <v>44342</v>
      </c>
      <c r="D18446" t="s">
        <v>63091</v>
      </c>
      <c r="E18446" s="58">
        <v>1064590300000</v>
      </c>
      <c r="F18446" t="s">
        <v>63092</v>
      </c>
      <c r="G18446" t="s">
        <v>23390</v>
      </c>
      <c r="H18446" t="s">
        <v>114</v>
      </c>
      <c r="I18446">
        <v>26</v>
      </c>
    </row>
    <row r="18447" spans="1:9" x14ac:dyDescent="0.25">
      <c r="A18447" t="s">
        <v>110</v>
      </c>
      <c r="B18447" t="s">
        <v>63093</v>
      </c>
      <c r="C18447" s="57">
        <v>44342</v>
      </c>
      <c r="D18447" t="s">
        <v>63094</v>
      </c>
      <c r="E18447" s="58">
        <v>1006026600000</v>
      </c>
      <c r="F18447" t="s">
        <v>63095</v>
      </c>
      <c r="G18447" t="s">
        <v>114</v>
      </c>
      <c r="H18447" t="s">
        <v>114</v>
      </c>
      <c r="I18447">
        <v>2</v>
      </c>
    </row>
    <row r="18448" spans="1:9" x14ac:dyDescent="0.25">
      <c r="A18448" t="s">
        <v>110</v>
      </c>
      <c r="B18448" t="s">
        <v>63096</v>
      </c>
      <c r="C18448" s="57">
        <v>44342</v>
      </c>
      <c r="D18448" t="s">
        <v>63097</v>
      </c>
      <c r="E18448" s="58">
        <v>1229584200000</v>
      </c>
      <c r="F18448" t="s">
        <v>63098</v>
      </c>
      <c r="G18448" t="s">
        <v>648</v>
      </c>
      <c r="H18448" t="s">
        <v>114</v>
      </c>
      <c r="I18448">
        <v>39</v>
      </c>
    </row>
    <row r="18449" spans="1:9" x14ac:dyDescent="0.25">
      <c r="A18449" t="s">
        <v>110</v>
      </c>
      <c r="B18449" t="s">
        <v>63099</v>
      </c>
      <c r="C18449" s="57">
        <v>44342</v>
      </c>
      <c r="D18449" t="s">
        <v>63100</v>
      </c>
      <c r="E18449" s="58">
        <v>1012275000000</v>
      </c>
      <c r="F18449" t="s">
        <v>63101</v>
      </c>
      <c r="G18449" t="s">
        <v>114</v>
      </c>
      <c r="H18449" t="s">
        <v>114</v>
      </c>
      <c r="I18449">
        <v>2</v>
      </c>
    </row>
    <row r="18450" spans="1:9" x14ac:dyDescent="0.25">
      <c r="A18450" t="s">
        <v>110</v>
      </c>
      <c r="B18450" t="s">
        <v>63102</v>
      </c>
      <c r="C18450" s="57">
        <v>44342</v>
      </c>
      <c r="D18450" t="s">
        <v>63103</v>
      </c>
      <c r="E18450" s="58">
        <v>10030262000000</v>
      </c>
      <c r="F18450" t="s">
        <v>63104</v>
      </c>
      <c r="G18450" t="s">
        <v>114</v>
      </c>
      <c r="H18450" t="s">
        <v>114</v>
      </c>
      <c r="I18450">
        <v>1</v>
      </c>
    </row>
    <row r="18451" spans="1:9" x14ac:dyDescent="0.25">
      <c r="A18451" t="s">
        <v>110</v>
      </c>
      <c r="B18451" t="s">
        <v>63105</v>
      </c>
      <c r="C18451" s="57">
        <v>44342</v>
      </c>
      <c r="D18451" t="s">
        <v>63106</v>
      </c>
      <c r="E18451" s="58">
        <v>1000994000000</v>
      </c>
      <c r="F18451" t="s">
        <v>63107</v>
      </c>
      <c r="G18451" t="s">
        <v>114</v>
      </c>
      <c r="H18451" t="s">
        <v>114</v>
      </c>
      <c r="I18451">
        <v>3</v>
      </c>
    </row>
    <row r="18452" spans="1:9" x14ac:dyDescent="0.25">
      <c r="A18452" t="s">
        <v>110</v>
      </c>
      <c r="B18452" t="s">
        <v>63108</v>
      </c>
      <c r="C18452" s="57">
        <v>44342</v>
      </c>
      <c r="D18452" t="s">
        <v>63109</v>
      </c>
      <c r="E18452" s="58">
        <v>1000335000000</v>
      </c>
      <c r="F18452" t="s">
        <v>63110</v>
      </c>
      <c r="G18452" t="s">
        <v>114</v>
      </c>
      <c r="H18452" t="s">
        <v>114</v>
      </c>
      <c r="I18452">
        <v>1</v>
      </c>
    </row>
    <row r="18453" spans="1:9" x14ac:dyDescent="0.25">
      <c r="A18453" t="s">
        <v>110</v>
      </c>
      <c r="B18453" t="s">
        <v>63111</v>
      </c>
      <c r="C18453" s="57">
        <v>44342</v>
      </c>
      <c r="D18453" t="s">
        <v>63112</v>
      </c>
      <c r="E18453" s="58">
        <v>1038161000000</v>
      </c>
      <c r="F18453" t="s">
        <v>63113</v>
      </c>
      <c r="G18453" t="s">
        <v>114</v>
      </c>
      <c r="H18453" t="s">
        <v>114</v>
      </c>
      <c r="I18453">
        <v>1</v>
      </c>
    </row>
    <row r="18454" spans="1:9" x14ac:dyDescent="0.25">
      <c r="A18454" t="s">
        <v>110</v>
      </c>
      <c r="B18454" t="s">
        <v>63114</v>
      </c>
      <c r="C18454" s="57">
        <v>44342</v>
      </c>
      <c r="D18454" t="s">
        <v>63115</v>
      </c>
      <c r="E18454" s="58">
        <v>9940368900000</v>
      </c>
      <c r="F18454" t="s">
        <v>63116</v>
      </c>
      <c r="G18454" t="s">
        <v>114</v>
      </c>
      <c r="H18454" t="s">
        <v>114</v>
      </c>
      <c r="I18454">
        <v>1</v>
      </c>
    </row>
    <row r="18455" spans="1:9" x14ac:dyDescent="0.25">
      <c r="A18455" t="s">
        <v>110</v>
      </c>
      <c r="B18455" t="s">
        <v>63117</v>
      </c>
      <c r="C18455" s="57">
        <v>44342</v>
      </c>
      <c r="D18455" t="s">
        <v>63118</v>
      </c>
      <c r="E18455" s="58">
        <v>1396551000000</v>
      </c>
      <c r="F18455" t="s">
        <v>63119</v>
      </c>
      <c r="G18455" t="s">
        <v>114</v>
      </c>
      <c r="H18455" t="s">
        <v>114</v>
      </c>
      <c r="I18455">
        <v>1</v>
      </c>
    </row>
    <row r="18456" spans="1:9" x14ac:dyDescent="0.25">
      <c r="A18456" t="s">
        <v>110</v>
      </c>
      <c r="B18456" t="s">
        <v>63120</v>
      </c>
      <c r="C18456" s="57">
        <v>44342</v>
      </c>
      <c r="D18456" t="s">
        <v>63121</v>
      </c>
      <c r="E18456" s="58">
        <v>1232575410000</v>
      </c>
      <c r="F18456" t="s">
        <v>63122</v>
      </c>
      <c r="G18456" t="s">
        <v>114</v>
      </c>
      <c r="H18456" t="s">
        <v>114</v>
      </c>
      <c r="I18456">
        <v>1</v>
      </c>
    </row>
    <row r="18457" spans="1:9" x14ac:dyDescent="0.25">
      <c r="A18457" t="s">
        <v>110</v>
      </c>
      <c r="B18457" t="s">
        <v>63123</v>
      </c>
      <c r="C18457" s="57">
        <v>44342</v>
      </c>
      <c r="D18457" t="s">
        <v>63124</v>
      </c>
      <c r="E18457" s="58">
        <v>1011272750000</v>
      </c>
      <c r="F18457" t="s">
        <v>63125</v>
      </c>
      <c r="G18457" t="s">
        <v>540</v>
      </c>
      <c r="H18457" t="s">
        <v>114</v>
      </c>
      <c r="I18457">
        <v>2</v>
      </c>
    </row>
    <row r="18458" spans="1:9" x14ac:dyDescent="0.25">
      <c r="A18458" t="s">
        <v>110</v>
      </c>
      <c r="B18458" t="s">
        <v>63126</v>
      </c>
      <c r="C18458" s="57">
        <v>44342</v>
      </c>
      <c r="D18458" t="s">
        <v>63127</v>
      </c>
      <c r="E18458" s="58">
        <v>1014216120000</v>
      </c>
      <c r="F18458" t="s">
        <v>63128</v>
      </c>
      <c r="G18458" t="s">
        <v>114</v>
      </c>
      <c r="H18458" t="s">
        <v>114</v>
      </c>
      <c r="I18458">
        <v>2</v>
      </c>
    </row>
    <row r="18459" spans="1:9" x14ac:dyDescent="0.25">
      <c r="A18459" t="s">
        <v>110</v>
      </c>
      <c r="B18459" t="s">
        <v>63129</v>
      </c>
      <c r="C18459" s="57">
        <v>44342</v>
      </c>
      <c r="D18459" t="s">
        <v>63130</v>
      </c>
      <c r="E18459" s="58">
        <v>1077097040000</v>
      </c>
      <c r="F18459" t="s">
        <v>63131</v>
      </c>
      <c r="G18459" t="s">
        <v>114</v>
      </c>
      <c r="H18459" t="s">
        <v>114</v>
      </c>
      <c r="I18459">
        <v>1</v>
      </c>
    </row>
    <row r="18460" spans="1:9" x14ac:dyDescent="0.25">
      <c r="A18460" t="s">
        <v>110</v>
      </c>
      <c r="B18460" t="s">
        <v>63132</v>
      </c>
      <c r="C18460" s="57">
        <v>44342</v>
      </c>
      <c r="D18460" t="s">
        <v>63133</v>
      </c>
      <c r="E18460" s="58">
        <v>1133139950000</v>
      </c>
      <c r="F18460" t="s">
        <v>63134</v>
      </c>
      <c r="G18460" t="s">
        <v>114</v>
      </c>
      <c r="H18460" t="s">
        <v>114</v>
      </c>
      <c r="I18460">
        <v>1</v>
      </c>
    </row>
    <row r="18461" spans="1:9" x14ac:dyDescent="0.25">
      <c r="A18461" t="s">
        <v>110</v>
      </c>
      <c r="B18461" t="s">
        <v>63135</v>
      </c>
      <c r="C18461" s="57">
        <v>44342</v>
      </c>
      <c r="D18461" t="s">
        <v>63136</v>
      </c>
      <c r="E18461" s="58">
        <v>1063996870000</v>
      </c>
      <c r="F18461" t="s">
        <v>63137</v>
      </c>
      <c r="G18461" t="s">
        <v>114</v>
      </c>
      <c r="H18461" t="s">
        <v>114</v>
      </c>
      <c r="I18461">
        <v>5</v>
      </c>
    </row>
    <row r="18462" spans="1:9" x14ac:dyDescent="0.25">
      <c r="A18462" t="s">
        <v>110</v>
      </c>
      <c r="B18462" t="s">
        <v>63138</v>
      </c>
      <c r="C18462" s="57">
        <v>44342</v>
      </c>
      <c r="D18462" t="s">
        <v>63139</v>
      </c>
      <c r="E18462" s="58">
        <v>1056774970000</v>
      </c>
      <c r="F18462" t="s">
        <v>63140</v>
      </c>
      <c r="G18462" t="s">
        <v>114</v>
      </c>
      <c r="H18462" t="s">
        <v>114</v>
      </c>
      <c r="I18462">
        <v>3</v>
      </c>
    </row>
    <row r="18463" spans="1:9" x14ac:dyDescent="0.25">
      <c r="A18463" t="s">
        <v>110</v>
      </c>
      <c r="B18463" t="s">
        <v>63141</v>
      </c>
      <c r="C18463" s="57">
        <v>44342</v>
      </c>
      <c r="D18463" t="s">
        <v>63142</v>
      </c>
      <c r="E18463" s="58">
        <v>1031651410000</v>
      </c>
      <c r="F18463" t="s">
        <v>63143</v>
      </c>
      <c r="G18463" t="s">
        <v>114</v>
      </c>
      <c r="H18463" t="s">
        <v>114</v>
      </c>
      <c r="I18463">
        <v>6</v>
      </c>
    </row>
    <row r="18464" spans="1:9" x14ac:dyDescent="0.25">
      <c r="A18464" t="s">
        <v>110</v>
      </c>
      <c r="B18464" t="s">
        <v>63144</v>
      </c>
      <c r="C18464" s="57">
        <v>44342</v>
      </c>
      <c r="D18464" t="s">
        <v>63145</v>
      </c>
      <c r="E18464" s="58">
        <v>1013562430000</v>
      </c>
      <c r="F18464" t="s">
        <v>63146</v>
      </c>
      <c r="G18464" t="s">
        <v>114</v>
      </c>
      <c r="H18464" t="s">
        <v>114</v>
      </c>
      <c r="I18464">
        <v>1</v>
      </c>
    </row>
    <row r="18465" spans="1:9" x14ac:dyDescent="0.25">
      <c r="A18465" t="s">
        <v>110</v>
      </c>
      <c r="B18465" t="s">
        <v>63147</v>
      </c>
      <c r="C18465" s="57">
        <v>44342</v>
      </c>
      <c r="D18465" t="s">
        <v>63148</v>
      </c>
      <c r="E18465" s="58">
        <v>1052715440000</v>
      </c>
      <c r="F18465" t="s">
        <v>63149</v>
      </c>
      <c r="G18465" t="s">
        <v>114</v>
      </c>
      <c r="H18465" t="s">
        <v>114</v>
      </c>
      <c r="I18465">
        <v>1</v>
      </c>
    </row>
    <row r="18466" spans="1:9" x14ac:dyDescent="0.25">
      <c r="A18466" t="s">
        <v>110</v>
      </c>
      <c r="B18466" t="s">
        <v>63150</v>
      </c>
      <c r="C18466" s="57">
        <v>44342</v>
      </c>
      <c r="D18466" t="s">
        <v>63151</v>
      </c>
      <c r="E18466" s="58">
        <v>1037482436980000</v>
      </c>
      <c r="F18466" t="s">
        <v>63152</v>
      </c>
      <c r="G18466" t="s">
        <v>114</v>
      </c>
      <c r="H18466" t="s">
        <v>114</v>
      </c>
      <c r="I18466">
        <v>1</v>
      </c>
    </row>
    <row r="18467" spans="1:9" x14ac:dyDescent="0.25">
      <c r="A18467" t="s">
        <v>110</v>
      </c>
      <c r="B18467" t="s">
        <v>63153</v>
      </c>
      <c r="C18467" s="57">
        <v>44342</v>
      </c>
      <c r="D18467" t="s">
        <v>63154</v>
      </c>
      <c r="E18467" s="58">
        <v>1333506930000</v>
      </c>
      <c r="F18467" t="s">
        <v>63155</v>
      </c>
      <c r="G18467" t="s">
        <v>14485</v>
      </c>
      <c r="H18467" t="s">
        <v>114</v>
      </c>
      <c r="I18467">
        <v>27</v>
      </c>
    </row>
    <row r="18468" spans="1:9" x14ac:dyDescent="0.25">
      <c r="A18468" t="s">
        <v>110</v>
      </c>
      <c r="B18468" t="s">
        <v>63156</v>
      </c>
      <c r="C18468" s="57">
        <v>44342</v>
      </c>
      <c r="D18468" t="s">
        <v>63157</v>
      </c>
      <c r="E18468" s="58">
        <v>1019976820000</v>
      </c>
      <c r="F18468" t="s">
        <v>63158</v>
      </c>
      <c r="G18468" t="s">
        <v>114</v>
      </c>
      <c r="H18468" t="s">
        <v>114</v>
      </c>
      <c r="I18468">
        <v>6</v>
      </c>
    </row>
    <row r="18469" spans="1:9" x14ac:dyDescent="0.25">
      <c r="A18469" t="s">
        <v>110</v>
      </c>
      <c r="B18469" t="s">
        <v>63159</v>
      </c>
      <c r="C18469" s="57">
        <v>44342</v>
      </c>
      <c r="D18469" t="s">
        <v>63160</v>
      </c>
      <c r="E18469" s="58">
        <v>990131050660000</v>
      </c>
      <c r="F18469" t="s">
        <v>63161</v>
      </c>
      <c r="G18469" t="s">
        <v>114</v>
      </c>
      <c r="H18469" t="s">
        <v>114</v>
      </c>
      <c r="I18469">
        <v>53</v>
      </c>
    </row>
    <row r="18470" spans="1:9" x14ac:dyDescent="0.25">
      <c r="A18470" t="s">
        <v>110</v>
      </c>
      <c r="B18470" t="s">
        <v>63162</v>
      </c>
      <c r="C18470" s="57">
        <v>44342</v>
      </c>
      <c r="D18470" t="s">
        <v>63163</v>
      </c>
      <c r="E18470" s="58">
        <v>1130625400000</v>
      </c>
      <c r="F18470" t="s">
        <v>63164</v>
      </c>
      <c r="G18470" t="s">
        <v>114</v>
      </c>
      <c r="H18470" t="s">
        <v>114</v>
      </c>
      <c r="I18470">
        <v>15</v>
      </c>
    </row>
    <row r="18471" spans="1:9" x14ac:dyDescent="0.25">
      <c r="A18471" t="s">
        <v>110</v>
      </c>
      <c r="B18471" t="s">
        <v>63165</v>
      </c>
      <c r="C18471" s="57">
        <v>44342</v>
      </c>
      <c r="D18471" t="s">
        <v>63166</v>
      </c>
      <c r="E18471" s="58">
        <v>55321545200000</v>
      </c>
      <c r="F18471" t="s">
        <v>63167</v>
      </c>
      <c r="G18471" t="s">
        <v>114</v>
      </c>
      <c r="H18471" t="s">
        <v>114</v>
      </c>
      <c r="I18471">
        <v>2</v>
      </c>
    </row>
    <row r="18472" spans="1:9" x14ac:dyDescent="0.25">
      <c r="A18472" t="s">
        <v>110</v>
      </c>
      <c r="B18472" t="s">
        <v>63168</v>
      </c>
      <c r="C18472" s="57">
        <v>44342</v>
      </c>
      <c r="D18472" t="s">
        <v>63169</v>
      </c>
      <c r="E18472" s="58">
        <v>1132233100000</v>
      </c>
      <c r="F18472" t="s">
        <v>63170</v>
      </c>
      <c r="G18472" t="s">
        <v>114</v>
      </c>
      <c r="H18472" t="s">
        <v>114</v>
      </c>
      <c r="I18472">
        <v>642</v>
      </c>
    </row>
    <row r="18473" spans="1:9" x14ac:dyDescent="0.25">
      <c r="A18473" t="s">
        <v>110</v>
      </c>
      <c r="B18473" t="s">
        <v>63171</v>
      </c>
      <c r="C18473" s="57">
        <v>44342</v>
      </c>
      <c r="D18473" t="s">
        <v>63172</v>
      </c>
      <c r="E18473" s="58">
        <v>102822319700000</v>
      </c>
      <c r="F18473" t="s">
        <v>63173</v>
      </c>
      <c r="G18473" t="s">
        <v>114</v>
      </c>
      <c r="H18473" t="s">
        <v>114</v>
      </c>
      <c r="I18473">
        <v>42</v>
      </c>
    </row>
    <row r="18474" spans="1:9" x14ac:dyDescent="0.25">
      <c r="A18474" t="s">
        <v>110</v>
      </c>
      <c r="B18474" t="s">
        <v>63174</v>
      </c>
      <c r="C18474" s="57">
        <v>44342</v>
      </c>
      <c r="D18474" t="s">
        <v>63175</v>
      </c>
      <c r="E18474" s="58">
        <v>1027418600000</v>
      </c>
      <c r="F18474" t="s">
        <v>63176</v>
      </c>
      <c r="G18474" t="s">
        <v>114</v>
      </c>
      <c r="H18474" t="s">
        <v>114</v>
      </c>
      <c r="I18474">
        <v>19</v>
      </c>
    </row>
    <row r="18475" spans="1:9" x14ac:dyDescent="0.25">
      <c r="A18475" t="s">
        <v>110</v>
      </c>
      <c r="B18475" t="s">
        <v>63177</v>
      </c>
      <c r="C18475" s="57">
        <v>44342</v>
      </c>
      <c r="D18475" t="s">
        <v>63178</v>
      </c>
      <c r="E18475" s="58">
        <v>1223336800000</v>
      </c>
      <c r="F18475" t="s">
        <v>63179</v>
      </c>
      <c r="G18475" t="s">
        <v>114</v>
      </c>
      <c r="H18475" t="s">
        <v>114</v>
      </c>
      <c r="I18475">
        <v>18</v>
      </c>
    </row>
    <row r="18476" spans="1:9" x14ac:dyDescent="0.25">
      <c r="A18476" t="s">
        <v>110</v>
      </c>
      <c r="B18476" t="s">
        <v>63180</v>
      </c>
      <c r="C18476" s="57">
        <v>44342</v>
      </c>
      <c r="D18476" t="s">
        <v>63181</v>
      </c>
      <c r="E18476" s="58">
        <v>1053651000000</v>
      </c>
      <c r="F18476" t="s">
        <v>63182</v>
      </c>
      <c r="G18476" t="s">
        <v>114</v>
      </c>
      <c r="H18476" t="s">
        <v>114</v>
      </c>
      <c r="I18476">
        <v>5</v>
      </c>
    </row>
    <row r="18477" spans="1:9" x14ac:dyDescent="0.25">
      <c r="A18477" t="s">
        <v>110</v>
      </c>
      <c r="B18477" t="s">
        <v>63183</v>
      </c>
      <c r="C18477" s="57">
        <v>44342</v>
      </c>
      <c r="D18477" t="s">
        <v>63184</v>
      </c>
      <c r="E18477" s="58">
        <v>1042121400000</v>
      </c>
      <c r="F18477" t="s">
        <v>63185</v>
      </c>
      <c r="G18477" t="s">
        <v>114</v>
      </c>
      <c r="H18477" t="s">
        <v>114</v>
      </c>
      <c r="I18477">
        <v>1</v>
      </c>
    </row>
    <row r="18478" spans="1:9" x14ac:dyDescent="0.25">
      <c r="A18478" t="s">
        <v>110</v>
      </c>
      <c r="B18478" t="s">
        <v>63186</v>
      </c>
      <c r="C18478" s="57">
        <v>44342</v>
      </c>
      <c r="D18478" t="s">
        <v>63187</v>
      </c>
      <c r="E18478" s="58">
        <v>1079067800000</v>
      </c>
      <c r="F18478" t="s">
        <v>63188</v>
      </c>
      <c r="G18478" t="s">
        <v>114</v>
      </c>
      <c r="H18478" t="s">
        <v>114</v>
      </c>
      <c r="I18478">
        <v>1</v>
      </c>
    </row>
    <row r="18479" spans="1:9" x14ac:dyDescent="0.25">
      <c r="A18479" t="s">
        <v>110</v>
      </c>
      <c r="B18479" t="s">
        <v>63189</v>
      </c>
      <c r="C18479" s="57">
        <v>44342</v>
      </c>
      <c r="D18479" t="s">
        <v>63190</v>
      </c>
      <c r="E18479" s="58">
        <v>116272428200000</v>
      </c>
      <c r="F18479" t="s">
        <v>63191</v>
      </c>
      <c r="G18479" t="s">
        <v>114</v>
      </c>
      <c r="H18479" t="s">
        <v>114</v>
      </c>
      <c r="I18479">
        <v>1</v>
      </c>
    </row>
    <row r="18480" spans="1:9" x14ac:dyDescent="0.25">
      <c r="A18480" t="s">
        <v>110</v>
      </c>
      <c r="B18480" t="s">
        <v>63192</v>
      </c>
      <c r="C18480" s="57">
        <v>44342</v>
      </c>
      <c r="D18480" t="s">
        <v>63193</v>
      </c>
      <c r="E18480" s="58">
        <v>1780914000000</v>
      </c>
      <c r="F18480" t="s">
        <v>63194</v>
      </c>
      <c r="G18480" t="s">
        <v>114</v>
      </c>
      <c r="H18480" t="s">
        <v>114</v>
      </c>
      <c r="I18480">
        <v>4</v>
      </c>
    </row>
    <row r="18481" spans="1:9" x14ac:dyDescent="0.25">
      <c r="A18481" t="s">
        <v>110</v>
      </c>
      <c r="B18481" t="s">
        <v>63195</v>
      </c>
      <c r="C18481" s="57">
        <v>44342</v>
      </c>
      <c r="D18481" t="s">
        <v>63196</v>
      </c>
      <c r="E18481" s="58">
        <v>1015305000000</v>
      </c>
      <c r="F18481" t="s">
        <v>63197</v>
      </c>
      <c r="G18481" t="s">
        <v>114</v>
      </c>
      <c r="H18481" t="s">
        <v>114</v>
      </c>
      <c r="I18481">
        <v>1</v>
      </c>
    </row>
    <row r="18482" spans="1:9" x14ac:dyDescent="0.25">
      <c r="A18482" t="s">
        <v>110</v>
      </c>
      <c r="B18482" t="s">
        <v>63198</v>
      </c>
      <c r="C18482" s="57">
        <v>44342</v>
      </c>
      <c r="D18482" t="s">
        <v>63199</v>
      </c>
      <c r="E18482" s="58">
        <v>1008794000000</v>
      </c>
      <c r="F18482" t="s">
        <v>63200</v>
      </c>
      <c r="G18482" t="s">
        <v>114</v>
      </c>
      <c r="H18482" t="s">
        <v>114</v>
      </c>
      <c r="I18482">
        <v>4</v>
      </c>
    </row>
    <row r="18483" spans="1:9" x14ac:dyDescent="0.25">
      <c r="A18483" t="s">
        <v>110</v>
      </c>
      <c r="B18483" t="s">
        <v>63201</v>
      </c>
      <c r="C18483" s="57">
        <v>44342</v>
      </c>
      <c r="D18483" t="s">
        <v>63202</v>
      </c>
      <c r="E18483" s="58">
        <v>1034389100000</v>
      </c>
      <c r="F18483" t="s">
        <v>63203</v>
      </c>
      <c r="G18483" t="s">
        <v>63204</v>
      </c>
      <c r="H18483" t="s">
        <v>63205</v>
      </c>
      <c r="I18483">
        <v>2</v>
      </c>
    </row>
    <row r="18484" spans="1:9" x14ac:dyDescent="0.25">
      <c r="A18484" t="s">
        <v>110</v>
      </c>
      <c r="B18484" t="s">
        <v>63206</v>
      </c>
      <c r="C18484" s="57">
        <v>44342</v>
      </c>
      <c r="D18484" t="s">
        <v>63207</v>
      </c>
      <c r="E18484" s="58">
        <v>1062288600000</v>
      </c>
      <c r="F18484" t="s">
        <v>63208</v>
      </c>
      <c r="G18484" t="s">
        <v>114</v>
      </c>
      <c r="H18484" t="s">
        <v>114</v>
      </c>
      <c r="I18484">
        <v>41</v>
      </c>
    </row>
    <row r="18485" spans="1:9" x14ac:dyDescent="0.25">
      <c r="A18485" t="s">
        <v>110</v>
      </c>
      <c r="B18485" t="s">
        <v>63209</v>
      </c>
      <c r="C18485" s="57">
        <v>44342</v>
      </c>
      <c r="D18485" t="s">
        <v>63210</v>
      </c>
      <c r="E18485" s="58">
        <v>1000621700000</v>
      </c>
      <c r="F18485" t="s">
        <v>63211</v>
      </c>
      <c r="G18485" t="s">
        <v>63212</v>
      </c>
      <c r="H18485" t="s">
        <v>63205</v>
      </c>
      <c r="I18485">
        <v>1</v>
      </c>
    </row>
    <row r="18486" spans="1:9" x14ac:dyDescent="0.25">
      <c r="A18486" t="s">
        <v>110</v>
      </c>
      <c r="B18486" t="s">
        <v>63213</v>
      </c>
      <c r="C18486" s="57">
        <v>44342</v>
      </c>
      <c r="D18486" t="s">
        <v>63214</v>
      </c>
      <c r="E18486" t="s">
        <v>63215</v>
      </c>
      <c r="F18486" t="s">
        <v>63216</v>
      </c>
      <c r="G18486" t="s">
        <v>114</v>
      </c>
      <c r="H18486" t="s">
        <v>114</v>
      </c>
      <c r="I18486">
        <v>2</v>
      </c>
    </row>
    <row r="18487" spans="1:9" x14ac:dyDescent="0.25">
      <c r="A18487" t="s">
        <v>110</v>
      </c>
      <c r="B18487" t="s">
        <v>63217</v>
      </c>
      <c r="C18487" s="57">
        <v>44342</v>
      </c>
      <c r="D18487" t="s">
        <v>63218</v>
      </c>
      <c r="E18487" s="58">
        <v>100858678000000</v>
      </c>
      <c r="F18487" t="s">
        <v>63219</v>
      </c>
      <c r="G18487" t="s">
        <v>51519</v>
      </c>
      <c r="H18487" t="s">
        <v>114</v>
      </c>
      <c r="I18487">
        <v>56</v>
      </c>
    </row>
    <row r="18488" spans="1:9" x14ac:dyDescent="0.25">
      <c r="A18488" t="s">
        <v>110</v>
      </c>
      <c r="B18488" t="s">
        <v>63220</v>
      </c>
      <c r="C18488" s="57">
        <v>44342</v>
      </c>
      <c r="D18488" t="s">
        <v>63221</v>
      </c>
      <c r="E18488" s="58">
        <v>1019522690000</v>
      </c>
      <c r="F18488" t="s">
        <v>63222</v>
      </c>
      <c r="G18488" t="s">
        <v>114</v>
      </c>
      <c r="H18488" t="s">
        <v>114</v>
      </c>
      <c r="I18488">
        <v>2</v>
      </c>
    </row>
    <row r="18489" spans="1:9" x14ac:dyDescent="0.25">
      <c r="A18489" t="s">
        <v>110</v>
      </c>
      <c r="B18489" t="s">
        <v>63223</v>
      </c>
      <c r="C18489" s="57">
        <v>44342</v>
      </c>
      <c r="D18489" t="s">
        <v>63224</v>
      </c>
      <c r="E18489" s="58">
        <v>1002390750000</v>
      </c>
      <c r="F18489" t="s">
        <v>63225</v>
      </c>
      <c r="G18489" t="s">
        <v>114</v>
      </c>
      <c r="H18489" t="s">
        <v>114</v>
      </c>
      <c r="I18489">
        <v>1</v>
      </c>
    </row>
    <row r="18490" spans="1:9" x14ac:dyDescent="0.25">
      <c r="A18490" t="s">
        <v>110</v>
      </c>
      <c r="B18490" t="s">
        <v>63226</v>
      </c>
      <c r="C18490" s="57">
        <v>44342</v>
      </c>
      <c r="D18490" t="s">
        <v>63227</v>
      </c>
      <c r="E18490" s="58">
        <v>1032332600000</v>
      </c>
      <c r="F18490" t="s">
        <v>63228</v>
      </c>
      <c r="G18490" t="s">
        <v>63229</v>
      </c>
      <c r="H18490" t="s">
        <v>114</v>
      </c>
      <c r="I18490">
        <v>2</v>
      </c>
    </row>
    <row r="18491" spans="1:9" x14ac:dyDescent="0.25">
      <c r="A18491" t="s">
        <v>110</v>
      </c>
      <c r="B18491" t="s">
        <v>63230</v>
      </c>
      <c r="C18491" s="57">
        <v>44342</v>
      </c>
      <c r="D18491" t="s">
        <v>63231</v>
      </c>
      <c r="E18491" s="58">
        <v>1005158350000</v>
      </c>
      <c r="F18491" t="s">
        <v>63232</v>
      </c>
      <c r="G18491" t="s">
        <v>540</v>
      </c>
      <c r="H18491" t="s">
        <v>114</v>
      </c>
      <c r="I18491">
        <v>48</v>
      </c>
    </row>
    <row r="18492" spans="1:9" x14ac:dyDescent="0.25">
      <c r="A18492" t="s">
        <v>110</v>
      </c>
      <c r="B18492" t="s">
        <v>63233</v>
      </c>
      <c r="C18492" s="57">
        <v>44342</v>
      </c>
      <c r="D18492" t="s">
        <v>63234</v>
      </c>
      <c r="E18492" t="s">
        <v>63235</v>
      </c>
      <c r="F18492" t="s">
        <v>63236</v>
      </c>
      <c r="G18492" t="s">
        <v>114</v>
      </c>
      <c r="H18492" t="s">
        <v>114</v>
      </c>
      <c r="I18492">
        <v>12</v>
      </c>
    </row>
    <row r="18493" spans="1:9" x14ac:dyDescent="0.25">
      <c r="A18493" t="s">
        <v>110</v>
      </c>
      <c r="B18493" t="s">
        <v>63237</v>
      </c>
      <c r="C18493" s="57">
        <v>44342</v>
      </c>
      <c r="D18493" t="s">
        <v>63238</v>
      </c>
      <c r="E18493" s="58">
        <v>1019160430000</v>
      </c>
      <c r="F18493" t="s">
        <v>63239</v>
      </c>
      <c r="G18493" t="s">
        <v>114</v>
      </c>
      <c r="H18493" t="s">
        <v>114</v>
      </c>
      <c r="I18493">
        <v>37</v>
      </c>
    </row>
    <row r="18494" spans="1:9" x14ac:dyDescent="0.25">
      <c r="A18494" t="s">
        <v>110</v>
      </c>
      <c r="B18494" t="s">
        <v>63240</v>
      </c>
      <c r="C18494" s="57">
        <v>44342</v>
      </c>
      <c r="D18494" t="s">
        <v>63241</v>
      </c>
      <c r="E18494" s="58">
        <v>1018766580000</v>
      </c>
      <c r="F18494" t="s">
        <v>63242</v>
      </c>
      <c r="G18494" t="s">
        <v>114</v>
      </c>
      <c r="H18494" t="s">
        <v>114</v>
      </c>
      <c r="I18494">
        <v>1</v>
      </c>
    </row>
    <row r="18495" spans="1:9" x14ac:dyDescent="0.25">
      <c r="A18495" t="s">
        <v>110</v>
      </c>
      <c r="B18495" t="s">
        <v>63243</v>
      </c>
      <c r="C18495" s="57">
        <v>44342</v>
      </c>
      <c r="D18495" t="s">
        <v>63244</v>
      </c>
      <c r="E18495" s="58">
        <v>1508253160000</v>
      </c>
      <c r="F18495" t="s">
        <v>63245</v>
      </c>
      <c r="G18495" t="s">
        <v>114</v>
      </c>
      <c r="H18495" t="s">
        <v>114</v>
      </c>
      <c r="I18495">
        <v>1</v>
      </c>
    </row>
    <row r="18496" spans="1:9" x14ac:dyDescent="0.25">
      <c r="A18496" t="s">
        <v>110</v>
      </c>
      <c r="B18496" t="s">
        <v>63246</v>
      </c>
      <c r="C18496" s="57">
        <v>44342</v>
      </c>
      <c r="D18496" t="s">
        <v>63247</v>
      </c>
      <c r="E18496" s="58">
        <v>98367197100000</v>
      </c>
      <c r="F18496" t="s">
        <v>63248</v>
      </c>
      <c r="G18496" t="s">
        <v>59427</v>
      </c>
      <c r="H18496" t="s">
        <v>63249</v>
      </c>
      <c r="I18496">
        <v>1</v>
      </c>
    </row>
    <row r="18497" spans="1:9" x14ac:dyDescent="0.25">
      <c r="A18497" t="s">
        <v>110</v>
      </c>
      <c r="B18497" t="s">
        <v>63250</v>
      </c>
      <c r="C18497" s="57">
        <v>44342</v>
      </c>
      <c r="D18497" t="s">
        <v>63251</v>
      </c>
      <c r="E18497" s="58">
        <v>1132302000000</v>
      </c>
      <c r="F18497" t="s">
        <v>63252</v>
      </c>
      <c r="G18497" t="s">
        <v>114</v>
      </c>
      <c r="H18497" t="s">
        <v>114</v>
      </c>
      <c r="I18497">
        <v>1</v>
      </c>
    </row>
    <row r="18498" spans="1:9" x14ac:dyDescent="0.25">
      <c r="A18498" t="s">
        <v>110</v>
      </c>
      <c r="B18498" t="s">
        <v>63253</v>
      </c>
      <c r="C18498" s="57">
        <v>44342</v>
      </c>
      <c r="D18498" t="s">
        <v>63254</v>
      </c>
      <c r="E18498" s="58">
        <v>1049325000000</v>
      </c>
      <c r="F18498" t="s">
        <v>63255</v>
      </c>
      <c r="G18498" t="s">
        <v>114</v>
      </c>
      <c r="H18498" t="s">
        <v>114</v>
      </c>
      <c r="I18498">
        <v>2</v>
      </c>
    </row>
    <row r="18499" spans="1:9" x14ac:dyDescent="0.25">
      <c r="A18499" t="s">
        <v>110</v>
      </c>
      <c r="B18499" t="s">
        <v>63256</v>
      </c>
      <c r="C18499" s="57">
        <v>44342</v>
      </c>
      <c r="D18499" t="s">
        <v>63257</v>
      </c>
      <c r="E18499" s="58">
        <v>16961673000000</v>
      </c>
      <c r="F18499" t="s">
        <v>63258</v>
      </c>
      <c r="G18499" t="s">
        <v>114</v>
      </c>
      <c r="H18499" t="s">
        <v>114</v>
      </c>
      <c r="I18499">
        <v>1</v>
      </c>
    </row>
    <row r="18500" spans="1:9" x14ac:dyDescent="0.25">
      <c r="A18500" t="s">
        <v>110</v>
      </c>
      <c r="B18500" t="s">
        <v>63259</v>
      </c>
      <c r="C18500" s="57">
        <v>44342</v>
      </c>
      <c r="D18500" t="s">
        <v>63260</v>
      </c>
      <c r="E18500" s="58">
        <v>119789489200000</v>
      </c>
      <c r="F18500" t="s">
        <v>63261</v>
      </c>
      <c r="G18500" t="s">
        <v>63262</v>
      </c>
      <c r="H18500" t="s">
        <v>63263</v>
      </c>
      <c r="I18500">
        <v>2</v>
      </c>
    </row>
    <row r="18501" spans="1:9" x14ac:dyDescent="0.25">
      <c r="A18501" t="s">
        <v>110</v>
      </c>
      <c r="B18501" t="s">
        <v>63264</v>
      </c>
      <c r="C18501" s="57">
        <v>44342</v>
      </c>
      <c r="D18501" t="s">
        <v>63265</v>
      </c>
      <c r="E18501" s="58">
        <v>124128545500000</v>
      </c>
      <c r="F18501" t="s">
        <v>63266</v>
      </c>
      <c r="G18501" t="s">
        <v>63267</v>
      </c>
      <c r="H18501" t="s">
        <v>63268</v>
      </c>
      <c r="I18501">
        <v>713</v>
      </c>
    </row>
    <row r="18502" spans="1:9" x14ac:dyDescent="0.25">
      <c r="A18502" t="s">
        <v>110</v>
      </c>
      <c r="B18502" t="s">
        <v>63269</v>
      </c>
      <c r="C18502" s="57">
        <v>44342</v>
      </c>
      <c r="D18502" t="s">
        <v>63270</v>
      </c>
      <c r="E18502" s="58">
        <v>119001266900000</v>
      </c>
      <c r="F18502" t="s">
        <v>63271</v>
      </c>
      <c r="G18502" t="s">
        <v>50598</v>
      </c>
      <c r="H18502" t="s">
        <v>63272</v>
      </c>
      <c r="I18502">
        <v>318</v>
      </c>
    </row>
    <row r="18503" spans="1:9" x14ac:dyDescent="0.25">
      <c r="A18503" t="s">
        <v>110</v>
      </c>
      <c r="B18503" t="s">
        <v>63273</v>
      </c>
      <c r="C18503" s="57">
        <v>44342</v>
      </c>
      <c r="D18503" t="s">
        <v>63274</v>
      </c>
      <c r="E18503" s="58">
        <v>106091734200000</v>
      </c>
      <c r="F18503" t="s">
        <v>63275</v>
      </c>
      <c r="G18503" t="s">
        <v>114</v>
      </c>
      <c r="H18503" t="s">
        <v>114</v>
      </c>
      <c r="I18503">
        <v>4</v>
      </c>
    </row>
    <row r="18504" spans="1:9" x14ac:dyDescent="0.25">
      <c r="A18504" t="s">
        <v>110</v>
      </c>
      <c r="B18504" t="s">
        <v>63276</v>
      </c>
      <c r="C18504" s="57">
        <v>44342</v>
      </c>
      <c r="D18504" t="s">
        <v>63277</v>
      </c>
      <c r="E18504" s="58">
        <v>112686573000000</v>
      </c>
      <c r="F18504" t="s">
        <v>63278</v>
      </c>
      <c r="G18504" t="s">
        <v>63279</v>
      </c>
      <c r="H18504" t="s">
        <v>3253</v>
      </c>
      <c r="I18504">
        <v>462</v>
      </c>
    </row>
    <row r="18505" spans="1:9" x14ac:dyDescent="0.25">
      <c r="A18505" t="s">
        <v>110</v>
      </c>
      <c r="B18505" t="s">
        <v>63280</v>
      </c>
      <c r="C18505" s="57">
        <v>44342</v>
      </c>
      <c r="D18505" t="s">
        <v>63281</v>
      </c>
      <c r="E18505" s="58">
        <v>1015326000000</v>
      </c>
      <c r="F18505" t="s">
        <v>63282</v>
      </c>
      <c r="G18505" t="s">
        <v>114</v>
      </c>
      <c r="H18505" t="s">
        <v>114</v>
      </c>
      <c r="I18505">
        <v>2</v>
      </c>
    </row>
    <row r="18506" spans="1:9" x14ac:dyDescent="0.25">
      <c r="A18506" t="s">
        <v>110</v>
      </c>
      <c r="B18506" t="s">
        <v>63283</v>
      </c>
      <c r="C18506" s="57">
        <v>44342</v>
      </c>
      <c r="D18506" t="s">
        <v>63284</v>
      </c>
      <c r="E18506" s="58">
        <v>1012079000000</v>
      </c>
      <c r="F18506" t="s">
        <v>63285</v>
      </c>
      <c r="G18506" t="s">
        <v>114</v>
      </c>
      <c r="H18506" t="s">
        <v>114</v>
      </c>
      <c r="I18506">
        <v>1</v>
      </c>
    </row>
    <row r="18507" spans="1:9" x14ac:dyDescent="0.25">
      <c r="A18507" t="s">
        <v>110</v>
      </c>
      <c r="B18507" t="s">
        <v>63286</v>
      </c>
      <c r="C18507" s="57">
        <v>44342</v>
      </c>
      <c r="D18507" t="s">
        <v>63287</v>
      </c>
      <c r="E18507" s="58">
        <v>1039141000000</v>
      </c>
      <c r="F18507" t="s">
        <v>63288</v>
      </c>
      <c r="G18507" t="s">
        <v>114</v>
      </c>
      <c r="H18507" t="s">
        <v>114</v>
      </c>
      <c r="I18507">
        <v>3</v>
      </c>
    </row>
    <row r="18508" spans="1:9" x14ac:dyDescent="0.25">
      <c r="A18508" t="s">
        <v>110</v>
      </c>
      <c r="B18508" t="s">
        <v>63289</v>
      </c>
      <c r="C18508" s="57">
        <v>44342</v>
      </c>
      <c r="D18508" t="s">
        <v>63290</v>
      </c>
      <c r="E18508" s="58">
        <v>1008443000000</v>
      </c>
      <c r="F18508" t="s">
        <v>63291</v>
      </c>
      <c r="G18508" t="s">
        <v>114</v>
      </c>
      <c r="H18508" t="s">
        <v>114</v>
      </c>
      <c r="I18508">
        <v>1</v>
      </c>
    </row>
    <row r="18509" spans="1:9" x14ac:dyDescent="0.25">
      <c r="A18509" t="s">
        <v>110</v>
      </c>
      <c r="B18509" t="s">
        <v>63292</v>
      </c>
      <c r="C18509" s="57">
        <v>44342</v>
      </c>
      <c r="D18509" t="s">
        <v>63293</v>
      </c>
      <c r="E18509" s="58">
        <v>10036957000000</v>
      </c>
      <c r="F18509" t="s">
        <v>63294</v>
      </c>
      <c r="G18509" t="s">
        <v>114</v>
      </c>
      <c r="H18509" t="s">
        <v>114</v>
      </c>
      <c r="I18509">
        <v>9</v>
      </c>
    </row>
    <row r="18510" spans="1:9" x14ac:dyDescent="0.25">
      <c r="A18510" t="s">
        <v>110</v>
      </c>
      <c r="B18510" t="s">
        <v>63295</v>
      </c>
      <c r="C18510" s="57">
        <v>44342</v>
      </c>
      <c r="D18510" t="s">
        <v>63296</v>
      </c>
      <c r="E18510" s="58">
        <v>1016769000000</v>
      </c>
      <c r="F18510" t="s">
        <v>63297</v>
      </c>
      <c r="G18510" t="s">
        <v>114</v>
      </c>
      <c r="H18510" t="s">
        <v>114</v>
      </c>
      <c r="I18510">
        <v>1</v>
      </c>
    </row>
    <row r="18511" spans="1:9" x14ac:dyDescent="0.25">
      <c r="A18511" t="s">
        <v>110</v>
      </c>
      <c r="B18511" t="s">
        <v>63298</v>
      </c>
      <c r="C18511" s="57">
        <v>44342</v>
      </c>
      <c r="D18511" t="s">
        <v>63299</v>
      </c>
      <c r="E18511" s="58">
        <v>1083932400000</v>
      </c>
      <c r="F18511" t="s">
        <v>63300</v>
      </c>
      <c r="G18511" t="s">
        <v>114</v>
      </c>
      <c r="H18511" t="s">
        <v>114</v>
      </c>
      <c r="I18511">
        <v>1</v>
      </c>
    </row>
    <row r="18512" spans="1:9" x14ac:dyDescent="0.25">
      <c r="A18512" t="s">
        <v>110</v>
      </c>
      <c r="B18512" t="s">
        <v>63301</v>
      </c>
      <c r="C18512" s="57">
        <v>44342</v>
      </c>
      <c r="D18512" t="s">
        <v>63302</v>
      </c>
      <c r="E18512" s="58">
        <v>103274915600000</v>
      </c>
      <c r="F18512" t="s">
        <v>63303</v>
      </c>
      <c r="G18512" t="s">
        <v>114</v>
      </c>
      <c r="H18512" t="s">
        <v>114</v>
      </c>
      <c r="I18512">
        <v>1</v>
      </c>
    </row>
    <row r="18513" spans="1:9" x14ac:dyDescent="0.25">
      <c r="A18513" t="s">
        <v>110</v>
      </c>
      <c r="B18513" t="s">
        <v>63304</v>
      </c>
      <c r="C18513" s="57">
        <v>44342</v>
      </c>
      <c r="D18513" t="s">
        <v>63305</v>
      </c>
      <c r="E18513" s="58">
        <v>1051606100000</v>
      </c>
      <c r="F18513" t="s">
        <v>63306</v>
      </c>
      <c r="G18513" t="s">
        <v>114</v>
      </c>
      <c r="H18513" t="s">
        <v>114</v>
      </c>
      <c r="I18513">
        <v>1</v>
      </c>
    </row>
    <row r="18514" spans="1:9" x14ac:dyDescent="0.25">
      <c r="A18514" t="s">
        <v>110</v>
      </c>
      <c r="B18514" t="s">
        <v>63307</v>
      </c>
      <c r="C18514" s="57">
        <v>44342</v>
      </c>
      <c r="D18514" t="s">
        <v>63308</v>
      </c>
      <c r="E18514" s="58">
        <v>1027130200000</v>
      </c>
      <c r="F18514" t="s">
        <v>63309</v>
      </c>
      <c r="G18514" t="s">
        <v>61784</v>
      </c>
      <c r="H18514" t="s">
        <v>114</v>
      </c>
      <c r="I18514">
        <v>4</v>
      </c>
    </row>
    <row r="18515" spans="1:9" x14ac:dyDescent="0.25">
      <c r="A18515" t="s">
        <v>110</v>
      </c>
      <c r="B18515" t="s">
        <v>63310</v>
      </c>
      <c r="C18515" s="57">
        <v>44342</v>
      </c>
      <c r="D18515" t="s">
        <v>63311</v>
      </c>
      <c r="E18515" s="58">
        <v>1034955100000</v>
      </c>
      <c r="F18515" t="s">
        <v>63312</v>
      </c>
      <c r="G18515" t="s">
        <v>114</v>
      </c>
      <c r="H18515" t="s">
        <v>114</v>
      </c>
      <c r="I18515">
        <v>31</v>
      </c>
    </row>
    <row r="18516" spans="1:9" x14ac:dyDescent="0.25">
      <c r="A18516" t="s">
        <v>110</v>
      </c>
      <c r="B18516" t="s">
        <v>63313</v>
      </c>
      <c r="C18516" s="57">
        <v>44342</v>
      </c>
      <c r="D18516" t="s">
        <v>63314</v>
      </c>
      <c r="E18516" s="58">
        <v>1062206900000</v>
      </c>
      <c r="F18516" t="s">
        <v>63315</v>
      </c>
      <c r="G18516" t="s">
        <v>880</v>
      </c>
      <c r="H18516" t="s">
        <v>880</v>
      </c>
      <c r="I18516">
        <v>2</v>
      </c>
    </row>
    <row r="18517" spans="1:9" x14ac:dyDescent="0.25">
      <c r="A18517" t="s">
        <v>110</v>
      </c>
      <c r="B18517" t="s">
        <v>63316</v>
      </c>
      <c r="C18517" s="57">
        <v>44342</v>
      </c>
      <c r="D18517" t="s">
        <v>63317</v>
      </c>
      <c r="E18517" s="58">
        <v>10103076200000</v>
      </c>
      <c r="F18517" t="s">
        <v>63318</v>
      </c>
      <c r="G18517" t="s">
        <v>114</v>
      </c>
      <c r="H18517" t="s">
        <v>114</v>
      </c>
      <c r="I18517">
        <v>1</v>
      </c>
    </row>
    <row r="18518" spans="1:9" x14ac:dyDescent="0.25">
      <c r="A18518" t="s">
        <v>110</v>
      </c>
      <c r="B18518" t="s">
        <v>63319</v>
      </c>
      <c r="C18518" s="57">
        <v>44342</v>
      </c>
      <c r="D18518" t="s">
        <v>63320</v>
      </c>
      <c r="E18518" s="58">
        <v>1015686000000</v>
      </c>
      <c r="F18518" t="s">
        <v>63321</v>
      </c>
      <c r="G18518" t="s">
        <v>114</v>
      </c>
      <c r="H18518" t="s">
        <v>114</v>
      </c>
      <c r="I18518">
        <v>1</v>
      </c>
    </row>
    <row r="18519" spans="1:9" x14ac:dyDescent="0.25">
      <c r="A18519" t="s">
        <v>110</v>
      </c>
      <c r="B18519" t="s">
        <v>63322</v>
      </c>
      <c r="C18519" s="57">
        <v>44342</v>
      </c>
      <c r="D18519" t="s">
        <v>63323</v>
      </c>
      <c r="E18519" s="58">
        <v>1161671000000</v>
      </c>
      <c r="F18519" t="s">
        <v>63324</v>
      </c>
      <c r="G18519" t="s">
        <v>114</v>
      </c>
      <c r="H18519" t="s">
        <v>114</v>
      </c>
      <c r="I18519">
        <v>1</v>
      </c>
    </row>
    <row r="18520" spans="1:9" x14ac:dyDescent="0.25">
      <c r="A18520" t="s">
        <v>110</v>
      </c>
      <c r="B18520" t="s">
        <v>63325</v>
      </c>
      <c r="C18520" s="57">
        <v>44342</v>
      </c>
      <c r="D18520" t="s">
        <v>63326</v>
      </c>
      <c r="E18520" s="58">
        <v>10070514000000</v>
      </c>
      <c r="F18520" t="s">
        <v>63327</v>
      </c>
      <c r="G18520" t="s">
        <v>114</v>
      </c>
      <c r="H18520" t="s">
        <v>114</v>
      </c>
      <c r="I18520">
        <v>1</v>
      </c>
    </row>
    <row r="18521" spans="1:9" x14ac:dyDescent="0.25">
      <c r="A18521" t="s">
        <v>110</v>
      </c>
      <c r="B18521" t="s">
        <v>63328</v>
      </c>
      <c r="C18521" s="57">
        <v>44342</v>
      </c>
      <c r="D18521" t="s">
        <v>63329</v>
      </c>
      <c r="E18521" s="58">
        <v>1014040000000</v>
      </c>
      <c r="F18521" t="s">
        <v>63330</v>
      </c>
      <c r="G18521" t="s">
        <v>114</v>
      </c>
      <c r="H18521" t="s">
        <v>114</v>
      </c>
      <c r="I18521">
        <v>1</v>
      </c>
    </row>
    <row r="18522" spans="1:9" x14ac:dyDescent="0.25">
      <c r="A18522" t="s">
        <v>110</v>
      </c>
      <c r="B18522" t="s">
        <v>63331</v>
      </c>
      <c r="C18522" s="57">
        <v>44342</v>
      </c>
      <c r="D18522" t="s">
        <v>63332</v>
      </c>
      <c r="E18522" s="58">
        <v>1002881270000</v>
      </c>
      <c r="F18522" t="s">
        <v>63333</v>
      </c>
      <c r="G18522" t="s">
        <v>114</v>
      </c>
      <c r="H18522" t="s">
        <v>114</v>
      </c>
      <c r="I18522">
        <v>1</v>
      </c>
    </row>
    <row r="18523" spans="1:9" x14ac:dyDescent="0.25">
      <c r="A18523" t="s">
        <v>110</v>
      </c>
      <c r="B18523" t="s">
        <v>63334</v>
      </c>
      <c r="C18523" s="57">
        <v>44342</v>
      </c>
      <c r="D18523" t="s">
        <v>63335</v>
      </c>
      <c r="E18523" s="58">
        <v>1208631200000</v>
      </c>
      <c r="F18523" t="s">
        <v>63336</v>
      </c>
      <c r="G18523" t="s">
        <v>114</v>
      </c>
      <c r="H18523" t="s">
        <v>114</v>
      </c>
      <c r="I18523">
        <v>1</v>
      </c>
    </row>
    <row r="18524" spans="1:9" x14ac:dyDescent="0.25">
      <c r="A18524" t="s">
        <v>110</v>
      </c>
      <c r="B18524" t="s">
        <v>63337</v>
      </c>
      <c r="C18524" s="57">
        <v>44342</v>
      </c>
      <c r="D18524" t="s">
        <v>63338</v>
      </c>
      <c r="E18524" s="58">
        <v>1026096000000</v>
      </c>
      <c r="F18524" t="s">
        <v>63339</v>
      </c>
      <c r="G18524" t="s">
        <v>114</v>
      </c>
      <c r="H18524" t="s">
        <v>114</v>
      </c>
      <c r="I18524">
        <v>1</v>
      </c>
    </row>
    <row r="18525" spans="1:9" x14ac:dyDescent="0.25">
      <c r="A18525" t="s">
        <v>110</v>
      </c>
      <c r="B18525" t="s">
        <v>63340</v>
      </c>
      <c r="C18525" s="57">
        <v>44342</v>
      </c>
      <c r="D18525" t="s">
        <v>63341</v>
      </c>
      <c r="E18525" s="58">
        <v>100382796800000</v>
      </c>
      <c r="F18525" t="s">
        <v>63342</v>
      </c>
      <c r="G18525" t="s">
        <v>114</v>
      </c>
      <c r="H18525" t="s">
        <v>114</v>
      </c>
      <c r="I18525">
        <v>2</v>
      </c>
    </row>
    <row r="18526" spans="1:9" x14ac:dyDescent="0.25">
      <c r="A18526" t="s">
        <v>110</v>
      </c>
      <c r="B18526" t="s">
        <v>63343</v>
      </c>
      <c r="C18526" s="57">
        <v>44342</v>
      </c>
      <c r="D18526" t="s">
        <v>63344</v>
      </c>
      <c r="E18526" s="58">
        <v>1160839200000</v>
      </c>
      <c r="F18526" t="s">
        <v>63345</v>
      </c>
      <c r="G18526" t="s">
        <v>114</v>
      </c>
      <c r="H18526" t="s">
        <v>114</v>
      </c>
      <c r="I18526">
        <v>1</v>
      </c>
    </row>
    <row r="18527" spans="1:9" x14ac:dyDescent="0.25">
      <c r="A18527" t="s">
        <v>110</v>
      </c>
      <c r="B18527" t="s">
        <v>63346</v>
      </c>
      <c r="C18527" s="57">
        <v>44342</v>
      </c>
      <c r="D18527" t="s">
        <v>63347</v>
      </c>
      <c r="E18527" s="58">
        <v>1034515400000</v>
      </c>
      <c r="F18527" t="s">
        <v>63348</v>
      </c>
      <c r="G18527" t="s">
        <v>114</v>
      </c>
      <c r="H18527" t="s">
        <v>114</v>
      </c>
      <c r="I18527">
        <v>1</v>
      </c>
    </row>
    <row r="18528" spans="1:9" x14ac:dyDescent="0.25">
      <c r="A18528" t="s">
        <v>110</v>
      </c>
      <c r="B18528" t="s">
        <v>63349</v>
      </c>
      <c r="C18528" s="57">
        <v>44342</v>
      </c>
      <c r="D18528" t="s">
        <v>63350</v>
      </c>
      <c r="E18528" s="58">
        <v>100852078000000</v>
      </c>
      <c r="F18528" t="s">
        <v>63351</v>
      </c>
      <c r="G18528" t="s">
        <v>63352</v>
      </c>
      <c r="H18528" t="s">
        <v>114</v>
      </c>
      <c r="I18528">
        <v>1</v>
      </c>
    </row>
    <row r="18529" spans="1:9" x14ac:dyDescent="0.25">
      <c r="A18529" t="s">
        <v>110</v>
      </c>
      <c r="B18529" t="s">
        <v>63353</v>
      </c>
      <c r="C18529" s="57">
        <v>44342</v>
      </c>
      <c r="D18529" t="s">
        <v>63354</v>
      </c>
      <c r="E18529" s="58">
        <v>101262908000000</v>
      </c>
      <c r="F18529" t="s">
        <v>63355</v>
      </c>
      <c r="G18529" t="s">
        <v>63356</v>
      </c>
      <c r="H18529" t="s">
        <v>114</v>
      </c>
      <c r="I18529">
        <v>2</v>
      </c>
    </row>
    <row r="18530" spans="1:9" x14ac:dyDescent="0.25">
      <c r="A18530" t="s">
        <v>110</v>
      </c>
      <c r="B18530" t="s">
        <v>63357</v>
      </c>
      <c r="C18530" s="57">
        <v>44342</v>
      </c>
      <c r="D18530" t="s">
        <v>63358</v>
      </c>
      <c r="E18530" s="58">
        <v>100888355000000</v>
      </c>
      <c r="F18530" t="s">
        <v>63359</v>
      </c>
      <c r="G18530" t="s">
        <v>114</v>
      </c>
      <c r="H18530" t="s">
        <v>114</v>
      </c>
      <c r="I18530">
        <v>1</v>
      </c>
    </row>
    <row r="18531" spans="1:9" x14ac:dyDescent="0.25">
      <c r="A18531" t="s">
        <v>110</v>
      </c>
      <c r="B18531" t="s">
        <v>63360</v>
      </c>
      <c r="C18531" s="57">
        <v>44342</v>
      </c>
      <c r="D18531" t="s">
        <v>63361</v>
      </c>
      <c r="E18531" s="58">
        <v>1017138200000</v>
      </c>
      <c r="F18531" t="s">
        <v>63362</v>
      </c>
      <c r="G18531" t="s">
        <v>114</v>
      </c>
      <c r="H18531" t="s">
        <v>114</v>
      </c>
      <c r="I18531">
        <v>1</v>
      </c>
    </row>
    <row r="18532" spans="1:9" x14ac:dyDescent="0.25">
      <c r="A18532" t="s">
        <v>110</v>
      </c>
      <c r="B18532" t="s">
        <v>63363</v>
      </c>
      <c r="C18532" s="57">
        <v>44342</v>
      </c>
      <c r="D18532" t="s">
        <v>63364</v>
      </c>
      <c r="E18532" s="58">
        <v>1061476842000</v>
      </c>
      <c r="F18532" t="s">
        <v>63365</v>
      </c>
      <c r="G18532" t="s">
        <v>63366</v>
      </c>
      <c r="H18532" t="s">
        <v>63367</v>
      </c>
      <c r="I18532">
        <v>656</v>
      </c>
    </row>
    <row r="18533" spans="1:9" x14ac:dyDescent="0.25">
      <c r="A18533" t="s">
        <v>110</v>
      </c>
      <c r="B18533" t="s">
        <v>63368</v>
      </c>
      <c r="C18533" s="57">
        <v>44342</v>
      </c>
      <c r="D18533" t="s">
        <v>63369</v>
      </c>
      <c r="E18533" s="58">
        <v>1035451351000</v>
      </c>
      <c r="F18533" t="s">
        <v>63370</v>
      </c>
      <c r="G18533" t="s">
        <v>63371</v>
      </c>
      <c r="H18533" t="s">
        <v>63372</v>
      </c>
      <c r="I18533">
        <v>2599</v>
      </c>
    </row>
    <row r="18534" spans="1:9" x14ac:dyDescent="0.25">
      <c r="A18534" t="s">
        <v>110</v>
      </c>
      <c r="B18534" t="s">
        <v>63373</v>
      </c>
      <c r="C18534" s="57">
        <v>44342</v>
      </c>
      <c r="D18534" t="s">
        <v>63374</v>
      </c>
      <c r="E18534" s="58">
        <v>1019953816000</v>
      </c>
      <c r="F18534" t="s">
        <v>63375</v>
      </c>
      <c r="G18534" t="s">
        <v>114</v>
      </c>
      <c r="H18534" t="s">
        <v>114</v>
      </c>
      <c r="I18534">
        <v>0</v>
      </c>
    </row>
    <row r="18535" spans="1:9" x14ac:dyDescent="0.25">
      <c r="A18535" t="s">
        <v>110</v>
      </c>
      <c r="B18535" t="s">
        <v>63376</v>
      </c>
      <c r="C18535" s="57">
        <v>44342</v>
      </c>
      <c r="D18535" t="s">
        <v>63377</v>
      </c>
      <c r="E18535" s="58">
        <v>1043215075000</v>
      </c>
      <c r="F18535" t="s">
        <v>63378</v>
      </c>
      <c r="G18535" t="s">
        <v>114</v>
      </c>
      <c r="H18535" t="s">
        <v>114</v>
      </c>
      <c r="I18535">
        <v>0</v>
      </c>
    </row>
    <row r="18536" spans="1:9" x14ac:dyDescent="0.25">
      <c r="A18536" t="s">
        <v>110</v>
      </c>
      <c r="B18536" t="s">
        <v>63379</v>
      </c>
      <c r="C18536" s="57">
        <v>44342</v>
      </c>
      <c r="D18536" t="s">
        <v>63380</v>
      </c>
      <c r="E18536" s="58">
        <v>1066645514000</v>
      </c>
      <c r="F18536" t="s">
        <v>63381</v>
      </c>
      <c r="G18536" t="s">
        <v>114</v>
      </c>
      <c r="H18536" t="s">
        <v>114</v>
      </c>
      <c r="I18536">
        <v>0</v>
      </c>
    </row>
    <row r="18537" spans="1:9" x14ac:dyDescent="0.25">
      <c r="A18537" t="s">
        <v>110</v>
      </c>
      <c r="B18537" t="s">
        <v>63382</v>
      </c>
      <c r="C18537" s="57">
        <v>44342</v>
      </c>
      <c r="D18537" t="s">
        <v>63383</v>
      </c>
      <c r="E18537" s="58">
        <v>1052688575000</v>
      </c>
      <c r="F18537" t="s">
        <v>63384</v>
      </c>
      <c r="G18537" t="s">
        <v>63385</v>
      </c>
      <c r="H18537" t="s">
        <v>114</v>
      </c>
      <c r="I18537">
        <v>91</v>
      </c>
    </row>
    <row r="18538" spans="1:9" x14ac:dyDescent="0.25">
      <c r="A18538" t="s">
        <v>110</v>
      </c>
      <c r="B18538" t="s">
        <v>63386</v>
      </c>
      <c r="C18538" s="57">
        <v>44342</v>
      </c>
      <c r="D18538" t="s">
        <v>63387</v>
      </c>
      <c r="E18538" s="58">
        <v>1084824789000</v>
      </c>
      <c r="F18538" t="s">
        <v>63388</v>
      </c>
      <c r="G18538" t="s">
        <v>114</v>
      </c>
      <c r="H18538" t="s">
        <v>114</v>
      </c>
      <c r="I18538">
        <v>0</v>
      </c>
    </row>
    <row r="18539" spans="1:9" x14ac:dyDescent="0.25">
      <c r="A18539" t="s">
        <v>110</v>
      </c>
      <c r="B18539" t="s">
        <v>63389</v>
      </c>
      <c r="C18539" s="57">
        <v>44342</v>
      </c>
      <c r="D18539" t="s">
        <v>63390</v>
      </c>
      <c r="E18539" s="58">
        <v>10038104000000</v>
      </c>
      <c r="F18539" t="s">
        <v>63391</v>
      </c>
      <c r="G18539" t="s">
        <v>114</v>
      </c>
      <c r="H18539" t="s">
        <v>114</v>
      </c>
      <c r="I18539">
        <v>1</v>
      </c>
    </row>
    <row r="18540" spans="1:9" x14ac:dyDescent="0.25">
      <c r="A18540" t="s">
        <v>110</v>
      </c>
      <c r="B18540" t="s">
        <v>63392</v>
      </c>
      <c r="C18540" s="57">
        <v>44342</v>
      </c>
      <c r="D18540" t="s">
        <v>63393</v>
      </c>
      <c r="E18540" s="58">
        <v>10066687000000</v>
      </c>
      <c r="F18540" t="s">
        <v>63394</v>
      </c>
      <c r="G18540" t="s">
        <v>114</v>
      </c>
      <c r="H18540" t="s">
        <v>114</v>
      </c>
      <c r="I18540">
        <v>1</v>
      </c>
    </row>
    <row r="18541" spans="1:9" x14ac:dyDescent="0.25">
      <c r="A18541" t="s">
        <v>110</v>
      </c>
      <c r="B18541" t="s">
        <v>63395</v>
      </c>
      <c r="C18541" s="57">
        <v>44342</v>
      </c>
      <c r="D18541" t="s">
        <v>63396</v>
      </c>
      <c r="E18541" s="58">
        <v>1039719800000</v>
      </c>
      <c r="F18541" t="s">
        <v>63397</v>
      </c>
      <c r="G18541" t="s">
        <v>114</v>
      </c>
      <c r="H18541" t="s">
        <v>114</v>
      </c>
      <c r="I18541">
        <v>1</v>
      </c>
    </row>
    <row r="18542" spans="1:9" x14ac:dyDescent="0.25">
      <c r="A18542" t="s">
        <v>110</v>
      </c>
      <c r="B18542" t="s">
        <v>63398</v>
      </c>
      <c r="C18542" s="57">
        <v>44342</v>
      </c>
      <c r="D18542" t="s">
        <v>63399</v>
      </c>
      <c r="E18542" s="58">
        <v>102919892100000</v>
      </c>
      <c r="F18542" t="s">
        <v>63400</v>
      </c>
      <c r="G18542" t="s">
        <v>114</v>
      </c>
      <c r="H18542" t="s">
        <v>114</v>
      </c>
      <c r="I18542">
        <v>1</v>
      </c>
    </row>
    <row r="18543" spans="1:9" x14ac:dyDescent="0.25">
      <c r="A18543" t="s">
        <v>110</v>
      </c>
      <c r="B18543" t="s">
        <v>63401</v>
      </c>
      <c r="C18543" s="57">
        <v>44342</v>
      </c>
      <c r="D18543" t="s">
        <v>63402</v>
      </c>
      <c r="E18543" s="58">
        <v>1118170300000</v>
      </c>
      <c r="F18543" t="s">
        <v>63403</v>
      </c>
      <c r="G18543" t="s">
        <v>114</v>
      </c>
      <c r="H18543" t="s">
        <v>114</v>
      </c>
      <c r="I18543">
        <v>1</v>
      </c>
    </row>
    <row r="18544" spans="1:9" x14ac:dyDescent="0.25">
      <c r="A18544" t="s">
        <v>110</v>
      </c>
      <c r="B18544" t="s">
        <v>63404</v>
      </c>
      <c r="C18544" s="57">
        <v>44342</v>
      </c>
      <c r="D18544" t="s">
        <v>63405</v>
      </c>
      <c r="E18544" s="58">
        <v>1039330200000</v>
      </c>
      <c r="F18544" t="s">
        <v>63406</v>
      </c>
      <c r="G18544" t="s">
        <v>114</v>
      </c>
      <c r="H18544" t="s">
        <v>114</v>
      </c>
      <c r="I18544">
        <v>66</v>
      </c>
    </row>
    <row r="18545" spans="1:9" x14ac:dyDescent="0.25">
      <c r="A18545" t="s">
        <v>110</v>
      </c>
      <c r="B18545" t="s">
        <v>63407</v>
      </c>
      <c r="C18545" s="57">
        <v>44342</v>
      </c>
      <c r="D18545" t="s">
        <v>63408</v>
      </c>
      <c r="E18545" s="58">
        <v>1951187900000</v>
      </c>
      <c r="F18545" t="s">
        <v>63409</v>
      </c>
      <c r="G18545" t="s">
        <v>114</v>
      </c>
      <c r="H18545" t="s">
        <v>114</v>
      </c>
      <c r="I18545">
        <v>1</v>
      </c>
    </row>
    <row r="18546" spans="1:9" x14ac:dyDescent="0.25">
      <c r="A18546" t="s">
        <v>110</v>
      </c>
      <c r="B18546" t="s">
        <v>63410</v>
      </c>
      <c r="C18546" s="57">
        <v>44342</v>
      </c>
      <c r="D18546" t="s">
        <v>63411</v>
      </c>
      <c r="E18546" s="58">
        <v>1199751300000</v>
      </c>
      <c r="F18546" t="s">
        <v>63412</v>
      </c>
      <c r="G18546" t="s">
        <v>114</v>
      </c>
      <c r="H18546" t="s">
        <v>114</v>
      </c>
      <c r="I18546">
        <v>7</v>
      </c>
    </row>
    <row r="18547" spans="1:9" x14ac:dyDescent="0.25">
      <c r="A18547" t="s">
        <v>110</v>
      </c>
      <c r="B18547" t="s">
        <v>63413</v>
      </c>
      <c r="C18547" s="57">
        <v>44342</v>
      </c>
      <c r="D18547" t="s">
        <v>63414</v>
      </c>
      <c r="E18547" s="58">
        <v>1124990600000</v>
      </c>
      <c r="F18547" t="s">
        <v>63415</v>
      </c>
      <c r="G18547" t="s">
        <v>63416</v>
      </c>
      <c r="H18547" t="s">
        <v>114</v>
      </c>
      <c r="I18547">
        <v>1</v>
      </c>
    </row>
    <row r="18548" spans="1:9" x14ac:dyDescent="0.25">
      <c r="A18548" t="s">
        <v>110</v>
      </c>
      <c r="B18548" t="s">
        <v>63417</v>
      </c>
      <c r="C18548" s="57">
        <v>44342</v>
      </c>
      <c r="D18548" t="s">
        <v>63418</v>
      </c>
      <c r="E18548" s="58">
        <v>1025068200000</v>
      </c>
      <c r="F18548" t="s">
        <v>63419</v>
      </c>
      <c r="G18548" t="s">
        <v>114</v>
      </c>
      <c r="H18548" t="s">
        <v>114</v>
      </c>
      <c r="I18548">
        <v>9</v>
      </c>
    </row>
    <row r="18549" spans="1:9" x14ac:dyDescent="0.25">
      <c r="A18549" t="s">
        <v>110</v>
      </c>
      <c r="B18549" t="s">
        <v>63420</v>
      </c>
      <c r="C18549" s="57">
        <v>44342</v>
      </c>
      <c r="D18549" t="s">
        <v>63421</v>
      </c>
      <c r="E18549" t="s">
        <v>63422</v>
      </c>
      <c r="F18549" t="s">
        <v>63423</v>
      </c>
      <c r="G18549" t="s">
        <v>63424</v>
      </c>
      <c r="H18549" t="s">
        <v>63425</v>
      </c>
      <c r="I18549">
        <v>709</v>
      </c>
    </row>
    <row r="18550" spans="1:9" x14ac:dyDescent="0.25">
      <c r="A18550" t="s">
        <v>110</v>
      </c>
      <c r="B18550" t="s">
        <v>63426</v>
      </c>
      <c r="C18550" s="57">
        <v>44342</v>
      </c>
      <c r="D18550" t="s">
        <v>63427</v>
      </c>
      <c r="E18550" s="58">
        <v>1002720500000</v>
      </c>
      <c r="F18550" t="s">
        <v>63428</v>
      </c>
      <c r="G18550" t="s">
        <v>114</v>
      </c>
      <c r="H18550" t="s">
        <v>114</v>
      </c>
      <c r="I18550">
        <v>1</v>
      </c>
    </row>
    <row r="18551" spans="1:9" x14ac:dyDescent="0.25">
      <c r="A18551" t="s">
        <v>110</v>
      </c>
      <c r="B18551" t="s">
        <v>63429</v>
      </c>
      <c r="C18551" s="57">
        <v>44342</v>
      </c>
      <c r="D18551" t="s">
        <v>63430</v>
      </c>
      <c r="E18551" s="58">
        <v>1010646000000</v>
      </c>
      <c r="F18551" t="s">
        <v>63431</v>
      </c>
      <c r="G18551" t="s">
        <v>114</v>
      </c>
      <c r="H18551" t="s">
        <v>114</v>
      </c>
      <c r="I18551">
        <v>1</v>
      </c>
    </row>
    <row r="18552" spans="1:9" x14ac:dyDescent="0.25">
      <c r="A18552" t="s">
        <v>110</v>
      </c>
      <c r="B18552" t="s">
        <v>63432</v>
      </c>
      <c r="C18552" s="57">
        <v>44342</v>
      </c>
      <c r="D18552" t="s">
        <v>63433</v>
      </c>
      <c r="E18552" s="58">
        <v>1001801000000</v>
      </c>
      <c r="F18552" t="s">
        <v>63434</v>
      </c>
      <c r="G18552" t="s">
        <v>114</v>
      </c>
      <c r="H18552" t="s">
        <v>114</v>
      </c>
      <c r="I18552">
        <v>1</v>
      </c>
    </row>
    <row r="18553" spans="1:9" x14ac:dyDescent="0.25">
      <c r="A18553" t="s">
        <v>110</v>
      </c>
      <c r="B18553" t="s">
        <v>63435</v>
      </c>
      <c r="C18553" s="57">
        <v>44342</v>
      </c>
      <c r="D18553" t="s">
        <v>63436</v>
      </c>
      <c r="E18553" s="58">
        <v>10500161000000</v>
      </c>
      <c r="F18553" t="s">
        <v>63437</v>
      </c>
      <c r="G18553" t="s">
        <v>114</v>
      </c>
      <c r="H18553" t="s">
        <v>114</v>
      </c>
      <c r="I18553">
        <v>1</v>
      </c>
    </row>
    <row r="18554" spans="1:9" x14ac:dyDescent="0.25">
      <c r="A18554" t="s">
        <v>110</v>
      </c>
      <c r="B18554" t="s">
        <v>63438</v>
      </c>
      <c r="C18554" s="57">
        <v>44342</v>
      </c>
      <c r="D18554" t="s">
        <v>63439</v>
      </c>
      <c r="E18554" s="58">
        <v>1041487373000</v>
      </c>
      <c r="F18554" t="s">
        <v>63440</v>
      </c>
      <c r="G18554" t="s">
        <v>114</v>
      </c>
      <c r="H18554" t="s">
        <v>114</v>
      </c>
      <c r="I18554">
        <v>3</v>
      </c>
    </row>
    <row r="18555" spans="1:9" x14ac:dyDescent="0.25">
      <c r="A18555" t="s">
        <v>110</v>
      </c>
      <c r="B18555" t="s">
        <v>63441</v>
      </c>
      <c r="C18555" s="57">
        <v>44342</v>
      </c>
      <c r="D18555" t="s">
        <v>63442</v>
      </c>
      <c r="E18555" t="s">
        <v>63443</v>
      </c>
      <c r="F18555" t="s">
        <v>63444</v>
      </c>
      <c r="G18555" t="s">
        <v>114</v>
      </c>
      <c r="H18555" t="s">
        <v>114</v>
      </c>
      <c r="I18555">
        <v>4</v>
      </c>
    </row>
    <row r="18556" spans="1:9" x14ac:dyDescent="0.25">
      <c r="A18556" t="s">
        <v>110</v>
      </c>
      <c r="B18556" t="s">
        <v>63445</v>
      </c>
      <c r="C18556" s="57">
        <v>44342</v>
      </c>
      <c r="D18556" t="s">
        <v>63446</v>
      </c>
      <c r="E18556" s="58">
        <v>98374589400000</v>
      </c>
      <c r="F18556" t="s">
        <v>63447</v>
      </c>
      <c r="G18556" t="s">
        <v>114</v>
      </c>
      <c r="H18556" t="s">
        <v>114</v>
      </c>
      <c r="I18556">
        <v>10</v>
      </c>
    </row>
    <row r="18557" spans="1:9" x14ac:dyDescent="0.25">
      <c r="A18557" t="s">
        <v>110</v>
      </c>
      <c r="B18557" t="s">
        <v>63448</v>
      </c>
      <c r="C18557" s="57">
        <v>44342</v>
      </c>
      <c r="D18557" t="s">
        <v>63449</v>
      </c>
      <c r="E18557" s="58">
        <v>1060658423000</v>
      </c>
      <c r="F18557" t="s">
        <v>63450</v>
      </c>
      <c r="G18557" t="s">
        <v>114</v>
      </c>
      <c r="H18557" t="s">
        <v>114</v>
      </c>
      <c r="I18557">
        <v>0</v>
      </c>
    </row>
    <row r="18558" spans="1:9" x14ac:dyDescent="0.25">
      <c r="A18558" t="s">
        <v>110</v>
      </c>
      <c r="B18558" t="s">
        <v>63451</v>
      </c>
      <c r="C18558" s="57">
        <v>44342</v>
      </c>
      <c r="D18558" t="s">
        <v>63452</v>
      </c>
      <c r="E18558" s="58">
        <v>1068865819000</v>
      </c>
      <c r="F18558" t="s">
        <v>63453</v>
      </c>
      <c r="G18558" t="s">
        <v>114</v>
      </c>
      <c r="H18558" t="s">
        <v>114</v>
      </c>
      <c r="I18558">
        <v>0</v>
      </c>
    </row>
    <row r="18559" spans="1:9" x14ac:dyDescent="0.25">
      <c r="A18559" t="s">
        <v>110</v>
      </c>
      <c r="B18559" t="s">
        <v>63454</v>
      </c>
      <c r="C18559" s="57">
        <v>44342</v>
      </c>
      <c r="D18559" t="s">
        <v>63455</v>
      </c>
      <c r="E18559" s="58">
        <v>1025189990000</v>
      </c>
      <c r="F18559" t="s">
        <v>63456</v>
      </c>
      <c r="G18559" t="s">
        <v>114</v>
      </c>
      <c r="H18559" t="s">
        <v>114</v>
      </c>
      <c r="I18559">
        <v>1</v>
      </c>
    </row>
    <row r="18560" spans="1:9" x14ac:dyDescent="0.25">
      <c r="A18560" t="s">
        <v>110</v>
      </c>
      <c r="B18560" t="s">
        <v>63457</v>
      </c>
      <c r="C18560" s="57">
        <v>44342</v>
      </c>
      <c r="D18560" t="s">
        <v>63458</v>
      </c>
      <c r="E18560" s="58">
        <v>1186193300000</v>
      </c>
      <c r="F18560" t="s">
        <v>63459</v>
      </c>
      <c r="G18560" t="s">
        <v>63460</v>
      </c>
      <c r="H18560" t="s">
        <v>114</v>
      </c>
      <c r="I18560">
        <v>463</v>
      </c>
    </row>
    <row r="18561" spans="1:9" x14ac:dyDescent="0.25">
      <c r="A18561" t="s">
        <v>110</v>
      </c>
      <c r="B18561" t="s">
        <v>63461</v>
      </c>
      <c r="C18561" s="57">
        <v>44342</v>
      </c>
      <c r="D18561" t="s">
        <v>63462</v>
      </c>
      <c r="E18561" s="58">
        <v>1007981900000</v>
      </c>
      <c r="F18561" t="s">
        <v>63463</v>
      </c>
      <c r="G18561" t="s">
        <v>114</v>
      </c>
      <c r="H18561" t="s">
        <v>114</v>
      </c>
      <c r="I18561">
        <v>1</v>
      </c>
    </row>
    <row r="18562" spans="1:9" x14ac:dyDescent="0.25">
      <c r="A18562" t="s">
        <v>110</v>
      </c>
      <c r="B18562" t="s">
        <v>63464</v>
      </c>
      <c r="C18562" s="57">
        <v>44342</v>
      </c>
      <c r="D18562" t="s">
        <v>63465</v>
      </c>
      <c r="E18562" s="58">
        <v>1008320000000</v>
      </c>
      <c r="F18562" t="s">
        <v>63466</v>
      </c>
      <c r="G18562" t="s">
        <v>114</v>
      </c>
      <c r="H18562" t="s">
        <v>114</v>
      </c>
      <c r="I18562">
        <v>1</v>
      </c>
    </row>
    <row r="18563" spans="1:9" x14ac:dyDescent="0.25">
      <c r="A18563" t="s">
        <v>110</v>
      </c>
      <c r="B18563" t="s">
        <v>63467</v>
      </c>
      <c r="C18563" s="57">
        <v>44342</v>
      </c>
      <c r="D18563" t="s">
        <v>63468</v>
      </c>
      <c r="E18563" s="58">
        <v>1004054000000</v>
      </c>
      <c r="F18563" t="s">
        <v>63469</v>
      </c>
      <c r="G18563" t="s">
        <v>114</v>
      </c>
      <c r="H18563" t="s">
        <v>114</v>
      </c>
      <c r="I18563">
        <v>1</v>
      </c>
    </row>
    <row r="18564" spans="1:9" x14ac:dyDescent="0.25">
      <c r="A18564" t="s">
        <v>110</v>
      </c>
      <c r="B18564" t="s">
        <v>63470</v>
      </c>
      <c r="C18564" s="57">
        <v>44342</v>
      </c>
      <c r="D18564" t="s">
        <v>63471</v>
      </c>
      <c r="E18564" s="58">
        <v>1010807000000</v>
      </c>
      <c r="F18564" t="s">
        <v>63472</v>
      </c>
      <c r="G18564" t="s">
        <v>114</v>
      </c>
      <c r="H18564" t="s">
        <v>114</v>
      </c>
      <c r="I18564">
        <v>1</v>
      </c>
    </row>
    <row r="18565" spans="1:9" x14ac:dyDescent="0.25">
      <c r="A18565" t="s">
        <v>110</v>
      </c>
      <c r="B18565" t="s">
        <v>63473</v>
      </c>
      <c r="C18565" s="57">
        <v>44342</v>
      </c>
      <c r="D18565" t="s">
        <v>63474</v>
      </c>
      <c r="E18565" s="58">
        <v>1012945000000</v>
      </c>
      <c r="F18565" t="s">
        <v>63475</v>
      </c>
      <c r="G18565" t="s">
        <v>114</v>
      </c>
      <c r="H18565" t="s">
        <v>114</v>
      </c>
      <c r="I18565">
        <v>1</v>
      </c>
    </row>
    <row r="18566" spans="1:9" x14ac:dyDescent="0.25">
      <c r="A18566" t="s">
        <v>110</v>
      </c>
      <c r="B18566" t="s">
        <v>63476</v>
      </c>
      <c r="C18566" s="57">
        <v>44342</v>
      </c>
      <c r="D18566" t="s">
        <v>63477</v>
      </c>
      <c r="E18566" s="58">
        <v>1010795000000</v>
      </c>
      <c r="F18566" t="s">
        <v>63478</v>
      </c>
      <c r="G18566" t="s">
        <v>114</v>
      </c>
      <c r="H18566" t="s">
        <v>114</v>
      </c>
      <c r="I18566">
        <v>1</v>
      </c>
    </row>
    <row r="18567" spans="1:9" x14ac:dyDescent="0.25">
      <c r="A18567" t="s">
        <v>110</v>
      </c>
      <c r="B18567" t="s">
        <v>63479</v>
      </c>
      <c r="C18567" s="57">
        <v>44342</v>
      </c>
      <c r="D18567" t="s">
        <v>63480</v>
      </c>
      <c r="E18567" s="58">
        <v>142139382000000</v>
      </c>
      <c r="F18567" t="s">
        <v>63481</v>
      </c>
      <c r="G18567" t="s">
        <v>114</v>
      </c>
      <c r="H18567" t="s">
        <v>114</v>
      </c>
      <c r="I18567">
        <v>1</v>
      </c>
    </row>
    <row r="18568" spans="1:9" x14ac:dyDescent="0.25">
      <c r="A18568" t="s">
        <v>110</v>
      </c>
      <c r="B18568" t="s">
        <v>63482</v>
      </c>
      <c r="C18568" s="57">
        <v>44342</v>
      </c>
      <c r="D18568" t="s">
        <v>63483</v>
      </c>
      <c r="E18568" t="s">
        <v>63484</v>
      </c>
      <c r="F18568" t="s">
        <v>63485</v>
      </c>
      <c r="G18568" t="s">
        <v>114</v>
      </c>
      <c r="H18568" t="s">
        <v>114</v>
      </c>
      <c r="I18568">
        <v>2</v>
      </c>
    </row>
    <row r="18569" spans="1:9" x14ac:dyDescent="0.25">
      <c r="A18569" t="s">
        <v>110</v>
      </c>
      <c r="B18569" t="s">
        <v>63486</v>
      </c>
      <c r="C18569" s="57">
        <v>44342</v>
      </c>
      <c r="D18569" t="s">
        <v>63487</v>
      </c>
      <c r="E18569" s="58">
        <v>1025068800000</v>
      </c>
      <c r="F18569" t="s">
        <v>63488</v>
      </c>
      <c r="G18569" t="s">
        <v>63489</v>
      </c>
      <c r="H18569" t="s">
        <v>63490</v>
      </c>
      <c r="I18569">
        <v>108</v>
      </c>
    </row>
    <row r="18570" spans="1:9" x14ac:dyDescent="0.25">
      <c r="A18570" t="s">
        <v>110</v>
      </c>
      <c r="B18570" t="s">
        <v>63491</v>
      </c>
      <c r="C18570" s="57">
        <v>44342</v>
      </c>
      <c r="D18570" t="s">
        <v>63492</v>
      </c>
      <c r="E18570" t="s">
        <v>63493</v>
      </c>
      <c r="F18570" t="s">
        <v>63494</v>
      </c>
      <c r="G18570" t="s">
        <v>114</v>
      </c>
      <c r="H18570" t="s">
        <v>114</v>
      </c>
      <c r="I18570">
        <v>33</v>
      </c>
    </row>
    <row r="18571" spans="1:9" x14ac:dyDescent="0.25">
      <c r="A18571" t="s">
        <v>110</v>
      </c>
      <c r="B18571" t="s">
        <v>63495</v>
      </c>
      <c r="C18571" s="57">
        <v>44342</v>
      </c>
      <c r="D18571" t="s">
        <v>63496</v>
      </c>
      <c r="E18571" s="58">
        <v>1040877800000</v>
      </c>
      <c r="F18571" t="s">
        <v>63497</v>
      </c>
      <c r="G18571" t="s">
        <v>114</v>
      </c>
      <c r="H18571" t="s">
        <v>114</v>
      </c>
      <c r="I18571">
        <v>1</v>
      </c>
    </row>
    <row r="18572" spans="1:9" x14ac:dyDescent="0.25">
      <c r="A18572" t="s">
        <v>110</v>
      </c>
      <c r="B18572" t="s">
        <v>63498</v>
      </c>
      <c r="C18572" s="57">
        <v>44342</v>
      </c>
      <c r="D18572" t="s">
        <v>63499</v>
      </c>
      <c r="E18572" s="58">
        <v>1105515300000</v>
      </c>
      <c r="F18572" t="s">
        <v>63500</v>
      </c>
      <c r="G18572" t="s">
        <v>63501</v>
      </c>
      <c r="H18572" t="s">
        <v>63502</v>
      </c>
      <c r="I18572">
        <v>3803</v>
      </c>
    </row>
    <row r="18573" spans="1:9" x14ac:dyDescent="0.25">
      <c r="A18573" t="s">
        <v>110</v>
      </c>
      <c r="B18573" t="s">
        <v>63503</v>
      </c>
      <c r="C18573" s="57">
        <v>44342</v>
      </c>
      <c r="D18573" t="s">
        <v>63504</v>
      </c>
      <c r="E18573" s="58">
        <v>1057073300000</v>
      </c>
      <c r="F18573" t="s">
        <v>63505</v>
      </c>
      <c r="G18573" t="s">
        <v>114</v>
      </c>
      <c r="H18573" t="s">
        <v>114</v>
      </c>
      <c r="I18573">
        <v>4</v>
      </c>
    </row>
    <row r="18574" spans="1:9" x14ac:dyDescent="0.25">
      <c r="A18574" t="s">
        <v>110</v>
      </c>
      <c r="B18574" t="s">
        <v>63506</v>
      </c>
      <c r="C18574" s="57">
        <v>44342</v>
      </c>
      <c r="D18574" t="s">
        <v>63507</v>
      </c>
      <c r="E18574" s="58">
        <v>1345976300000</v>
      </c>
      <c r="F18574" t="s">
        <v>63508</v>
      </c>
      <c r="G18574" t="s">
        <v>114</v>
      </c>
      <c r="H18574" t="s">
        <v>114</v>
      </c>
      <c r="I18574">
        <v>17</v>
      </c>
    </row>
    <row r="18575" spans="1:9" x14ac:dyDescent="0.25">
      <c r="A18575" t="s">
        <v>110</v>
      </c>
      <c r="B18575" t="s">
        <v>63509</v>
      </c>
      <c r="C18575" s="57">
        <v>44342</v>
      </c>
      <c r="D18575" t="s">
        <v>63510</v>
      </c>
      <c r="E18575" s="58">
        <v>1233398300000</v>
      </c>
      <c r="F18575" t="s">
        <v>63511</v>
      </c>
      <c r="G18575" t="s">
        <v>114</v>
      </c>
      <c r="H18575" t="s">
        <v>114</v>
      </c>
      <c r="I18575">
        <v>4</v>
      </c>
    </row>
    <row r="18576" spans="1:9" x14ac:dyDescent="0.25">
      <c r="A18576" t="s">
        <v>110</v>
      </c>
      <c r="B18576" t="s">
        <v>63512</v>
      </c>
      <c r="C18576" s="57">
        <v>44342</v>
      </c>
      <c r="D18576" t="s">
        <v>63513</v>
      </c>
      <c r="E18576" s="58">
        <v>1120022500000</v>
      </c>
      <c r="F18576" t="s">
        <v>63514</v>
      </c>
      <c r="G18576" t="s">
        <v>114</v>
      </c>
      <c r="H18576" t="s">
        <v>114</v>
      </c>
      <c r="I18576">
        <v>34</v>
      </c>
    </row>
    <row r="18577" spans="1:9" x14ac:dyDescent="0.25">
      <c r="A18577" t="s">
        <v>110</v>
      </c>
      <c r="B18577" t="s">
        <v>63515</v>
      </c>
      <c r="C18577" s="57">
        <v>44342</v>
      </c>
      <c r="D18577" t="s">
        <v>63516</v>
      </c>
      <c r="E18577" s="58">
        <v>1038484300000</v>
      </c>
      <c r="F18577" t="s">
        <v>63517</v>
      </c>
      <c r="G18577" t="s">
        <v>114</v>
      </c>
      <c r="H18577" t="s">
        <v>114</v>
      </c>
      <c r="I18577">
        <v>1</v>
      </c>
    </row>
    <row r="18578" spans="1:9" x14ac:dyDescent="0.25">
      <c r="A18578" t="s">
        <v>110</v>
      </c>
      <c r="B18578" t="s">
        <v>63518</v>
      </c>
      <c r="C18578" s="57">
        <v>44342</v>
      </c>
      <c r="D18578" t="s">
        <v>63519</v>
      </c>
      <c r="E18578" s="58">
        <v>2779689600000</v>
      </c>
      <c r="F18578" t="s">
        <v>63520</v>
      </c>
      <c r="G18578" t="s">
        <v>114</v>
      </c>
      <c r="H18578" t="s">
        <v>114</v>
      </c>
      <c r="I18578">
        <v>90</v>
      </c>
    </row>
    <row r="18579" spans="1:9" x14ac:dyDescent="0.25">
      <c r="A18579" t="s">
        <v>110</v>
      </c>
      <c r="B18579" t="s">
        <v>63521</v>
      </c>
      <c r="C18579" s="57">
        <v>44342</v>
      </c>
      <c r="D18579" t="s">
        <v>63522</v>
      </c>
      <c r="E18579" s="58">
        <v>1018212500000</v>
      </c>
      <c r="F18579" t="s">
        <v>63523</v>
      </c>
      <c r="G18579" t="s">
        <v>114</v>
      </c>
      <c r="H18579" t="s">
        <v>114</v>
      </c>
      <c r="I18579">
        <v>3</v>
      </c>
    </row>
    <row r="18580" spans="1:9" x14ac:dyDescent="0.25">
      <c r="A18580" t="s">
        <v>110</v>
      </c>
      <c r="B18580" t="s">
        <v>63524</v>
      </c>
      <c r="C18580" s="57">
        <v>44342</v>
      </c>
      <c r="D18580" t="s">
        <v>63525</v>
      </c>
      <c r="E18580" s="58">
        <v>1011615500000</v>
      </c>
      <c r="F18580" t="s">
        <v>63526</v>
      </c>
      <c r="G18580" t="s">
        <v>114</v>
      </c>
      <c r="H18580" t="s">
        <v>114</v>
      </c>
      <c r="I18580">
        <v>1</v>
      </c>
    </row>
    <row r="18581" spans="1:9" x14ac:dyDescent="0.25">
      <c r="A18581" t="s">
        <v>110</v>
      </c>
      <c r="B18581" t="s">
        <v>63527</v>
      </c>
      <c r="C18581" s="57">
        <v>44342</v>
      </c>
      <c r="D18581" t="s">
        <v>63528</v>
      </c>
      <c r="E18581" s="58">
        <v>1075992700000</v>
      </c>
      <c r="F18581" t="s">
        <v>63529</v>
      </c>
      <c r="G18581" t="s">
        <v>114</v>
      </c>
      <c r="H18581" t="s">
        <v>114</v>
      </c>
      <c r="I18581">
        <v>2</v>
      </c>
    </row>
    <row r="18582" spans="1:9" x14ac:dyDescent="0.25">
      <c r="A18582" t="s">
        <v>110</v>
      </c>
      <c r="B18582" t="s">
        <v>63530</v>
      </c>
      <c r="C18582" s="57">
        <v>44342</v>
      </c>
      <c r="D18582" t="s">
        <v>63531</v>
      </c>
      <c r="E18582" s="58">
        <v>1005495000000</v>
      </c>
      <c r="F18582" t="s">
        <v>63532</v>
      </c>
      <c r="G18582" t="s">
        <v>63533</v>
      </c>
      <c r="H18582" t="s">
        <v>114</v>
      </c>
      <c r="I18582">
        <v>1</v>
      </c>
    </row>
    <row r="18583" spans="1:9" x14ac:dyDescent="0.25">
      <c r="A18583" t="s">
        <v>110</v>
      </c>
      <c r="B18583" t="s">
        <v>63534</v>
      </c>
      <c r="C18583" s="57">
        <v>44342</v>
      </c>
      <c r="D18583" t="s">
        <v>63535</v>
      </c>
      <c r="E18583" s="58">
        <v>1001803000000</v>
      </c>
      <c r="F18583" t="s">
        <v>63536</v>
      </c>
      <c r="G18583" t="s">
        <v>114</v>
      </c>
      <c r="H18583" t="s">
        <v>114</v>
      </c>
      <c r="I18583">
        <v>1</v>
      </c>
    </row>
    <row r="18584" spans="1:9" x14ac:dyDescent="0.25">
      <c r="A18584" t="s">
        <v>110</v>
      </c>
      <c r="B18584" t="s">
        <v>63537</v>
      </c>
      <c r="C18584" s="57">
        <v>44342</v>
      </c>
      <c r="D18584" t="s">
        <v>63538</v>
      </c>
      <c r="E18584" s="58">
        <v>11219558000000</v>
      </c>
      <c r="F18584" t="s">
        <v>63539</v>
      </c>
      <c r="G18584" t="s">
        <v>63540</v>
      </c>
      <c r="H18584" t="s">
        <v>63541</v>
      </c>
      <c r="I18584">
        <v>1149</v>
      </c>
    </row>
    <row r="18585" spans="1:9" x14ac:dyDescent="0.25">
      <c r="A18585" t="s">
        <v>110</v>
      </c>
      <c r="B18585" t="s">
        <v>63542</v>
      </c>
      <c r="C18585" s="57">
        <v>44342</v>
      </c>
      <c r="D18585" t="s">
        <v>63543</v>
      </c>
      <c r="E18585" s="58">
        <v>3181477640000</v>
      </c>
      <c r="F18585" t="s">
        <v>63544</v>
      </c>
      <c r="G18585" t="s">
        <v>114</v>
      </c>
      <c r="H18585" t="s">
        <v>114</v>
      </c>
      <c r="I18585">
        <v>2</v>
      </c>
    </row>
    <row r="18586" spans="1:9" x14ac:dyDescent="0.25">
      <c r="A18586" t="s">
        <v>110</v>
      </c>
      <c r="B18586" t="s">
        <v>63545</v>
      </c>
      <c r="C18586" s="57">
        <v>44342</v>
      </c>
      <c r="D18586" t="s">
        <v>63546</v>
      </c>
      <c r="E18586" s="58">
        <v>11288676000000</v>
      </c>
      <c r="F18586" t="s">
        <v>63547</v>
      </c>
      <c r="G18586" t="s">
        <v>63540</v>
      </c>
      <c r="H18586" t="s">
        <v>63548</v>
      </c>
      <c r="I18586">
        <v>1</v>
      </c>
    </row>
    <row r="18587" spans="1:9" x14ac:dyDescent="0.25">
      <c r="A18587" t="s">
        <v>110</v>
      </c>
      <c r="B18587" t="s">
        <v>63549</v>
      </c>
      <c r="C18587" s="57">
        <v>44342</v>
      </c>
      <c r="D18587" t="s">
        <v>63550</v>
      </c>
      <c r="E18587" s="58">
        <v>1249131300000</v>
      </c>
      <c r="F18587" t="s">
        <v>63551</v>
      </c>
      <c r="G18587" t="s">
        <v>114</v>
      </c>
      <c r="H18587" t="s">
        <v>114</v>
      </c>
      <c r="I18587">
        <v>1</v>
      </c>
    </row>
    <row r="18588" spans="1:9" x14ac:dyDescent="0.25">
      <c r="A18588" t="s">
        <v>110</v>
      </c>
      <c r="B18588" t="s">
        <v>63552</v>
      </c>
      <c r="C18588" s="57">
        <v>44342</v>
      </c>
      <c r="D18588" t="s">
        <v>63553</v>
      </c>
      <c r="E18588" s="58">
        <v>1158567400000</v>
      </c>
      <c r="F18588" t="s">
        <v>63554</v>
      </c>
      <c r="G18588" t="s">
        <v>114</v>
      </c>
      <c r="H18588" t="s">
        <v>114</v>
      </c>
      <c r="I18588">
        <v>1</v>
      </c>
    </row>
    <row r="18589" spans="1:9" x14ac:dyDescent="0.25">
      <c r="A18589" t="s">
        <v>110</v>
      </c>
      <c r="B18589" t="s">
        <v>63555</v>
      </c>
      <c r="C18589" s="57">
        <v>44342</v>
      </c>
      <c r="D18589" t="s">
        <v>63556</v>
      </c>
      <c r="E18589" s="58">
        <v>1209532100000</v>
      </c>
      <c r="F18589" t="s">
        <v>63557</v>
      </c>
      <c r="G18589" t="s">
        <v>63558</v>
      </c>
      <c r="H18589" t="s">
        <v>8186</v>
      </c>
      <c r="I18589">
        <v>925</v>
      </c>
    </row>
    <row r="18590" spans="1:9" x14ac:dyDescent="0.25">
      <c r="A18590" t="s">
        <v>110</v>
      </c>
      <c r="B18590" t="s">
        <v>63559</v>
      </c>
      <c r="C18590" s="57">
        <v>44342</v>
      </c>
      <c r="D18590" t="s">
        <v>63560</v>
      </c>
      <c r="E18590" s="58">
        <v>125821669500000</v>
      </c>
      <c r="F18590" t="s">
        <v>63561</v>
      </c>
      <c r="G18590" t="s">
        <v>114</v>
      </c>
      <c r="H18590" t="s">
        <v>114</v>
      </c>
      <c r="I18590">
        <v>4</v>
      </c>
    </row>
    <row r="18591" spans="1:9" x14ac:dyDescent="0.25">
      <c r="A18591" t="s">
        <v>110</v>
      </c>
      <c r="B18591" t="s">
        <v>63562</v>
      </c>
      <c r="C18591" s="57">
        <v>44342</v>
      </c>
      <c r="D18591" t="s">
        <v>63563</v>
      </c>
      <c r="E18591" s="58">
        <v>1361500800000</v>
      </c>
      <c r="F18591" t="s">
        <v>63564</v>
      </c>
      <c r="G18591" t="s">
        <v>114</v>
      </c>
      <c r="H18591" t="s">
        <v>114</v>
      </c>
      <c r="I18591">
        <v>1</v>
      </c>
    </row>
    <row r="18592" spans="1:9" x14ac:dyDescent="0.25">
      <c r="A18592" t="s">
        <v>110</v>
      </c>
      <c r="B18592" t="s">
        <v>63565</v>
      </c>
      <c r="C18592" s="57">
        <v>44342</v>
      </c>
      <c r="D18592" t="s">
        <v>63566</v>
      </c>
      <c r="E18592" s="58">
        <v>1104225600000</v>
      </c>
      <c r="F18592" t="s">
        <v>63567</v>
      </c>
      <c r="G18592" t="s">
        <v>63568</v>
      </c>
      <c r="H18592" t="s">
        <v>114</v>
      </c>
      <c r="I18592">
        <v>1197</v>
      </c>
    </row>
    <row r="18593" spans="1:9" x14ac:dyDescent="0.25">
      <c r="A18593" t="s">
        <v>110</v>
      </c>
      <c r="B18593" t="s">
        <v>63569</v>
      </c>
      <c r="C18593" s="57">
        <v>44342</v>
      </c>
      <c r="D18593" t="s">
        <v>63570</v>
      </c>
      <c r="E18593" s="58">
        <v>1113174400000</v>
      </c>
      <c r="F18593" t="s">
        <v>63571</v>
      </c>
      <c r="G18593" t="s">
        <v>114</v>
      </c>
      <c r="H18593" t="s">
        <v>114</v>
      </c>
      <c r="I18593">
        <v>1</v>
      </c>
    </row>
    <row r="18594" spans="1:9" x14ac:dyDescent="0.25">
      <c r="A18594" t="s">
        <v>110</v>
      </c>
      <c r="B18594" t="s">
        <v>63572</v>
      </c>
      <c r="C18594" s="57">
        <v>44342</v>
      </c>
      <c r="D18594" t="s">
        <v>63573</v>
      </c>
      <c r="E18594" s="58">
        <v>1015998200000</v>
      </c>
      <c r="F18594" t="s">
        <v>63574</v>
      </c>
      <c r="G18594" t="s">
        <v>114</v>
      </c>
      <c r="H18594" t="s">
        <v>114</v>
      </c>
      <c r="I18594">
        <v>1</v>
      </c>
    </row>
    <row r="18595" spans="1:9" x14ac:dyDescent="0.25">
      <c r="A18595" t="s">
        <v>110</v>
      </c>
      <c r="B18595" t="s">
        <v>63575</v>
      </c>
      <c r="C18595" s="57">
        <v>44342</v>
      </c>
      <c r="D18595" t="s">
        <v>63576</v>
      </c>
      <c r="E18595" t="s">
        <v>63577</v>
      </c>
      <c r="F18595" t="s">
        <v>63578</v>
      </c>
      <c r="G18595" t="s">
        <v>114</v>
      </c>
      <c r="H18595" t="s">
        <v>114</v>
      </c>
      <c r="I18595">
        <v>4</v>
      </c>
    </row>
    <row r="18596" spans="1:9" x14ac:dyDescent="0.25">
      <c r="A18596" t="s">
        <v>110</v>
      </c>
      <c r="B18596" t="s">
        <v>63579</v>
      </c>
      <c r="C18596" s="57">
        <v>44342</v>
      </c>
      <c r="D18596" t="s">
        <v>63580</v>
      </c>
      <c r="E18596" s="58">
        <v>1018365500000</v>
      </c>
      <c r="F18596" t="s">
        <v>63581</v>
      </c>
      <c r="G18596" t="s">
        <v>114</v>
      </c>
      <c r="H18596" t="s">
        <v>114</v>
      </c>
      <c r="I18596">
        <v>1</v>
      </c>
    </row>
    <row r="18597" spans="1:9" x14ac:dyDescent="0.25">
      <c r="A18597" t="s">
        <v>110</v>
      </c>
      <c r="B18597" t="s">
        <v>63582</v>
      </c>
      <c r="C18597" s="57">
        <v>44342</v>
      </c>
      <c r="D18597" t="s">
        <v>63583</v>
      </c>
      <c r="E18597" s="58">
        <v>1049010900000</v>
      </c>
      <c r="F18597" t="s">
        <v>63584</v>
      </c>
      <c r="G18597" t="s">
        <v>114</v>
      </c>
      <c r="H18597" t="s">
        <v>114</v>
      </c>
      <c r="I18597">
        <v>1</v>
      </c>
    </row>
    <row r="18598" spans="1:9" x14ac:dyDescent="0.25">
      <c r="A18598" t="s">
        <v>110</v>
      </c>
      <c r="B18598" t="s">
        <v>63585</v>
      </c>
      <c r="C18598" s="57">
        <v>44342</v>
      </c>
      <c r="D18598" t="s">
        <v>63586</v>
      </c>
      <c r="E18598" t="s">
        <v>63587</v>
      </c>
      <c r="F18598" t="s">
        <v>63588</v>
      </c>
      <c r="G18598" t="s">
        <v>114</v>
      </c>
      <c r="H18598" t="s">
        <v>114</v>
      </c>
      <c r="I18598">
        <v>1</v>
      </c>
    </row>
    <row r="18599" spans="1:9" x14ac:dyDescent="0.25">
      <c r="A18599" t="s">
        <v>110</v>
      </c>
      <c r="B18599" t="s">
        <v>63589</v>
      </c>
      <c r="C18599" s="57">
        <v>44342</v>
      </c>
      <c r="D18599" t="s">
        <v>114</v>
      </c>
      <c r="E18599" t="s">
        <v>595</v>
      </c>
      <c r="F18599" t="s">
        <v>114</v>
      </c>
      <c r="G18599" t="s">
        <v>114</v>
      </c>
      <c r="H18599" t="s">
        <v>114</v>
      </c>
      <c r="I18599">
        <v>0</v>
      </c>
    </row>
    <row r="18600" spans="1:9" x14ac:dyDescent="0.25">
      <c r="A18600" t="s">
        <v>110</v>
      </c>
      <c r="B18600" t="s">
        <v>63590</v>
      </c>
      <c r="C18600" s="57">
        <v>44342</v>
      </c>
      <c r="D18600" t="s">
        <v>63591</v>
      </c>
      <c r="E18600" s="58">
        <v>104416161100000</v>
      </c>
      <c r="F18600" t="s">
        <v>63592</v>
      </c>
      <c r="G18600" t="s">
        <v>114</v>
      </c>
      <c r="H18600" t="s">
        <v>114</v>
      </c>
      <c r="I18600">
        <v>1</v>
      </c>
    </row>
    <row r="18601" spans="1:9" x14ac:dyDescent="0.25">
      <c r="A18601" t="s">
        <v>110</v>
      </c>
      <c r="B18601" t="s">
        <v>63593</v>
      </c>
      <c r="C18601" s="57">
        <v>44342</v>
      </c>
      <c r="D18601" t="s">
        <v>63594</v>
      </c>
      <c r="E18601" s="58">
        <v>110485092300000</v>
      </c>
      <c r="F18601" t="s">
        <v>63595</v>
      </c>
      <c r="G18601" t="s">
        <v>114</v>
      </c>
      <c r="H18601" t="s">
        <v>114</v>
      </c>
      <c r="I18601">
        <v>1</v>
      </c>
    </row>
    <row r="18602" spans="1:9" x14ac:dyDescent="0.25">
      <c r="A18602" t="s">
        <v>110</v>
      </c>
      <c r="B18602" t="s">
        <v>63596</v>
      </c>
      <c r="C18602" s="57">
        <v>44342</v>
      </c>
      <c r="D18602" t="s">
        <v>63597</v>
      </c>
      <c r="E18602" s="58">
        <v>1029074900000</v>
      </c>
      <c r="F18602" t="s">
        <v>63598</v>
      </c>
      <c r="G18602" t="s">
        <v>114</v>
      </c>
      <c r="H18602" t="s">
        <v>114</v>
      </c>
      <c r="I18602">
        <v>3</v>
      </c>
    </row>
    <row r="18603" spans="1:9" x14ac:dyDescent="0.25">
      <c r="A18603" t="s">
        <v>110</v>
      </c>
      <c r="B18603" t="s">
        <v>63599</v>
      </c>
      <c r="C18603" s="57">
        <v>44342</v>
      </c>
      <c r="D18603" t="s">
        <v>63600</v>
      </c>
      <c r="E18603" s="58">
        <v>106119720684500</v>
      </c>
      <c r="F18603" t="s">
        <v>63601</v>
      </c>
      <c r="G18603" t="s">
        <v>114</v>
      </c>
      <c r="H18603" t="s">
        <v>114</v>
      </c>
      <c r="I18603">
        <v>1</v>
      </c>
    </row>
    <row r="18604" spans="1:9" x14ac:dyDescent="0.25">
      <c r="A18604" t="s">
        <v>110</v>
      </c>
      <c r="B18604" t="s">
        <v>63602</v>
      </c>
      <c r="C18604" s="57">
        <v>44342</v>
      </c>
      <c r="D18604" t="s">
        <v>63603</v>
      </c>
      <c r="E18604" s="58">
        <v>104603360710700</v>
      </c>
      <c r="F18604" t="s">
        <v>63604</v>
      </c>
      <c r="G18604" t="s">
        <v>114</v>
      </c>
      <c r="H18604" t="s">
        <v>114</v>
      </c>
      <c r="I18604">
        <v>1</v>
      </c>
    </row>
    <row r="18605" spans="1:9" x14ac:dyDescent="0.25">
      <c r="A18605" t="s">
        <v>110</v>
      </c>
      <c r="B18605" t="s">
        <v>63605</v>
      </c>
      <c r="C18605" s="57">
        <v>44342</v>
      </c>
      <c r="D18605" t="s">
        <v>63606</v>
      </c>
      <c r="E18605" s="58">
        <v>1054009100000</v>
      </c>
      <c r="F18605" t="s">
        <v>63607</v>
      </c>
      <c r="G18605" t="s">
        <v>114</v>
      </c>
      <c r="H18605" t="s">
        <v>114</v>
      </c>
      <c r="I18605">
        <v>2</v>
      </c>
    </row>
    <row r="18606" spans="1:9" x14ac:dyDescent="0.25">
      <c r="A18606" t="s">
        <v>110</v>
      </c>
      <c r="B18606" t="s">
        <v>63608</v>
      </c>
      <c r="C18606" s="57">
        <v>44342</v>
      </c>
      <c r="D18606" t="s">
        <v>63609</v>
      </c>
      <c r="E18606" s="58">
        <v>104327376596200</v>
      </c>
      <c r="F18606" t="s">
        <v>63610</v>
      </c>
      <c r="G18606" t="s">
        <v>114</v>
      </c>
      <c r="H18606" t="s">
        <v>114</v>
      </c>
      <c r="I18606">
        <v>1</v>
      </c>
    </row>
    <row r="18607" spans="1:9" x14ac:dyDescent="0.25">
      <c r="A18607" t="s">
        <v>110</v>
      </c>
      <c r="B18607" t="s">
        <v>63611</v>
      </c>
      <c r="C18607" s="57">
        <v>44342</v>
      </c>
      <c r="D18607" t="s">
        <v>63612</v>
      </c>
      <c r="E18607" s="58">
        <v>1109543000000</v>
      </c>
      <c r="F18607" t="s">
        <v>63613</v>
      </c>
      <c r="G18607" t="s">
        <v>114</v>
      </c>
      <c r="H18607" t="s">
        <v>114</v>
      </c>
      <c r="I18607">
        <v>22</v>
      </c>
    </row>
    <row r="18608" spans="1:9" x14ac:dyDescent="0.25">
      <c r="A18608" t="s">
        <v>110</v>
      </c>
      <c r="B18608" t="s">
        <v>63614</v>
      </c>
      <c r="C18608" s="57">
        <v>44342</v>
      </c>
      <c r="D18608" t="s">
        <v>63615</v>
      </c>
      <c r="E18608" s="58">
        <v>105406611600000</v>
      </c>
      <c r="F18608" t="s">
        <v>63616</v>
      </c>
      <c r="G18608" t="s">
        <v>345</v>
      </c>
      <c r="H18608" t="s">
        <v>114</v>
      </c>
      <c r="I18608">
        <v>3</v>
      </c>
    </row>
    <row r="18609" spans="1:9" x14ac:dyDescent="0.25">
      <c r="A18609" t="s">
        <v>110</v>
      </c>
      <c r="B18609" t="s">
        <v>63617</v>
      </c>
      <c r="C18609" s="57">
        <v>44342</v>
      </c>
      <c r="D18609" t="s">
        <v>63618</v>
      </c>
      <c r="E18609" s="58">
        <v>102605407700000</v>
      </c>
      <c r="F18609" t="s">
        <v>63619</v>
      </c>
      <c r="G18609" t="s">
        <v>114</v>
      </c>
      <c r="H18609" t="s">
        <v>114</v>
      </c>
      <c r="I18609">
        <v>1</v>
      </c>
    </row>
    <row r="18610" spans="1:9" x14ac:dyDescent="0.25">
      <c r="A18610" t="s">
        <v>110</v>
      </c>
      <c r="B18610" t="s">
        <v>63620</v>
      </c>
      <c r="C18610" s="57">
        <v>44342</v>
      </c>
      <c r="D18610" t="s">
        <v>63621</v>
      </c>
      <c r="E18610" s="58">
        <v>106432051800000</v>
      </c>
      <c r="F18610" t="s">
        <v>63622</v>
      </c>
      <c r="G18610" t="s">
        <v>114</v>
      </c>
      <c r="H18610" t="s">
        <v>114</v>
      </c>
      <c r="I18610">
        <v>1</v>
      </c>
    </row>
    <row r="18611" spans="1:9" x14ac:dyDescent="0.25">
      <c r="A18611" t="s">
        <v>110</v>
      </c>
      <c r="B18611" t="s">
        <v>63623</v>
      </c>
      <c r="C18611" s="57">
        <v>44342</v>
      </c>
      <c r="D18611" t="s">
        <v>63624</v>
      </c>
      <c r="E18611" s="58">
        <v>1059059800000</v>
      </c>
      <c r="F18611" t="s">
        <v>63625</v>
      </c>
      <c r="G18611" t="s">
        <v>114</v>
      </c>
      <c r="H18611" t="s">
        <v>114</v>
      </c>
      <c r="I18611">
        <v>1</v>
      </c>
    </row>
    <row r="18612" spans="1:9" x14ac:dyDescent="0.25">
      <c r="A18612" t="s">
        <v>110</v>
      </c>
      <c r="B18612" t="s">
        <v>63626</v>
      </c>
      <c r="C18612" s="57">
        <v>44342</v>
      </c>
      <c r="D18612" t="s">
        <v>63627</v>
      </c>
      <c r="E18612" s="58">
        <v>105308691300000</v>
      </c>
      <c r="F18612" t="s">
        <v>63628</v>
      </c>
      <c r="G18612" t="s">
        <v>114</v>
      </c>
      <c r="H18612" t="s">
        <v>114</v>
      </c>
      <c r="I18612">
        <v>1</v>
      </c>
    </row>
    <row r="18613" spans="1:9" x14ac:dyDescent="0.25">
      <c r="A18613" t="s">
        <v>110</v>
      </c>
      <c r="B18613" t="s">
        <v>63629</v>
      </c>
      <c r="C18613" s="57">
        <v>44342</v>
      </c>
      <c r="D18613" t="s">
        <v>63630</v>
      </c>
      <c r="E18613" s="58">
        <v>1131408700000</v>
      </c>
      <c r="F18613" t="s">
        <v>63631</v>
      </c>
      <c r="G18613" t="s">
        <v>114</v>
      </c>
      <c r="H18613" t="s">
        <v>114</v>
      </c>
      <c r="I18613">
        <v>1</v>
      </c>
    </row>
    <row r="18614" spans="1:9" x14ac:dyDescent="0.25">
      <c r="A18614" t="s">
        <v>110</v>
      </c>
      <c r="B18614" t="s">
        <v>63632</v>
      </c>
      <c r="C18614" s="57">
        <v>44342</v>
      </c>
      <c r="D18614" t="s">
        <v>63633</v>
      </c>
      <c r="E18614" s="58">
        <v>10095026000000</v>
      </c>
      <c r="F18614" t="s">
        <v>63634</v>
      </c>
      <c r="G18614" t="s">
        <v>114</v>
      </c>
      <c r="H18614" t="s">
        <v>114</v>
      </c>
      <c r="I18614">
        <v>1</v>
      </c>
    </row>
    <row r="18615" spans="1:9" x14ac:dyDescent="0.25">
      <c r="A18615" t="s">
        <v>110</v>
      </c>
      <c r="B18615" t="s">
        <v>63635</v>
      </c>
      <c r="C18615" s="57">
        <v>44342</v>
      </c>
      <c r="D18615" t="s">
        <v>63636</v>
      </c>
      <c r="E18615" s="58">
        <v>1035471990000</v>
      </c>
      <c r="F18615" t="s">
        <v>63637</v>
      </c>
      <c r="G18615" t="s">
        <v>63638</v>
      </c>
      <c r="H18615" t="s">
        <v>114</v>
      </c>
      <c r="I18615">
        <v>198</v>
      </c>
    </row>
    <row r="18616" spans="1:9" x14ac:dyDescent="0.25">
      <c r="A18616" t="s">
        <v>110</v>
      </c>
      <c r="B18616" t="s">
        <v>63639</v>
      </c>
      <c r="C18616" s="57">
        <v>44342</v>
      </c>
      <c r="D18616" t="s">
        <v>63640</v>
      </c>
      <c r="E18616" s="58">
        <v>1129268130000</v>
      </c>
      <c r="F18616" t="s">
        <v>63641</v>
      </c>
      <c r="G18616" t="s">
        <v>63642</v>
      </c>
      <c r="H18616" t="s">
        <v>114</v>
      </c>
      <c r="I18616">
        <v>3</v>
      </c>
    </row>
    <row r="18617" spans="1:9" x14ac:dyDescent="0.25">
      <c r="A18617" t="s">
        <v>110</v>
      </c>
      <c r="B18617" t="s">
        <v>63643</v>
      </c>
      <c r="C18617" s="57">
        <v>44342</v>
      </c>
      <c r="D18617" t="s">
        <v>63644</v>
      </c>
      <c r="E18617" s="58">
        <v>1121816250000</v>
      </c>
      <c r="F18617" t="s">
        <v>63645</v>
      </c>
      <c r="G18617" t="s">
        <v>63646</v>
      </c>
      <c r="H18617" t="s">
        <v>114</v>
      </c>
      <c r="I18617">
        <v>838</v>
      </c>
    </row>
    <row r="18618" spans="1:9" x14ac:dyDescent="0.25">
      <c r="A18618" t="s">
        <v>110</v>
      </c>
      <c r="B18618" t="s">
        <v>63647</v>
      </c>
      <c r="C18618" s="57">
        <v>44342</v>
      </c>
      <c r="D18618" t="s">
        <v>63648</v>
      </c>
      <c r="E18618" s="58">
        <v>1013899422000</v>
      </c>
      <c r="F18618" t="s">
        <v>63649</v>
      </c>
      <c r="G18618" t="s">
        <v>114</v>
      </c>
      <c r="H18618" t="s">
        <v>114</v>
      </c>
      <c r="I18618">
        <v>20</v>
      </c>
    </row>
    <row r="18619" spans="1:9" x14ac:dyDescent="0.25">
      <c r="A18619" t="s">
        <v>110</v>
      </c>
      <c r="B18619" t="s">
        <v>63650</v>
      </c>
      <c r="C18619" s="57">
        <v>44342</v>
      </c>
      <c r="D18619" t="s">
        <v>63651</v>
      </c>
      <c r="E18619" t="s">
        <v>63652</v>
      </c>
      <c r="F18619" t="s">
        <v>63653</v>
      </c>
      <c r="G18619" t="s">
        <v>114</v>
      </c>
      <c r="H18619" t="s">
        <v>114</v>
      </c>
      <c r="I18619">
        <v>0</v>
      </c>
    </row>
    <row r="18620" spans="1:9" x14ac:dyDescent="0.25">
      <c r="A18620" t="s">
        <v>110</v>
      </c>
      <c r="B18620" t="s">
        <v>63654</v>
      </c>
      <c r="C18620" s="57">
        <v>44342</v>
      </c>
      <c r="D18620" t="s">
        <v>63655</v>
      </c>
      <c r="E18620" s="58">
        <v>1111754000000</v>
      </c>
      <c r="F18620" t="s">
        <v>63656</v>
      </c>
      <c r="G18620" t="s">
        <v>114</v>
      </c>
      <c r="H18620" t="s">
        <v>114</v>
      </c>
      <c r="I18620">
        <v>2</v>
      </c>
    </row>
    <row r="18621" spans="1:9" x14ac:dyDescent="0.25">
      <c r="A18621" t="s">
        <v>110</v>
      </c>
      <c r="B18621" t="s">
        <v>63657</v>
      </c>
      <c r="C18621" s="57">
        <v>44342</v>
      </c>
      <c r="D18621" t="s">
        <v>63658</v>
      </c>
      <c r="E18621" s="58">
        <v>1100466000000</v>
      </c>
      <c r="F18621" t="s">
        <v>63659</v>
      </c>
      <c r="G18621" t="s">
        <v>63660</v>
      </c>
      <c r="H18621" t="s">
        <v>63661</v>
      </c>
      <c r="I18621">
        <v>12</v>
      </c>
    </row>
    <row r="18622" spans="1:9" x14ac:dyDescent="0.25">
      <c r="A18622" t="s">
        <v>110</v>
      </c>
      <c r="B18622" t="s">
        <v>63662</v>
      </c>
      <c r="C18622" s="57">
        <v>44342</v>
      </c>
      <c r="D18622" t="s">
        <v>63663</v>
      </c>
      <c r="E18622" s="58">
        <v>1039172000000</v>
      </c>
      <c r="F18622" t="s">
        <v>63664</v>
      </c>
      <c r="G18622" t="s">
        <v>63665</v>
      </c>
      <c r="H18622" t="s">
        <v>63666</v>
      </c>
      <c r="I18622">
        <v>8</v>
      </c>
    </row>
    <row r="18623" spans="1:9" x14ac:dyDescent="0.25">
      <c r="A18623" t="s">
        <v>110</v>
      </c>
      <c r="B18623" t="s">
        <v>63667</v>
      </c>
      <c r="C18623" s="57">
        <v>44342</v>
      </c>
      <c r="D18623" t="s">
        <v>63668</v>
      </c>
      <c r="E18623" s="58">
        <v>1073591773400</v>
      </c>
      <c r="F18623" t="s">
        <v>63669</v>
      </c>
      <c r="G18623" t="s">
        <v>114</v>
      </c>
      <c r="H18623" t="s">
        <v>114</v>
      </c>
      <c r="I18623">
        <v>14</v>
      </c>
    </row>
    <row r="18624" spans="1:9" x14ac:dyDescent="0.25">
      <c r="A18624" t="s">
        <v>110</v>
      </c>
      <c r="B18624" t="s">
        <v>63670</v>
      </c>
      <c r="C18624" s="57">
        <v>44342</v>
      </c>
      <c r="D18624" t="s">
        <v>63671</v>
      </c>
      <c r="E18624" s="58">
        <v>1039563727000</v>
      </c>
      <c r="F18624" t="s">
        <v>63672</v>
      </c>
      <c r="G18624" t="s">
        <v>114</v>
      </c>
      <c r="H18624" t="s">
        <v>114</v>
      </c>
      <c r="I18624">
        <v>0</v>
      </c>
    </row>
    <row r="18625" spans="1:9" x14ac:dyDescent="0.25">
      <c r="A18625" t="s">
        <v>110</v>
      </c>
      <c r="B18625" t="s">
        <v>63673</v>
      </c>
      <c r="C18625" s="57">
        <v>44342</v>
      </c>
      <c r="D18625" t="s">
        <v>63674</v>
      </c>
      <c r="E18625" s="58">
        <v>1070311720000</v>
      </c>
      <c r="F18625" t="s">
        <v>63675</v>
      </c>
      <c r="G18625" t="s">
        <v>63676</v>
      </c>
      <c r="H18625" t="s">
        <v>63677</v>
      </c>
      <c r="I18625">
        <v>1449</v>
      </c>
    </row>
    <row r="18626" spans="1:9" x14ac:dyDescent="0.25">
      <c r="A18626" t="s">
        <v>110</v>
      </c>
      <c r="B18626" t="s">
        <v>63678</v>
      </c>
      <c r="C18626" s="57">
        <v>44342</v>
      </c>
      <c r="D18626" t="s">
        <v>63679</v>
      </c>
      <c r="E18626" s="58">
        <v>1049229960000</v>
      </c>
      <c r="F18626" t="s">
        <v>63680</v>
      </c>
      <c r="G18626" t="s">
        <v>114</v>
      </c>
      <c r="H18626" t="s">
        <v>114</v>
      </c>
      <c r="I18626">
        <v>1</v>
      </c>
    </row>
    <row r="18627" spans="1:9" x14ac:dyDescent="0.25">
      <c r="A18627" t="s">
        <v>110</v>
      </c>
      <c r="B18627" t="s">
        <v>63681</v>
      </c>
      <c r="C18627" s="57">
        <v>44342</v>
      </c>
      <c r="D18627" t="s">
        <v>63682</v>
      </c>
      <c r="E18627" s="58">
        <v>1026103946000</v>
      </c>
      <c r="F18627" t="s">
        <v>63683</v>
      </c>
      <c r="G18627" t="s">
        <v>114</v>
      </c>
      <c r="H18627" t="s">
        <v>114</v>
      </c>
      <c r="I18627">
        <v>0</v>
      </c>
    </row>
    <row r="18628" spans="1:9" x14ac:dyDescent="0.25">
      <c r="A18628" t="s">
        <v>110</v>
      </c>
      <c r="B18628" t="s">
        <v>63684</v>
      </c>
      <c r="C18628" s="57">
        <v>44342</v>
      </c>
      <c r="D18628" t="s">
        <v>63685</v>
      </c>
      <c r="E18628" s="58">
        <v>1184093100000</v>
      </c>
      <c r="F18628" t="s">
        <v>63686</v>
      </c>
      <c r="G18628" t="s">
        <v>63687</v>
      </c>
      <c r="H18628" t="s">
        <v>63688</v>
      </c>
      <c r="I18628">
        <v>21</v>
      </c>
    </row>
    <row r="18629" spans="1:9" x14ac:dyDescent="0.25">
      <c r="A18629" t="s">
        <v>110</v>
      </c>
      <c r="B18629" t="s">
        <v>63689</v>
      </c>
      <c r="C18629" s="57">
        <v>44342</v>
      </c>
      <c r="D18629" t="s">
        <v>63690</v>
      </c>
      <c r="E18629" s="58">
        <v>1178076199000</v>
      </c>
      <c r="F18629" t="s">
        <v>63691</v>
      </c>
      <c r="G18629" t="s">
        <v>63687</v>
      </c>
      <c r="H18629" t="s">
        <v>63692</v>
      </c>
      <c r="I18629">
        <v>2880</v>
      </c>
    </row>
    <row r="18630" spans="1:9" x14ac:dyDescent="0.25">
      <c r="A18630" t="s">
        <v>110</v>
      </c>
      <c r="B18630" t="s">
        <v>63693</v>
      </c>
      <c r="C18630" s="57">
        <v>44342</v>
      </c>
      <c r="D18630" t="s">
        <v>63694</v>
      </c>
      <c r="E18630" s="58">
        <v>1080918330000</v>
      </c>
      <c r="F18630" t="s">
        <v>63695</v>
      </c>
      <c r="G18630" t="s">
        <v>63696</v>
      </c>
      <c r="H18630" t="s">
        <v>114</v>
      </c>
      <c r="I18630">
        <v>1</v>
      </c>
    </row>
    <row r="18631" spans="1:9" x14ac:dyDescent="0.25">
      <c r="A18631" t="s">
        <v>110</v>
      </c>
      <c r="B18631" t="s">
        <v>63697</v>
      </c>
      <c r="C18631" s="57">
        <v>44342</v>
      </c>
      <c r="D18631" t="s">
        <v>63698</v>
      </c>
      <c r="E18631" s="58">
        <v>1013768670000</v>
      </c>
      <c r="F18631" t="s">
        <v>63699</v>
      </c>
      <c r="G18631" t="s">
        <v>63700</v>
      </c>
      <c r="H18631" t="s">
        <v>63701</v>
      </c>
      <c r="I18631">
        <v>15</v>
      </c>
    </row>
    <row r="18632" spans="1:9" x14ac:dyDescent="0.25">
      <c r="A18632" t="s">
        <v>110</v>
      </c>
      <c r="B18632" t="s">
        <v>63702</v>
      </c>
      <c r="C18632" s="57">
        <v>44342</v>
      </c>
      <c r="D18632" t="s">
        <v>63703</v>
      </c>
      <c r="E18632" s="58">
        <v>1263159600000</v>
      </c>
      <c r="F18632" t="s">
        <v>63704</v>
      </c>
      <c r="G18632" t="s">
        <v>114</v>
      </c>
      <c r="H18632" t="s">
        <v>114</v>
      </c>
      <c r="I18632">
        <v>1</v>
      </c>
    </row>
    <row r="18633" spans="1:9" x14ac:dyDescent="0.25">
      <c r="A18633" t="s">
        <v>110</v>
      </c>
      <c r="B18633" t="s">
        <v>63705</v>
      </c>
      <c r="C18633" s="57">
        <v>44342</v>
      </c>
      <c r="D18633" t="s">
        <v>63706</v>
      </c>
      <c r="E18633" s="58">
        <v>1029449800000</v>
      </c>
      <c r="F18633" t="s">
        <v>63707</v>
      </c>
      <c r="G18633" t="s">
        <v>63708</v>
      </c>
      <c r="H18633" t="s">
        <v>63709</v>
      </c>
      <c r="I18633">
        <v>3</v>
      </c>
    </row>
    <row r="18634" spans="1:9" x14ac:dyDescent="0.25">
      <c r="A18634" t="s">
        <v>110</v>
      </c>
      <c r="B18634" t="s">
        <v>63710</v>
      </c>
      <c r="C18634" s="57">
        <v>44342</v>
      </c>
      <c r="D18634" t="s">
        <v>63711</v>
      </c>
      <c r="E18634" s="58">
        <v>10079723600000</v>
      </c>
      <c r="F18634" t="s">
        <v>63712</v>
      </c>
      <c r="G18634" t="s">
        <v>63713</v>
      </c>
      <c r="H18634" t="s">
        <v>114</v>
      </c>
      <c r="I18634">
        <v>1</v>
      </c>
    </row>
    <row r="18635" spans="1:9" x14ac:dyDescent="0.25">
      <c r="A18635" t="s">
        <v>110</v>
      </c>
      <c r="B18635" t="s">
        <v>63714</v>
      </c>
      <c r="C18635" s="57">
        <v>44342</v>
      </c>
      <c r="D18635" t="s">
        <v>63715</v>
      </c>
      <c r="E18635" s="58">
        <v>1084567845000</v>
      </c>
      <c r="F18635" t="s">
        <v>63716</v>
      </c>
      <c r="G18635" t="s">
        <v>63717</v>
      </c>
      <c r="H18635" t="s">
        <v>63718</v>
      </c>
      <c r="I18635">
        <v>1</v>
      </c>
    </row>
    <row r="18636" spans="1:9" x14ac:dyDescent="0.25">
      <c r="A18636" t="s">
        <v>110</v>
      </c>
      <c r="B18636" t="s">
        <v>63719</v>
      </c>
      <c r="C18636" s="57">
        <v>44342</v>
      </c>
      <c r="D18636" t="s">
        <v>63720</v>
      </c>
      <c r="E18636" s="58">
        <v>1076124710000</v>
      </c>
      <c r="F18636" t="s">
        <v>63721</v>
      </c>
      <c r="G18636" t="s">
        <v>63696</v>
      </c>
      <c r="H18636" t="s">
        <v>114</v>
      </c>
      <c r="I18636">
        <v>2</v>
      </c>
    </row>
    <row r="18637" spans="1:9" x14ac:dyDescent="0.25">
      <c r="A18637" t="s">
        <v>110</v>
      </c>
      <c r="B18637" t="s">
        <v>63722</v>
      </c>
      <c r="C18637" s="57">
        <v>44342</v>
      </c>
      <c r="D18637" t="s">
        <v>63723</v>
      </c>
      <c r="E18637" s="58">
        <v>1481183600000</v>
      </c>
      <c r="F18637" t="s">
        <v>63724</v>
      </c>
      <c r="G18637" t="s">
        <v>14724</v>
      </c>
      <c r="H18637" t="s">
        <v>114</v>
      </c>
      <c r="I18637">
        <v>70</v>
      </c>
    </row>
    <row r="18638" spans="1:9" x14ac:dyDescent="0.25">
      <c r="A18638" t="s">
        <v>110</v>
      </c>
      <c r="B18638" t="s">
        <v>63725</v>
      </c>
      <c r="C18638" s="57">
        <v>44342</v>
      </c>
      <c r="D18638" t="s">
        <v>63726</v>
      </c>
      <c r="E18638" s="58">
        <v>1082682700000</v>
      </c>
      <c r="F18638" t="s">
        <v>63727</v>
      </c>
      <c r="G18638" t="s">
        <v>114</v>
      </c>
      <c r="H18638" t="s">
        <v>114</v>
      </c>
      <c r="I18638">
        <v>1</v>
      </c>
    </row>
    <row r="18639" spans="1:9" x14ac:dyDescent="0.25">
      <c r="A18639" t="s">
        <v>110</v>
      </c>
      <c r="B18639" t="s">
        <v>63728</v>
      </c>
      <c r="C18639" s="57">
        <v>44342</v>
      </c>
      <c r="D18639" t="s">
        <v>63729</v>
      </c>
      <c r="E18639" s="58">
        <v>2013055100000</v>
      </c>
      <c r="F18639" t="s">
        <v>63730</v>
      </c>
      <c r="G18639" t="s">
        <v>4249</v>
      </c>
      <c r="H18639" t="s">
        <v>114</v>
      </c>
      <c r="I18639">
        <v>1</v>
      </c>
    </row>
    <row r="18640" spans="1:9" x14ac:dyDescent="0.25">
      <c r="A18640" t="s">
        <v>110</v>
      </c>
      <c r="B18640" t="s">
        <v>63731</v>
      </c>
      <c r="C18640" s="57">
        <v>44342</v>
      </c>
      <c r="D18640" t="s">
        <v>63732</v>
      </c>
      <c r="E18640" s="58">
        <v>1135034100000</v>
      </c>
      <c r="F18640" t="s">
        <v>63733</v>
      </c>
      <c r="G18640" t="s">
        <v>114</v>
      </c>
      <c r="H18640" t="s">
        <v>114</v>
      </c>
      <c r="I18640">
        <v>2</v>
      </c>
    </row>
    <row r="18641" spans="1:9" x14ac:dyDescent="0.25">
      <c r="A18641" t="s">
        <v>110</v>
      </c>
      <c r="B18641" t="s">
        <v>63734</v>
      </c>
      <c r="C18641" s="57">
        <v>44342</v>
      </c>
      <c r="D18641" t="s">
        <v>63735</v>
      </c>
      <c r="E18641" s="58">
        <v>1004339500000</v>
      </c>
      <c r="F18641" t="s">
        <v>63736</v>
      </c>
      <c r="G18641" t="s">
        <v>114</v>
      </c>
      <c r="H18641" t="s">
        <v>63737</v>
      </c>
      <c r="I18641">
        <v>175</v>
      </c>
    </row>
    <row r="18642" spans="1:9" x14ac:dyDescent="0.25">
      <c r="A18642" t="s">
        <v>110</v>
      </c>
      <c r="B18642" t="s">
        <v>63738</v>
      </c>
      <c r="C18642" s="57">
        <v>44342</v>
      </c>
      <c r="D18642" t="s">
        <v>63739</v>
      </c>
      <c r="E18642" s="58">
        <v>1025630100000</v>
      </c>
      <c r="F18642" t="s">
        <v>63740</v>
      </c>
      <c r="G18642" t="s">
        <v>114</v>
      </c>
      <c r="H18642" t="s">
        <v>114</v>
      </c>
      <c r="I18642">
        <v>1</v>
      </c>
    </row>
    <row r="18643" spans="1:9" x14ac:dyDescent="0.25">
      <c r="A18643" t="s">
        <v>110</v>
      </c>
      <c r="B18643" t="s">
        <v>63741</v>
      </c>
      <c r="C18643" s="57">
        <v>44342</v>
      </c>
      <c r="D18643" t="s">
        <v>63742</v>
      </c>
      <c r="E18643" t="s">
        <v>63743</v>
      </c>
      <c r="F18643" t="s">
        <v>63744</v>
      </c>
      <c r="G18643" t="s">
        <v>114</v>
      </c>
      <c r="H18643" t="s">
        <v>114</v>
      </c>
      <c r="I18643">
        <v>7</v>
      </c>
    </row>
    <row r="18644" spans="1:9" x14ac:dyDescent="0.25">
      <c r="A18644" t="s">
        <v>110</v>
      </c>
      <c r="B18644" t="s">
        <v>63745</v>
      </c>
      <c r="C18644" s="57">
        <v>44342</v>
      </c>
      <c r="D18644" t="s">
        <v>63746</v>
      </c>
      <c r="E18644" s="58">
        <v>1025932310000</v>
      </c>
      <c r="F18644" t="s">
        <v>63747</v>
      </c>
      <c r="G18644" t="s">
        <v>114</v>
      </c>
      <c r="H18644" t="s">
        <v>114</v>
      </c>
      <c r="I18644">
        <v>1</v>
      </c>
    </row>
    <row r="18645" spans="1:9" x14ac:dyDescent="0.25">
      <c r="A18645" t="s">
        <v>110</v>
      </c>
      <c r="B18645" t="s">
        <v>63748</v>
      </c>
      <c r="C18645" s="57">
        <v>44342</v>
      </c>
      <c r="D18645" t="s">
        <v>63749</v>
      </c>
      <c r="E18645" s="58">
        <v>1076147380000</v>
      </c>
      <c r="F18645" t="s">
        <v>63750</v>
      </c>
      <c r="G18645" t="s">
        <v>114</v>
      </c>
      <c r="H18645" t="s">
        <v>114</v>
      </c>
      <c r="I18645">
        <v>1</v>
      </c>
    </row>
    <row r="18646" spans="1:9" x14ac:dyDescent="0.25">
      <c r="A18646" t="s">
        <v>110</v>
      </c>
      <c r="B18646" t="s">
        <v>63751</v>
      </c>
      <c r="C18646" s="57">
        <v>44342</v>
      </c>
      <c r="D18646" t="s">
        <v>63752</v>
      </c>
      <c r="E18646" s="58">
        <v>1003347460000</v>
      </c>
      <c r="F18646" t="s">
        <v>63753</v>
      </c>
      <c r="G18646" t="s">
        <v>1478</v>
      </c>
      <c r="H18646" t="s">
        <v>63754</v>
      </c>
      <c r="I18646">
        <v>9519</v>
      </c>
    </row>
    <row r="18647" spans="1:9" x14ac:dyDescent="0.25">
      <c r="A18647" t="s">
        <v>110</v>
      </c>
      <c r="B18647" t="s">
        <v>63755</v>
      </c>
      <c r="C18647" s="57">
        <v>44342</v>
      </c>
      <c r="D18647" t="s">
        <v>63756</v>
      </c>
      <c r="E18647" s="58">
        <v>100980397000000</v>
      </c>
      <c r="F18647" t="s">
        <v>63757</v>
      </c>
      <c r="G18647" t="s">
        <v>63758</v>
      </c>
      <c r="H18647" t="s">
        <v>114</v>
      </c>
      <c r="I18647">
        <v>2</v>
      </c>
    </row>
    <row r="18648" spans="1:9" x14ac:dyDescent="0.25">
      <c r="A18648" t="s">
        <v>110</v>
      </c>
      <c r="B18648" t="s">
        <v>63759</v>
      </c>
      <c r="C18648" s="57">
        <v>44342</v>
      </c>
      <c r="D18648" t="s">
        <v>63760</v>
      </c>
      <c r="E18648" s="58">
        <v>100702835000000</v>
      </c>
      <c r="F18648" t="s">
        <v>63761</v>
      </c>
      <c r="G18648" t="s">
        <v>63758</v>
      </c>
      <c r="H18648" t="s">
        <v>114</v>
      </c>
      <c r="I18648">
        <v>1</v>
      </c>
    </row>
    <row r="18649" spans="1:9" x14ac:dyDescent="0.25">
      <c r="A18649" t="s">
        <v>110</v>
      </c>
      <c r="B18649" t="s">
        <v>63762</v>
      </c>
      <c r="C18649" s="57">
        <v>44342</v>
      </c>
      <c r="D18649" t="s">
        <v>63763</v>
      </c>
      <c r="E18649" s="58">
        <v>100349521000000</v>
      </c>
      <c r="F18649" t="s">
        <v>63764</v>
      </c>
      <c r="G18649" t="s">
        <v>114</v>
      </c>
      <c r="H18649" t="s">
        <v>114</v>
      </c>
      <c r="I18649">
        <v>2</v>
      </c>
    </row>
    <row r="18650" spans="1:9" x14ac:dyDescent="0.25">
      <c r="A18650" t="s">
        <v>110</v>
      </c>
      <c r="B18650" t="s">
        <v>63765</v>
      </c>
      <c r="C18650" s="57">
        <v>44342</v>
      </c>
      <c r="D18650" t="s">
        <v>63766</v>
      </c>
      <c r="E18650" s="58">
        <v>1048827600000</v>
      </c>
      <c r="F18650" t="s">
        <v>63767</v>
      </c>
      <c r="G18650" t="s">
        <v>63768</v>
      </c>
      <c r="H18650" t="s">
        <v>114</v>
      </c>
      <c r="I18650">
        <v>1</v>
      </c>
    </row>
    <row r="18651" spans="1:9" x14ac:dyDescent="0.25">
      <c r="A18651" t="s">
        <v>110</v>
      </c>
      <c r="B18651" t="s">
        <v>63769</v>
      </c>
      <c r="C18651" s="57">
        <v>44342</v>
      </c>
      <c r="D18651" t="s">
        <v>63770</v>
      </c>
      <c r="E18651" s="58">
        <v>1007762200000</v>
      </c>
      <c r="F18651" t="s">
        <v>63771</v>
      </c>
      <c r="G18651" t="s">
        <v>114</v>
      </c>
      <c r="H18651" t="s">
        <v>114</v>
      </c>
      <c r="I18651">
        <v>1</v>
      </c>
    </row>
    <row r="18652" spans="1:9" x14ac:dyDescent="0.25">
      <c r="A18652" t="s">
        <v>110</v>
      </c>
      <c r="B18652" t="s">
        <v>63772</v>
      </c>
      <c r="C18652" s="57">
        <v>44342</v>
      </c>
      <c r="D18652" t="s">
        <v>63773</v>
      </c>
      <c r="E18652" s="58">
        <v>1040083780000</v>
      </c>
      <c r="F18652" t="s">
        <v>63774</v>
      </c>
      <c r="G18652" t="s">
        <v>114</v>
      </c>
      <c r="H18652" t="s">
        <v>114</v>
      </c>
      <c r="I18652">
        <v>2</v>
      </c>
    </row>
    <row r="18653" spans="1:9" x14ac:dyDescent="0.25">
      <c r="A18653" t="s">
        <v>110</v>
      </c>
      <c r="B18653" t="s">
        <v>63775</v>
      </c>
      <c r="C18653" s="57">
        <v>44342</v>
      </c>
      <c r="D18653" t="s">
        <v>63776</v>
      </c>
      <c r="E18653" s="58">
        <v>116669440520000</v>
      </c>
      <c r="F18653" t="s">
        <v>63777</v>
      </c>
      <c r="G18653" t="s">
        <v>114</v>
      </c>
      <c r="H18653" t="s">
        <v>114</v>
      </c>
      <c r="I18653">
        <v>8</v>
      </c>
    </row>
    <row r="18654" spans="1:9" x14ac:dyDescent="0.25">
      <c r="A18654" t="s">
        <v>110</v>
      </c>
      <c r="B18654" t="s">
        <v>63778</v>
      </c>
      <c r="C18654" s="57">
        <v>44342</v>
      </c>
      <c r="D18654" t="s">
        <v>63779</v>
      </c>
      <c r="E18654" s="58">
        <v>1062384460000</v>
      </c>
      <c r="F18654" t="s">
        <v>63780</v>
      </c>
      <c r="G18654" t="s">
        <v>114</v>
      </c>
      <c r="H18654" t="s">
        <v>114</v>
      </c>
      <c r="I18654">
        <v>3</v>
      </c>
    </row>
    <row r="18655" spans="1:9" x14ac:dyDescent="0.25">
      <c r="A18655" t="s">
        <v>110</v>
      </c>
      <c r="B18655" t="s">
        <v>63781</v>
      </c>
      <c r="C18655" s="57">
        <v>44342</v>
      </c>
      <c r="D18655" t="s">
        <v>63782</v>
      </c>
      <c r="E18655" s="58">
        <v>10913742000000</v>
      </c>
      <c r="F18655" t="s">
        <v>63783</v>
      </c>
      <c r="G18655" t="s">
        <v>63784</v>
      </c>
      <c r="H18655" t="s">
        <v>63785</v>
      </c>
      <c r="I18655">
        <v>1238</v>
      </c>
    </row>
    <row r="18656" spans="1:9" x14ac:dyDescent="0.25">
      <c r="A18656" t="s">
        <v>110</v>
      </c>
      <c r="B18656" t="s">
        <v>63786</v>
      </c>
      <c r="C18656" s="57">
        <v>44342</v>
      </c>
      <c r="D18656" t="s">
        <v>63787</v>
      </c>
      <c r="E18656" s="58">
        <v>10949240000000</v>
      </c>
      <c r="F18656" t="s">
        <v>63788</v>
      </c>
      <c r="G18656" t="s">
        <v>63784</v>
      </c>
      <c r="H18656" t="s">
        <v>63789</v>
      </c>
      <c r="I18656">
        <v>1</v>
      </c>
    </row>
    <row r="18657" spans="1:9" x14ac:dyDescent="0.25">
      <c r="A18657" t="s">
        <v>110</v>
      </c>
      <c r="B18657" t="s">
        <v>63790</v>
      </c>
      <c r="C18657" s="57">
        <v>44342</v>
      </c>
      <c r="D18657" t="s">
        <v>63791</v>
      </c>
      <c r="E18657" s="58">
        <v>10932632000000</v>
      </c>
      <c r="F18657" t="s">
        <v>63792</v>
      </c>
      <c r="G18657" t="s">
        <v>22209</v>
      </c>
      <c r="H18657" t="s">
        <v>114</v>
      </c>
      <c r="I18657">
        <v>262</v>
      </c>
    </row>
    <row r="18658" spans="1:9" x14ac:dyDescent="0.25">
      <c r="A18658" t="s">
        <v>110</v>
      </c>
      <c r="B18658" t="s">
        <v>63793</v>
      </c>
      <c r="C18658" s="57">
        <v>44342</v>
      </c>
      <c r="D18658" t="s">
        <v>63794</v>
      </c>
      <c r="E18658" s="58">
        <v>1009632100000</v>
      </c>
      <c r="F18658" t="s">
        <v>63795</v>
      </c>
      <c r="G18658" t="s">
        <v>114</v>
      </c>
      <c r="H18658" t="s">
        <v>114</v>
      </c>
      <c r="I18658">
        <v>1</v>
      </c>
    </row>
    <row r="18659" spans="1:9" x14ac:dyDescent="0.25">
      <c r="A18659" t="s">
        <v>110</v>
      </c>
      <c r="B18659" t="s">
        <v>63796</v>
      </c>
      <c r="C18659" s="57">
        <v>44342</v>
      </c>
      <c r="D18659" t="s">
        <v>63797</v>
      </c>
      <c r="E18659" t="s">
        <v>63798</v>
      </c>
      <c r="F18659" t="s">
        <v>63799</v>
      </c>
      <c r="G18659" t="s">
        <v>114</v>
      </c>
      <c r="H18659" t="s">
        <v>114</v>
      </c>
      <c r="I18659">
        <v>8</v>
      </c>
    </row>
    <row r="18660" spans="1:9" x14ac:dyDescent="0.25">
      <c r="A18660" t="s">
        <v>110</v>
      </c>
      <c r="B18660" t="s">
        <v>63800</v>
      </c>
      <c r="C18660" s="57">
        <v>44342</v>
      </c>
      <c r="D18660" t="s">
        <v>63801</v>
      </c>
      <c r="E18660" s="58">
        <v>1151204200000</v>
      </c>
      <c r="F18660" t="s">
        <v>63802</v>
      </c>
      <c r="G18660" t="s">
        <v>114</v>
      </c>
      <c r="H18660" t="s">
        <v>114</v>
      </c>
      <c r="I18660">
        <v>1</v>
      </c>
    </row>
    <row r="18661" spans="1:9" x14ac:dyDescent="0.25">
      <c r="A18661" t="s">
        <v>110</v>
      </c>
      <c r="B18661" t="s">
        <v>63803</v>
      </c>
      <c r="C18661" s="57">
        <v>44342</v>
      </c>
      <c r="D18661" t="s">
        <v>63804</v>
      </c>
      <c r="E18661" s="58">
        <v>10737887000000</v>
      </c>
      <c r="F18661" t="s">
        <v>63805</v>
      </c>
      <c r="G18661" t="s">
        <v>46488</v>
      </c>
      <c r="H18661" t="s">
        <v>63806</v>
      </c>
      <c r="I18661">
        <v>131</v>
      </c>
    </row>
    <row r="18662" spans="1:9" x14ac:dyDescent="0.25">
      <c r="A18662" t="s">
        <v>110</v>
      </c>
      <c r="B18662" t="s">
        <v>63807</v>
      </c>
      <c r="C18662" s="57">
        <v>44342</v>
      </c>
      <c r="D18662" t="s">
        <v>63808</v>
      </c>
      <c r="E18662" s="58">
        <v>4592592330000</v>
      </c>
      <c r="F18662" t="s">
        <v>63809</v>
      </c>
      <c r="G18662" t="s">
        <v>114</v>
      </c>
      <c r="H18662" t="s">
        <v>114</v>
      </c>
      <c r="I18662">
        <v>13</v>
      </c>
    </row>
    <row r="18663" spans="1:9" x14ac:dyDescent="0.25">
      <c r="A18663" t="s">
        <v>110</v>
      </c>
      <c r="B18663" t="s">
        <v>63810</v>
      </c>
      <c r="C18663" s="57">
        <v>44342</v>
      </c>
      <c r="D18663" t="s">
        <v>63811</v>
      </c>
      <c r="E18663" t="s">
        <v>63812</v>
      </c>
      <c r="F18663" t="s">
        <v>63813</v>
      </c>
      <c r="G18663" t="s">
        <v>46488</v>
      </c>
      <c r="H18663" t="s">
        <v>114</v>
      </c>
      <c r="I18663">
        <v>1</v>
      </c>
    </row>
    <row r="18664" spans="1:9" x14ac:dyDescent="0.25">
      <c r="A18664" t="s">
        <v>110</v>
      </c>
      <c r="B18664" t="s">
        <v>63814</v>
      </c>
      <c r="C18664" s="57">
        <v>44342</v>
      </c>
      <c r="D18664" t="s">
        <v>63815</v>
      </c>
      <c r="E18664" s="58">
        <v>1006232540000</v>
      </c>
      <c r="F18664" t="s">
        <v>63816</v>
      </c>
      <c r="G18664" t="s">
        <v>63817</v>
      </c>
      <c r="H18664" t="s">
        <v>114</v>
      </c>
      <c r="I18664">
        <v>1</v>
      </c>
    </row>
    <row r="18665" spans="1:9" x14ac:dyDescent="0.25">
      <c r="A18665" t="s">
        <v>110</v>
      </c>
      <c r="B18665" t="s">
        <v>63818</v>
      </c>
      <c r="C18665" s="57">
        <v>44342</v>
      </c>
      <c r="D18665" t="s">
        <v>63819</v>
      </c>
      <c r="E18665" s="58">
        <v>1111415840000</v>
      </c>
      <c r="F18665" t="s">
        <v>63820</v>
      </c>
      <c r="G18665" t="s">
        <v>114</v>
      </c>
      <c r="H18665" t="s">
        <v>114</v>
      </c>
      <c r="I18665">
        <v>5</v>
      </c>
    </row>
    <row r="18666" spans="1:9" x14ac:dyDescent="0.25">
      <c r="A18666" t="s">
        <v>110</v>
      </c>
      <c r="B18666" t="s">
        <v>63821</v>
      </c>
      <c r="C18666" s="57">
        <v>44342</v>
      </c>
      <c r="D18666" t="s">
        <v>63822</v>
      </c>
      <c r="E18666" s="58">
        <v>1000026780000</v>
      </c>
      <c r="F18666" t="s">
        <v>63823</v>
      </c>
      <c r="G18666" t="s">
        <v>114</v>
      </c>
      <c r="H18666" t="s">
        <v>114</v>
      </c>
      <c r="I18666">
        <v>3</v>
      </c>
    </row>
    <row r="18667" spans="1:9" x14ac:dyDescent="0.25">
      <c r="A18667" t="s">
        <v>110</v>
      </c>
      <c r="B18667" t="s">
        <v>63824</v>
      </c>
      <c r="C18667" s="57">
        <v>44342</v>
      </c>
      <c r="D18667" t="s">
        <v>63825</v>
      </c>
      <c r="E18667" s="58">
        <v>1054096500000</v>
      </c>
      <c r="F18667" t="s">
        <v>63826</v>
      </c>
      <c r="G18667" t="s">
        <v>114</v>
      </c>
      <c r="H18667" t="s">
        <v>114</v>
      </c>
      <c r="I18667">
        <v>1</v>
      </c>
    </row>
    <row r="18668" spans="1:9" x14ac:dyDescent="0.25">
      <c r="A18668" t="s">
        <v>110</v>
      </c>
      <c r="B18668" t="s">
        <v>63827</v>
      </c>
      <c r="C18668" s="57">
        <v>44342</v>
      </c>
      <c r="D18668" t="s">
        <v>63828</v>
      </c>
      <c r="E18668" s="58">
        <v>1018696110000</v>
      </c>
      <c r="F18668" t="s">
        <v>63829</v>
      </c>
      <c r="G18668" t="s">
        <v>63830</v>
      </c>
      <c r="H18668" t="s">
        <v>114</v>
      </c>
      <c r="I18668">
        <v>866</v>
      </c>
    </row>
    <row r="18669" spans="1:9" x14ac:dyDescent="0.25">
      <c r="A18669" t="s">
        <v>110</v>
      </c>
      <c r="B18669" t="s">
        <v>63831</v>
      </c>
      <c r="C18669" s="57">
        <v>44342</v>
      </c>
      <c r="D18669" t="s">
        <v>63832</v>
      </c>
      <c r="E18669" s="58">
        <v>1012349030000</v>
      </c>
      <c r="F18669" t="s">
        <v>63833</v>
      </c>
      <c r="G18669" t="s">
        <v>114</v>
      </c>
      <c r="H18669" t="s">
        <v>114</v>
      </c>
      <c r="I18669">
        <v>2</v>
      </c>
    </row>
    <row r="18670" spans="1:9" x14ac:dyDescent="0.25">
      <c r="A18670" t="s">
        <v>110</v>
      </c>
      <c r="B18670" t="s">
        <v>63834</v>
      </c>
      <c r="C18670" s="57">
        <v>44342</v>
      </c>
      <c r="D18670" t="s">
        <v>63835</v>
      </c>
      <c r="E18670" s="58">
        <v>98095694540000</v>
      </c>
      <c r="F18670" t="s">
        <v>63836</v>
      </c>
      <c r="G18670" t="s">
        <v>63837</v>
      </c>
      <c r="H18670" t="s">
        <v>63838</v>
      </c>
      <c r="I18670">
        <v>43</v>
      </c>
    </row>
    <row r="18671" spans="1:9" x14ac:dyDescent="0.25">
      <c r="A18671" t="s">
        <v>110</v>
      </c>
      <c r="B18671" t="s">
        <v>63839</v>
      </c>
      <c r="C18671" s="57">
        <v>44342</v>
      </c>
      <c r="D18671" t="s">
        <v>63840</v>
      </c>
      <c r="E18671" s="58">
        <v>1015062980000</v>
      </c>
      <c r="F18671" t="s">
        <v>63841</v>
      </c>
      <c r="G18671" t="s">
        <v>114</v>
      </c>
      <c r="H18671" t="s">
        <v>114</v>
      </c>
      <c r="I18671">
        <v>1</v>
      </c>
    </row>
    <row r="18672" spans="1:9" x14ac:dyDescent="0.25">
      <c r="A18672" t="s">
        <v>110</v>
      </c>
      <c r="B18672" t="s">
        <v>63842</v>
      </c>
      <c r="C18672" s="57">
        <v>44342</v>
      </c>
      <c r="D18672" t="s">
        <v>63843</v>
      </c>
      <c r="E18672" t="s">
        <v>63844</v>
      </c>
      <c r="F18672" t="s">
        <v>63845</v>
      </c>
      <c r="G18672" t="s">
        <v>21852</v>
      </c>
      <c r="H18672" t="s">
        <v>114</v>
      </c>
      <c r="I18672">
        <v>224</v>
      </c>
    </row>
    <row r="18673" spans="1:9" x14ac:dyDescent="0.25">
      <c r="A18673" t="s">
        <v>110</v>
      </c>
      <c r="B18673" t="s">
        <v>63846</v>
      </c>
      <c r="C18673" s="57">
        <v>44342</v>
      </c>
      <c r="D18673" t="s">
        <v>63847</v>
      </c>
      <c r="E18673" s="58">
        <v>103875609850000</v>
      </c>
      <c r="F18673" t="s">
        <v>63848</v>
      </c>
      <c r="G18673" t="s">
        <v>114</v>
      </c>
      <c r="H18673" t="s">
        <v>114</v>
      </c>
      <c r="I18673">
        <v>10</v>
      </c>
    </row>
    <row r="18674" spans="1:9" x14ac:dyDescent="0.25">
      <c r="A18674" t="s">
        <v>110</v>
      </c>
      <c r="B18674" t="s">
        <v>63849</v>
      </c>
      <c r="C18674" s="57">
        <v>44342</v>
      </c>
      <c r="D18674" t="s">
        <v>63850</v>
      </c>
      <c r="E18674" s="58">
        <v>1284935500000</v>
      </c>
      <c r="F18674" t="s">
        <v>63851</v>
      </c>
      <c r="G18674" t="s">
        <v>63852</v>
      </c>
      <c r="H18674" t="s">
        <v>114</v>
      </c>
      <c r="I18674">
        <v>1</v>
      </c>
    </row>
    <row r="18675" spans="1:9" x14ac:dyDescent="0.25">
      <c r="A18675" t="s">
        <v>110</v>
      </c>
      <c r="B18675" t="s">
        <v>63853</v>
      </c>
      <c r="C18675" s="57">
        <v>44342</v>
      </c>
      <c r="D18675" t="s">
        <v>63854</v>
      </c>
      <c r="E18675" s="58">
        <v>1362254990000</v>
      </c>
      <c r="F18675" t="s">
        <v>63855</v>
      </c>
      <c r="G18675" t="s">
        <v>16913</v>
      </c>
      <c r="H18675" t="s">
        <v>114</v>
      </c>
      <c r="I18675">
        <v>4</v>
      </c>
    </row>
    <row r="18676" spans="1:9" x14ac:dyDescent="0.25">
      <c r="A18676" t="s">
        <v>110</v>
      </c>
      <c r="B18676" t="s">
        <v>63856</v>
      </c>
      <c r="C18676" s="57">
        <v>44342</v>
      </c>
      <c r="D18676" t="s">
        <v>63857</v>
      </c>
      <c r="E18676" s="58">
        <v>1088897420000</v>
      </c>
      <c r="F18676" t="s">
        <v>63858</v>
      </c>
      <c r="G18676" t="s">
        <v>63859</v>
      </c>
      <c r="H18676" t="s">
        <v>114</v>
      </c>
      <c r="I18676">
        <v>197</v>
      </c>
    </row>
    <row r="18677" spans="1:9" x14ac:dyDescent="0.25">
      <c r="A18677" t="s">
        <v>110</v>
      </c>
      <c r="B18677" t="s">
        <v>63860</v>
      </c>
      <c r="C18677" s="57">
        <v>44342</v>
      </c>
      <c r="D18677" t="s">
        <v>63861</v>
      </c>
      <c r="E18677" s="58">
        <v>1006449330000</v>
      </c>
      <c r="F18677" t="s">
        <v>63862</v>
      </c>
      <c r="G18677" t="s">
        <v>63863</v>
      </c>
      <c r="H18677" t="s">
        <v>114</v>
      </c>
      <c r="I18677">
        <v>870</v>
      </c>
    </row>
    <row r="18678" spans="1:9" x14ac:dyDescent="0.25">
      <c r="A18678" t="s">
        <v>110</v>
      </c>
      <c r="B18678" t="s">
        <v>63864</v>
      </c>
      <c r="C18678" s="57">
        <v>44342</v>
      </c>
      <c r="D18678" t="s">
        <v>63865</v>
      </c>
      <c r="E18678" s="58">
        <v>1010141050000</v>
      </c>
      <c r="F18678" t="s">
        <v>63866</v>
      </c>
      <c r="G18678" t="s">
        <v>6506</v>
      </c>
      <c r="H18678" t="s">
        <v>114</v>
      </c>
      <c r="I18678">
        <v>4</v>
      </c>
    </row>
    <row r="18679" spans="1:9" x14ac:dyDescent="0.25">
      <c r="A18679" t="s">
        <v>110</v>
      </c>
      <c r="B18679" t="s">
        <v>63867</v>
      </c>
      <c r="C18679" s="57">
        <v>44342</v>
      </c>
      <c r="D18679" t="s">
        <v>63868</v>
      </c>
      <c r="E18679" t="s">
        <v>63869</v>
      </c>
      <c r="F18679" t="s">
        <v>63870</v>
      </c>
      <c r="G18679" t="s">
        <v>114</v>
      </c>
      <c r="H18679" t="s">
        <v>114</v>
      </c>
      <c r="I18679">
        <v>5</v>
      </c>
    </row>
    <row r="18680" spans="1:9" x14ac:dyDescent="0.25">
      <c r="A18680" t="s">
        <v>110</v>
      </c>
      <c r="B18680" t="s">
        <v>63871</v>
      </c>
      <c r="C18680" s="57">
        <v>44342</v>
      </c>
      <c r="D18680" t="s">
        <v>63872</v>
      </c>
      <c r="E18680" s="58">
        <v>1053073900000</v>
      </c>
      <c r="F18680" t="s">
        <v>63873</v>
      </c>
      <c r="G18680" t="s">
        <v>63874</v>
      </c>
      <c r="H18680" t="s">
        <v>114</v>
      </c>
      <c r="I18680">
        <v>2</v>
      </c>
    </row>
    <row r="18681" spans="1:9" x14ac:dyDescent="0.25">
      <c r="A18681" t="s">
        <v>110</v>
      </c>
      <c r="B18681" t="s">
        <v>63875</v>
      </c>
      <c r="C18681" s="57">
        <v>44342</v>
      </c>
      <c r="D18681" t="s">
        <v>63876</v>
      </c>
      <c r="E18681" s="58">
        <v>1035746900000</v>
      </c>
      <c r="F18681" t="s">
        <v>63877</v>
      </c>
      <c r="G18681" t="s">
        <v>63878</v>
      </c>
      <c r="H18681" t="s">
        <v>114</v>
      </c>
      <c r="I18681">
        <v>1</v>
      </c>
    </row>
    <row r="18682" spans="1:9" x14ac:dyDescent="0.25">
      <c r="A18682" t="s">
        <v>110</v>
      </c>
      <c r="B18682" t="s">
        <v>63879</v>
      </c>
      <c r="C18682" s="57">
        <v>44342</v>
      </c>
      <c r="D18682" t="s">
        <v>63880</v>
      </c>
      <c r="E18682" s="58">
        <v>1030770000000</v>
      </c>
      <c r="F18682" t="s">
        <v>63881</v>
      </c>
      <c r="G18682" t="s">
        <v>63882</v>
      </c>
      <c r="H18682" t="s">
        <v>114</v>
      </c>
      <c r="I18682">
        <v>1</v>
      </c>
    </row>
    <row r="18683" spans="1:9" x14ac:dyDescent="0.25">
      <c r="A18683" t="s">
        <v>110</v>
      </c>
      <c r="B18683" t="s">
        <v>63883</v>
      </c>
      <c r="C18683" s="57">
        <v>44342</v>
      </c>
      <c r="D18683" t="s">
        <v>63884</v>
      </c>
      <c r="E18683" s="58">
        <v>1015226300000</v>
      </c>
      <c r="F18683" t="s">
        <v>63885</v>
      </c>
      <c r="G18683" t="s">
        <v>23390</v>
      </c>
      <c r="H18683" t="s">
        <v>114</v>
      </c>
      <c r="I18683">
        <v>1</v>
      </c>
    </row>
    <row r="18684" spans="1:9" x14ac:dyDescent="0.25">
      <c r="A18684" t="s">
        <v>110</v>
      </c>
      <c r="B18684" t="s">
        <v>63886</v>
      </c>
      <c r="C18684" s="57">
        <v>44342</v>
      </c>
      <c r="D18684" t="s">
        <v>63887</v>
      </c>
      <c r="E18684" s="58">
        <v>1082540900000</v>
      </c>
      <c r="F18684" t="s">
        <v>63888</v>
      </c>
      <c r="G18684" t="s">
        <v>63889</v>
      </c>
      <c r="H18684" t="s">
        <v>114</v>
      </c>
      <c r="I18684">
        <v>3</v>
      </c>
    </row>
    <row r="18685" spans="1:9" x14ac:dyDescent="0.25">
      <c r="A18685" t="s">
        <v>110</v>
      </c>
      <c r="B18685" t="s">
        <v>63890</v>
      </c>
      <c r="C18685" s="57">
        <v>44342</v>
      </c>
      <c r="D18685" t="s">
        <v>63891</v>
      </c>
      <c r="E18685" s="58">
        <v>1020294000000</v>
      </c>
      <c r="F18685" t="s">
        <v>63892</v>
      </c>
      <c r="G18685" t="s">
        <v>23390</v>
      </c>
      <c r="H18685" t="s">
        <v>114</v>
      </c>
      <c r="I18685">
        <v>1</v>
      </c>
    </row>
    <row r="18686" spans="1:9" x14ac:dyDescent="0.25">
      <c r="A18686" t="s">
        <v>110</v>
      </c>
      <c r="B18686" t="s">
        <v>63893</v>
      </c>
      <c r="C18686" s="57">
        <v>44342</v>
      </c>
      <c r="D18686" t="s">
        <v>63894</v>
      </c>
      <c r="E18686" s="58">
        <v>1036014700000</v>
      </c>
      <c r="F18686" t="s">
        <v>63895</v>
      </c>
      <c r="G18686" t="s">
        <v>114</v>
      </c>
      <c r="H18686" t="s">
        <v>114</v>
      </c>
      <c r="I18686">
        <v>21</v>
      </c>
    </row>
    <row r="18687" spans="1:9" x14ac:dyDescent="0.25">
      <c r="A18687" t="s">
        <v>110</v>
      </c>
      <c r="B18687" t="s">
        <v>63896</v>
      </c>
      <c r="C18687" s="57">
        <v>44342</v>
      </c>
      <c r="D18687" t="s">
        <v>63897</v>
      </c>
      <c r="E18687" s="58">
        <v>1042932080000</v>
      </c>
      <c r="F18687" t="s">
        <v>63898</v>
      </c>
      <c r="G18687" t="s">
        <v>114</v>
      </c>
      <c r="H18687" t="s">
        <v>114</v>
      </c>
      <c r="I18687">
        <v>1</v>
      </c>
    </row>
    <row r="18688" spans="1:9" x14ac:dyDescent="0.25">
      <c r="A18688" t="s">
        <v>110</v>
      </c>
      <c r="B18688" t="s">
        <v>63899</v>
      </c>
      <c r="C18688" s="57">
        <v>44342</v>
      </c>
      <c r="D18688" t="s">
        <v>63900</v>
      </c>
      <c r="E18688" s="58">
        <v>1020203170000</v>
      </c>
      <c r="F18688" t="s">
        <v>63901</v>
      </c>
      <c r="G18688" t="s">
        <v>114</v>
      </c>
      <c r="H18688" t="s">
        <v>114</v>
      </c>
      <c r="I18688">
        <v>1</v>
      </c>
    </row>
    <row r="18689" spans="1:9" x14ac:dyDescent="0.25">
      <c r="A18689" t="s">
        <v>110</v>
      </c>
      <c r="B18689" t="s">
        <v>63902</v>
      </c>
      <c r="C18689" s="57">
        <v>44342</v>
      </c>
      <c r="D18689" t="s">
        <v>63903</v>
      </c>
      <c r="E18689" s="58">
        <v>1025226440000</v>
      </c>
      <c r="F18689" t="s">
        <v>63904</v>
      </c>
      <c r="G18689" t="s">
        <v>114</v>
      </c>
      <c r="H18689" t="s">
        <v>114</v>
      </c>
      <c r="I18689">
        <v>1</v>
      </c>
    </row>
    <row r="18690" spans="1:9" x14ac:dyDescent="0.25">
      <c r="A18690" t="s">
        <v>110</v>
      </c>
      <c r="B18690" t="s">
        <v>63905</v>
      </c>
      <c r="C18690" s="57">
        <v>44342</v>
      </c>
      <c r="D18690" t="s">
        <v>63906</v>
      </c>
      <c r="E18690" s="58">
        <v>1024799160000</v>
      </c>
      <c r="F18690" t="s">
        <v>63907</v>
      </c>
      <c r="G18690" t="s">
        <v>114</v>
      </c>
      <c r="H18690" t="s">
        <v>114</v>
      </c>
      <c r="I18690">
        <v>1</v>
      </c>
    </row>
    <row r="18691" spans="1:9" x14ac:dyDescent="0.25">
      <c r="A18691" t="s">
        <v>110</v>
      </c>
      <c r="B18691" t="s">
        <v>63908</v>
      </c>
      <c r="C18691" s="57">
        <v>44342</v>
      </c>
      <c r="D18691" t="s">
        <v>63909</v>
      </c>
      <c r="E18691" s="58">
        <v>1164011100000</v>
      </c>
      <c r="F18691" t="s">
        <v>63910</v>
      </c>
      <c r="G18691" t="s">
        <v>114</v>
      </c>
      <c r="H18691" t="s">
        <v>114</v>
      </c>
      <c r="I18691">
        <v>4</v>
      </c>
    </row>
    <row r="18692" spans="1:9" x14ac:dyDescent="0.25">
      <c r="A18692" t="s">
        <v>110</v>
      </c>
      <c r="B18692" t="s">
        <v>63911</v>
      </c>
      <c r="C18692" s="57">
        <v>44342</v>
      </c>
      <c r="D18692" t="s">
        <v>63912</v>
      </c>
      <c r="E18692" s="58">
        <v>1410818300000</v>
      </c>
      <c r="F18692" t="s">
        <v>63913</v>
      </c>
      <c r="G18692" t="s">
        <v>1710</v>
      </c>
      <c r="H18692" t="s">
        <v>114</v>
      </c>
      <c r="I18692">
        <v>30</v>
      </c>
    </row>
    <row r="18693" spans="1:9" x14ac:dyDescent="0.25">
      <c r="A18693" t="s">
        <v>110</v>
      </c>
      <c r="B18693" t="s">
        <v>63914</v>
      </c>
      <c r="C18693" s="57">
        <v>44342</v>
      </c>
      <c r="D18693" t="s">
        <v>63915</v>
      </c>
      <c r="E18693" s="58">
        <v>1051891900000</v>
      </c>
      <c r="F18693" t="s">
        <v>63916</v>
      </c>
      <c r="G18693" t="s">
        <v>114</v>
      </c>
      <c r="H18693" t="s">
        <v>63917</v>
      </c>
      <c r="I18693">
        <v>37</v>
      </c>
    </row>
    <row r="18694" spans="1:9" x14ac:dyDescent="0.25">
      <c r="A18694" t="s">
        <v>110</v>
      </c>
      <c r="B18694" t="s">
        <v>63918</v>
      </c>
      <c r="C18694" s="57">
        <v>44342</v>
      </c>
      <c r="D18694" t="s">
        <v>63919</v>
      </c>
      <c r="E18694" s="58">
        <v>1025315900000</v>
      </c>
      <c r="F18694" t="s">
        <v>63920</v>
      </c>
      <c r="G18694" t="s">
        <v>114</v>
      </c>
      <c r="H18694" t="s">
        <v>114</v>
      </c>
      <c r="I18694">
        <v>60</v>
      </c>
    </row>
    <row r="18695" spans="1:9" x14ac:dyDescent="0.25">
      <c r="A18695" t="s">
        <v>110</v>
      </c>
      <c r="B18695" t="s">
        <v>63921</v>
      </c>
      <c r="C18695" s="57">
        <v>44342</v>
      </c>
      <c r="D18695" t="s">
        <v>63922</v>
      </c>
      <c r="E18695" s="58">
        <v>1005540200000</v>
      </c>
      <c r="F18695" t="s">
        <v>63923</v>
      </c>
      <c r="G18695" t="s">
        <v>114</v>
      </c>
      <c r="H18695" t="s">
        <v>114</v>
      </c>
      <c r="I18695">
        <v>1</v>
      </c>
    </row>
    <row r="18696" spans="1:9" x14ac:dyDescent="0.25">
      <c r="A18696" t="s">
        <v>110</v>
      </c>
      <c r="B18696" t="s">
        <v>63924</v>
      </c>
      <c r="C18696" s="57">
        <v>44342</v>
      </c>
      <c r="D18696" t="s">
        <v>63925</v>
      </c>
      <c r="E18696" s="58">
        <v>1042727000000</v>
      </c>
      <c r="F18696" t="s">
        <v>63926</v>
      </c>
      <c r="G18696" t="s">
        <v>114</v>
      </c>
      <c r="H18696" t="s">
        <v>114</v>
      </c>
      <c r="I18696">
        <v>1</v>
      </c>
    </row>
    <row r="18697" spans="1:9" x14ac:dyDescent="0.25">
      <c r="A18697" t="s">
        <v>110</v>
      </c>
      <c r="B18697" t="s">
        <v>63927</v>
      </c>
      <c r="C18697" s="57">
        <v>44342</v>
      </c>
      <c r="D18697" t="s">
        <v>63928</v>
      </c>
      <c r="E18697" s="58">
        <v>1043111000000</v>
      </c>
      <c r="F18697" t="s">
        <v>63929</v>
      </c>
      <c r="G18697" t="s">
        <v>114</v>
      </c>
      <c r="H18697" t="s">
        <v>114</v>
      </c>
      <c r="I18697">
        <v>1</v>
      </c>
    </row>
    <row r="18698" spans="1:9" x14ac:dyDescent="0.25">
      <c r="A18698" t="s">
        <v>110</v>
      </c>
      <c r="B18698" t="s">
        <v>63930</v>
      </c>
      <c r="C18698" s="57">
        <v>44342</v>
      </c>
      <c r="D18698" t="s">
        <v>63928</v>
      </c>
      <c r="E18698" s="58">
        <v>1043111000000</v>
      </c>
      <c r="F18698" t="s">
        <v>63929</v>
      </c>
      <c r="G18698" t="s">
        <v>114</v>
      </c>
      <c r="H18698" t="s">
        <v>114</v>
      </c>
      <c r="I18698">
        <v>1</v>
      </c>
    </row>
    <row r="18699" spans="1:9" x14ac:dyDescent="0.25">
      <c r="A18699" t="s">
        <v>110</v>
      </c>
      <c r="B18699" t="s">
        <v>63931</v>
      </c>
      <c r="C18699" s="57">
        <v>44342</v>
      </c>
      <c r="D18699" t="s">
        <v>63932</v>
      </c>
      <c r="E18699" s="58">
        <v>10027051000000</v>
      </c>
      <c r="F18699" t="s">
        <v>63933</v>
      </c>
      <c r="G18699" t="s">
        <v>114</v>
      </c>
      <c r="H18699" t="s">
        <v>114</v>
      </c>
      <c r="I18699">
        <v>1</v>
      </c>
    </row>
    <row r="18700" spans="1:9" x14ac:dyDescent="0.25">
      <c r="A18700" t="s">
        <v>110</v>
      </c>
      <c r="B18700" t="s">
        <v>63934</v>
      </c>
      <c r="C18700" s="57">
        <v>44342</v>
      </c>
      <c r="D18700" t="s">
        <v>63935</v>
      </c>
      <c r="E18700" s="58">
        <v>1011617500000</v>
      </c>
      <c r="F18700" t="s">
        <v>63936</v>
      </c>
      <c r="G18700" t="s">
        <v>114</v>
      </c>
      <c r="H18700" t="s">
        <v>114</v>
      </c>
      <c r="I18700">
        <v>1</v>
      </c>
    </row>
    <row r="18701" spans="1:9" x14ac:dyDescent="0.25">
      <c r="A18701" t="s">
        <v>110</v>
      </c>
      <c r="B18701" t="s">
        <v>63937</v>
      </c>
      <c r="C18701" s="57">
        <v>44342</v>
      </c>
      <c r="D18701" t="s">
        <v>63938</v>
      </c>
      <c r="E18701" s="58">
        <v>1249603500000</v>
      </c>
      <c r="F18701" t="s">
        <v>63939</v>
      </c>
      <c r="G18701" t="s">
        <v>114</v>
      </c>
      <c r="H18701" t="s">
        <v>114</v>
      </c>
      <c r="I18701">
        <v>5</v>
      </c>
    </row>
    <row r="18702" spans="1:9" x14ac:dyDescent="0.25">
      <c r="A18702" t="s">
        <v>110</v>
      </c>
      <c r="B18702" t="s">
        <v>63940</v>
      </c>
      <c r="C18702" s="57">
        <v>44342</v>
      </c>
      <c r="D18702" t="s">
        <v>63941</v>
      </c>
      <c r="E18702" s="58">
        <v>1162592600000</v>
      </c>
      <c r="F18702" t="s">
        <v>63942</v>
      </c>
      <c r="G18702" t="s">
        <v>21941</v>
      </c>
      <c r="H18702" t="s">
        <v>114</v>
      </c>
      <c r="I18702">
        <v>14</v>
      </c>
    </row>
    <row r="18703" spans="1:9" x14ac:dyDescent="0.25">
      <c r="A18703" t="s">
        <v>110</v>
      </c>
      <c r="B18703" t="s">
        <v>63943</v>
      </c>
      <c r="C18703" s="57">
        <v>44342</v>
      </c>
      <c r="D18703" t="s">
        <v>63944</v>
      </c>
      <c r="E18703" s="58">
        <v>1269164600000</v>
      </c>
      <c r="F18703" t="s">
        <v>63945</v>
      </c>
      <c r="G18703" t="s">
        <v>6506</v>
      </c>
      <c r="H18703" t="s">
        <v>114</v>
      </c>
      <c r="I18703">
        <v>8</v>
      </c>
    </row>
    <row r="18704" spans="1:9" x14ac:dyDescent="0.25">
      <c r="A18704" t="s">
        <v>110</v>
      </c>
      <c r="B18704" t="s">
        <v>63946</v>
      </c>
      <c r="C18704" s="57">
        <v>44342</v>
      </c>
      <c r="D18704" t="s">
        <v>63947</v>
      </c>
      <c r="E18704" t="s">
        <v>63948</v>
      </c>
      <c r="F18704" t="s">
        <v>63949</v>
      </c>
      <c r="G18704" t="s">
        <v>114</v>
      </c>
      <c r="H18704" t="s">
        <v>114</v>
      </c>
      <c r="I18704">
        <v>112</v>
      </c>
    </row>
    <row r="18705" spans="1:9" x14ac:dyDescent="0.25">
      <c r="A18705" t="s">
        <v>110</v>
      </c>
      <c r="B18705" t="s">
        <v>63950</v>
      </c>
      <c r="C18705" s="57">
        <v>44342</v>
      </c>
      <c r="D18705" t="s">
        <v>63951</v>
      </c>
      <c r="E18705" s="58">
        <v>8738666800000</v>
      </c>
      <c r="F18705" t="s">
        <v>63952</v>
      </c>
      <c r="G18705" t="s">
        <v>114</v>
      </c>
      <c r="H18705" t="s">
        <v>114</v>
      </c>
      <c r="I18705">
        <v>86</v>
      </c>
    </row>
    <row r="18706" spans="1:9" x14ac:dyDescent="0.25">
      <c r="A18706" t="s">
        <v>110</v>
      </c>
      <c r="B18706" t="s">
        <v>63953</v>
      </c>
      <c r="C18706" s="57">
        <v>44342</v>
      </c>
      <c r="D18706" t="s">
        <v>63954</v>
      </c>
      <c r="E18706" s="58">
        <v>1078372800000</v>
      </c>
      <c r="F18706" t="s">
        <v>63955</v>
      </c>
      <c r="G18706" t="s">
        <v>114</v>
      </c>
      <c r="H18706" t="s">
        <v>114</v>
      </c>
      <c r="I18706">
        <v>1</v>
      </c>
    </row>
    <row r="18707" spans="1:9" x14ac:dyDescent="0.25">
      <c r="A18707" t="s">
        <v>110</v>
      </c>
      <c r="B18707" t="s">
        <v>63956</v>
      </c>
      <c r="C18707" s="57">
        <v>44342</v>
      </c>
      <c r="D18707" t="s">
        <v>63957</v>
      </c>
      <c r="E18707" s="58">
        <v>1142091300000</v>
      </c>
      <c r="F18707" t="s">
        <v>63958</v>
      </c>
      <c r="G18707" t="s">
        <v>114</v>
      </c>
      <c r="H18707" t="s">
        <v>114</v>
      </c>
      <c r="I18707">
        <v>70</v>
      </c>
    </row>
    <row r="18708" spans="1:9" x14ac:dyDescent="0.25">
      <c r="A18708" t="s">
        <v>110</v>
      </c>
      <c r="B18708" t="s">
        <v>63959</v>
      </c>
      <c r="C18708" s="57">
        <v>44342</v>
      </c>
      <c r="D18708" t="s">
        <v>63960</v>
      </c>
      <c r="E18708" t="s">
        <v>63961</v>
      </c>
      <c r="F18708" t="s">
        <v>63962</v>
      </c>
      <c r="G18708" t="s">
        <v>114</v>
      </c>
      <c r="H18708" t="s">
        <v>114</v>
      </c>
      <c r="I18708">
        <v>1</v>
      </c>
    </row>
    <row r="18709" spans="1:9" x14ac:dyDescent="0.25">
      <c r="A18709" t="s">
        <v>110</v>
      </c>
      <c r="B18709" t="s">
        <v>63963</v>
      </c>
      <c r="C18709" s="57">
        <v>44342</v>
      </c>
      <c r="D18709" t="s">
        <v>63964</v>
      </c>
      <c r="E18709" s="58">
        <v>1048527600000</v>
      </c>
      <c r="F18709" t="s">
        <v>63965</v>
      </c>
      <c r="G18709" t="s">
        <v>63966</v>
      </c>
      <c r="H18709" t="s">
        <v>114</v>
      </c>
      <c r="I18709">
        <v>354</v>
      </c>
    </row>
    <row r="18710" spans="1:9" x14ac:dyDescent="0.25">
      <c r="A18710" t="s">
        <v>110</v>
      </c>
      <c r="B18710" t="s">
        <v>63967</v>
      </c>
      <c r="C18710" s="57">
        <v>44342</v>
      </c>
      <c r="D18710" t="s">
        <v>63968</v>
      </c>
      <c r="E18710" t="s">
        <v>63969</v>
      </c>
      <c r="F18710" t="s">
        <v>63970</v>
      </c>
      <c r="G18710" t="s">
        <v>114</v>
      </c>
      <c r="H18710" t="s">
        <v>114</v>
      </c>
      <c r="I18710">
        <v>19</v>
      </c>
    </row>
    <row r="18711" spans="1:9" x14ac:dyDescent="0.25">
      <c r="A18711" t="s">
        <v>110</v>
      </c>
      <c r="B18711" t="s">
        <v>63971</v>
      </c>
      <c r="C18711" s="57">
        <v>44342</v>
      </c>
      <c r="D18711" t="s">
        <v>63972</v>
      </c>
      <c r="E18711" s="58">
        <v>1081890400000</v>
      </c>
      <c r="F18711" t="s">
        <v>63973</v>
      </c>
      <c r="G18711" t="s">
        <v>114</v>
      </c>
      <c r="H18711" t="s">
        <v>114</v>
      </c>
      <c r="I18711">
        <v>1</v>
      </c>
    </row>
    <row r="18712" spans="1:9" x14ac:dyDescent="0.25">
      <c r="A18712" t="s">
        <v>110</v>
      </c>
      <c r="B18712" t="s">
        <v>63974</v>
      </c>
      <c r="C18712" s="57">
        <v>44342</v>
      </c>
      <c r="D18712" t="s">
        <v>63975</v>
      </c>
      <c r="E18712" s="58">
        <v>1230787000000</v>
      </c>
      <c r="F18712" t="s">
        <v>63976</v>
      </c>
      <c r="G18712" t="s">
        <v>63977</v>
      </c>
      <c r="H18712" t="s">
        <v>114</v>
      </c>
      <c r="I18712">
        <v>1885</v>
      </c>
    </row>
    <row r="18713" spans="1:9" x14ac:dyDescent="0.25">
      <c r="A18713" t="s">
        <v>110</v>
      </c>
      <c r="B18713" t="s">
        <v>63978</v>
      </c>
      <c r="C18713" s="57">
        <v>44342</v>
      </c>
      <c r="D18713" t="s">
        <v>63979</v>
      </c>
      <c r="E18713" t="s">
        <v>63980</v>
      </c>
      <c r="F18713" t="s">
        <v>63981</v>
      </c>
      <c r="G18713" t="s">
        <v>114</v>
      </c>
      <c r="H18713" t="s">
        <v>114</v>
      </c>
      <c r="I18713">
        <v>1</v>
      </c>
    </row>
    <row r="18714" spans="1:9" x14ac:dyDescent="0.25">
      <c r="A18714" t="s">
        <v>110</v>
      </c>
      <c r="B18714" t="s">
        <v>63982</v>
      </c>
      <c r="C18714" s="57">
        <v>44342</v>
      </c>
      <c r="D18714" t="s">
        <v>63983</v>
      </c>
      <c r="E18714" s="58">
        <v>1011142300000</v>
      </c>
      <c r="F18714" t="s">
        <v>63984</v>
      </c>
      <c r="G18714" t="s">
        <v>114</v>
      </c>
      <c r="H18714" t="s">
        <v>114</v>
      </c>
      <c r="I18714">
        <v>1</v>
      </c>
    </row>
    <row r="18715" spans="1:9" x14ac:dyDescent="0.25">
      <c r="A18715" t="s">
        <v>110</v>
      </c>
      <c r="B18715" t="s">
        <v>63985</v>
      </c>
      <c r="C18715" s="57">
        <v>44342</v>
      </c>
      <c r="D18715" t="s">
        <v>63986</v>
      </c>
      <c r="E18715" s="58">
        <v>1083631800000</v>
      </c>
      <c r="F18715" t="s">
        <v>63987</v>
      </c>
      <c r="G18715" t="s">
        <v>14485</v>
      </c>
      <c r="H18715" t="s">
        <v>114</v>
      </c>
      <c r="I18715">
        <v>143</v>
      </c>
    </row>
    <row r="18716" spans="1:9" x14ac:dyDescent="0.25">
      <c r="A18716" t="s">
        <v>110</v>
      </c>
      <c r="B18716" t="s">
        <v>63988</v>
      </c>
      <c r="C18716" s="57">
        <v>44342</v>
      </c>
      <c r="D18716" t="s">
        <v>63989</v>
      </c>
      <c r="E18716" s="58">
        <v>1048889955100</v>
      </c>
      <c r="F18716" t="s">
        <v>63990</v>
      </c>
      <c r="G18716" t="s">
        <v>114</v>
      </c>
      <c r="H18716" t="s">
        <v>114</v>
      </c>
      <c r="I18716">
        <v>4</v>
      </c>
    </row>
    <row r="18717" spans="1:9" x14ac:dyDescent="0.25">
      <c r="A18717" t="s">
        <v>110</v>
      </c>
      <c r="B18717" t="s">
        <v>63991</v>
      </c>
      <c r="C18717" s="57">
        <v>44342</v>
      </c>
      <c r="D18717" t="s">
        <v>63992</v>
      </c>
      <c r="E18717" s="58">
        <v>1277742200000</v>
      </c>
      <c r="F18717" t="s">
        <v>63993</v>
      </c>
      <c r="G18717" t="s">
        <v>114</v>
      </c>
      <c r="H18717" t="s">
        <v>114</v>
      </c>
      <c r="I18717">
        <v>4</v>
      </c>
    </row>
    <row r="18718" spans="1:9" x14ac:dyDescent="0.25">
      <c r="A18718" t="s">
        <v>110</v>
      </c>
      <c r="B18718" t="s">
        <v>63994</v>
      </c>
      <c r="C18718" s="57">
        <v>44342</v>
      </c>
      <c r="D18718" t="s">
        <v>63995</v>
      </c>
      <c r="E18718" s="58">
        <v>100507786000000</v>
      </c>
      <c r="F18718" t="s">
        <v>63996</v>
      </c>
      <c r="G18718" t="s">
        <v>114</v>
      </c>
      <c r="H18718" t="s">
        <v>114</v>
      </c>
      <c r="I18718">
        <v>1</v>
      </c>
    </row>
    <row r="18719" spans="1:9" x14ac:dyDescent="0.25">
      <c r="A18719" t="s">
        <v>110</v>
      </c>
      <c r="B18719" t="s">
        <v>63997</v>
      </c>
      <c r="C18719" s="57">
        <v>44342</v>
      </c>
      <c r="D18719" t="s">
        <v>63998</v>
      </c>
      <c r="E18719" s="58">
        <v>100467334000000</v>
      </c>
      <c r="F18719" t="s">
        <v>63999</v>
      </c>
      <c r="G18719" t="s">
        <v>114</v>
      </c>
      <c r="H18719" t="s">
        <v>114</v>
      </c>
      <c r="I18719">
        <v>1</v>
      </c>
    </row>
    <row r="18720" spans="1:9" x14ac:dyDescent="0.25">
      <c r="A18720" t="s">
        <v>110</v>
      </c>
      <c r="B18720" t="s">
        <v>64000</v>
      </c>
      <c r="C18720" s="57">
        <v>44342</v>
      </c>
      <c r="D18720" t="s">
        <v>64001</v>
      </c>
      <c r="E18720" s="58">
        <v>100708674000000</v>
      </c>
      <c r="F18720" t="s">
        <v>64002</v>
      </c>
      <c r="G18720" t="s">
        <v>114</v>
      </c>
      <c r="H18720" t="s">
        <v>114</v>
      </c>
      <c r="I18720">
        <v>1</v>
      </c>
    </row>
    <row r="18721" spans="1:9" x14ac:dyDescent="0.25">
      <c r="A18721" t="s">
        <v>110</v>
      </c>
      <c r="B18721" t="s">
        <v>64003</v>
      </c>
      <c r="C18721" s="57">
        <v>44342</v>
      </c>
      <c r="D18721" t="s">
        <v>64004</v>
      </c>
      <c r="E18721" s="58">
        <v>100343217000000</v>
      </c>
      <c r="F18721" t="s">
        <v>64005</v>
      </c>
      <c r="G18721" t="s">
        <v>114</v>
      </c>
      <c r="H18721" t="s">
        <v>114</v>
      </c>
      <c r="I18721">
        <v>2</v>
      </c>
    </row>
    <row r="18722" spans="1:9" x14ac:dyDescent="0.25">
      <c r="A18722" t="s">
        <v>110</v>
      </c>
      <c r="B18722" t="s">
        <v>64006</v>
      </c>
      <c r="C18722" s="57">
        <v>44342</v>
      </c>
      <c r="D18722" t="s">
        <v>64007</v>
      </c>
      <c r="E18722" s="58">
        <v>99941103000000</v>
      </c>
      <c r="F18722" t="s">
        <v>64008</v>
      </c>
      <c r="G18722" t="s">
        <v>114</v>
      </c>
      <c r="H18722" t="s">
        <v>114</v>
      </c>
      <c r="I18722">
        <v>1</v>
      </c>
    </row>
    <row r="18723" spans="1:9" x14ac:dyDescent="0.25">
      <c r="A18723" t="s">
        <v>110</v>
      </c>
      <c r="B18723" t="s">
        <v>64009</v>
      </c>
      <c r="C18723" s="57">
        <v>44342</v>
      </c>
      <c r="D18723" t="s">
        <v>64010</v>
      </c>
      <c r="E18723" t="s">
        <v>64011</v>
      </c>
      <c r="F18723" t="s">
        <v>64012</v>
      </c>
      <c r="G18723" t="s">
        <v>114</v>
      </c>
      <c r="H18723" t="s">
        <v>114</v>
      </c>
      <c r="I18723">
        <v>22</v>
      </c>
    </row>
    <row r="18724" spans="1:9" x14ac:dyDescent="0.25">
      <c r="A18724" t="s">
        <v>110</v>
      </c>
      <c r="B18724" t="s">
        <v>64013</v>
      </c>
      <c r="C18724" s="57">
        <v>44342</v>
      </c>
      <c r="D18724" t="s">
        <v>64014</v>
      </c>
      <c r="E18724" s="58">
        <v>1012977000000</v>
      </c>
      <c r="F18724" t="s">
        <v>64015</v>
      </c>
      <c r="G18724" t="s">
        <v>114</v>
      </c>
      <c r="H18724" t="s">
        <v>114</v>
      </c>
      <c r="I18724">
        <v>1</v>
      </c>
    </row>
    <row r="18725" spans="1:9" x14ac:dyDescent="0.25">
      <c r="A18725" t="s">
        <v>110</v>
      </c>
      <c r="B18725" t="s">
        <v>64016</v>
      </c>
      <c r="C18725" s="57">
        <v>44342</v>
      </c>
      <c r="D18725" t="s">
        <v>64017</v>
      </c>
      <c r="E18725" s="58">
        <v>100440580000000</v>
      </c>
      <c r="F18725" t="s">
        <v>64018</v>
      </c>
      <c r="G18725" t="s">
        <v>114</v>
      </c>
      <c r="H18725" t="s">
        <v>114</v>
      </c>
      <c r="I18725">
        <v>1</v>
      </c>
    </row>
    <row r="18726" spans="1:9" x14ac:dyDescent="0.25">
      <c r="A18726" t="s">
        <v>110</v>
      </c>
      <c r="B18726" t="s">
        <v>64019</v>
      </c>
      <c r="C18726" s="57">
        <v>44342</v>
      </c>
      <c r="D18726" t="s">
        <v>64020</v>
      </c>
      <c r="E18726" s="58">
        <v>99957648000000</v>
      </c>
      <c r="F18726" t="s">
        <v>64021</v>
      </c>
      <c r="G18726" t="s">
        <v>64022</v>
      </c>
      <c r="H18726" t="s">
        <v>114</v>
      </c>
      <c r="I18726">
        <v>1</v>
      </c>
    </row>
    <row r="18727" spans="1:9" x14ac:dyDescent="0.25">
      <c r="A18727" t="s">
        <v>110</v>
      </c>
      <c r="B18727" t="s">
        <v>64023</v>
      </c>
      <c r="C18727" s="57">
        <v>44342</v>
      </c>
      <c r="D18727" t="s">
        <v>64024</v>
      </c>
      <c r="E18727" s="58">
        <v>99550906000000</v>
      </c>
      <c r="F18727" t="s">
        <v>64025</v>
      </c>
      <c r="G18727" t="s">
        <v>64022</v>
      </c>
      <c r="H18727" t="s">
        <v>114</v>
      </c>
      <c r="I18727">
        <v>2</v>
      </c>
    </row>
    <row r="18728" spans="1:9" x14ac:dyDescent="0.25">
      <c r="A18728" t="s">
        <v>110</v>
      </c>
      <c r="B18728" t="s">
        <v>64026</v>
      </c>
      <c r="C18728" s="57">
        <v>44342</v>
      </c>
      <c r="D18728" t="s">
        <v>64027</v>
      </c>
      <c r="E18728" s="58">
        <v>1007116000000</v>
      </c>
      <c r="F18728" t="s">
        <v>64028</v>
      </c>
      <c r="G18728" t="s">
        <v>114</v>
      </c>
      <c r="H18728" t="s">
        <v>114</v>
      </c>
      <c r="I18728">
        <v>2</v>
      </c>
    </row>
    <row r="18729" spans="1:9" x14ac:dyDescent="0.25">
      <c r="A18729" t="s">
        <v>110</v>
      </c>
      <c r="B18729" t="s">
        <v>64029</v>
      </c>
      <c r="C18729" s="57">
        <v>44342</v>
      </c>
      <c r="D18729" t="s">
        <v>64030</v>
      </c>
      <c r="E18729" t="s">
        <v>64031</v>
      </c>
      <c r="F18729" t="s">
        <v>64032</v>
      </c>
      <c r="G18729" t="s">
        <v>4249</v>
      </c>
      <c r="H18729" t="s">
        <v>114</v>
      </c>
      <c r="I18729">
        <v>1</v>
      </c>
    </row>
    <row r="18730" spans="1:9" x14ac:dyDescent="0.25">
      <c r="A18730" t="s">
        <v>110</v>
      </c>
      <c r="B18730" t="s">
        <v>64033</v>
      </c>
      <c r="C18730" s="57">
        <v>44342</v>
      </c>
      <c r="D18730" t="s">
        <v>64034</v>
      </c>
      <c r="E18730" s="58">
        <v>1122778400000</v>
      </c>
      <c r="F18730" t="s">
        <v>64035</v>
      </c>
      <c r="G18730" t="s">
        <v>114</v>
      </c>
      <c r="H18730" t="s">
        <v>114</v>
      </c>
      <c r="I18730">
        <v>7</v>
      </c>
    </row>
    <row r="18731" spans="1:9" x14ac:dyDescent="0.25">
      <c r="A18731" t="s">
        <v>110</v>
      </c>
      <c r="B18731" t="s">
        <v>64036</v>
      </c>
      <c r="C18731" s="57">
        <v>44342</v>
      </c>
      <c r="D18731" t="s">
        <v>64037</v>
      </c>
      <c r="E18731" s="58">
        <v>1265183900000</v>
      </c>
      <c r="F18731" t="s">
        <v>64038</v>
      </c>
      <c r="G18731" t="s">
        <v>64039</v>
      </c>
      <c r="H18731" t="s">
        <v>114</v>
      </c>
      <c r="I18731">
        <v>23</v>
      </c>
    </row>
    <row r="18732" spans="1:9" x14ac:dyDescent="0.25">
      <c r="A18732" t="s">
        <v>110</v>
      </c>
      <c r="B18732" t="s">
        <v>64040</v>
      </c>
      <c r="C18732" s="57">
        <v>44342</v>
      </c>
      <c r="D18732" t="s">
        <v>64041</v>
      </c>
      <c r="E18732" s="58">
        <v>1007321000000</v>
      </c>
      <c r="F18732" t="s">
        <v>64042</v>
      </c>
      <c r="G18732" t="s">
        <v>114</v>
      </c>
      <c r="H18732" t="s">
        <v>114</v>
      </c>
      <c r="I18732">
        <v>1</v>
      </c>
    </row>
    <row r="18733" spans="1:9" x14ac:dyDescent="0.25">
      <c r="A18733" t="s">
        <v>110</v>
      </c>
      <c r="B18733" t="s">
        <v>64043</v>
      </c>
      <c r="C18733" s="57">
        <v>44342</v>
      </c>
      <c r="D18733" t="s">
        <v>64044</v>
      </c>
      <c r="E18733" s="58">
        <v>1265271000000</v>
      </c>
      <c r="F18733" t="s">
        <v>64045</v>
      </c>
      <c r="G18733" t="s">
        <v>114</v>
      </c>
      <c r="H18733" t="s">
        <v>114</v>
      </c>
      <c r="I18733">
        <v>59</v>
      </c>
    </row>
    <row r="18734" spans="1:9" x14ac:dyDescent="0.25">
      <c r="A18734" t="s">
        <v>110</v>
      </c>
      <c r="B18734" t="s">
        <v>64046</v>
      </c>
      <c r="C18734" s="57">
        <v>44342</v>
      </c>
      <c r="D18734" t="s">
        <v>64047</v>
      </c>
      <c r="E18734" s="58">
        <v>106154031000000</v>
      </c>
      <c r="F18734" t="s">
        <v>64048</v>
      </c>
      <c r="G18734" t="s">
        <v>114</v>
      </c>
      <c r="H18734" t="s">
        <v>114</v>
      </c>
      <c r="I18734">
        <v>1</v>
      </c>
    </row>
    <row r="18735" spans="1:9" x14ac:dyDescent="0.25">
      <c r="A18735" t="s">
        <v>110</v>
      </c>
      <c r="B18735" t="s">
        <v>64049</v>
      </c>
      <c r="C18735" s="57">
        <v>44342</v>
      </c>
      <c r="D18735" t="s">
        <v>64050</v>
      </c>
      <c r="E18735" s="58">
        <v>1025503404080000</v>
      </c>
      <c r="F18735" t="s">
        <v>64051</v>
      </c>
      <c r="G18735" t="s">
        <v>114</v>
      </c>
      <c r="H18735" t="s">
        <v>114</v>
      </c>
      <c r="I18735">
        <v>4</v>
      </c>
    </row>
    <row r="18736" spans="1:9" x14ac:dyDescent="0.25">
      <c r="A18736" t="s">
        <v>110</v>
      </c>
      <c r="B18736" t="s">
        <v>64052</v>
      </c>
      <c r="C18736" s="57">
        <v>44342</v>
      </c>
      <c r="D18736" t="s">
        <v>64053</v>
      </c>
      <c r="E18736" s="58">
        <v>1046638656400</v>
      </c>
      <c r="F18736" t="s">
        <v>64054</v>
      </c>
      <c r="G18736" t="s">
        <v>114</v>
      </c>
      <c r="H18736" t="s">
        <v>114</v>
      </c>
      <c r="I18736">
        <v>1</v>
      </c>
    </row>
    <row r="18737" spans="1:9" x14ac:dyDescent="0.25">
      <c r="A18737" t="s">
        <v>110</v>
      </c>
      <c r="B18737" t="s">
        <v>64055</v>
      </c>
      <c r="C18737" s="57">
        <v>44342</v>
      </c>
      <c r="D18737" t="s">
        <v>64056</v>
      </c>
      <c r="E18737" s="58">
        <v>1010940900000</v>
      </c>
      <c r="F18737" t="s">
        <v>64057</v>
      </c>
      <c r="G18737" t="s">
        <v>114</v>
      </c>
      <c r="H18737" t="s">
        <v>114</v>
      </c>
      <c r="I18737">
        <v>1</v>
      </c>
    </row>
    <row r="18738" spans="1:9" x14ac:dyDescent="0.25">
      <c r="A18738" t="s">
        <v>110</v>
      </c>
      <c r="B18738" t="s">
        <v>64058</v>
      </c>
      <c r="C18738" s="57">
        <v>44342</v>
      </c>
      <c r="D18738" t="s">
        <v>64059</v>
      </c>
      <c r="E18738" s="58">
        <v>1012117500000</v>
      </c>
      <c r="F18738" t="s">
        <v>64060</v>
      </c>
      <c r="G18738" t="s">
        <v>114</v>
      </c>
      <c r="H18738" t="s">
        <v>64061</v>
      </c>
      <c r="I18738">
        <v>1</v>
      </c>
    </row>
    <row r="18739" spans="1:9" x14ac:dyDescent="0.25">
      <c r="A18739" t="s">
        <v>110</v>
      </c>
      <c r="B18739" t="s">
        <v>64062</v>
      </c>
      <c r="C18739" s="57">
        <v>44342</v>
      </c>
      <c r="D18739" t="s">
        <v>64063</v>
      </c>
      <c r="E18739" s="58">
        <v>1033675600000</v>
      </c>
      <c r="F18739" t="s">
        <v>64064</v>
      </c>
      <c r="G18739" t="s">
        <v>9627</v>
      </c>
      <c r="H18739" t="s">
        <v>64065</v>
      </c>
      <c r="I18739">
        <v>140</v>
      </c>
    </row>
    <row r="18740" spans="1:9" x14ac:dyDescent="0.25">
      <c r="A18740" t="s">
        <v>110</v>
      </c>
      <c r="B18740" t="s">
        <v>64066</v>
      </c>
      <c r="C18740" s="57">
        <v>44342</v>
      </c>
      <c r="D18740" t="s">
        <v>64067</v>
      </c>
      <c r="E18740" s="58">
        <v>1009325510000</v>
      </c>
      <c r="F18740" t="s">
        <v>64068</v>
      </c>
      <c r="G18740" t="s">
        <v>114</v>
      </c>
      <c r="H18740" t="s">
        <v>114</v>
      </c>
      <c r="I18740">
        <v>6</v>
      </c>
    </row>
    <row r="18741" spans="1:9" x14ac:dyDescent="0.25">
      <c r="A18741" t="s">
        <v>110</v>
      </c>
      <c r="B18741" t="s">
        <v>64069</v>
      </c>
      <c r="C18741" s="57">
        <v>44342</v>
      </c>
      <c r="D18741" t="s">
        <v>64070</v>
      </c>
      <c r="E18741" s="58">
        <v>1239484970000</v>
      </c>
      <c r="F18741" t="s">
        <v>64071</v>
      </c>
      <c r="G18741" t="s">
        <v>6060</v>
      </c>
      <c r="H18741" t="s">
        <v>114</v>
      </c>
      <c r="I18741">
        <v>1</v>
      </c>
    </row>
    <row r="18742" spans="1:9" x14ac:dyDescent="0.25">
      <c r="A18742" t="s">
        <v>110</v>
      </c>
      <c r="B18742" t="s">
        <v>64072</v>
      </c>
      <c r="C18742" s="57">
        <v>44342</v>
      </c>
      <c r="D18742" t="s">
        <v>64073</v>
      </c>
      <c r="E18742" t="s">
        <v>64074</v>
      </c>
      <c r="F18742" t="s">
        <v>64075</v>
      </c>
      <c r="G18742" t="s">
        <v>114</v>
      </c>
      <c r="H18742" t="s">
        <v>114</v>
      </c>
      <c r="I18742">
        <v>1</v>
      </c>
    </row>
    <row r="18743" spans="1:9" x14ac:dyDescent="0.25">
      <c r="A18743" t="s">
        <v>110</v>
      </c>
      <c r="B18743" t="s">
        <v>64076</v>
      </c>
      <c r="C18743" s="57">
        <v>44342</v>
      </c>
      <c r="D18743" t="s">
        <v>64077</v>
      </c>
      <c r="E18743" t="s">
        <v>64078</v>
      </c>
      <c r="F18743" t="s">
        <v>64079</v>
      </c>
      <c r="G18743" t="s">
        <v>114</v>
      </c>
      <c r="H18743" t="s">
        <v>114</v>
      </c>
      <c r="I18743">
        <v>30</v>
      </c>
    </row>
    <row r="18744" spans="1:9" x14ac:dyDescent="0.25">
      <c r="A18744" t="s">
        <v>110</v>
      </c>
      <c r="B18744" t="s">
        <v>64080</v>
      </c>
      <c r="C18744" s="57">
        <v>44342</v>
      </c>
      <c r="D18744" t="s">
        <v>64081</v>
      </c>
      <c r="E18744" s="58">
        <v>1012451560000</v>
      </c>
      <c r="F18744" t="s">
        <v>64082</v>
      </c>
      <c r="G18744" t="s">
        <v>114</v>
      </c>
      <c r="H18744" t="s">
        <v>114</v>
      </c>
      <c r="I18744">
        <v>5033</v>
      </c>
    </row>
    <row r="18745" spans="1:9" x14ac:dyDescent="0.25">
      <c r="A18745" t="s">
        <v>110</v>
      </c>
      <c r="B18745" t="s">
        <v>64083</v>
      </c>
      <c r="C18745" s="57">
        <v>44342</v>
      </c>
      <c r="D18745" t="s">
        <v>64084</v>
      </c>
      <c r="E18745" s="58">
        <v>1036892290000</v>
      </c>
      <c r="F18745" t="s">
        <v>64085</v>
      </c>
      <c r="G18745" t="s">
        <v>114</v>
      </c>
      <c r="H18745" t="s">
        <v>114</v>
      </c>
      <c r="I18745">
        <v>6</v>
      </c>
    </row>
    <row r="18746" spans="1:9" x14ac:dyDescent="0.25">
      <c r="A18746" t="s">
        <v>110</v>
      </c>
      <c r="B18746" t="s">
        <v>64086</v>
      </c>
      <c r="C18746" s="57">
        <v>44342</v>
      </c>
      <c r="D18746" t="s">
        <v>64087</v>
      </c>
      <c r="E18746" s="58">
        <v>1096783950000</v>
      </c>
      <c r="F18746" t="s">
        <v>64088</v>
      </c>
      <c r="G18746" t="s">
        <v>5030</v>
      </c>
      <c r="H18746" t="s">
        <v>114</v>
      </c>
      <c r="I18746">
        <v>8</v>
      </c>
    </row>
    <row r="18747" spans="1:9" x14ac:dyDescent="0.25">
      <c r="A18747" t="s">
        <v>110</v>
      </c>
      <c r="B18747" t="s">
        <v>64089</v>
      </c>
      <c r="C18747" s="57">
        <v>44342</v>
      </c>
      <c r="D18747" t="s">
        <v>64090</v>
      </c>
      <c r="E18747" s="58">
        <v>1019202190000</v>
      </c>
      <c r="F18747" t="s">
        <v>64091</v>
      </c>
      <c r="G18747" t="s">
        <v>114</v>
      </c>
      <c r="H18747" t="s">
        <v>114</v>
      </c>
      <c r="I18747">
        <v>1</v>
      </c>
    </row>
    <row r="18748" spans="1:9" x14ac:dyDescent="0.25">
      <c r="A18748" t="s">
        <v>110</v>
      </c>
      <c r="B18748" t="s">
        <v>64092</v>
      </c>
      <c r="C18748" s="57">
        <v>44342</v>
      </c>
      <c r="D18748" t="s">
        <v>64093</v>
      </c>
      <c r="E18748" s="58">
        <v>109461366450000</v>
      </c>
      <c r="F18748" t="s">
        <v>64094</v>
      </c>
      <c r="G18748" t="s">
        <v>880</v>
      </c>
      <c r="H18748" t="s">
        <v>114</v>
      </c>
      <c r="I18748">
        <v>1</v>
      </c>
    </row>
    <row r="18749" spans="1:9" x14ac:dyDescent="0.25">
      <c r="A18749" t="s">
        <v>110</v>
      </c>
      <c r="B18749" t="s">
        <v>64095</v>
      </c>
      <c r="C18749" s="57">
        <v>44342</v>
      </c>
      <c r="D18749" t="s">
        <v>64096</v>
      </c>
      <c r="E18749" s="58">
        <v>1031821010000</v>
      </c>
      <c r="F18749" t="s">
        <v>64097</v>
      </c>
      <c r="G18749" t="s">
        <v>114</v>
      </c>
      <c r="H18749" t="s">
        <v>114</v>
      </c>
      <c r="I18749">
        <v>1</v>
      </c>
    </row>
    <row r="18750" spans="1:9" x14ac:dyDescent="0.25">
      <c r="A18750" t="s">
        <v>110</v>
      </c>
      <c r="B18750" t="s">
        <v>64098</v>
      </c>
      <c r="C18750" s="57">
        <v>44342</v>
      </c>
      <c r="D18750" t="s">
        <v>64099</v>
      </c>
      <c r="E18750" s="58">
        <v>106091317320000</v>
      </c>
      <c r="F18750" t="s">
        <v>64100</v>
      </c>
      <c r="G18750" t="s">
        <v>64101</v>
      </c>
      <c r="H18750" t="s">
        <v>114</v>
      </c>
      <c r="I18750">
        <v>996</v>
      </c>
    </row>
    <row r="18751" spans="1:9" x14ac:dyDescent="0.25">
      <c r="A18751" t="s">
        <v>110</v>
      </c>
      <c r="B18751" t="s">
        <v>64102</v>
      </c>
      <c r="C18751" s="57">
        <v>44342</v>
      </c>
      <c r="D18751" t="s">
        <v>64103</v>
      </c>
      <c r="E18751" s="58">
        <v>106174145890000</v>
      </c>
      <c r="F18751" t="s">
        <v>64104</v>
      </c>
      <c r="G18751" t="s">
        <v>880</v>
      </c>
      <c r="H18751" t="s">
        <v>114</v>
      </c>
      <c r="I18751">
        <v>203</v>
      </c>
    </row>
    <row r="18752" spans="1:9" x14ac:dyDescent="0.25">
      <c r="A18752" t="s">
        <v>110</v>
      </c>
      <c r="B18752" t="s">
        <v>64105</v>
      </c>
      <c r="C18752" s="57">
        <v>44342</v>
      </c>
      <c r="D18752" t="s">
        <v>64106</v>
      </c>
      <c r="E18752" t="s">
        <v>64107</v>
      </c>
      <c r="F18752" t="s">
        <v>64108</v>
      </c>
      <c r="G18752" t="s">
        <v>114</v>
      </c>
      <c r="H18752" t="s">
        <v>114</v>
      </c>
      <c r="I18752">
        <v>2</v>
      </c>
    </row>
    <row r="18753" spans="1:9" x14ac:dyDescent="0.25">
      <c r="A18753" t="s">
        <v>110</v>
      </c>
      <c r="B18753" t="s">
        <v>64109</v>
      </c>
      <c r="C18753" s="57">
        <v>44342</v>
      </c>
      <c r="D18753" t="s">
        <v>64110</v>
      </c>
      <c r="E18753" s="58">
        <v>1003231080000</v>
      </c>
      <c r="F18753" t="s">
        <v>64111</v>
      </c>
      <c r="G18753" t="s">
        <v>114</v>
      </c>
      <c r="H18753" t="s">
        <v>114</v>
      </c>
      <c r="I18753">
        <v>1</v>
      </c>
    </row>
    <row r="18754" spans="1:9" x14ac:dyDescent="0.25">
      <c r="A18754" t="s">
        <v>110</v>
      </c>
      <c r="B18754" t="s">
        <v>64112</v>
      </c>
      <c r="C18754" s="57">
        <v>44342</v>
      </c>
      <c r="D18754" t="s">
        <v>64113</v>
      </c>
      <c r="E18754" t="s">
        <v>64114</v>
      </c>
      <c r="F18754" t="s">
        <v>64115</v>
      </c>
      <c r="G18754" t="s">
        <v>114</v>
      </c>
      <c r="H18754" t="s">
        <v>114</v>
      </c>
      <c r="I18754">
        <v>2</v>
      </c>
    </row>
    <row r="18755" spans="1:9" x14ac:dyDescent="0.25">
      <c r="A18755" t="s">
        <v>110</v>
      </c>
      <c r="B18755" t="s">
        <v>64116</v>
      </c>
      <c r="C18755" s="57">
        <v>44342</v>
      </c>
      <c r="D18755" t="s">
        <v>64117</v>
      </c>
      <c r="E18755" s="58">
        <v>1204221310000</v>
      </c>
      <c r="F18755" t="s">
        <v>64118</v>
      </c>
      <c r="G18755" t="s">
        <v>114</v>
      </c>
      <c r="H18755" t="s">
        <v>114</v>
      </c>
      <c r="I18755">
        <v>3</v>
      </c>
    </row>
    <row r="18756" spans="1:9" x14ac:dyDescent="0.25">
      <c r="A18756" t="s">
        <v>110</v>
      </c>
      <c r="B18756" t="s">
        <v>64119</v>
      </c>
      <c r="C18756" s="57">
        <v>44342</v>
      </c>
      <c r="D18756" t="s">
        <v>64120</v>
      </c>
      <c r="E18756" s="58">
        <v>1065921950000</v>
      </c>
      <c r="F18756" t="s">
        <v>64121</v>
      </c>
      <c r="G18756" t="s">
        <v>64122</v>
      </c>
      <c r="H18756" t="s">
        <v>114</v>
      </c>
      <c r="I18756">
        <v>1</v>
      </c>
    </row>
    <row r="18757" spans="1:9" x14ac:dyDescent="0.25">
      <c r="A18757" t="s">
        <v>110</v>
      </c>
      <c r="B18757" t="s">
        <v>64123</v>
      </c>
      <c r="C18757" s="57">
        <v>44342</v>
      </c>
      <c r="D18757" t="s">
        <v>64124</v>
      </c>
      <c r="E18757" s="58">
        <v>1002290720000</v>
      </c>
      <c r="F18757" t="s">
        <v>64125</v>
      </c>
      <c r="G18757" t="s">
        <v>114</v>
      </c>
      <c r="H18757" t="s">
        <v>114</v>
      </c>
      <c r="I18757">
        <v>1</v>
      </c>
    </row>
    <row r="18758" spans="1:9" x14ac:dyDescent="0.25">
      <c r="A18758" t="s">
        <v>110</v>
      </c>
      <c r="B18758" t="s">
        <v>64126</v>
      </c>
      <c r="C18758" s="57">
        <v>44342</v>
      </c>
      <c r="D18758" t="s">
        <v>64127</v>
      </c>
      <c r="E18758" s="58">
        <v>1049636100000</v>
      </c>
      <c r="F18758" t="s">
        <v>64128</v>
      </c>
      <c r="G18758" t="s">
        <v>9627</v>
      </c>
      <c r="H18758" t="s">
        <v>64129</v>
      </c>
      <c r="I18758">
        <v>5</v>
      </c>
    </row>
    <row r="18759" spans="1:9" x14ac:dyDescent="0.25">
      <c r="A18759" t="s">
        <v>110</v>
      </c>
      <c r="B18759" t="s">
        <v>64130</v>
      </c>
      <c r="C18759" s="57">
        <v>44342</v>
      </c>
      <c r="D18759" t="s">
        <v>64131</v>
      </c>
      <c r="E18759" t="s">
        <v>64132</v>
      </c>
      <c r="F18759" t="s">
        <v>64133</v>
      </c>
      <c r="G18759" t="s">
        <v>64134</v>
      </c>
      <c r="H18759" t="s">
        <v>114</v>
      </c>
      <c r="I18759">
        <v>43</v>
      </c>
    </row>
    <row r="18760" spans="1:9" x14ac:dyDescent="0.25">
      <c r="A18760" t="s">
        <v>110</v>
      </c>
      <c r="B18760" t="s">
        <v>64135</v>
      </c>
      <c r="C18760" s="57">
        <v>44342</v>
      </c>
      <c r="D18760" t="s">
        <v>64136</v>
      </c>
      <c r="E18760" s="58">
        <v>1024026256400</v>
      </c>
      <c r="F18760" t="s">
        <v>64137</v>
      </c>
      <c r="G18760" t="s">
        <v>114</v>
      </c>
      <c r="H18760" t="s">
        <v>114</v>
      </c>
      <c r="I18760">
        <v>3</v>
      </c>
    </row>
    <row r="18761" spans="1:9" x14ac:dyDescent="0.25">
      <c r="A18761" t="s">
        <v>110</v>
      </c>
      <c r="B18761" t="s">
        <v>64138</v>
      </c>
      <c r="C18761" s="57">
        <v>44342</v>
      </c>
      <c r="D18761" t="s">
        <v>64139</v>
      </c>
      <c r="E18761" s="58">
        <v>1029756316600</v>
      </c>
      <c r="F18761" t="s">
        <v>64140</v>
      </c>
      <c r="G18761" t="s">
        <v>114</v>
      </c>
      <c r="H18761" t="s">
        <v>114</v>
      </c>
      <c r="I18761">
        <v>10</v>
      </c>
    </row>
    <row r="18762" spans="1:9" x14ac:dyDescent="0.25">
      <c r="A18762" t="s">
        <v>110</v>
      </c>
      <c r="B18762" t="s">
        <v>64141</v>
      </c>
      <c r="C18762" s="57">
        <v>44342</v>
      </c>
      <c r="D18762" t="s">
        <v>64142</v>
      </c>
      <c r="E18762" s="58">
        <v>1102665300000</v>
      </c>
      <c r="F18762" t="s">
        <v>64143</v>
      </c>
      <c r="G18762" t="s">
        <v>114</v>
      </c>
      <c r="H18762" t="s">
        <v>114</v>
      </c>
      <c r="I18762">
        <v>1</v>
      </c>
    </row>
    <row r="18763" spans="1:9" x14ac:dyDescent="0.25">
      <c r="A18763" t="s">
        <v>110</v>
      </c>
      <c r="B18763" t="s">
        <v>64144</v>
      </c>
      <c r="C18763" s="57">
        <v>44342</v>
      </c>
      <c r="D18763" t="s">
        <v>64145</v>
      </c>
      <c r="E18763" s="58">
        <v>13930553000000</v>
      </c>
      <c r="F18763" t="s">
        <v>64146</v>
      </c>
      <c r="G18763" t="s">
        <v>114</v>
      </c>
      <c r="H18763" t="s">
        <v>114</v>
      </c>
      <c r="I18763">
        <v>2</v>
      </c>
    </row>
    <row r="18764" spans="1:9" x14ac:dyDescent="0.25">
      <c r="A18764" t="s">
        <v>110</v>
      </c>
      <c r="B18764" t="s">
        <v>64147</v>
      </c>
      <c r="C18764" s="57">
        <v>44342</v>
      </c>
      <c r="D18764" t="s">
        <v>64148</v>
      </c>
      <c r="E18764" s="58">
        <v>1041415057300</v>
      </c>
      <c r="F18764" t="s">
        <v>64149</v>
      </c>
      <c r="G18764" t="s">
        <v>114</v>
      </c>
      <c r="H18764" t="s">
        <v>114</v>
      </c>
      <c r="I18764">
        <v>3</v>
      </c>
    </row>
    <row r="18765" spans="1:9" x14ac:dyDescent="0.25">
      <c r="A18765" t="s">
        <v>110</v>
      </c>
      <c r="B18765" t="s">
        <v>64150</v>
      </c>
      <c r="C18765" s="57">
        <v>44342</v>
      </c>
      <c r="D18765" t="s">
        <v>64151</v>
      </c>
      <c r="E18765" s="58">
        <v>10062700000000</v>
      </c>
      <c r="F18765" t="s">
        <v>64152</v>
      </c>
      <c r="G18765" t="s">
        <v>114</v>
      </c>
      <c r="H18765" t="s">
        <v>114</v>
      </c>
      <c r="I18765">
        <v>1</v>
      </c>
    </row>
    <row r="18766" spans="1:9" x14ac:dyDescent="0.25">
      <c r="A18766" t="s">
        <v>110</v>
      </c>
      <c r="B18766" t="s">
        <v>64153</v>
      </c>
      <c r="C18766" s="57">
        <v>44342</v>
      </c>
      <c r="D18766" t="s">
        <v>64154</v>
      </c>
      <c r="E18766" s="58">
        <v>1003635000000</v>
      </c>
      <c r="F18766" t="s">
        <v>64155</v>
      </c>
      <c r="G18766" t="s">
        <v>114</v>
      </c>
      <c r="H18766" t="s">
        <v>114</v>
      </c>
      <c r="I18766">
        <v>2</v>
      </c>
    </row>
    <row r="18767" spans="1:9" x14ac:dyDescent="0.25">
      <c r="A18767" t="s">
        <v>110</v>
      </c>
      <c r="B18767" t="s">
        <v>64156</v>
      </c>
      <c r="C18767" s="57">
        <v>44342</v>
      </c>
      <c r="D18767" t="s">
        <v>64157</v>
      </c>
      <c r="E18767" s="58">
        <v>1012870900000</v>
      </c>
      <c r="F18767" t="s">
        <v>64158</v>
      </c>
      <c r="G18767" t="s">
        <v>114</v>
      </c>
      <c r="H18767" t="s">
        <v>114</v>
      </c>
      <c r="I18767">
        <v>1</v>
      </c>
    </row>
    <row r="18768" spans="1:9" x14ac:dyDescent="0.25">
      <c r="A18768" t="s">
        <v>110</v>
      </c>
      <c r="B18768" t="s">
        <v>64159</v>
      </c>
      <c r="C18768" s="57">
        <v>44342</v>
      </c>
      <c r="D18768" t="s">
        <v>64160</v>
      </c>
      <c r="E18768" s="58">
        <v>1018441800000</v>
      </c>
      <c r="F18768" t="s">
        <v>64161</v>
      </c>
      <c r="G18768" t="s">
        <v>114</v>
      </c>
      <c r="H18768" t="s">
        <v>114</v>
      </c>
      <c r="I18768">
        <v>1</v>
      </c>
    </row>
    <row r="18769" spans="1:9" x14ac:dyDescent="0.25">
      <c r="A18769" t="s">
        <v>110</v>
      </c>
      <c r="B18769" t="s">
        <v>64162</v>
      </c>
      <c r="C18769" s="57">
        <v>44342</v>
      </c>
      <c r="D18769" t="s">
        <v>64163</v>
      </c>
      <c r="E18769" s="58">
        <v>113598222940000</v>
      </c>
      <c r="F18769" t="s">
        <v>64164</v>
      </c>
      <c r="G18769" t="s">
        <v>114</v>
      </c>
      <c r="H18769" t="s">
        <v>114</v>
      </c>
      <c r="I18769">
        <v>1</v>
      </c>
    </row>
    <row r="18770" spans="1:9" x14ac:dyDescent="0.25">
      <c r="A18770" t="s">
        <v>110</v>
      </c>
      <c r="B18770" t="s">
        <v>64165</v>
      </c>
      <c r="C18770" s="57">
        <v>44342</v>
      </c>
      <c r="D18770" t="s">
        <v>64166</v>
      </c>
      <c r="E18770" s="58">
        <v>1022347700000</v>
      </c>
      <c r="F18770" t="s">
        <v>64167</v>
      </c>
      <c r="G18770" t="s">
        <v>114</v>
      </c>
      <c r="H18770" t="s">
        <v>114</v>
      </c>
      <c r="I18770">
        <v>1</v>
      </c>
    </row>
    <row r="18771" spans="1:9" x14ac:dyDescent="0.25">
      <c r="A18771" t="s">
        <v>110</v>
      </c>
      <c r="B18771" t="s">
        <v>64168</v>
      </c>
      <c r="C18771" s="57">
        <v>44342</v>
      </c>
      <c r="D18771" t="s">
        <v>64169</v>
      </c>
      <c r="E18771" s="58">
        <v>1031187406500</v>
      </c>
      <c r="F18771" t="s">
        <v>64170</v>
      </c>
      <c r="G18771" t="s">
        <v>114</v>
      </c>
      <c r="H18771" t="s">
        <v>114</v>
      </c>
      <c r="I18771">
        <v>1</v>
      </c>
    </row>
    <row r="18772" spans="1:9" x14ac:dyDescent="0.25">
      <c r="A18772" t="s">
        <v>110</v>
      </c>
      <c r="B18772" t="s">
        <v>64171</v>
      </c>
      <c r="C18772" s="57">
        <v>44342</v>
      </c>
      <c r="D18772" t="s">
        <v>64172</v>
      </c>
      <c r="E18772" s="58">
        <v>12080508000000</v>
      </c>
      <c r="F18772" t="s">
        <v>64173</v>
      </c>
      <c r="G18772" t="s">
        <v>64174</v>
      </c>
      <c r="H18772" t="s">
        <v>64175</v>
      </c>
      <c r="I18772">
        <v>2</v>
      </c>
    </row>
    <row r="18773" spans="1:9" x14ac:dyDescent="0.25">
      <c r="A18773" t="s">
        <v>110</v>
      </c>
      <c r="B18773" t="s">
        <v>64176</v>
      </c>
      <c r="C18773" s="57">
        <v>44342</v>
      </c>
      <c r="D18773" t="s">
        <v>64177</v>
      </c>
      <c r="E18773" s="58">
        <v>1031843620000</v>
      </c>
      <c r="F18773" t="s">
        <v>64178</v>
      </c>
      <c r="G18773" t="s">
        <v>114</v>
      </c>
      <c r="H18773" t="s">
        <v>114</v>
      </c>
      <c r="I18773">
        <v>2</v>
      </c>
    </row>
    <row r="18774" spans="1:9" x14ac:dyDescent="0.25">
      <c r="A18774" t="s">
        <v>110</v>
      </c>
      <c r="B18774" t="s">
        <v>64179</v>
      </c>
      <c r="C18774" s="57">
        <v>44342</v>
      </c>
      <c r="D18774" t="s">
        <v>64180</v>
      </c>
      <c r="E18774" s="58">
        <v>1223577800000</v>
      </c>
      <c r="F18774" t="s">
        <v>64181</v>
      </c>
      <c r="G18774" t="s">
        <v>64182</v>
      </c>
      <c r="H18774" t="s">
        <v>64183</v>
      </c>
      <c r="I18774">
        <v>1458</v>
      </c>
    </row>
    <row r="18775" spans="1:9" x14ac:dyDescent="0.25">
      <c r="A18775" t="s">
        <v>110</v>
      </c>
      <c r="B18775" t="s">
        <v>64184</v>
      </c>
      <c r="C18775" s="57">
        <v>44342</v>
      </c>
      <c r="D18775" t="s">
        <v>64185</v>
      </c>
      <c r="E18775" s="58">
        <v>1061125400000</v>
      </c>
      <c r="F18775" t="s">
        <v>64186</v>
      </c>
      <c r="G18775" t="s">
        <v>114</v>
      </c>
      <c r="H18775" t="s">
        <v>114</v>
      </c>
      <c r="I18775">
        <v>140</v>
      </c>
    </row>
    <row r="18776" spans="1:9" x14ac:dyDescent="0.25">
      <c r="A18776" t="s">
        <v>110</v>
      </c>
      <c r="B18776" t="s">
        <v>64187</v>
      </c>
      <c r="C18776" s="57">
        <v>44342</v>
      </c>
      <c r="D18776" t="s">
        <v>114</v>
      </c>
      <c r="E18776" t="s">
        <v>595</v>
      </c>
      <c r="F18776" t="s">
        <v>114</v>
      </c>
      <c r="G18776" t="s">
        <v>114</v>
      </c>
      <c r="H18776" t="s">
        <v>114</v>
      </c>
      <c r="I18776">
        <v>0</v>
      </c>
    </row>
    <row r="18777" spans="1:9" x14ac:dyDescent="0.25">
      <c r="A18777" t="s">
        <v>110</v>
      </c>
      <c r="B18777" t="s">
        <v>64188</v>
      </c>
      <c r="C18777" s="57">
        <v>44342</v>
      </c>
      <c r="D18777" t="s">
        <v>64189</v>
      </c>
      <c r="E18777" s="58">
        <v>1036082900000</v>
      </c>
      <c r="F18777" t="s">
        <v>64190</v>
      </c>
      <c r="G18777" t="s">
        <v>114</v>
      </c>
      <c r="H18777" t="s">
        <v>114</v>
      </c>
      <c r="I18777">
        <v>2</v>
      </c>
    </row>
    <row r="18778" spans="1:9" x14ac:dyDescent="0.25">
      <c r="A18778" t="s">
        <v>110</v>
      </c>
      <c r="B18778" t="s">
        <v>64191</v>
      </c>
      <c r="C18778" s="57">
        <v>44342</v>
      </c>
      <c r="D18778" t="s">
        <v>64192</v>
      </c>
      <c r="E18778" s="58">
        <v>1054681800000</v>
      </c>
      <c r="F18778" t="s">
        <v>64193</v>
      </c>
      <c r="G18778" t="s">
        <v>3705</v>
      </c>
      <c r="H18778" t="s">
        <v>114</v>
      </c>
      <c r="I18778">
        <v>6</v>
      </c>
    </row>
    <row r="18779" spans="1:9" x14ac:dyDescent="0.25">
      <c r="A18779" t="s">
        <v>110</v>
      </c>
      <c r="B18779" t="s">
        <v>64194</v>
      </c>
      <c r="C18779" s="57">
        <v>44342</v>
      </c>
      <c r="D18779" t="s">
        <v>64195</v>
      </c>
      <c r="E18779" s="58">
        <v>110780826700000</v>
      </c>
      <c r="F18779" t="s">
        <v>64196</v>
      </c>
      <c r="G18779" t="s">
        <v>64197</v>
      </c>
      <c r="H18779" t="s">
        <v>114</v>
      </c>
      <c r="I18779">
        <v>1</v>
      </c>
    </row>
    <row r="18780" spans="1:9" x14ac:dyDescent="0.25">
      <c r="A18780" t="s">
        <v>110</v>
      </c>
      <c r="B18780" t="s">
        <v>64198</v>
      </c>
      <c r="C18780" s="57">
        <v>44342</v>
      </c>
      <c r="D18780" t="s">
        <v>64199</v>
      </c>
      <c r="E18780" s="58">
        <v>110316484600000</v>
      </c>
      <c r="F18780" t="s">
        <v>64200</v>
      </c>
      <c r="G18780" t="s">
        <v>64201</v>
      </c>
      <c r="H18780" t="s">
        <v>114</v>
      </c>
      <c r="I18780">
        <v>182</v>
      </c>
    </row>
    <row r="18781" spans="1:9" x14ac:dyDescent="0.25">
      <c r="A18781" t="s">
        <v>110</v>
      </c>
      <c r="B18781" t="s">
        <v>64202</v>
      </c>
      <c r="C18781" s="57">
        <v>44342</v>
      </c>
      <c r="D18781" t="s">
        <v>64203</v>
      </c>
      <c r="E18781" s="58">
        <v>100566512970000</v>
      </c>
      <c r="F18781" t="s">
        <v>64204</v>
      </c>
      <c r="G18781" t="s">
        <v>114</v>
      </c>
      <c r="H18781" t="s">
        <v>64205</v>
      </c>
      <c r="I18781">
        <v>1</v>
      </c>
    </row>
    <row r="18782" spans="1:9" x14ac:dyDescent="0.25">
      <c r="A18782" t="s">
        <v>110</v>
      </c>
      <c r="B18782" t="s">
        <v>64206</v>
      </c>
      <c r="C18782" s="57">
        <v>44342</v>
      </c>
      <c r="D18782" t="s">
        <v>64207</v>
      </c>
      <c r="E18782" s="58">
        <v>111194437000000</v>
      </c>
      <c r="F18782" t="s">
        <v>64208</v>
      </c>
      <c r="G18782" t="s">
        <v>64209</v>
      </c>
      <c r="H18782" t="s">
        <v>64210</v>
      </c>
      <c r="I18782">
        <v>70</v>
      </c>
    </row>
    <row r="18783" spans="1:9" x14ac:dyDescent="0.25">
      <c r="A18783" t="s">
        <v>110</v>
      </c>
      <c r="B18783" t="s">
        <v>64211</v>
      </c>
      <c r="C18783" s="57">
        <v>44342</v>
      </c>
      <c r="D18783" t="s">
        <v>64212</v>
      </c>
      <c r="E18783" s="58">
        <v>110702727700000</v>
      </c>
      <c r="F18783" t="s">
        <v>64213</v>
      </c>
      <c r="G18783" t="s">
        <v>64214</v>
      </c>
      <c r="H18783" t="s">
        <v>64215</v>
      </c>
      <c r="I18783">
        <v>4879</v>
      </c>
    </row>
    <row r="18784" spans="1:9" x14ac:dyDescent="0.25">
      <c r="A18784" t="s">
        <v>110</v>
      </c>
      <c r="B18784" t="s">
        <v>64216</v>
      </c>
      <c r="C18784" s="57">
        <v>44342</v>
      </c>
      <c r="D18784" t="s">
        <v>64217</v>
      </c>
      <c r="E18784" s="58">
        <v>1036065120000</v>
      </c>
      <c r="F18784" t="s">
        <v>64218</v>
      </c>
      <c r="G18784" t="s">
        <v>114</v>
      </c>
      <c r="H18784" t="s">
        <v>114</v>
      </c>
      <c r="I18784">
        <v>2</v>
      </c>
    </row>
    <row r="18785" spans="1:9" x14ac:dyDescent="0.25">
      <c r="A18785" t="s">
        <v>110</v>
      </c>
      <c r="B18785" t="s">
        <v>64219</v>
      </c>
      <c r="C18785" s="57">
        <v>44342</v>
      </c>
      <c r="D18785" t="s">
        <v>64220</v>
      </c>
      <c r="E18785" s="58">
        <v>1172191400000</v>
      </c>
      <c r="F18785" t="s">
        <v>64221</v>
      </c>
      <c r="G18785" t="s">
        <v>114</v>
      </c>
      <c r="H18785" t="s">
        <v>114</v>
      </c>
      <c r="I18785">
        <v>2</v>
      </c>
    </row>
    <row r="18786" spans="1:9" x14ac:dyDescent="0.25">
      <c r="A18786" t="s">
        <v>110</v>
      </c>
      <c r="B18786" t="s">
        <v>64222</v>
      </c>
      <c r="C18786" s="57">
        <v>44342</v>
      </c>
      <c r="D18786" t="s">
        <v>64223</v>
      </c>
      <c r="E18786" t="s">
        <v>64224</v>
      </c>
      <c r="F18786" t="s">
        <v>64225</v>
      </c>
      <c r="G18786" t="s">
        <v>6506</v>
      </c>
      <c r="H18786" t="s">
        <v>114</v>
      </c>
      <c r="I18786">
        <v>1</v>
      </c>
    </row>
    <row r="18787" spans="1:9" x14ac:dyDescent="0.25">
      <c r="A18787" t="s">
        <v>110</v>
      </c>
      <c r="B18787" t="s">
        <v>64226</v>
      </c>
      <c r="C18787" s="57">
        <v>44342</v>
      </c>
      <c r="D18787" t="s">
        <v>64227</v>
      </c>
      <c r="E18787" s="58">
        <v>10113263000000</v>
      </c>
      <c r="F18787" t="s">
        <v>64228</v>
      </c>
      <c r="G18787" t="s">
        <v>64229</v>
      </c>
      <c r="H18787" t="s">
        <v>64230</v>
      </c>
      <c r="I18787">
        <v>2</v>
      </c>
    </row>
    <row r="18788" spans="1:9" x14ac:dyDescent="0.25">
      <c r="A18788" t="s">
        <v>110</v>
      </c>
      <c r="B18788" t="s">
        <v>64231</v>
      </c>
      <c r="C18788" s="57">
        <v>44342</v>
      </c>
      <c r="D18788" t="s">
        <v>64232</v>
      </c>
      <c r="E18788" s="58">
        <v>108237128500000</v>
      </c>
      <c r="F18788" t="s">
        <v>64233</v>
      </c>
      <c r="G18788" t="s">
        <v>64234</v>
      </c>
      <c r="H18788" t="s">
        <v>64235</v>
      </c>
      <c r="I18788">
        <v>8030</v>
      </c>
    </row>
    <row r="18789" spans="1:9" x14ac:dyDescent="0.25">
      <c r="A18789" t="s">
        <v>110</v>
      </c>
      <c r="B18789" t="s">
        <v>64236</v>
      </c>
      <c r="C18789" s="57">
        <v>44342</v>
      </c>
      <c r="D18789" t="s">
        <v>64237</v>
      </c>
      <c r="E18789" s="58">
        <v>1020713300000</v>
      </c>
      <c r="F18789" t="s">
        <v>64238</v>
      </c>
      <c r="G18789" t="s">
        <v>114</v>
      </c>
      <c r="H18789" t="s">
        <v>114</v>
      </c>
      <c r="I18789">
        <v>1</v>
      </c>
    </row>
    <row r="18790" spans="1:9" x14ac:dyDescent="0.25">
      <c r="A18790" t="s">
        <v>110</v>
      </c>
      <c r="B18790" t="s">
        <v>64239</v>
      </c>
      <c r="C18790" s="57">
        <v>44342</v>
      </c>
      <c r="D18790" t="s">
        <v>64240</v>
      </c>
      <c r="E18790" s="58">
        <v>1010455900000</v>
      </c>
      <c r="F18790" t="s">
        <v>64241</v>
      </c>
      <c r="G18790" t="s">
        <v>114</v>
      </c>
      <c r="H18790" t="s">
        <v>114</v>
      </c>
      <c r="I18790">
        <v>11</v>
      </c>
    </row>
    <row r="18791" spans="1:9" x14ac:dyDescent="0.25">
      <c r="A18791" t="s">
        <v>110</v>
      </c>
      <c r="B18791" t="s">
        <v>64242</v>
      </c>
      <c r="C18791" s="57">
        <v>44342</v>
      </c>
      <c r="D18791" t="s">
        <v>64243</v>
      </c>
      <c r="E18791" t="s">
        <v>64244</v>
      </c>
      <c r="F18791" t="s">
        <v>64245</v>
      </c>
      <c r="G18791" t="s">
        <v>114</v>
      </c>
      <c r="H18791" t="s">
        <v>114</v>
      </c>
      <c r="I18791">
        <v>1</v>
      </c>
    </row>
    <row r="18792" spans="1:9" x14ac:dyDescent="0.25">
      <c r="A18792" t="s">
        <v>110</v>
      </c>
      <c r="B18792" t="s">
        <v>64246</v>
      </c>
      <c r="C18792" s="57">
        <v>44342</v>
      </c>
      <c r="D18792" t="s">
        <v>114</v>
      </c>
      <c r="E18792" t="s">
        <v>595</v>
      </c>
      <c r="F18792" t="s">
        <v>114</v>
      </c>
      <c r="G18792" t="s">
        <v>114</v>
      </c>
      <c r="H18792" t="s">
        <v>114</v>
      </c>
      <c r="I18792">
        <v>0</v>
      </c>
    </row>
    <row r="18793" spans="1:9" x14ac:dyDescent="0.25">
      <c r="A18793" t="s">
        <v>110</v>
      </c>
      <c r="B18793" t="s">
        <v>64247</v>
      </c>
      <c r="C18793" s="57">
        <v>44342</v>
      </c>
      <c r="D18793" t="s">
        <v>64248</v>
      </c>
      <c r="E18793" s="58">
        <v>1009050400000</v>
      </c>
      <c r="F18793" t="s">
        <v>64249</v>
      </c>
      <c r="G18793" t="s">
        <v>114</v>
      </c>
      <c r="H18793" t="s">
        <v>114</v>
      </c>
      <c r="I18793">
        <v>1</v>
      </c>
    </row>
    <row r="18794" spans="1:9" x14ac:dyDescent="0.25">
      <c r="A18794" t="s">
        <v>110</v>
      </c>
      <c r="B18794" t="s">
        <v>64250</v>
      </c>
      <c r="C18794" s="57">
        <v>44342</v>
      </c>
      <c r="D18794" t="s">
        <v>64251</v>
      </c>
      <c r="E18794" s="58">
        <v>1028254500000</v>
      </c>
      <c r="F18794" t="s">
        <v>64252</v>
      </c>
      <c r="G18794" t="s">
        <v>36525</v>
      </c>
      <c r="H18794" t="s">
        <v>114</v>
      </c>
      <c r="I18794">
        <v>3</v>
      </c>
    </row>
    <row r="18795" spans="1:9" x14ac:dyDescent="0.25">
      <c r="A18795" t="s">
        <v>110</v>
      </c>
      <c r="B18795" t="s">
        <v>64253</v>
      </c>
      <c r="C18795" s="57">
        <v>44342</v>
      </c>
      <c r="D18795" t="s">
        <v>64254</v>
      </c>
      <c r="E18795" s="58">
        <v>1076808000000</v>
      </c>
      <c r="F18795" t="s">
        <v>64255</v>
      </c>
      <c r="G18795" t="s">
        <v>64256</v>
      </c>
      <c r="H18795" t="s">
        <v>114</v>
      </c>
      <c r="I18795">
        <v>19290</v>
      </c>
    </row>
    <row r="18796" spans="1:9" x14ac:dyDescent="0.25">
      <c r="A18796" t="s">
        <v>110</v>
      </c>
      <c r="B18796" t="s">
        <v>64257</v>
      </c>
      <c r="C18796" s="57">
        <v>44342</v>
      </c>
      <c r="D18796" t="s">
        <v>64258</v>
      </c>
      <c r="E18796" s="58">
        <v>1054094600000</v>
      </c>
      <c r="F18796" t="s">
        <v>64259</v>
      </c>
      <c r="G18796" t="s">
        <v>114</v>
      </c>
      <c r="H18796" t="s">
        <v>114</v>
      </c>
      <c r="I18796">
        <v>1</v>
      </c>
    </row>
    <row r="18797" spans="1:9" x14ac:dyDescent="0.25">
      <c r="A18797" t="s">
        <v>110</v>
      </c>
      <c r="B18797" t="s">
        <v>64260</v>
      </c>
      <c r="C18797" s="57">
        <v>44342</v>
      </c>
      <c r="D18797" t="s">
        <v>64261</v>
      </c>
      <c r="E18797" s="58">
        <v>10942195000000</v>
      </c>
      <c r="F18797" t="s">
        <v>64262</v>
      </c>
      <c r="G18797" t="s">
        <v>64263</v>
      </c>
      <c r="H18797" t="s">
        <v>64264</v>
      </c>
      <c r="I18797">
        <v>2</v>
      </c>
    </row>
    <row r="18798" spans="1:9" x14ac:dyDescent="0.25">
      <c r="A18798" t="s">
        <v>110</v>
      </c>
      <c r="B18798" t="s">
        <v>64265</v>
      </c>
      <c r="C18798" s="57">
        <v>44342</v>
      </c>
      <c r="D18798" t="s">
        <v>64266</v>
      </c>
      <c r="E18798" s="58">
        <v>150043656000000</v>
      </c>
      <c r="F18798" t="s">
        <v>64267</v>
      </c>
      <c r="G18798" t="s">
        <v>114</v>
      </c>
      <c r="H18798" t="s">
        <v>114</v>
      </c>
      <c r="I18798">
        <v>2</v>
      </c>
    </row>
    <row r="18799" spans="1:9" x14ac:dyDescent="0.25">
      <c r="A18799" t="s">
        <v>110</v>
      </c>
      <c r="B18799" t="s">
        <v>64268</v>
      </c>
      <c r="C18799" s="57">
        <v>44342</v>
      </c>
      <c r="D18799" t="s">
        <v>64269</v>
      </c>
      <c r="E18799" s="58">
        <v>150057042900000</v>
      </c>
      <c r="F18799" t="s">
        <v>64270</v>
      </c>
      <c r="G18799" t="s">
        <v>1160</v>
      </c>
      <c r="H18799" t="s">
        <v>64271</v>
      </c>
      <c r="I18799">
        <v>1707</v>
      </c>
    </row>
    <row r="18800" spans="1:9" x14ac:dyDescent="0.25">
      <c r="A18800" t="s">
        <v>110</v>
      </c>
      <c r="B18800" t="s">
        <v>64272</v>
      </c>
      <c r="C18800" s="57">
        <v>44342</v>
      </c>
      <c r="D18800" t="s">
        <v>64273</v>
      </c>
      <c r="E18800" s="58">
        <v>111876085900000</v>
      </c>
      <c r="F18800" t="s">
        <v>64274</v>
      </c>
      <c r="G18800" t="s">
        <v>64275</v>
      </c>
      <c r="H18800" t="s">
        <v>64276</v>
      </c>
      <c r="I18800">
        <v>2</v>
      </c>
    </row>
    <row r="18801" spans="1:9" x14ac:dyDescent="0.25">
      <c r="A18801" t="s">
        <v>110</v>
      </c>
      <c r="B18801" t="s">
        <v>64277</v>
      </c>
      <c r="C18801" s="57">
        <v>44342</v>
      </c>
      <c r="D18801" t="s">
        <v>64278</v>
      </c>
      <c r="E18801" s="58">
        <v>111329051400000</v>
      </c>
      <c r="F18801" t="s">
        <v>64279</v>
      </c>
      <c r="G18801" t="s">
        <v>64280</v>
      </c>
      <c r="H18801" t="s">
        <v>64281</v>
      </c>
      <c r="I18801">
        <v>1655</v>
      </c>
    </row>
    <row r="18802" spans="1:9" x14ac:dyDescent="0.25">
      <c r="A18802" t="s">
        <v>110</v>
      </c>
      <c r="B18802" t="s">
        <v>64282</v>
      </c>
      <c r="C18802" s="57">
        <v>44342</v>
      </c>
      <c r="D18802" t="s">
        <v>64283</v>
      </c>
      <c r="E18802" s="58">
        <v>115726745500000</v>
      </c>
      <c r="F18802" t="s">
        <v>64284</v>
      </c>
      <c r="G18802" t="s">
        <v>64285</v>
      </c>
      <c r="H18802" t="s">
        <v>64286</v>
      </c>
      <c r="I18802">
        <v>3518</v>
      </c>
    </row>
    <row r="18803" spans="1:9" x14ac:dyDescent="0.25">
      <c r="A18803" t="s">
        <v>110</v>
      </c>
      <c r="B18803" t="s">
        <v>64287</v>
      </c>
      <c r="C18803" s="57">
        <v>44342</v>
      </c>
      <c r="D18803" t="s">
        <v>64288</v>
      </c>
      <c r="E18803" s="58">
        <v>111109012100000</v>
      </c>
      <c r="F18803" t="s">
        <v>64289</v>
      </c>
      <c r="G18803" t="s">
        <v>64290</v>
      </c>
      <c r="H18803" t="s">
        <v>114</v>
      </c>
      <c r="I18803">
        <v>2</v>
      </c>
    </row>
    <row r="18804" spans="1:9" x14ac:dyDescent="0.25">
      <c r="A18804" t="s">
        <v>110</v>
      </c>
      <c r="B18804" t="s">
        <v>64291</v>
      </c>
      <c r="C18804" s="57">
        <v>44342</v>
      </c>
      <c r="D18804" t="s">
        <v>64292</v>
      </c>
      <c r="E18804" s="58">
        <v>110762158400000</v>
      </c>
      <c r="F18804" t="s">
        <v>64293</v>
      </c>
      <c r="G18804" t="s">
        <v>64294</v>
      </c>
      <c r="H18804" t="s">
        <v>114</v>
      </c>
      <c r="I18804">
        <v>357</v>
      </c>
    </row>
    <row r="18805" spans="1:9" x14ac:dyDescent="0.25">
      <c r="A18805" t="s">
        <v>110</v>
      </c>
      <c r="B18805" t="s">
        <v>64295</v>
      </c>
      <c r="C18805" s="57">
        <v>44342</v>
      </c>
      <c r="D18805" t="s">
        <v>64296</v>
      </c>
      <c r="E18805" s="58">
        <v>1137697200000</v>
      </c>
      <c r="F18805" t="s">
        <v>64297</v>
      </c>
      <c r="G18805" t="s">
        <v>114</v>
      </c>
      <c r="H18805" t="s">
        <v>114</v>
      </c>
      <c r="I18805">
        <v>2</v>
      </c>
    </row>
    <row r="18806" spans="1:9" x14ac:dyDescent="0.25">
      <c r="A18806" t="s">
        <v>110</v>
      </c>
      <c r="B18806" t="s">
        <v>64298</v>
      </c>
      <c r="C18806" s="57">
        <v>44342</v>
      </c>
      <c r="D18806" t="s">
        <v>64299</v>
      </c>
      <c r="E18806" s="58">
        <v>1046154200000</v>
      </c>
      <c r="F18806" t="s">
        <v>64300</v>
      </c>
      <c r="G18806" t="s">
        <v>114</v>
      </c>
      <c r="H18806" t="s">
        <v>114</v>
      </c>
      <c r="I18806">
        <v>299</v>
      </c>
    </row>
    <row r="18807" spans="1:9" x14ac:dyDescent="0.25">
      <c r="A18807" t="s">
        <v>110</v>
      </c>
      <c r="B18807" t="s">
        <v>64301</v>
      </c>
      <c r="C18807" s="57">
        <v>44342</v>
      </c>
      <c r="D18807" t="s">
        <v>64302</v>
      </c>
      <c r="E18807" s="58">
        <v>1199078300000</v>
      </c>
      <c r="F18807" t="s">
        <v>64303</v>
      </c>
      <c r="G18807" t="s">
        <v>114</v>
      </c>
      <c r="H18807" t="s">
        <v>114</v>
      </c>
      <c r="I18807">
        <v>1</v>
      </c>
    </row>
    <row r="18808" spans="1:9" x14ac:dyDescent="0.25">
      <c r="A18808" t="s">
        <v>110</v>
      </c>
      <c r="B18808" t="s">
        <v>64304</v>
      </c>
      <c r="C18808" s="57">
        <v>44342</v>
      </c>
      <c r="D18808" t="s">
        <v>64305</v>
      </c>
      <c r="E18808" t="s">
        <v>64306</v>
      </c>
      <c r="F18808" t="s">
        <v>64307</v>
      </c>
      <c r="G18808" t="s">
        <v>114</v>
      </c>
      <c r="H18808" t="s">
        <v>114</v>
      </c>
      <c r="I18808">
        <v>95</v>
      </c>
    </row>
    <row r="18809" spans="1:9" x14ac:dyDescent="0.25">
      <c r="A18809" t="s">
        <v>110</v>
      </c>
      <c r="B18809" t="s">
        <v>64308</v>
      </c>
      <c r="C18809" s="57">
        <v>44342</v>
      </c>
      <c r="D18809" t="s">
        <v>64309</v>
      </c>
      <c r="E18809" t="s">
        <v>64310</v>
      </c>
      <c r="F18809" t="s">
        <v>64311</v>
      </c>
      <c r="G18809" t="s">
        <v>114</v>
      </c>
      <c r="H18809" t="s">
        <v>114</v>
      </c>
      <c r="I18809">
        <v>1</v>
      </c>
    </row>
    <row r="18810" spans="1:9" x14ac:dyDescent="0.25">
      <c r="A18810" t="s">
        <v>110</v>
      </c>
      <c r="B18810" t="s">
        <v>64312</v>
      </c>
      <c r="C18810" s="57">
        <v>44342</v>
      </c>
      <c r="D18810" t="s">
        <v>64313</v>
      </c>
      <c r="E18810" s="58">
        <v>1040700163200000</v>
      </c>
      <c r="F18810" t="s">
        <v>64314</v>
      </c>
      <c r="G18810" t="s">
        <v>114</v>
      </c>
      <c r="H18810" t="s">
        <v>114</v>
      </c>
      <c r="I18810">
        <v>67</v>
      </c>
    </row>
    <row r="18811" spans="1:9" x14ac:dyDescent="0.25">
      <c r="A18811" t="s">
        <v>110</v>
      </c>
      <c r="B18811" t="s">
        <v>64315</v>
      </c>
      <c r="C18811" s="57">
        <v>44342</v>
      </c>
      <c r="D18811" t="s">
        <v>64316</v>
      </c>
      <c r="E18811" s="58">
        <v>1017765200000</v>
      </c>
      <c r="F18811" t="s">
        <v>64317</v>
      </c>
      <c r="G18811" t="s">
        <v>114</v>
      </c>
      <c r="H18811" t="s">
        <v>114</v>
      </c>
      <c r="I18811">
        <v>1</v>
      </c>
    </row>
    <row r="18812" spans="1:9" x14ac:dyDescent="0.25">
      <c r="A18812" t="s">
        <v>110</v>
      </c>
      <c r="B18812" t="s">
        <v>64318</v>
      </c>
      <c r="C18812" s="57">
        <v>44342</v>
      </c>
      <c r="D18812" t="s">
        <v>64319</v>
      </c>
      <c r="E18812" s="58">
        <v>1033109900000</v>
      </c>
      <c r="F18812" t="s">
        <v>64320</v>
      </c>
      <c r="G18812" t="s">
        <v>114</v>
      </c>
      <c r="H18812" t="s">
        <v>114</v>
      </c>
      <c r="I18812">
        <v>1</v>
      </c>
    </row>
    <row r="18813" spans="1:9" x14ac:dyDescent="0.25">
      <c r="A18813" t="s">
        <v>110</v>
      </c>
      <c r="B18813" t="s">
        <v>64321</v>
      </c>
      <c r="C18813" s="57">
        <v>44342</v>
      </c>
      <c r="D18813" t="s">
        <v>64322</v>
      </c>
      <c r="E18813" t="s">
        <v>64323</v>
      </c>
      <c r="F18813" t="s">
        <v>64324</v>
      </c>
      <c r="G18813" t="s">
        <v>881</v>
      </c>
      <c r="H18813" t="s">
        <v>114</v>
      </c>
      <c r="I18813">
        <v>648</v>
      </c>
    </row>
    <row r="18814" spans="1:9" x14ac:dyDescent="0.25">
      <c r="A18814" t="s">
        <v>110</v>
      </c>
      <c r="B18814" t="s">
        <v>64325</v>
      </c>
      <c r="C18814" s="57">
        <v>44342</v>
      </c>
      <c r="D18814" t="s">
        <v>64326</v>
      </c>
      <c r="E18814" s="58">
        <v>1021318400000</v>
      </c>
      <c r="F18814" t="s">
        <v>64327</v>
      </c>
      <c r="G18814" t="s">
        <v>114</v>
      </c>
      <c r="H18814" t="s">
        <v>114</v>
      </c>
      <c r="I18814">
        <v>1</v>
      </c>
    </row>
    <row r="18815" spans="1:9" x14ac:dyDescent="0.25">
      <c r="A18815" t="s">
        <v>110</v>
      </c>
      <c r="B18815" t="s">
        <v>64328</v>
      </c>
      <c r="C18815" s="57">
        <v>44342</v>
      </c>
      <c r="D18815" t="s">
        <v>64329</v>
      </c>
      <c r="E18815" t="s">
        <v>64330</v>
      </c>
      <c r="F18815" t="s">
        <v>64331</v>
      </c>
      <c r="G18815" t="s">
        <v>881</v>
      </c>
      <c r="H18815" t="s">
        <v>114</v>
      </c>
      <c r="I18815">
        <v>736</v>
      </c>
    </row>
    <row r="18816" spans="1:9" x14ac:dyDescent="0.25">
      <c r="A18816" t="s">
        <v>110</v>
      </c>
      <c r="B18816" t="s">
        <v>64332</v>
      </c>
      <c r="C18816" s="57">
        <v>44342</v>
      </c>
      <c r="D18816" t="s">
        <v>64333</v>
      </c>
      <c r="E18816" s="58">
        <v>1022933600000</v>
      </c>
      <c r="F18816" t="s">
        <v>64334</v>
      </c>
      <c r="G18816" t="s">
        <v>114</v>
      </c>
      <c r="H18816" t="s">
        <v>114</v>
      </c>
      <c r="I18816">
        <v>1</v>
      </c>
    </row>
    <row r="18817" spans="1:9" x14ac:dyDescent="0.25">
      <c r="A18817" t="s">
        <v>110</v>
      </c>
      <c r="B18817" t="s">
        <v>64335</v>
      </c>
      <c r="C18817" s="57">
        <v>44342</v>
      </c>
      <c r="D18817" t="s">
        <v>64336</v>
      </c>
      <c r="E18817" s="58">
        <v>1038431050000</v>
      </c>
      <c r="F18817" t="s">
        <v>64337</v>
      </c>
      <c r="G18817" t="s">
        <v>114</v>
      </c>
      <c r="H18817" t="s">
        <v>114</v>
      </c>
      <c r="I18817">
        <v>1</v>
      </c>
    </row>
    <row r="18818" spans="1:9" x14ac:dyDescent="0.25">
      <c r="A18818" t="s">
        <v>110</v>
      </c>
      <c r="B18818" t="s">
        <v>64338</v>
      </c>
      <c r="C18818" s="57">
        <v>44342</v>
      </c>
      <c r="D18818" t="s">
        <v>64339</v>
      </c>
      <c r="E18818" t="s">
        <v>64340</v>
      </c>
      <c r="F18818" t="s">
        <v>64341</v>
      </c>
      <c r="G18818" t="s">
        <v>64342</v>
      </c>
      <c r="H18818" t="s">
        <v>64343</v>
      </c>
      <c r="I18818">
        <v>4643</v>
      </c>
    </row>
    <row r="18819" spans="1:9" x14ac:dyDescent="0.25">
      <c r="A18819" t="s">
        <v>110</v>
      </c>
      <c r="B18819" t="s">
        <v>64344</v>
      </c>
      <c r="C18819" s="57">
        <v>44342</v>
      </c>
      <c r="D18819" t="s">
        <v>64345</v>
      </c>
      <c r="E18819" s="58">
        <v>1145357800000</v>
      </c>
      <c r="F18819" t="s">
        <v>64346</v>
      </c>
      <c r="G18819" t="s">
        <v>14724</v>
      </c>
      <c r="H18819" t="s">
        <v>114</v>
      </c>
      <c r="I18819">
        <v>16</v>
      </c>
    </row>
    <row r="18820" spans="1:9" x14ac:dyDescent="0.25">
      <c r="A18820" t="s">
        <v>110</v>
      </c>
      <c r="B18820" t="s">
        <v>64347</v>
      </c>
      <c r="C18820" s="57">
        <v>44342</v>
      </c>
      <c r="D18820" t="s">
        <v>64348</v>
      </c>
      <c r="E18820" t="s">
        <v>64349</v>
      </c>
      <c r="F18820" t="s">
        <v>64350</v>
      </c>
      <c r="G18820" t="s">
        <v>114</v>
      </c>
      <c r="H18820" t="s">
        <v>114</v>
      </c>
      <c r="I18820">
        <v>4</v>
      </c>
    </row>
    <row r="18821" spans="1:9" x14ac:dyDescent="0.25">
      <c r="A18821" t="s">
        <v>110</v>
      </c>
      <c r="B18821" t="s">
        <v>64351</v>
      </c>
      <c r="C18821" s="57">
        <v>44342</v>
      </c>
      <c r="D18821" t="s">
        <v>64352</v>
      </c>
      <c r="E18821" t="s">
        <v>64353</v>
      </c>
      <c r="F18821" t="s">
        <v>64354</v>
      </c>
      <c r="G18821" t="s">
        <v>64355</v>
      </c>
      <c r="H18821" t="s">
        <v>64356</v>
      </c>
      <c r="I18821">
        <v>1</v>
      </c>
    </row>
    <row r="18822" spans="1:9" x14ac:dyDescent="0.25">
      <c r="A18822" t="s">
        <v>110</v>
      </c>
      <c r="B18822" t="s">
        <v>64357</v>
      </c>
      <c r="C18822" s="57">
        <v>44342</v>
      </c>
      <c r="D18822" t="s">
        <v>64358</v>
      </c>
      <c r="E18822" s="58">
        <v>1770934400000</v>
      </c>
      <c r="F18822" t="s">
        <v>64359</v>
      </c>
      <c r="G18822" t="s">
        <v>114</v>
      </c>
      <c r="H18822" t="s">
        <v>114</v>
      </c>
      <c r="I18822">
        <v>2</v>
      </c>
    </row>
    <row r="18823" spans="1:9" x14ac:dyDescent="0.25">
      <c r="A18823" t="s">
        <v>110</v>
      </c>
      <c r="B18823" t="s">
        <v>64360</v>
      </c>
      <c r="C18823" s="57">
        <v>44342</v>
      </c>
      <c r="D18823" t="s">
        <v>64361</v>
      </c>
      <c r="E18823" s="58">
        <v>1646206500000</v>
      </c>
      <c r="F18823" t="s">
        <v>64362</v>
      </c>
      <c r="G18823" t="s">
        <v>114</v>
      </c>
      <c r="H18823" t="s">
        <v>114</v>
      </c>
      <c r="I18823">
        <v>1418</v>
      </c>
    </row>
    <row r="18824" spans="1:9" x14ac:dyDescent="0.25">
      <c r="A18824" t="s">
        <v>110</v>
      </c>
      <c r="B18824" t="s">
        <v>64363</v>
      </c>
      <c r="C18824" s="57">
        <v>44342</v>
      </c>
      <c r="D18824" t="s">
        <v>64364</v>
      </c>
      <c r="E18824" s="58">
        <v>3427201100000</v>
      </c>
      <c r="F18824" t="s">
        <v>64365</v>
      </c>
      <c r="G18824" t="s">
        <v>114</v>
      </c>
      <c r="H18824" t="s">
        <v>114</v>
      </c>
      <c r="I18824">
        <v>11</v>
      </c>
    </row>
    <row r="18825" spans="1:9" x14ac:dyDescent="0.25">
      <c r="A18825" t="s">
        <v>110</v>
      </c>
      <c r="B18825" t="s">
        <v>64366</v>
      </c>
      <c r="C18825" s="57">
        <v>44342</v>
      </c>
      <c r="D18825" t="s">
        <v>64367</v>
      </c>
      <c r="E18825" s="58">
        <v>1053036905200</v>
      </c>
      <c r="F18825" t="s">
        <v>64368</v>
      </c>
      <c r="G18825" t="s">
        <v>114</v>
      </c>
      <c r="H18825" t="s">
        <v>114</v>
      </c>
      <c r="I18825">
        <v>1</v>
      </c>
    </row>
    <row r="18826" spans="1:9" x14ac:dyDescent="0.25">
      <c r="A18826" t="s">
        <v>110</v>
      </c>
      <c r="B18826" t="s">
        <v>64369</v>
      </c>
      <c r="C18826" s="57">
        <v>44342</v>
      </c>
      <c r="D18826" t="s">
        <v>64370</v>
      </c>
      <c r="E18826" s="58">
        <v>104403389900000</v>
      </c>
      <c r="F18826" t="s">
        <v>64371</v>
      </c>
      <c r="G18826" t="s">
        <v>114</v>
      </c>
      <c r="H18826" t="s">
        <v>114</v>
      </c>
      <c r="I18826">
        <v>1</v>
      </c>
    </row>
    <row r="18827" spans="1:9" x14ac:dyDescent="0.25">
      <c r="A18827" t="s">
        <v>110</v>
      </c>
      <c r="B18827" t="s">
        <v>64372</v>
      </c>
      <c r="C18827" s="57">
        <v>44342</v>
      </c>
      <c r="D18827" t="s">
        <v>64373</v>
      </c>
      <c r="E18827" s="58">
        <v>1203481300000</v>
      </c>
      <c r="F18827" t="s">
        <v>64374</v>
      </c>
      <c r="G18827" t="s">
        <v>114</v>
      </c>
      <c r="H18827" t="s">
        <v>114</v>
      </c>
      <c r="I18827">
        <v>1</v>
      </c>
    </row>
    <row r="18828" spans="1:9" x14ac:dyDescent="0.25">
      <c r="A18828" t="s">
        <v>110</v>
      </c>
      <c r="B18828" t="s">
        <v>64375</v>
      </c>
      <c r="C18828" s="57">
        <v>44342</v>
      </c>
      <c r="D18828" t="s">
        <v>64376</v>
      </c>
      <c r="E18828" s="58">
        <v>109122455300000</v>
      </c>
      <c r="F18828" t="s">
        <v>64377</v>
      </c>
      <c r="G18828" t="s">
        <v>114</v>
      </c>
      <c r="H18828" t="s">
        <v>114</v>
      </c>
      <c r="I18828">
        <v>1</v>
      </c>
    </row>
    <row r="18829" spans="1:9" x14ac:dyDescent="0.25">
      <c r="A18829" t="s">
        <v>110</v>
      </c>
      <c r="B18829" t="s">
        <v>64378</v>
      </c>
      <c r="C18829" s="57">
        <v>44342</v>
      </c>
      <c r="D18829" t="s">
        <v>64379</v>
      </c>
      <c r="E18829" s="58">
        <v>9908896000000</v>
      </c>
      <c r="F18829" t="s">
        <v>64380</v>
      </c>
      <c r="G18829" t="s">
        <v>64381</v>
      </c>
      <c r="H18829" t="s">
        <v>64382</v>
      </c>
      <c r="I18829">
        <v>3</v>
      </c>
    </row>
    <row r="18830" spans="1:9" x14ac:dyDescent="0.25">
      <c r="A18830" t="s">
        <v>110</v>
      </c>
      <c r="B18830" t="s">
        <v>64383</v>
      </c>
      <c r="C18830" s="57">
        <v>44342</v>
      </c>
      <c r="D18830" t="s">
        <v>64384</v>
      </c>
      <c r="E18830" s="58">
        <v>10008994000000</v>
      </c>
      <c r="F18830" t="s">
        <v>64385</v>
      </c>
      <c r="G18830" t="s">
        <v>114</v>
      </c>
      <c r="H18830" t="s">
        <v>114</v>
      </c>
      <c r="I18830">
        <v>78</v>
      </c>
    </row>
    <row r="18831" spans="1:9" x14ac:dyDescent="0.25">
      <c r="A18831" t="s">
        <v>110</v>
      </c>
      <c r="B18831" t="s">
        <v>64386</v>
      </c>
      <c r="C18831" s="57">
        <v>44342</v>
      </c>
      <c r="D18831" t="s">
        <v>64387</v>
      </c>
      <c r="E18831" s="58">
        <v>1004295100000</v>
      </c>
      <c r="F18831" t="s">
        <v>64388</v>
      </c>
      <c r="G18831" t="s">
        <v>114</v>
      </c>
      <c r="H18831" t="s">
        <v>114</v>
      </c>
      <c r="I18831">
        <v>1</v>
      </c>
    </row>
    <row r="18832" spans="1:9" x14ac:dyDescent="0.25">
      <c r="A18832" t="s">
        <v>110</v>
      </c>
      <c r="B18832" t="s">
        <v>64389</v>
      </c>
      <c r="C18832" s="57">
        <v>44342</v>
      </c>
      <c r="D18832" t="s">
        <v>64390</v>
      </c>
      <c r="E18832" s="58">
        <v>1169847000000</v>
      </c>
      <c r="F18832" t="s">
        <v>64391</v>
      </c>
      <c r="G18832" t="s">
        <v>114</v>
      </c>
      <c r="H18832" t="s">
        <v>114</v>
      </c>
      <c r="I18832">
        <v>6</v>
      </c>
    </row>
    <row r="18833" spans="1:9" x14ac:dyDescent="0.25">
      <c r="A18833" t="s">
        <v>110</v>
      </c>
      <c r="B18833" t="s">
        <v>64392</v>
      </c>
      <c r="C18833" s="57">
        <v>44342</v>
      </c>
      <c r="D18833" t="s">
        <v>64393</v>
      </c>
      <c r="E18833" s="58">
        <v>1018272500000</v>
      </c>
      <c r="F18833" t="s">
        <v>64394</v>
      </c>
      <c r="G18833" t="s">
        <v>114</v>
      </c>
      <c r="H18833" t="s">
        <v>114</v>
      </c>
      <c r="I18833">
        <v>1</v>
      </c>
    </row>
    <row r="18834" spans="1:9" x14ac:dyDescent="0.25">
      <c r="A18834" t="s">
        <v>110</v>
      </c>
      <c r="B18834" t="s">
        <v>64395</v>
      </c>
      <c r="C18834" s="57">
        <v>44342</v>
      </c>
      <c r="D18834" t="s">
        <v>64396</v>
      </c>
      <c r="E18834" s="58">
        <v>1028418800000</v>
      </c>
      <c r="F18834" t="s">
        <v>64397</v>
      </c>
      <c r="G18834" t="s">
        <v>114</v>
      </c>
      <c r="H18834" t="s">
        <v>114</v>
      </c>
      <c r="I18834">
        <v>1</v>
      </c>
    </row>
    <row r="18835" spans="1:9" x14ac:dyDescent="0.25">
      <c r="A18835" t="s">
        <v>110</v>
      </c>
      <c r="B18835" t="s">
        <v>64398</v>
      </c>
      <c r="C18835" s="57">
        <v>44342</v>
      </c>
      <c r="D18835" t="s">
        <v>64399</v>
      </c>
      <c r="E18835" s="58">
        <v>1089453900000</v>
      </c>
      <c r="F18835" t="s">
        <v>64400</v>
      </c>
      <c r="G18835" t="s">
        <v>114</v>
      </c>
      <c r="H18835" t="s">
        <v>114</v>
      </c>
      <c r="I18835">
        <v>1</v>
      </c>
    </row>
    <row r="18836" spans="1:9" x14ac:dyDescent="0.25">
      <c r="A18836" t="s">
        <v>110</v>
      </c>
      <c r="B18836" t="s">
        <v>64401</v>
      </c>
      <c r="C18836" s="57">
        <v>44342</v>
      </c>
      <c r="D18836" t="s">
        <v>64402</v>
      </c>
      <c r="E18836" s="58">
        <v>1304228400000</v>
      </c>
      <c r="F18836" t="s">
        <v>64403</v>
      </c>
      <c r="G18836" t="s">
        <v>114</v>
      </c>
      <c r="H18836" t="s">
        <v>114</v>
      </c>
      <c r="I18836">
        <v>1</v>
      </c>
    </row>
    <row r="18837" spans="1:9" x14ac:dyDescent="0.25">
      <c r="A18837" t="s">
        <v>110</v>
      </c>
      <c r="B18837" t="s">
        <v>64404</v>
      </c>
      <c r="C18837" s="57">
        <v>44342</v>
      </c>
      <c r="D18837" t="s">
        <v>64405</v>
      </c>
      <c r="E18837" s="58">
        <v>10021012000000</v>
      </c>
      <c r="F18837" t="s">
        <v>64406</v>
      </c>
      <c r="G18837" t="s">
        <v>114</v>
      </c>
      <c r="H18837" t="s">
        <v>114</v>
      </c>
      <c r="I18837">
        <v>840</v>
      </c>
    </row>
    <row r="18838" spans="1:9" x14ac:dyDescent="0.25">
      <c r="A18838" t="s">
        <v>110</v>
      </c>
      <c r="B18838" t="s">
        <v>64407</v>
      </c>
      <c r="C18838" s="57">
        <v>44342</v>
      </c>
      <c r="D18838" t="s">
        <v>64408</v>
      </c>
      <c r="E18838" s="58">
        <v>1069766800000</v>
      </c>
      <c r="F18838" t="s">
        <v>64409</v>
      </c>
      <c r="G18838" t="s">
        <v>114</v>
      </c>
      <c r="H18838" t="s">
        <v>114</v>
      </c>
      <c r="I18838">
        <v>1</v>
      </c>
    </row>
    <row r="18839" spans="1:9" x14ac:dyDescent="0.25">
      <c r="A18839" t="s">
        <v>110</v>
      </c>
      <c r="B18839" t="s">
        <v>64410</v>
      </c>
      <c r="C18839" s="57">
        <v>44342</v>
      </c>
      <c r="D18839" t="s">
        <v>64411</v>
      </c>
      <c r="E18839" s="58">
        <v>98422683800000</v>
      </c>
      <c r="F18839" t="s">
        <v>64412</v>
      </c>
      <c r="G18839" t="s">
        <v>114</v>
      </c>
      <c r="H18839" t="s">
        <v>114</v>
      </c>
      <c r="I18839">
        <v>1</v>
      </c>
    </row>
    <row r="18840" spans="1:9" x14ac:dyDescent="0.25">
      <c r="A18840" t="s">
        <v>110</v>
      </c>
      <c r="B18840" t="s">
        <v>64413</v>
      </c>
      <c r="C18840" s="57">
        <v>44342</v>
      </c>
      <c r="D18840" t="s">
        <v>64414</v>
      </c>
      <c r="E18840" s="58">
        <v>105519624500000</v>
      </c>
      <c r="F18840" t="s">
        <v>64415</v>
      </c>
      <c r="G18840" t="s">
        <v>64416</v>
      </c>
      <c r="H18840" t="s">
        <v>114</v>
      </c>
      <c r="I18840">
        <v>104</v>
      </c>
    </row>
    <row r="18841" spans="1:9" x14ac:dyDescent="0.25">
      <c r="A18841" t="s">
        <v>110</v>
      </c>
      <c r="B18841" t="s">
        <v>64417</v>
      </c>
      <c r="C18841" s="57">
        <v>44342</v>
      </c>
      <c r="D18841" t="s">
        <v>64418</v>
      </c>
      <c r="E18841" s="58">
        <v>1084118400000</v>
      </c>
      <c r="F18841" t="s">
        <v>64419</v>
      </c>
      <c r="G18841" t="s">
        <v>114</v>
      </c>
      <c r="H18841" t="s">
        <v>114</v>
      </c>
      <c r="I18841">
        <v>173</v>
      </c>
    </row>
    <row r="18842" spans="1:9" x14ac:dyDescent="0.25">
      <c r="A18842" t="s">
        <v>110</v>
      </c>
      <c r="B18842" t="s">
        <v>64420</v>
      </c>
      <c r="C18842" s="57">
        <v>44342</v>
      </c>
      <c r="D18842" t="s">
        <v>64421</v>
      </c>
      <c r="E18842" s="58">
        <v>105049350679700</v>
      </c>
      <c r="F18842" t="s">
        <v>64422</v>
      </c>
      <c r="G18842" t="s">
        <v>114</v>
      </c>
      <c r="H18842" t="s">
        <v>114</v>
      </c>
      <c r="I18842">
        <v>2</v>
      </c>
    </row>
    <row r="18843" spans="1:9" x14ac:dyDescent="0.25">
      <c r="A18843" t="s">
        <v>110</v>
      </c>
      <c r="B18843" t="s">
        <v>64423</v>
      </c>
      <c r="C18843" s="57">
        <v>44342</v>
      </c>
      <c r="D18843" t="s">
        <v>64424</v>
      </c>
      <c r="E18843" s="58">
        <v>101361262000000</v>
      </c>
      <c r="F18843" t="s">
        <v>64425</v>
      </c>
      <c r="G18843" t="s">
        <v>64426</v>
      </c>
      <c r="H18843" t="s">
        <v>114</v>
      </c>
      <c r="I18843">
        <v>2</v>
      </c>
    </row>
    <row r="18844" spans="1:9" x14ac:dyDescent="0.25">
      <c r="A18844" t="s">
        <v>110</v>
      </c>
      <c r="B18844" t="s">
        <v>64427</v>
      </c>
      <c r="C18844" s="57">
        <v>44342</v>
      </c>
      <c r="D18844" t="s">
        <v>64428</v>
      </c>
      <c r="E18844" s="58">
        <v>1024611900000</v>
      </c>
      <c r="F18844" t="s">
        <v>64429</v>
      </c>
      <c r="G18844" t="s">
        <v>64430</v>
      </c>
      <c r="H18844" t="s">
        <v>114</v>
      </c>
      <c r="I18844">
        <v>2</v>
      </c>
    </row>
    <row r="18845" spans="1:9" x14ac:dyDescent="0.25">
      <c r="A18845" t="s">
        <v>110</v>
      </c>
      <c r="B18845" t="s">
        <v>64431</v>
      </c>
      <c r="C18845" s="57">
        <v>44342</v>
      </c>
      <c r="D18845" t="s">
        <v>64432</v>
      </c>
      <c r="E18845" s="58">
        <v>1007309200000</v>
      </c>
      <c r="F18845" t="s">
        <v>64433</v>
      </c>
      <c r="G18845" t="s">
        <v>114</v>
      </c>
      <c r="H18845" t="s">
        <v>114</v>
      </c>
      <c r="I18845">
        <v>1</v>
      </c>
    </row>
    <row r="18846" spans="1:9" x14ac:dyDescent="0.25">
      <c r="A18846" t="s">
        <v>110</v>
      </c>
      <c r="B18846" t="s">
        <v>64434</v>
      </c>
      <c r="C18846" s="57">
        <v>44342</v>
      </c>
      <c r="D18846" t="s">
        <v>64435</v>
      </c>
      <c r="E18846" s="58">
        <v>1099087200000</v>
      </c>
      <c r="F18846" t="s">
        <v>64436</v>
      </c>
      <c r="G18846" t="s">
        <v>114</v>
      </c>
      <c r="H18846" t="s">
        <v>114</v>
      </c>
      <c r="I18846">
        <v>1</v>
      </c>
    </row>
    <row r="18847" spans="1:9" x14ac:dyDescent="0.25">
      <c r="A18847" t="s">
        <v>110</v>
      </c>
      <c r="B18847" t="s">
        <v>64437</v>
      </c>
      <c r="C18847" s="57">
        <v>44342</v>
      </c>
      <c r="D18847" t="s">
        <v>64438</v>
      </c>
      <c r="E18847" s="58">
        <v>1037978400000</v>
      </c>
      <c r="F18847" t="s">
        <v>64439</v>
      </c>
      <c r="G18847" t="s">
        <v>64440</v>
      </c>
      <c r="H18847" t="s">
        <v>114</v>
      </c>
      <c r="I18847">
        <v>392</v>
      </c>
    </row>
    <row r="18848" spans="1:9" x14ac:dyDescent="0.25">
      <c r="A18848" t="s">
        <v>110</v>
      </c>
      <c r="B18848" t="s">
        <v>64441</v>
      </c>
      <c r="C18848" s="57">
        <v>44342</v>
      </c>
      <c r="D18848" t="s">
        <v>64442</v>
      </c>
      <c r="E18848" t="s">
        <v>64443</v>
      </c>
      <c r="F18848" t="s">
        <v>64444</v>
      </c>
      <c r="G18848" t="s">
        <v>21852</v>
      </c>
      <c r="H18848" t="s">
        <v>114</v>
      </c>
      <c r="I18848">
        <v>29</v>
      </c>
    </row>
    <row r="18849" spans="1:9" x14ac:dyDescent="0.25">
      <c r="A18849" t="s">
        <v>110</v>
      </c>
      <c r="B18849" t="s">
        <v>64445</v>
      </c>
      <c r="C18849" s="57">
        <v>44342</v>
      </c>
      <c r="D18849" t="s">
        <v>64446</v>
      </c>
      <c r="E18849" t="s">
        <v>64447</v>
      </c>
      <c r="F18849" t="s">
        <v>64448</v>
      </c>
      <c r="G18849" t="s">
        <v>114</v>
      </c>
      <c r="H18849" t="s">
        <v>114</v>
      </c>
      <c r="I18849">
        <v>1</v>
      </c>
    </row>
    <row r="18850" spans="1:9" x14ac:dyDescent="0.25">
      <c r="A18850" t="s">
        <v>110</v>
      </c>
      <c r="B18850" t="s">
        <v>64449</v>
      </c>
      <c r="C18850" s="57">
        <v>44342</v>
      </c>
      <c r="D18850" t="s">
        <v>64450</v>
      </c>
      <c r="E18850" s="58">
        <v>101249325200000</v>
      </c>
      <c r="F18850" t="s">
        <v>64451</v>
      </c>
      <c r="G18850" t="s">
        <v>114</v>
      </c>
      <c r="H18850" t="s">
        <v>114</v>
      </c>
      <c r="I18850">
        <v>1</v>
      </c>
    </row>
    <row r="18851" spans="1:9" x14ac:dyDescent="0.25">
      <c r="A18851" t="s">
        <v>110</v>
      </c>
      <c r="B18851" t="s">
        <v>64452</v>
      </c>
      <c r="C18851" s="57">
        <v>44342</v>
      </c>
      <c r="D18851" t="s">
        <v>64453</v>
      </c>
      <c r="E18851" s="58">
        <v>1073105500000</v>
      </c>
      <c r="F18851" t="s">
        <v>64454</v>
      </c>
      <c r="G18851" t="s">
        <v>114</v>
      </c>
      <c r="H18851" t="s">
        <v>114</v>
      </c>
      <c r="I18851">
        <v>1</v>
      </c>
    </row>
    <row r="18852" spans="1:9" x14ac:dyDescent="0.25">
      <c r="A18852" t="s">
        <v>110</v>
      </c>
      <c r="B18852" t="s">
        <v>64455</v>
      </c>
      <c r="C18852" s="57">
        <v>44342</v>
      </c>
      <c r="D18852" t="s">
        <v>64456</v>
      </c>
      <c r="E18852" s="58">
        <v>1012950100000</v>
      </c>
      <c r="F18852" t="s">
        <v>64457</v>
      </c>
      <c r="G18852" t="s">
        <v>114</v>
      </c>
      <c r="H18852" t="s">
        <v>114</v>
      </c>
      <c r="I18852">
        <v>1</v>
      </c>
    </row>
    <row r="18853" spans="1:9" x14ac:dyDescent="0.25">
      <c r="A18853" t="s">
        <v>110</v>
      </c>
      <c r="B18853" t="s">
        <v>64458</v>
      </c>
      <c r="C18853" s="57">
        <v>44342</v>
      </c>
      <c r="D18853" t="s">
        <v>64459</v>
      </c>
      <c r="E18853" s="58">
        <v>1003529700000</v>
      </c>
      <c r="F18853" t="s">
        <v>64460</v>
      </c>
      <c r="G18853" t="s">
        <v>114</v>
      </c>
      <c r="H18853" t="s">
        <v>114</v>
      </c>
      <c r="I18853">
        <v>1</v>
      </c>
    </row>
    <row r="18854" spans="1:9" x14ac:dyDescent="0.25">
      <c r="A18854" t="s">
        <v>110</v>
      </c>
      <c r="B18854" t="s">
        <v>64461</v>
      </c>
      <c r="C18854" s="57">
        <v>44342</v>
      </c>
      <c r="D18854" t="s">
        <v>64462</v>
      </c>
      <c r="E18854" s="58">
        <v>1059765300000</v>
      </c>
      <c r="F18854" t="s">
        <v>64463</v>
      </c>
      <c r="G18854" t="s">
        <v>114</v>
      </c>
      <c r="H18854" t="s">
        <v>114</v>
      </c>
      <c r="I18854">
        <v>1</v>
      </c>
    </row>
    <row r="18855" spans="1:9" x14ac:dyDescent="0.25">
      <c r="A18855" t="s">
        <v>110</v>
      </c>
      <c r="B18855" t="s">
        <v>64464</v>
      </c>
      <c r="C18855" s="57">
        <v>44342</v>
      </c>
      <c r="D18855" t="s">
        <v>64465</v>
      </c>
      <c r="E18855" s="58">
        <v>1005381800000</v>
      </c>
      <c r="F18855" t="s">
        <v>64466</v>
      </c>
      <c r="G18855" t="s">
        <v>114</v>
      </c>
      <c r="H18855" t="s">
        <v>114</v>
      </c>
      <c r="I18855">
        <v>1</v>
      </c>
    </row>
    <row r="18856" spans="1:9" x14ac:dyDescent="0.25">
      <c r="A18856" t="s">
        <v>110</v>
      </c>
      <c r="B18856" t="s">
        <v>64467</v>
      </c>
      <c r="C18856" s="57">
        <v>44342</v>
      </c>
      <c r="D18856" t="s">
        <v>64468</v>
      </c>
      <c r="E18856" s="58">
        <v>1105669400000</v>
      </c>
      <c r="F18856" t="s">
        <v>64469</v>
      </c>
      <c r="G18856" t="s">
        <v>114</v>
      </c>
      <c r="H18856" t="s">
        <v>114</v>
      </c>
      <c r="I18856">
        <v>31</v>
      </c>
    </row>
    <row r="18857" spans="1:9" x14ac:dyDescent="0.25">
      <c r="A18857" t="s">
        <v>110</v>
      </c>
      <c r="B18857" t="s">
        <v>64470</v>
      </c>
      <c r="C18857" s="57">
        <v>44342</v>
      </c>
      <c r="D18857" t="s">
        <v>64471</v>
      </c>
      <c r="E18857" s="58">
        <v>1459555800000</v>
      </c>
      <c r="F18857" t="s">
        <v>64472</v>
      </c>
      <c r="G18857" t="s">
        <v>114</v>
      </c>
      <c r="H18857" t="s">
        <v>114</v>
      </c>
      <c r="I18857">
        <v>1</v>
      </c>
    </row>
    <row r="18858" spans="1:9" x14ac:dyDescent="0.25">
      <c r="A18858" t="s">
        <v>110</v>
      </c>
      <c r="B18858" t="s">
        <v>64473</v>
      </c>
      <c r="C18858" s="57">
        <v>44342</v>
      </c>
      <c r="D18858" t="s">
        <v>64474</v>
      </c>
      <c r="E18858" s="58">
        <v>1074311900000</v>
      </c>
      <c r="F18858" t="s">
        <v>64475</v>
      </c>
      <c r="G18858" t="s">
        <v>114</v>
      </c>
      <c r="H18858" t="s">
        <v>114</v>
      </c>
      <c r="I18858">
        <v>1</v>
      </c>
    </row>
    <row r="18859" spans="1:9" x14ac:dyDescent="0.25">
      <c r="A18859" t="s">
        <v>110</v>
      </c>
      <c r="B18859" t="s">
        <v>64476</v>
      </c>
      <c r="C18859" s="57">
        <v>44342</v>
      </c>
      <c r="D18859" t="s">
        <v>64477</v>
      </c>
      <c r="E18859" s="58">
        <v>1180099600000</v>
      </c>
      <c r="F18859" t="s">
        <v>64478</v>
      </c>
      <c r="G18859" t="s">
        <v>114</v>
      </c>
      <c r="H18859" t="s">
        <v>114</v>
      </c>
      <c r="I18859">
        <v>1</v>
      </c>
    </row>
    <row r="18860" spans="1:9" x14ac:dyDescent="0.25">
      <c r="A18860" t="s">
        <v>110</v>
      </c>
      <c r="B18860" t="s">
        <v>64479</v>
      </c>
      <c r="C18860" s="57">
        <v>44342</v>
      </c>
      <c r="D18860" t="s">
        <v>64480</v>
      </c>
      <c r="E18860" t="s">
        <v>64481</v>
      </c>
      <c r="F18860" t="s">
        <v>64482</v>
      </c>
      <c r="G18860" t="s">
        <v>114</v>
      </c>
      <c r="H18860" t="s">
        <v>114</v>
      </c>
      <c r="I18860">
        <v>46</v>
      </c>
    </row>
    <row r="18861" spans="1:9" x14ac:dyDescent="0.25">
      <c r="A18861" t="s">
        <v>110</v>
      </c>
      <c r="B18861" t="s">
        <v>64483</v>
      </c>
      <c r="C18861" s="57">
        <v>44342</v>
      </c>
      <c r="D18861" t="s">
        <v>64484</v>
      </c>
      <c r="E18861" s="58">
        <v>1009923300000</v>
      </c>
      <c r="F18861" t="s">
        <v>64485</v>
      </c>
      <c r="G18861" t="s">
        <v>114</v>
      </c>
      <c r="H18861" t="s">
        <v>114</v>
      </c>
      <c r="I18861">
        <v>8</v>
      </c>
    </row>
    <row r="18862" spans="1:9" x14ac:dyDescent="0.25">
      <c r="A18862" t="s">
        <v>110</v>
      </c>
      <c r="B18862" t="s">
        <v>64486</v>
      </c>
      <c r="C18862" s="57">
        <v>44342</v>
      </c>
      <c r="D18862" t="s">
        <v>64487</v>
      </c>
      <c r="E18862" s="58">
        <v>1011436600000</v>
      </c>
      <c r="F18862" t="s">
        <v>64488</v>
      </c>
      <c r="G18862" t="s">
        <v>114</v>
      </c>
      <c r="H18862" t="s">
        <v>114</v>
      </c>
      <c r="I18862">
        <v>13</v>
      </c>
    </row>
    <row r="18863" spans="1:9" x14ac:dyDescent="0.25">
      <c r="A18863" t="s">
        <v>110</v>
      </c>
      <c r="B18863" t="s">
        <v>64489</v>
      </c>
      <c r="C18863" s="57">
        <v>44342</v>
      </c>
      <c r="D18863" t="s">
        <v>64490</v>
      </c>
      <c r="E18863" s="58">
        <v>1258741400000</v>
      </c>
      <c r="F18863" t="s">
        <v>64491</v>
      </c>
      <c r="G18863" t="s">
        <v>114</v>
      </c>
      <c r="H18863" t="s">
        <v>114</v>
      </c>
      <c r="I18863">
        <v>1</v>
      </c>
    </row>
    <row r="18864" spans="1:9" x14ac:dyDescent="0.25">
      <c r="A18864" t="s">
        <v>110</v>
      </c>
      <c r="B18864" t="s">
        <v>64492</v>
      </c>
      <c r="C18864" s="57">
        <v>44342</v>
      </c>
      <c r="D18864" t="s">
        <v>64493</v>
      </c>
      <c r="E18864" s="58">
        <v>1053710200000</v>
      </c>
      <c r="F18864" t="s">
        <v>64494</v>
      </c>
      <c r="G18864" t="s">
        <v>114</v>
      </c>
      <c r="H18864" t="s">
        <v>4763</v>
      </c>
      <c r="I18864">
        <v>4</v>
      </c>
    </row>
    <row r="18865" spans="1:9" x14ac:dyDescent="0.25">
      <c r="A18865" t="s">
        <v>110</v>
      </c>
      <c r="B18865" t="s">
        <v>64495</v>
      </c>
      <c r="C18865" s="57">
        <v>44342</v>
      </c>
      <c r="D18865" t="s">
        <v>64496</v>
      </c>
      <c r="E18865" s="58">
        <v>105743783200000</v>
      </c>
      <c r="F18865" t="s">
        <v>64497</v>
      </c>
      <c r="G18865" t="s">
        <v>114</v>
      </c>
      <c r="H18865" t="s">
        <v>114</v>
      </c>
      <c r="I18865">
        <v>1</v>
      </c>
    </row>
    <row r="18866" spans="1:9" x14ac:dyDescent="0.25">
      <c r="A18866" t="s">
        <v>110</v>
      </c>
      <c r="B18866" t="s">
        <v>64498</v>
      </c>
      <c r="C18866" s="57">
        <v>44342</v>
      </c>
      <c r="D18866" t="s">
        <v>64499</v>
      </c>
      <c r="E18866" s="58">
        <v>101368385900000</v>
      </c>
      <c r="F18866" t="s">
        <v>64500</v>
      </c>
      <c r="G18866" t="s">
        <v>114</v>
      </c>
      <c r="H18866" t="s">
        <v>114</v>
      </c>
      <c r="I18866">
        <v>1</v>
      </c>
    </row>
    <row r="18867" spans="1:9" x14ac:dyDescent="0.25">
      <c r="A18867" t="s">
        <v>110</v>
      </c>
      <c r="B18867" t="s">
        <v>64501</v>
      </c>
      <c r="C18867" s="57">
        <v>44342</v>
      </c>
      <c r="D18867" t="s">
        <v>64502</v>
      </c>
      <c r="E18867" s="58">
        <v>106086854800000</v>
      </c>
      <c r="F18867" t="s">
        <v>64503</v>
      </c>
      <c r="G18867" t="s">
        <v>1275</v>
      </c>
      <c r="H18867" t="s">
        <v>114</v>
      </c>
      <c r="I18867">
        <v>457</v>
      </c>
    </row>
    <row r="18868" spans="1:9" x14ac:dyDescent="0.25">
      <c r="A18868" t="s">
        <v>110</v>
      </c>
      <c r="B18868" t="s">
        <v>64504</v>
      </c>
      <c r="C18868" s="57">
        <v>44342</v>
      </c>
      <c r="D18868" t="s">
        <v>64505</v>
      </c>
      <c r="E18868" s="58">
        <v>103589057100000</v>
      </c>
      <c r="F18868" t="s">
        <v>64506</v>
      </c>
      <c r="G18868" t="s">
        <v>64507</v>
      </c>
      <c r="H18868" t="s">
        <v>114</v>
      </c>
      <c r="I18868">
        <v>2</v>
      </c>
    </row>
    <row r="18869" spans="1:9" x14ac:dyDescent="0.25">
      <c r="A18869" t="s">
        <v>110</v>
      </c>
      <c r="B18869" t="s">
        <v>64508</v>
      </c>
      <c r="C18869" s="57">
        <v>44342</v>
      </c>
      <c r="D18869" t="s">
        <v>64509</v>
      </c>
      <c r="E18869" s="58">
        <v>103308200600000</v>
      </c>
      <c r="F18869" t="s">
        <v>64510</v>
      </c>
      <c r="G18869" t="s">
        <v>64511</v>
      </c>
      <c r="H18869" t="s">
        <v>114</v>
      </c>
      <c r="I18869">
        <v>503</v>
      </c>
    </row>
    <row r="18870" spans="1:9" x14ac:dyDescent="0.25">
      <c r="A18870" t="s">
        <v>110</v>
      </c>
      <c r="B18870" t="s">
        <v>64512</v>
      </c>
      <c r="C18870" s="57">
        <v>44342</v>
      </c>
      <c r="D18870" t="s">
        <v>64513</v>
      </c>
      <c r="E18870" s="58">
        <v>115507039900000</v>
      </c>
      <c r="F18870" t="s">
        <v>64514</v>
      </c>
      <c r="G18870" t="s">
        <v>64515</v>
      </c>
      <c r="H18870" t="s">
        <v>64516</v>
      </c>
      <c r="I18870">
        <v>2</v>
      </c>
    </row>
    <row r="18871" spans="1:9" x14ac:dyDescent="0.25">
      <c r="A18871" t="s">
        <v>110</v>
      </c>
      <c r="B18871" t="s">
        <v>64517</v>
      </c>
      <c r="C18871" s="57">
        <v>44342</v>
      </c>
      <c r="D18871" t="s">
        <v>64518</v>
      </c>
      <c r="E18871" s="58">
        <v>114994230300000</v>
      </c>
      <c r="F18871" t="s">
        <v>64519</v>
      </c>
      <c r="G18871" t="s">
        <v>64520</v>
      </c>
      <c r="H18871" t="s">
        <v>64521</v>
      </c>
      <c r="I18871">
        <v>1136</v>
      </c>
    </row>
    <row r="18872" spans="1:9" x14ac:dyDescent="0.25">
      <c r="A18872" t="s">
        <v>110</v>
      </c>
      <c r="B18872" t="s">
        <v>64522</v>
      </c>
      <c r="C18872" s="57">
        <v>44342</v>
      </c>
      <c r="D18872" t="s">
        <v>64523</v>
      </c>
      <c r="E18872" s="58">
        <v>109557760400000</v>
      </c>
      <c r="F18872" t="s">
        <v>64524</v>
      </c>
      <c r="G18872" t="s">
        <v>64525</v>
      </c>
      <c r="H18872" t="s">
        <v>64526</v>
      </c>
      <c r="I18872">
        <v>1434</v>
      </c>
    </row>
    <row r="18873" spans="1:9" x14ac:dyDescent="0.25">
      <c r="A18873" t="s">
        <v>110</v>
      </c>
      <c r="B18873" t="s">
        <v>64527</v>
      </c>
      <c r="C18873" s="57">
        <v>44342</v>
      </c>
      <c r="D18873" t="s">
        <v>64528</v>
      </c>
      <c r="E18873" s="58">
        <v>101218735000000</v>
      </c>
      <c r="F18873" t="s">
        <v>64529</v>
      </c>
      <c r="G18873" t="s">
        <v>114</v>
      </c>
      <c r="H18873" t="s">
        <v>114</v>
      </c>
      <c r="I18873">
        <v>1</v>
      </c>
    </row>
    <row r="18874" spans="1:9" x14ac:dyDescent="0.25">
      <c r="A18874" t="s">
        <v>110</v>
      </c>
      <c r="B18874" t="s">
        <v>64530</v>
      </c>
      <c r="C18874" s="57">
        <v>44342</v>
      </c>
      <c r="D18874" t="s">
        <v>64531</v>
      </c>
      <c r="E18874" t="s">
        <v>64532</v>
      </c>
      <c r="F18874" t="s">
        <v>64533</v>
      </c>
      <c r="G18874" t="s">
        <v>114</v>
      </c>
      <c r="H18874" t="s">
        <v>114</v>
      </c>
      <c r="I18874">
        <v>11</v>
      </c>
    </row>
    <row r="18875" spans="1:9" x14ac:dyDescent="0.25">
      <c r="A18875" t="s">
        <v>110</v>
      </c>
      <c r="B18875" t="s">
        <v>64534</v>
      </c>
      <c r="C18875" s="57">
        <v>44342</v>
      </c>
      <c r="D18875" t="s">
        <v>64535</v>
      </c>
      <c r="E18875" s="58">
        <v>97981958500000</v>
      </c>
      <c r="F18875" t="s">
        <v>64536</v>
      </c>
      <c r="G18875" t="s">
        <v>114</v>
      </c>
      <c r="H18875" t="s">
        <v>114</v>
      </c>
      <c r="I18875">
        <v>125</v>
      </c>
    </row>
    <row r="18876" spans="1:9" x14ac:dyDescent="0.25">
      <c r="A18876" t="s">
        <v>110</v>
      </c>
      <c r="B18876" t="s">
        <v>64537</v>
      </c>
      <c r="C18876" s="57">
        <v>44342</v>
      </c>
      <c r="D18876" t="s">
        <v>64538</v>
      </c>
      <c r="E18876" t="s">
        <v>64539</v>
      </c>
      <c r="F18876" t="s">
        <v>64540</v>
      </c>
      <c r="G18876" t="s">
        <v>114</v>
      </c>
      <c r="H18876" t="s">
        <v>114</v>
      </c>
      <c r="I18876">
        <v>3</v>
      </c>
    </row>
    <row r="18877" spans="1:9" x14ac:dyDescent="0.25">
      <c r="A18877" t="s">
        <v>110</v>
      </c>
      <c r="B18877" t="s">
        <v>64541</v>
      </c>
      <c r="C18877" s="57">
        <v>44342</v>
      </c>
      <c r="D18877" t="s">
        <v>64542</v>
      </c>
      <c r="E18877" s="58">
        <v>1027624300000</v>
      </c>
      <c r="F18877" t="s">
        <v>64543</v>
      </c>
      <c r="G18877" t="s">
        <v>114</v>
      </c>
      <c r="H18877" t="s">
        <v>114</v>
      </c>
      <c r="I18877">
        <v>1</v>
      </c>
    </row>
    <row r="18878" spans="1:9" x14ac:dyDescent="0.25">
      <c r="A18878" t="s">
        <v>110</v>
      </c>
      <c r="B18878" t="s">
        <v>64544</v>
      </c>
      <c r="C18878" s="57">
        <v>44342</v>
      </c>
      <c r="D18878" t="s">
        <v>64545</v>
      </c>
      <c r="E18878" t="s">
        <v>64546</v>
      </c>
      <c r="F18878" t="s">
        <v>64547</v>
      </c>
      <c r="G18878" t="s">
        <v>114</v>
      </c>
      <c r="H18878" t="s">
        <v>114</v>
      </c>
      <c r="I18878">
        <v>1</v>
      </c>
    </row>
    <row r="18879" spans="1:9" x14ac:dyDescent="0.25">
      <c r="A18879" t="s">
        <v>110</v>
      </c>
      <c r="B18879" t="s">
        <v>64548</v>
      </c>
      <c r="C18879" s="57">
        <v>44342</v>
      </c>
      <c r="D18879" t="s">
        <v>64549</v>
      </c>
      <c r="E18879" s="58">
        <v>1017237980000</v>
      </c>
      <c r="F18879" t="s">
        <v>64550</v>
      </c>
      <c r="G18879" t="s">
        <v>114</v>
      </c>
      <c r="H18879" t="s">
        <v>114</v>
      </c>
      <c r="I18879">
        <v>1</v>
      </c>
    </row>
    <row r="18880" spans="1:9" x14ac:dyDescent="0.25">
      <c r="A18880" t="s">
        <v>110</v>
      </c>
      <c r="B18880" t="s">
        <v>64551</v>
      </c>
      <c r="C18880" s="57">
        <v>44342</v>
      </c>
      <c r="D18880" t="s">
        <v>64552</v>
      </c>
      <c r="E18880" s="58">
        <v>102018815700000</v>
      </c>
      <c r="F18880" t="s">
        <v>64553</v>
      </c>
      <c r="G18880" t="s">
        <v>10531</v>
      </c>
      <c r="H18880" t="s">
        <v>114</v>
      </c>
      <c r="I18880">
        <v>22</v>
      </c>
    </row>
    <row r="18881" spans="1:9" x14ac:dyDescent="0.25">
      <c r="A18881" t="s">
        <v>110</v>
      </c>
      <c r="B18881" t="s">
        <v>64554</v>
      </c>
      <c r="C18881" s="57">
        <v>44342</v>
      </c>
      <c r="D18881" t="s">
        <v>64555</v>
      </c>
      <c r="E18881" s="58">
        <v>1000000000000</v>
      </c>
      <c r="F18881" t="s">
        <v>64556</v>
      </c>
      <c r="G18881" t="s">
        <v>64556</v>
      </c>
      <c r="H18881" t="s">
        <v>114</v>
      </c>
      <c r="I18881">
        <v>1</v>
      </c>
    </row>
    <row r="18882" spans="1:9" x14ac:dyDescent="0.25">
      <c r="A18882" t="s">
        <v>110</v>
      </c>
      <c r="B18882" t="s">
        <v>64557</v>
      </c>
      <c r="C18882" s="57">
        <v>44342</v>
      </c>
      <c r="D18882" t="s">
        <v>64558</v>
      </c>
      <c r="E18882" s="58">
        <v>106820160100000</v>
      </c>
      <c r="F18882" t="s">
        <v>64559</v>
      </c>
      <c r="G18882" t="s">
        <v>64560</v>
      </c>
      <c r="H18882" t="s">
        <v>114</v>
      </c>
      <c r="I18882">
        <v>51</v>
      </c>
    </row>
    <row r="18883" spans="1:9" x14ac:dyDescent="0.25">
      <c r="A18883" t="s">
        <v>110</v>
      </c>
      <c r="B18883" t="s">
        <v>64561</v>
      </c>
      <c r="C18883" s="57">
        <v>44342</v>
      </c>
      <c r="D18883" t="s">
        <v>64562</v>
      </c>
      <c r="E18883" s="58">
        <v>103240876300000</v>
      </c>
      <c r="F18883" t="s">
        <v>64563</v>
      </c>
      <c r="G18883" t="s">
        <v>114</v>
      </c>
      <c r="H18883" t="s">
        <v>114</v>
      </c>
      <c r="I18883">
        <v>3</v>
      </c>
    </row>
    <row r="18884" spans="1:9" x14ac:dyDescent="0.25">
      <c r="A18884" t="s">
        <v>110</v>
      </c>
      <c r="B18884" t="s">
        <v>64564</v>
      </c>
      <c r="C18884" s="57">
        <v>44342</v>
      </c>
      <c r="D18884" t="s">
        <v>64565</v>
      </c>
      <c r="E18884" s="58">
        <v>4485763400000</v>
      </c>
      <c r="F18884" t="s">
        <v>64566</v>
      </c>
      <c r="G18884" t="s">
        <v>345</v>
      </c>
      <c r="H18884" t="s">
        <v>114</v>
      </c>
      <c r="I18884">
        <v>2</v>
      </c>
    </row>
    <row r="18885" spans="1:9" x14ac:dyDescent="0.25">
      <c r="A18885" t="s">
        <v>110</v>
      </c>
      <c r="B18885" t="s">
        <v>64567</v>
      </c>
      <c r="C18885" s="57">
        <v>44342</v>
      </c>
      <c r="D18885" t="s">
        <v>64568</v>
      </c>
      <c r="E18885" s="58">
        <v>4652104580000</v>
      </c>
      <c r="F18885" t="s">
        <v>64569</v>
      </c>
      <c r="G18885" t="s">
        <v>114</v>
      </c>
      <c r="H18885" t="s">
        <v>114</v>
      </c>
      <c r="I18885">
        <v>6</v>
      </c>
    </row>
    <row r="18886" spans="1:9" x14ac:dyDescent="0.25">
      <c r="A18886" t="s">
        <v>110</v>
      </c>
      <c r="B18886" t="s">
        <v>64570</v>
      </c>
      <c r="C18886" s="57">
        <v>44342</v>
      </c>
      <c r="D18886" t="s">
        <v>64571</v>
      </c>
      <c r="E18886" s="58">
        <v>1023228710000</v>
      </c>
      <c r="F18886" t="s">
        <v>64572</v>
      </c>
      <c r="G18886" t="s">
        <v>64573</v>
      </c>
      <c r="H18886" t="s">
        <v>64574</v>
      </c>
      <c r="I18886">
        <v>876</v>
      </c>
    </row>
    <row r="18887" spans="1:9" x14ac:dyDescent="0.25">
      <c r="A18887" t="s">
        <v>110</v>
      </c>
      <c r="B18887" t="s">
        <v>64575</v>
      </c>
      <c r="C18887" s="57">
        <v>44342</v>
      </c>
      <c r="D18887" t="s">
        <v>64576</v>
      </c>
      <c r="E18887" s="58">
        <v>110171226000000</v>
      </c>
      <c r="F18887" t="s">
        <v>64577</v>
      </c>
      <c r="G18887" t="s">
        <v>64578</v>
      </c>
      <c r="H18887" t="s">
        <v>64579</v>
      </c>
      <c r="I18887">
        <v>1817</v>
      </c>
    </row>
    <row r="18888" spans="1:9" x14ac:dyDescent="0.25">
      <c r="A18888" t="s">
        <v>110</v>
      </c>
      <c r="B18888" t="s">
        <v>64580</v>
      </c>
      <c r="C18888" s="57">
        <v>44342</v>
      </c>
      <c r="D18888" t="s">
        <v>64581</v>
      </c>
      <c r="E18888" t="s">
        <v>64582</v>
      </c>
      <c r="F18888" t="s">
        <v>64583</v>
      </c>
      <c r="G18888" t="s">
        <v>64584</v>
      </c>
      <c r="H18888" t="s">
        <v>114</v>
      </c>
      <c r="I18888">
        <v>2</v>
      </c>
    </row>
    <row r="18889" spans="1:9" x14ac:dyDescent="0.25">
      <c r="A18889" t="s">
        <v>110</v>
      </c>
      <c r="B18889" t="s">
        <v>64585</v>
      </c>
      <c r="C18889" s="57">
        <v>44342</v>
      </c>
      <c r="D18889" t="s">
        <v>64586</v>
      </c>
      <c r="E18889" s="58">
        <v>1009570130000</v>
      </c>
      <c r="F18889" t="s">
        <v>64587</v>
      </c>
      <c r="G18889" t="s">
        <v>114</v>
      </c>
      <c r="H18889" t="s">
        <v>114</v>
      </c>
      <c r="I18889">
        <v>3648</v>
      </c>
    </row>
    <row r="18890" spans="1:9" x14ac:dyDescent="0.25">
      <c r="A18890" t="s">
        <v>110</v>
      </c>
      <c r="B18890" t="s">
        <v>64588</v>
      </c>
      <c r="C18890" s="57">
        <v>44342</v>
      </c>
      <c r="D18890" t="s">
        <v>64589</v>
      </c>
      <c r="E18890" s="58">
        <v>108864975400000</v>
      </c>
      <c r="F18890" t="s">
        <v>64590</v>
      </c>
      <c r="G18890" t="s">
        <v>23390</v>
      </c>
      <c r="H18890" t="s">
        <v>64591</v>
      </c>
      <c r="I18890">
        <v>222</v>
      </c>
    </row>
    <row r="18891" spans="1:9" x14ac:dyDescent="0.25">
      <c r="A18891" t="s">
        <v>110</v>
      </c>
      <c r="B18891" t="s">
        <v>64592</v>
      </c>
      <c r="C18891" s="57">
        <v>44342</v>
      </c>
      <c r="D18891" t="s">
        <v>64593</v>
      </c>
      <c r="E18891" s="58">
        <v>111393105700000</v>
      </c>
      <c r="F18891" t="s">
        <v>64594</v>
      </c>
      <c r="G18891" t="s">
        <v>16409</v>
      </c>
      <c r="H18891" t="s">
        <v>114</v>
      </c>
      <c r="I18891">
        <v>196</v>
      </c>
    </row>
    <row r="18892" spans="1:9" x14ac:dyDescent="0.25">
      <c r="A18892" t="s">
        <v>110</v>
      </c>
      <c r="B18892" t="s">
        <v>64595</v>
      </c>
      <c r="C18892" s="57">
        <v>44342</v>
      </c>
      <c r="D18892" t="s">
        <v>64596</v>
      </c>
      <c r="E18892" s="58">
        <v>111824323500000</v>
      </c>
      <c r="F18892" t="s">
        <v>64597</v>
      </c>
      <c r="G18892" t="s">
        <v>64598</v>
      </c>
      <c r="H18892" t="s">
        <v>64599</v>
      </c>
      <c r="I18892">
        <v>2</v>
      </c>
    </row>
    <row r="18893" spans="1:9" x14ac:dyDescent="0.25">
      <c r="A18893" t="s">
        <v>110</v>
      </c>
      <c r="B18893" t="s">
        <v>64600</v>
      </c>
      <c r="C18893" s="57">
        <v>44342</v>
      </c>
      <c r="D18893" t="s">
        <v>64601</v>
      </c>
      <c r="E18893" s="58">
        <v>98763790100000</v>
      </c>
      <c r="F18893" t="s">
        <v>64602</v>
      </c>
      <c r="G18893" t="s">
        <v>64603</v>
      </c>
      <c r="H18893" t="s">
        <v>114</v>
      </c>
      <c r="I18893">
        <v>1</v>
      </c>
    </row>
    <row r="18894" spans="1:9" x14ac:dyDescent="0.25">
      <c r="A18894" t="s">
        <v>110</v>
      </c>
      <c r="B18894" t="s">
        <v>64604</v>
      </c>
      <c r="C18894" s="57">
        <v>44342</v>
      </c>
      <c r="D18894" t="s">
        <v>64605</v>
      </c>
      <c r="E18894" s="58">
        <v>111632929500000</v>
      </c>
      <c r="F18894" t="s">
        <v>64606</v>
      </c>
      <c r="G18894" t="s">
        <v>64607</v>
      </c>
      <c r="H18894" t="s">
        <v>64608</v>
      </c>
      <c r="I18894">
        <v>3050</v>
      </c>
    </row>
    <row r="18895" spans="1:9" x14ac:dyDescent="0.25">
      <c r="A18895" t="s">
        <v>110</v>
      </c>
      <c r="B18895" t="s">
        <v>64609</v>
      </c>
      <c r="C18895" s="57">
        <v>44342</v>
      </c>
      <c r="D18895" t="s">
        <v>64610</v>
      </c>
      <c r="E18895" s="58">
        <v>114764101100000</v>
      </c>
      <c r="F18895" t="s">
        <v>64611</v>
      </c>
      <c r="G18895" t="s">
        <v>64612</v>
      </c>
      <c r="H18895" t="s">
        <v>64613</v>
      </c>
      <c r="I18895">
        <v>631</v>
      </c>
    </row>
    <row r="18896" spans="1:9" x14ac:dyDescent="0.25">
      <c r="A18896" t="s">
        <v>110</v>
      </c>
      <c r="B18896" t="s">
        <v>64614</v>
      </c>
      <c r="C18896" s="57">
        <v>44342</v>
      </c>
      <c r="D18896" t="s">
        <v>64615</v>
      </c>
      <c r="E18896" s="58">
        <v>115250229400000</v>
      </c>
      <c r="F18896" t="s">
        <v>64616</v>
      </c>
      <c r="G18896" t="s">
        <v>64617</v>
      </c>
      <c r="H18896" t="s">
        <v>64618</v>
      </c>
      <c r="I18896">
        <v>1</v>
      </c>
    </row>
    <row r="18897" spans="1:9" x14ac:dyDescent="0.25">
      <c r="A18897" t="s">
        <v>110</v>
      </c>
      <c r="B18897" t="s">
        <v>64619</v>
      </c>
      <c r="C18897" s="57">
        <v>44342</v>
      </c>
      <c r="D18897" t="s">
        <v>64620</v>
      </c>
      <c r="E18897" s="58">
        <v>1029934850000</v>
      </c>
      <c r="F18897" t="s">
        <v>64621</v>
      </c>
      <c r="G18897" t="s">
        <v>64622</v>
      </c>
      <c r="H18897" t="s">
        <v>64623</v>
      </c>
      <c r="I18897">
        <v>1</v>
      </c>
    </row>
    <row r="18898" spans="1:9" x14ac:dyDescent="0.25">
      <c r="A18898" t="s">
        <v>110</v>
      </c>
      <c r="B18898" t="s">
        <v>64624</v>
      </c>
      <c r="C18898" s="57">
        <v>44342</v>
      </c>
      <c r="D18898" t="s">
        <v>64625</v>
      </c>
      <c r="E18898" s="58">
        <v>1012059930000</v>
      </c>
      <c r="F18898" t="s">
        <v>64626</v>
      </c>
      <c r="G18898" t="s">
        <v>114</v>
      </c>
      <c r="H18898" t="s">
        <v>114</v>
      </c>
      <c r="I18898">
        <v>10</v>
      </c>
    </row>
    <row r="18899" spans="1:9" x14ac:dyDescent="0.25">
      <c r="A18899" t="s">
        <v>110</v>
      </c>
      <c r="B18899" t="s">
        <v>64627</v>
      </c>
      <c r="C18899" s="57">
        <v>44342</v>
      </c>
      <c r="D18899" t="s">
        <v>64628</v>
      </c>
      <c r="E18899" s="58">
        <v>102189280200000</v>
      </c>
      <c r="F18899" t="s">
        <v>64629</v>
      </c>
      <c r="G18899" t="s">
        <v>64630</v>
      </c>
      <c r="H18899" t="s">
        <v>114</v>
      </c>
      <c r="I18899">
        <v>2</v>
      </c>
    </row>
    <row r="18900" spans="1:9" x14ac:dyDescent="0.25">
      <c r="A18900" t="s">
        <v>110</v>
      </c>
      <c r="B18900" t="s">
        <v>64631</v>
      </c>
      <c r="C18900" s="57">
        <v>44342</v>
      </c>
      <c r="D18900" t="s">
        <v>64632</v>
      </c>
      <c r="E18900" s="58">
        <v>102895901700000</v>
      </c>
      <c r="F18900" t="s">
        <v>64633</v>
      </c>
      <c r="G18900" t="s">
        <v>114</v>
      </c>
      <c r="H18900" t="s">
        <v>114</v>
      </c>
      <c r="I18900">
        <v>4</v>
      </c>
    </row>
    <row r="18901" spans="1:9" x14ac:dyDescent="0.25">
      <c r="A18901" t="s">
        <v>110</v>
      </c>
      <c r="B18901" t="s">
        <v>64634</v>
      </c>
      <c r="C18901" s="57">
        <v>44342</v>
      </c>
      <c r="D18901" t="s">
        <v>64635</v>
      </c>
      <c r="E18901" s="58">
        <v>1008080800000</v>
      </c>
      <c r="F18901" t="s">
        <v>64636</v>
      </c>
      <c r="G18901" t="s">
        <v>114</v>
      </c>
      <c r="H18901" t="s">
        <v>114</v>
      </c>
      <c r="I18901">
        <v>2</v>
      </c>
    </row>
    <row r="18902" spans="1:9" x14ac:dyDescent="0.25">
      <c r="A18902" t="s">
        <v>110</v>
      </c>
      <c r="B18902" t="s">
        <v>64637</v>
      </c>
      <c r="C18902" s="57">
        <v>44342</v>
      </c>
      <c r="D18902" t="s">
        <v>64638</v>
      </c>
      <c r="E18902" s="58">
        <v>1311025453000000</v>
      </c>
      <c r="F18902" t="s">
        <v>64639</v>
      </c>
      <c r="G18902" t="s">
        <v>114</v>
      </c>
      <c r="H18902" t="s">
        <v>114</v>
      </c>
      <c r="I18902">
        <v>1</v>
      </c>
    </row>
    <row r="18903" spans="1:9" x14ac:dyDescent="0.25">
      <c r="A18903" t="s">
        <v>110</v>
      </c>
      <c r="B18903" t="s">
        <v>64640</v>
      </c>
      <c r="C18903" s="57">
        <v>44342</v>
      </c>
      <c r="D18903" t="s">
        <v>64641</v>
      </c>
      <c r="E18903" s="58">
        <v>29039994000000</v>
      </c>
      <c r="F18903" t="s">
        <v>64642</v>
      </c>
      <c r="G18903" t="s">
        <v>114</v>
      </c>
      <c r="H18903" t="s">
        <v>114</v>
      </c>
      <c r="I18903">
        <v>3</v>
      </c>
    </row>
    <row r="18904" spans="1:9" x14ac:dyDescent="0.25">
      <c r="A18904" t="s">
        <v>110</v>
      </c>
      <c r="B18904" t="s">
        <v>64643</v>
      </c>
      <c r="C18904" s="57">
        <v>44342</v>
      </c>
      <c r="D18904" t="s">
        <v>64644</v>
      </c>
      <c r="E18904" s="58">
        <v>23956951000000</v>
      </c>
      <c r="F18904" t="s">
        <v>64645</v>
      </c>
      <c r="G18904" t="s">
        <v>114</v>
      </c>
      <c r="H18904" t="s">
        <v>114</v>
      </c>
      <c r="I18904">
        <v>1</v>
      </c>
    </row>
    <row r="18905" spans="1:9" x14ac:dyDescent="0.25">
      <c r="A18905" t="s">
        <v>110</v>
      </c>
      <c r="B18905" t="s">
        <v>64646</v>
      </c>
      <c r="C18905" s="57">
        <v>44342</v>
      </c>
      <c r="D18905" t="s">
        <v>64647</v>
      </c>
      <c r="E18905" s="58">
        <v>24137508000000</v>
      </c>
      <c r="F18905" t="s">
        <v>64648</v>
      </c>
      <c r="G18905" t="s">
        <v>114</v>
      </c>
      <c r="H18905" t="s">
        <v>114</v>
      </c>
      <c r="I18905">
        <v>1</v>
      </c>
    </row>
    <row r="18906" spans="1:9" x14ac:dyDescent="0.25">
      <c r="A18906" t="s">
        <v>110</v>
      </c>
      <c r="B18906" t="s">
        <v>64649</v>
      </c>
      <c r="C18906" s="57">
        <v>44342</v>
      </c>
      <c r="D18906" t="s">
        <v>64650</v>
      </c>
      <c r="E18906" s="58">
        <v>1043700866600</v>
      </c>
      <c r="F18906" t="s">
        <v>64651</v>
      </c>
      <c r="G18906" t="s">
        <v>114</v>
      </c>
      <c r="H18906" t="s">
        <v>114</v>
      </c>
      <c r="I18906">
        <v>1</v>
      </c>
    </row>
    <row r="18907" spans="1:9" x14ac:dyDescent="0.25">
      <c r="A18907" t="s">
        <v>110</v>
      </c>
      <c r="B18907" t="s">
        <v>64652</v>
      </c>
      <c r="C18907" s="57">
        <v>44342</v>
      </c>
      <c r="D18907" t="s">
        <v>64653</v>
      </c>
      <c r="E18907" s="58">
        <v>1015189700000</v>
      </c>
      <c r="F18907" t="s">
        <v>64654</v>
      </c>
      <c r="G18907" t="s">
        <v>114</v>
      </c>
      <c r="H18907" t="s">
        <v>114</v>
      </c>
      <c r="I18907">
        <v>2</v>
      </c>
    </row>
    <row r="18908" spans="1:9" x14ac:dyDescent="0.25">
      <c r="A18908" t="s">
        <v>110</v>
      </c>
      <c r="B18908" t="s">
        <v>64655</v>
      </c>
      <c r="C18908" s="57">
        <v>44342</v>
      </c>
      <c r="D18908" t="s">
        <v>64656</v>
      </c>
      <c r="E18908" s="58">
        <v>1007176500000</v>
      </c>
      <c r="F18908" t="s">
        <v>64657</v>
      </c>
      <c r="G18908" t="s">
        <v>114</v>
      </c>
      <c r="H18908" t="s">
        <v>114</v>
      </c>
      <c r="I18908">
        <v>1</v>
      </c>
    </row>
    <row r="18909" spans="1:9" x14ac:dyDescent="0.25">
      <c r="A18909" t="s">
        <v>110</v>
      </c>
      <c r="B18909" t="s">
        <v>64658</v>
      </c>
      <c r="C18909" s="57">
        <v>44342</v>
      </c>
      <c r="D18909" t="s">
        <v>64659</v>
      </c>
      <c r="E18909" s="58">
        <v>1026362800000</v>
      </c>
      <c r="F18909" t="s">
        <v>64660</v>
      </c>
      <c r="G18909" t="s">
        <v>114</v>
      </c>
      <c r="H18909" t="s">
        <v>114</v>
      </c>
      <c r="I18909">
        <v>147</v>
      </c>
    </row>
    <row r="18910" spans="1:9" x14ac:dyDescent="0.25">
      <c r="A18910" t="s">
        <v>110</v>
      </c>
      <c r="B18910" t="s">
        <v>64661</v>
      </c>
      <c r="C18910" s="57">
        <v>44342</v>
      </c>
      <c r="D18910" t="s">
        <v>64662</v>
      </c>
      <c r="E18910" s="58">
        <v>1264499600000</v>
      </c>
      <c r="F18910" t="s">
        <v>64663</v>
      </c>
      <c r="G18910" t="s">
        <v>114</v>
      </c>
      <c r="H18910" t="s">
        <v>114</v>
      </c>
      <c r="I18910">
        <v>7</v>
      </c>
    </row>
    <row r="18911" spans="1:9" x14ac:dyDescent="0.25">
      <c r="A18911" t="s">
        <v>110</v>
      </c>
      <c r="B18911" t="s">
        <v>64664</v>
      </c>
      <c r="C18911" s="57">
        <v>44342</v>
      </c>
      <c r="D18911" t="s">
        <v>64665</v>
      </c>
      <c r="E18911" s="58">
        <v>1012757900000</v>
      </c>
      <c r="F18911" t="s">
        <v>64666</v>
      </c>
      <c r="G18911" t="s">
        <v>1478</v>
      </c>
      <c r="H18911" t="s">
        <v>114</v>
      </c>
      <c r="I18911">
        <v>46</v>
      </c>
    </row>
    <row r="18912" spans="1:9" x14ac:dyDescent="0.25">
      <c r="A18912" t="s">
        <v>110</v>
      </c>
      <c r="B18912" t="s">
        <v>64667</v>
      </c>
      <c r="C18912" s="57">
        <v>44342</v>
      </c>
      <c r="D18912" t="s">
        <v>64668</v>
      </c>
      <c r="E18912" s="58">
        <v>1217375000000</v>
      </c>
      <c r="F18912" t="s">
        <v>64669</v>
      </c>
      <c r="G18912" t="s">
        <v>114</v>
      </c>
      <c r="H18912" t="s">
        <v>114</v>
      </c>
      <c r="I18912">
        <v>12</v>
      </c>
    </row>
    <row r="18913" spans="1:9" x14ac:dyDescent="0.25">
      <c r="A18913" t="s">
        <v>110</v>
      </c>
      <c r="B18913" t="s">
        <v>64670</v>
      </c>
      <c r="C18913" s="57">
        <v>44342</v>
      </c>
      <c r="D18913" t="s">
        <v>64671</v>
      </c>
      <c r="E18913" s="58">
        <v>1011379300000</v>
      </c>
      <c r="F18913" t="s">
        <v>64672</v>
      </c>
      <c r="G18913" t="s">
        <v>1284</v>
      </c>
      <c r="H18913" t="s">
        <v>114</v>
      </c>
      <c r="I18913">
        <v>22</v>
      </c>
    </row>
    <row r="18914" spans="1:9" x14ac:dyDescent="0.25">
      <c r="A18914" t="s">
        <v>110</v>
      </c>
      <c r="B18914" t="s">
        <v>64673</v>
      </c>
      <c r="C18914" s="57">
        <v>44342</v>
      </c>
      <c r="D18914" t="s">
        <v>64674</v>
      </c>
      <c r="E18914" s="58">
        <v>1060689900000</v>
      </c>
      <c r="F18914" t="s">
        <v>64675</v>
      </c>
      <c r="G18914" t="s">
        <v>64676</v>
      </c>
      <c r="H18914" t="s">
        <v>64677</v>
      </c>
      <c r="I18914">
        <v>755</v>
      </c>
    </row>
    <row r="18915" spans="1:9" x14ac:dyDescent="0.25">
      <c r="A18915" t="s">
        <v>110</v>
      </c>
      <c r="B18915" t="s">
        <v>64678</v>
      </c>
      <c r="C18915" s="57">
        <v>44342</v>
      </c>
      <c r="D18915" t="s">
        <v>64679</v>
      </c>
      <c r="E18915" t="s">
        <v>64680</v>
      </c>
      <c r="F18915" t="s">
        <v>64681</v>
      </c>
      <c r="G18915" t="s">
        <v>114</v>
      </c>
      <c r="H18915" t="s">
        <v>114</v>
      </c>
      <c r="I18915">
        <v>1</v>
      </c>
    </row>
    <row r="18916" spans="1:9" x14ac:dyDescent="0.25">
      <c r="A18916" t="s">
        <v>110</v>
      </c>
      <c r="B18916" t="s">
        <v>64682</v>
      </c>
      <c r="C18916" s="57">
        <v>44342</v>
      </c>
      <c r="D18916" t="s">
        <v>64683</v>
      </c>
      <c r="E18916" s="58">
        <v>1061241200000</v>
      </c>
      <c r="F18916" t="s">
        <v>64684</v>
      </c>
      <c r="G18916" t="s">
        <v>114</v>
      </c>
      <c r="H18916" t="s">
        <v>114</v>
      </c>
      <c r="I18916">
        <v>2</v>
      </c>
    </row>
    <row r="18917" spans="1:9" x14ac:dyDescent="0.25">
      <c r="A18917" t="s">
        <v>110</v>
      </c>
      <c r="B18917" t="s">
        <v>64685</v>
      </c>
      <c r="C18917" s="57">
        <v>44342</v>
      </c>
      <c r="D18917" t="s">
        <v>64686</v>
      </c>
      <c r="E18917" s="58">
        <v>2412483100000</v>
      </c>
      <c r="F18917" t="s">
        <v>64687</v>
      </c>
      <c r="G18917" t="s">
        <v>114</v>
      </c>
      <c r="H18917" t="s">
        <v>114</v>
      </c>
      <c r="I18917">
        <v>1</v>
      </c>
    </row>
    <row r="18918" spans="1:9" x14ac:dyDescent="0.25">
      <c r="A18918" t="s">
        <v>110</v>
      </c>
      <c r="B18918" t="s">
        <v>64688</v>
      </c>
      <c r="C18918" s="57">
        <v>44342</v>
      </c>
      <c r="D18918" t="s">
        <v>64689</v>
      </c>
      <c r="E18918" t="s">
        <v>64690</v>
      </c>
      <c r="F18918" t="s">
        <v>64691</v>
      </c>
      <c r="G18918" t="s">
        <v>114</v>
      </c>
      <c r="H18918" t="s">
        <v>114</v>
      </c>
      <c r="I18918">
        <v>1</v>
      </c>
    </row>
    <row r="18919" spans="1:9" x14ac:dyDescent="0.25">
      <c r="A18919" t="s">
        <v>110</v>
      </c>
      <c r="B18919" t="s">
        <v>64692</v>
      </c>
      <c r="C18919" s="57">
        <v>44342</v>
      </c>
      <c r="D18919" t="s">
        <v>64693</v>
      </c>
      <c r="E18919" s="58">
        <v>295215711900000</v>
      </c>
      <c r="F18919" t="s">
        <v>64694</v>
      </c>
      <c r="G18919" t="s">
        <v>114</v>
      </c>
      <c r="H18919" t="s">
        <v>114</v>
      </c>
      <c r="I18919">
        <v>1</v>
      </c>
    </row>
    <row r="18920" spans="1:9" x14ac:dyDescent="0.25">
      <c r="A18920" t="s">
        <v>110</v>
      </c>
      <c r="B18920" t="s">
        <v>64695</v>
      </c>
      <c r="C18920" s="57">
        <v>44342</v>
      </c>
      <c r="D18920" t="s">
        <v>64696</v>
      </c>
      <c r="E18920" s="58">
        <v>1043173400000</v>
      </c>
      <c r="F18920" t="s">
        <v>64697</v>
      </c>
      <c r="G18920" t="s">
        <v>114</v>
      </c>
      <c r="H18920" t="s">
        <v>114</v>
      </c>
      <c r="I18920">
        <v>56</v>
      </c>
    </row>
    <row r="18921" spans="1:9" x14ac:dyDescent="0.25">
      <c r="A18921" t="s">
        <v>110</v>
      </c>
      <c r="B18921" t="s">
        <v>64698</v>
      </c>
      <c r="C18921" s="57">
        <v>44342</v>
      </c>
      <c r="D18921" t="s">
        <v>64699</v>
      </c>
      <c r="E18921" s="58">
        <v>1024432940000</v>
      </c>
      <c r="F18921" t="s">
        <v>64700</v>
      </c>
      <c r="G18921" t="s">
        <v>114</v>
      </c>
      <c r="H18921" t="s">
        <v>114</v>
      </c>
      <c r="I18921">
        <v>1</v>
      </c>
    </row>
    <row r="18922" spans="1:9" x14ac:dyDescent="0.25">
      <c r="A18922" t="s">
        <v>110</v>
      </c>
      <c r="B18922" t="s">
        <v>64701</v>
      </c>
      <c r="C18922" s="57">
        <v>44342</v>
      </c>
      <c r="D18922" t="s">
        <v>64702</v>
      </c>
      <c r="E18922" s="58">
        <v>1015186350000</v>
      </c>
      <c r="F18922" t="s">
        <v>64703</v>
      </c>
      <c r="G18922" t="s">
        <v>114</v>
      </c>
      <c r="H18922" t="s">
        <v>114</v>
      </c>
      <c r="I18922">
        <v>3</v>
      </c>
    </row>
    <row r="18923" spans="1:9" x14ac:dyDescent="0.25">
      <c r="A18923" t="s">
        <v>110</v>
      </c>
      <c r="B18923" t="s">
        <v>64704</v>
      </c>
      <c r="C18923" s="57">
        <v>44342</v>
      </c>
      <c r="D18923" t="s">
        <v>64705</v>
      </c>
      <c r="E18923" s="58">
        <v>1011127500000</v>
      </c>
      <c r="F18923" t="s">
        <v>64706</v>
      </c>
      <c r="G18923" t="s">
        <v>114</v>
      </c>
      <c r="H18923" t="s">
        <v>114</v>
      </c>
      <c r="I18923">
        <v>21</v>
      </c>
    </row>
    <row r="18924" spans="1:9" x14ac:dyDescent="0.25">
      <c r="A18924" t="s">
        <v>110</v>
      </c>
      <c r="B18924" t="s">
        <v>64707</v>
      </c>
      <c r="C18924" s="57">
        <v>44342</v>
      </c>
      <c r="D18924" t="s">
        <v>64708</v>
      </c>
      <c r="E18924" s="58">
        <v>1064692400000</v>
      </c>
      <c r="F18924" t="s">
        <v>64709</v>
      </c>
      <c r="G18924" t="s">
        <v>64710</v>
      </c>
      <c r="H18924" t="s">
        <v>114</v>
      </c>
      <c r="I18924">
        <v>568</v>
      </c>
    </row>
    <row r="18925" spans="1:9" x14ac:dyDescent="0.25">
      <c r="A18925" t="s">
        <v>110</v>
      </c>
      <c r="B18925" t="s">
        <v>64711</v>
      </c>
      <c r="C18925" s="57">
        <v>44342</v>
      </c>
      <c r="D18925" t="s">
        <v>64712</v>
      </c>
      <c r="E18925" s="58">
        <v>1028511200000</v>
      </c>
      <c r="F18925" t="s">
        <v>64713</v>
      </c>
      <c r="G18925" t="s">
        <v>114</v>
      </c>
      <c r="H18925" t="s">
        <v>114</v>
      </c>
      <c r="I18925">
        <v>7</v>
      </c>
    </row>
    <row r="18926" spans="1:9" x14ac:dyDescent="0.25">
      <c r="A18926" t="s">
        <v>110</v>
      </c>
      <c r="B18926" t="s">
        <v>64714</v>
      </c>
      <c r="C18926" s="57">
        <v>44342</v>
      </c>
      <c r="D18926" t="s">
        <v>64715</v>
      </c>
      <c r="E18926" s="58">
        <v>294656572100000</v>
      </c>
      <c r="F18926" t="s">
        <v>64716</v>
      </c>
      <c r="G18926" t="s">
        <v>114</v>
      </c>
      <c r="H18926" t="s">
        <v>114</v>
      </c>
      <c r="I18926">
        <v>3</v>
      </c>
    </row>
    <row r="18927" spans="1:9" x14ac:dyDescent="0.25">
      <c r="A18927" t="s">
        <v>110</v>
      </c>
      <c r="B18927" t="s">
        <v>64717</v>
      </c>
      <c r="C18927" s="57">
        <v>44342</v>
      </c>
      <c r="D18927" t="s">
        <v>64718</v>
      </c>
      <c r="E18927" s="58">
        <v>293378213200000</v>
      </c>
      <c r="F18927" t="s">
        <v>64719</v>
      </c>
      <c r="G18927" t="s">
        <v>114</v>
      </c>
      <c r="H18927" t="s">
        <v>114</v>
      </c>
      <c r="I18927">
        <v>2</v>
      </c>
    </row>
    <row r="18928" spans="1:9" x14ac:dyDescent="0.25">
      <c r="A18928" t="s">
        <v>110</v>
      </c>
      <c r="B18928" t="s">
        <v>64720</v>
      </c>
      <c r="C18928" s="57">
        <v>44342</v>
      </c>
      <c r="D18928" t="s">
        <v>64721</v>
      </c>
      <c r="E18928" s="58">
        <v>1103211000000</v>
      </c>
      <c r="F18928" t="s">
        <v>64722</v>
      </c>
      <c r="G18928" t="s">
        <v>10499</v>
      </c>
      <c r="H18928" t="s">
        <v>64723</v>
      </c>
      <c r="I18928">
        <v>298</v>
      </c>
    </row>
    <row r="18929" spans="1:9" x14ac:dyDescent="0.25">
      <c r="A18929" t="s">
        <v>110</v>
      </c>
      <c r="B18929" t="s">
        <v>64724</v>
      </c>
      <c r="C18929" s="57">
        <v>44342</v>
      </c>
      <c r="D18929" t="s">
        <v>64725</v>
      </c>
      <c r="E18929" s="58">
        <v>1137855520000</v>
      </c>
      <c r="F18929" t="s">
        <v>64726</v>
      </c>
      <c r="G18929" t="s">
        <v>114</v>
      </c>
      <c r="H18929" t="s">
        <v>114</v>
      </c>
      <c r="I18929">
        <v>71</v>
      </c>
    </row>
    <row r="18930" spans="1:9" x14ac:dyDescent="0.25">
      <c r="A18930" t="s">
        <v>110</v>
      </c>
      <c r="B18930" t="s">
        <v>64727</v>
      </c>
      <c r="C18930" s="57">
        <v>44342</v>
      </c>
      <c r="D18930" t="s">
        <v>64728</v>
      </c>
      <c r="E18930" s="58">
        <v>1027702940000</v>
      </c>
      <c r="F18930" t="s">
        <v>64729</v>
      </c>
      <c r="G18930" t="s">
        <v>64730</v>
      </c>
      <c r="H18930" t="s">
        <v>114</v>
      </c>
      <c r="I18930">
        <v>1</v>
      </c>
    </row>
    <row r="18931" spans="1:9" x14ac:dyDescent="0.25">
      <c r="A18931" t="s">
        <v>110</v>
      </c>
      <c r="B18931" t="s">
        <v>64731</v>
      </c>
      <c r="C18931" s="57">
        <v>44342</v>
      </c>
      <c r="D18931" t="s">
        <v>64732</v>
      </c>
      <c r="E18931" s="58">
        <v>1049150815000</v>
      </c>
      <c r="F18931" t="s">
        <v>64733</v>
      </c>
      <c r="G18931" t="s">
        <v>114</v>
      </c>
      <c r="H18931" t="s">
        <v>114</v>
      </c>
      <c r="I18931">
        <v>1</v>
      </c>
    </row>
    <row r="18932" spans="1:9" x14ac:dyDescent="0.25">
      <c r="A18932" t="s">
        <v>110</v>
      </c>
      <c r="B18932" t="s">
        <v>64734</v>
      </c>
      <c r="C18932" s="57">
        <v>44342</v>
      </c>
      <c r="D18932" t="s">
        <v>64735</v>
      </c>
      <c r="E18932" s="58">
        <v>1364801390000</v>
      </c>
      <c r="F18932" t="s">
        <v>64736</v>
      </c>
      <c r="G18932" t="s">
        <v>114</v>
      </c>
      <c r="H18932" t="s">
        <v>114</v>
      </c>
      <c r="I18932">
        <v>1</v>
      </c>
    </row>
    <row r="18933" spans="1:9" x14ac:dyDescent="0.25">
      <c r="A18933" t="s">
        <v>110</v>
      </c>
      <c r="B18933" t="s">
        <v>64737</v>
      </c>
      <c r="C18933" s="57">
        <v>44342</v>
      </c>
      <c r="D18933" t="s">
        <v>64738</v>
      </c>
      <c r="E18933" s="58">
        <v>1399636658700</v>
      </c>
      <c r="F18933" t="s">
        <v>64739</v>
      </c>
      <c r="G18933" t="s">
        <v>114</v>
      </c>
      <c r="H18933" t="s">
        <v>114</v>
      </c>
      <c r="I18933">
        <v>1</v>
      </c>
    </row>
    <row r="18934" spans="1:9" x14ac:dyDescent="0.25">
      <c r="A18934" t="s">
        <v>110</v>
      </c>
      <c r="B18934" t="s">
        <v>64740</v>
      </c>
      <c r="C18934" s="57">
        <v>44342</v>
      </c>
      <c r="D18934" t="s">
        <v>64741</v>
      </c>
      <c r="E18934" s="58">
        <v>1045326182300</v>
      </c>
      <c r="F18934" t="s">
        <v>64742</v>
      </c>
      <c r="G18934" t="s">
        <v>114</v>
      </c>
      <c r="H18934" t="s">
        <v>114</v>
      </c>
      <c r="I18934">
        <v>1</v>
      </c>
    </row>
    <row r="18935" spans="1:9" x14ac:dyDescent="0.25">
      <c r="A18935" t="s">
        <v>110</v>
      </c>
      <c r="B18935" t="s">
        <v>64743</v>
      </c>
      <c r="C18935" s="57">
        <v>44342</v>
      </c>
      <c r="D18935" t="s">
        <v>64744</v>
      </c>
      <c r="E18935" t="s">
        <v>64745</v>
      </c>
      <c r="F18935" t="s">
        <v>64746</v>
      </c>
      <c r="G18935" t="s">
        <v>64747</v>
      </c>
      <c r="H18935" t="s">
        <v>114</v>
      </c>
      <c r="I18935">
        <v>1</v>
      </c>
    </row>
    <row r="18936" spans="1:9" x14ac:dyDescent="0.25">
      <c r="A18936" t="s">
        <v>110</v>
      </c>
      <c r="B18936" t="s">
        <v>64748</v>
      </c>
      <c r="C18936" s="57">
        <v>44342</v>
      </c>
      <c r="D18936" t="s">
        <v>64749</v>
      </c>
      <c r="E18936" t="s">
        <v>64750</v>
      </c>
      <c r="F18936" t="s">
        <v>64751</v>
      </c>
      <c r="G18936" t="s">
        <v>64752</v>
      </c>
      <c r="H18936" t="s">
        <v>114</v>
      </c>
      <c r="I18936">
        <v>1</v>
      </c>
    </row>
    <row r="18937" spans="1:9" x14ac:dyDescent="0.25">
      <c r="A18937" t="s">
        <v>110</v>
      </c>
      <c r="B18937" t="s">
        <v>64753</v>
      </c>
      <c r="C18937" s="57">
        <v>44342</v>
      </c>
      <c r="D18937" t="s">
        <v>64754</v>
      </c>
      <c r="E18937" s="58">
        <v>1006931700000</v>
      </c>
      <c r="F18937" t="s">
        <v>64755</v>
      </c>
      <c r="G18937" t="s">
        <v>64756</v>
      </c>
      <c r="H18937" t="s">
        <v>114</v>
      </c>
      <c r="I18937">
        <v>1</v>
      </c>
    </row>
    <row r="18938" spans="1:9" x14ac:dyDescent="0.25">
      <c r="A18938" t="s">
        <v>110</v>
      </c>
      <c r="B18938" t="s">
        <v>64757</v>
      </c>
      <c r="C18938" s="57">
        <v>44342</v>
      </c>
      <c r="D18938" t="s">
        <v>64758</v>
      </c>
      <c r="E18938" t="s">
        <v>64759</v>
      </c>
      <c r="F18938" t="s">
        <v>64760</v>
      </c>
      <c r="G18938" t="s">
        <v>114</v>
      </c>
      <c r="H18938" t="s">
        <v>114</v>
      </c>
      <c r="I18938">
        <v>1</v>
      </c>
    </row>
    <row r="18939" spans="1:9" x14ac:dyDescent="0.25">
      <c r="A18939" t="s">
        <v>110</v>
      </c>
      <c r="B18939" t="s">
        <v>64761</v>
      </c>
      <c r="C18939" s="57">
        <v>44342</v>
      </c>
      <c r="D18939" t="s">
        <v>64762</v>
      </c>
      <c r="E18939" s="58">
        <v>1006609200000</v>
      </c>
      <c r="F18939" t="s">
        <v>64763</v>
      </c>
      <c r="G18939" t="s">
        <v>64764</v>
      </c>
      <c r="H18939" t="s">
        <v>114</v>
      </c>
      <c r="I18939">
        <v>1</v>
      </c>
    </row>
    <row r="18940" spans="1:9" x14ac:dyDescent="0.25">
      <c r="A18940" t="s">
        <v>110</v>
      </c>
      <c r="B18940" t="s">
        <v>64765</v>
      </c>
      <c r="C18940" s="57">
        <v>44342</v>
      </c>
      <c r="D18940" t="s">
        <v>64766</v>
      </c>
      <c r="E18940" s="58">
        <v>1060580400000</v>
      </c>
      <c r="F18940" t="s">
        <v>64767</v>
      </c>
      <c r="G18940" t="s">
        <v>64768</v>
      </c>
      <c r="H18940" t="s">
        <v>114</v>
      </c>
      <c r="I18940">
        <v>1</v>
      </c>
    </row>
    <row r="18941" spans="1:9" x14ac:dyDescent="0.25">
      <c r="A18941" t="s">
        <v>110</v>
      </c>
      <c r="B18941" t="s">
        <v>64769</v>
      </c>
      <c r="C18941" s="57">
        <v>44342</v>
      </c>
      <c r="D18941" t="s">
        <v>64770</v>
      </c>
      <c r="E18941" t="s">
        <v>64771</v>
      </c>
      <c r="F18941" t="s">
        <v>64772</v>
      </c>
      <c r="G18941" t="s">
        <v>64773</v>
      </c>
      <c r="H18941" t="s">
        <v>114</v>
      </c>
      <c r="I18941">
        <v>1</v>
      </c>
    </row>
    <row r="18942" spans="1:9" x14ac:dyDescent="0.25">
      <c r="A18942" t="s">
        <v>110</v>
      </c>
      <c r="B18942" t="s">
        <v>64774</v>
      </c>
      <c r="C18942" s="57">
        <v>44342</v>
      </c>
      <c r="D18942" t="s">
        <v>64775</v>
      </c>
      <c r="E18942" s="58">
        <v>1018845900000</v>
      </c>
      <c r="F18942" t="s">
        <v>64776</v>
      </c>
      <c r="G18942" t="s">
        <v>10531</v>
      </c>
      <c r="H18942" t="s">
        <v>64777</v>
      </c>
      <c r="I18942">
        <v>319</v>
      </c>
    </row>
    <row r="18943" spans="1:9" x14ac:dyDescent="0.25">
      <c r="A18943" t="s">
        <v>110</v>
      </c>
      <c r="B18943" t="s">
        <v>64778</v>
      </c>
      <c r="C18943" s="57">
        <v>44342</v>
      </c>
      <c r="D18943" t="s">
        <v>64779</v>
      </c>
      <c r="E18943" s="58">
        <v>1024646700000</v>
      </c>
      <c r="F18943" t="s">
        <v>64780</v>
      </c>
      <c r="G18943" t="s">
        <v>64781</v>
      </c>
      <c r="H18943" t="s">
        <v>114</v>
      </c>
      <c r="I18943">
        <v>1</v>
      </c>
    </row>
    <row r="18944" spans="1:9" x14ac:dyDescent="0.25">
      <c r="A18944" t="s">
        <v>110</v>
      </c>
      <c r="B18944" t="s">
        <v>64782</v>
      </c>
      <c r="C18944" s="57">
        <v>44342</v>
      </c>
      <c r="D18944" t="s">
        <v>64783</v>
      </c>
      <c r="E18944" s="58">
        <v>3462080416000000</v>
      </c>
      <c r="F18944" t="s">
        <v>64784</v>
      </c>
      <c r="G18944" t="s">
        <v>114</v>
      </c>
      <c r="H18944" t="s">
        <v>114</v>
      </c>
      <c r="I18944">
        <v>1</v>
      </c>
    </row>
    <row r="18945" spans="1:9" x14ac:dyDescent="0.25">
      <c r="A18945" t="s">
        <v>110</v>
      </c>
      <c r="B18945" t="s">
        <v>64785</v>
      </c>
      <c r="C18945" s="57">
        <v>44342</v>
      </c>
      <c r="D18945" t="s">
        <v>64786</v>
      </c>
      <c r="E18945" s="58">
        <v>485378288000000</v>
      </c>
      <c r="F18945" t="s">
        <v>64787</v>
      </c>
      <c r="G18945" t="s">
        <v>114</v>
      </c>
      <c r="H18945" t="s">
        <v>114</v>
      </c>
      <c r="I18945">
        <v>1</v>
      </c>
    </row>
    <row r="18946" spans="1:9" x14ac:dyDescent="0.25">
      <c r="A18946" t="s">
        <v>110</v>
      </c>
      <c r="B18946" t="s">
        <v>64788</v>
      </c>
      <c r="C18946" s="57">
        <v>44342</v>
      </c>
      <c r="D18946" t="s">
        <v>64789</v>
      </c>
      <c r="E18946" s="58">
        <v>55949338000000</v>
      </c>
      <c r="F18946" t="s">
        <v>64790</v>
      </c>
      <c r="G18946" t="s">
        <v>114</v>
      </c>
      <c r="H18946" t="s">
        <v>114</v>
      </c>
      <c r="I18946">
        <v>2</v>
      </c>
    </row>
    <row r="18947" spans="1:9" x14ac:dyDescent="0.25">
      <c r="A18947" t="s">
        <v>110</v>
      </c>
      <c r="B18947" t="s">
        <v>64791</v>
      </c>
      <c r="C18947" s="57">
        <v>44342</v>
      </c>
      <c r="D18947" t="s">
        <v>64792</v>
      </c>
      <c r="E18947" s="58">
        <v>89566156000000</v>
      </c>
      <c r="F18947" t="s">
        <v>64793</v>
      </c>
      <c r="G18947" t="s">
        <v>114</v>
      </c>
      <c r="H18947" t="s">
        <v>114</v>
      </c>
      <c r="I18947">
        <v>1</v>
      </c>
    </row>
    <row r="18948" spans="1:9" x14ac:dyDescent="0.25">
      <c r="A18948" t="s">
        <v>110</v>
      </c>
      <c r="B18948" t="s">
        <v>64794</v>
      </c>
      <c r="C18948" s="57">
        <v>44342</v>
      </c>
      <c r="D18948" t="s">
        <v>64795</v>
      </c>
      <c r="E18948" s="58">
        <v>87087663000000</v>
      </c>
      <c r="F18948" t="s">
        <v>64796</v>
      </c>
      <c r="G18948" t="s">
        <v>114</v>
      </c>
      <c r="H18948" t="s">
        <v>114</v>
      </c>
      <c r="I18948">
        <v>3</v>
      </c>
    </row>
    <row r="18949" spans="1:9" x14ac:dyDescent="0.25">
      <c r="A18949" t="s">
        <v>110</v>
      </c>
      <c r="B18949" t="s">
        <v>64797</v>
      </c>
      <c r="C18949" s="57">
        <v>44342</v>
      </c>
      <c r="D18949" t="s">
        <v>64798</v>
      </c>
      <c r="E18949" s="58">
        <v>97913255000000</v>
      </c>
      <c r="F18949" t="s">
        <v>64799</v>
      </c>
      <c r="G18949" t="s">
        <v>114</v>
      </c>
      <c r="H18949" t="s">
        <v>114</v>
      </c>
      <c r="I18949">
        <v>1</v>
      </c>
    </row>
    <row r="18950" spans="1:9" x14ac:dyDescent="0.25">
      <c r="A18950" t="s">
        <v>110</v>
      </c>
      <c r="B18950" t="s">
        <v>64800</v>
      </c>
      <c r="C18950" s="57">
        <v>44342</v>
      </c>
      <c r="D18950" t="s">
        <v>64801</v>
      </c>
      <c r="E18950" t="s">
        <v>64802</v>
      </c>
      <c r="F18950" t="s">
        <v>64803</v>
      </c>
      <c r="G18950" t="s">
        <v>114</v>
      </c>
      <c r="H18950" t="s">
        <v>114</v>
      </c>
      <c r="I18950">
        <v>1</v>
      </c>
    </row>
    <row r="18951" spans="1:9" x14ac:dyDescent="0.25">
      <c r="A18951" t="s">
        <v>110</v>
      </c>
      <c r="B18951" t="s">
        <v>64804</v>
      </c>
      <c r="C18951" s="57">
        <v>44342</v>
      </c>
      <c r="D18951" t="s">
        <v>64805</v>
      </c>
      <c r="E18951" t="s">
        <v>64806</v>
      </c>
      <c r="F18951" t="s">
        <v>64807</v>
      </c>
      <c r="G18951" t="s">
        <v>114</v>
      </c>
      <c r="H18951" t="s">
        <v>114</v>
      </c>
      <c r="I18951">
        <v>1</v>
      </c>
    </row>
    <row r="18952" spans="1:9" x14ac:dyDescent="0.25">
      <c r="A18952" t="s">
        <v>110</v>
      </c>
      <c r="B18952" t="s">
        <v>64808</v>
      </c>
      <c r="C18952" s="57">
        <v>44342</v>
      </c>
      <c r="D18952" t="s">
        <v>64809</v>
      </c>
      <c r="E18952" t="s">
        <v>64810</v>
      </c>
      <c r="F18952" t="s">
        <v>64811</v>
      </c>
      <c r="G18952" t="s">
        <v>114</v>
      </c>
      <c r="H18952" t="s">
        <v>114</v>
      </c>
      <c r="I18952">
        <v>1</v>
      </c>
    </row>
    <row r="18953" spans="1:9" x14ac:dyDescent="0.25">
      <c r="A18953" t="s">
        <v>110</v>
      </c>
      <c r="B18953" t="s">
        <v>64812</v>
      </c>
      <c r="C18953" s="57">
        <v>44342</v>
      </c>
      <c r="D18953" t="s">
        <v>64813</v>
      </c>
      <c r="E18953" s="58">
        <v>992774315920000</v>
      </c>
      <c r="F18953" t="s">
        <v>64814</v>
      </c>
      <c r="G18953" t="s">
        <v>114</v>
      </c>
      <c r="H18953" t="s">
        <v>114</v>
      </c>
      <c r="I18953">
        <v>9</v>
      </c>
    </row>
    <row r="18954" spans="1:9" x14ac:dyDescent="0.25">
      <c r="A18954" t="s">
        <v>110</v>
      </c>
      <c r="B18954" t="s">
        <v>64815</v>
      </c>
      <c r="C18954" s="57">
        <v>44342</v>
      </c>
      <c r="D18954" t="s">
        <v>64816</v>
      </c>
      <c r="E18954" s="58">
        <v>1026315300000</v>
      </c>
      <c r="F18954" t="s">
        <v>64817</v>
      </c>
      <c r="G18954" t="s">
        <v>64818</v>
      </c>
      <c r="H18954" t="s">
        <v>64819</v>
      </c>
      <c r="I18954">
        <v>346</v>
      </c>
    </row>
    <row r="18955" spans="1:9" x14ac:dyDescent="0.25">
      <c r="A18955" t="s">
        <v>110</v>
      </c>
      <c r="B18955" t="s">
        <v>64820</v>
      </c>
      <c r="C18955" s="57">
        <v>44342</v>
      </c>
      <c r="D18955" t="s">
        <v>64821</v>
      </c>
      <c r="E18955" s="58">
        <v>1234104400000</v>
      </c>
      <c r="F18955" t="s">
        <v>64822</v>
      </c>
      <c r="G18955" t="s">
        <v>64823</v>
      </c>
      <c r="H18955" t="s">
        <v>64824</v>
      </c>
      <c r="I18955">
        <v>1</v>
      </c>
    </row>
    <row r="18956" spans="1:9" x14ac:dyDescent="0.25">
      <c r="A18956" t="s">
        <v>110</v>
      </c>
      <c r="B18956" t="s">
        <v>64825</v>
      </c>
      <c r="C18956" s="57">
        <v>44342</v>
      </c>
      <c r="D18956" t="s">
        <v>64826</v>
      </c>
      <c r="E18956" s="58">
        <v>1160969100000</v>
      </c>
      <c r="F18956" t="s">
        <v>64827</v>
      </c>
      <c r="G18956" t="s">
        <v>114</v>
      </c>
      <c r="H18956" t="s">
        <v>114</v>
      </c>
      <c r="I18956">
        <v>1</v>
      </c>
    </row>
    <row r="18957" spans="1:9" x14ac:dyDescent="0.25">
      <c r="A18957" t="s">
        <v>110</v>
      </c>
      <c r="B18957" t="s">
        <v>64828</v>
      </c>
      <c r="C18957" s="57">
        <v>44342</v>
      </c>
      <c r="D18957" t="s">
        <v>64829</v>
      </c>
      <c r="E18957" t="s">
        <v>64830</v>
      </c>
      <c r="F18957" t="s">
        <v>64831</v>
      </c>
      <c r="G18957" t="s">
        <v>114</v>
      </c>
      <c r="H18957" t="s">
        <v>114</v>
      </c>
      <c r="I18957">
        <v>28</v>
      </c>
    </row>
    <row r="18958" spans="1:9" x14ac:dyDescent="0.25">
      <c r="A18958" t="s">
        <v>110</v>
      </c>
      <c r="B18958" t="s">
        <v>64832</v>
      </c>
      <c r="C18958" s="57">
        <v>44342</v>
      </c>
      <c r="D18958" t="s">
        <v>64833</v>
      </c>
      <c r="E18958" s="58">
        <v>1006762600000</v>
      </c>
      <c r="F18958" t="s">
        <v>64834</v>
      </c>
      <c r="G18958" t="s">
        <v>114</v>
      </c>
      <c r="H18958" t="s">
        <v>114</v>
      </c>
      <c r="I18958">
        <v>1</v>
      </c>
    </row>
    <row r="18959" spans="1:9" x14ac:dyDescent="0.25">
      <c r="A18959" t="s">
        <v>110</v>
      </c>
      <c r="B18959" t="s">
        <v>64835</v>
      </c>
      <c r="C18959" s="57">
        <v>44342</v>
      </c>
      <c r="D18959" t="s">
        <v>64836</v>
      </c>
      <c r="E18959" s="58">
        <v>1177520300000</v>
      </c>
      <c r="F18959" t="s">
        <v>64837</v>
      </c>
      <c r="G18959" t="s">
        <v>114</v>
      </c>
      <c r="H18959" t="s">
        <v>114</v>
      </c>
      <c r="I18959">
        <v>1</v>
      </c>
    </row>
    <row r="18960" spans="1:9" x14ac:dyDescent="0.25">
      <c r="A18960" t="s">
        <v>110</v>
      </c>
      <c r="B18960" t="s">
        <v>64838</v>
      </c>
      <c r="C18960" s="57">
        <v>44342</v>
      </c>
      <c r="D18960" t="s">
        <v>64839</v>
      </c>
      <c r="E18960" t="s">
        <v>64840</v>
      </c>
      <c r="F18960" t="s">
        <v>64841</v>
      </c>
      <c r="G18960" t="s">
        <v>114</v>
      </c>
      <c r="H18960" t="s">
        <v>114</v>
      </c>
      <c r="I18960">
        <v>28</v>
      </c>
    </row>
    <row r="18961" spans="1:9" x14ac:dyDescent="0.25">
      <c r="A18961" t="s">
        <v>110</v>
      </c>
      <c r="B18961" t="s">
        <v>64842</v>
      </c>
      <c r="C18961" s="57">
        <v>44342</v>
      </c>
      <c r="D18961" t="s">
        <v>64843</v>
      </c>
      <c r="E18961" s="58">
        <v>1803630900000</v>
      </c>
      <c r="F18961" t="s">
        <v>64844</v>
      </c>
      <c r="G18961" t="s">
        <v>12404</v>
      </c>
      <c r="H18961" t="s">
        <v>114</v>
      </c>
      <c r="I18961">
        <v>1</v>
      </c>
    </row>
    <row r="18962" spans="1:9" x14ac:dyDescent="0.25">
      <c r="A18962" t="s">
        <v>110</v>
      </c>
      <c r="B18962" t="s">
        <v>64845</v>
      </c>
      <c r="C18962" s="57">
        <v>44342</v>
      </c>
      <c r="D18962" t="s">
        <v>64846</v>
      </c>
      <c r="E18962" s="58">
        <v>2963359087100000</v>
      </c>
      <c r="F18962" t="s">
        <v>64847</v>
      </c>
      <c r="G18962" t="s">
        <v>114</v>
      </c>
      <c r="H18962" t="s">
        <v>114</v>
      </c>
      <c r="I18962">
        <v>1</v>
      </c>
    </row>
    <row r="18963" spans="1:9" x14ac:dyDescent="0.25">
      <c r="A18963" t="s">
        <v>110</v>
      </c>
      <c r="B18963" t="s">
        <v>64848</v>
      </c>
      <c r="C18963" s="57">
        <v>44342</v>
      </c>
      <c r="D18963" t="s">
        <v>64849</v>
      </c>
      <c r="E18963" s="58">
        <v>1223811800000</v>
      </c>
      <c r="F18963" t="s">
        <v>64850</v>
      </c>
      <c r="G18963" t="s">
        <v>64823</v>
      </c>
      <c r="H18963" t="s">
        <v>566</v>
      </c>
      <c r="I18963">
        <v>533</v>
      </c>
    </row>
    <row r="18964" spans="1:9" x14ac:dyDescent="0.25">
      <c r="A18964" t="s">
        <v>110</v>
      </c>
      <c r="B18964" t="s">
        <v>64851</v>
      </c>
      <c r="C18964" s="57">
        <v>44342</v>
      </c>
      <c r="D18964" t="s">
        <v>64852</v>
      </c>
      <c r="E18964" s="58">
        <v>1629334600000</v>
      </c>
      <c r="F18964" t="s">
        <v>64853</v>
      </c>
      <c r="G18964" t="s">
        <v>64854</v>
      </c>
      <c r="H18964" t="s">
        <v>64855</v>
      </c>
      <c r="I18964">
        <v>707</v>
      </c>
    </row>
    <row r="18965" spans="1:9" x14ac:dyDescent="0.25">
      <c r="A18965" t="s">
        <v>110</v>
      </c>
      <c r="B18965" t="s">
        <v>64856</v>
      </c>
      <c r="C18965" s="57">
        <v>44342</v>
      </c>
      <c r="D18965" t="s">
        <v>64857</v>
      </c>
      <c r="E18965" s="58">
        <v>1029979700000</v>
      </c>
      <c r="F18965" t="s">
        <v>64858</v>
      </c>
      <c r="G18965" t="s">
        <v>114</v>
      </c>
      <c r="H18965" t="s">
        <v>114</v>
      </c>
      <c r="I18965">
        <v>1</v>
      </c>
    </row>
    <row r="18966" spans="1:9" x14ac:dyDescent="0.25">
      <c r="A18966" t="s">
        <v>110</v>
      </c>
      <c r="B18966" t="s">
        <v>64859</v>
      </c>
      <c r="C18966" s="57">
        <v>44342</v>
      </c>
      <c r="D18966" t="s">
        <v>64860</v>
      </c>
      <c r="E18966" s="58">
        <v>1037478100000</v>
      </c>
      <c r="F18966" t="s">
        <v>64861</v>
      </c>
      <c r="G18966" t="s">
        <v>114</v>
      </c>
      <c r="H18966" t="s">
        <v>114</v>
      </c>
      <c r="I18966">
        <v>11</v>
      </c>
    </row>
    <row r="18967" spans="1:9" x14ac:dyDescent="0.25">
      <c r="A18967" t="s">
        <v>110</v>
      </c>
      <c r="B18967" t="s">
        <v>64862</v>
      </c>
      <c r="C18967" s="57">
        <v>44342</v>
      </c>
      <c r="D18967" t="s">
        <v>64863</v>
      </c>
      <c r="E18967" s="58">
        <v>1147414300000</v>
      </c>
      <c r="F18967" t="s">
        <v>64864</v>
      </c>
      <c r="G18967" t="s">
        <v>64865</v>
      </c>
      <c r="H18967" t="s">
        <v>64866</v>
      </c>
      <c r="I18967">
        <v>662</v>
      </c>
    </row>
    <row r="18968" spans="1:9" x14ac:dyDescent="0.25">
      <c r="A18968" t="s">
        <v>110</v>
      </c>
      <c r="B18968" t="s">
        <v>64867</v>
      </c>
      <c r="C18968" s="57">
        <v>44342</v>
      </c>
      <c r="D18968" t="s">
        <v>64868</v>
      </c>
      <c r="E18968" s="58">
        <v>1009904000000</v>
      </c>
      <c r="F18968" t="s">
        <v>64869</v>
      </c>
      <c r="G18968" t="s">
        <v>114</v>
      </c>
      <c r="H18968" t="s">
        <v>114</v>
      </c>
      <c r="I18968">
        <v>53</v>
      </c>
    </row>
    <row r="18969" spans="1:9" x14ac:dyDescent="0.25">
      <c r="A18969" t="s">
        <v>110</v>
      </c>
      <c r="B18969" t="s">
        <v>64870</v>
      </c>
      <c r="C18969" s="57">
        <v>44342</v>
      </c>
      <c r="D18969" t="s">
        <v>64871</v>
      </c>
      <c r="E18969" s="58">
        <v>1109768700000</v>
      </c>
      <c r="F18969" t="s">
        <v>64872</v>
      </c>
      <c r="G18969" t="s">
        <v>114</v>
      </c>
      <c r="H18969" t="s">
        <v>114</v>
      </c>
      <c r="I18969">
        <v>1</v>
      </c>
    </row>
    <row r="18970" spans="1:9" x14ac:dyDescent="0.25">
      <c r="A18970" t="s">
        <v>110</v>
      </c>
      <c r="B18970" t="s">
        <v>64873</v>
      </c>
      <c r="C18970" s="57">
        <v>44342</v>
      </c>
      <c r="D18970" t="s">
        <v>64874</v>
      </c>
      <c r="E18970" s="58">
        <v>1004544100000</v>
      </c>
      <c r="F18970" t="s">
        <v>64875</v>
      </c>
      <c r="G18970" t="s">
        <v>114</v>
      </c>
      <c r="H18970" t="s">
        <v>114</v>
      </c>
      <c r="I18970">
        <v>10</v>
      </c>
    </row>
    <row r="18971" spans="1:9" x14ac:dyDescent="0.25">
      <c r="A18971" t="s">
        <v>110</v>
      </c>
      <c r="B18971" t="s">
        <v>64876</v>
      </c>
      <c r="C18971" s="57">
        <v>44342</v>
      </c>
      <c r="D18971" t="s">
        <v>64877</v>
      </c>
      <c r="E18971" s="58">
        <v>1036307300000</v>
      </c>
      <c r="F18971" t="s">
        <v>64878</v>
      </c>
      <c r="G18971" t="s">
        <v>114</v>
      </c>
      <c r="H18971" t="s">
        <v>114</v>
      </c>
      <c r="I18971">
        <v>3</v>
      </c>
    </row>
    <row r="18972" spans="1:9" x14ac:dyDescent="0.25">
      <c r="A18972" t="s">
        <v>110</v>
      </c>
      <c r="B18972" t="s">
        <v>64879</v>
      </c>
      <c r="C18972" s="57">
        <v>44342</v>
      </c>
      <c r="D18972" t="s">
        <v>64880</v>
      </c>
      <c r="E18972" s="58">
        <v>3934393700000</v>
      </c>
      <c r="F18972" t="s">
        <v>64881</v>
      </c>
      <c r="G18972" t="s">
        <v>64342</v>
      </c>
      <c r="H18972" t="s">
        <v>64882</v>
      </c>
      <c r="I18972">
        <v>2</v>
      </c>
    </row>
    <row r="18973" spans="1:9" x14ac:dyDescent="0.25">
      <c r="A18973" t="s">
        <v>110</v>
      </c>
      <c r="B18973" t="s">
        <v>64883</v>
      </c>
      <c r="C18973" s="57">
        <v>44342</v>
      </c>
      <c r="D18973" t="s">
        <v>64884</v>
      </c>
      <c r="E18973" t="s">
        <v>64885</v>
      </c>
      <c r="F18973" t="s">
        <v>64886</v>
      </c>
      <c r="G18973" t="s">
        <v>114</v>
      </c>
      <c r="H18973" t="s">
        <v>114</v>
      </c>
      <c r="I18973">
        <v>1</v>
      </c>
    </row>
    <row r="18974" spans="1:9" x14ac:dyDescent="0.25">
      <c r="A18974" t="s">
        <v>110</v>
      </c>
      <c r="B18974" t="s">
        <v>64887</v>
      </c>
      <c r="C18974" s="57">
        <v>44342</v>
      </c>
      <c r="D18974" t="s">
        <v>64888</v>
      </c>
      <c r="E18974" t="s">
        <v>64889</v>
      </c>
      <c r="F18974" t="s">
        <v>64890</v>
      </c>
      <c r="G18974" t="s">
        <v>114</v>
      </c>
      <c r="H18974" t="s">
        <v>114</v>
      </c>
      <c r="I18974">
        <v>2</v>
      </c>
    </row>
    <row r="18975" spans="1:9" x14ac:dyDescent="0.25">
      <c r="A18975" t="s">
        <v>110</v>
      </c>
      <c r="B18975" t="s">
        <v>64891</v>
      </c>
      <c r="C18975" s="57">
        <v>44342</v>
      </c>
      <c r="D18975" t="s">
        <v>64892</v>
      </c>
      <c r="E18975" s="58">
        <v>9851151400000</v>
      </c>
      <c r="F18975" t="s">
        <v>64893</v>
      </c>
      <c r="G18975" t="s">
        <v>64894</v>
      </c>
      <c r="H18975" t="s">
        <v>64895</v>
      </c>
      <c r="I18975">
        <v>2</v>
      </c>
    </row>
    <row r="18976" spans="1:9" x14ac:dyDescent="0.25">
      <c r="A18976" t="s">
        <v>110</v>
      </c>
      <c r="B18976" t="s">
        <v>64896</v>
      </c>
      <c r="C18976" s="57">
        <v>44342</v>
      </c>
      <c r="D18976" t="s">
        <v>64897</v>
      </c>
      <c r="E18976" s="58">
        <v>1110484600000</v>
      </c>
      <c r="F18976" t="s">
        <v>64898</v>
      </c>
      <c r="G18976" t="s">
        <v>64899</v>
      </c>
      <c r="H18976" t="s">
        <v>64900</v>
      </c>
      <c r="I18976">
        <v>725</v>
      </c>
    </row>
    <row r="18977" spans="1:9" x14ac:dyDescent="0.25">
      <c r="A18977" t="s">
        <v>110</v>
      </c>
      <c r="B18977" t="s">
        <v>64901</v>
      </c>
      <c r="C18977" s="57">
        <v>44342</v>
      </c>
      <c r="D18977" t="s">
        <v>64902</v>
      </c>
      <c r="E18977" s="58">
        <v>1083443300000</v>
      </c>
      <c r="F18977" t="s">
        <v>64903</v>
      </c>
      <c r="G18977" t="s">
        <v>64904</v>
      </c>
      <c r="H18977" t="s">
        <v>114</v>
      </c>
      <c r="I18977">
        <v>1</v>
      </c>
    </row>
    <row r="18978" spans="1:9" x14ac:dyDescent="0.25">
      <c r="A18978" t="s">
        <v>110</v>
      </c>
      <c r="B18978" t="s">
        <v>64905</v>
      </c>
      <c r="C18978" s="57">
        <v>44342</v>
      </c>
      <c r="D18978" t="s">
        <v>64906</v>
      </c>
      <c r="E18978" s="58">
        <v>1016906900000</v>
      </c>
      <c r="F18978" t="s">
        <v>64907</v>
      </c>
      <c r="G18978" t="s">
        <v>64781</v>
      </c>
      <c r="H18978" t="s">
        <v>114</v>
      </c>
      <c r="I18978">
        <v>1</v>
      </c>
    </row>
    <row r="18979" spans="1:9" x14ac:dyDescent="0.25">
      <c r="A18979" t="s">
        <v>110</v>
      </c>
      <c r="B18979" t="s">
        <v>64908</v>
      </c>
      <c r="C18979" s="57">
        <v>44342</v>
      </c>
      <c r="D18979" t="s">
        <v>64909</v>
      </c>
      <c r="E18979" s="58">
        <v>1040539747200</v>
      </c>
      <c r="F18979" t="s">
        <v>64910</v>
      </c>
      <c r="G18979" t="s">
        <v>114</v>
      </c>
      <c r="H18979" t="s">
        <v>114</v>
      </c>
      <c r="I18979">
        <v>1</v>
      </c>
    </row>
    <row r="18980" spans="1:9" x14ac:dyDescent="0.25">
      <c r="A18980" t="s">
        <v>110</v>
      </c>
      <c r="B18980" t="s">
        <v>64911</v>
      </c>
      <c r="C18980" s="57">
        <v>44342</v>
      </c>
      <c r="D18980" t="s">
        <v>64912</v>
      </c>
      <c r="E18980" s="58">
        <v>1014952100000</v>
      </c>
      <c r="F18980" t="s">
        <v>64913</v>
      </c>
      <c r="G18980" t="s">
        <v>114</v>
      </c>
      <c r="H18980" t="s">
        <v>114</v>
      </c>
      <c r="I18980">
        <v>1</v>
      </c>
    </row>
    <row r="18981" spans="1:9" x14ac:dyDescent="0.25">
      <c r="A18981" t="s">
        <v>110</v>
      </c>
      <c r="B18981" t="s">
        <v>64914</v>
      </c>
      <c r="C18981" s="57">
        <v>44342</v>
      </c>
      <c r="D18981" t="s">
        <v>64915</v>
      </c>
      <c r="E18981" s="58">
        <v>1002807941400</v>
      </c>
      <c r="F18981" t="s">
        <v>64916</v>
      </c>
      <c r="G18981" t="s">
        <v>114</v>
      </c>
      <c r="H18981" t="s">
        <v>114</v>
      </c>
      <c r="I18981">
        <v>1</v>
      </c>
    </row>
    <row r="18982" spans="1:9" x14ac:dyDescent="0.25">
      <c r="A18982" t="s">
        <v>110</v>
      </c>
      <c r="B18982" t="s">
        <v>64917</v>
      </c>
      <c r="C18982" s="57">
        <v>44342</v>
      </c>
      <c r="D18982" t="s">
        <v>64918</v>
      </c>
      <c r="E18982" s="58">
        <v>1021538926400</v>
      </c>
      <c r="F18982" t="s">
        <v>64919</v>
      </c>
      <c r="G18982" t="s">
        <v>114</v>
      </c>
      <c r="H18982" t="s">
        <v>114</v>
      </c>
      <c r="I18982">
        <v>1</v>
      </c>
    </row>
    <row r="18983" spans="1:9" x14ac:dyDescent="0.25">
      <c r="A18983" t="s">
        <v>110</v>
      </c>
      <c r="B18983" t="s">
        <v>64920</v>
      </c>
      <c r="C18983" s="57">
        <v>44342</v>
      </c>
      <c r="D18983" t="s">
        <v>64921</v>
      </c>
      <c r="E18983" s="58">
        <v>1026700964890000</v>
      </c>
      <c r="F18983" t="s">
        <v>64922</v>
      </c>
      <c r="G18983" t="s">
        <v>114</v>
      </c>
      <c r="H18983" t="s">
        <v>114</v>
      </c>
      <c r="I18983">
        <v>1</v>
      </c>
    </row>
    <row r="18984" spans="1:9" x14ac:dyDescent="0.25">
      <c r="A18984" t="s">
        <v>110</v>
      </c>
      <c r="B18984" t="s">
        <v>64923</v>
      </c>
      <c r="C18984" s="57">
        <v>44342</v>
      </c>
      <c r="D18984" t="s">
        <v>64924</v>
      </c>
      <c r="E18984" t="s">
        <v>64925</v>
      </c>
      <c r="F18984" t="s">
        <v>64926</v>
      </c>
      <c r="G18984" t="s">
        <v>64927</v>
      </c>
      <c r="H18984" t="s">
        <v>64928</v>
      </c>
      <c r="I18984">
        <v>583</v>
      </c>
    </row>
    <row r="18985" spans="1:9" x14ac:dyDescent="0.25">
      <c r="A18985" t="s">
        <v>110</v>
      </c>
      <c r="B18985" t="s">
        <v>64929</v>
      </c>
      <c r="C18985" s="57">
        <v>44342</v>
      </c>
      <c r="D18985" t="s">
        <v>64930</v>
      </c>
      <c r="E18985" t="s">
        <v>64931</v>
      </c>
      <c r="F18985" t="s">
        <v>64932</v>
      </c>
      <c r="G18985" t="s">
        <v>114</v>
      </c>
      <c r="H18985" t="s">
        <v>114</v>
      </c>
      <c r="I18985">
        <v>1</v>
      </c>
    </row>
    <row r="18986" spans="1:9" x14ac:dyDescent="0.25">
      <c r="A18986" t="s">
        <v>110</v>
      </c>
      <c r="B18986" t="s">
        <v>64933</v>
      </c>
      <c r="C18986" s="57">
        <v>44342</v>
      </c>
      <c r="D18986" t="s">
        <v>64934</v>
      </c>
      <c r="E18986" t="s">
        <v>64935</v>
      </c>
      <c r="F18986" t="s">
        <v>64936</v>
      </c>
      <c r="G18986" t="s">
        <v>114</v>
      </c>
      <c r="H18986" t="s">
        <v>114</v>
      </c>
      <c r="I18986">
        <v>1</v>
      </c>
    </row>
    <row r="18987" spans="1:9" x14ac:dyDescent="0.25">
      <c r="A18987" t="s">
        <v>110</v>
      </c>
      <c r="B18987" t="s">
        <v>64937</v>
      </c>
      <c r="C18987" s="57">
        <v>44342</v>
      </c>
      <c r="D18987" t="s">
        <v>64938</v>
      </c>
      <c r="E18987" s="58">
        <v>1026838910000</v>
      </c>
      <c r="F18987" t="s">
        <v>64939</v>
      </c>
      <c r="G18987" t="s">
        <v>114</v>
      </c>
      <c r="H18987" t="s">
        <v>114</v>
      </c>
      <c r="I18987">
        <v>1</v>
      </c>
    </row>
    <row r="18988" spans="1:9" x14ac:dyDescent="0.25">
      <c r="A18988" t="s">
        <v>110</v>
      </c>
      <c r="B18988" t="s">
        <v>64940</v>
      </c>
      <c r="C18988" s="57">
        <v>44342</v>
      </c>
      <c r="D18988" t="s">
        <v>64941</v>
      </c>
      <c r="E18988" s="58">
        <v>1003089920000</v>
      </c>
      <c r="F18988" t="s">
        <v>64942</v>
      </c>
      <c r="G18988" t="s">
        <v>114</v>
      </c>
      <c r="H18988" t="s">
        <v>114</v>
      </c>
      <c r="I18988">
        <v>1</v>
      </c>
    </row>
    <row r="18989" spans="1:9" x14ac:dyDescent="0.25">
      <c r="A18989" t="s">
        <v>110</v>
      </c>
      <c r="B18989" t="s">
        <v>64943</v>
      </c>
      <c r="C18989" s="57">
        <v>44342</v>
      </c>
      <c r="D18989" t="s">
        <v>64944</v>
      </c>
      <c r="E18989" s="58">
        <v>1001815650000</v>
      </c>
      <c r="F18989" t="s">
        <v>64945</v>
      </c>
      <c r="G18989" t="s">
        <v>114</v>
      </c>
      <c r="H18989" t="s">
        <v>114</v>
      </c>
      <c r="I18989">
        <v>12</v>
      </c>
    </row>
    <row r="18990" spans="1:9" x14ac:dyDescent="0.25">
      <c r="A18990" t="s">
        <v>110</v>
      </c>
      <c r="B18990" t="s">
        <v>64946</v>
      </c>
      <c r="C18990" s="57">
        <v>44342</v>
      </c>
      <c r="D18990" t="s">
        <v>64947</v>
      </c>
      <c r="E18990" t="s">
        <v>64948</v>
      </c>
      <c r="F18990" t="s">
        <v>64949</v>
      </c>
      <c r="G18990" t="s">
        <v>25685</v>
      </c>
      <c r="H18990" t="s">
        <v>114</v>
      </c>
      <c r="I18990">
        <v>159</v>
      </c>
    </row>
    <row r="18991" spans="1:9" x14ac:dyDescent="0.25">
      <c r="A18991" t="s">
        <v>110</v>
      </c>
      <c r="B18991" t="s">
        <v>64950</v>
      </c>
      <c r="C18991" s="57">
        <v>44342</v>
      </c>
      <c r="D18991" t="s">
        <v>64951</v>
      </c>
      <c r="E18991" s="58">
        <v>1108100900000</v>
      </c>
      <c r="F18991" t="s">
        <v>64952</v>
      </c>
      <c r="G18991" t="s">
        <v>64953</v>
      </c>
      <c r="H18991" t="s">
        <v>64954</v>
      </c>
      <c r="I18991">
        <v>2385</v>
      </c>
    </row>
    <row r="18992" spans="1:9" x14ac:dyDescent="0.25">
      <c r="A18992" t="s">
        <v>110</v>
      </c>
      <c r="B18992" t="s">
        <v>64955</v>
      </c>
      <c r="C18992" s="57">
        <v>44342</v>
      </c>
      <c r="D18992" t="s">
        <v>64956</v>
      </c>
      <c r="E18992" s="58">
        <v>1076165800000</v>
      </c>
      <c r="F18992" t="s">
        <v>64957</v>
      </c>
      <c r="G18992" t="s">
        <v>114</v>
      </c>
      <c r="H18992" t="s">
        <v>114</v>
      </c>
      <c r="I18992">
        <v>1</v>
      </c>
    </row>
    <row r="18993" spans="1:9" x14ac:dyDescent="0.25">
      <c r="A18993" t="s">
        <v>110</v>
      </c>
      <c r="B18993" t="s">
        <v>64958</v>
      </c>
      <c r="C18993" s="57">
        <v>44342</v>
      </c>
      <c r="D18993" t="s">
        <v>64959</v>
      </c>
      <c r="E18993" t="s">
        <v>64960</v>
      </c>
      <c r="F18993" t="s">
        <v>64961</v>
      </c>
      <c r="G18993" t="s">
        <v>64962</v>
      </c>
      <c r="H18993" t="s">
        <v>409</v>
      </c>
      <c r="I18993">
        <v>3</v>
      </c>
    </row>
    <row r="18994" spans="1:9" x14ac:dyDescent="0.25">
      <c r="A18994" t="s">
        <v>110</v>
      </c>
      <c r="B18994" t="s">
        <v>64963</v>
      </c>
      <c r="C18994" s="57">
        <v>44342</v>
      </c>
      <c r="D18994" t="s">
        <v>64964</v>
      </c>
      <c r="E18994" t="s">
        <v>64965</v>
      </c>
      <c r="F18994" t="s">
        <v>64966</v>
      </c>
      <c r="G18994" t="s">
        <v>64967</v>
      </c>
      <c r="H18994" t="s">
        <v>114</v>
      </c>
      <c r="I18994">
        <v>3</v>
      </c>
    </row>
    <row r="18995" spans="1:9" x14ac:dyDescent="0.25">
      <c r="A18995" t="s">
        <v>110</v>
      </c>
      <c r="B18995" t="s">
        <v>64968</v>
      </c>
      <c r="C18995" s="57">
        <v>44342</v>
      </c>
      <c r="D18995" t="s">
        <v>64969</v>
      </c>
      <c r="E18995" s="58">
        <v>1006700290000</v>
      </c>
      <c r="F18995" t="s">
        <v>64970</v>
      </c>
      <c r="G18995" t="s">
        <v>64971</v>
      </c>
      <c r="H18995" t="s">
        <v>64972</v>
      </c>
      <c r="I18995">
        <v>17</v>
      </c>
    </row>
    <row r="18996" spans="1:9" x14ac:dyDescent="0.25">
      <c r="A18996" t="s">
        <v>110</v>
      </c>
      <c r="B18996" t="s">
        <v>64973</v>
      </c>
      <c r="C18996" s="57">
        <v>44342</v>
      </c>
      <c r="D18996" t="s">
        <v>64974</v>
      </c>
      <c r="E18996" s="58">
        <v>1016148790000</v>
      </c>
      <c r="F18996" t="s">
        <v>64975</v>
      </c>
      <c r="G18996" t="s">
        <v>114</v>
      </c>
      <c r="H18996" t="s">
        <v>114</v>
      </c>
      <c r="I18996">
        <v>6</v>
      </c>
    </row>
    <row r="18997" spans="1:9" x14ac:dyDescent="0.25">
      <c r="A18997" t="s">
        <v>110</v>
      </c>
      <c r="B18997" t="s">
        <v>64976</v>
      </c>
      <c r="C18997" s="57">
        <v>44342</v>
      </c>
      <c r="D18997" t="s">
        <v>64977</v>
      </c>
      <c r="E18997" s="58">
        <v>1017871439900</v>
      </c>
      <c r="F18997" t="s">
        <v>64978</v>
      </c>
      <c r="G18997" t="s">
        <v>114</v>
      </c>
      <c r="H18997" t="s">
        <v>114</v>
      </c>
      <c r="I18997">
        <v>2</v>
      </c>
    </row>
    <row r="18998" spans="1:9" x14ac:dyDescent="0.25">
      <c r="A18998" t="s">
        <v>110</v>
      </c>
      <c r="B18998" t="s">
        <v>64979</v>
      </c>
      <c r="C18998" s="57">
        <v>44342</v>
      </c>
      <c r="D18998" t="s">
        <v>64980</v>
      </c>
      <c r="E18998" s="58">
        <v>1024094300000</v>
      </c>
      <c r="F18998" t="s">
        <v>64981</v>
      </c>
      <c r="G18998" t="s">
        <v>114</v>
      </c>
      <c r="H18998" t="s">
        <v>114</v>
      </c>
      <c r="I18998">
        <v>1</v>
      </c>
    </row>
    <row r="18999" spans="1:9" x14ac:dyDescent="0.25">
      <c r="A18999" t="s">
        <v>110</v>
      </c>
      <c r="B18999" t="s">
        <v>64982</v>
      </c>
      <c r="C18999" s="57">
        <v>44342</v>
      </c>
      <c r="D18999" t="s">
        <v>64983</v>
      </c>
      <c r="E18999" s="58">
        <v>1011883100000</v>
      </c>
      <c r="F18999" t="s">
        <v>64984</v>
      </c>
      <c r="G18999" t="s">
        <v>114</v>
      </c>
      <c r="H18999" t="s">
        <v>114</v>
      </c>
      <c r="I18999">
        <v>3</v>
      </c>
    </row>
    <row r="19000" spans="1:9" x14ac:dyDescent="0.25">
      <c r="A19000" t="s">
        <v>110</v>
      </c>
      <c r="B19000" t="s">
        <v>64985</v>
      </c>
      <c r="C19000" s="57">
        <v>44342</v>
      </c>
      <c r="D19000" t="s">
        <v>64986</v>
      </c>
      <c r="E19000" s="58">
        <v>9777110700000</v>
      </c>
      <c r="F19000" t="s">
        <v>64987</v>
      </c>
      <c r="G19000" t="s">
        <v>64988</v>
      </c>
      <c r="H19000" t="s">
        <v>114</v>
      </c>
      <c r="I19000">
        <v>45</v>
      </c>
    </row>
    <row r="19001" spans="1:9" x14ac:dyDescent="0.25">
      <c r="A19001" t="s">
        <v>110</v>
      </c>
      <c r="B19001" t="s">
        <v>64989</v>
      </c>
      <c r="C19001" s="57">
        <v>44342</v>
      </c>
      <c r="D19001" t="s">
        <v>64990</v>
      </c>
      <c r="E19001" s="58">
        <v>9859553000000</v>
      </c>
      <c r="F19001" t="s">
        <v>64991</v>
      </c>
      <c r="G19001" t="s">
        <v>64992</v>
      </c>
      <c r="H19001" t="s">
        <v>64895</v>
      </c>
      <c r="I19001">
        <v>1</v>
      </c>
    </row>
    <row r="19002" spans="1:9" x14ac:dyDescent="0.25">
      <c r="A19002" t="s">
        <v>110</v>
      </c>
      <c r="B19002" t="s">
        <v>64993</v>
      </c>
      <c r="C19002" s="57">
        <v>44342</v>
      </c>
      <c r="D19002" t="s">
        <v>64994</v>
      </c>
      <c r="E19002" s="58">
        <v>1001967300000</v>
      </c>
      <c r="F19002" t="s">
        <v>64995</v>
      </c>
      <c r="G19002" t="s">
        <v>28291</v>
      </c>
      <c r="H19002" t="s">
        <v>114</v>
      </c>
      <c r="I19002">
        <v>1</v>
      </c>
    </row>
    <row r="19003" spans="1:9" x14ac:dyDescent="0.25">
      <c r="A19003" t="s">
        <v>110</v>
      </c>
      <c r="B19003" t="s">
        <v>64996</v>
      </c>
      <c r="C19003" s="57">
        <v>44342</v>
      </c>
      <c r="D19003" t="s">
        <v>64997</v>
      </c>
      <c r="E19003" s="58">
        <v>1029338261200</v>
      </c>
      <c r="F19003" t="s">
        <v>64998</v>
      </c>
      <c r="G19003" t="s">
        <v>114</v>
      </c>
      <c r="H19003" t="s">
        <v>114</v>
      </c>
      <c r="I19003">
        <v>1</v>
      </c>
    </row>
    <row r="19004" spans="1:9" x14ac:dyDescent="0.25">
      <c r="A19004" t="s">
        <v>110</v>
      </c>
      <c r="B19004" t="s">
        <v>64999</v>
      </c>
      <c r="C19004" s="57">
        <v>44342</v>
      </c>
      <c r="D19004" t="s">
        <v>65000</v>
      </c>
      <c r="E19004" s="58">
        <v>1078990526000</v>
      </c>
      <c r="F19004" t="s">
        <v>65001</v>
      </c>
      <c r="G19004" t="s">
        <v>65002</v>
      </c>
      <c r="H19004" t="s">
        <v>65003</v>
      </c>
      <c r="I19004">
        <v>1631</v>
      </c>
    </row>
    <row r="19005" spans="1:9" x14ac:dyDescent="0.25">
      <c r="A19005" t="s">
        <v>110</v>
      </c>
      <c r="B19005" t="s">
        <v>65004</v>
      </c>
      <c r="C19005" s="57">
        <v>44342</v>
      </c>
      <c r="D19005" t="s">
        <v>65005</v>
      </c>
      <c r="E19005" t="s">
        <v>65006</v>
      </c>
      <c r="F19005" t="s">
        <v>65007</v>
      </c>
      <c r="G19005" t="s">
        <v>114</v>
      </c>
      <c r="H19005" t="s">
        <v>114</v>
      </c>
      <c r="I19005">
        <v>1</v>
      </c>
    </row>
    <row r="19006" spans="1:9" x14ac:dyDescent="0.25">
      <c r="A19006" t="s">
        <v>110</v>
      </c>
      <c r="B19006" t="s">
        <v>65008</v>
      </c>
      <c r="C19006" s="57">
        <v>44342</v>
      </c>
      <c r="D19006" t="s">
        <v>65009</v>
      </c>
      <c r="E19006" s="58">
        <v>1191349400000</v>
      </c>
      <c r="F19006" t="s">
        <v>65010</v>
      </c>
      <c r="G19006" t="s">
        <v>114</v>
      </c>
      <c r="H19006" t="s">
        <v>114</v>
      </c>
      <c r="I19006">
        <v>1</v>
      </c>
    </row>
    <row r="19007" spans="1:9" x14ac:dyDescent="0.25">
      <c r="A19007" t="s">
        <v>110</v>
      </c>
      <c r="B19007" t="s">
        <v>65011</v>
      </c>
      <c r="C19007" s="57">
        <v>44342</v>
      </c>
      <c r="D19007" t="s">
        <v>114</v>
      </c>
      <c r="E19007" t="s">
        <v>595</v>
      </c>
      <c r="F19007" t="s">
        <v>114</v>
      </c>
      <c r="G19007" t="s">
        <v>114</v>
      </c>
      <c r="H19007" t="s">
        <v>114</v>
      </c>
      <c r="I19007">
        <v>0</v>
      </c>
    </row>
    <row r="19008" spans="1:9" x14ac:dyDescent="0.25">
      <c r="A19008" t="s">
        <v>110</v>
      </c>
      <c r="B19008" t="s">
        <v>65012</v>
      </c>
      <c r="C19008" s="57">
        <v>44342</v>
      </c>
      <c r="D19008" t="s">
        <v>65013</v>
      </c>
      <c r="E19008" s="58">
        <v>1004070000000</v>
      </c>
      <c r="F19008" t="s">
        <v>65014</v>
      </c>
      <c r="G19008" t="s">
        <v>114</v>
      </c>
      <c r="H19008" t="s">
        <v>65015</v>
      </c>
      <c r="I19008">
        <v>1</v>
      </c>
    </row>
    <row r="19009" spans="1:9" x14ac:dyDescent="0.25">
      <c r="A19009" t="s">
        <v>110</v>
      </c>
      <c r="B19009" t="s">
        <v>65016</v>
      </c>
      <c r="C19009" s="57">
        <v>44342</v>
      </c>
      <c r="D19009" t="s">
        <v>65017</v>
      </c>
      <c r="E19009" s="58">
        <v>1007093800000</v>
      </c>
      <c r="F19009" t="s">
        <v>65018</v>
      </c>
      <c r="G19009" t="s">
        <v>114</v>
      </c>
      <c r="H19009" t="s">
        <v>114</v>
      </c>
      <c r="I19009">
        <v>7</v>
      </c>
    </row>
    <row r="19010" spans="1:9" x14ac:dyDescent="0.25">
      <c r="A19010" t="s">
        <v>110</v>
      </c>
      <c r="B19010" t="s">
        <v>65019</v>
      </c>
      <c r="C19010" s="57">
        <v>44342</v>
      </c>
      <c r="D19010" t="s">
        <v>65020</v>
      </c>
      <c r="E19010" s="58">
        <v>1023726500000</v>
      </c>
      <c r="F19010" t="s">
        <v>65021</v>
      </c>
      <c r="G19010" t="s">
        <v>114</v>
      </c>
      <c r="H19010" t="s">
        <v>114</v>
      </c>
      <c r="I19010">
        <v>1</v>
      </c>
    </row>
    <row r="19011" spans="1:9" x14ac:dyDescent="0.25">
      <c r="A19011" t="s">
        <v>110</v>
      </c>
      <c r="B19011" t="s">
        <v>65022</v>
      </c>
      <c r="C19011" s="57">
        <v>44342</v>
      </c>
      <c r="D19011" t="s">
        <v>65023</v>
      </c>
      <c r="E19011" s="58">
        <v>1148513733000</v>
      </c>
      <c r="F19011" t="s">
        <v>65024</v>
      </c>
      <c r="G19011" t="s">
        <v>65025</v>
      </c>
      <c r="H19011" t="s">
        <v>65026</v>
      </c>
      <c r="I19011">
        <v>15242</v>
      </c>
    </row>
    <row r="19012" spans="1:9" x14ac:dyDescent="0.25">
      <c r="A19012" t="s">
        <v>110</v>
      </c>
      <c r="B19012" t="s">
        <v>65027</v>
      </c>
      <c r="C19012" s="57">
        <v>44342</v>
      </c>
      <c r="D19012" t="s">
        <v>65028</v>
      </c>
      <c r="E19012" s="58">
        <v>1000794749000</v>
      </c>
      <c r="F19012" t="s">
        <v>65029</v>
      </c>
      <c r="G19012" t="s">
        <v>114</v>
      </c>
      <c r="H19012" t="s">
        <v>114</v>
      </c>
      <c r="I19012">
        <v>0</v>
      </c>
    </row>
    <row r="19013" spans="1:9" x14ac:dyDescent="0.25">
      <c r="A19013" t="s">
        <v>110</v>
      </c>
      <c r="B19013" t="s">
        <v>65030</v>
      </c>
      <c r="C19013" s="57">
        <v>44342</v>
      </c>
      <c r="D19013" t="s">
        <v>65031</v>
      </c>
      <c r="E19013" s="58">
        <v>1061591590000</v>
      </c>
      <c r="F19013" t="s">
        <v>65032</v>
      </c>
      <c r="G19013" t="s">
        <v>114</v>
      </c>
      <c r="H19013" t="s">
        <v>114</v>
      </c>
      <c r="I19013">
        <v>0</v>
      </c>
    </row>
    <row r="19014" spans="1:9" x14ac:dyDescent="0.25">
      <c r="A19014" t="s">
        <v>110</v>
      </c>
      <c r="B19014" t="s">
        <v>65033</v>
      </c>
      <c r="C19014" s="57">
        <v>44342</v>
      </c>
      <c r="D19014" t="s">
        <v>65034</v>
      </c>
      <c r="E19014" s="58">
        <v>1022933542000</v>
      </c>
      <c r="F19014" t="s">
        <v>65035</v>
      </c>
      <c r="G19014" t="s">
        <v>114</v>
      </c>
      <c r="H19014" t="s">
        <v>114</v>
      </c>
      <c r="I19014">
        <v>0</v>
      </c>
    </row>
    <row r="19015" spans="1:9" x14ac:dyDescent="0.25">
      <c r="A19015" t="s">
        <v>110</v>
      </c>
      <c r="B19015" t="s">
        <v>65036</v>
      </c>
      <c r="C19015" s="57">
        <v>44342</v>
      </c>
      <c r="D19015" t="s">
        <v>65037</v>
      </c>
      <c r="E19015" s="58">
        <v>1068748534000</v>
      </c>
      <c r="F19015" t="s">
        <v>65038</v>
      </c>
      <c r="G19015" t="s">
        <v>65039</v>
      </c>
      <c r="H19015" t="s">
        <v>65040</v>
      </c>
      <c r="I19015">
        <v>4</v>
      </c>
    </row>
    <row r="19016" spans="1:9" x14ac:dyDescent="0.25">
      <c r="A19016" t="s">
        <v>110</v>
      </c>
      <c r="B19016" t="s">
        <v>65041</v>
      </c>
      <c r="C19016" s="57">
        <v>44342</v>
      </c>
      <c r="D19016" t="s">
        <v>65042</v>
      </c>
      <c r="E19016" s="58">
        <v>25955516000000</v>
      </c>
      <c r="F19016" t="s">
        <v>65043</v>
      </c>
      <c r="G19016" t="s">
        <v>114</v>
      </c>
      <c r="H19016" t="s">
        <v>114</v>
      </c>
      <c r="I19016">
        <v>1</v>
      </c>
    </row>
    <row r="19017" spans="1:9" x14ac:dyDescent="0.25">
      <c r="A19017" t="s">
        <v>110</v>
      </c>
      <c r="B19017" t="s">
        <v>65044</v>
      </c>
      <c r="C19017" s="57">
        <v>44342</v>
      </c>
      <c r="D19017" t="s">
        <v>65045</v>
      </c>
      <c r="E19017" t="s">
        <v>65046</v>
      </c>
      <c r="F19017" t="s">
        <v>65047</v>
      </c>
      <c r="G19017" t="s">
        <v>114</v>
      </c>
      <c r="H19017" t="s">
        <v>114</v>
      </c>
      <c r="I19017">
        <v>2</v>
      </c>
    </row>
    <row r="19018" spans="1:9" x14ac:dyDescent="0.25">
      <c r="A19018" t="s">
        <v>110</v>
      </c>
      <c r="B19018" t="s">
        <v>65048</v>
      </c>
      <c r="C19018" s="57">
        <v>44342</v>
      </c>
      <c r="D19018" t="s">
        <v>65049</v>
      </c>
      <c r="E19018" s="58">
        <v>1004983410000</v>
      </c>
      <c r="F19018" t="s">
        <v>65050</v>
      </c>
      <c r="G19018" t="s">
        <v>114</v>
      </c>
      <c r="H19018" t="s">
        <v>114</v>
      </c>
      <c r="I19018">
        <v>1</v>
      </c>
    </row>
    <row r="19019" spans="1:9" x14ac:dyDescent="0.25">
      <c r="A19019" t="s">
        <v>110</v>
      </c>
      <c r="B19019" t="s">
        <v>65051</v>
      </c>
      <c r="C19019" s="57">
        <v>44342</v>
      </c>
      <c r="D19019" t="s">
        <v>65052</v>
      </c>
      <c r="E19019" s="58">
        <v>1013419060000</v>
      </c>
      <c r="F19019" t="s">
        <v>65053</v>
      </c>
      <c r="G19019" t="s">
        <v>114</v>
      </c>
      <c r="H19019" t="s">
        <v>114</v>
      </c>
      <c r="I19019">
        <v>1</v>
      </c>
    </row>
    <row r="19020" spans="1:9" x14ac:dyDescent="0.25">
      <c r="A19020" t="s">
        <v>110</v>
      </c>
      <c r="B19020" t="s">
        <v>65054</v>
      </c>
      <c r="C19020" s="57">
        <v>44342</v>
      </c>
      <c r="D19020" t="s">
        <v>65055</v>
      </c>
      <c r="E19020" s="58">
        <v>1116584810000</v>
      </c>
      <c r="F19020" t="s">
        <v>65056</v>
      </c>
      <c r="G19020" t="s">
        <v>114</v>
      </c>
      <c r="H19020" t="s">
        <v>114</v>
      </c>
      <c r="I19020">
        <v>19</v>
      </c>
    </row>
    <row r="19021" spans="1:9" x14ac:dyDescent="0.25">
      <c r="A19021" t="s">
        <v>110</v>
      </c>
      <c r="B19021" t="s">
        <v>65057</v>
      </c>
      <c r="C19021" s="57">
        <v>44342</v>
      </c>
      <c r="D19021" t="s">
        <v>65058</v>
      </c>
      <c r="E19021" s="58">
        <v>1007145270000</v>
      </c>
      <c r="F19021" t="s">
        <v>65059</v>
      </c>
      <c r="G19021" t="s">
        <v>1781</v>
      </c>
      <c r="H19021" t="s">
        <v>114</v>
      </c>
      <c r="I19021">
        <v>1</v>
      </c>
    </row>
    <row r="19022" spans="1:9" x14ac:dyDescent="0.25">
      <c r="A19022" t="s">
        <v>110</v>
      </c>
      <c r="B19022" t="s">
        <v>65060</v>
      </c>
      <c r="C19022" s="57">
        <v>44342</v>
      </c>
      <c r="D19022" t="s">
        <v>65061</v>
      </c>
      <c r="E19022" s="58">
        <v>1023898460000</v>
      </c>
      <c r="F19022" t="s">
        <v>65062</v>
      </c>
      <c r="G19022" t="s">
        <v>114</v>
      </c>
      <c r="H19022" t="s">
        <v>114</v>
      </c>
      <c r="I19022">
        <v>6</v>
      </c>
    </row>
    <row r="19023" spans="1:9" x14ac:dyDescent="0.25">
      <c r="A19023" t="s">
        <v>110</v>
      </c>
      <c r="B19023" t="s">
        <v>65063</v>
      </c>
      <c r="C19023" s="57">
        <v>44342</v>
      </c>
      <c r="D19023" t="s">
        <v>65064</v>
      </c>
      <c r="E19023" s="58">
        <v>1033554410000</v>
      </c>
      <c r="F19023" t="s">
        <v>65065</v>
      </c>
      <c r="G19023" t="s">
        <v>114</v>
      </c>
      <c r="H19023" t="s">
        <v>114</v>
      </c>
      <c r="I19023">
        <v>1</v>
      </c>
    </row>
    <row r="19024" spans="1:9" x14ac:dyDescent="0.25">
      <c r="A19024" t="s">
        <v>110</v>
      </c>
      <c r="B19024" t="s">
        <v>65066</v>
      </c>
      <c r="C19024" s="57">
        <v>44342</v>
      </c>
      <c r="D19024" t="s">
        <v>65067</v>
      </c>
      <c r="E19024" s="58">
        <v>1028203600000</v>
      </c>
      <c r="F19024" t="s">
        <v>65068</v>
      </c>
      <c r="G19024" t="s">
        <v>114</v>
      </c>
      <c r="H19024" t="s">
        <v>114</v>
      </c>
      <c r="I19024">
        <v>2</v>
      </c>
    </row>
    <row r="19025" spans="1:9" x14ac:dyDescent="0.25">
      <c r="A19025" t="s">
        <v>110</v>
      </c>
      <c r="B19025" t="s">
        <v>65069</v>
      </c>
      <c r="C19025" s="57">
        <v>44342</v>
      </c>
      <c r="D19025" t="s">
        <v>65070</v>
      </c>
      <c r="E19025" s="58">
        <v>1079820000000</v>
      </c>
      <c r="F19025" t="s">
        <v>65071</v>
      </c>
      <c r="G19025" t="s">
        <v>114</v>
      </c>
      <c r="H19025" t="s">
        <v>114</v>
      </c>
      <c r="I19025">
        <v>8</v>
      </c>
    </row>
    <row r="19026" spans="1:9" x14ac:dyDescent="0.25">
      <c r="A19026" t="s">
        <v>110</v>
      </c>
      <c r="B19026" t="s">
        <v>65072</v>
      </c>
      <c r="C19026" s="57">
        <v>44342</v>
      </c>
      <c r="D19026" t="s">
        <v>65073</v>
      </c>
      <c r="E19026" s="58">
        <v>1014557100200</v>
      </c>
      <c r="F19026" t="s">
        <v>65074</v>
      </c>
      <c r="G19026" t="s">
        <v>114</v>
      </c>
      <c r="H19026" t="s">
        <v>114</v>
      </c>
      <c r="I19026">
        <v>3</v>
      </c>
    </row>
    <row r="19027" spans="1:9" x14ac:dyDescent="0.25">
      <c r="A19027" t="s">
        <v>110</v>
      </c>
      <c r="B19027" t="s">
        <v>65075</v>
      </c>
      <c r="C19027" s="57">
        <v>44342</v>
      </c>
      <c r="D19027" t="s">
        <v>65076</v>
      </c>
      <c r="E19027" s="58">
        <v>1027236700000</v>
      </c>
      <c r="F19027" t="s">
        <v>65077</v>
      </c>
      <c r="G19027" t="s">
        <v>114</v>
      </c>
      <c r="H19027" t="s">
        <v>114</v>
      </c>
      <c r="I19027">
        <v>3</v>
      </c>
    </row>
    <row r="19028" spans="1:9" x14ac:dyDescent="0.25">
      <c r="A19028" t="s">
        <v>110</v>
      </c>
      <c r="B19028" t="s">
        <v>65078</v>
      </c>
      <c r="C19028" s="57">
        <v>44342</v>
      </c>
      <c r="D19028" t="s">
        <v>65079</v>
      </c>
      <c r="E19028" s="58">
        <v>1025036000000</v>
      </c>
      <c r="F19028" t="s">
        <v>65080</v>
      </c>
      <c r="G19028" t="s">
        <v>540</v>
      </c>
      <c r="H19028" t="s">
        <v>114</v>
      </c>
      <c r="I19028">
        <v>2</v>
      </c>
    </row>
    <row r="19029" spans="1:9" x14ac:dyDescent="0.25">
      <c r="A19029" t="s">
        <v>110</v>
      </c>
      <c r="B19029" t="s">
        <v>65081</v>
      </c>
      <c r="C19029" s="57">
        <v>44342</v>
      </c>
      <c r="D19029" t="s">
        <v>65082</v>
      </c>
      <c r="E19029" s="58">
        <v>1013748400000</v>
      </c>
      <c r="F19029" t="s">
        <v>65083</v>
      </c>
      <c r="G19029" t="s">
        <v>648</v>
      </c>
      <c r="H19029" t="s">
        <v>114</v>
      </c>
      <c r="I19029">
        <v>7</v>
      </c>
    </row>
    <row r="19030" spans="1:9" x14ac:dyDescent="0.25">
      <c r="A19030" t="s">
        <v>110</v>
      </c>
      <c r="B19030" t="s">
        <v>65084</v>
      </c>
      <c r="C19030" s="57">
        <v>44342</v>
      </c>
      <c r="D19030" t="s">
        <v>65085</v>
      </c>
      <c r="E19030" s="58">
        <v>104618494100000</v>
      </c>
      <c r="F19030" t="s">
        <v>65086</v>
      </c>
      <c r="G19030" t="s">
        <v>114</v>
      </c>
      <c r="H19030" t="s">
        <v>114</v>
      </c>
      <c r="I19030">
        <v>1</v>
      </c>
    </row>
    <row r="19031" spans="1:9" x14ac:dyDescent="0.25">
      <c r="A19031" t="s">
        <v>110</v>
      </c>
      <c r="B19031" t="s">
        <v>65087</v>
      </c>
      <c r="C19031" s="57">
        <v>44342</v>
      </c>
      <c r="D19031" t="s">
        <v>65088</v>
      </c>
      <c r="E19031" s="58">
        <v>1009053900000</v>
      </c>
      <c r="F19031" t="s">
        <v>65089</v>
      </c>
      <c r="G19031" t="s">
        <v>114</v>
      </c>
      <c r="H19031" t="s">
        <v>114</v>
      </c>
      <c r="I19031">
        <v>1</v>
      </c>
    </row>
    <row r="19032" spans="1:9" x14ac:dyDescent="0.25">
      <c r="A19032" t="s">
        <v>110</v>
      </c>
      <c r="B19032" t="s">
        <v>65090</v>
      </c>
      <c r="C19032" s="57">
        <v>44342</v>
      </c>
      <c r="D19032" t="s">
        <v>65091</v>
      </c>
      <c r="E19032" s="58">
        <v>1063585960000</v>
      </c>
      <c r="F19032" t="s">
        <v>65092</v>
      </c>
      <c r="G19032" t="s">
        <v>65093</v>
      </c>
      <c r="H19032" t="s">
        <v>65094</v>
      </c>
      <c r="I19032">
        <v>4653</v>
      </c>
    </row>
    <row r="19033" spans="1:9" x14ac:dyDescent="0.25">
      <c r="A19033" t="s">
        <v>110</v>
      </c>
      <c r="B19033" t="s">
        <v>85</v>
      </c>
      <c r="C19033" s="57">
        <v>44342</v>
      </c>
      <c r="D19033" t="s">
        <v>65095</v>
      </c>
      <c r="E19033" s="58">
        <v>1160719875000</v>
      </c>
      <c r="F19033" t="s">
        <v>65096</v>
      </c>
      <c r="G19033" t="s">
        <v>65097</v>
      </c>
      <c r="H19033" t="s">
        <v>65098</v>
      </c>
      <c r="I19033">
        <v>4</v>
      </c>
    </row>
    <row r="19034" spans="1:9" x14ac:dyDescent="0.25">
      <c r="A19034" t="s">
        <v>110</v>
      </c>
      <c r="B19034" t="s">
        <v>65099</v>
      </c>
      <c r="C19034" s="57">
        <v>44342</v>
      </c>
      <c r="D19034" t="s">
        <v>65100</v>
      </c>
      <c r="E19034" s="58">
        <v>1044338600000</v>
      </c>
      <c r="F19034" t="s">
        <v>65101</v>
      </c>
      <c r="G19034" t="s">
        <v>114</v>
      </c>
      <c r="H19034" t="s">
        <v>114</v>
      </c>
      <c r="I19034">
        <v>3</v>
      </c>
    </row>
    <row r="19035" spans="1:9" x14ac:dyDescent="0.25">
      <c r="A19035" t="s">
        <v>110</v>
      </c>
      <c r="B19035" t="s">
        <v>65102</v>
      </c>
      <c r="C19035" s="57">
        <v>44342</v>
      </c>
      <c r="D19035" t="s">
        <v>65103</v>
      </c>
      <c r="E19035" s="58">
        <v>1786779100000</v>
      </c>
      <c r="F19035" t="s">
        <v>65104</v>
      </c>
      <c r="G19035" t="s">
        <v>114</v>
      </c>
      <c r="H19035" t="s">
        <v>114</v>
      </c>
      <c r="I19035">
        <v>1</v>
      </c>
    </row>
    <row r="19036" spans="1:9" x14ac:dyDescent="0.25">
      <c r="A19036" t="s">
        <v>110</v>
      </c>
      <c r="B19036" t="s">
        <v>65105</v>
      </c>
      <c r="C19036" s="57">
        <v>44342</v>
      </c>
      <c r="D19036" t="s">
        <v>65106</v>
      </c>
      <c r="E19036" s="58">
        <v>1043155300000</v>
      </c>
      <c r="F19036" t="s">
        <v>65107</v>
      </c>
      <c r="G19036" t="s">
        <v>114</v>
      </c>
      <c r="H19036" t="s">
        <v>114</v>
      </c>
      <c r="I19036">
        <v>7</v>
      </c>
    </row>
    <row r="19037" spans="1:9" x14ac:dyDescent="0.25">
      <c r="A19037" t="s">
        <v>110</v>
      </c>
      <c r="B19037" t="s">
        <v>65108</v>
      </c>
      <c r="C19037" s="57">
        <v>44342</v>
      </c>
      <c r="D19037" t="s">
        <v>65109</v>
      </c>
      <c r="E19037" s="58">
        <v>1043471900000</v>
      </c>
      <c r="F19037" t="s">
        <v>65110</v>
      </c>
      <c r="G19037" t="s">
        <v>65111</v>
      </c>
      <c r="H19037" t="s">
        <v>65112</v>
      </c>
      <c r="I19037">
        <v>169</v>
      </c>
    </row>
    <row r="19038" spans="1:9" x14ac:dyDescent="0.25">
      <c r="A19038" t="s">
        <v>110</v>
      </c>
      <c r="B19038" t="s">
        <v>65113</v>
      </c>
      <c r="C19038" s="57">
        <v>44342</v>
      </c>
      <c r="D19038" t="s">
        <v>65114</v>
      </c>
      <c r="E19038" s="58">
        <v>1220397100000</v>
      </c>
      <c r="F19038" t="s">
        <v>65115</v>
      </c>
      <c r="G19038" t="s">
        <v>65116</v>
      </c>
      <c r="H19038" t="s">
        <v>114</v>
      </c>
      <c r="I19038">
        <v>196</v>
      </c>
    </row>
    <row r="19039" spans="1:9" x14ac:dyDescent="0.25">
      <c r="A19039" t="s">
        <v>110</v>
      </c>
      <c r="B19039" t="s">
        <v>65117</v>
      </c>
      <c r="C19039" s="57">
        <v>44342</v>
      </c>
      <c r="D19039" t="s">
        <v>65118</v>
      </c>
      <c r="E19039" s="58">
        <v>1048532800000</v>
      </c>
      <c r="F19039" t="s">
        <v>65119</v>
      </c>
      <c r="G19039" t="s">
        <v>114</v>
      </c>
      <c r="H19039" t="s">
        <v>114</v>
      </c>
      <c r="I19039">
        <v>1</v>
      </c>
    </row>
    <row r="19040" spans="1:9" x14ac:dyDescent="0.25">
      <c r="A19040" t="s">
        <v>110</v>
      </c>
      <c r="B19040" t="s">
        <v>65120</v>
      </c>
      <c r="C19040" s="57">
        <v>44342</v>
      </c>
      <c r="D19040" t="s">
        <v>65121</v>
      </c>
      <c r="E19040" s="58">
        <v>1036730700000</v>
      </c>
      <c r="F19040" t="s">
        <v>65122</v>
      </c>
      <c r="G19040" t="s">
        <v>114</v>
      </c>
      <c r="H19040" t="s">
        <v>65123</v>
      </c>
      <c r="I19040">
        <v>34</v>
      </c>
    </row>
    <row r="19041" spans="1:9" x14ac:dyDescent="0.25">
      <c r="A19041" t="s">
        <v>110</v>
      </c>
      <c r="B19041" t="s">
        <v>65124</v>
      </c>
      <c r="C19041" s="57">
        <v>44342</v>
      </c>
      <c r="D19041" t="s">
        <v>65125</v>
      </c>
      <c r="E19041" s="58">
        <v>1045063700000</v>
      </c>
      <c r="F19041" t="s">
        <v>65126</v>
      </c>
      <c r="G19041" t="s">
        <v>114</v>
      </c>
      <c r="H19041" t="s">
        <v>114</v>
      </c>
      <c r="I19041">
        <v>9</v>
      </c>
    </row>
    <row r="19042" spans="1:9" x14ac:dyDescent="0.25">
      <c r="A19042" t="s">
        <v>110</v>
      </c>
      <c r="B19042" t="s">
        <v>65127</v>
      </c>
      <c r="C19042" s="57">
        <v>44342</v>
      </c>
      <c r="D19042" t="s">
        <v>65128</v>
      </c>
      <c r="E19042" s="58">
        <v>1025721000000</v>
      </c>
      <c r="F19042" t="s">
        <v>65129</v>
      </c>
      <c r="G19042" t="s">
        <v>114</v>
      </c>
      <c r="H19042" t="s">
        <v>114</v>
      </c>
      <c r="I19042">
        <v>2</v>
      </c>
    </row>
    <row r="19043" spans="1:9" x14ac:dyDescent="0.25">
      <c r="A19043" t="s">
        <v>110</v>
      </c>
      <c r="B19043" t="s">
        <v>65130</v>
      </c>
      <c r="C19043" s="57">
        <v>44342</v>
      </c>
      <c r="D19043" t="s">
        <v>65131</v>
      </c>
      <c r="E19043" s="58">
        <v>1050440800000</v>
      </c>
      <c r="F19043" t="s">
        <v>65132</v>
      </c>
      <c r="G19043" t="s">
        <v>114</v>
      </c>
      <c r="H19043" t="s">
        <v>114</v>
      </c>
      <c r="I19043">
        <v>2</v>
      </c>
    </row>
    <row r="19044" spans="1:9" x14ac:dyDescent="0.25">
      <c r="A19044" t="s">
        <v>110</v>
      </c>
      <c r="B19044" t="s">
        <v>65133</v>
      </c>
      <c r="C19044" s="57">
        <v>44342</v>
      </c>
      <c r="D19044" t="s">
        <v>65134</v>
      </c>
      <c r="E19044" t="s">
        <v>65135</v>
      </c>
      <c r="F19044" t="s">
        <v>65136</v>
      </c>
      <c r="G19044" t="s">
        <v>114</v>
      </c>
      <c r="H19044" t="s">
        <v>114</v>
      </c>
      <c r="I19044">
        <v>1</v>
      </c>
    </row>
    <row r="19045" spans="1:9" x14ac:dyDescent="0.25">
      <c r="A19045" t="s">
        <v>110</v>
      </c>
      <c r="B19045" t="s">
        <v>65137</v>
      </c>
      <c r="C19045" s="57">
        <v>44342</v>
      </c>
      <c r="D19045" t="s">
        <v>65138</v>
      </c>
      <c r="E19045" t="s">
        <v>65139</v>
      </c>
      <c r="F19045" t="s">
        <v>65140</v>
      </c>
      <c r="G19045" t="s">
        <v>114</v>
      </c>
      <c r="H19045" t="s">
        <v>114</v>
      </c>
      <c r="I19045">
        <v>1</v>
      </c>
    </row>
    <row r="19046" spans="1:9" x14ac:dyDescent="0.25">
      <c r="A19046" t="s">
        <v>110</v>
      </c>
      <c r="B19046" t="s">
        <v>65141</v>
      </c>
      <c r="C19046" s="57">
        <v>44342</v>
      </c>
      <c r="D19046" t="s">
        <v>65142</v>
      </c>
      <c r="E19046" t="s">
        <v>65143</v>
      </c>
      <c r="F19046" t="s">
        <v>65144</v>
      </c>
      <c r="G19046" t="s">
        <v>114</v>
      </c>
      <c r="H19046" t="s">
        <v>114</v>
      </c>
      <c r="I19046">
        <v>58</v>
      </c>
    </row>
    <row r="19047" spans="1:9" x14ac:dyDescent="0.25">
      <c r="A19047" t="s">
        <v>110</v>
      </c>
      <c r="B19047" t="s">
        <v>65145</v>
      </c>
      <c r="C19047" s="57">
        <v>44342</v>
      </c>
      <c r="D19047" t="s">
        <v>65146</v>
      </c>
      <c r="E19047" s="58">
        <v>1019934934000000</v>
      </c>
      <c r="F19047" t="s">
        <v>65147</v>
      </c>
      <c r="G19047" t="s">
        <v>114</v>
      </c>
      <c r="H19047" t="s">
        <v>114</v>
      </c>
      <c r="I19047">
        <v>23</v>
      </c>
    </row>
    <row r="19048" spans="1:9" x14ac:dyDescent="0.25">
      <c r="A19048" t="s">
        <v>110</v>
      </c>
      <c r="B19048" t="s">
        <v>65148</v>
      </c>
      <c r="C19048" s="57">
        <v>44342</v>
      </c>
      <c r="D19048" t="s">
        <v>65149</v>
      </c>
      <c r="E19048" s="58">
        <v>1116971600000</v>
      </c>
      <c r="F19048" t="s">
        <v>65150</v>
      </c>
      <c r="G19048" t="s">
        <v>114</v>
      </c>
      <c r="H19048" t="s">
        <v>114</v>
      </c>
      <c r="I19048">
        <v>2</v>
      </c>
    </row>
    <row r="19049" spans="1:9" x14ac:dyDescent="0.25">
      <c r="A19049" t="s">
        <v>110</v>
      </c>
      <c r="B19049" t="s">
        <v>65151</v>
      </c>
      <c r="C19049" s="57">
        <v>44342</v>
      </c>
      <c r="D19049" t="s">
        <v>65152</v>
      </c>
      <c r="E19049" s="58">
        <v>1367579400000</v>
      </c>
      <c r="F19049" t="s">
        <v>65153</v>
      </c>
      <c r="G19049" t="s">
        <v>114</v>
      </c>
      <c r="H19049" t="s">
        <v>114</v>
      </c>
      <c r="I19049">
        <v>2</v>
      </c>
    </row>
    <row r="19050" spans="1:9" x14ac:dyDescent="0.25">
      <c r="A19050" t="s">
        <v>110</v>
      </c>
      <c r="B19050" t="s">
        <v>65154</v>
      </c>
      <c r="C19050" s="57">
        <v>44342</v>
      </c>
      <c r="D19050" t="s">
        <v>65155</v>
      </c>
      <c r="E19050" s="58">
        <v>1181177500000</v>
      </c>
      <c r="F19050" t="s">
        <v>65156</v>
      </c>
      <c r="G19050" t="s">
        <v>65157</v>
      </c>
      <c r="H19050" t="s">
        <v>65158</v>
      </c>
      <c r="I19050">
        <v>453</v>
      </c>
    </row>
    <row r="19051" spans="1:9" x14ac:dyDescent="0.25">
      <c r="A19051" t="s">
        <v>110</v>
      </c>
      <c r="B19051" t="s">
        <v>65159</v>
      </c>
      <c r="C19051" s="57">
        <v>44342</v>
      </c>
      <c r="D19051" t="s">
        <v>65160</v>
      </c>
      <c r="E19051" s="58">
        <v>1019978319400</v>
      </c>
      <c r="F19051" t="s">
        <v>65161</v>
      </c>
      <c r="G19051" t="s">
        <v>114</v>
      </c>
      <c r="H19051" t="s">
        <v>114</v>
      </c>
      <c r="I19051">
        <v>1</v>
      </c>
    </row>
    <row r="19052" spans="1:9" x14ac:dyDescent="0.25">
      <c r="A19052" t="s">
        <v>110</v>
      </c>
      <c r="B19052" t="s">
        <v>65162</v>
      </c>
      <c r="C19052" s="57">
        <v>44342</v>
      </c>
      <c r="D19052" t="s">
        <v>65163</v>
      </c>
      <c r="E19052" s="58">
        <v>101679456500000</v>
      </c>
      <c r="F19052" t="s">
        <v>65164</v>
      </c>
      <c r="G19052" t="s">
        <v>114</v>
      </c>
      <c r="H19052" t="s">
        <v>114</v>
      </c>
      <c r="I19052">
        <v>1</v>
      </c>
    </row>
    <row r="19053" spans="1:9" x14ac:dyDescent="0.25">
      <c r="A19053" t="s">
        <v>110</v>
      </c>
      <c r="B19053" t="s">
        <v>65165</v>
      </c>
      <c r="C19053" s="57">
        <v>44342</v>
      </c>
      <c r="D19053" t="s">
        <v>65166</v>
      </c>
      <c r="E19053" s="58">
        <v>1008129280000</v>
      </c>
      <c r="F19053" t="s">
        <v>65167</v>
      </c>
      <c r="G19053" t="s">
        <v>114</v>
      </c>
      <c r="H19053" t="s">
        <v>114</v>
      </c>
      <c r="I19053">
        <v>1</v>
      </c>
    </row>
    <row r="19054" spans="1:9" x14ac:dyDescent="0.25">
      <c r="A19054" t="s">
        <v>110</v>
      </c>
      <c r="B19054" t="s">
        <v>65168</v>
      </c>
      <c r="C19054" s="57">
        <v>44342</v>
      </c>
      <c r="D19054" t="s">
        <v>65169</v>
      </c>
      <c r="E19054" s="58">
        <v>1095611000000</v>
      </c>
      <c r="F19054" t="s">
        <v>65170</v>
      </c>
      <c r="G19054" t="s">
        <v>114</v>
      </c>
      <c r="H19054" t="s">
        <v>114</v>
      </c>
      <c r="I19054">
        <v>1</v>
      </c>
    </row>
    <row r="19055" spans="1:9" x14ac:dyDescent="0.25">
      <c r="A19055" t="s">
        <v>110</v>
      </c>
      <c r="B19055" t="s">
        <v>65171</v>
      </c>
      <c r="C19055" s="57">
        <v>44342</v>
      </c>
      <c r="D19055" t="s">
        <v>65172</v>
      </c>
      <c r="E19055" s="58">
        <v>11356373000000</v>
      </c>
      <c r="F19055" t="s">
        <v>65173</v>
      </c>
      <c r="G19055" t="s">
        <v>114</v>
      </c>
      <c r="H19055" t="s">
        <v>114</v>
      </c>
      <c r="I19055">
        <v>1</v>
      </c>
    </row>
    <row r="19056" spans="1:9" x14ac:dyDescent="0.25">
      <c r="A19056" t="s">
        <v>110</v>
      </c>
      <c r="B19056" t="s">
        <v>65174</v>
      </c>
      <c r="C19056" s="57">
        <v>44342</v>
      </c>
      <c r="D19056" t="s">
        <v>65175</v>
      </c>
      <c r="E19056" s="58">
        <v>1365675000000</v>
      </c>
      <c r="F19056" t="s">
        <v>65176</v>
      </c>
      <c r="G19056" t="s">
        <v>114</v>
      </c>
      <c r="H19056" t="s">
        <v>114</v>
      </c>
      <c r="I19056">
        <v>4</v>
      </c>
    </row>
    <row r="19057" spans="1:9" x14ac:dyDescent="0.25">
      <c r="A19057" t="s">
        <v>110</v>
      </c>
      <c r="B19057" t="s">
        <v>65177</v>
      </c>
      <c r="C19057" s="57">
        <v>44342</v>
      </c>
      <c r="D19057" t="s">
        <v>65178</v>
      </c>
      <c r="E19057" s="58">
        <v>1000008000000</v>
      </c>
      <c r="F19057" t="s">
        <v>65179</v>
      </c>
      <c r="G19057" t="s">
        <v>114</v>
      </c>
      <c r="H19057" t="s">
        <v>114</v>
      </c>
      <c r="I19057">
        <v>1</v>
      </c>
    </row>
    <row r="19058" spans="1:9" x14ac:dyDescent="0.25">
      <c r="A19058" t="s">
        <v>110</v>
      </c>
      <c r="B19058" t="s">
        <v>65180</v>
      </c>
      <c r="C19058" s="57">
        <v>44342</v>
      </c>
      <c r="D19058" t="s">
        <v>65181</v>
      </c>
      <c r="E19058" s="58">
        <v>1015194170000</v>
      </c>
      <c r="F19058" t="s">
        <v>65182</v>
      </c>
      <c r="G19058" t="s">
        <v>114</v>
      </c>
      <c r="H19058" t="s">
        <v>114</v>
      </c>
      <c r="I19058">
        <v>14</v>
      </c>
    </row>
    <row r="19059" spans="1:9" x14ac:dyDescent="0.25">
      <c r="A19059" t="s">
        <v>110</v>
      </c>
      <c r="B19059" t="s">
        <v>65183</v>
      </c>
      <c r="C19059" s="57">
        <v>44342</v>
      </c>
      <c r="D19059" t="s">
        <v>65184</v>
      </c>
      <c r="E19059" s="58">
        <v>1128080949000</v>
      </c>
      <c r="F19059" t="s">
        <v>65185</v>
      </c>
      <c r="G19059" t="s">
        <v>65186</v>
      </c>
      <c r="H19059" t="s">
        <v>114</v>
      </c>
      <c r="I19059">
        <v>42</v>
      </c>
    </row>
    <row r="19060" spans="1:9" x14ac:dyDescent="0.25">
      <c r="A19060" t="s">
        <v>110</v>
      </c>
      <c r="B19060" t="s">
        <v>65187</v>
      </c>
      <c r="C19060" s="57">
        <v>44342</v>
      </c>
      <c r="D19060" t="s">
        <v>65188</v>
      </c>
      <c r="E19060" s="58">
        <v>1023292349000</v>
      </c>
      <c r="F19060" t="s">
        <v>65189</v>
      </c>
      <c r="G19060" t="s">
        <v>114</v>
      </c>
      <c r="H19060" t="s">
        <v>114</v>
      </c>
      <c r="I19060">
        <v>0</v>
      </c>
    </row>
    <row r="19061" spans="1:9" x14ac:dyDescent="0.25">
      <c r="A19061" t="s">
        <v>110</v>
      </c>
      <c r="B19061" t="s">
        <v>65190</v>
      </c>
      <c r="C19061" s="57">
        <v>44342</v>
      </c>
      <c r="D19061" t="s">
        <v>65191</v>
      </c>
      <c r="E19061" s="58">
        <v>1007773364000</v>
      </c>
      <c r="F19061" t="s">
        <v>65192</v>
      </c>
      <c r="G19061" t="s">
        <v>114</v>
      </c>
      <c r="H19061" t="s">
        <v>114</v>
      </c>
      <c r="I19061">
        <v>0</v>
      </c>
    </row>
    <row r="19062" spans="1:9" x14ac:dyDescent="0.25">
      <c r="A19062" t="s">
        <v>110</v>
      </c>
      <c r="B19062" t="s">
        <v>65193</v>
      </c>
      <c r="C19062" s="57">
        <v>44342</v>
      </c>
      <c r="D19062" t="s">
        <v>65194</v>
      </c>
      <c r="E19062" s="58">
        <v>1008319350000</v>
      </c>
      <c r="F19062" t="s">
        <v>65195</v>
      </c>
      <c r="G19062" t="s">
        <v>114</v>
      </c>
      <c r="H19062" t="s">
        <v>114</v>
      </c>
      <c r="I19062">
        <v>1</v>
      </c>
    </row>
    <row r="19063" spans="1:9" x14ac:dyDescent="0.25">
      <c r="A19063" t="s">
        <v>110</v>
      </c>
      <c r="B19063" t="s">
        <v>65196</v>
      </c>
      <c r="C19063" s="57">
        <v>44342</v>
      </c>
      <c r="D19063" t="s">
        <v>65197</v>
      </c>
      <c r="E19063" s="58">
        <v>1017354710000</v>
      </c>
      <c r="F19063" t="s">
        <v>65198</v>
      </c>
      <c r="G19063" t="s">
        <v>114</v>
      </c>
      <c r="H19063" t="s">
        <v>114</v>
      </c>
      <c r="I19063">
        <v>1</v>
      </c>
    </row>
    <row r="19064" spans="1:9" x14ac:dyDescent="0.25">
      <c r="A19064" t="s">
        <v>110</v>
      </c>
      <c r="B19064" t="s">
        <v>65199</v>
      </c>
      <c r="C19064" s="57">
        <v>44342</v>
      </c>
      <c r="D19064" t="s">
        <v>65200</v>
      </c>
      <c r="E19064" s="58">
        <v>1011532180000</v>
      </c>
      <c r="F19064" t="s">
        <v>65201</v>
      </c>
      <c r="G19064" t="s">
        <v>65202</v>
      </c>
      <c r="H19064" t="s">
        <v>114</v>
      </c>
      <c r="I19064">
        <v>330</v>
      </c>
    </row>
    <row r="19065" spans="1:9" x14ac:dyDescent="0.25">
      <c r="A19065" t="s">
        <v>110</v>
      </c>
      <c r="B19065" t="s">
        <v>65203</v>
      </c>
      <c r="C19065" s="57">
        <v>44342</v>
      </c>
      <c r="D19065" t="s">
        <v>65204</v>
      </c>
      <c r="E19065" s="58">
        <v>107335230100000</v>
      </c>
      <c r="F19065" t="s">
        <v>65205</v>
      </c>
      <c r="G19065" t="s">
        <v>114</v>
      </c>
      <c r="H19065" t="s">
        <v>114</v>
      </c>
      <c r="I19065">
        <v>1</v>
      </c>
    </row>
    <row r="19066" spans="1:9" x14ac:dyDescent="0.25">
      <c r="A19066" t="s">
        <v>110</v>
      </c>
      <c r="B19066" t="s">
        <v>65206</v>
      </c>
      <c r="C19066" s="57">
        <v>44342</v>
      </c>
      <c r="D19066" t="s">
        <v>65207</v>
      </c>
      <c r="E19066" s="58">
        <v>101049537729000</v>
      </c>
      <c r="F19066" t="s">
        <v>65208</v>
      </c>
      <c r="G19066" t="s">
        <v>114</v>
      </c>
      <c r="H19066" t="s">
        <v>114</v>
      </c>
      <c r="I19066">
        <v>1</v>
      </c>
    </row>
    <row r="19067" spans="1:9" x14ac:dyDescent="0.25">
      <c r="A19067" t="s">
        <v>110</v>
      </c>
      <c r="B19067" t="s">
        <v>65209</v>
      </c>
      <c r="C19067" s="57">
        <v>44342</v>
      </c>
      <c r="D19067" t="s">
        <v>65210</v>
      </c>
      <c r="E19067" s="58">
        <v>108142353024900</v>
      </c>
      <c r="F19067" t="s">
        <v>65211</v>
      </c>
      <c r="G19067" t="s">
        <v>114</v>
      </c>
      <c r="H19067" t="s">
        <v>114</v>
      </c>
      <c r="I19067">
        <v>3</v>
      </c>
    </row>
    <row r="19068" spans="1:9" x14ac:dyDescent="0.25">
      <c r="A19068" t="s">
        <v>110</v>
      </c>
      <c r="B19068" t="s">
        <v>65212</v>
      </c>
      <c r="C19068" s="57">
        <v>44342</v>
      </c>
      <c r="D19068" t="s">
        <v>65213</v>
      </c>
      <c r="E19068" s="58">
        <v>1003321760000</v>
      </c>
      <c r="F19068" t="s">
        <v>65214</v>
      </c>
      <c r="G19068" t="s">
        <v>114</v>
      </c>
      <c r="H19068" t="s">
        <v>114</v>
      </c>
      <c r="I19068">
        <v>1</v>
      </c>
    </row>
    <row r="19069" spans="1:9" x14ac:dyDescent="0.25">
      <c r="A19069" t="s">
        <v>110</v>
      </c>
      <c r="B19069" t="s">
        <v>65215</v>
      </c>
      <c r="C19069" s="57">
        <v>44342</v>
      </c>
      <c r="D19069" t="s">
        <v>65216</v>
      </c>
      <c r="E19069" s="58">
        <v>1009941270000</v>
      </c>
      <c r="F19069" t="s">
        <v>65217</v>
      </c>
      <c r="G19069" t="s">
        <v>114</v>
      </c>
      <c r="H19069" t="s">
        <v>114</v>
      </c>
      <c r="I19069">
        <v>1</v>
      </c>
    </row>
    <row r="19070" spans="1:9" x14ac:dyDescent="0.25">
      <c r="A19070" t="s">
        <v>110</v>
      </c>
      <c r="B19070" t="s">
        <v>65218</v>
      </c>
      <c r="C19070" s="57">
        <v>44342</v>
      </c>
      <c r="D19070" t="s">
        <v>65219</v>
      </c>
      <c r="E19070" s="58">
        <v>1033236560000</v>
      </c>
      <c r="F19070" t="s">
        <v>65220</v>
      </c>
      <c r="G19070" t="s">
        <v>114</v>
      </c>
      <c r="H19070" t="s">
        <v>114</v>
      </c>
      <c r="I19070">
        <v>3</v>
      </c>
    </row>
    <row r="19071" spans="1:9" x14ac:dyDescent="0.25">
      <c r="A19071" t="s">
        <v>110</v>
      </c>
      <c r="B19071" t="s">
        <v>65221</v>
      </c>
      <c r="C19071" s="57">
        <v>44342</v>
      </c>
      <c r="D19071" t="s">
        <v>65222</v>
      </c>
      <c r="E19071" s="58">
        <v>10731211000000</v>
      </c>
      <c r="F19071" t="s">
        <v>65223</v>
      </c>
      <c r="G19071" t="s">
        <v>1275</v>
      </c>
      <c r="H19071" t="s">
        <v>114</v>
      </c>
      <c r="I19071">
        <v>107</v>
      </c>
    </row>
    <row r="19072" spans="1:9" x14ac:dyDescent="0.25">
      <c r="A19072" t="s">
        <v>110</v>
      </c>
      <c r="B19072" t="s">
        <v>65224</v>
      </c>
      <c r="C19072" s="57">
        <v>44342</v>
      </c>
      <c r="D19072" t="s">
        <v>65225</v>
      </c>
      <c r="E19072" s="58">
        <v>10249866000000</v>
      </c>
      <c r="F19072" t="s">
        <v>65226</v>
      </c>
      <c r="G19072" t="s">
        <v>65227</v>
      </c>
      <c r="H19072" t="s">
        <v>65228</v>
      </c>
      <c r="I19072">
        <v>27923</v>
      </c>
    </row>
    <row r="19073" spans="1:9" x14ac:dyDescent="0.25">
      <c r="A19073" t="s">
        <v>110</v>
      </c>
      <c r="B19073" t="s">
        <v>65229</v>
      </c>
      <c r="C19073" s="57">
        <v>44342</v>
      </c>
      <c r="D19073" t="s">
        <v>65230</v>
      </c>
      <c r="E19073" s="58">
        <v>100591186000000</v>
      </c>
      <c r="F19073" t="s">
        <v>65231</v>
      </c>
      <c r="G19073" t="s">
        <v>114</v>
      </c>
      <c r="H19073" t="s">
        <v>114</v>
      </c>
      <c r="I19073">
        <v>1</v>
      </c>
    </row>
    <row r="19074" spans="1:9" x14ac:dyDescent="0.25">
      <c r="A19074" t="s">
        <v>110</v>
      </c>
      <c r="B19074" t="s">
        <v>65232</v>
      </c>
      <c r="C19074" s="57">
        <v>44342</v>
      </c>
      <c r="D19074" t="s">
        <v>65233</v>
      </c>
      <c r="E19074" s="58">
        <v>100427471000000</v>
      </c>
      <c r="F19074" t="s">
        <v>65234</v>
      </c>
      <c r="G19074" t="s">
        <v>114</v>
      </c>
      <c r="H19074" t="s">
        <v>114</v>
      </c>
      <c r="I19074">
        <v>2</v>
      </c>
    </row>
    <row r="19075" spans="1:9" x14ac:dyDescent="0.25">
      <c r="A19075" t="s">
        <v>110</v>
      </c>
      <c r="B19075" t="s">
        <v>65235</v>
      </c>
      <c r="C19075" s="57">
        <v>44342</v>
      </c>
      <c r="D19075" t="s">
        <v>65236</v>
      </c>
      <c r="E19075" t="s">
        <v>65237</v>
      </c>
      <c r="F19075" t="s">
        <v>65238</v>
      </c>
      <c r="G19075" t="s">
        <v>114</v>
      </c>
      <c r="H19075" t="s">
        <v>114</v>
      </c>
      <c r="I19075">
        <v>1</v>
      </c>
    </row>
    <row r="19076" spans="1:9" x14ac:dyDescent="0.25">
      <c r="A19076" t="s">
        <v>110</v>
      </c>
      <c r="B19076" t="s">
        <v>65239</v>
      </c>
      <c r="C19076" s="57">
        <v>44342</v>
      </c>
      <c r="D19076" t="s">
        <v>65240</v>
      </c>
      <c r="E19076" s="58">
        <v>1018213540000</v>
      </c>
      <c r="F19076" t="s">
        <v>65241</v>
      </c>
      <c r="G19076" t="s">
        <v>114</v>
      </c>
      <c r="H19076" t="s">
        <v>114</v>
      </c>
      <c r="I19076">
        <v>1</v>
      </c>
    </row>
    <row r="19077" spans="1:9" x14ac:dyDescent="0.25">
      <c r="A19077" t="s">
        <v>110</v>
      </c>
      <c r="B19077" t="s">
        <v>65242</v>
      </c>
      <c r="C19077" s="57">
        <v>44342</v>
      </c>
      <c r="D19077" t="s">
        <v>65243</v>
      </c>
      <c r="E19077" t="s">
        <v>65244</v>
      </c>
      <c r="F19077" t="s">
        <v>65245</v>
      </c>
      <c r="G19077" t="s">
        <v>114</v>
      </c>
      <c r="H19077" t="s">
        <v>114</v>
      </c>
      <c r="I19077">
        <v>5</v>
      </c>
    </row>
    <row r="19078" spans="1:9" x14ac:dyDescent="0.25">
      <c r="A19078" t="s">
        <v>110</v>
      </c>
      <c r="B19078" t="s">
        <v>65246</v>
      </c>
      <c r="C19078" s="57">
        <v>44342</v>
      </c>
      <c r="D19078" t="s">
        <v>65247</v>
      </c>
      <c r="E19078" s="58">
        <v>1099563800000</v>
      </c>
      <c r="F19078" t="s">
        <v>65248</v>
      </c>
      <c r="G19078" t="s">
        <v>114</v>
      </c>
      <c r="H19078" t="s">
        <v>114</v>
      </c>
      <c r="I19078">
        <v>2</v>
      </c>
    </row>
    <row r="19079" spans="1:9" x14ac:dyDescent="0.25">
      <c r="A19079" t="s">
        <v>110</v>
      </c>
      <c r="B19079" t="s">
        <v>65249</v>
      </c>
      <c r="C19079" s="57">
        <v>44342</v>
      </c>
      <c r="D19079" t="s">
        <v>65250</v>
      </c>
      <c r="E19079" s="58">
        <v>1044764700000</v>
      </c>
      <c r="F19079" t="s">
        <v>65251</v>
      </c>
      <c r="G19079" t="s">
        <v>345</v>
      </c>
      <c r="H19079" t="s">
        <v>114</v>
      </c>
      <c r="I19079">
        <v>5</v>
      </c>
    </row>
    <row r="19080" spans="1:9" x14ac:dyDescent="0.25">
      <c r="A19080" t="s">
        <v>110</v>
      </c>
      <c r="B19080" t="s">
        <v>65252</v>
      </c>
      <c r="C19080" s="57">
        <v>44342</v>
      </c>
      <c r="D19080" t="s">
        <v>65253</v>
      </c>
      <c r="E19080" s="58">
        <v>1169447460000</v>
      </c>
      <c r="F19080" t="s">
        <v>65254</v>
      </c>
      <c r="G19080" t="s">
        <v>114</v>
      </c>
      <c r="H19080" t="s">
        <v>114</v>
      </c>
      <c r="I19080">
        <v>1</v>
      </c>
    </row>
    <row r="19081" spans="1:9" x14ac:dyDescent="0.25">
      <c r="A19081" t="s">
        <v>110</v>
      </c>
      <c r="B19081" t="s">
        <v>65255</v>
      </c>
      <c r="C19081" s="57">
        <v>44342</v>
      </c>
      <c r="D19081" t="s">
        <v>65256</v>
      </c>
      <c r="E19081" s="58">
        <v>1022207330000</v>
      </c>
      <c r="F19081" t="s">
        <v>65257</v>
      </c>
      <c r="G19081" t="s">
        <v>114</v>
      </c>
      <c r="H19081" t="s">
        <v>114</v>
      </c>
      <c r="I19081">
        <v>15</v>
      </c>
    </row>
    <row r="19082" spans="1:9" x14ac:dyDescent="0.25">
      <c r="A19082" t="s">
        <v>110</v>
      </c>
      <c r="B19082" t="s">
        <v>65258</v>
      </c>
      <c r="C19082" s="57">
        <v>44342</v>
      </c>
      <c r="D19082" t="s">
        <v>65259</v>
      </c>
      <c r="E19082" s="58">
        <v>1018103560000</v>
      </c>
      <c r="F19082" t="s">
        <v>65260</v>
      </c>
      <c r="G19082" t="s">
        <v>114</v>
      </c>
      <c r="H19082" t="s">
        <v>114</v>
      </c>
      <c r="I19082">
        <v>16</v>
      </c>
    </row>
    <row r="19083" spans="1:9" x14ac:dyDescent="0.25">
      <c r="A19083" t="s">
        <v>110</v>
      </c>
      <c r="B19083" t="s">
        <v>65261</v>
      </c>
      <c r="C19083" s="57">
        <v>44342</v>
      </c>
      <c r="D19083" t="s">
        <v>65262</v>
      </c>
      <c r="E19083" s="58">
        <v>10073620000000</v>
      </c>
      <c r="F19083" t="s">
        <v>65263</v>
      </c>
      <c r="G19083" t="s">
        <v>65264</v>
      </c>
      <c r="H19083" t="s">
        <v>65265</v>
      </c>
      <c r="I19083">
        <v>1</v>
      </c>
    </row>
    <row r="19084" spans="1:9" x14ac:dyDescent="0.25">
      <c r="A19084" t="s">
        <v>110</v>
      </c>
      <c r="B19084" t="s">
        <v>65266</v>
      </c>
      <c r="C19084" s="57">
        <v>44342</v>
      </c>
      <c r="D19084" t="s">
        <v>65267</v>
      </c>
      <c r="E19084" s="58">
        <v>11963460000000</v>
      </c>
      <c r="F19084" t="s">
        <v>65268</v>
      </c>
      <c r="G19084" t="s">
        <v>114</v>
      </c>
      <c r="H19084" t="s">
        <v>114</v>
      </c>
      <c r="I19084">
        <v>29</v>
      </c>
    </row>
    <row r="19085" spans="1:9" x14ac:dyDescent="0.25">
      <c r="A19085" t="s">
        <v>110</v>
      </c>
      <c r="B19085" t="s">
        <v>65269</v>
      </c>
      <c r="C19085" s="57">
        <v>44342</v>
      </c>
      <c r="D19085" t="s">
        <v>65270</v>
      </c>
      <c r="E19085" s="58">
        <v>11760081000000</v>
      </c>
      <c r="F19085" t="s">
        <v>65271</v>
      </c>
      <c r="G19085" t="s">
        <v>65272</v>
      </c>
      <c r="H19085" t="s">
        <v>65273</v>
      </c>
      <c r="I19085">
        <v>203</v>
      </c>
    </row>
    <row r="19086" spans="1:9" x14ac:dyDescent="0.25">
      <c r="A19086" t="s">
        <v>110</v>
      </c>
      <c r="B19086" t="s">
        <v>65274</v>
      </c>
      <c r="C19086" s="57">
        <v>44342</v>
      </c>
      <c r="D19086" t="s">
        <v>65275</v>
      </c>
      <c r="E19086" s="58">
        <v>126110680070000</v>
      </c>
      <c r="F19086" t="s">
        <v>65276</v>
      </c>
      <c r="G19086" t="s">
        <v>114</v>
      </c>
      <c r="H19086" t="s">
        <v>114</v>
      </c>
      <c r="I19086">
        <v>1</v>
      </c>
    </row>
    <row r="19087" spans="1:9" x14ac:dyDescent="0.25">
      <c r="A19087" t="s">
        <v>110</v>
      </c>
      <c r="B19087" t="s">
        <v>65277</v>
      </c>
      <c r="C19087" s="57">
        <v>44342</v>
      </c>
      <c r="D19087" t="s">
        <v>65278</v>
      </c>
      <c r="E19087" s="58">
        <v>1006862760000</v>
      </c>
      <c r="F19087" t="s">
        <v>65279</v>
      </c>
      <c r="G19087" t="s">
        <v>65280</v>
      </c>
      <c r="H19087" t="s">
        <v>65281</v>
      </c>
      <c r="I19087">
        <v>31</v>
      </c>
    </row>
    <row r="19088" spans="1:9" x14ac:dyDescent="0.25">
      <c r="A19088" t="s">
        <v>110</v>
      </c>
      <c r="B19088" t="s">
        <v>65282</v>
      </c>
      <c r="C19088" s="57">
        <v>44342</v>
      </c>
      <c r="D19088" t="s">
        <v>65283</v>
      </c>
      <c r="E19088" s="58">
        <v>1007661500000</v>
      </c>
      <c r="F19088" t="s">
        <v>65284</v>
      </c>
      <c r="G19088" t="s">
        <v>5167</v>
      </c>
      <c r="H19088" t="s">
        <v>114</v>
      </c>
      <c r="I19088">
        <v>13</v>
      </c>
    </row>
    <row r="19089" spans="1:9" x14ac:dyDescent="0.25">
      <c r="A19089" t="s">
        <v>110</v>
      </c>
      <c r="B19089" t="s">
        <v>65285</v>
      </c>
      <c r="C19089" s="57">
        <v>44342</v>
      </c>
      <c r="D19089" t="s">
        <v>65286</v>
      </c>
      <c r="E19089" s="58">
        <v>1056196600000</v>
      </c>
      <c r="F19089" t="s">
        <v>65287</v>
      </c>
      <c r="G19089" t="s">
        <v>65288</v>
      </c>
      <c r="H19089" t="s">
        <v>65289</v>
      </c>
      <c r="I19089">
        <v>3</v>
      </c>
    </row>
    <row r="19090" spans="1:9" x14ac:dyDescent="0.25">
      <c r="A19090" t="s">
        <v>110</v>
      </c>
      <c r="B19090" t="s">
        <v>65290</v>
      </c>
      <c r="C19090" s="57">
        <v>44342</v>
      </c>
      <c r="D19090" t="s">
        <v>65291</v>
      </c>
      <c r="E19090" s="58">
        <v>102142957800000</v>
      </c>
      <c r="F19090" t="s">
        <v>65292</v>
      </c>
      <c r="G19090" t="s">
        <v>114</v>
      </c>
      <c r="H19090" t="s">
        <v>114</v>
      </c>
      <c r="I19090">
        <v>1</v>
      </c>
    </row>
    <row r="19091" spans="1:9" x14ac:dyDescent="0.25">
      <c r="A19091" t="s">
        <v>110</v>
      </c>
      <c r="B19091" t="s">
        <v>65293</v>
      </c>
      <c r="C19091" s="57">
        <v>44342</v>
      </c>
      <c r="D19091" t="s">
        <v>65294</v>
      </c>
      <c r="E19091" s="58">
        <v>4930179763200000</v>
      </c>
      <c r="F19091" t="s">
        <v>65295</v>
      </c>
      <c r="G19091" t="s">
        <v>114</v>
      </c>
      <c r="H19091" t="s">
        <v>114</v>
      </c>
      <c r="I19091">
        <v>1</v>
      </c>
    </row>
    <row r="19092" spans="1:9" x14ac:dyDescent="0.25">
      <c r="A19092" t="s">
        <v>110</v>
      </c>
      <c r="B19092" t="s">
        <v>65296</v>
      </c>
      <c r="C19092" s="57">
        <v>44342</v>
      </c>
      <c r="D19092" t="s">
        <v>65297</v>
      </c>
      <c r="E19092" t="s">
        <v>65298</v>
      </c>
      <c r="F19092" t="s">
        <v>65299</v>
      </c>
      <c r="G19092" t="s">
        <v>114</v>
      </c>
      <c r="H19092" t="s">
        <v>114</v>
      </c>
      <c r="I19092">
        <v>1</v>
      </c>
    </row>
    <row r="19093" spans="1:9" x14ac:dyDescent="0.25">
      <c r="A19093" t="s">
        <v>110</v>
      </c>
      <c r="B19093" t="s">
        <v>65300</v>
      </c>
      <c r="C19093" s="57">
        <v>44342</v>
      </c>
      <c r="D19093" t="s">
        <v>65301</v>
      </c>
      <c r="E19093" s="58">
        <v>1000336380000000</v>
      </c>
      <c r="F19093" t="s">
        <v>65302</v>
      </c>
      <c r="G19093" t="s">
        <v>114</v>
      </c>
      <c r="H19093" t="s">
        <v>114</v>
      </c>
      <c r="I19093">
        <v>1</v>
      </c>
    </row>
    <row r="19094" spans="1:9" x14ac:dyDescent="0.25">
      <c r="A19094" t="s">
        <v>110</v>
      </c>
      <c r="B19094" t="s">
        <v>65303</v>
      </c>
      <c r="C19094" s="57">
        <v>44342</v>
      </c>
      <c r="D19094" t="s">
        <v>65304</v>
      </c>
      <c r="E19094" s="58">
        <v>97367748300000</v>
      </c>
      <c r="F19094" t="s">
        <v>65305</v>
      </c>
      <c r="G19094" t="s">
        <v>114</v>
      </c>
      <c r="H19094" t="s">
        <v>114</v>
      </c>
      <c r="I19094">
        <v>10</v>
      </c>
    </row>
    <row r="19095" spans="1:9" x14ac:dyDescent="0.25">
      <c r="A19095" t="s">
        <v>110</v>
      </c>
      <c r="B19095" t="s">
        <v>65306</v>
      </c>
      <c r="C19095" s="57">
        <v>44342</v>
      </c>
      <c r="D19095" t="s">
        <v>65307</v>
      </c>
      <c r="E19095" s="58">
        <v>1002257260000</v>
      </c>
      <c r="F19095" t="s">
        <v>65308</v>
      </c>
      <c r="G19095" t="s">
        <v>114</v>
      </c>
      <c r="H19095" t="s">
        <v>114</v>
      </c>
      <c r="I19095">
        <v>1</v>
      </c>
    </row>
    <row r="19096" spans="1:9" x14ac:dyDescent="0.25">
      <c r="A19096" t="s">
        <v>110</v>
      </c>
      <c r="B19096" t="s">
        <v>65309</v>
      </c>
      <c r="C19096" s="57">
        <v>44342</v>
      </c>
      <c r="D19096" t="s">
        <v>65310</v>
      </c>
      <c r="E19096" s="58">
        <v>976183120180000</v>
      </c>
      <c r="F19096" t="s">
        <v>65311</v>
      </c>
      <c r="G19096" t="s">
        <v>114</v>
      </c>
      <c r="H19096" t="s">
        <v>114</v>
      </c>
      <c r="I19096">
        <v>1</v>
      </c>
    </row>
    <row r="19097" spans="1:9" x14ac:dyDescent="0.25">
      <c r="A19097" t="s">
        <v>110</v>
      </c>
      <c r="B19097" t="s">
        <v>65312</v>
      </c>
      <c r="C19097" s="57">
        <v>44342</v>
      </c>
      <c r="D19097" t="s">
        <v>65313</v>
      </c>
      <c r="E19097" s="58">
        <v>105553755500000</v>
      </c>
      <c r="F19097" t="s">
        <v>65314</v>
      </c>
      <c r="G19097" t="s">
        <v>114</v>
      </c>
      <c r="H19097" t="s">
        <v>114</v>
      </c>
      <c r="I19097">
        <v>1</v>
      </c>
    </row>
    <row r="19098" spans="1:9" x14ac:dyDescent="0.25">
      <c r="A19098" t="s">
        <v>110</v>
      </c>
      <c r="B19098" t="s">
        <v>65315</v>
      </c>
      <c r="C19098" s="57">
        <v>44342</v>
      </c>
      <c r="D19098" t="s">
        <v>65316</v>
      </c>
      <c r="E19098" t="s">
        <v>65317</v>
      </c>
      <c r="F19098" t="s">
        <v>65318</v>
      </c>
      <c r="G19098" t="s">
        <v>114</v>
      </c>
      <c r="H19098" t="s">
        <v>114</v>
      </c>
      <c r="I19098">
        <v>0</v>
      </c>
    </row>
    <row r="19099" spans="1:9" x14ac:dyDescent="0.25">
      <c r="A19099" t="s">
        <v>110</v>
      </c>
      <c r="B19099" t="s">
        <v>65319</v>
      </c>
      <c r="C19099" s="57">
        <v>44342</v>
      </c>
      <c r="D19099" t="s">
        <v>65320</v>
      </c>
      <c r="E19099" t="s">
        <v>65321</v>
      </c>
      <c r="F19099" t="s">
        <v>65322</v>
      </c>
      <c r="G19099" t="s">
        <v>65323</v>
      </c>
      <c r="H19099" t="s">
        <v>65324</v>
      </c>
      <c r="I19099">
        <v>11164</v>
      </c>
    </row>
    <row r="19100" spans="1:9" x14ac:dyDescent="0.25">
      <c r="A19100" t="s">
        <v>110</v>
      </c>
      <c r="B19100" t="s">
        <v>65325</v>
      </c>
      <c r="C19100" s="57">
        <v>44342</v>
      </c>
      <c r="D19100" t="s">
        <v>65326</v>
      </c>
      <c r="E19100" s="58">
        <v>2914638100000</v>
      </c>
      <c r="F19100" t="s">
        <v>65327</v>
      </c>
      <c r="G19100" t="s">
        <v>114</v>
      </c>
      <c r="H19100" t="s">
        <v>114</v>
      </c>
      <c r="I19100">
        <v>1</v>
      </c>
    </row>
    <row r="19101" spans="1:9" x14ac:dyDescent="0.25">
      <c r="A19101" t="s">
        <v>110</v>
      </c>
      <c r="B19101" t="s">
        <v>65328</v>
      </c>
      <c r="C19101" s="57">
        <v>44342</v>
      </c>
      <c r="D19101" t="s">
        <v>65329</v>
      </c>
      <c r="E19101" s="58">
        <v>1202572700000</v>
      </c>
      <c r="F19101" t="s">
        <v>65330</v>
      </c>
      <c r="G19101" t="s">
        <v>65331</v>
      </c>
      <c r="H19101" t="s">
        <v>65332</v>
      </c>
      <c r="I19101">
        <v>3134</v>
      </c>
    </row>
    <row r="19102" spans="1:9" x14ac:dyDescent="0.25">
      <c r="A19102" t="s">
        <v>110</v>
      </c>
      <c r="B19102" t="s">
        <v>65333</v>
      </c>
      <c r="C19102" s="57">
        <v>44342</v>
      </c>
      <c r="D19102" t="s">
        <v>65334</v>
      </c>
      <c r="E19102" s="58">
        <v>99208388500000</v>
      </c>
      <c r="F19102" t="s">
        <v>65335</v>
      </c>
      <c r="G19102" t="s">
        <v>114</v>
      </c>
      <c r="H19102" t="s">
        <v>114</v>
      </c>
      <c r="I19102">
        <v>1</v>
      </c>
    </row>
    <row r="19103" spans="1:9" x14ac:dyDescent="0.25">
      <c r="A19103" t="s">
        <v>110</v>
      </c>
      <c r="B19103" t="s">
        <v>65336</v>
      </c>
      <c r="C19103" s="57">
        <v>44342</v>
      </c>
      <c r="D19103" t="s">
        <v>65337</v>
      </c>
      <c r="E19103" s="58">
        <v>1074549200000</v>
      </c>
      <c r="F19103" t="s">
        <v>65338</v>
      </c>
      <c r="G19103" t="s">
        <v>65339</v>
      </c>
      <c r="H19103" t="s">
        <v>114</v>
      </c>
      <c r="I19103">
        <v>266</v>
      </c>
    </row>
    <row r="19104" spans="1:9" x14ac:dyDescent="0.25">
      <c r="A19104" t="s">
        <v>110</v>
      </c>
      <c r="B19104" t="s">
        <v>65340</v>
      </c>
      <c r="C19104" s="57">
        <v>44342</v>
      </c>
      <c r="D19104" t="s">
        <v>65341</v>
      </c>
      <c r="E19104" t="s">
        <v>65342</v>
      </c>
      <c r="F19104" t="s">
        <v>65343</v>
      </c>
      <c r="G19104" t="s">
        <v>65344</v>
      </c>
      <c r="H19104" t="s">
        <v>65345</v>
      </c>
      <c r="I19104">
        <v>548</v>
      </c>
    </row>
    <row r="19105" spans="1:9" x14ac:dyDescent="0.25">
      <c r="A19105" t="s">
        <v>110</v>
      </c>
      <c r="B19105" t="s">
        <v>65346</v>
      </c>
      <c r="C19105" s="57">
        <v>44342</v>
      </c>
      <c r="D19105" t="s">
        <v>65347</v>
      </c>
      <c r="E19105" s="58">
        <v>1105529600000</v>
      </c>
      <c r="F19105" t="s">
        <v>65348</v>
      </c>
      <c r="G19105" t="s">
        <v>114</v>
      </c>
      <c r="H19105" t="s">
        <v>114</v>
      </c>
      <c r="I19105">
        <v>1</v>
      </c>
    </row>
    <row r="19106" spans="1:9" x14ac:dyDescent="0.25">
      <c r="A19106" t="s">
        <v>110</v>
      </c>
      <c r="B19106" t="s">
        <v>65349</v>
      </c>
      <c r="C19106" s="57">
        <v>44342</v>
      </c>
      <c r="D19106" t="s">
        <v>65350</v>
      </c>
      <c r="E19106" s="58">
        <v>1254822400000</v>
      </c>
      <c r="F19106" t="s">
        <v>65351</v>
      </c>
      <c r="G19106" t="s">
        <v>114</v>
      </c>
      <c r="H19106" t="s">
        <v>114</v>
      </c>
      <c r="I19106">
        <v>2</v>
      </c>
    </row>
    <row r="19107" spans="1:9" x14ac:dyDescent="0.25">
      <c r="A19107" t="s">
        <v>110</v>
      </c>
      <c r="B19107" t="s">
        <v>65352</v>
      </c>
      <c r="C19107" s="57">
        <v>44342</v>
      </c>
      <c r="D19107" t="s">
        <v>65353</v>
      </c>
      <c r="E19107" s="58">
        <v>1009879249000</v>
      </c>
      <c r="F19107" t="s">
        <v>65354</v>
      </c>
      <c r="G19107" t="s">
        <v>65355</v>
      </c>
      <c r="H19107" t="s">
        <v>65356</v>
      </c>
      <c r="I19107">
        <v>11861</v>
      </c>
    </row>
    <row r="19108" spans="1:9" x14ac:dyDescent="0.25">
      <c r="A19108" t="s">
        <v>110</v>
      </c>
      <c r="B19108" t="s">
        <v>65357</v>
      </c>
      <c r="C19108" s="57">
        <v>44342</v>
      </c>
      <c r="D19108" t="s">
        <v>65358</v>
      </c>
      <c r="E19108" t="s">
        <v>65359</v>
      </c>
      <c r="F19108" t="s">
        <v>65360</v>
      </c>
      <c r="G19108" t="s">
        <v>65361</v>
      </c>
      <c r="H19108" t="s">
        <v>65362</v>
      </c>
      <c r="I19108">
        <v>3833</v>
      </c>
    </row>
    <row r="19109" spans="1:9" x14ac:dyDescent="0.25">
      <c r="A19109" t="s">
        <v>110</v>
      </c>
      <c r="B19109" t="s">
        <v>65363</v>
      </c>
      <c r="C19109" s="57">
        <v>44342</v>
      </c>
      <c r="D19109" t="s">
        <v>65364</v>
      </c>
      <c r="E19109" s="58">
        <v>1016441729000</v>
      </c>
      <c r="F19109" t="s">
        <v>65365</v>
      </c>
      <c r="G19109" t="s">
        <v>114</v>
      </c>
      <c r="H19109" t="s">
        <v>114</v>
      </c>
      <c r="I19109">
        <v>0</v>
      </c>
    </row>
    <row r="19110" spans="1:9" x14ac:dyDescent="0.25">
      <c r="A19110" t="s">
        <v>110</v>
      </c>
      <c r="B19110" t="s">
        <v>65366</v>
      </c>
      <c r="C19110" s="57">
        <v>44342</v>
      </c>
      <c r="D19110" t="s">
        <v>65367</v>
      </c>
      <c r="E19110" s="58">
        <v>102184502400000</v>
      </c>
      <c r="F19110" t="s">
        <v>65368</v>
      </c>
      <c r="G19110" t="s">
        <v>114</v>
      </c>
      <c r="H19110" t="s">
        <v>65369</v>
      </c>
      <c r="I19110">
        <v>237</v>
      </c>
    </row>
    <row r="19111" spans="1:9" x14ac:dyDescent="0.25">
      <c r="A19111" t="s">
        <v>110</v>
      </c>
      <c r="B19111" t="s">
        <v>65370</v>
      </c>
      <c r="C19111" s="57">
        <v>44342</v>
      </c>
      <c r="D19111" t="s">
        <v>65371</v>
      </c>
      <c r="E19111" s="58">
        <v>101664955400000</v>
      </c>
      <c r="F19111" t="s">
        <v>65372</v>
      </c>
      <c r="G19111" t="s">
        <v>20650</v>
      </c>
      <c r="H19111" t="s">
        <v>114</v>
      </c>
      <c r="I19111">
        <v>2800</v>
      </c>
    </row>
    <row r="19112" spans="1:9" x14ac:dyDescent="0.25">
      <c r="A19112" t="s">
        <v>110</v>
      </c>
      <c r="B19112" t="s">
        <v>65373</v>
      </c>
      <c r="C19112" s="57">
        <v>44342</v>
      </c>
      <c r="D19112" t="s">
        <v>65374</v>
      </c>
      <c r="E19112" s="58">
        <v>1016726400000</v>
      </c>
      <c r="F19112" t="s">
        <v>65375</v>
      </c>
      <c r="G19112" t="s">
        <v>114</v>
      </c>
      <c r="H19112" t="s">
        <v>114</v>
      </c>
      <c r="I19112">
        <v>1</v>
      </c>
    </row>
    <row r="19113" spans="1:9" x14ac:dyDescent="0.25">
      <c r="A19113" t="s">
        <v>110</v>
      </c>
      <c r="B19113" t="s">
        <v>65376</v>
      </c>
      <c r="C19113" s="57">
        <v>44342</v>
      </c>
      <c r="D19113" t="s">
        <v>65377</v>
      </c>
      <c r="E19113" s="58">
        <v>1012200000000</v>
      </c>
      <c r="F19113" t="s">
        <v>65378</v>
      </c>
      <c r="G19113" t="s">
        <v>114</v>
      </c>
      <c r="H19113" t="s">
        <v>114</v>
      </c>
      <c r="I19113">
        <v>1</v>
      </c>
    </row>
    <row r="19114" spans="1:9" x14ac:dyDescent="0.25">
      <c r="A19114" t="s">
        <v>110</v>
      </c>
      <c r="B19114" t="s">
        <v>65379</v>
      </c>
      <c r="C19114" s="57">
        <v>44342</v>
      </c>
      <c r="D19114" t="s">
        <v>65380</v>
      </c>
      <c r="E19114" t="s">
        <v>65381</v>
      </c>
      <c r="F19114" t="s">
        <v>65382</v>
      </c>
      <c r="G19114" t="s">
        <v>114</v>
      </c>
      <c r="H19114" t="s">
        <v>114</v>
      </c>
      <c r="I19114">
        <v>58</v>
      </c>
    </row>
    <row r="19115" spans="1:9" x14ac:dyDescent="0.25">
      <c r="A19115" t="s">
        <v>110</v>
      </c>
      <c r="B19115" t="s">
        <v>65383</v>
      </c>
      <c r="C19115" s="57">
        <v>44342</v>
      </c>
      <c r="D19115" t="s">
        <v>65384</v>
      </c>
      <c r="E19115" s="58">
        <v>1305227300000</v>
      </c>
      <c r="F19115" t="s">
        <v>65385</v>
      </c>
      <c r="G19115" t="s">
        <v>114</v>
      </c>
      <c r="H19115" t="s">
        <v>114</v>
      </c>
      <c r="I19115">
        <v>1</v>
      </c>
    </row>
    <row r="19116" spans="1:9" x14ac:dyDescent="0.25">
      <c r="A19116" t="s">
        <v>110</v>
      </c>
      <c r="B19116" t="s">
        <v>65386</v>
      </c>
      <c r="C19116" s="57">
        <v>44342</v>
      </c>
      <c r="D19116" t="s">
        <v>65387</v>
      </c>
      <c r="E19116" s="58">
        <v>1052943100000</v>
      </c>
      <c r="F19116" t="s">
        <v>65388</v>
      </c>
      <c r="G19116" t="s">
        <v>114</v>
      </c>
      <c r="H19116" t="s">
        <v>114</v>
      </c>
      <c r="I19116">
        <v>134</v>
      </c>
    </row>
    <row r="19117" spans="1:9" x14ac:dyDescent="0.25">
      <c r="A19117" t="s">
        <v>110</v>
      </c>
      <c r="B19117" t="s">
        <v>65389</v>
      </c>
      <c r="C19117" s="57">
        <v>44342</v>
      </c>
      <c r="D19117" t="s">
        <v>65390</v>
      </c>
      <c r="E19117" s="58">
        <v>1317721200000</v>
      </c>
      <c r="F19117" t="s">
        <v>65391</v>
      </c>
      <c r="G19117" t="s">
        <v>114</v>
      </c>
      <c r="H19117" t="s">
        <v>114</v>
      </c>
      <c r="I19117">
        <v>40</v>
      </c>
    </row>
    <row r="19118" spans="1:9" x14ac:dyDescent="0.25">
      <c r="A19118" t="s">
        <v>110</v>
      </c>
      <c r="B19118" t="s">
        <v>65392</v>
      </c>
      <c r="C19118" s="57">
        <v>44342</v>
      </c>
      <c r="D19118" t="s">
        <v>65393</v>
      </c>
      <c r="E19118" s="58">
        <v>1026741700000</v>
      </c>
      <c r="F19118" t="s">
        <v>65394</v>
      </c>
      <c r="G19118" t="s">
        <v>114</v>
      </c>
      <c r="H19118" t="s">
        <v>114</v>
      </c>
      <c r="I19118">
        <v>1</v>
      </c>
    </row>
    <row r="19119" spans="1:9" x14ac:dyDescent="0.25">
      <c r="A19119" t="s">
        <v>110</v>
      </c>
      <c r="B19119" t="s">
        <v>65395</v>
      </c>
      <c r="C19119" s="57">
        <v>44342</v>
      </c>
      <c r="D19119" t="s">
        <v>65396</v>
      </c>
      <c r="E19119" s="58">
        <v>1394562800000</v>
      </c>
      <c r="F19119" t="s">
        <v>65397</v>
      </c>
      <c r="G19119" t="s">
        <v>114</v>
      </c>
      <c r="H19119" t="s">
        <v>114</v>
      </c>
      <c r="I19119">
        <v>7</v>
      </c>
    </row>
    <row r="19120" spans="1:9" x14ac:dyDescent="0.25">
      <c r="A19120" t="s">
        <v>110</v>
      </c>
      <c r="B19120" t="s">
        <v>65398</v>
      </c>
      <c r="C19120" s="57">
        <v>44342</v>
      </c>
      <c r="D19120" t="s">
        <v>65399</v>
      </c>
      <c r="E19120" s="58">
        <v>1062707940000</v>
      </c>
      <c r="F19120" t="s">
        <v>65400</v>
      </c>
      <c r="G19120" t="s">
        <v>114</v>
      </c>
      <c r="H19120" t="s">
        <v>114</v>
      </c>
      <c r="I19120">
        <v>1</v>
      </c>
    </row>
    <row r="19121" spans="1:9" x14ac:dyDescent="0.25">
      <c r="A19121" t="s">
        <v>110</v>
      </c>
      <c r="B19121" t="s">
        <v>65401</v>
      </c>
      <c r="C19121" s="57">
        <v>44342</v>
      </c>
      <c r="D19121" t="s">
        <v>65402</v>
      </c>
      <c r="E19121" s="58">
        <v>1004108370000</v>
      </c>
      <c r="F19121" t="s">
        <v>65403</v>
      </c>
      <c r="G19121" t="s">
        <v>114</v>
      </c>
      <c r="H19121" t="s">
        <v>114</v>
      </c>
      <c r="I19121">
        <v>4</v>
      </c>
    </row>
    <row r="19122" spans="1:9" x14ac:dyDescent="0.25">
      <c r="A19122" t="s">
        <v>110</v>
      </c>
      <c r="B19122" t="s">
        <v>65404</v>
      </c>
      <c r="C19122" s="57">
        <v>44342</v>
      </c>
      <c r="D19122" t="s">
        <v>65405</v>
      </c>
      <c r="E19122" s="58">
        <v>1000314000000</v>
      </c>
      <c r="F19122" t="s">
        <v>65406</v>
      </c>
      <c r="G19122" t="s">
        <v>114</v>
      </c>
      <c r="H19122" t="s">
        <v>114</v>
      </c>
      <c r="I19122">
        <v>3</v>
      </c>
    </row>
    <row r="19123" spans="1:9" x14ac:dyDescent="0.25">
      <c r="A19123" t="s">
        <v>110</v>
      </c>
      <c r="B19123" t="s">
        <v>65407</v>
      </c>
      <c r="C19123" s="57">
        <v>44342</v>
      </c>
      <c r="D19123" t="s">
        <v>65408</v>
      </c>
      <c r="E19123" s="58">
        <v>1000248000000</v>
      </c>
      <c r="F19123" t="s">
        <v>65409</v>
      </c>
      <c r="G19123" t="s">
        <v>114</v>
      </c>
      <c r="H19123" t="s">
        <v>114</v>
      </c>
      <c r="I19123">
        <v>1</v>
      </c>
    </row>
    <row r="19124" spans="1:9" x14ac:dyDescent="0.25">
      <c r="A19124" t="s">
        <v>110</v>
      </c>
      <c r="B19124" t="s">
        <v>65410</v>
      </c>
      <c r="C19124" s="57">
        <v>44342</v>
      </c>
      <c r="D19124" t="s">
        <v>65411</v>
      </c>
      <c r="E19124" s="58">
        <v>9985517000000</v>
      </c>
      <c r="F19124" t="s">
        <v>65412</v>
      </c>
      <c r="G19124" t="s">
        <v>65413</v>
      </c>
      <c r="H19124" t="s">
        <v>114</v>
      </c>
      <c r="I19124">
        <v>1</v>
      </c>
    </row>
    <row r="19125" spans="1:9" x14ac:dyDescent="0.25">
      <c r="A19125" t="s">
        <v>110</v>
      </c>
      <c r="B19125" t="s">
        <v>65414</v>
      </c>
      <c r="C19125" s="57">
        <v>44342</v>
      </c>
      <c r="D19125" t="s">
        <v>65415</v>
      </c>
      <c r="E19125" s="58">
        <v>5321525800000</v>
      </c>
      <c r="F19125" t="s">
        <v>65416</v>
      </c>
      <c r="G19125" t="s">
        <v>23252</v>
      </c>
      <c r="H19125" t="s">
        <v>114</v>
      </c>
      <c r="I19125">
        <v>119</v>
      </c>
    </row>
    <row r="19126" spans="1:9" x14ac:dyDescent="0.25">
      <c r="A19126" t="s">
        <v>110</v>
      </c>
      <c r="B19126" t="s">
        <v>65417</v>
      </c>
      <c r="C19126" s="57">
        <v>44342</v>
      </c>
      <c r="D19126" t="s">
        <v>65418</v>
      </c>
      <c r="E19126" s="58">
        <v>1069288500000</v>
      </c>
      <c r="F19126" t="s">
        <v>65419</v>
      </c>
      <c r="G19126" t="s">
        <v>114</v>
      </c>
      <c r="H19126" t="s">
        <v>114</v>
      </c>
      <c r="I19126">
        <v>44</v>
      </c>
    </row>
    <row r="19127" spans="1:9" x14ac:dyDescent="0.25">
      <c r="A19127" t="s">
        <v>110</v>
      </c>
      <c r="B19127" t="s">
        <v>65420</v>
      </c>
      <c r="C19127" s="57">
        <v>44342</v>
      </c>
      <c r="D19127" t="s">
        <v>65421</v>
      </c>
      <c r="E19127" s="58">
        <v>1026987500000</v>
      </c>
      <c r="F19127" t="s">
        <v>65422</v>
      </c>
      <c r="G19127" t="s">
        <v>114</v>
      </c>
      <c r="H19127" t="s">
        <v>114</v>
      </c>
      <c r="I19127">
        <v>2</v>
      </c>
    </row>
    <row r="19128" spans="1:9" x14ac:dyDescent="0.25">
      <c r="A19128" t="s">
        <v>110</v>
      </c>
      <c r="B19128" t="s">
        <v>65423</v>
      </c>
      <c r="C19128" s="57">
        <v>44342</v>
      </c>
      <c r="D19128" t="s">
        <v>65424</v>
      </c>
      <c r="E19128" s="58">
        <v>519263580040000</v>
      </c>
      <c r="F19128" t="s">
        <v>65425</v>
      </c>
      <c r="G19128" t="s">
        <v>114</v>
      </c>
      <c r="H19128" t="s">
        <v>114</v>
      </c>
      <c r="I19128">
        <v>2</v>
      </c>
    </row>
    <row r="19129" spans="1:9" x14ac:dyDescent="0.25">
      <c r="A19129" t="s">
        <v>110</v>
      </c>
      <c r="B19129" t="s">
        <v>65426</v>
      </c>
      <c r="C19129" s="57">
        <v>44342</v>
      </c>
      <c r="D19129" t="s">
        <v>65427</v>
      </c>
      <c r="E19129" s="58">
        <v>10222569000000</v>
      </c>
      <c r="F19129" t="s">
        <v>65428</v>
      </c>
      <c r="G19129" t="s">
        <v>114</v>
      </c>
      <c r="H19129" t="s">
        <v>114</v>
      </c>
      <c r="I19129">
        <v>41</v>
      </c>
    </row>
    <row r="19130" spans="1:9" x14ac:dyDescent="0.25">
      <c r="A19130" t="s">
        <v>110</v>
      </c>
      <c r="B19130" t="s">
        <v>65429</v>
      </c>
      <c r="C19130" s="57">
        <v>44342</v>
      </c>
      <c r="D19130" t="s">
        <v>65430</v>
      </c>
      <c r="E19130" s="58">
        <v>10238533000000</v>
      </c>
      <c r="F19130" t="s">
        <v>65431</v>
      </c>
      <c r="G19130" t="s">
        <v>65432</v>
      </c>
      <c r="H19130" t="s">
        <v>43572</v>
      </c>
      <c r="I19130">
        <v>30</v>
      </c>
    </row>
    <row r="19131" spans="1:9" x14ac:dyDescent="0.25">
      <c r="A19131" t="s">
        <v>110</v>
      </c>
      <c r="B19131" t="s">
        <v>65433</v>
      </c>
      <c r="C19131" s="57">
        <v>44342</v>
      </c>
      <c r="D19131" t="s">
        <v>65434</v>
      </c>
      <c r="E19131" s="58">
        <v>10281251000000</v>
      </c>
      <c r="F19131" t="s">
        <v>65435</v>
      </c>
      <c r="G19131" t="s">
        <v>49474</v>
      </c>
      <c r="H19131" t="s">
        <v>114</v>
      </c>
      <c r="I19131">
        <v>305</v>
      </c>
    </row>
    <row r="19132" spans="1:9" x14ac:dyDescent="0.25">
      <c r="A19132" t="s">
        <v>110</v>
      </c>
      <c r="B19132" t="s">
        <v>65436</v>
      </c>
      <c r="C19132" s="57">
        <v>44342</v>
      </c>
      <c r="D19132" t="s">
        <v>65437</v>
      </c>
      <c r="E19132" s="58">
        <v>9593364000000</v>
      </c>
      <c r="F19132" t="s">
        <v>65438</v>
      </c>
      <c r="G19132" t="s">
        <v>65439</v>
      </c>
      <c r="H19132" t="s">
        <v>65440</v>
      </c>
      <c r="I19132">
        <v>285</v>
      </c>
    </row>
    <row r="19133" spans="1:9" x14ac:dyDescent="0.25">
      <c r="A19133" t="s">
        <v>110</v>
      </c>
      <c r="B19133" t="s">
        <v>65441</v>
      </c>
      <c r="C19133" s="57">
        <v>44342</v>
      </c>
      <c r="D19133" t="s">
        <v>65442</v>
      </c>
      <c r="E19133" s="58">
        <v>10046128000000</v>
      </c>
      <c r="F19133" t="s">
        <v>65443</v>
      </c>
      <c r="G19133" t="s">
        <v>65444</v>
      </c>
      <c r="H19133" t="s">
        <v>114</v>
      </c>
      <c r="I19133">
        <v>1</v>
      </c>
    </row>
    <row r="19134" spans="1:9" x14ac:dyDescent="0.25">
      <c r="A19134" t="s">
        <v>110</v>
      </c>
      <c r="B19134" t="s">
        <v>65445</v>
      </c>
      <c r="C19134" s="57">
        <v>44342</v>
      </c>
      <c r="D19134" t="s">
        <v>65446</v>
      </c>
      <c r="E19134" s="58">
        <v>1003772600000</v>
      </c>
      <c r="F19134" t="s">
        <v>65447</v>
      </c>
      <c r="G19134" t="s">
        <v>114</v>
      </c>
      <c r="H19134" t="s">
        <v>114</v>
      </c>
      <c r="I19134">
        <v>4</v>
      </c>
    </row>
    <row r="19135" spans="1:9" x14ac:dyDescent="0.25">
      <c r="A19135" t="s">
        <v>110</v>
      </c>
      <c r="B19135" t="s">
        <v>65448</v>
      </c>
      <c r="C19135" s="57">
        <v>44342</v>
      </c>
      <c r="D19135" t="s">
        <v>65449</v>
      </c>
      <c r="E19135" s="58">
        <v>1074251000000</v>
      </c>
      <c r="F19135" t="s">
        <v>65450</v>
      </c>
      <c r="G19135" t="s">
        <v>114</v>
      </c>
      <c r="H19135" t="s">
        <v>114</v>
      </c>
      <c r="I19135">
        <v>15</v>
      </c>
    </row>
    <row r="19136" spans="1:9" x14ac:dyDescent="0.25">
      <c r="A19136" t="s">
        <v>110</v>
      </c>
      <c r="B19136" t="s">
        <v>65451</v>
      </c>
      <c r="C19136" s="57">
        <v>44342</v>
      </c>
      <c r="D19136" t="s">
        <v>65452</v>
      </c>
      <c r="E19136" s="58">
        <v>10714016000000</v>
      </c>
      <c r="F19136" t="s">
        <v>65453</v>
      </c>
      <c r="G19136" t="s">
        <v>28862</v>
      </c>
      <c r="H19136" t="s">
        <v>114</v>
      </c>
      <c r="I19136">
        <v>550</v>
      </c>
    </row>
    <row r="19137" spans="1:9" x14ac:dyDescent="0.25">
      <c r="A19137" t="s">
        <v>110</v>
      </c>
      <c r="B19137" t="s">
        <v>65454</v>
      </c>
      <c r="C19137" s="57">
        <v>44342</v>
      </c>
      <c r="D19137" t="s">
        <v>65455</v>
      </c>
      <c r="E19137" s="58">
        <v>1019255300000</v>
      </c>
      <c r="F19137" t="s">
        <v>65456</v>
      </c>
      <c r="G19137" t="s">
        <v>114</v>
      </c>
      <c r="H19137" t="s">
        <v>114</v>
      </c>
      <c r="I19137">
        <v>1</v>
      </c>
    </row>
    <row r="19138" spans="1:9" x14ac:dyDescent="0.25">
      <c r="A19138" t="s">
        <v>110</v>
      </c>
      <c r="B19138" t="s">
        <v>65457</v>
      </c>
      <c r="C19138" s="57">
        <v>44342</v>
      </c>
      <c r="D19138" t="s">
        <v>65458</v>
      </c>
      <c r="E19138" s="58">
        <v>10041009000000</v>
      </c>
      <c r="F19138" t="s">
        <v>65459</v>
      </c>
      <c r="G19138" t="s">
        <v>114</v>
      </c>
      <c r="H19138" t="s">
        <v>114</v>
      </c>
      <c r="I19138">
        <v>1</v>
      </c>
    </row>
    <row r="19139" spans="1:9" x14ac:dyDescent="0.25">
      <c r="A19139" t="s">
        <v>110</v>
      </c>
      <c r="B19139" t="s">
        <v>65460</v>
      </c>
      <c r="C19139" s="57">
        <v>44342</v>
      </c>
      <c r="D19139" t="s">
        <v>65461</v>
      </c>
      <c r="E19139" s="58">
        <v>10071337000000</v>
      </c>
      <c r="F19139" t="s">
        <v>65462</v>
      </c>
      <c r="G19139" t="s">
        <v>114</v>
      </c>
      <c r="H19139" t="s">
        <v>114</v>
      </c>
      <c r="I19139">
        <v>1</v>
      </c>
    </row>
    <row r="19140" spans="1:9" x14ac:dyDescent="0.25">
      <c r="A19140" t="s">
        <v>110</v>
      </c>
      <c r="B19140" t="s">
        <v>65463</v>
      </c>
      <c r="C19140" s="57">
        <v>44342</v>
      </c>
      <c r="D19140" t="s">
        <v>65464</v>
      </c>
      <c r="E19140" s="58">
        <v>1668283940750000</v>
      </c>
      <c r="F19140" t="s">
        <v>65465</v>
      </c>
      <c r="G19140" t="s">
        <v>114</v>
      </c>
      <c r="H19140" t="s">
        <v>114</v>
      </c>
      <c r="I19140">
        <v>1</v>
      </c>
    </row>
    <row r="19141" spans="1:9" x14ac:dyDescent="0.25">
      <c r="A19141" t="s">
        <v>110</v>
      </c>
      <c r="B19141" t="s">
        <v>65466</v>
      </c>
      <c r="C19141" s="57">
        <v>44342</v>
      </c>
      <c r="D19141" t="s">
        <v>65467</v>
      </c>
      <c r="E19141" t="s">
        <v>65468</v>
      </c>
      <c r="F19141" t="s">
        <v>65469</v>
      </c>
      <c r="G19141" t="s">
        <v>114</v>
      </c>
      <c r="H19141" t="s">
        <v>114</v>
      </c>
      <c r="I19141">
        <v>2</v>
      </c>
    </row>
    <row r="19142" spans="1:9" x14ac:dyDescent="0.25">
      <c r="A19142" t="s">
        <v>110</v>
      </c>
      <c r="B19142" t="s">
        <v>65470</v>
      </c>
      <c r="C19142" s="57">
        <v>44342</v>
      </c>
      <c r="D19142" t="s">
        <v>114</v>
      </c>
      <c r="E19142" t="s">
        <v>595</v>
      </c>
      <c r="F19142" t="s">
        <v>114</v>
      </c>
      <c r="G19142" t="s">
        <v>114</v>
      </c>
      <c r="H19142" t="s">
        <v>114</v>
      </c>
      <c r="I19142">
        <v>0</v>
      </c>
    </row>
    <row r="19143" spans="1:9" x14ac:dyDescent="0.25">
      <c r="A19143" t="s">
        <v>110</v>
      </c>
      <c r="B19143" t="s">
        <v>65471</v>
      </c>
      <c r="C19143" s="57">
        <v>44342</v>
      </c>
      <c r="D19143" t="s">
        <v>65472</v>
      </c>
      <c r="E19143" s="58">
        <v>1239276400000</v>
      </c>
      <c r="F19143" t="s">
        <v>65473</v>
      </c>
      <c r="G19143" t="s">
        <v>65474</v>
      </c>
      <c r="H19143" t="s">
        <v>114</v>
      </c>
      <c r="I19143">
        <v>2907</v>
      </c>
    </row>
    <row r="19144" spans="1:9" x14ac:dyDescent="0.25">
      <c r="A19144" t="s">
        <v>110</v>
      </c>
      <c r="B19144" t="s">
        <v>65475</v>
      </c>
      <c r="C19144" s="57">
        <v>44342</v>
      </c>
      <c r="D19144" t="s">
        <v>65476</v>
      </c>
      <c r="E19144" s="58">
        <v>1037670100000</v>
      </c>
      <c r="F19144" t="s">
        <v>65477</v>
      </c>
      <c r="G19144" t="s">
        <v>114</v>
      </c>
      <c r="H19144" t="s">
        <v>114</v>
      </c>
      <c r="I19144">
        <v>3</v>
      </c>
    </row>
    <row r="19145" spans="1:9" x14ac:dyDescent="0.25">
      <c r="A19145" t="s">
        <v>110</v>
      </c>
      <c r="B19145" t="s">
        <v>65478</v>
      </c>
      <c r="C19145" s="57">
        <v>44342</v>
      </c>
      <c r="D19145" t="s">
        <v>65479</v>
      </c>
      <c r="E19145" t="s">
        <v>65480</v>
      </c>
      <c r="F19145" t="s">
        <v>65481</v>
      </c>
      <c r="G19145" t="s">
        <v>114</v>
      </c>
      <c r="H19145" t="s">
        <v>114</v>
      </c>
      <c r="I19145">
        <v>6</v>
      </c>
    </row>
    <row r="19146" spans="1:9" x14ac:dyDescent="0.25">
      <c r="A19146" t="s">
        <v>110</v>
      </c>
      <c r="B19146" t="s">
        <v>65482</v>
      </c>
      <c r="C19146" s="57">
        <v>44342</v>
      </c>
      <c r="D19146" t="s">
        <v>65483</v>
      </c>
      <c r="E19146" s="58">
        <v>1031574700000</v>
      </c>
      <c r="F19146" t="s">
        <v>65484</v>
      </c>
      <c r="G19146" t="s">
        <v>114</v>
      </c>
      <c r="H19146" t="s">
        <v>114</v>
      </c>
      <c r="I19146">
        <v>2</v>
      </c>
    </row>
    <row r="19147" spans="1:9" x14ac:dyDescent="0.25">
      <c r="A19147" t="s">
        <v>110</v>
      </c>
      <c r="B19147" t="s">
        <v>65485</v>
      </c>
      <c r="C19147" s="57">
        <v>44342</v>
      </c>
      <c r="D19147" t="s">
        <v>65486</v>
      </c>
      <c r="E19147" s="58">
        <v>1114035400000</v>
      </c>
      <c r="F19147" t="s">
        <v>65487</v>
      </c>
      <c r="G19147" t="s">
        <v>114</v>
      </c>
      <c r="H19147" t="s">
        <v>114</v>
      </c>
      <c r="I19147">
        <v>1</v>
      </c>
    </row>
    <row r="19148" spans="1:9" x14ac:dyDescent="0.25">
      <c r="A19148" t="s">
        <v>110</v>
      </c>
      <c r="B19148" t="s">
        <v>65488</v>
      </c>
      <c r="C19148" s="57">
        <v>44342</v>
      </c>
      <c r="D19148" t="s">
        <v>65489</v>
      </c>
      <c r="E19148" s="58">
        <v>4569942800000</v>
      </c>
      <c r="F19148" t="s">
        <v>65490</v>
      </c>
      <c r="G19148" t="s">
        <v>16923</v>
      </c>
      <c r="H19148" t="s">
        <v>114</v>
      </c>
      <c r="I19148">
        <v>3</v>
      </c>
    </row>
    <row r="19149" spans="1:9" x14ac:dyDescent="0.25">
      <c r="A19149" t="s">
        <v>110</v>
      </c>
      <c r="B19149" t="s">
        <v>65491</v>
      </c>
      <c r="C19149" s="57">
        <v>44342</v>
      </c>
      <c r="D19149" t="s">
        <v>65492</v>
      </c>
      <c r="E19149" t="s">
        <v>65493</v>
      </c>
      <c r="F19149" t="s">
        <v>65494</v>
      </c>
      <c r="G19149" t="s">
        <v>114</v>
      </c>
      <c r="H19149" t="s">
        <v>114</v>
      </c>
      <c r="I19149">
        <v>1</v>
      </c>
    </row>
    <row r="19150" spans="1:9" x14ac:dyDescent="0.25">
      <c r="A19150" t="s">
        <v>110</v>
      </c>
      <c r="B19150" t="s">
        <v>65495</v>
      </c>
      <c r="C19150" s="57">
        <v>44342</v>
      </c>
      <c r="D19150" t="s">
        <v>65496</v>
      </c>
      <c r="E19150" s="58">
        <v>1153394500000</v>
      </c>
      <c r="F19150" t="s">
        <v>65497</v>
      </c>
      <c r="G19150" t="s">
        <v>114</v>
      </c>
      <c r="H19150" t="s">
        <v>114</v>
      </c>
      <c r="I19150">
        <v>1</v>
      </c>
    </row>
    <row r="19151" spans="1:9" x14ac:dyDescent="0.25">
      <c r="A19151" t="s">
        <v>110</v>
      </c>
      <c r="B19151" t="s">
        <v>65498</v>
      </c>
      <c r="C19151" s="57">
        <v>44342</v>
      </c>
      <c r="D19151" t="s">
        <v>65499</v>
      </c>
      <c r="E19151" s="58">
        <v>1011844800000</v>
      </c>
      <c r="F19151" t="s">
        <v>65500</v>
      </c>
      <c r="G19151" t="s">
        <v>114</v>
      </c>
      <c r="H19151" t="s">
        <v>114</v>
      </c>
      <c r="I19151">
        <v>77</v>
      </c>
    </row>
    <row r="19152" spans="1:9" x14ac:dyDescent="0.25">
      <c r="A19152" t="s">
        <v>110</v>
      </c>
      <c r="B19152" t="s">
        <v>65501</v>
      </c>
      <c r="C19152" s="57">
        <v>44342</v>
      </c>
      <c r="D19152" t="s">
        <v>65502</v>
      </c>
      <c r="E19152" s="58">
        <v>1008465500000</v>
      </c>
      <c r="F19152" t="s">
        <v>65503</v>
      </c>
      <c r="G19152" t="s">
        <v>114</v>
      </c>
      <c r="H19152" t="s">
        <v>114</v>
      </c>
      <c r="I19152">
        <v>26</v>
      </c>
    </row>
    <row r="19153" spans="1:9" x14ac:dyDescent="0.25">
      <c r="A19153" t="s">
        <v>110</v>
      </c>
      <c r="B19153" t="s">
        <v>65504</v>
      </c>
      <c r="C19153" s="57">
        <v>44342</v>
      </c>
      <c r="D19153" t="s">
        <v>65505</v>
      </c>
      <c r="E19153" s="58">
        <v>1023369800000</v>
      </c>
      <c r="F19153" t="s">
        <v>65506</v>
      </c>
      <c r="G19153" t="s">
        <v>114</v>
      </c>
      <c r="H19153" t="s">
        <v>114</v>
      </c>
      <c r="I19153">
        <v>5</v>
      </c>
    </row>
    <row r="19154" spans="1:9" x14ac:dyDescent="0.25">
      <c r="A19154" t="s">
        <v>110</v>
      </c>
      <c r="B19154" t="s">
        <v>65507</v>
      </c>
      <c r="C19154" s="57">
        <v>44342</v>
      </c>
      <c r="D19154" t="s">
        <v>65508</v>
      </c>
      <c r="E19154" s="58">
        <v>98532492800000</v>
      </c>
      <c r="F19154" t="s">
        <v>65509</v>
      </c>
      <c r="G19154" t="s">
        <v>12999</v>
      </c>
      <c r="H19154" t="s">
        <v>114</v>
      </c>
      <c r="I19154">
        <v>259</v>
      </c>
    </row>
    <row r="19155" spans="1:9" x14ac:dyDescent="0.25">
      <c r="A19155" t="s">
        <v>110</v>
      </c>
      <c r="B19155" t="s">
        <v>65510</v>
      </c>
      <c r="C19155" s="57">
        <v>44342</v>
      </c>
      <c r="D19155" t="s">
        <v>65511</v>
      </c>
      <c r="E19155" s="58">
        <v>97064295100000</v>
      </c>
      <c r="F19155" t="s">
        <v>65512</v>
      </c>
      <c r="G19155" t="s">
        <v>65513</v>
      </c>
      <c r="H19155" t="s">
        <v>114</v>
      </c>
      <c r="I19155">
        <v>1</v>
      </c>
    </row>
    <row r="19156" spans="1:9" x14ac:dyDescent="0.25">
      <c r="A19156" t="s">
        <v>110</v>
      </c>
      <c r="B19156" t="s">
        <v>65514</v>
      </c>
      <c r="C19156" s="57">
        <v>44342</v>
      </c>
      <c r="D19156" t="s">
        <v>65515</v>
      </c>
      <c r="E19156" s="58">
        <v>98570751700000</v>
      </c>
      <c r="F19156" t="s">
        <v>65516</v>
      </c>
      <c r="G19156" t="s">
        <v>65517</v>
      </c>
      <c r="H19156" t="s">
        <v>114</v>
      </c>
      <c r="I19156">
        <v>146</v>
      </c>
    </row>
    <row r="19157" spans="1:9" x14ac:dyDescent="0.25">
      <c r="A19157" t="s">
        <v>110</v>
      </c>
      <c r="B19157" t="s">
        <v>65518</v>
      </c>
      <c r="C19157" s="57">
        <v>44342</v>
      </c>
      <c r="D19157" t="s">
        <v>65519</v>
      </c>
      <c r="E19157" s="58">
        <v>105987935900000</v>
      </c>
      <c r="F19157" t="s">
        <v>65520</v>
      </c>
      <c r="G19157" t="s">
        <v>65521</v>
      </c>
      <c r="H19157" t="s">
        <v>114</v>
      </c>
      <c r="I19157">
        <v>202</v>
      </c>
    </row>
    <row r="19158" spans="1:9" x14ac:dyDescent="0.25">
      <c r="A19158" t="s">
        <v>110</v>
      </c>
      <c r="B19158" t="s">
        <v>65522</v>
      </c>
      <c r="C19158" s="57">
        <v>44342</v>
      </c>
      <c r="D19158" t="s">
        <v>65523</v>
      </c>
      <c r="E19158" s="58">
        <v>1018303808880000</v>
      </c>
      <c r="F19158" t="s">
        <v>65524</v>
      </c>
      <c r="G19158" t="s">
        <v>114</v>
      </c>
      <c r="H19158" t="s">
        <v>114</v>
      </c>
      <c r="I19158">
        <v>9</v>
      </c>
    </row>
    <row r="19159" spans="1:9" x14ac:dyDescent="0.25">
      <c r="A19159" t="s">
        <v>110</v>
      </c>
      <c r="B19159" t="s">
        <v>65525</v>
      </c>
      <c r="C19159" s="57">
        <v>44342</v>
      </c>
      <c r="D19159" t="s">
        <v>65526</v>
      </c>
      <c r="E19159" s="58">
        <v>10570163000000</v>
      </c>
      <c r="F19159" t="s">
        <v>65527</v>
      </c>
      <c r="G19159" t="s">
        <v>114</v>
      </c>
      <c r="H19159" t="s">
        <v>114</v>
      </c>
      <c r="I19159">
        <v>1</v>
      </c>
    </row>
    <row r="19160" spans="1:9" x14ac:dyDescent="0.25">
      <c r="A19160" t="s">
        <v>110</v>
      </c>
      <c r="B19160" t="s">
        <v>65528</v>
      </c>
      <c r="C19160" s="57">
        <v>44342</v>
      </c>
      <c r="D19160" t="s">
        <v>65529</v>
      </c>
      <c r="E19160" s="58">
        <v>10061867000000</v>
      </c>
      <c r="F19160" t="s">
        <v>65530</v>
      </c>
      <c r="G19160" t="s">
        <v>114</v>
      </c>
      <c r="H19160" t="s">
        <v>114</v>
      </c>
      <c r="I19160">
        <v>1</v>
      </c>
    </row>
    <row r="19161" spans="1:9" x14ac:dyDescent="0.25">
      <c r="A19161" t="s">
        <v>110</v>
      </c>
      <c r="B19161" t="s">
        <v>65531</v>
      </c>
      <c r="C19161" s="57">
        <v>44342</v>
      </c>
      <c r="D19161" t="s">
        <v>65532</v>
      </c>
      <c r="E19161" s="58">
        <v>10092285000000</v>
      </c>
      <c r="F19161" t="s">
        <v>65533</v>
      </c>
      <c r="G19161" t="s">
        <v>114</v>
      </c>
      <c r="H19161" t="s">
        <v>114</v>
      </c>
      <c r="I19161">
        <v>1</v>
      </c>
    </row>
    <row r="19162" spans="1:9" x14ac:dyDescent="0.25">
      <c r="A19162" t="s">
        <v>110</v>
      </c>
      <c r="B19162" t="s">
        <v>65534</v>
      </c>
      <c r="C19162" s="57">
        <v>44342</v>
      </c>
      <c r="D19162" t="s">
        <v>65535</v>
      </c>
      <c r="E19162" s="58">
        <v>10593381000000</v>
      </c>
      <c r="F19162" t="s">
        <v>65536</v>
      </c>
      <c r="G19162" t="s">
        <v>114</v>
      </c>
      <c r="H19162" t="s">
        <v>114</v>
      </c>
      <c r="I19162">
        <v>1</v>
      </c>
    </row>
    <row r="19163" spans="1:9" x14ac:dyDescent="0.25">
      <c r="A19163" t="s">
        <v>110</v>
      </c>
      <c r="B19163" t="s">
        <v>65537</v>
      </c>
      <c r="C19163" s="57">
        <v>44342</v>
      </c>
      <c r="D19163" t="s">
        <v>65538</v>
      </c>
      <c r="E19163" s="58">
        <v>1041020590000</v>
      </c>
      <c r="F19163" t="s">
        <v>65539</v>
      </c>
      <c r="G19163" t="s">
        <v>65540</v>
      </c>
      <c r="H19163" t="s">
        <v>114</v>
      </c>
      <c r="I19163">
        <v>307</v>
      </c>
    </row>
    <row r="19164" spans="1:9" x14ac:dyDescent="0.25">
      <c r="A19164" t="s">
        <v>110</v>
      </c>
      <c r="B19164" t="s">
        <v>65541</v>
      </c>
      <c r="C19164" s="57">
        <v>44342</v>
      </c>
      <c r="D19164" t="s">
        <v>65542</v>
      </c>
      <c r="E19164" s="58">
        <v>1003325490000</v>
      </c>
      <c r="F19164" t="s">
        <v>65543</v>
      </c>
      <c r="G19164" t="s">
        <v>114</v>
      </c>
      <c r="H19164" t="s">
        <v>114</v>
      </c>
      <c r="I19164">
        <v>7</v>
      </c>
    </row>
    <row r="19165" spans="1:9" x14ac:dyDescent="0.25">
      <c r="A19165" t="s">
        <v>110</v>
      </c>
      <c r="B19165" t="s">
        <v>65544</v>
      </c>
      <c r="C19165" s="57">
        <v>44342</v>
      </c>
      <c r="D19165" t="s">
        <v>65545</v>
      </c>
      <c r="E19165" s="58">
        <v>1042931730000</v>
      </c>
      <c r="F19165" t="s">
        <v>65546</v>
      </c>
      <c r="G19165" t="s">
        <v>114</v>
      </c>
      <c r="H19165" t="s">
        <v>114</v>
      </c>
      <c r="I19165">
        <v>2</v>
      </c>
    </row>
    <row r="19166" spans="1:9" x14ac:dyDescent="0.25">
      <c r="A19166" t="s">
        <v>110</v>
      </c>
      <c r="B19166" t="s">
        <v>65547</v>
      </c>
      <c r="C19166" s="57">
        <v>44342</v>
      </c>
      <c r="D19166" t="s">
        <v>65548</v>
      </c>
      <c r="E19166" t="s">
        <v>65549</v>
      </c>
      <c r="F19166" t="s">
        <v>65550</v>
      </c>
      <c r="G19166" t="s">
        <v>114</v>
      </c>
      <c r="H19166" t="s">
        <v>114</v>
      </c>
      <c r="I19166">
        <v>35</v>
      </c>
    </row>
    <row r="19167" spans="1:9" x14ac:dyDescent="0.25">
      <c r="A19167" t="s">
        <v>110</v>
      </c>
      <c r="B19167" t="s">
        <v>65551</v>
      </c>
      <c r="C19167" s="57">
        <v>44342</v>
      </c>
      <c r="D19167" t="s">
        <v>65552</v>
      </c>
      <c r="E19167" t="s">
        <v>65553</v>
      </c>
      <c r="F19167" t="s">
        <v>65554</v>
      </c>
      <c r="G19167" t="s">
        <v>114</v>
      </c>
      <c r="H19167" t="s">
        <v>114</v>
      </c>
      <c r="I19167">
        <v>10</v>
      </c>
    </row>
    <row r="19168" spans="1:9" x14ac:dyDescent="0.25">
      <c r="A19168" t="s">
        <v>110</v>
      </c>
      <c r="B19168" t="s">
        <v>65555</v>
      </c>
      <c r="C19168" s="57">
        <v>44342</v>
      </c>
      <c r="D19168" t="s">
        <v>65556</v>
      </c>
      <c r="E19168" s="58">
        <v>1226496500000</v>
      </c>
      <c r="F19168" t="s">
        <v>65557</v>
      </c>
      <c r="G19168" t="s">
        <v>114</v>
      </c>
      <c r="H19168" t="s">
        <v>114</v>
      </c>
      <c r="I19168">
        <v>33</v>
      </c>
    </row>
    <row r="19169" spans="1:9" x14ac:dyDescent="0.25">
      <c r="A19169" t="s">
        <v>110</v>
      </c>
      <c r="B19169" t="s">
        <v>65558</v>
      </c>
      <c r="C19169" s="57">
        <v>44342</v>
      </c>
      <c r="D19169" t="s">
        <v>65559</v>
      </c>
      <c r="E19169" s="58">
        <v>10049117000000</v>
      </c>
      <c r="F19169" t="s">
        <v>65560</v>
      </c>
      <c r="G19169" t="s">
        <v>65561</v>
      </c>
      <c r="H19169" t="s">
        <v>65562</v>
      </c>
      <c r="I19169">
        <v>1</v>
      </c>
    </row>
    <row r="19170" spans="1:9" x14ac:dyDescent="0.25">
      <c r="A19170" t="s">
        <v>110</v>
      </c>
      <c r="B19170" t="s">
        <v>65563</v>
      </c>
      <c r="C19170" s="57">
        <v>44342</v>
      </c>
      <c r="D19170" t="s">
        <v>65564</v>
      </c>
      <c r="E19170" s="58">
        <v>12300560000000</v>
      </c>
      <c r="F19170" t="s">
        <v>65565</v>
      </c>
      <c r="G19170" t="s">
        <v>65566</v>
      </c>
      <c r="H19170" t="s">
        <v>65567</v>
      </c>
      <c r="I19170">
        <v>607</v>
      </c>
    </row>
    <row r="19171" spans="1:9" x14ac:dyDescent="0.25">
      <c r="A19171" t="s">
        <v>110</v>
      </c>
      <c r="B19171" t="s">
        <v>65568</v>
      </c>
      <c r="C19171" s="57">
        <v>44342</v>
      </c>
      <c r="D19171" t="s">
        <v>65569</v>
      </c>
      <c r="E19171" s="58">
        <v>11035833000000</v>
      </c>
      <c r="F19171" t="s">
        <v>65570</v>
      </c>
      <c r="G19171" t="s">
        <v>114</v>
      </c>
      <c r="H19171" t="s">
        <v>65571</v>
      </c>
      <c r="I19171">
        <v>1</v>
      </c>
    </row>
    <row r="19172" spans="1:9" x14ac:dyDescent="0.25">
      <c r="A19172" t="s">
        <v>110</v>
      </c>
      <c r="B19172" t="s">
        <v>65572</v>
      </c>
      <c r="C19172" s="57">
        <v>44342</v>
      </c>
      <c r="D19172" t="s">
        <v>65573</v>
      </c>
      <c r="E19172" s="58">
        <v>11073350000000</v>
      </c>
      <c r="F19172" t="s">
        <v>65574</v>
      </c>
      <c r="G19172" t="s">
        <v>64263</v>
      </c>
      <c r="H19172" t="s">
        <v>65575</v>
      </c>
      <c r="I19172">
        <v>1191</v>
      </c>
    </row>
    <row r="19173" spans="1:9" x14ac:dyDescent="0.25">
      <c r="A19173" t="s">
        <v>110</v>
      </c>
      <c r="B19173" t="s">
        <v>65576</v>
      </c>
      <c r="C19173" s="57">
        <v>44342</v>
      </c>
      <c r="D19173" t="s">
        <v>65577</v>
      </c>
      <c r="E19173" s="58">
        <v>11082357000000</v>
      </c>
      <c r="F19173" t="s">
        <v>65578</v>
      </c>
      <c r="G19173" t="s">
        <v>114</v>
      </c>
      <c r="H19173" t="s">
        <v>65571</v>
      </c>
      <c r="I19173">
        <v>2</v>
      </c>
    </row>
    <row r="19174" spans="1:9" x14ac:dyDescent="0.25">
      <c r="A19174" t="s">
        <v>110</v>
      </c>
      <c r="B19174" t="s">
        <v>65579</v>
      </c>
      <c r="C19174" s="57">
        <v>44342</v>
      </c>
      <c r="D19174" t="s">
        <v>65580</v>
      </c>
      <c r="E19174" s="58">
        <v>9911425000000</v>
      </c>
      <c r="F19174" t="s">
        <v>65581</v>
      </c>
      <c r="G19174" t="s">
        <v>65582</v>
      </c>
      <c r="H19174" t="s">
        <v>114</v>
      </c>
      <c r="I19174">
        <v>2</v>
      </c>
    </row>
    <row r="19175" spans="1:9" x14ac:dyDescent="0.25">
      <c r="A19175" t="s">
        <v>110</v>
      </c>
      <c r="B19175" t="s">
        <v>65583</v>
      </c>
      <c r="C19175" s="57">
        <v>44342</v>
      </c>
      <c r="D19175" t="s">
        <v>65584</v>
      </c>
      <c r="E19175" s="58">
        <v>968928259500000</v>
      </c>
      <c r="F19175" t="s">
        <v>65585</v>
      </c>
      <c r="G19175" t="s">
        <v>114</v>
      </c>
      <c r="H19175" t="s">
        <v>114</v>
      </c>
      <c r="I19175">
        <v>1</v>
      </c>
    </row>
    <row r="19176" spans="1:9" x14ac:dyDescent="0.25">
      <c r="A19176" t="s">
        <v>110</v>
      </c>
      <c r="B19176" t="s">
        <v>65586</v>
      </c>
      <c r="C19176" s="57">
        <v>44342</v>
      </c>
      <c r="D19176" t="s">
        <v>65587</v>
      </c>
      <c r="E19176" s="58">
        <v>10116336000000</v>
      </c>
      <c r="F19176" t="s">
        <v>65588</v>
      </c>
      <c r="G19176" t="s">
        <v>65589</v>
      </c>
      <c r="H19176" t="s">
        <v>65590</v>
      </c>
      <c r="I19176">
        <v>821</v>
      </c>
    </row>
    <row r="19177" spans="1:9" x14ac:dyDescent="0.25">
      <c r="A19177" t="s">
        <v>110</v>
      </c>
      <c r="B19177" t="s">
        <v>65591</v>
      </c>
      <c r="C19177" s="57">
        <v>44342</v>
      </c>
      <c r="D19177" t="s">
        <v>65592</v>
      </c>
      <c r="E19177" s="58">
        <v>7391286000000</v>
      </c>
      <c r="F19177" t="s">
        <v>65593</v>
      </c>
      <c r="G19177" t="s">
        <v>880</v>
      </c>
      <c r="H19177" t="s">
        <v>114</v>
      </c>
      <c r="I19177">
        <v>357</v>
      </c>
    </row>
    <row r="19178" spans="1:9" x14ac:dyDescent="0.25">
      <c r="A19178" t="s">
        <v>110</v>
      </c>
      <c r="B19178" t="s">
        <v>65594</v>
      </c>
      <c r="C19178" s="57">
        <v>44342</v>
      </c>
      <c r="D19178" t="s">
        <v>65595</v>
      </c>
      <c r="E19178" s="58">
        <v>2586379000000</v>
      </c>
      <c r="F19178" t="s">
        <v>65596</v>
      </c>
      <c r="G19178" t="s">
        <v>114</v>
      </c>
      <c r="H19178" t="s">
        <v>114</v>
      </c>
      <c r="I19178">
        <v>2</v>
      </c>
    </row>
    <row r="19179" spans="1:9" x14ac:dyDescent="0.25">
      <c r="A19179" t="s">
        <v>110</v>
      </c>
      <c r="B19179" t="s">
        <v>65597</v>
      </c>
      <c r="C19179" s="57">
        <v>44342</v>
      </c>
      <c r="D19179" t="s">
        <v>65598</v>
      </c>
      <c r="E19179" s="58">
        <v>100462858000000</v>
      </c>
      <c r="F19179" t="s">
        <v>65599</v>
      </c>
      <c r="G19179" t="s">
        <v>114</v>
      </c>
      <c r="H19179" t="s">
        <v>114</v>
      </c>
      <c r="I19179">
        <v>2</v>
      </c>
    </row>
    <row r="19180" spans="1:9" x14ac:dyDescent="0.25">
      <c r="A19180" t="s">
        <v>110</v>
      </c>
      <c r="B19180" t="s">
        <v>65600</v>
      </c>
      <c r="C19180" s="57">
        <v>44342</v>
      </c>
      <c r="D19180" t="s">
        <v>65601</v>
      </c>
      <c r="E19180" s="58">
        <v>10027081000000</v>
      </c>
      <c r="F19180" t="s">
        <v>65602</v>
      </c>
      <c r="G19180" t="s">
        <v>114</v>
      </c>
      <c r="H19180" t="s">
        <v>114</v>
      </c>
      <c r="I19180">
        <v>3</v>
      </c>
    </row>
    <row r="19181" spans="1:9" x14ac:dyDescent="0.25">
      <c r="A19181" t="s">
        <v>110</v>
      </c>
      <c r="B19181" t="s">
        <v>65603</v>
      </c>
      <c r="C19181" s="57">
        <v>44342</v>
      </c>
      <c r="D19181" t="s">
        <v>65604</v>
      </c>
      <c r="E19181" s="58">
        <v>1060677487240000</v>
      </c>
      <c r="F19181" t="s">
        <v>65605</v>
      </c>
      <c r="G19181" t="s">
        <v>65606</v>
      </c>
      <c r="H19181" t="s">
        <v>65607</v>
      </c>
      <c r="I19181">
        <v>1073</v>
      </c>
    </row>
    <row r="19182" spans="1:9" x14ac:dyDescent="0.25">
      <c r="A19182" t="s">
        <v>110</v>
      </c>
      <c r="B19182" t="s">
        <v>65608</v>
      </c>
      <c r="C19182" s="57">
        <v>44342</v>
      </c>
      <c r="D19182" t="s">
        <v>65609</v>
      </c>
      <c r="E19182" s="58">
        <v>1001018400000</v>
      </c>
      <c r="F19182" t="s">
        <v>65610</v>
      </c>
      <c r="G19182" t="s">
        <v>114</v>
      </c>
      <c r="H19182" t="s">
        <v>114</v>
      </c>
      <c r="I19182">
        <v>1</v>
      </c>
    </row>
    <row r="19183" spans="1:9" x14ac:dyDescent="0.25">
      <c r="A19183" t="s">
        <v>110</v>
      </c>
      <c r="B19183" t="s">
        <v>65611</v>
      </c>
      <c r="C19183" s="57">
        <v>44342</v>
      </c>
      <c r="D19183" t="s">
        <v>65612</v>
      </c>
      <c r="E19183" s="58">
        <v>1012992420000</v>
      </c>
      <c r="F19183" t="s">
        <v>65613</v>
      </c>
      <c r="G19183" t="s">
        <v>65614</v>
      </c>
      <c r="H19183" t="s">
        <v>114</v>
      </c>
      <c r="I19183">
        <v>610</v>
      </c>
    </row>
    <row r="19184" spans="1:9" x14ac:dyDescent="0.25">
      <c r="A19184" t="s">
        <v>110</v>
      </c>
      <c r="B19184" t="s">
        <v>65615</v>
      </c>
      <c r="C19184" s="57">
        <v>44342</v>
      </c>
      <c r="D19184" t="s">
        <v>65616</v>
      </c>
      <c r="E19184" s="58">
        <v>10165183000000</v>
      </c>
      <c r="F19184" t="s">
        <v>65617</v>
      </c>
      <c r="G19184" t="s">
        <v>114</v>
      </c>
      <c r="H19184" t="s">
        <v>65618</v>
      </c>
      <c r="I19184">
        <v>1</v>
      </c>
    </row>
    <row r="19185" spans="1:9" x14ac:dyDescent="0.25">
      <c r="A19185" t="s">
        <v>110</v>
      </c>
      <c r="B19185" t="s">
        <v>65619</v>
      </c>
      <c r="C19185" s="57">
        <v>44342</v>
      </c>
      <c r="D19185" t="s">
        <v>65620</v>
      </c>
      <c r="E19185" s="58">
        <v>10019916000000</v>
      </c>
      <c r="F19185" t="s">
        <v>65621</v>
      </c>
      <c r="G19185" t="s">
        <v>65622</v>
      </c>
      <c r="H19185" t="s">
        <v>114</v>
      </c>
      <c r="I19185">
        <v>1</v>
      </c>
    </row>
    <row r="19186" spans="1:9" x14ac:dyDescent="0.25">
      <c r="A19186" t="s">
        <v>110</v>
      </c>
      <c r="B19186" t="s">
        <v>65623</v>
      </c>
      <c r="C19186" s="57">
        <v>44342</v>
      </c>
      <c r="D19186" t="s">
        <v>65624</v>
      </c>
      <c r="E19186" s="58">
        <v>1063839500000</v>
      </c>
      <c r="F19186" t="s">
        <v>65625</v>
      </c>
      <c r="G19186" t="s">
        <v>10214</v>
      </c>
      <c r="H19186" t="s">
        <v>39062</v>
      </c>
      <c r="I19186">
        <v>1</v>
      </c>
    </row>
    <row r="19187" spans="1:9" x14ac:dyDescent="0.25">
      <c r="A19187" t="s">
        <v>110</v>
      </c>
      <c r="B19187" t="s">
        <v>65626</v>
      </c>
      <c r="C19187" s="57">
        <v>44342</v>
      </c>
      <c r="D19187" t="s">
        <v>65627</v>
      </c>
      <c r="E19187" t="s">
        <v>65628</v>
      </c>
      <c r="F19187" t="s">
        <v>65629</v>
      </c>
      <c r="G19187" t="s">
        <v>1123</v>
      </c>
      <c r="H19187" t="s">
        <v>114</v>
      </c>
      <c r="I19187">
        <v>28</v>
      </c>
    </row>
    <row r="19188" spans="1:9" x14ac:dyDescent="0.25">
      <c r="A19188" t="s">
        <v>110</v>
      </c>
      <c r="B19188" t="s">
        <v>65630</v>
      </c>
      <c r="C19188" s="57">
        <v>44342</v>
      </c>
      <c r="D19188" t="s">
        <v>65631</v>
      </c>
      <c r="E19188" t="s">
        <v>65632</v>
      </c>
      <c r="F19188" t="s">
        <v>65633</v>
      </c>
      <c r="G19188" t="s">
        <v>114</v>
      </c>
      <c r="H19188" t="s">
        <v>114</v>
      </c>
      <c r="I19188">
        <v>1</v>
      </c>
    </row>
    <row r="19189" spans="1:9" x14ac:dyDescent="0.25">
      <c r="A19189" t="s">
        <v>110</v>
      </c>
      <c r="B19189" t="s">
        <v>65634</v>
      </c>
      <c r="C19189" s="57">
        <v>44342</v>
      </c>
      <c r="D19189" t="s">
        <v>65635</v>
      </c>
      <c r="E19189" t="s">
        <v>65636</v>
      </c>
      <c r="F19189" t="s">
        <v>65637</v>
      </c>
      <c r="G19189" t="s">
        <v>1123</v>
      </c>
      <c r="H19189" t="s">
        <v>114</v>
      </c>
      <c r="I19189">
        <v>1</v>
      </c>
    </row>
    <row r="19190" spans="1:9" x14ac:dyDescent="0.25">
      <c r="A19190" t="s">
        <v>110</v>
      </c>
      <c r="B19190" t="s">
        <v>65638</v>
      </c>
      <c r="C19190" s="57">
        <v>44342</v>
      </c>
      <c r="D19190" t="s">
        <v>65639</v>
      </c>
      <c r="E19190" s="58">
        <v>7202610000000</v>
      </c>
      <c r="F19190" t="s">
        <v>65640</v>
      </c>
      <c r="G19190" t="s">
        <v>880</v>
      </c>
      <c r="H19190" t="s">
        <v>114</v>
      </c>
      <c r="I19190">
        <v>1</v>
      </c>
    </row>
    <row r="19191" spans="1:9" x14ac:dyDescent="0.25">
      <c r="A19191" t="s">
        <v>110</v>
      </c>
      <c r="B19191" t="s">
        <v>65641</v>
      </c>
      <c r="C19191" s="57">
        <v>44342</v>
      </c>
      <c r="D19191" t="s">
        <v>65642</v>
      </c>
      <c r="E19191" s="58">
        <v>10075221000000</v>
      </c>
      <c r="F19191" t="s">
        <v>65643</v>
      </c>
      <c r="G19191" t="s">
        <v>114</v>
      </c>
      <c r="H19191" t="s">
        <v>114</v>
      </c>
      <c r="I19191">
        <v>1</v>
      </c>
    </row>
    <row r="19192" spans="1:9" x14ac:dyDescent="0.25">
      <c r="A19192" t="s">
        <v>110</v>
      </c>
      <c r="B19192" t="s">
        <v>65644</v>
      </c>
      <c r="C19192" s="57">
        <v>44342</v>
      </c>
      <c r="D19192" t="s">
        <v>65645</v>
      </c>
      <c r="E19192" s="58">
        <v>10088592000000</v>
      </c>
      <c r="F19192" t="s">
        <v>65646</v>
      </c>
      <c r="G19192" t="s">
        <v>65647</v>
      </c>
      <c r="H19192" t="s">
        <v>65648</v>
      </c>
      <c r="I19192">
        <v>1</v>
      </c>
    </row>
    <row r="19193" spans="1:9" x14ac:dyDescent="0.25">
      <c r="A19193" t="s">
        <v>110</v>
      </c>
      <c r="B19193" t="s">
        <v>65649</v>
      </c>
      <c r="C19193" s="57">
        <v>44342</v>
      </c>
      <c r="D19193" t="s">
        <v>65650</v>
      </c>
      <c r="E19193" s="58">
        <v>10586624000000</v>
      </c>
      <c r="F19193" t="s">
        <v>65651</v>
      </c>
      <c r="G19193" t="s">
        <v>65647</v>
      </c>
      <c r="H19193" t="s">
        <v>65648</v>
      </c>
      <c r="I19193">
        <v>1</v>
      </c>
    </row>
    <row r="19194" spans="1:9" x14ac:dyDescent="0.25">
      <c r="A19194" t="s">
        <v>110</v>
      </c>
      <c r="B19194" t="s">
        <v>65652</v>
      </c>
      <c r="C19194" s="57">
        <v>44342</v>
      </c>
      <c r="D19194" t="s">
        <v>65653</v>
      </c>
      <c r="E19194" s="58">
        <v>10130399000000</v>
      </c>
      <c r="F19194" t="s">
        <v>65654</v>
      </c>
      <c r="G19194" t="s">
        <v>114</v>
      </c>
      <c r="H19194" t="s">
        <v>114</v>
      </c>
      <c r="I19194">
        <v>3</v>
      </c>
    </row>
    <row r="19195" spans="1:9" x14ac:dyDescent="0.25">
      <c r="A19195" t="s">
        <v>110</v>
      </c>
      <c r="B19195" t="s">
        <v>65655</v>
      </c>
      <c r="C19195" s="57">
        <v>44342</v>
      </c>
      <c r="D19195" t="s">
        <v>65656</v>
      </c>
      <c r="E19195" s="58">
        <v>10541408000000</v>
      </c>
      <c r="F19195" t="s">
        <v>65657</v>
      </c>
      <c r="G19195" t="s">
        <v>114</v>
      </c>
      <c r="H19195" t="s">
        <v>114</v>
      </c>
      <c r="I19195">
        <v>12</v>
      </c>
    </row>
    <row r="19196" spans="1:9" x14ac:dyDescent="0.25">
      <c r="A19196" t="s">
        <v>110</v>
      </c>
      <c r="B19196" t="s">
        <v>65658</v>
      </c>
      <c r="C19196" s="57">
        <v>44342</v>
      </c>
      <c r="D19196" t="s">
        <v>65659</v>
      </c>
      <c r="E19196" s="58">
        <v>8987546000000</v>
      </c>
      <c r="F19196" t="s">
        <v>65660</v>
      </c>
      <c r="G19196" t="s">
        <v>114</v>
      </c>
      <c r="H19196" t="s">
        <v>114</v>
      </c>
      <c r="I19196">
        <v>1</v>
      </c>
    </row>
    <row r="19197" spans="1:9" x14ac:dyDescent="0.25">
      <c r="A19197" t="s">
        <v>110</v>
      </c>
      <c r="B19197" t="s">
        <v>65661</v>
      </c>
      <c r="C19197" s="57">
        <v>44342</v>
      </c>
      <c r="D19197" t="s">
        <v>65662</v>
      </c>
      <c r="E19197" s="58">
        <v>9777762000000</v>
      </c>
      <c r="F19197" t="s">
        <v>65663</v>
      </c>
      <c r="G19197" t="s">
        <v>114</v>
      </c>
      <c r="H19197" t="s">
        <v>114</v>
      </c>
      <c r="I19197">
        <v>1</v>
      </c>
    </row>
    <row r="19198" spans="1:9" x14ac:dyDescent="0.25">
      <c r="A19198" t="s">
        <v>110</v>
      </c>
      <c r="B19198" t="s">
        <v>65664</v>
      </c>
      <c r="C19198" s="57">
        <v>44342</v>
      </c>
      <c r="D19198" t="s">
        <v>65665</v>
      </c>
      <c r="E19198" s="58">
        <v>10173367000000</v>
      </c>
      <c r="F19198" t="s">
        <v>65666</v>
      </c>
      <c r="G19198" t="s">
        <v>114</v>
      </c>
      <c r="H19198" t="s">
        <v>114</v>
      </c>
      <c r="I19198">
        <v>1</v>
      </c>
    </row>
    <row r="19199" spans="1:9" x14ac:dyDescent="0.25">
      <c r="A19199" t="s">
        <v>110</v>
      </c>
      <c r="B19199" t="s">
        <v>65667</v>
      </c>
      <c r="C19199" s="57">
        <v>44342</v>
      </c>
      <c r="D19199" t="s">
        <v>65668</v>
      </c>
      <c r="E19199" s="58">
        <v>10029315000000</v>
      </c>
      <c r="F19199" t="s">
        <v>65669</v>
      </c>
      <c r="G19199" t="s">
        <v>65670</v>
      </c>
      <c r="H19199" t="s">
        <v>114</v>
      </c>
      <c r="I19199">
        <v>1</v>
      </c>
    </row>
    <row r="19200" spans="1:9" x14ac:dyDescent="0.25">
      <c r="A19200" t="s">
        <v>110</v>
      </c>
      <c r="B19200" t="s">
        <v>65671</v>
      </c>
      <c r="C19200" s="57">
        <v>44342</v>
      </c>
      <c r="D19200" t="s">
        <v>65672</v>
      </c>
      <c r="E19200" s="58">
        <v>10094465000000</v>
      </c>
      <c r="F19200" t="s">
        <v>65673</v>
      </c>
      <c r="G19200" t="s">
        <v>65674</v>
      </c>
      <c r="H19200" t="s">
        <v>114</v>
      </c>
      <c r="I19200">
        <v>1</v>
      </c>
    </row>
    <row r="19201" spans="1:9" x14ac:dyDescent="0.25">
      <c r="A19201" t="s">
        <v>110</v>
      </c>
      <c r="B19201" t="s">
        <v>65675</v>
      </c>
      <c r="C19201" s="57">
        <v>44342</v>
      </c>
      <c r="D19201" t="s">
        <v>65676</v>
      </c>
      <c r="E19201" s="58">
        <v>10027363000000</v>
      </c>
      <c r="F19201" t="s">
        <v>65677</v>
      </c>
      <c r="G19201" t="s">
        <v>65678</v>
      </c>
      <c r="H19201" t="s">
        <v>65679</v>
      </c>
      <c r="I19201">
        <v>1</v>
      </c>
    </row>
    <row r="19202" spans="1:9" x14ac:dyDescent="0.25">
      <c r="A19202" t="s">
        <v>110</v>
      </c>
      <c r="B19202" t="s">
        <v>65680</v>
      </c>
      <c r="C19202" s="57">
        <v>44342</v>
      </c>
      <c r="D19202" t="s">
        <v>65681</v>
      </c>
      <c r="E19202" s="58">
        <v>10048767000000</v>
      </c>
      <c r="F19202" t="s">
        <v>65682</v>
      </c>
      <c r="G19202" t="s">
        <v>65674</v>
      </c>
      <c r="H19202" t="s">
        <v>114</v>
      </c>
      <c r="I19202">
        <v>1</v>
      </c>
    </row>
    <row r="19203" spans="1:9" x14ac:dyDescent="0.25">
      <c r="A19203" t="s">
        <v>110</v>
      </c>
      <c r="B19203" t="s">
        <v>65683</v>
      </c>
      <c r="C19203" s="57">
        <v>44342</v>
      </c>
      <c r="D19203" t="s">
        <v>65684</v>
      </c>
      <c r="E19203" s="58">
        <v>1047317140000</v>
      </c>
      <c r="F19203" t="s">
        <v>65685</v>
      </c>
      <c r="G19203" t="s">
        <v>114</v>
      </c>
      <c r="H19203" t="s">
        <v>114</v>
      </c>
      <c r="I19203">
        <v>48</v>
      </c>
    </row>
    <row r="19204" spans="1:9" x14ac:dyDescent="0.25">
      <c r="A19204" t="s">
        <v>110</v>
      </c>
      <c r="B19204" t="s">
        <v>65686</v>
      </c>
      <c r="C19204" s="57">
        <v>44342</v>
      </c>
      <c r="D19204" t="s">
        <v>65687</v>
      </c>
      <c r="E19204" s="58">
        <v>1037130820000</v>
      </c>
      <c r="F19204" t="s">
        <v>65688</v>
      </c>
      <c r="G19204" t="s">
        <v>114</v>
      </c>
      <c r="H19204" t="s">
        <v>114</v>
      </c>
      <c r="I19204">
        <v>9</v>
      </c>
    </row>
    <row r="19205" spans="1:9" x14ac:dyDescent="0.25">
      <c r="A19205" t="s">
        <v>110</v>
      </c>
      <c r="B19205" t="s">
        <v>65689</v>
      </c>
      <c r="C19205" s="57">
        <v>44342</v>
      </c>
      <c r="D19205" t="s">
        <v>65690</v>
      </c>
      <c r="E19205" s="58">
        <v>1011870150000</v>
      </c>
      <c r="F19205" t="s">
        <v>65691</v>
      </c>
      <c r="G19205" t="s">
        <v>114</v>
      </c>
      <c r="H19205" t="s">
        <v>114</v>
      </c>
      <c r="I19205">
        <v>1</v>
      </c>
    </row>
    <row r="19206" spans="1:9" x14ac:dyDescent="0.25">
      <c r="A19206" t="s">
        <v>110</v>
      </c>
      <c r="B19206" t="s">
        <v>65692</v>
      </c>
      <c r="C19206" s="57">
        <v>44342</v>
      </c>
      <c r="D19206" t="s">
        <v>65693</v>
      </c>
      <c r="E19206" s="58">
        <v>1019569940000</v>
      </c>
      <c r="F19206" t="s">
        <v>65694</v>
      </c>
      <c r="G19206" t="s">
        <v>114</v>
      </c>
      <c r="H19206" t="s">
        <v>114</v>
      </c>
      <c r="I19206">
        <v>3</v>
      </c>
    </row>
    <row r="19207" spans="1:9" x14ac:dyDescent="0.25">
      <c r="A19207" t="s">
        <v>110</v>
      </c>
      <c r="B19207" t="s">
        <v>65695</v>
      </c>
      <c r="C19207" s="57">
        <v>44342</v>
      </c>
      <c r="D19207" t="s">
        <v>65696</v>
      </c>
      <c r="E19207" s="58">
        <v>1009089720000</v>
      </c>
      <c r="F19207" t="s">
        <v>65697</v>
      </c>
      <c r="G19207" t="s">
        <v>114</v>
      </c>
      <c r="H19207" t="s">
        <v>114</v>
      </c>
      <c r="I19207">
        <v>1</v>
      </c>
    </row>
    <row r="19208" spans="1:9" x14ac:dyDescent="0.25">
      <c r="A19208" t="s">
        <v>110</v>
      </c>
      <c r="B19208" t="s">
        <v>65698</v>
      </c>
      <c r="C19208" s="57">
        <v>44342</v>
      </c>
      <c r="D19208" t="s">
        <v>65699</v>
      </c>
      <c r="E19208" s="58">
        <v>1014926070000</v>
      </c>
      <c r="F19208" t="s">
        <v>65700</v>
      </c>
      <c r="G19208" t="s">
        <v>114</v>
      </c>
      <c r="H19208" t="s">
        <v>114</v>
      </c>
      <c r="I19208">
        <v>5</v>
      </c>
    </row>
    <row r="19209" spans="1:9" x14ac:dyDescent="0.25">
      <c r="A19209" t="s">
        <v>110</v>
      </c>
      <c r="B19209" t="s">
        <v>65701</v>
      </c>
      <c r="C19209" s="57">
        <v>44342</v>
      </c>
      <c r="D19209" t="s">
        <v>65702</v>
      </c>
      <c r="E19209" s="58">
        <v>1123023800000</v>
      </c>
      <c r="F19209" t="s">
        <v>65703</v>
      </c>
      <c r="G19209" t="s">
        <v>114</v>
      </c>
      <c r="H19209" t="s">
        <v>114</v>
      </c>
      <c r="I19209">
        <v>8</v>
      </c>
    </row>
    <row r="19210" spans="1:9" x14ac:dyDescent="0.25">
      <c r="A19210" t="s">
        <v>110</v>
      </c>
      <c r="B19210" t="s">
        <v>65704</v>
      </c>
      <c r="C19210" s="57">
        <v>44342</v>
      </c>
      <c r="D19210" t="s">
        <v>65705</v>
      </c>
      <c r="E19210" s="58">
        <v>113005403900000</v>
      </c>
      <c r="F19210" t="s">
        <v>65706</v>
      </c>
      <c r="G19210" t="s">
        <v>65707</v>
      </c>
      <c r="H19210" t="s">
        <v>114</v>
      </c>
      <c r="I19210">
        <v>5369</v>
      </c>
    </row>
    <row r="19211" spans="1:9" x14ac:dyDescent="0.25">
      <c r="A19211" t="s">
        <v>110</v>
      </c>
      <c r="B19211" t="s">
        <v>65708</v>
      </c>
      <c r="C19211" s="57">
        <v>44342</v>
      </c>
      <c r="D19211" t="s">
        <v>65709</v>
      </c>
      <c r="E19211" s="58">
        <v>101506066096100</v>
      </c>
      <c r="F19211" t="s">
        <v>65710</v>
      </c>
      <c r="G19211" t="s">
        <v>114</v>
      </c>
      <c r="H19211" t="s">
        <v>114</v>
      </c>
      <c r="I19211">
        <v>1</v>
      </c>
    </row>
    <row r="19212" spans="1:9" x14ac:dyDescent="0.25">
      <c r="A19212" t="s">
        <v>110</v>
      </c>
      <c r="B19212" t="s">
        <v>65711</v>
      </c>
      <c r="C19212" s="57">
        <v>44342</v>
      </c>
      <c r="D19212" t="s">
        <v>65712</v>
      </c>
      <c r="E19212" s="58">
        <v>101599953600000</v>
      </c>
      <c r="F19212" t="s">
        <v>65713</v>
      </c>
      <c r="G19212" t="s">
        <v>114</v>
      </c>
      <c r="H19212" t="s">
        <v>114</v>
      </c>
      <c r="I19212">
        <v>2</v>
      </c>
    </row>
    <row r="19213" spans="1:9" x14ac:dyDescent="0.25">
      <c r="A19213" t="s">
        <v>110</v>
      </c>
      <c r="B19213" t="s">
        <v>65714</v>
      </c>
      <c r="C19213" s="57">
        <v>44342</v>
      </c>
      <c r="D19213" t="s">
        <v>65715</v>
      </c>
      <c r="E19213" s="58">
        <v>1007111800000</v>
      </c>
      <c r="F19213" t="s">
        <v>65716</v>
      </c>
      <c r="G19213" t="s">
        <v>114</v>
      </c>
      <c r="H19213" t="s">
        <v>114</v>
      </c>
      <c r="I19213">
        <v>1</v>
      </c>
    </row>
    <row r="19214" spans="1:9" x14ac:dyDescent="0.25">
      <c r="A19214" t="s">
        <v>110</v>
      </c>
      <c r="B19214" t="s">
        <v>65717</v>
      </c>
      <c r="C19214" s="57">
        <v>44342</v>
      </c>
      <c r="D19214" t="s">
        <v>65718</v>
      </c>
      <c r="E19214" s="58">
        <v>1016117300000</v>
      </c>
      <c r="F19214" t="s">
        <v>65719</v>
      </c>
      <c r="G19214" t="s">
        <v>114</v>
      </c>
      <c r="H19214" t="s">
        <v>114</v>
      </c>
      <c r="I19214">
        <v>1</v>
      </c>
    </row>
    <row r="19215" spans="1:9" x14ac:dyDescent="0.25">
      <c r="A19215" t="s">
        <v>110</v>
      </c>
      <c r="B19215" t="s">
        <v>65720</v>
      </c>
      <c r="C19215" s="57">
        <v>44342</v>
      </c>
      <c r="D19215" t="s">
        <v>65721</v>
      </c>
      <c r="E19215" s="58">
        <v>102111434809700</v>
      </c>
      <c r="F19215" t="s">
        <v>65722</v>
      </c>
      <c r="G19215" t="s">
        <v>114</v>
      </c>
      <c r="H19215" t="s">
        <v>114</v>
      </c>
      <c r="I19215">
        <v>2</v>
      </c>
    </row>
    <row r="19216" spans="1:9" x14ac:dyDescent="0.25">
      <c r="A19216" t="s">
        <v>110</v>
      </c>
      <c r="B19216" t="s">
        <v>65723</v>
      </c>
      <c r="C19216" s="57">
        <v>44342</v>
      </c>
      <c r="D19216" t="s">
        <v>65724</v>
      </c>
      <c r="E19216" s="58">
        <v>1025067000000</v>
      </c>
      <c r="F19216" t="s">
        <v>65725</v>
      </c>
      <c r="G19216" t="s">
        <v>114</v>
      </c>
      <c r="H19216" t="s">
        <v>114</v>
      </c>
      <c r="I19216">
        <v>45</v>
      </c>
    </row>
    <row r="19217" spans="1:9" x14ac:dyDescent="0.25">
      <c r="A19217" t="s">
        <v>110</v>
      </c>
      <c r="B19217" t="s">
        <v>65726</v>
      </c>
      <c r="C19217" s="57">
        <v>44342</v>
      </c>
      <c r="D19217" t="s">
        <v>65727</v>
      </c>
      <c r="E19217" s="58">
        <v>1084909300000</v>
      </c>
      <c r="F19217" t="s">
        <v>65728</v>
      </c>
      <c r="G19217" t="s">
        <v>114</v>
      </c>
      <c r="H19217" t="s">
        <v>114</v>
      </c>
      <c r="I19217">
        <v>3</v>
      </c>
    </row>
    <row r="19218" spans="1:9" x14ac:dyDescent="0.25">
      <c r="A19218" t="s">
        <v>110</v>
      </c>
      <c r="B19218" t="s">
        <v>65729</v>
      </c>
      <c r="C19218" s="57">
        <v>44342</v>
      </c>
      <c r="D19218" t="s">
        <v>65730</v>
      </c>
      <c r="E19218" s="58">
        <v>2075550400000</v>
      </c>
      <c r="F19218" t="s">
        <v>65731</v>
      </c>
      <c r="G19218" t="s">
        <v>114</v>
      </c>
      <c r="H19218" t="s">
        <v>65732</v>
      </c>
      <c r="I19218">
        <v>4840</v>
      </c>
    </row>
    <row r="19219" spans="1:9" x14ac:dyDescent="0.25">
      <c r="A19219" t="s">
        <v>110</v>
      </c>
      <c r="B19219" t="s">
        <v>65733</v>
      </c>
      <c r="C19219" s="57">
        <v>44342</v>
      </c>
      <c r="D19219" t="s">
        <v>65734</v>
      </c>
      <c r="E19219" s="58">
        <v>1132848207840000</v>
      </c>
      <c r="F19219" t="s">
        <v>65735</v>
      </c>
      <c r="G19219" t="s">
        <v>114</v>
      </c>
      <c r="H19219" t="s">
        <v>114</v>
      </c>
      <c r="I19219">
        <v>1</v>
      </c>
    </row>
    <row r="19220" spans="1:9" x14ac:dyDescent="0.25">
      <c r="A19220" t="s">
        <v>110</v>
      </c>
      <c r="B19220" t="s">
        <v>65736</v>
      </c>
      <c r="C19220" s="57">
        <v>44342</v>
      </c>
      <c r="D19220" t="s">
        <v>65737</v>
      </c>
      <c r="E19220" s="58">
        <v>1013432700000</v>
      </c>
      <c r="F19220" t="s">
        <v>65738</v>
      </c>
      <c r="G19220" t="s">
        <v>65739</v>
      </c>
      <c r="H19220" t="s">
        <v>114</v>
      </c>
      <c r="I19220">
        <v>4</v>
      </c>
    </row>
    <row r="19221" spans="1:9" x14ac:dyDescent="0.25">
      <c r="A19221" t="s">
        <v>110</v>
      </c>
      <c r="B19221" t="s">
        <v>65740</v>
      </c>
      <c r="C19221" s="57">
        <v>44342</v>
      </c>
      <c r="D19221" t="s">
        <v>65741</v>
      </c>
      <c r="E19221" s="58">
        <v>1011616800000</v>
      </c>
      <c r="F19221" t="s">
        <v>65742</v>
      </c>
      <c r="G19221" t="s">
        <v>114</v>
      </c>
      <c r="H19221" t="s">
        <v>114</v>
      </c>
      <c r="I19221">
        <v>1</v>
      </c>
    </row>
    <row r="19222" spans="1:9" x14ac:dyDescent="0.25">
      <c r="A19222" t="s">
        <v>110</v>
      </c>
      <c r="B19222" t="s">
        <v>65743</v>
      </c>
      <c r="C19222" s="57">
        <v>44342</v>
      </c>
      <c r="D19222" t="s">
        <v>65744</v>
      </c>
      <c r="E19222" s="58">
        <v>1095605800000</v>
      </c>
      <c r="F19222" t="s">
        <v>65745</v>
      </c>
      <c r="G19222" t="s">
        <v>114</v>
      </c>
      <c r="H19222" t="s">
        <v>114</v>
      </c>
      <c r="I19222">
        <v>2</v>
      </c>
    </row>
    <row r="19223" spans="1:9" x14ac:dyDescent="0.25">
      <c r="A19223" t="s">
        <v>110</v>
      </c>
      <c r="B19223" t="s">
        <v>65746</v>
      </c>
      <c r="C19223" s="57">
        <v>44342</v>
      </c>
      <c r="D19223" t="s">
        <v>65747</v>
      </c>
      <c r="E19223" s="58">
        <v>109833719800000</v>
      </c>
      <c r="F19223" t="s">
        <v>65748</v>
      </c>
      <c r="G19223" t="s">
        <v>114</v>
      </c>
      <c r="H19223" t="s">
        <v>114</v>
      </c>
      <c r="I19223">
        <v>2</v>
      </c>
    </row>
    <row r="19224" spans="1:9" x14ac:dyDescent="0.25">
      <c r="A19224" t="s">
        <v>110</v>
      </c>
      <c r="B19224" t="s">
        <v>65749</v>
      </c>
      <c r="C19224" s="57">
        <v>44342</v>
      </c>
      <c r="D19224" t="s">
        <v>65750</v>
      </c>
      <c r="E19224" t="s">
        <v>65751</v>
      </c>
      <c r="F19224" t="s">
        <v>65752</v>
      </c>
      <c r="G19224" t="s">
        <v>114</v>
      </c>
      <c r="H19224" t="s">
        <v>114</v>
      </c>
      <c r="I19224">
        <v>1</v>
      </c>
    </row>
    <row r="19225" spans="1:9" x14ac:dyDescent="0.25">
      <c r="A19225" t="s">
        <v>110</v>
      </c>
      <c r="B19225" t="s">
        <v>65753</v>
      </c>
      <c r="C19225" s="57">
        <v>44342</v>
      </c>
      <c r="D19225" t="s">
        <v>65754</v>
      </c>
      <c r="E19225" s="58">
        <v>1002872300000</v>
      </c>
      <c r="F19225" t="s">
        <v>65755</v>
      </c>
      <c r="G19225" t="s">
        <v>114</v>
      </c>
      <c r="H19225" t="s">
        <v>114</v>
      </c>
      <c r="I19225">
        <v>1</v>
      </c>
    </row>
    <row r="19226" spans="1:9" x14ac:dyDescent="0.25">
      <c r="A19226" t="s">
        <v>110</v>
      </c>
      <c r="B19226" t="s">
        <v>65756</v>
      </c>
      <c r="C19226" s="57">
        <v>44342</v>
      </c>
      <c r="D19226" t="s">
        <v>65757</v>
      </c>
      <c r="E19226" s="58">
        <v>1007286200000</v>
      </c>
      <c r="F19226" t="s">
        <v>65758</v>
      </c>
      <c r="G19226" t="s">
        <v>540</v>
      </c>
      <c r="H19226" t="s">
        <v>65759</v>
      </c>
      <c r="I19226">
        <v>361</v>
      </c>
    </row>
    <row r="19227" spans="1:9" x14ac:dyDescent="0.25">
      <c r="A19227" t="s">
        <v>110</v>
      </c>
      <c r="B19227" t="s">
        <v>65760</v>
      </c>
      <c r="C19227" s="57">
        <v>44342</v>
      </c>
      <c r="D19227" t="s">
        <v>65761</v>
      </c>
      <c r="E19227" s="58">
        <v>1034791400000</v>
      </c>
      <c r="F19227" t="s">
        <v>65762</v>
      </c>
      <c r="G19227" t="s">
        <v>114</v>
      </c>
      <c r="H19227" t="s">
        <v>801</v>
      </c>
      <c r="I19227">
        <v>1</v>
      </c>
    </row>
    <row r="19228" spans="1:9" x14ac:dyDescent="0.25">
      <c r="A19228" t="s">
        <v>110</v>
      </c>
      <c r="B19228" t="s">
        <v>65763</v>
      </c>
      <c r="C19228" s="57">
        <v>44342</v>
      </c>
      <c r="D19228" t="s">
        <v>65764</v>
      </c>
      <c r="E19228" s="58">
        <v>1029909400000</v>
      </c>
      <c r="F19228" t="s">
        <v>65765</v>
      </c>
      <c r="G19228" t="s">
        <v>65766</v>
      </c>
      <c r="H19228" t="s">
        <v>65767</v>
      </c>
      <c r="I19228">
        <v>2</v>
      </c>
    </row>
    <row r="19229" spans="1:9" x14ac:dyDescent="0.25">
      <c r="A19229" t="s">
        <v>110</v>
      </c>
      <c r="B19229" t="s">
        <v>65768</v>
      </c>
      <c r="C19229" s="57">
        <v>44342</v>
      </c>
      <c r="D19229" t="s">
        <v>65769</v>
      </c>
      <c r="E19229" s="58">
        <v>1007687179000000</v>
      </c>
      <c r="F19229" t="s">
        <v>65770</v>
      </c>
      <c r="G19229" t="s">
        <v>65771</v>
      </c>
      <c r="H19229" t="s">
        <v>65772</v>
      </c>
      <c r="I19229">
        <v>207</v>
      </c>
    </row>
    <row r="19230" spans="1:9" x14ac:dyDescent="0.25">
      <c r="A19230" t="s">
        <v>110</v>
      </c>
      <c r="B19230" t="s">
        <v>65773</v>
      </c>
      <c r="C19230" s="57">
        <v>44342</v>
      </c>
      <c r="D19230" t="s">
        <v>65774</v>
      </c>
      <c r="E19230" s="58">
        <v>10007694800000</v>
      </c>
      <c r="F19230" t="s">
        <v>65775</v>
      </c>
      <c r="G19230" t="s">
        <v>114</v>
      </c>
      <c r="H19230" t="s">
        <v>114</v>
      </c>
      <c r="I19230">
        <v>1</v>
      </c>
    </row>
    <row r="19231" spans="1:9" x14ac:dyDescent="0.25">
      <c r="A19231" t="s">
        <v>110</v>
      </c>
      <c r="B19231" t="s">
        <v>65776</v>
      </c>
      <c r="C19231" s="57">
        <v>44342</v>
      </c>
      <c r="D19231" t="s">
        <v>65777</v>
      </c>
      <c r="E19231" s="58">
        <v>10298187600000</v>
      </c>
      <c r="F19231" t="s">
        <v>65778</v>
      </c>
      <c r="G19231" t="s">
        <v>65779</v>
      </c>
      <c r="H19231" t="s">
        <v>114</v>
      </c>
      <c r="I19231">
        <v>1</v>
      </c>
    </row>
    <row r="19232" spans="1:9" x14ac:dyDescent="0.25">
      <c r="A19232" t="s">
        <v>110</v>
      </c>
      <c r="B19232" t="s">
        <v>65780</v>
      </c>
      <c r="C19232" s="57">
        <v>44342</v>
      </c>
      <c r="D19232" t="s">
        <v>65781</v>
      </c>
      <c r="E19232" s="58">
        <v>9970523700000</v>
      </c>
      <c r="F19232" t="s">
        <v>65782</v>
      </c>
      <c r="G19232" t="s">
        <v>65783</v>
      </c>
      <c r="H19232" t="s">
        <v>114</v>
      </c>
      <c r="I19232">
        <v>1</v>
      </c>
    </row>
    <row r="19233" spans="1:9" x14ac:dyDescent="0.25">
      <c r="A19233" t="s">
        <v>110</v>
      </c>
      <c r="B19233" t="s">
        <v>65784</v>
      </c>
      <c r="C19233" s="57">
        <v>44342</v>
      </c>
      <c r="D19233" t="s">
        <v>65785</v>
      </c>
      <c r="E19233" s="58">
        <v>1070907100000</v>
      </c>
      <c r="F19233" t="s">
        <v>65786</v>
      </c>
      <c r="G19233" t="s">
        <v>65787</v>
      </c>
      <c r="H19233" t="s">
        <v>65788</v>
      </c>
      <c r="I19233">
        <v>1</v>
      </c>
    </row>
    <row r="19234" spans="1:9" x14ac:dyDescent="0.25">
      <c r="A19234" t="s">
        <v>110</v>
      </c>
      <c r="B19234" t="s">
        <v>65789</v>
      </c>
      <c r="C19234" s="57">
        <v>44342</v>
      </c>
      <c r="D19234" t="s">
        <v>65790</v>
      </c>
      <c r="E19234" s="58">
        <v>106393002100000</v>
      </c>
      <c r="F19234" t="s">
        <v>65791</v>
      </c>
      <c r="G19234" t="s">
        <v>65792</v>
      </c>
      <c r="H19234" t="s">
        <v>114</v>
      </c>
      <c r="I19234">
        <v>2</v>
      </c>
    </row>
    <row r="19235" spans="1:9" x14ac:dyDescent="0.25">
      <c r="A19235" t="s">
        <v>110</v>
      </c>
      <c r="B19235" t="s">
        <v>65793</v>
      </c>
      <c r="C19235" s="57">
        <v>44342</v>
      </c>
      <c r="D19235" t="s">
        <v>65794</v>
      </c>
      <c r="E19235" s="58">
        <v>99463968300000</v>
      </c>
      <c r="F19235" t="s">
        <v>65795</v>
      </c>
      <c r="G19235" t="s">
        <v>114</v>
      </c>
      <c r="H19235" t="s">
        <v>114</v>
      </c>
      <c r="I19235">
        <v>1</v>
      </c>
    </row>
    <row r="19236" spans="1:9" x14ac:dyDescent="0.25">
      <c r="A19236" t="s">
        <v>110</v>
      </c>
      <c r="B19236" t="s">
        <v>65796</v>
      </c>
      <c r="C19236" s="57">
        <v>44342</v>
      </c>
      <c r="D19236" t="s">
        <v>65797</v>
      </c>
      <c r="E19236" s="58">
        <v>99276528700000</v>
      </c>
      <c r="F19236" t="s">
        <v>65798</v>
      </c>
      <c r="G19236" t="s">
        <v>114</v>
      </c>
      <c r="H19236" t="s">
        <v>114</v>
      </c>
      <c r="I19236">
        <v>119</v>
      </c>
    </row>
    <row r="19237" spans="1:9" x14ac:dyDescent="0.25">
      <c r="A19237" t="s">
        <v>110</v>
      </c>
      <c r="B19237" t="s">
        <v>65799</v>
      </c>
      <c r="C19237" s="57">
        <v>44342</v>
      </c>
      <c r="D19237" t="s">
        <v>65800</v>
      </c>
      <c r="E19237" s="58">
        <v>101964067700000</v>
      </c>
      <c r="F19237" t="s">
        <v>65801</v>
      </c>
      <c r="G19237" t="s">
        <v>65802</v>
      </c>
      <c r="H19237" t="s">
        <v>114</v>
      </c>
      <c r="I19237">
        <v>1</v>
      </c>
    </row>
    <row r="19238" spans="1:9" x14ac:dyDescent="0.25">
      <c r="A19238" t="s">
        <v>110</v>
      </c>
      <c r="B19238" t="s">
        <v>65803</v>
      </c>
      <c r="C19238" s="57">
        <v>44342</v>
      </c>
      <c r="D19238" t="s">
        <v>65804</v>
      </c>
      <c r="E19238" s="58">
        <v>101796297800000</v>
      </c>
      <c r="F19238" t="s">
        <v>65805</v>
      </c>
      <c r="G19238" t="s">
        <v>65806</v>
      </c>
      <c r="H19238" t="s">
        <v>114</v>
      </c>
      <c r="I19238">
        <v>77</v>
      </c>
    </row>
    <row r="19239" spans="1:9" x14ac:dyDescent="0.25">
      <c r="A19239" t="s">
        <v>110</v>
      </c>
      <c r="B19239" t="s">
        <v>65807</v>
      </c>
      <c r="C19239" s="57">
        <v>44342</v>
      </c>
      <c r="D19239" t="s">
        <v>65808</v>
      </c>
      <c r="E19239" s="58">
        <v>100198756900000</v>
      </c>
      <c r="F19239" t="s">
        <v>65809</v>
      </c>
      <c r="G19239" t="s">
        <v>114</v>
      </c>
      <c r="H19239" t="s">
        <v>114</v>
      </c>
      <c r="I19239">
        <v>8</v>
      </c>
    </row>
    <row r="19240" spans="1:9" x14ac:dyDescent="0.25">
      <c r="A19240" t="s">
        <v>110</v>
      </c>
      <c r="B19240" t="s">
        <v>65810</v>
      </c>
      <c r="C19240" s="57">
        <v>44342</v>
      </c>
      <c r="D19240" t="s">
        <v>65811</v>
      </c>
      <c r="E19240" s="58">
        <v>100513228300000</v>
      </c>
      <c r="F19240" t="s">
        <v>65812</v>
      </c>
      <c r="G19240" t="s">
        <v>114</v>
      </c>
      <c r="H19240" t="s">
        <v>114</v>
      </c>
      <c r="I19240">
        <v>2</v>
      </c>
    </row>
    <row r="19241" spans="1:9" x14ac:dyDescent="0.25">
      <c r="A19241" t="s">
        <v>110</v>
      </c>
      <c r="B19241" t="s">
        <v>65813</v>
      </c>
      <c r="C19241" s="57">
        <v>44342</v>
      </c>
      <c r="D19241" t="s">
        <v>65814</v>
      </c>
      <c r="E19241" s="58">
        <v>97026221000000</v>
      </c>
      <c r="F19241" t="s">
        <v>65815</v>
      </c>
      <c r="G19241" t="s">
        <v>5526</v>
      </c>
      <c r="H19241" t="s">
        <v>114</v>
      </c>
      <c r="I19241">
        <v>131</v>
      </c>
    </row>
    <row r="19242" spans="1:9" x14ac:dyDescent="0.25">
      <c r="A19242" t="s">
        <v>110</v>
      </c>
      <c r="B19242" t="s">
        <v>65816</v>
      </c>
      <c r="C19242" s="57">
        <v>44342</v>
      </c>
      <c r="D19242" t="s">
        <v>65817</v>
      </c>
      <c r="E19242" s="58">
        <v>97156695700000</v>
      </c>
      <c r="F19242" t="s">
        <v>65818</v>
      </c>
      <c r="G19242" t="s">
        <v>65819</v>
      </c>
      <c r="H19242" t="s">
        <v>114</v>
      </c>
      <c r="I19242">
        <v>1</v>
      </c>
    </row>
    <row r="19243" spans="1:9" x14ac:dyDescent="0.25">
      <c r="A19243" t="s">
        <v>110</v>
      </c>
      <c r="B19243" t="s">
        <v>65820</v>
      </c>
      <c r="C19243" s="57">
        <v>44342</v>
      </c>
      <c r="D19243" t="s">
        <v>65821</v>
      </c>
      <c r="E19243" s="58">
        <v>112223872600000</v>
      </c>
      <c r="F19243" t="s">
        <v>65822</v>
      </c>
      <c r="G19243" t="s">
        <v>65823</v>
      </c>
      <c r="H19243" t="s">
        <v>114</v>
      </c>
      <c r="I19243">
        <v>132</v>
      </c>
    </row>
    <row r="19244" spans="1:9" x14ac:dyDescent="0.25">
      <c r="A19244" t="s">
        <v>110</v>
      </c>
      <c r="B19244" t="s">
        <v>65824</v>
      </c>
      <c r="C19244" s="57">
        <v>44342</v>
      </c>
      <c r="D19244" t="s">
        <v>65825</v>
      </c>
      <c r="E19244" s="58">
        <v>1006391690000</v>
      </c>
      <c r="F19244" t="s">
        <v>65826</v>
      </c>
      <c r="G19244" t="s">
        <v>114</v>
      </c>
      <c r="H19244" t="s">
        <v>114</v>
      </c>
      <c r="I19244">
        <v>1</v>
      </c>
    </row>
    <row r="19245" spans="1:9" x14ac:dyDescent="0.25">
      <c r="A19245" t="s">
        <v>110</v>
      </c>
      <c r="B19245" t="s">
        <v>65827</v>
      </c>
      <c r="C19245" s="57">
        <v>44342</v>
      </c>
      <c r="D19245" t="s">
        <v>65828</v>
      </c>
      <c r="E19245" s="58">
        <v>1013556700000</v>
      </c>
      <c r="F19245" t="s">
        <v>65829</v>
      </c>
      <c r="G19245" t="s">
        <v>114</v>
      </c>
      <c r="H19245" t="s">
        <v>114</v>
      </c>
      <c r="I19245">
        <v>1</v>
      </c>
    </row>
    <row r="19246" spans="1:9" x14ac:dyDescent="0.25">
      <c r="A19246" t="s">
        <v>110</v>
      </c>
      <c r="B19246" t="s">
        <v>65830</v>
      </c>
      <c r="C19246" s="57">
        <v>44342</v>
      </c>
      <c r="D19246" t="s">
        <v>65831</v>
      </c>
      <c r="E19246" s="58">
        <v>1019550600000</v>
      </c>
      <c r="F19246" t="s">
        <v>65832</v>
      </c>
      <c r="G19246" t="s">
        <v>114</v>
      </c>
      <c r="H19246" t="s">
        <v>114</v>
      </c>
      <c r="I19246">
        <v>1</v>
      </c>
    </row>
    <row r="19247" spans="1:9" x14ac:dyDescent="0.25">
      <c r="A19247" t="s">
        <v>110</v>
      </c>
      <c r="B19247" t="s">
        <v>65833</v>
      </c>
      <c r="C19247" s="57">
        <v>44342</v>
      </c>
      <c r="D19247" t="s">
        <v>65834</v>
      </c>
      <c r="E19247" s="58">
        <v>10626997000000</v>
      </c>
      <c r="F19247" t="s">
        <v>65835</v>
      </c>
      <c r="G19247" t="s">
        <v>65836</v>
      </c>
      <c r="H19247" t="s">
        <v>65837</v>
      </c>
      <c r="I19247">
        <v>1738</v>
      </c>
    </row>
    <row r="19248" spans="1:9" x14ac:dyDescent="0.25">
      <c r="A19248" t="s">
        <v>110</v>
      </c>
      <c r="B19248" t="s">
        <v>65838</v>
      </c>
      <c r="C19248" s="57">
        <v>44342</v>
      </c>
      <c r="D19248" t="s">
        <v>65839</v>
      </c>
      <c r="E19248" s="58">
        <v>1013530700000</v>
      </c>
      <c r="F19248" t="s">
        <v>65840</v>
      </c>
      <c r="G19248" t="s">
        <v>114</v>
      </c>
      <c r="H19248" t="s">
        <v>114</v>
      </c>
      <c r="I19248">
        <v>1</v>
      </c>
    </row>
    <row r="19249" spans="1:9" x14ac:dyDescent="0.25">
      <c r="A19249" t="s">
        <v>110</v>
      </c>
      <c r="B19249" t="s">
        <v>65841</v>
      </c>
      <c r="C19249" s="57">
        <v>44342</v>
      </c>
      <c r="D19249" t="s">
        <v>65842</v>
      </c>
      <c r="E19249" s="58">
        <v>1019699300000</v>
      </c>
      <c r="F19249" t="s">
        <v>65843</v>
      </c>
      <c r="G19249" t="s">
        <v>114</v>
      </c>
      <c r="H19249" t="s">
        <v>114</v>
      </c>
      <c r="I19249">
        <v>1</v>
      </c>
    </row>
    <row r="19250" spans="1:9" x14ac:dyDescent="0.25">
      <c r="A19250" t="s">
        <v>110</v>
      </c>
      <c r="B19250" t="s">
        <v>65844</v>
      </c>
      <c r="C19250" s="57">
        <v>44342</v>
      </c>
      <c r="D19250" t="s">
        <v>65845</v>
      </c>
      <c r="E19250" s="58">
        <v>10026022000000</v>
      </c>
      <c r="F19250" t="s">
        <v>65846</v>
      </c>
      <c r="G19250" t="s">
        <v>65847</v>
      </c>
      <c r="H19250" t="s">
        <v>114</v>
      </c>
      <c r="I19250">
        <v>1</v>
      </c>
    </row>
    <row r="19251" spans="1:9" x14ac:dyDescent="0.25">
      <c r="A19251" t="s">
        <v>110</v>
      </c>
      <c r="B19251" t="s">
        <v>65848</v>
      </c>
      <c r="C19251" s="57">
        <v>44342</v>
      </c>
      <c r="D19251" t="s">
        <v>65849</v>
      </c>
      <c r="E19251" s="58">
        <v>993685984410000</v>
      </c>
      <c r="F19251" t="s">
        <v>65850</v>
      </c>
      <c r="G19251" t="s">
        <v>114</v>
      </c>
      <c r="H19251" t="s">
        <v>114</v>
      </c>
      <c r="I19251">
        <v>1</v>
      </c>
    </row>
    <row r="19252" spans="1:9" x14ac:dyDescent="0.25">
      <c r="A19252" t="s">
        <v>110</v>
      </c>
      <c r="B19252" t="s">
        <v>65851</v>
      </c>
      <c r="C19252" s="57">
        <v>44342</v>
      </c>
      <c r="D19252" t="s">
        <v>65852</v>
      </c>
      <c r="E19252" s="58">
        <v>101266075700000</v>
      </c>
      <c r="F19252" t="s">
        <v>65853</v>
      </c>
      <c r="G19252" t="s">
        <v>114</v>
      </c>
      <c r="H19252" t="s">
        <v>114</v>
      </c>
      <c r="I19252">
        <v>2</v>
      </c>
    </row>
    <row r="19253" spans="1:9" x14ac:dyDescent="0.25">
      <c r="A19253" t="s">
        <v>110</v>
      </c>
      <c r="B19253" t="s">
        <v>65854</v>
      </c>
      <c r="C19253" s="57">
        <v>44342</v>
      </c>
      <c r="D19253" t="s">
        <v>65855</v>
      </c>
      <c r="E19253" s="58">
        <v>101057921100000</v>
      </c>
      <c r="F19253" t="s">
        <v>65856</v>
      </c>
      <c r="G19253" t="s">
        <v>114</v>
      </c>
      <c r="H19253" t="s">
        <v>114</v>
      </c>
      <c r="I19253">
        <v>1</v>
      </c>
    </row>
    <row r="19254" spans="1:9" x14ac:dyDescent="0.25">
      <c r="A19254" t="s">
        <v>110</v>
      </c>
      <c r="B19254" t="s">
        <v>65857</v>
      </c>
      <c r="C19254" s="57">
        <v>44342</v>
      </c>
      <c r="D19254" t="s">
        <v>65858</v>
      </c>
      <c r="E19254" s="58">
        <v>1036138400000</v>
      </c>
      <c r="F19254" t="s">
        <v>65859</v>
      </c>
      <c r="G19254" t="s">
        <v>114</v>
      </c>
      <c r="H19254" t="s">
        <v>114</v>
      </c>
      <c r="I19254">
        <v>1</v>
      </c>
    </row>
    <row r="19255" spans="1:9" x14ac:dyDescent="0.25">
      <c r="A19255" t="s">
        <v>110</v>
      </c>
      <c r="B19255" t="s">
        <v>65860</v>
      </c>
      <c r="C19255" s="57">
        <v>44342</v>
      </c>
      <c r="D19255" t="s">
        <v>65861</v>
      </c>
      <c r="E19255" s="58">
        <v>105625357900000</v>
      </c>
      <c r="F19255" t="s">
        <v>65862</v>
      </c>
      <c r="G19255" t="s">
        <v>114</v>
      </c>
      <c r="H19255" t="s">
        <v>114</v>
      </c>
      <c r="I19255">
        <v>2</v>
      </c>
    </row>
    <row r="19256" spans="1:9" x14ac:dyDescent="0.25">
      <c r="A19256" t="s">
        <v>110</v>
      </c>
      <c r="B19256" t="s">
        <v>65863</v>
      </c>
      <c r="C19256" s="57">
        <v>44342</v>
      </c>
      <c r="D19256" t="s">
        <v>65864</v>
      </c>
      <c r="E19256" s="58">
        <v>1055458800000</v>
      </c>
      <c r="F19256" t="s">
        <v>65865</v>
      </c>
      <c r="G19256" t="s">
        <v>114</v>
      </c>
      <c r="H19256" t="s">
        <v>114</v>
      </c>
      <c r="I19256">
        <v>1</v>
      </c>
    </row>
    <row r="19257" spans="1:9" x14ac:dyDescent="0.25">
      <c r="A19257" t="s">
        <v>110</v>
      </c>
      <c r="B19257" t="s">
        <v>65866</v>
      </c>
      <c r="C19257" s="57">
        <v>44342</v>
      </c>
      <c r="D19257" t="s">
        <v>65867</v>
      </c>
      <c r="E19257" s="58">
        <v>9710107000000</v>
      </c>
      <c r="F19257" t="s">
        <v>65868</v>
      </c>
      <c r="G19257" t="s">
        <v>65869</v>
      </c>
      <c r="H19257" t="s">
        <v>114</v>
      </c>
      <c r="I19257">
        <v>31</v>
      </c>
    </row>
    <row r="19258" spans="1:9" x14ac:dyDescent="0.25">
      <c r="A19258" t="s">
        <v>110</v>
      </c>
      <c r="B19258" t="s">
        <v>65870</v>
      </c>
      <c r="C19258" s="57">
        <v>44342</v>
      </c>
      <c r="D19258" t="s">
        <v>65871</v>
      </c>
      <c r="E19258" s="58">
        <v>9755825639430000</v>
      </c>
      <c r="F19258" t="s">
        <v>65872</v>
      </c>
      <c r="G19258" t="s">
        <v>14485</v>
      </c>
      <c r="H19258" t="s">
        <v>114</v>
      </c>
      <c r="I19258">
        <v>1</v>
      </c>
    </row>
    <row r="19259" spans="1:9" x14ac:dyDescent="0.25">
      <c r="A19259" t="s">
        <v>110</v>
      </c>
      <c r="B19259" t="s">
        <v>65873</v>
      </c>
      <c r="C19259" s="57">
        <v>44342</v>
      </c>
      <c r="D19259" t="s">
        <v>65874</v>
      </c>
      <c r="E19259" s="58">
        <v>1031595200000</v>
      </c>
      <c r="F19259" t="s">
        <v>65875</v>
      </c>
      <c r="G19259" t="s">
        <v>114</v>
      </c>
      <c r="H19259" t="s">
        <v>114</v>
      </c>
      <c r="I19259">
        <v>6</v>
      </c>
    </row>
    <row r="19260" spans="1:9" x14ac:dyDescent="0.25">
      <c r="A19260" t="s">
        <v>110</v>
      </c>
      <c r="B19260" t="s">
        <v>65876</v>
      </c>
      <c r="C19260" s="57">
        <v>44342</v>
      </c>
      <c r="D19260" t="s">
        <v>65877</v>
      </c>
      <c r="E19260" s="58">
        <v>1038763100000</v>
      </c>
      <c r="F19260" t="s">
        <v>65878</v>
      </c>
      <c r="G19260" t="s">
        <v>114</v>
      </c>
      <c r="H19260" t="s">
        <v>114</v>
      </c>
      <c r="I19260">
        <v>1</v>
      </c>
    </row>
    <row r="19261" spans="1:9" x14ac:dyDescent="0.25">
      <c r="A19261" t="s">
        <v>110</v>
      </c>
      <c r="B19261" t="s">
        <v>65879</v>
      </c>
      <c r="C19261" s="57">
        <v>44342</v>
      </c>
      <c r="D19261" t="s">
        <v>65880</v>
      </c>
      <c r="E19261" s="58">
        <v>110197464600000</v>
      </c>
      <c r="F19261" t="s">
        <v>65881</v>
      </c>
      <c r="G19261" t="s">
        <v>114</v>
      </c>
      <c r="H19261" t="s">
        <v>114</v>
      </c>
      <c r="I19261">
        <v>8</v>
      </c>
    </row>
    <row r="19262" spans="1:9" x14ac:dyDescent="0.25">
      <c r="A19262" t="s">
        <v>110</v>
      </c>
      <c r="B19262" t="s">
        <v>65882</v>
      </c>
      <c r="C19262" s="57">
        <v>44342</v>
      </c>
      <c r="D19262" t="s">
        <v>65883</v>
      </c>
      <c r="E19262" s="58">
        <v>1259554400000</v>
      </c>
      <c r="F19262" t="s">
        <v>65884</v>
      </c>
      <c r="G19262" t="s">
        <v>114</v>
      </c>
      <c r="H19262" t="s">
        <v>114</v>
      </c>
      <c r="I19262">
        <v>1</v>
      </c>
    </row>
    <row r="19263" spans="1:9" x14ac:dyDescent="0.25">
      <c r="A19263" t="s">
        <v>110</v>
      </c>
      <c r="B19263" t="s">
        <v>65885</v>
      </c>
      <c r="C19263" s="57">
        <v>44342</v>
      </c>
      <c r="D19263" t="s">
        <v>65886</v>
      </c>
      <c r="E19263" s="58">
        <v>1245283900000</v>
      </c>
      <c r="F19263" t="s">
        <v>65887</v>
      </c>
      <c r="G19263" t="s">
        <v>114</v>
      </c>
      <c r="H19263" t="s">
        <v>114</v>
      </c>
      <c r="I19263">
        <v>1</v>
      </c>
    </row>
    <row r="19264" spans="1:9" x14ac:dyDescent="0.25">
      <c r="A19264" t="s">
        <v>110</v>
      </c>
      <c r="B19264" t="s">
        <v>65888</v>
      </c>
      <c r="C19264" s="57">
        <v>44342</v>
      </c>
      <c r="D19264" t="s">
        <v>65889</v>
      </c>
      <c r="E19264" s="58">
        <v>1044126500000</v>
      </c>
      <c r="F19264" t="s">
        <v>65890</v>
      </c>
      <c r="G19264" t="s">
        <v>114</v>
      </c>
      <c r="H19264" t="s">
        <v>114</v>
      </c>
      <c r="I19264">
        <v>10</v>
      </c>
    </row>
    <row r="19265" spans="1:9" x14ac:dyDescent="0.25">
      <c r="A19265" t="s">
        <v>110</v>
      </c>
      <c r="B19265" t="s">
        <v>65891</v>
      </c>
      <c r="C19265" s="57">
        <v>44342</v>
      </c>
      <c r="D19265" t="s">
        <v>65892</v>
      </c>
      <c r="E19265" s="58">
        <v>103275770580800</v>
      </c>
      <c r="F19265" t="s">
        <v>65893</v>
      </c>
      <c r="G19265" t="s">
        <v>114</v>
      </c>
      <c r="H19265" t="s">
        <v>114</v>
      </c>
      <c r="I19265">
        <v>3</v>
      </c>
    </row>
    <row r="19266" spans="1:9" x14ac:dyDescent="0.25">
      <c r="A19266" t="s">
        <v>110</v>
      </c>
      <c r="B19266" t="s">
        <v>65894</v>
      </c>
      <c r="C19266" s="57">
        <v>44342</v>
      </c>
      <c r="D19266" t="s">
        <v>65895</v>
      </c>
      <c r="E19266" s="58">
        <v>99195296000000</v>
      </c>
      <c r="F19266" t="s">
        <v>65896</v>
      </c>
      <c r="G19266" t="s">
        <v>5526</v>
      </c>
      <c r="H19266" t="s">
        <v>114</v>
      </c>
      <c r="I19266">
        <v>1</v>
      </c>
    </row>
    <row r="19267" spans="1:9" x14ac:dyDescent="0.25">
      <c r="A19267" t="s">
        <v>110</v>
      </c>
      <c r="B19267" t="s">
        <v>65897</v>
      </c>
      <c r="C19267" s="57">
        <v>44342</v>
      </c>
      <c r="D19267" t="s">
        <v>65898</v>
      </c>
      <c r="E19267" s="58">
        <v>99016529000000</v>
      </c>
      <c r="F19267" t="s">
        <v>65899</v>
      </c>
      <c r="G19267" t="s">
        <v>5526</v>
      </c>
      <c r="H19267" t="s">
        <v>114</v>
      </c>
      <c r="I19267">
        <v>40</v>
      </c>
    </row>
    <row r="19268" spans="1:9" x14ac:dyDescent="0.25">
      <c r="A19268" t="s">
        <v>110</v>
      </c>
      <c r="B19268" t="s">
        <v>65900</v>
      </c>
      <c r="C19268" s="57">
        <v>44342</v>
      </c>
      <c r="D19268" t="s">
        <v>65901</v>
      </c>
      <c r="E19268" s="58">
        <v>101318800000000</v>
      </c>
      <c r="F19268" t="s">
        <v>65902</v>
      </c>
      <c r="G19268" t="s">
        <v>114</v>
      </c>
      <c r="H19268" t="s">
        <v>114</v>
      </c>
      <c r="I19268">
        <v>1</v>
      </c>
    </row>
    <row r="19269" spans="1:9" x14ac:dyDescent="0.25">
      <c r="A19269" t="s">
        <v>110</v>
      </c>
      <c r="B19269" t="s">
        <v>65903</v>
      </c>
      <c r="C19269" s="57">
        <v>44342</v>
      </c>
      <c r="D19269" t="s">
        <v>65904</v>
      </c>
      <c r="E19269" s="58">
        <v>1003747366000</v>
      </c>
      <c r="F19269" t="s">
        <v>65905</v>
      </c>
      <c r="G19269" t="s">
        <v>114</v>
      </c>
      <c r="H19269" t="s">
        <v>114</v>
      </c>
      <c r="I19269">
        <v>2</v>
      </c>
    </row>
    <row r="19270" spans="1:9" x14ac:dyDescent="0.25">
      <c r="A19270" t="s">
        <v>110</v>
      </c>
      <c r="B19270" t="s">
        <v>65906</v>
      </c>
      <c r="C19270" s="57">
        <v>44342</v>
      </c>
      <c r="D19270" t="s">
        <v>65907</v>
      </c>
      <c r="E19270" s="58">
        <v>97326195800000</v>
      </c>
      <c r="F19270" t="s">
        <v>65908</v>
      </c>
      <c r="G19270" t="s">
        <v>114</v>
      </c>
      <c r="H19270" t="s">
        <v>114</v>
      </c>
      <c r="I19270">
        <v>7</v>
      </c>
    </row>
    <row r="19271" spans="1:9" x14ac:dyDescent="0.25">
      <c r="A19271" t="s">
        <v>110</v>
      </c>
      <c r="B19271" t="s">
        <v>65909</v>
      </c>
      <c r="C19271" s="57">
        <v>44342</v>
      </c>
      <c r="D19271" t="s">
        <v>65910</v>
      </c>
      <c r="E19271" s="58">
        <v>1006445000000</v>
      </c>
      <c r="F19271" t="s">
        <v>65911</v>
      </c>
      <c r="G19271" t="s">
        <v>114</v>
      </c>
      <c r="H19271" t="s">
        <v>114</v>
      </c>
      <c r="I19271">
        <v>1</v>
      </c>
    </row>
    <row r="19272" spans="1:9" x14ac:dyDescent="0.25">
      <c r="A19272" t="s">
        <v>110</v>
      </c>
      <c r="B19272" t="s">
        <v>65912</v>
      </c>
      <c r="C19272" s="57">
        <v>44342</v>
      </c>
      <c r="D19272" t="s">
        <v>65913</v>
      </c>
      <c r="E19272" s="58">
        <v>104826917169700</v>
      </c>
      <c r="F19272" t="s">
        <v>65914</v>
      </c>
      <c r="G19272" t="s">
        <v>114</v>
      </c>
      <c r="H19272" t="s">
        <v>114</v>
      </c>
      <c r="I19272">
        <v>1</v>
      </c>
    </row>
    <row r="19273" spans="1:9" x14ac:dyDescent="0.25">
      <c r="A19273" t="s">
        <v>110</v>
      </c>
      <c r="B19273" t="s">
        <v>65915</v>
      </c>
      <c r="C19273" s="57">
        <v>44342</v>
      </c>
      <c r="D19273" t="s">
        <v>65916</v>
      </c>
      <c r="E19273" s="58">
        <v>112247977613500</v>
      </c>
      <c r="F19273" t="s">
        <v>65917</v>
      </c>
      <c r="G19273" t="s">
        <v>114</v>
      </c>
      <c r="H19273" t="s">
        <v>114</v>
      </c>
      <c r="I19273">
        <v>1</v>
      </c>
    </row>
    <row r="19274" spans="1:9" x14ac:dyDescent="0.25">
      <c r="A19274" t="s">
        <v>110</v>
      </c>
      <c r="B19274" t="s">
        <v>65918</v>
      </c>
      <c r="C19274" s="57">
        <v>44342</v>
      </c>
      <c r="D19274" t="s">
        <v>65919</v>
      </c>
      <c r="E19274" s="58">
        <v>1028404000000</v>
      </c>
      <c r="F19274" t="s">
        <v>65920</v>
      </c>
      <c r="G19274" t="s">
        <v>114</v>
      </c>
      <c r="H19274" t="s">
        <v>114</v>
      </c>
      <c r="I19274">
        <v>1</v>
      </c>
    </row>
    <row r="19275" spans="1:9" x14ac:dyDescent="0.25">
      <c r="A19275" t="s">
        <v>110</v>
      </c>
      <c r="B19275" t="s">
        <v>65921</v>
      </c>
      <c r="C19275" s="57">
        <v>44342</v>
      </c>
      <c r="D19275" t="s">
        <v>65922</v>
      </c>
      <c r="E19275" s="58">
        <v>100741164000000</v>
      </c>
      <c r="F19275" t="s">
        <v>65923</v>
      </c>
      <c r="G19275" t="s">
        <v>114</v>
      </c>
      <c r="H19275" t="s">
        <v>114</v>
      </c>
      <c r="I19275">
        <v>1</v>
      </c>
    </row>
    <row r="19276" spans="1:9" x14ac:dyDescent="0.25">
      <c r="A19276" t="s">
        <v>110</v>
      </c>
      <c r="B19276" t="s">
        <v>65924</v>
      </c>
      <c r="C19276" s="57">
        <v>44342</v>
      </c>
      <c r="D19276" t="s">
        <v>65925</v>
      </c>
      <c r="E19276" t="s">
        <v>65926</v>
      </c>
      <c r="F19276" t="s">
        <v>65927</v>
      </c>
      <c r="G19276" t="s">
        <v>114</v>
      </c>
      <c r="H19276" t="s">
        <v>114</v>
      </c>
      <c r="I19276">
        <v>3</v>
      </c>
    </row>
    <row r="19277" spans="1:9" x14ac:dyDescent="0.25">
      <c r="A19277" t="s">
        <v>110</v>
      </c>
      <c r="B19277" t="s">
        <v>65928</v>
      </c>
      <c r="C19277" s="57">
        <v>44342</v>
      </c>
      <c r="D19277" t="s">
        <v>65929</v>
      </c>
      <c r="E19277" t="s">
        <v>65930</v>
      </c>
      <c r="F19277" t="s">
        <v>65931</v>
      </c>
      <c r="G19277" t="s">
        <v>114</v>
      </c>
      <c r="H19277" t="s">
        <v>114</v>
      </c>
      <c r="I19277">
        <v>433</v>
      </c>
    </row>
    <row r="19278" spans="1:9" x14ac:dyDescent="0.25">
      <c r="A19278" t="s">
        <v>110</v>
      </c>
      <c r="B19278" t="s">
        <v>65932</v>
      </c>
      <c r="C19278" s="57">
        <v>44342</v>
      </c>
      <c r="D19278" t="s">
        <v>65933</v>
      </c>
      <c r="E19278" s="58">
        <v>1062625500000</v>
      </c>
      <c r="F19278" t="s">
        <v>65934</v>
      </c>
      <c r="G19278" t="s">
        <v>65935</v>
      </c>
      <c r="H19278" t="s">
        <v>114</v>
      </c>
      <c r="I19278">
        <v>1</v>
      </c>
    </row>
    <row r="19279" spans="1:9" x14ac:dyDescent="0.25">
      <c r="A19279" t="s">
        <v>110</v>
      </c>
      <c r="B19279" t="s">
        <v>65936</v>
      </c>
      <c r="C19279" s="57">
        <v>44342</v>
      </c>
      <c r="D19279" t="s">
        <v>65937</v>
      </c>
      <c r="E19279" t="s">
        <v>65938</v>
      </c>
      <c r="F19279" t="s">
        <v>65939</v>
      </c>
      <c r="G19279" t="s">
        <v>114</v>
      </c>
      <c r="H19279" t="s">
        <v>114</v>
      </c>
      <c r="I19279">
        <v>1</v>
      </c>
    </row>
    <row r="19280" spans="1:9" x14ac:dyDescent="0.25">
      <c r="A19280" t="s">
        <v>110</v>
      </c>
      <c r="B19280" t="s">
        <v>65940</v>
      </c>
      <c r="C19280" s="57">
        <v>44342</v>
      </c>
      <c r="D19280" t="s">
        <v>65941</v>
      </c>
      <c r="E19280" s="58">
        <v>1040536780000</v>
      </c>
      <c r="F19280" t="s">
        <v>65942</v>
      </c>
      <c r="G19280" t="s">
        <v>114</v>
      </c>
      <c r="H19280" t="s">
        <v>114</v>
      </c>
      <c r="I19280">
        <v>2</v>
      </c>
    </row>
    <row r="19281" spans="1:9" x14ac:dyDescent="0.25">
      <c r="A19281" t="s">
        <v>110</v>
      </c>
      <c r="B19281" t="s">
        <v>65943</v>
      </c>
      <c r="C19281" s="57">
        <v>44342</v>
      </c>
      <c r="D19281" t="s">
        <v>65944</v>
      </c>
      <c r="E19281" s="58">
        <v>1001684250000</v>
      </c>
      <c r="F19281" t="s">
        <v>65945</v>
      </c>
      <c r="G19281" t="s">
        <v>881</v>
      </c>
      <c r="H19281" t="s">
        <v>114</v>
      </c>
      <c r="I19281">
        <v>1</v>
      </c>
    </row>
    <row r="19282" spans="1:9" x14ac:dyDescent="0.25">
      <c r="A19282" t="s">
        <v>110</v>
      </c>
      <c r="B19282" t="s">
        <v>65946</v>
      </c>
      <c r="C19282" s="57">
        <v>44342</v>
      </c>
      <c r="D19282" t="s">
        <v>65947</v>
      </c>
      <c r="E19282" s="58">
        <v>1024776490000</v>
      </c>
      <c r="F19282" t="s">
        <v>65948</v>
      </c>
      <c r="G19282" t="s">
        <v>114</v>
      </c>
      <c r="H19282" t="s">
        <v>114</v>
      </c>
      <c r="I19282">
        <v>10</v>
      </c>
    </row>
    <row r="19283" spans="1:9" x14ac:dyDescent="0.25">
      <c r="A19283" t="s">
        <v>110</v>
      </c>
      <c r="B19283" t="s">
        <v>65949</v>
      </c>
      <c r="C19283" s="57">
        <v>44342</v>
      </c>
      <c r="D19283" t="s">
        <v>65950</v>
      </c>
      <c r="E19283" s="58">
        <v>109296253300000</v>
      </c>
      <c r="F19283" t="s">
        <v>65951</v>
      </c>
      <c r="G19283" t="s">
        <v>65952</v>
      </c>
      <c r="H19283" t="s">
        <v>114</v>
      </c>
      <c r="I19283">
        <v>225</v>
      </c>
    </row>
    <row r="19284" spans="1:9" x14ac:dyDescent="0.25">
      <c r="A19284" t="s">
        <v>110</v>
      </c>
      <c r="B19284" t="s">
        <v>65953</v>
      </c>
      <c r="C19284" s="57">
        <v>44342</v>
      </c>
      <c r="D19284" t="s">
        <v>65954</v>
      </c>
      <c r="E19284" s="58">
        <v>112649488500000</v>
      </c>
      <c r="F19284" t="s">
        <v>65955</v>
      </c>
      <c r="G19284" t="s">
        <v>65956</v>
      </c>
      <c r="H19284" t="s">
        <v>114</v>
      </c>
      <c r="I19284">
        <v>3</v>
      </c>
    </row>
    <row r="19285" spans="1:9" x14ac:dyDescent="0.25">
      <c r="A19285" t="s">
        <v>110</v>
      </c>
      <c r="B19285" t="s">
        <v>65957</v>
      </c>
      <c r="C19285" s="57">
        <v>44342</v>
      </c>
      <c r="D19285" t="s">
        <v>65958</v>
      </c>
      <c r="E19285" s="58">
        <v>100498708400000</v>
      </c>
      <c r="F19285" t="s">
        <v>65959</v>
      </c>
      <c r="G19285" t="s">
        <v>114</v>
      </c>
      <c r="H19285" t="s">
        <v>114</v>
      </c>
      <c r="I19285">
        <v>1</v>
      </c>
    </row>
    <row r="19286" spans="1:9" x14ac:dyDescent="0.25">
      <c r="A19286" t="s">
        <v>110</v>
      </c>
      <c r="B19286" t="s">
        <v>65960</v>
      </c>
      <c r="C19286" s="57">
        <v>44342</v>
      </c>
      <c r="D19286" t="s">
        <v>65961</v>
      </c>
      <c r="E19286" s="58">
        <v>99284514100000</v>
      </c>
      <c r="F19286" t="s">
        <v>65962</v>
      </c>
      <c r="G19286" t="s">
        <v>65963</v>
      </c>
      <c r="H19286" t="s">
        <v>114</v>
      </c>
      <c r="I19286">
        <v>90</v>
      </c>
    </row>
    <row r="19287" spans="1:9" x14ac:dyDescent="0.25">
      <c r="A19287" t="s">
        <v>110</v>
      </c>
      <c r="B19287" t="s">
        <v>65964</v>
      </c>
      <c r="C19287" s="57">
        <v>44342</v>
      </c>
      <c r="D19287" t="s">
        <v>65965</v>
      </c>
      <c r="E19287" s="58">
        <v>99364361600000</v>
      </c>
      <c r="F19287" t="s">
        <v>65966</v>
      </c>
      <c r="G19287" t="s">
        <v>65967</v>
      </c>
      <c r="H19287" t="s">
        <v>114</v>
      </c>
      <c r="I19287">
        <v>1</v>
      </c>
    </row>
    <row r="19288" spans="1:9" x14ac:dyDescent="0.25">
      <c r="A19288" t="s">
        <v>110</v>
      </c>
      <c r="B19288" t="s">
        <v>65968</v>
      </c>
      <c r="C19288" s="57">
        <v>44342</v>
      </c>
      <c r="D19288" t="s">
        <v>65969</v>
      </c>
      <c r="E19288" s="58">
        <v>105326888600000</v>
      </c>
      <c r="F19288" t="s">
        <v>65970</v>
      </c>
      <c r="G19288" t="s">
        <v>65971</v>
      </c>
      <c r="H19288" t="s">
        <v>114</v>
      </c>
      <c r="I19288">
        <v>613</v>
      </c>
    </row>
    <row r="19289" spans="1:9" x14ac:dyDescent="0.25">
      <c r="A19289" t="s">
        <v>110</v>
      </c>
      <c r="B19289" t="s">
        <v>65972</v>
      </c>
      <c r="C19289" s="57">
        <v>44342</v>
      </c>
      <c r="D19289" t="s">
        <v>65973</v>
      </c>
      <c r="E19289" s="58">
        <v>105574099400000</v>
      </c>
      <c r="F19289" t="s">
        <v>65974</v>
      </c>
      <c r="G19289" t="s">
        <v>65975</v>
      </c>
      <c r="H19289" t="s">
        <v>114</v>
      </c>
      <c r="I19289">
        <v>3</v>
      </c>
    </row>
    <row r="19290" spans="1:9" x14ac:dyDescent="0.25">
      <c r="A19290" t="s">
        <v>110</v>
      </c>
      <c r="B19290" t="s">
        <v>65976</v>
      </c>
      <c r="C19290" s="57">
        <v>44342</v>
      </c>
      <c r="D19290" t="s">
        <v>65977</v>
      </c>
      <c r="E19290" s="58">
        <v>3401040400000</v>
      </c>
      <c r="F19290" t="s">
        <v>65978</v>
      </c>
      <c r="G19290" t="s">
        <v>114</v>
      </c>
      <c r="H19290" t="s">
        <v>114</v>
      </c>
      <c r="I19290">
        <v>32</v>
      </c>
    </row>
    <row r="19291" spans="1:9" x14ac:dyDescent="0.25">
      <c r="A19291" t="s">
        <v>110</v>
      </c>
      <c r="B19291" t="s">
        <v>65979</v>
      </c>
      <c r="C19291" s="57">
        <v>44342</v>
      </c>
      <c r="D19291" t="s">
        <v>65980</v>
      </c>
      <c r="E19291" s="58">
        <v>96218059200000</v>
      </c>
      <c r="F19291" t="s">
        <v>65981</v>
      </c>
      <c r="G19291" t="s">
        <v>114</v>
      </c>
      <c r="H19291" t="s">
        <v>40301</v>
      </c>
      <c r="I19291">
        <v>4</v>
      </c>
    </row>
    <row r="19292" spans="1:9" x14ac:dyDescent="0.25">
      <c r="A19292" t="s">
        <v>110</v>
      </c>
      <c r="B19292" t="s">
        <v>65982</v>
      </c>
      <c r="C19292" s="57">
        <v>44342</v>
      </c>
      <c r="D19292" t="s">
        <v>65983</v>
      </c>
      <c r="E19292" t="s">
        <v>65984</v>
      </c>
      <c r="F19292" t="s">
        <v>65985</v>
      </c>
      <c r="G19292" t="s">
        <v>114</v>
      </c>
      <c r="H19292" t="s">
        <v>65986</v>
      </c>
      <c r="I19292">
        <v>1</v>
      </c>
    </row>
    <row r="19293" spans="1:9" x14ac:dyDescent="0.25">
      <c r="A19293" t="s">
        <v>110</v>
      </c>
      <c r="B19293" t="s">
        <v>65987</v>
      </c>
      <c r="C19293" s="57">
        <v>44342</v>
      </c>
      <c r="D19293" t="s">
        <v>65988</v>
      </c>
      <c r="E19293" s="58">
        <v>1019523600000</v>
      </c>
      <c r="F19293" t="s">
        <v>65989</v>
      </c>
      <c r="G19293" t="s">
        <v>114</v>
      </c>
      <c r="H19293" t="s">
        <v>114</v>
      </c>
      <c r="I19293">
        <v>1</v>
      </c>
    </row>
    <row r="19294" spans="1:9" x14ac:dyDescent="0.25">
      <c r="A19294" t="s">
        <v>110</v>
      </c>
      <c r="B19294" t="s">
        <v>65990</v>
      </c>
      <c r="C19294" s="57">
        <v>44342</v>
      </c>
      <c r="D19294" t="s">
        <v>65991</v>
      </c>
      <c r="E19294" t="s">
        <v>65992</v>
      </c>
      <c r="F19294" t="s">
        <v>65993</v>
      </c>
      <c r="G19294" t="s">
        <v>114</v>
      </c>
      <c r="H19294" t="s">
        <v>114</v>
      </c>
      <c r="I19294">
        <v>44</v>
      </c>
    </row>
    <row r="19295" spans="1:9" x14ac:dyDescent="0.25">
      <c r="A19295" t="s">
        <v>110</v>
      </c>
      <c r="B19295" t="s">
        <v>65994</v>
      </c>
      <c r="C19295" s="57">
        <v>44342</v>
      </c>
      <c r="D19295" t="s">
        <v>65995</v>
      </c>
      <c r="E19295" s="58">
        <v>1046885100000</v>
      </c>
      <c r="F19295" t="s">
        <v>65996</v>
      </c>
      <c r="G19295" t="s">
        <v>114</v>
      </c>
      <c r="H19295" t="s">
        <v>114</v>
      </c>
      <c r="I19295">
        <v>1</v>
      </c>
    </row>
    <row r="19296" spans="1:9" x14ac:dyDescent="0.25">
      <c r="A19296" t="s">
        <v>110</v>
      </c>
      <c r="B19296" t="s">
        <v>65997</v>
      </c>
      <c r="C19296" s="57">
        <v>44342</v>
      </c>
      <c r="D19296" t="s">
        <v>65998</v>
      </c>
      <c r="E19296" s="58">
        <v>1038823300000</v>
      </c>
      <c r="F19296" t="s">
        <v>65999</v>
      </c>
      <c r="G19296" t="s">
        <v>114</v>
      </c>
      <c r="H19296" t="s">
        <v>114</v>
      </c>
      <c r="I19296">
        <v>16</v>
      </c>
    </row>
    <row r="19297" spans="1:9" x14ac:dyDescent="0.25">
      <c r="A19297" t="s">
        <v>110</v>
      </c>
      <c r="B19297" t="s">
        <v>66000</v>
      </c>
      <c r="C19297" s="57">
        <v>44342</v>
      </c>
      <c r="D19297" t="s">
        <v>114</v>
      </c>
      <c r="E19297" t="s">
        <v>595</v>
      </c>
      <c r="F19297" t="s">
        <v>114</v>
      </c>
      <c r="G19297" t="s">
        <v>114</v>
      </c>
      <c r="H19297" t="s">
        <v>114</v>
      </c>
      <c r="I19297">
        <v>0</v>
      </c>
    </row>
    <row r="19298" spans="1:9" x14ac:dyDescent="0.25">
      <c r="A19298" t="s">
        <v>110</v>
      </c>
      <c r="B19298" t="s">
        <v>66001</v>
      </c>
      <c r="C19298" s="57">
        <v>44342</v>
      </c>
      <c r="D19298" t="s">
        <v>66002</v>
      </c>
      <c r="E19298" s="58">
        <v>1048960300000</v>
      </c>
      <c r="F19298" t="s">
        <v>66003</v>
      </c>
      <c r="G19298" t="s">
        <v>66004</v>
      </c>
      <c r="H19298" t="s">
        <v>114</v>
      </c>
      <c r="I19298">
        <v>2630</v>
      </c>
    </row>
    <row r="19299" spans="1:9" x14ac:dyDescent="0.25">
      <c r="A19299" t="s">
        <v>110</v>
      </c>
      <c r="B19299" t="s">
        <v>66005</v>
      </c>
      <c r="C19299" s="57">
        <v>44342</v>
      </c>
      <c r="D19299" t="s">
        <v>66006</v>
      </c>
      <c r="E19299" s="58">
        <v>1019619160000</v>
      </c>
      <c r="F19299" t="s">
        <v>66007</v>
      </c>
      <c r="G19299" t="s">
        <v>3625</v>
      </c>
      <c r="H19299" t="s">
        <v>114</v>
      </c>
      <c r="I19299">
        <v>3</v>
      </c>
    </row>
    <row r="19300" spans="1:9" x14ac:dyDescent="0.25">
      <c r="A19300" t="s">
        <v>110</v>
      </c>
      <c r="B19300" t="s">
        <v>66008</v>
      </c>
      <c r="C19300" s="57">
        <v>44342</v>
      </c>
      <c r="D19300" t="s">
        <v>66009</v>
      </c>
      <c r="E19300" s="58">
        <v>1000000000000</v>
      </c>
      <c r="F19300" t="s">
        <v>1123</v>
      </c>
      <c r="G19300" t="s">
        <v>1123</v>
      </c>
      <c r="H19300" t="s">
        <v>114</v>
      </c>
      <c r="I19300">
        <v>1</v>
      </c>
    </row>
    <row r="19301" spans="1:9" x14ac:dyDescent="0.25">
      <c r="A19301" t="s">
        <v>110</v>
      </c>
      <c r="B19301" t="s">
        <v>66010</v>
      </c>
      <c r="C19301" s="57">
        <v>44342</v>
      </c>
      <c r="D19301" t="s">
        <v>66011</v>
      </c>
      <c r="E19301" s="58">
        <v>1011479070000</v>
      </c>
      <c r="F19301" t="s">
        <v>66012</v>
      </c>
      <c r="G19301" t="s">
        <v>114</v>
      </c>
      <c r="H19301" t="s">
        <v>114</v>
      </c>
      <c r="I19301">
        <v>3</v>
      </c>
    </row>
    <row r="19302" spans="1:9" x14ac:dyDescent="0.25">
      <c r="A19302" t="s">
        <v>110</v>
      </c>
      <c r="B19302" t="s">
        <v>66013</v>
      </c>
      <c r="C19302" s="57">
        <v>44342</v>
      </c>
      <c r="D19302" t="s">
        <v>66014</v>
      </c>
      <c r="E19302" t="s">
        <v>66015</v>
      </c>
      <c r="F19302" t="s">
        <v>66016</v>
      </c>
      <c r="G19302" t="s">
        <v>66017</v>
      </c>
      <c r="H19302" t="s">
        <v>114</v>
      </c>
      <c r="I19302">
        <v>6</v>
      </c>
    </row>
    <row r="19303" spans="1:9" x14ac:dyDescent="0.25">
      <c r="A19303" t="s">
        <v>110</v>
      </c>
      <c r="B19303" t="s">
        <v>66018</v>
      </c>
      <c r="C19303" s="57">
        <v>44342</v>
      </c>
      <c r="D19303" t="s">
        <v>66019</v>
      </c>
      <c r="E19303" t="s">
        <v>66020</v>
      </c>
      <c r="F19303" t="s">
        <v>66021</v>
      </c>
      <c r="G19303" t="s">
        <v>114</v>
      </c>
      <c r="H19303" t="s">
        <v>114</v>
      </c>
      <c r="I19303">
        <v>12</v>
      </c>
    </row>
    <row r="19304" spans="1:9" x14ac:dyDescent="0.25">
      <c r="A19304" t="s">
        <v>110</v>
      </c>
      <c r="B19304" t="s">
        <v>66022</v>
      </c>
      <c r="C19304" s="57">
        <v>44342</v>
      </c>
      <c r="D19304" t="s">
        <v>66009</v>
      </c>
      <c r="E19304" s="58">
        <v>1000000000000</v>
      </c>
      <c r="F19304" t="s">
        <v>66023</v>
      </c>
      <c r="G19304" t="s">
        <v>66023</v>
      </c>
      <c r="H19304" t="s">
        <v>114</v>
      </c>
      <c r="I19304">
        <v>2</v>
      </c>
    </row>
    <row r="19305" spans="1:9" x14ac:dyDescent="0.25">
      <c r="A19305" t="s">
        <v>110</v>
      </c>
      <c r="B19305" t="s">
        <v>66024</v>
      </c>
      <c r="C19305" s="57">
        <v>44342</v>
      </c>
      <c r="D19305" t="s">
        <v>66025</v>
      </c>
      <c r="E19305" s="58">
        <v>1012817450000</v>
      </c>
      <c r="F19305" t="s">
        <v>66026</v>
      </c>
      <c r="G19305" t="s">
        <v>114</v>
      </c>
      <c r="H19305" t="s">
        <v>114</v>
      </c>
      <c r="I19305">
        <v>16</v>
      </c>
    </row>
    <row r="19306" spans="1:9" x14ac:dyDescent="0.25">
      <c r="A19306" t="s">
        <v>110</v>
      </c>
      <c r="B19306" t="s">
        <v>66027</v>
      </c>
      <c r="C19306" s="57">
        <v>44342</v>
      </c>
      <c r="D19306" t="s">
        <v>25525</v>
      </c>
      <c r="E19306" s="58">
        <v>1000000000000</v>
      </c>
      <c r="F19306" t="s">
        <v>15717</v>
      </c>
      <c r="G19306" t="s">
        <v>15717</v>
      </c>
      <c r="H19306" t="s">
        <v>114</v>
      </c>
      <c r="I19306">
        <v>2</v>
      </c>
    </row>
    <row r="19307" spans="1:9" x14ac:dyDescent="0.25">
      <c r="A19307" t="s">
        <v>110</v>
      </c>
      <c r="B19307" t="s">
        <v>66028</v>
      </c>
      <c r="C19307" s="57">
        <v>44342</v>
      </c>
      <c r="D19307" t="s">
        <v>66029</v>
      </c>
      <c r="E19307" s="58">
        <v>1015143600000</v>
      </c>
      <c r="F19307" t="s">
        <v>66030</v>
      </c>
      <c r="G19307" t="s">
        <v>114</v>
      </c>
      <c r="H19307" t="s">
        <v>114</v>
      </c>
      <c r="I19307">
        <v>7</v>
      </c>
    </row>
    <row r="19308" spans="1:9" x14ac:dyDescent="0.25">
      <c r="A19308" t="s">
        <v>110</v>
      </c>
      <c r="B19308" t="s">
        <v>66031</v>
      </c>
      <c r="C19308" s="57">
        <v>44342</v>
      </c>
      <c r="D19308" t="s">
        <v>66032</v>
      </c>
      <c r="E19308" s="58">
        <v>1007442710000</v>
      </c>
      <c r="F19308" t="s">
        <v>66033</v>
      </c>
      <c r="G19308" t="s">
        <v>114</v>
      </c>
      <c r="H19308" t="s">
        <v>114</v>
      </c>
      <c r="I19308">
        <v>22</v>
      </c>
    </row>
    <row r="19309" spans="1:9" x14ac:dyDescent="0.25">
      <c r="A19309" t="s">
        <v>110</v>
      </c>
      <c r="B19309" t="s">
        <v>66034</v>
      </c>
      <c r="C19309" s="57">
        <v>44342</v>
      </c>
      <c r="D19309" t="s">
        <v>66035</v>
      </c>
      <c r="E19309" s="58">
        <v>1006105150000</v>
      </c>
      <c r="F19309" t="s">
        <v>66036</v>
      </c>
      <c r="G19309" t="s">
        <v>114</v>
      </c>
      <c r="H19309" t="s">
        <v>114</v>
      </c>
      <c r="I19309">
        <v>1</v>
      </c>
    </row>
    <row r="19310" spans="1:9" x14ac:dyDescent="0.25">
      <c r="A19310" t="s">
        <v>110</v>
      </c>
      <c r="B19310" t="s">
        <v>66037</v>
      </c>
      <c r="C19310" s="57">
        <v>44342</v>
      </c>
      <c r="D19310" t="s">
        <v>66038</v>
      </c>
      <c r="E19310" s="58">
        <v>1018073350000</v>
      </c>
      <c r="F19310" t="s">
        <v>66039</v>
      </c>
      <c r="G19310" t="s">
        <v>114</v>
      </c>
      <c r="H19310" t="s">
        <v>114</v>
      </c>
      <c r="I19310">
        <v>18</v>
      </c>
    </row>
    <row r="19311" spans="1:9" x14ac:dyDescent="0.25">
      <c r="A19311" t="s">
        <v>110</v>
      </c>
      <c r="B19311" t="s">
        <v>66040</v>
      </c>
      <c r="C19311" s="57">
        <v>44342</v>
      </c>
      <c r="D19311" t="s">
        <v>66041</v>
      </c>
      <c r="E19311" s="58">
        <v>1041508710000</v>
      </c>
      <c r="F19311" t="s">
        <v>66042</v>
      </c>
      <c r="G19311" t="s">
        <v>114</v>
      </c>
      <c r="H19311" t="s">
        <v>114</v>
      </c>
      <c r="I19311">
        <v>1</v>
      </c>
    </row>
    <row r="19312" spans="1:9" x14ac:dyDescent="0.25">
      <c r="A19312" t="s">
        <v>110</v>
      </c>
      <c r="B19312" t="s">
        <v>66043</v>
      </c>
      <c r="C19312" s="57">
        <v>44342</v>
      </c>
      <c r="D19312" t="s">
        <v>66044</v>
      </c>
      <c r="E19312" s="58">
        <v>1188415700000</v>
      </c>
      <c r="F19312" t="s">
        <v>66045</v>
      </c>
      <c r="G19312" t="s">
        <v>114</v>
      </c>
      <c r="H19312" t="s">
        <v>114</v>
      </c>
      <c r="I19312">
        <v>6</v>
      </c>
    </row>
    <row r="19313" spans="1:9" x14ac:dyDescent="0.25">
      <c r="A19313" t="s">
        <v>110</v>
      </c>
      <c r="B19313" t="s">
        <v>66046</v>
      </c>
      <c r="C19313" s="57">
        <v>44342</v>
      </c>
      <c r="D19313" t="s">
        <v>66047</v>
      </c>
      <c r="E19313" s="58">
        <v>1036093900000</v>
      </c>
      <c r="F19313" t="s">
        <v>66048</v>
      </c>
      <c r="G19313" t="s">
        <v>114</v>
      </c>
      <c r="H19313" t="s">
        <v>114</v>
      </c>
      <c r="I19313">
        <v>1</v>
      </c>
    </row>
    <row r="19314" spans="1:9" x14ac:dyDescent="0.25">
      <c r="A19314" t="s">
        <v>110</v>
      </c>
      <c r="B19314" t="s">
        <v>66049</v>
      </c>
      <c r="C19314" s="57">
        <v>44342</v>
      </c>
      <c r="D19314" t="s">
        <v>66050</v>
      </c>
      <c r="E19314" s="58">
        <v>1016862900000</v>
      </c>
      <c r="F19314" t="s">
        <v>66051</v>
      </c>
      <c r="G19314" t="s">
        <v>114</v>
      </c>
      <c r="H19314" t="s">
        <v>114</v>
      </c>
      <c r="I19314">
        <v>1</v>
      </c>
    </row>
    <row r="19315" spans="1:9" x14ac:dyDescent="0.25">
      <c r="A19315" t="s">
        <v>110</v>
      </c>
      <c r="B19315" t="s">
        <v>66052</v>
      </c>
      <c r="C19315" s="57">
        <v>44342</v>
      </c>
      <c r="D19315" t="s">
        <v>66053</v>
      </c>
      <c r="E19315" s="58">
        <v>1024859400000</v>
      </c>
      <c r="F19315" t="s">
        <v>66054</v>
      </c>
      <c r="G19315" t="s">
        <v>114</v>
      </c>
      <c r="H19315" t="s">
        <v>114</v>
      </c>
      <c r="I19315">
        <v>1</v>
      </c>
    </row>
    <row r="19316" spans="1:9" x14ac:dyDescent="0.25">
      <c r="A19316" t="s">
        <v>110</v>
      </c>
      <c r="B19316" t="s">
        <v>66055</v>
      </c>
      <c r="C19316" s="57">
        <v>44342</v>
      </c>
      <c r="D19316" t="s">
        <v>66056</v>
      </c>
      <c r="E19316" t="s">
        <v>66057</v>
      </c>
      <c r="F19316" t="s">
        <v>66058</v>
      </c>
      <c r="G19316" t="s">
        <v>114</v>
      </c>
      <c r="H19316" t="s">
        <v>114</v>
      </c>
      <c r="I19316">
        <v>1</v>
      </c>
    </row>
    <row r="19317" spans="1:9" x14ac:dyDescent="0.25">
      <c r="A19317" t="s">
        <v>110</v>
      </c>
      <c r="B19317" t="s">
        <v>66059</v>
      </c>
      <c r="C19317" s="57">
        <v>44342</v>
      </c>
      <c r="D19317" t="s">
        <v>66060</v>
      </c>
      <c r="E19317" t="s">
        <v>66061</v>
      </c>
      <c r="F19317" t="s">
        <v>66062</v>
      </c>
      <c r="G19317" t="s">
        <v>114</v>
      </c>
      <c r="H19317" t="s">
        <v>114</v>
      </c>
      <c r="I19317">
        <v>1</v>
      </c>
    </row>
    <row r="19318" spans="1:9" x14ac:dyDescent="0.25">
      <c r="A19318" t="s">
        <v>110</v>
      </c>
      <c r="B19318" t="s">
        <v>66063</v>
      </c>
      <c r="C19318" s="57">
        <v>44342</v>
      </c>
      <c r="D19318" t="s">
        <v>66064</v>
      </c>
      <c r="E19318" s="58">
        <v>103062104900000</v>
      </c>
      <c r="F19318" t="s">
        <v>66065</v>
      </c>
      <c r="G19318" t="s">
        <v>114</v>
      </c>
      <c r="H19318" t="s">
        <v>114</v>
      </c>
      <c r="I19318">
        <v>4</v>
      </c>
    </row>
    <row r="19319" spans="1:9" x14ac:dyDescent="0.25">
      <c r="A19319" t="s">
        <v>110</v>
      </c>
      <c r="B19319" t="s">
        <v>66066</v>
      </c>
      <c r="C19319" s="57">
        <v>44342</v>
      </c>
      <c r="D19319" t="s">
        <v>66067</v>
      </c>
      <c r="E19319" s="58">
        <v>103483912100000</v>
      </c>
      <c r="F19319" t="s">
        <v>66068</v>
      </c>
      <c r="G19319" t="s">
        <v>114</v>
      </c>
      <c r="H19319" t="s">
        <v>114</v>
      </c>
      <c r="I19319">
        <v>2</v>
      </c>
    </row>
    <row r="19320" spans="1:9" x14ac:dyDescent="0.25">
      <c r="A19320" t="s">
        <v>110</v>
      </c>
      <c r="B19320" t="s">
        <v>66069</v>
      </c>
      <c r="C19320" s="57">
        <v>44342</v>
      </c>
      <c r="D19320" t="s">
        <v>66070</v>
      </c>
      <c r="E19320" s="58">
        <v>1043970000000</v>
      </c>
      <c r="F19320" t="s">
        <v>66071</v>
      </c>
      <c r="G19320" t="s">
        <v>114</v>
      </c>
      <c r="H19320" t="s">
        <v>114</v>
      </c>
      <c r="I19320">
        <v>1</v>
      </c>
    </row>
    <row r="19321" spans="1:9" x14ac:dyDescent="0.25">
      <c r="A19321" t="s">
        <v>110</v>
      </c>
      <c r="B19321" t="s">
        <v>66072</v>
      </c>
      <c r="C19321" s="57">
        <v>44342</v>
      </c>
      <c r="D19321" t="s">
        <v>66073</v>
      </c>
      <c r="E19321" s="58">
        <v>101746601500000</v>
      </c>
      <c r="F19321" t="s">
        <v>66074</v>
      </c>
      <c r="G19321" t="s">
        <v>114</v>
      </c>
      <c r="H19321" t="s">
        <v>114</v>
      </c>
      <c r="I19321">
        <v>1</v>
      </c>
    </row>
    <row r="19322" spans="1:9" x14ac:dyDescent="0.25">
      <c r="A19322" t="s">
        <v>110</v>
      </c>
      <c r="B19322" t="s">
        <v>66075</v>
      </c>
      <c r="C19322" s="57">
        <v>44342</v>
      </c>
      <c r="D19322" t="s">
        <v>66076</v>
      </c>
      <c r="E19322" s="58">
        <v>101133754300000</v>
      </c>
      <c r="F19322" t="s">
        <v>66077</v>
      </c>
      <c r="G19322" t="s">
        <v>114</v>
      </c>
      <c r="H19322" t="s">
        <v>114</v>
      </c>
      <c r="I19322">
        <v>1</v>
      </c>
    </row>
    <row r="19323" spans="1:9" x14ac:dyDescent="0.25">
      <c r="A19323" t="s">
        <v>110</v>
      </c>
      <c r="B19323" t="s">
        <v>66078</v>
      </c>
      <c r="C19323" s="57">
        <v>44342</v>
      </c>
      <c r="D19323" t="s">
        <v>66079</v>
      </c>
      <c r="E19323" s="58">
        <v>101971780400000</v>
      </c>
      <c r="F19323" t="s">
        <v>66080</v>
      </c>
      <c r="G19323" t="s">
        <v>114</v>
      </c>
      <c r="H19323" t="s">
        <v>114</v>
      </c>
      <c r="I19323">
        <v>2</v>
      </c>
    </row>
    <row r="19324" spans="1:9" x14ac:dyDescent="0.25">
      <c r="A19324" t="s">
        <v>110</v>
      </c>
      <c r="B19324" t="s">
        <v>66081</v>
      </c>
      <c r="C19324" s="57">
        <v>44342</v>
      </c>
      <c r="D19324" t="s">
        <v>66082</v>
      </c>
      <c r="E19324" s="58">
        <v>1045782900000</v>
      </c>
      <c r="F19324" t="s">
        <v>66083</v>
      </c>
      <c r="G19324" t="s">
        <v>66084</v>
      </c>
      <c r="H19324" t="s">
        <v>114</v>
      </c>
      <c r="I19324">
        <v>1</v>
      </c>
    </row>
    <row r="19325" spans="1:9" x14ac:dyDescent="0.25">
      <c r="A19325" t="s">
        <v>110</v>
      </c>
      <c r="B19325" t="s">
        <v>66085</v>
      </c>
      <c r="C19325" s="57">
        <v>44342</v>
      </c>
      <c r="D19325" t="s">
        <v>66086</v>
      </c>
      <c r="E19325" s="58">
        <v>1027503900000</v>
      </c>
      <c r="F19325" t="s">
        <v>66087</v>
      </c>
      <c r="G19325" t="s">
        <v>114</v>
      </c>
      <c r="H19325" t="s">
        <v>114</v>
      </c>
      <c r="I19325">
        <v>1</v>
      </c>
    </row>
    <row r="19326" spans="1:9" x14ac:dyDescent="0.25">
      <c r="A19326" t="s">
        <v>110</v>
      </c>
      <c r="B19326" t="s">
        <v>66088</v>
      </c>
      <c r="C19326" s="57">
        <v>44342</v>
      </c>
      <c r="D19326" t="s">
        <v>66089</v>
      </c>
      <c r="E19326" t="s">
        <v>66090</v>
      </c>
      <c r="F19326" t="s">
        <v>66091</v>
      </c>
      <c r="G19326" t="s">
        <v>114</v>
      </c>
      <c r="H19326" t="s">
        <v>114</v>
      </c>
      <c r="I19326">
        <v>2</v>
      </c>
    </row>
    <row r="19327" spans="1:9" x14ac:dyDescent="0.25">
      <c r="A19327" t="s">
        <v>110</v>
      </c>
      <c r="B19327" t="s">
        <v>66092</v>
      </c>
      <c r="C19327" s="57">
        <v>44342</v>
      </c>
      <c r="D19327" t="s">
        <v>66093</v>
      </c>
      <c r="E19327" s="58">
        <v>986324508600000</v>
      </c>
      <c r="F19327" t="s">
        <v>66094</v>
      </c>
      <c r="G19327" t="s">
        <v>114</v>
      </c>
      <c r="H19327" t="s">
        <v>114</v>
      </c>
      <c r="I19327">
        <v>6</v>
      </c>
    </row>
    <row r="19328" spans="1:9" x14ac:dyDescent="0.25">
      <c r="A19328" t="s">
        <v>110</v>
      </c>
      <c r="B19328" t="s">
        <v>66095</v>
      </c>
      <c r="C19328" s="57">
        <v>44342</v>
      </c>
      <c r="D19328" t="s">
        <v>66096</v>
      </c>
      <c r="E19328" s="58">
        <v>1012488080000</v>
      </c>
      <c r="F19328" t="s">
        <v>66097</v>
      </c>
      <c r="G19328" t="s">
        <v>114</v>
      </c>
      <c r="H19328" t="s">
        <v>114</v>
      </c>
      <c r="I19328">
        <v>1</v>
      </c>
    </row>
    <row r="19329" spans="1:9" x14ac:dyDescent="0.25">
      <c r="A19329" t="s">
        <v>110</v>
      </c>
      <c r="B19329" t="s">
        <v>66098</v>
      </c>
      <c r="C19329" s="57">
        <v>44342</v>
      </c>
      <c r="D19329" t="s">
        <v>66099</v>
      </c>
      <c r="E19329" s="58">
        <v>1013900330000</v>
      </c>
      <c r="F19329" t="s">
        <v>66100</v>
      </c>
      <c r="G19329" t="s">
        <v>114</v>
      </c>
      <c r="H19329" t="s">
        <v>114</v>
      </c>
      <c r="I19329">
        <v>1</v>
      </c>
    </row>
    <row r="19330" spans="1:9" x14ac:dyDescent="0.25">
      <c r="A19330" t="s">
        <v>110</v>
      </c>
      <c r="B19330" t="s">
        <v>66101</v>
      </c>
      <c r="C19330" s="57">
        <v>44342</v>
      </c>
      <c r="D19330" t="s">
        <v>66102</v>
      </c>
      <c r="E19330" s="58">
        <v>1015900230000</v>
      </c>
      <c r="F19330" t="s">
        <v>66103</v>
      </c>
      <c r="G19330" t="s">
        <v>114</v>
      </c>
      <c r="H19330" t="s">
        <v>114</v>
      </c>
      <c r="I19330">
        <v>4</v>
      </c>
    </row>
    <row r="19331" spans="1:9" x14ac:dyDescent="0.25">
      <c r="A19331" t="s">
        <v>110</v>
      </c>
      <c r="B19331" t="s">
        <v>66104</v>
      </c>
      <c r="C19331" s="57">
        <v>44342</v>
      </c>
      <c r="D19331" t="s">
        <v>66105</v>
      </c>
      <c r="E19331" t="s">
        <v>66106</v>
      </c>
      <c r="F19331" t="s">
        <v>66107</v>
      </c>
      <c r="G19331" t="s">
        <v>114</v>
      </c>
      <c r="H19331" t="s">
        <v>114</v>
      </c>
      <c r="I19331">
        <v>40</v>
      </c>
    </row>
    <row r="19332" spans="1:9" x14ac:dyDescent="0.25">
      <c r="A19332" t="s">
        <v>110</v>
      </c>
      <c r="B19332" t="s">
        <v>66108</v>
      </c>
      <c r="C19332" s="57">
        <v>44342</v>
      </c>
      <c r="D19332" t="s">
        <v>66109</v>
      </c>
      <c r="E19332" s="58">
        <v>1000519230000</v>
      </c>
      <c r="F19332" t="s">
        <v>66110</v>
      </c>
      <c r="G19332" t="s">
        <v>114</v>
      </c>
      <c r="H19332" t="s">
        <v>114</v>
      </c>
      <c r="I19332">
        <v>2</v>
      </c>
    </row>
    <row r="19333" spans="1:9" x14ac:dyDescent="0.25">
      <c r="A19333" t="s">
        <v>110</v>
      </c>
      <c r="B19333" t="s">
        <v>66111</v>
      </c>
      <c r="C19333" s="57">
        <v>44342</v>
      </c>
      <c r="D19333" t="s">
        <v>66112</v>
      </c>
      <c r="E19333" t="s">
        <v>66113</v>
      </c>
      <c r="F19333" t="s">
        <v>66114</v>
      </c>
      <c r="G19333" t="s">
        <v>114</v>
      </c>
      <c r="H19333" t="s">
        <v>66115</v>
      </c>
      <c r="I19333">
        <v>2</v>
      </c>
    </row>
    <row r="19334" spans="1:9" x14ac:dyDescent="0.25">
      <c r="A19334" t="s">
        <v>110</v>
      </c>
      <c r="B19334" t="s">
        <v>66116</v>
      </c>
      <c r="C19334" s="57">
        <v>44342</v>
      </c>
      <c r="D19334" t="s">
        <v>66117</v>
      </c>
      <c r="E19334" s="58">
        <v>1008382740000</v>
      </c>
      <c r="F19334" t="s">
        <v>66118</v>
      </c>
      <c r="G19334" t="s">
        <v>114</v>
      </c>
      <c r="H19334" t="s">
        <v>114</v>
      </c>
      <c r="I19334">
        <v>4</v>
      </c>
    </row>
    <row r="19335" spans="1:9" x14ac:dyDescent="0.25">
      <c r="A19335" t="s">
        <v>110</v>
      </c>
      <c r="B19335" t="s">
        <v>66119</v>
      </c>
      <c r="C19335" s="57">
        <v>44342</v>
      </c>
      <c r="D19335" t="s">
        <v>66120</v>
      </c>
      <c r="E19335" s="58">
        <v>1021559390000</v>
      </c>
      <c r="F19335" t="s">
        <v>66121</v>
      </c>
      <c r="G19335" t="s">
        <v>114</v>
      </c>
      <c r="H19335" t="s">
        <v>114</v>
      </c>
      <c r="I19335">
        <v>1</v>
      </c>
    </row>
    <row r="19336" spans="1:9" x14ac:dyDescent="0.25">
      <c r="A19336" t="s">
        <v>110</v>
      </c>
      <c r="B19336" t="s">
        <v>66122</v>
      </c>
      <c r="C19336" s="57">
        <v>44342</v>
      </c>
      <c r="D19336" t="s">
        <v>66123</v>
      </c>
      <c r="E19336" s="58">
        <v>1021574700000</v>
      </c>
      <c r="F19336" t="s">
        <v>66124</v>
      </c>
      <c r="G19336" t="s">
        <v>114</v>
      </c>
      <c r="H19336" t="s">
        <v>114</v>
      </c>
      <c r="I19336">
        <v>1</v>
      </c>
    </row>
    <row r="19337" spans="1:9" x14ac:dyDescent="0.25">
      <c r="A19337" t="s">
        <v>110</v>
      </c>
      <c r="B19337" t="s">
        <v>66125</v>
      </c>
      <c r="C19337" s="57">
        <v>44342</v>
      </c>
      <c r="D19337" t="s">
        <v>66126</v>
      </c>
      <c r="E19337" s="58">
        <v>1012453790000</v>
      </c>
      <c r="F19337" t="s">
        <v>66127</v>
      </c>
      <c r="G19337" t="s">
        <v>114</v>
      </c>
      <c r="H19337" t="s">
        <v>114</v>
      </c>
      <c r="I19337">
        <v>1</v>
      </c>
    </row>
    <row r="19338" spans="1:9" x14ac:dyDescent="0.25">
      <c r="A19338" t="s">
        <v>110</v>
      </c>
      <c r="B19338" t="s">
        <v>66128</v>
      </c>
      <c r="C19338" s="57">
        <v>44342</v>
      </c>
      <c r="D19338" t="s">
        <v>66129</v>
      </c>
      <c r="E19338" s="58">
        <v>10459121800000</v>
      </c>
      <c r="F19338" t="s">
        <v>66130</v>
      </c>
      <c r="G19338" t="s">
        <v>66131</v>
      </c>
      <c r="H19338" t="s">
        <v>114</v>
      </c>
      <c r="I19338">
        <v>1</v>
      </c>
    </row>
    <row r="19339" spans="1:9" x14ac:dyDescent="0.25">
      <c r="A19339" t="s">
        <v>110</v>
      </c>
      <c r="B19339" t="s">
        <v>66132</v>
      </c>
      <c r="C19339" s="57">
        <v>44342</v>
      </c>
      <c r="D19339" t="s">
        <v>66133</v>
      </c>
      <c r="E19339" s="58">
        <v>13040396800000</v>
      </c>
      <c r="F19339" t="s">
        <v>66134</v>
      </c>
      <c r="G19339" t="s">
        <v>66135</v>
      </c>
      <c r="H19339" t="s">
        <v>66136</v>
      </c>
      <c r="I19339">
        <v>72</v>
      </c>
    </row>
    <row r="19340" spans="1:9" x14ac:dyDescent="0.25">
      <c r="A19340" t="s">
        <v>110</v>
      </c>
      <c r="B19340" t="s">
        <v>66137</v>
      </c>
      <c r="C19340" s="57">
        <v>44342</v>
      </c>
      <c r="D19340" t="s">
        <v>66138</v>
      </c>
      <c r="E19340" s="58">
        <v>1023400700000</v>
      </c>
      <c r="F19340" t="s">
        <v>66139</v>
      </c>
      <c r="G19340" t="s">
        <v>114</v>
      </c>
      <c r="H19340" t="s">
        <v>114</v>
      </c>
      <c r="I19340">
        <v>1</v>
      </c>
    </row>
    <row r="19341" spans="1:9" x14ac:dyDescent="0.25">
      <c r="A19341" t="s">
        <v>110</v>
      </c>
      <c r="B19341" t="s">
        <v>66140</v>
      </c>
      <c r="C19341" s="57">
        <v>44342</v>
      </c>
      <c r="D19341" t="s">
        <v>66141</v>
      </c>
      <c r="E19341" s="58">
        <v>1011444800000</v>
      </c>
      <c r="F19341" t="s">
        <v>66142</v>
      </c>
      <c r="G19341" t="s">
        <v>114</v>
      </c>
      <c r="H19341" t="s">
        <v>114</v>
      </c>
      <c r="I19341">
        <v>11</v>
      </c>
    </row>
    <row r="19342" spans="1:9" x14ac:dyDescent="0.25">
      <c r="A19342" t="s">
        <v>110</v>
      </c>
      <c r="B19342" t="s">
        <v>66143</v>
      </c>
      <c r="C19342" s="57">
        <v>44342</v>
      </c>
      <c r="D19342" t="s">
        <v>66144</v>
      </c>
      <c r="E19342" s="58">
        <v>1013100200000</v>
      </c>
      <c r="F19342" t="s">
        <v>66145</v>
      </c>
      <c r="G19342" t="s">
        <v>114</v>
      </c>
      <c r="H19342" t="s">
        <v>114</v>
      </c>
      <c r="I19342">
        <v>42</v>
      </c>
    </row>
    <row r="19343" spans="1:9" x14ac:dyDescent="0.25">
      <c r="A19343" t="s">
        <v>110</v>
      </c>
      <c r="B19343" t="s">
        <v>66146</v>
      </c>
      <c r="C19343" s="57">
        <v>44342</v>
      </c>
      <c r="D19343" t="s">
        <v>66147</v>
      </c>
      <c r="E19343" s="58">
        <v>1010896400000</v>
      </c>
      <c r="F19343" t="s">
        <v>66148</v>
      </c>
      <c r="G19343" t="s">
        <v>114</v>
      </c>
      <c r="H19343" t="s">
        <v>114</v>
      </c>
      <c r="I19343">
        <v>1</v>
      </c>
    </row>
    <row r="19344" spans="1:9" x14ac:dyDescent="0.25">
      <c r="A19344" t="s">
        <v>110</v>
      </c>
      <c r="B19344" t="s">
        <v>66149</v>
      </c>
      <c r="C19344" s="57">
        <v>44342</v>
      </c>
      <c r="D19344" t="s">
        <v>66150</v>
      </c>
      <c r="E19344" s="58">
        <v>1179892000000</v>
      </c>
      <c r="F19344" t="s">
        <v>66151</v>
      </c>
      <c r="G19344" t="s">
        <v>114</v>
      </c>
      <c r="H19344" t="s">
        <v>114</v>
      </c>
      <c r="I19344">
        <v>14</v>
      </c>
    </row>
    <row r="19345" spans="1:9" x14ac:dyDescent="0.25">
      <c r="A19345" t="s">
        <v>110</v>
      </c>
      <c r="B19345" t="s">
        <v>66152</v>
      </c>
      <c r="C19345" s="57">
        <v>44342</v>
      </c>
      <c r="D19345" t="s">
        <v>66153</v>
      </c>
      <c r="E19345" t="s">
        <v>66154</v>
      </c>
      <c r="F19345" t="s">
        <v>66155</v>
      </c>
      <c r="G19345" t="s">
        <v>114</v>
      </c>
      <c r="H19345" t="s">
        <v>114</v>
      </c>
      <c r="I19345">
        <v>10</v>
      </c>
    </row>
    <row r="19346" spans="1:9" x14ac:dyDescent="0.25">
      <c r="A19346" t="s">
        <v>110</v>
      </c>
      <c r="B19346" t="s">
        <v>66156</v>
      </c>
      <c r="C19346" s="57">
        <v>44342</v>
      </c>
      <c r="D19346" t="s">
        <v>66157</v>
      </c>
      <c r="E19346" s="58">
        <v>1030023400000</v>
      </c>
      <c r="F19346" t="s">
        <v>66158</v>
      </c>
      <c r="G19346" t="s">
        <v>114</v>
      </c>
      <c r="H19346" t="s">
        <v>114</v>
      </c>
      <c r="I19346">
        <v>1</v>
      </c>
    </row>
    <row r="19347" spans="1:9" x14ac:dyDescent="0.25">
      <c r="A19347" t="s">
        <v>110</v>
      </c>
      <c r="B19347" t="s">
        <v>66159</v>
      </c>
      <c r="C19347" s="57">
        <v>44342</v>
      </c>
      <c r="D19347" t="s">
        <v>66160</v>
      </c>
      <c r="E19347" t="s">
        <v>66161</v>
      </c>
      <c r="F19347" t="s">
        <v>66162</v>
      </c>
      <c r="G19347" t="s">
        <v>114</v>
      </c>
      <c r="H19347" t="s">
        <v>114</v>
      </c>
      <c r="I19347">
        <v>1</v>
      </c>
    </row>
    <row r="19348" spans="1:9" x14ac:dyDescent="0.25">
      <c r="A19348" t="s">
        <v>110</v>
      </c>
      <c r="B19348" t="s">
        <v>66163</v>
      </c>
      <c r="C19348" s="57">
        <v>44342</v>
      </c>
      <c r="D19348" t="s">
        <v>66164</v>
      </c>
      <c r="E19348" s="58">
        <v>1126275500000</v>
      </c>
      <c r="F19348" t="s">
        <v>66165</v>
      </c>
      <c r="G19348" t="s">
        <v>66166</v>
      </c>
      <c r="H19348" t="s">
        <v>66167</v>
      </c>
      <c r="I19348">
        <v>2506</v>
      </c>
    </row>
    <row r="19349" spans="1:9" x14ac:dyDescent="0.25">
      <c r="A19349" t="s">
        <v>110</v>
      </c>
      <c r="B19349" t="s">
        <v>66168</v>
      </c>
      <c r="C19349" s="57">
        <v>44342</v>
      </c>
      <c r="D19349" t="s">
        <v>66169</v>
      </c>
      <c r="E19349" s="58">
        <v>1001474000900000</v>
      </c>
      <c r="F19349" t="s">
        <v>66170</v>
      </c>
      <c r="G19349" t="s">
        <v>114</v>
      </c>
      <c r="H19349" t="s">
        <v>114</v>
      </c>
      <c r="I19349">
        <v>11</v>
      </c>
    </row>
    <row r="19350" spans="1:9" x14ac:dyDescent="0.25">
      <c r="A19350" t="s">
        <v>110</v>
      </c>
      <c r="B19350" t="s">
        <v>66171</v>
      </c>
      <c r="C19350" s="57">
        <v>44342</v>
      </c>
      <c r="D19350" t="s">
        <v>66172</v>
      </c>
      <c r="E19350" s="58">
        <v>1007285650000</v>
      </c>
      <c r="F19350" t="s">
        <v>66173</v>
      </c>
      <c r="G19350" t="s">
        <v>114</v>
      </c>
      <c r="H19350" t="s">
        <v>114</v>
      </c>
      <c r="I19350">
        <v>9</v>
      </c>
    </row>
    <row r="19351" spans="1:9" x14ac:dyDescent="0.25">
      <c r="A19351" t="s">
        <v>110</v>
      </c>
      <c r="B19351" t="s">
        <v>66174</v>
      </c>
      <c r="C19351" s="57">
        <v>44342</v>
      </c>
      <c r="D19351" t="s">
        <v>66175</v>
      </c>
      <c r="E19351" s="58">
        <v>1218579000000</v>
      </c>
      <c r="F19351" t="s">
        <v>66176</v>
      </c>
      <c r="G19351" t="s">
        <v>114</v>
      </c>
      <c r="H19351" t="s">
        <v>114</v>
      </c>
      <c r="I19351">
        <v>7</v>
      </c>
    </row>
    <row r="19352" spans="1:9" x14ac:dyDescent="0.25">
      <c r="A19352" t="s">
        <v>110</v>
      </c>
      <c r="B19352" t="s">
        <v>66177</v>
      </c>
      <c r="C19352" s="57">
        <v>44342</v>
      </c>
      <c r="D19352" t="s">
        <v>66178</v>
      </c>
      <c r="E19352" s="58">
        <v>1067288200000</v>
      </c>
      <c r="F19352" t="s">
        <v>66179</v>
      </c>
      <c r="G19352" t="s">
        <v>114</v>
      </c>
      <c r="H19352" t="s">
        <v>114</v>
      </c>
      <c r="I19352">
        <v>13</v>
      </c>
    </row>
    <row r="19353" spans="1:9" x14ac:dyDescent="0.25">
      <c r="A19353" t="s">
        <v>110</v>
      </c>
      <c r="B19353" t="s">
        <v>66180</v>
      </c>
      <c r="C19353" s="57">
        <v>44342</v>
      </c>
      <c r="D19353" t="s">
        <v>66181</v>
      </c>
      <c r="E19353" s="58">
        <v>1013005200000</v>
      </c>
      <c r="F19353" t="s">
        <v>66182</v>
      </c>
      <c r="G19353" t="s">
        <v>66183</v>
      </c>
      <c r="H19353" t="s">
        <v>4423</v>
      </c>
      <c r="I19353">
        <v>129</v>
      </c>
    </row>
    <row r="19354" spans="1:9" x14ac:dyDescent="0.25">
      <c r="A19354" t="s">
        <v>110</v>
      </c>
      <c r="B19354" t="s">
        <v>66184</v>
      </c>
      <c r="C19354" s="57">
        <v>44342</v>
      </c>
      <c r="D19354" t="s">
        <v>66185</v>
      </c>
      <c r="E19354" s="58">
        <v>1015218988000</v>
      </c>
      <c r="F19354" t="s">
        <v>66186</v>
      </c>
      <c r="G19354" t="s">
        <v>114</v>
      </c>
      <c r="H19354" t="s">
        <v>114</v>
      </c>
      <c r="I19354">
        <v>1</v>
      </c>
    </row>
    <row r="19355" spans="1:9" x14ac:dyDescent="0.25">
      <c r="A19355" t="s">
        <v>110</v>
      </c>
      <c r="B19355" t="s">
        <v>66187</v>
      </c>
      <c r="C19355" s="57">
        <v>44342</v>
      </c>
      <c r="D19355" t="s">
        <v>66188</v>
      </c>
      <c r="E19355" s="58">
        <v>1007437500000</v>
      </c>
      <c r="F19355" t="s">
        <v>66189</v>
      </c>
      <c r="G19355" t="s">
        <v>114</v>
      </c>
      <c r="H19355" t="s">
        <v>114</v>
      </c>
      <c r="I19355">
        <v>12</v>
      </c>
    </row>
    <row r="19356" spans="1:9" x14ac:dyDescent="0.25">
      <c r="A19356" t="s">
        <v>110</v>
      </c>
      <c r="B19356" t="s">
        <v>66190</v>
      </c>
      <c r="C19356" s="57">
        <v>44342</v>
      </c>
      <c r="D19356" t="s">
        <v>66191</v>
      </c>
      <c r="E19356" s="58">
        <v>1061055740000</v>
      </c>
      <c r="F19356" t="s">
        <v>66192</v>
      </c>
      <c r="G19356" t="s">
        <v>114</v>
      </c>
      <c r="H19356" t="s">
        <v>114</v>
      </c>
      <c r="I19356">
        <v>12</v>
      </c>
    </row>
    <row r="19357" spans="1:9" x14ac:dyDescent="0.25">
      <c r="A19357" t="s">
        <v>110</v>
      </c>
      <c r="B19357" t="s">
        <v>66193</v>
      </c>
      <c r="C19357" s="57">
        <v>44342</v>
      </c>
      <c r="D19357" t="s">
        <v>66194</v>
      </c>
      <c r="E19357" t="s">
        <v>66195</v>
      </c>
      <c r="F19357" t="s">
        <v>66196</v>
      </c>
      <c r="G19357" t="s">
        <v>114</v>
      </c>
      <c r="H19357" t="s">
        <v>114</v>
      </c>
      <c r="I19357">
        <v>4</v>
      </c>
    </row>
    <row r="19358" spans="1:9" x14ac:dyDescent="0.25">
      <c r="A19358" t="s">
        <v>110</v>
      </c>
      <c r="B19358" t="s">
        <v>66197</v>
      </c>
      <c r="C19358" s="57">
        <v>44342</v>
      </c>
      <c r="D19358" t="s">
        <v>66198</v>
      </c>
      <c r="E19358" s="58">
        <v>1005535100000</v>
      </c>
      <c r="F19358" t="s">
        <v>66199</v>
      </c>
      <c r="G19358" t="s">
        <v>114</v>
      </c>
      <c r="H19358" t="s">
        <v>114</v>
      </c>
      <c r="I19358">
        <v>4</v>
      </c>
    </row>
    <row r="19359" spans="1:9" x14ac:dyDescent="0.25">
      <c r="A19359" t="s">
        <v>110</v>
      </c>
      <c r="B19359" t="s">
        <v>66200</v>
      </c>
      <c r="C19359" s="57">
        <v>44342</v>
      </c>
      <c r="D19359" t="s">
        <v>66201</v>
      </c>
      <c r="E19359" s="58">
        <v>1006462500000</v>
      </c>
      <c r="F19359" t="s">
        <v>66202</v>
      </c>
      <c r="G19359" t="s">
        <v>114</v>
      </c>
      <c r="H19359" t="s">
        <v>114</v>
      </c>
      <c r="I19359">
        <v>1</v>
      </c>
    </row>
    <row r="19360" spans="1:9" x14ac:dyDescent="0.25">
      <c r="A19360" t="s">
        <v>110</v>
      </c>
      <c r="B19360" t="s">
        <v>66203</v>
      </c>
      <c r="C19360" s="57">
        <v>44342</v>
      </c>
      <c r="D19360" t="s">
        <v>66204</v>
      </c>
      <c r="E19360" s="58">
        <v>1048870300000</v>
      </c>
      <c r="F19360" t="s">
        <v>66205</v>
      </c>
      <c r="G19360" t="s">
        <v>15590</v>
      </c>
      <c r="H19360" t="s">
        <v>114</v>
      </c>
      <c r="I19360">
        <v>166</v>
      </c>
    </row>
    <row r="19361" spans="1:9" x14ac:dyDescent="0.25">
      <c r="A19361" t="s">
        <v>110</v>
      </c>
      <c r="B19361" t="s">
        <v>66206</v>
      </c>
      <c r="C19361" s="57">
        <v>44342</v>
      </c>
      <c r="D19361" t="s">
        <v>66207</v>
      </c>
      <c r="E19361" s="58">
        <v>1042324900000</v>
      </c>
      <c r="F19361" t="s">
        <v>66208</v>
      </c>
      <c r="G19361" t="s">
        <v>880</v>
      </c>
      <c r="H19361" t="s">
        <v>114</v>
      </c>
      <c r="I19361">
        <v>29</v>
      </c>
    </row>
    <row r="19362" spans="1:9" x14ac:dyDescent="0.25">
      <c r="A19362" t="s">
        <v>110</v>
      </c>
      <c r="B19362" t="s">
        <v>66209</v>
      </c>
      <c r="C19362" s="57">
        <v>44342</v>
      </c>
      <c r="D19362" t="s">
        <v>66210</v>
      </c>
      <c r="E19362" s="58">
        <v>1046276100000</v>
      </c>
      <c r="F19362" t="s">
        <v>66211</v>
      </c>
      <c r="G19362" t="s">
        <v>114</v>
      </c>
      <c r="H19362" t="s">
        <v>114</v>
      </c>
      <c r="I19362">
        <v>13</v>
      </c>
    </row>
    <row r="19363" spans="1:9" x14ac:dyDescent="0.25">
      <c r="A19363" t="s">
        <v>110</v>
      </c>
      <c r="B19363" t="s">
        <v>66212</v>
      </c>
      <c r="C19363" s="57">
        <v>44342</v>
      </c>
      <c r="D19363" t="s">
        <v>66213</v>
      </c>
      <c r="E19363" s="58">
        <v>1059528700000</v>
      </c>
      <c r="F19363" t="s">
        <v>66214</v>
      </c>
      <c r="G19363" t="s">
        <v>114</v>
      </c>
      <c r="H19363" t="s">
        <v>114</v>
      </c>
      <c r="I19363">
        <v>5</v>
      </c>
    </row>
    <row r="19364" spans="1:9" x14ac:dyDescent="0.25">
      <c r="A19364" t="s">
        <v>110</v>
      </c>
      <c r="B19364" t="s">
        <v>66215</v>
      </c>
      <c r="C19364" s="57">
        <v>44342</v>
      </c>
      <c r="D19364" t="s">
        <v>66216</v>
      </c>
      <c r="E19364" s="58">
        <v>1014300366100</v>
      </c>
      <c r="F19364" t="s">
        <v>66217</v>
      </c>
      <c r="G19364" t="s">
        <v>114</v>
      </c>
      <c r="H19364" t="s">
        <v>114</v>
      </c>
      <c r="I19364">
        <v>1</v>
      </c>
    </row>
    <row r="19365" spans="1:9" x14ac:dyDescent="0.25">
      <c r="A19365" t="s">
        <v>110</v>
      </c>
      <c r="B19365" t="s">
        <v>66218</v>
      </c>
      <c r="C19365" s="57">
        <v>44342</v>
      </c>
      <c r="D19365" t="s">
        <v>66219</v>
      </c>
      <c r="E19365" s="58">
        <v>1016273320000</v>
      </c>
      <c r="F19365" t="s">
        <v>66220</v>
      </c>
      <c r="G19365" t="s">
        <v>114</v>
      </c>
      <c r="H19365" t="s">
        <v>114</v>
      </c>
      <c r="I19365">
        <v>11</v>
      </c>
    </row>
    <row r="19366" spans="1:9" x14ac:dyDescent="0.25">
      <c r="A19366" t="s">
        <v>110</v>
      </c>
      <c r="B19366" t="s">
        <v>66221</v>
      </c>
      <c r="C19366" s="57">
        <v>44342</v>
      </c>
      <c r="D19366" t="s">
        <v>66222</v>
      </c>
      <c r="E19366" s="58">
        <v>1001620840000</v>
      </c>
      <c r="F19366" t="s">
        <v>66223</v>
      </c>
      <c r="G19366" t="s">
        <v>114</v>
      </c>
      <c r="H19366" t="s">
        <v>114</v>
      </c>
      <c r="I19366">
        <v>70</v>
      </c>
    </row>
    <row r="19367" spans="1:9" x14ac:dyDescent="0.25">
      <c r="A19367" t="s">
        <v>110</v>
      </c>
      <c r="B19367" t="s">
        <v>66224</v>
      </c>
      <c r="C19367" s="57">
        <v>44342</v>
      </c>
      <c r="D19367" t="s">
        <v>66225</v>
      </c>
      <c r="E19367" s="58">
        <v>100747060500000</v>
      </c>
      <c r="F19367" t="s">
        <v>66226</v>
      </c>
      <c r="G19367" t="s">
        <v>114</v>
      </c>
      <c r="H19367" t="s">
        <v>114</v>
      </c>
      <c r="I19367">
        <v>4</v>
      </c>
    </row>
    <row r="19368" spans="1:9" x14ac:dyDescent="0.25">
      <c r="A19368" t="s">
        <v>110</v>
      </c>
      <c r="B19368" t="s">
        <v>66227</v>
      </c>
      <c r="C19368" s="57">
        <v>44342</v>
      </c>
      <c r="D19368" t="s">
        <v>66228</v>
      </c>
      <c r="E19368" s="58">
        <v>100788814900000</v>
      </c>
      <c r="F19368" t="s">
        <v>66229</v>
      </c>
      <c r="G19368" t="s">
        <v>114</v>
      </c>
      <c r="H19368" t="s">
        <v>114</v>
      </c>
      <c r="I19368">
        <v>1</v>
      </c>
    </row>
    <row r="19369" spans="1:9" x14ac:dyDescent="0.25">
      <c r="A19369" t="s">
        <v>110</v>
      </c>
      <c r="B19369" t="s">
        <v>66230</v>
      </c>
      <c r="C19369" s="57">
        <v>44342</v>
      </c>
      <c r="D19369" t="s">
        <v>66231</v>
      </c>
      <c r="E19369" s="58">
        <v>103892005600000</v>
      </c>
      <c r="F19369" t="s">
        <v>66232</v>
      </c>
      <c r="G19369" t="s">
        <v>66233</v>
      </c>
      <c r="H19369" t="s">
        <v>114</v>
      </c>
      <c r="I19369">
        <v>102</v>
      </c>
    </row>
    <row r="19370" spans="1:9" x14ac:dyDescent="0.25">
      <c r="A19370" t="s">
        <v>110</v>
      </c>
      <c r="B19370" t="s">
        <v>66234</v>
      </c>
      <c r="C19370" s="57">
        <v>44342</v>
      </c>
      <c r="D19370" t="s">
        <v>66235</v>
      </c>
      <c r="E19370" s="58">
        <v>104069755400000</v>
      </c>
      <c r="F19370" t="s">
        <v>66236</v>
      </c>
      <c r="G19370" t="s">
        <v>66237</v>
      </c>
      <c r="H19370" t="s">
        <v>114</v>
      </c>
      <c r="I19370">
        <v>2</v>
      </c>
    </row>
    <row r="19371" spans="1:9" x14ac:dyDescent="0.25">
      <c r="A19371" t="s">
        <v>110</v>
      </c>
      <c r="B19371" t="s">
        <v>66238</v>
      </c>
      <c r="C19371" s="57">
        <v>44342</v>
      </c>
      <c r="D19371" t="s">
        <v>66239</v>
      </c>
      <c r="E19371" s="58">
        <v>102355969100000</v>
      </c>
      <c r="F19371" t="s">
        <v>66240</v>
      </c>
      <c r="G19371" t="s">
        <v>114</v>
      </c>
      <c r="H19371" t="s">
        <v>114</v>
      </c>
      <c r="I19371">
        <v>2</v>
      </c>
    </row>
    <row r="19372" spans="1:9" x14ac:dyDescent="0.25">
      <c r="A19372" t="s">
        <v>110</v>
      </c>
      <c r="B19372" t="s">
        <v>66241</v>
      </c>
      <c r="C19372" s="57">
        <v>44342</v>
      </c>
      <c r="D19372" t="s">
        <v>66242</v>
      </c>
      <c r="E19372" s="58">
        <v>102257274400000</v>
      </c>
      <c r="F19372" t="s">
        <v>66243</v>
      </c>
      <c r="G19372" t="s">
        <v>114</v>
      </c>
      <c r="H19372" t="s">
        <v>114</v>
      </c>
      <c r="I19372">
        <v>21</v>
      </c>
    </row>
    <row r="19373" spans="1:9" x14ac:dyDescent="0.25">
      <c r="A19373" t="s">
        <v>110</v>
      </c>
      <c r="B19373" t="s">
        <v>66244</v>
      </c>
      <c r="C19373" s="57">
        <v>44342</v>
      </c>
      <c r="D19373" t="s">
        <v>66245</v>
      </c>
      <c r="E19373" s="58">
        <v>100208855000000</v>
      </c>
      <c r="F19373" t="s">
        <v>66246</v>
      </c>
      <c r="G19373" t="s">
        <v>114</v>
      </c>
      <c r="H19373" t="s">
        <v>114</v>
      </c>
      <c r="I19373">
        <v>1</v>
      </c>
    </row>
    <row r="19374" spans="1:9" x14ac:dyDescent="0.25">
      <c r="A19374" t="s">
        <v>110</v>
      </c>
      <c r="B19374" t="s">
        <v>66247</v>
      </c>
      <c r="C19374" s="57">
        <v>44342</v>
      </c>
      <c r="D19374" t="s">
        <v>66248</v>
      </c>
      <c r="E19374" s="58">
        <v>1014845600000</v>
      </c>
      <c r="F19374" t="s">
        <v>66249</v>
      </c>
      <c r="G19374" t="s">
        <v>114</v>
      </c>
      <c r="H19374" t="s">
        <v>114</v>
      </c>
      <c r="I19374">
        <v>1</v>
      </c>
    </row>
    <row r="19375" spans="1:9" x14ac:dyDescent="0.25">
      <c r="A19375" t="s">
        <v>110</v>
      </c>
      <c r="B19375" t="s">
        <v>66250</v>
      </c>
      <c r="C19375" s="57">
        <v>44342</v>
      </c>
      <c r="D19375" t="s">
        <v>66251</v>
      </c>
      <c r="E19375" s="58">
        <v>1023099500000</v>
      </c>
      <c r="F19375" t="s">
        <v>66252</v>
      </c>
      <c r="G19375" t="s">
        <v>114</v>
      </c>
      <c r="H19375" t="s">
        <v>114</v>
      </c>
      <c r="I19375">
        <v>1</v>
      </c>
    </row>
    <row r="19376" spans="1:9" x14ac:dyDescent="0.25">
      <c r="A19376" t="s">
        <v>110</v>
      </c>
      <c r="B19376" t="s">
        <v>66253</v>
      </c>
      <c r="C19376" s="57">
        <v>44342</v>
      </c>
      <c r="D19376" t="s">
        <v>66254</v>
      </c>
      <c r="E19376" s="58">
        <v>1056502300000</v>
      </c>
      <c r="F19376" t="s">
        <v>66255</v>
      </c>
      <c r="G19376" t="s">
        <v>114</v>
      </c>
      <c r="H19376" t="s">
        <v>114</v>
      </c>
      <c r="I19376">
        <v>22</v>
      </c>
    </row>
    <row r="19377" spans="1:9" x14ac:dyDescent="0.25">
      <c r="A19377" t="s">
        <v>110</v>
      </c>
      <c r="B19377" t="s">
        <v>66256</v>
      </c>
      <c r="C19377" s="57">
        <v>44342</v>
      </c>
      <c r="D19377" t="s">
        <v>66257</v>
      </c>
      <c r="E19377" s="58">
        <v>1062023700000</v>
      </c>
      <c r="F19377" t="s">
        <v>66258</v>
      </c>
      <c r="G19377" t="s">
        <v>1478</v>
      </c>
      <c r="H19377" t="s">
        <v>114</v>
      </c>
      <c r="I19377">
        <v>17</v>
      </c>
    </row>
    <row r="19378" spans="1:9" x14ac:dyDescent="0.25">
      <c r="A19378" t="s">
        <v>110</v>
      </c>
      <c r="B19378" t="s">
        <v>66259</v>
      </c>
      <c r="C19378" s="57">
        <v>44342</v>
      </c>
      <c r="D19378" t="s">
        <v>66260</v>
      </c>
      <c r="E19378" s="58">
        <v>1189547700000</v>
      </c>
      <c r="F19378" t="s">
        <v>66261</v>
      </c>
      <c r="G19378" t="s">
        <v>114</v>
      </c>
      <c r="H19378" t="s">
        <v>114</v>
      </c>
      <c r="I19378">
        <v>83</v>
      </c>
    </row>
    <row r="19379" spans="1:9" x14ac:dyDescent="0.25">
      <c r="A19379" t="s">
        <v>110</v>
      </c>
      <c r="B19379" t="s">
        <v>66262</v>
      </c>
      <c r="C19379" s="57">
        <v>44342</v>
      </c>
      <c r="D19379" t="s">
        <v>66263</v>
      </c>
      <c r="E19379" s="58">
        <v>1014418600000</v>
      </c>
      <c r="F19379" t="s">
        <v>66264</v>
      </c>
      <c r="G19379" t="s">
        <v>114</v>
      </c>
      <c r="H19379" t="s">
        <v>114</v>
      </c>
      <c r="I19379">
        <v>1</v>
      </c>
    </row>
    <row r="19380" spans="1:9" x14ac:dyDescent="0.25">
      <c r="A19380" t="s">
        <v>110</v>
      </c>
      <c r="B19380" t="s">
        <v>66265</v>
      </c>
      <c r="C19380" s="57">
        <v>44342</v>
      </c>
      <c r="D19380" t="s">
        <v>66266</v>
      </c>
      <c r="E19380" s="58">
        <v>1053488400000</v>
      </c>
      <c r="F19380" t="s">
        <v>66267</v>
      </c>
      <c r="G19380" t="s">
        <v>114</v>
      </c>
      <c r="H19380" t="s">
        <v>114</v>
      </c>
      <c r="I19380">
        <v>4</v>
      </c>
    </row>
    <row r="19381" spans="1:9" x14ac:dyDescent="0.25">
      <c r="A19381" t="s">
        <v>110</v>
      </c>
      <c r="B19381" t="s">
        <v>66268</v>
      </c>
      <c r="C19381" s="57">
        <v>44342</v>
      </c>
      <c r="D19381" t="s">
        <v>66269</v>
      </c>
      <c r="E19381" s="58">
        <v>1152808900000</v>
      </c>
      <c r="F19381" t="s">
        <v>66270</v>
      </c>
      <c r="G19381" t="s">
        <v>66271</v>
      </c>
      <c r="H19381" t="s">
        <v>66272</v>
      </c>
      <c r="I19381">
        <v>3539</v>
      </c>
    </row>
    <row r="19382" spans="1:9" x14ac:dyDescent="0.25">
      <c r="A19382" t="s">
        <v>110</v>
      </c>
      <c r="B19382" t="s">
        <v>66273</v>
      </c>
      <c r="C19382" s="57">
        <v>44342</v>
      </c>
      <c r="D19382" t="s">
        <v>66274</v>
      </c>
      <c r="E19382" s="58">
        <v>1030117200000</v>
      </c>
      <c r="F19382" t="s">
        <v>66275</v>
      </c>
      <c r="G19382" t="s">
        <v>114</v>
      </c>
      <c r="H19382" t="s">
        <v>114</v>
      </c>
      <c r="I19382">
        <v>7</v>
      </c>
    </row>
    <row r="19383" spans="1:9" x14ac:dyDescent="0.25">
      <c r="A19383" t="s">
        <v>110</v>
      </c>
      <c r="B19383" t="s">
        <v>66276</v>
      </c>
      <c r="C19383" s="57">
        <v>44342</v>
      </c>
      <c r="D19383" t="s">
        <v>66277</v>
      </c>
      <c r="E19383" s="58">
        <v>1014185400000</v>
      </c>
      <c r="F19383" t="s">
        <v>66278</v>
      </c>
      <c r="G19383" t="s">
        <v>114</v>
      </c>
      <c r="H19383" t="s">
        <v>114</v>
      </c>
      <c r="I19383">
        <v>20</v>
      </c>
    </row>
    <row r="19384" spans="1:9" x14ac:dyDescent="0.25">
      <c r="A19384" t="s">
        <v>110</v>
      </c>
      <c r="B19384" t="s">
        <v>66279</v>
      </c>
      <c r="C19384" s="57">
        <v>44342</v>
      </c>
      <c r="D19384" t="s">
        <v>66280</v>
      </c>
      <c r="E19384" s="58">
        <v>1141024700000</v>
      </c>
      <c r="F19384" t="s">
        <v>66281</v>
      </c>
      <c r="G19384" t="s">
        <v>66282</v>
      </c>
      <c r="H19384" t="s">
        <v>114</v>
      </c>
      <c r="I19384">
        <v>5114</v>
      </c>
    </row>
    <row r="19385" spans="1:9" x14ac:dyDescent="0.25">
      <c r="A19385" t="s">
        <v>110</v>
      </c>
      <c r="B19385" t="s">
        <v>66283</v>
      </c>
      <c r="C19385" s="57">
        <v>44342</v>
      </c>
      <c r="D19385" t="s">
        <v>66284</v>
      </c>
      <c r="E19385" s="58">
        <v>1005853300000</v>
      </c>
      <c r="F19385" t="s">
        <v>66285</v>
      </c>
      <c r="G19385" t="s">
        <v>114</v>
      </c>
      <c r="H19385" t="s">
        <v>114</v>
      </c>
      <c r="I19385">
        <v>1</v>
      </c>
    </row>
    <row r="19386" spans="1:9" x14ac:dyDescent="0.25">
      <c r="A19386" t="s">
        <v>110</v>
      </c>
      <c r="B19386" t="s">
        <v>66286</v>
      </c>
      <c r="C19386" s="57">
        <v>44342</v>
      </c>
      <c r="D19386" t="s">
        <v>66287</v>
      </c>
      <c r="E19386" s="58">
        <v>1253778100000</v>
      </c>
      <c r="F19386" t="s">
        <v>66288</v>
      </c>
      <c r="G19386" t="s">
        <v>114</v>
      </c>
      <c r="H19386" t="s">
        <v>114</v>
      </c>
      <c r="I19386">
        <v>12</v>
      </c>
    </row>
    <row r="19387" spans="1:9" x14ac:dyDescent="0.25">
      <c r="A19387" t="s">
        <v>110</v>
      </c>
      <c r="B19387" t="s">
        <v>66289</v>
      </c>
      <c r="C19387" s="57">
        <v>44342</v>
      </c>
      <c r="D19387" t="s">
        <v>66290</v>
      </c>
      <c r="E19387" s="58">
        <v>102659861000000</v>
      </c>
      <c r="F19387" t="s">
        <v>66291</v>
      </c>
      <c r="G19387" t="s">
        <v>114</v>
      </c>
      <c r="H19387" t="s">
        <v>114</v>
      </c>
      <c r="I19387">
        <v>2</v>
      </c>
    </row>
    <row r="19388" spans="1:9" x14ac:dyDescent="0.25">
      <c r="A19388" t="s">
        <v>110</v>
      </c>
      <c r="B19388" t="s">
        <v>66292</v>
      </c>
      <c r="C19388" s="57">
        <v>44342</v>
      </c>
      <c r="D19388" t="s">
        <v>66293</v>
      </c>
      <c r="E19388" t="s">
        <v>66294</v>
      </c>
      <c r="F19388" t="s">
        <v>66295</v>
      </c>
      <c r="G19388" t="s">
        <v>114</v>
      </c>
      <c r="H19388" t="s">
        <v>114</v>
      </c>
      <c r="I19388">
        <v>1</v>
      </c>
    </row>
    <row r="19389" spans="1:9" x14ac:dyDescent="0.25">
      <c r="A19389" t="s">
        <v>110</v>
      </c>
      <c r="B19389" t="s">
        <v>66296</v>
      </c>
      <c r="C19389" s="57">
        <v>44342</v>
      </c>
      <c r="D19389" t="s">
        <v>66297</v>
      </c>
      <c r="E19389" s="58">
        <v>100485866500000</v>
      </c>
      <c r="F19389" t="s">
        <v>66298</v>
      </c>
      <c r="G19389" t="s">
        <v>7286</v>
      </c>
      <c r="H19389" t="s">
        <v>114</v>
      </c>
      <c r="I19389">
        <v>6</v>
      </c>
    </row>
    <row r="19390" spans="1:9" x14ac:dyDescent="0.25">
      <c r="A19390" t="s">
        <v>110</v>
      </c>
      <c r="B19390" t="s">
        <v>66299</v>
      </c>
      <c r="C19390" s="57">
        <v>44342</v>
      </c>
      <c r="D19390" t="s">
        <v>66300</v>
      </c>
      <c r="E19390" s="58">
        <v>1015887300000</v>
      </c>
      <c r="F19390" t="s">
        <v>66301</v>
      </c>
      <c r="G19390" t="s">
        <v>66302</v>
      </c>
      <c r="H19390" t="s">
        <v>114</v>
      </c>
      <c r="I19390">
        <v>2</v>
      </c>
    </row>
    <row r="19391" spans="1:9" x14ac:dyDescent="0.25">
      <c r="A19391" t="s">
        <v>110</v>
      </c>
      <c r="B19391" t="s">
        <v>66303</v>
      </c>
      <c r="C19391" s="57">
        <v>44342</v>
      </c>
      <c r="D19391" t="s">
        <v>66304</v>
      </c>
      <c r="E19391" s="58">
        <v>101709326900000</v>
      </c>
      <c r="F19391" t="s">
        <v>66305</v>
      </c>
      <c r="G19391" t="s">
        <v>114</v>
      </c>
      <c r="H19391" t="s">
        <v>114</v>
      </c>
      <c r="I19391">
        <v>1</v>
      </c>
    </row>
    <row r="19392" spans="1:9" x14ac:dyDescent="0.25">
      <c r="A19392" t="s">
        <v>110</v>
      </c>
      <c r="B19392" t="s">
        <v>66306</v>
      </c>
      <c r="C19392" s="57">
        <v>44342</v>
      </c>
      <c r="D19392" t="s">
        <v>66307</v>
      </c>
      <c r="E19392" s="58">
        <v>1012917282600</v>
      </c>
      <c r="F19392" t="s">
        <v>66308</v>
      </c>
      <c r="G19392" t="s">
        <v>114</v>
      </c>
      <c r="H19392" t="s">
        <v>114</v>
      </c>
      <c r="I19392">
        <v>1</v>
      </c>
    </row>
    <row r="19393" spans="1:9" x14ac:dyDescent="0.25">
      <c r="A19393" t="s">
        <v>110</v>
      </c>
      <c r="B19393" t="s">
        <v>66309</v>
      </c>
      <c r="C19393" s="57">
        <v>44342</v>
      </c>
      <c r="D19393" t="s">
        <v>66310</v>
      </c>
      <c r="E19393" s="58">
        <v>1029161600000</v>
      </c>
      <c r="F19393" t="s">
        <v>66311</v>
      </c>
      <c r="G19393" t="s">
        <v>114</v>
      </c>
      <c r="H19393" t="s">
        <v>114</v>
      </c>
      <c r="I19393">
        <v>1</v>
      </c>
    </row>
    <row r="19394" spans="1:9" x14ac:dyDescent="0.25">
      <c r="A19394" t="s">
        <v>110</v>
      </c>
      <c r="B19394" t="s">
        <v>66312</v>
      </c>
      <c r="C19394" s="57">
        <v>44342</v>
      </c>
      <c r="D19394" t="s">
        <v>66313</v>
      </c>
      <c r="E19394" s="58">
        <v>1027763300000</v>
      </c>
      <c r="F19394" t="s">
        <v>66314</v>
      </c>
      <c r="G19394" t="s">
        <v>114</v>
      </c>
      <c r="H19394" t="s">
        <v>114</v>
      </c>
      <c r="I19394">
        <v>3</v>
      </c>
    </row>
    <row r="19395" spans="1:9" x14ac:dyDescent="0.25">
      <c r="A19395" t="s">
        <v>110</v>
      </c>
      <c r="B19395" t="s">
        <v>66315</v>
      </c>
      <c r="C19395" s="57">
        <v>44342</v>
      </c>
      <c r="D19395" t="s">
        <v>66316</v>
      </c>
      <c r="E19395" s="58">
        <v>100304429000000</v>
      </c>
      <c r="F19395" t="s">
        <v>66317</v>
      </c>
      <c r="G19395" t="s">
        <v>114</v>
      </c>
      <c r="H19395" t="s">
        <v>114</v>
      </c>
      <c r="I19395">
        <v>1</v>
      </c>
    </row>
    <row r="19396" spans="1:9" x14ac:dyDescent="0.25">
      <c r="A19396" t="s">
        <v>110</v>
      </c>
      <c r="B19396" t="s">
        <v>66318</v>
      </c>
      <c r="C19396" s="57">
        <v>44342</v>
      </c>
      <c r="D19396" t="s">
        <v>66319</v>
      </c>
      <c r="E19396" s="58">
        <v>100701200000000</v>
      </c>
      <c r="F19396" t="s">
        <v>66320</v>
      </c>
      <c r="G19396" t="s">
        <v>114</v>
      </c>
      <c r="H19396" t="s">
        <v>114</v>
      </c>
      <c r="I19396">
        <v>1</v>
      </c>
    </row>
    <row r="19397" spans="1:9" x14ac:dyDescent="0.25">
      <c r="A19397" t="s">
        <v>110</v>
      </c>
      <c r="B19397" t="s">
        <v>66321</v>
      </c>
      <c r="C19397" s="57">
        <v>44342</v>
      </c>
      <c r="D19397" t="s">
        <v>66322</v>
      </c>
      <c r="E19397" s="58">
        <v>100294369000000</v>
      </c>
      <c r="F19397" t="s">
        <v>66323</v>
      </c>
      <c r="G19397" t="s">
        <v>114</v>
      </c>
      <c r="H19397" t="s">
        <v>114</v>
      </c>
      <c r="I19397">
        <v>1</v>
      </c>
    </row>
    <row r="19398" spans="1:9" x14ac:dyDescent="0.25">
      <c r="A19398" t="s">
        <v>110</v>
      </c>
      <c r="B19398" t="s">
        <v>66324</v>
      </c>
      <c r="C19398" s="57">
        <v>44342</v>
      </c>
      <c r="D19398" t="s">
        <v>66325</v>
      </c>
      <c r="E19398" s="58">
        <v>1007722700000</v>
      </c>
      <c r="F19398" t="s">
        <v>66326</v>
      </c>
      <c r="G19398" t="s">
        <v>114</v>
      </c>
      <c r="H19398" t="s">
        <v>114</v>
      </c>
      <c r="I19398">
        <v>1</v>
      </c>
    </row>
    <row r="19399" spans="1:9" x14ac:dyDescent="0.25">
      <c r="A19399" t="s">
        <v>110</v>
      </c>
      <c r="B19399" t="s">
        <v>66327</v>
      </c>
      <c r="C19399" s="57">
        <v>44342</v>
      </c>
      <c r="D19399" t="s">
        <v>66328</v>
      </c>
      <c r="E19399" s="58">
        <v>1010402449000</v>
      </c>
      <c r="F19399" t="s">
        <v>66329</v>
      </c>
      <c r="G19399" t="s">
        <v>114</v>
      </c>
      <c r="H19399" t="s">
        <v>114</v>
      </c>
      <c r="I19399">
        <v>1</v>
      </c>
    </row>
    <row r="19400" spans="1:9" x14ac:dyDescent="0.25">
      <c r="A19400" t="s">
        <v>110</v>
      </c>
      <c r="B19400" t="s">
        <v>66330</v>
      </c>
      <c r="C19400" s="57">
        <v>44342</v>
      </c>
      <c r="D19400" t="s">
        <v>66331</v>
      </c>
      <c r="E19400" s="58">
        <v>1003809100000</v>
      </c>
      <c r="F19400" t="s">
        <v>66332</v>
      </c>
      <c r="G19400" t="s">
        <v>114</v>
      </c>
      <c r="H19400" t="s">
        <v>114</v>
      </c>
      <c r="I19400">
        <v>1</v>
      </c>
    </row>
    <row r="19401" spans="1:9" x14ac:dyDescent="0.25">
      <c r="A19401" t="s">
        <v>110</v>
      </c>
      <c r="B19401" t="s">
        <v>66333</v>
      </c>
      <c r="C19401" s="57">
        <v>44342</v>
      </c>
      <c r="D19401" t="s">
        <v>66334</v>
      </c>
      <c r="E19401" s="58">
        <v>1003689400000</v>
      </c>
      <c r="F19401" t="s">
        <v>66335</v>
      </c>
      <c r="G19401" t="s">
        <v>114</v>
      </c>
      <c r="H19401" t="s">
        <v>66336</v>
      </c>
      <c r="I19401">
        <v>2</v>
      </c>
    </row>
    <row r="19402" spans="1:9" x14ac:dyDescent="0.25">
      <c r="A19402" t="s">
        <v>110</v>
      </c>
      <c r="B19402" t="s">
        <v>66337</v>
      </c>
      <c r="C19402" s="57">
        <v>44342</v>
      </c>
      <c r="D19402" t="s">
        <v>66338</v>
      </c>
      <c r="E19402" s="58">
        <v>100447032000000</v>
      </c>
      <c r="F19402" t="s">
        <v>66339</v>
      </c>
      <c r="G19402" t="s">
        <v>114</v>
      </c>
      <c r="H19402" t="s">
        <v>114</v>
      </c>
      <c r="I19402">
        <v>1</v>
      </c>
    </row>
    <row r="19403" spans="1:9" x14ac:dyDescent="0.25">
      <c r="A19403" t="s">
        <v>110</v>
      </c>
      <c r="B19403" t="s">
        <v>66340</v>
      </c>
      <c r="C19403" s="57">
        <v>44342</v>
      </c>
      <c r="D19403" t="s">
        <v>66341</v>
      </c>
      <c r="E19403" s="58">
        <v>100465443000000</v>
      </c>
      <c r="F19403" t="s">
        <v>66342</v>
      </c>
      <c r="G19403" t="s">
        <v>114</v>
      </c>
      <c r="H19403" t="s">
        <v>114</v>
      </c>
      <c r="I19403">
        <v>4</v>
      </c>
    </row>
    <row r="19404" spans="1:9" x14ac:dyDescent="0.25">
      <c r="A19404" t="s">
        <v>110</v>
      </c>
      <c r="B19404" t="s">
        <v>66343</v>
      </c>
      <c r="C19404" s="57">
        <v>44342</v>
      </c>
      <c r="D19404" t="s">
        <v>66344</v>
      </c>
      <c r="E19404" s="58">
        <v>100155562000000</v>
      </c>
      <c r="F19404" t="s">
        <v>66345</v>
      </c>
      <c r="G19404" t="s">
        <v>66346</v>
      </c>
      <c r="H19404" t="s">
        <v>114</v>
      </c>
      <c r="I19404">
        <v>1</v>
      </c>
    </row>
    <row r="19405" spans="1:9" x14ac:dyDescent="0.25">
      <c r="A19405" t="s">
        <v>110</v>
      </c>
      <c r="B19405" t="s">
        <v>66347</v>
      </c>
      <c r="C19405" s="57">
        <v>44342</v>
      </c>
      <c r="D19405" t="s">
        <v>66348</v>
      </c>
      <c r="E19405" s="58">
        <v>100045714000000</v>
      </c>
      <c r="F19405" t="s">
        <v>66349</v>
      </c>
      <c r="G19405" t="s">
        <v>114</v>
      </c>
      <c r="H19405" t="s">
        <v>114</v>
      </c>
      <c r="I19405">
        <v>3</v>
      </c>
    </row>
    <row r="19406" spans="1:9" x14ac:dyDescent="0.25">
      <c r="A19406" t="s">
        <v>110</v>
      </c>
      <c r="B19406" t="s">
        <v>66350</v>
      </c>
      <c r="C19406" s="57">
        <v>44342</v>
      </c>
      <c r="D19406" t="s">
        <v>66351</v>
      </c>
      <c r="E19406" t="s">
        <v>66352</v>
      </c>
      <c r="F19406" t="s">
        <v>66353</v>
      </c>
      <c r="G19406" t="s">
        <v>114</v>
      </c>
      <c r="H19406" t="s">
        <v>114</v>
      </c>
      <c r="I19406">
        <v>1</v>
      </c>
    </row>
    <row r="19407" spans="1:9" x14ac:dyDescent="0.25">
      <c r="A19407" t="s">
        <v>110</v>
      </c>
      <c r="B19407" t="s">
        <v>66354</v>
      </c>
      <c r="C19407" s="57">
        <v>44342</v>
      </c>
      <c r="D19407" t="s">
        <v>66355</v>
      </c>
      <c r="E19407" s="58">
        <v>1024257100000</v>
      </c>
      <c r="F19407" t="s">
        <v>66356</v>
      </c>
      <c r="G19407" t="s">
        <v>114</v>
      </c>
      <c r="H19407" t="s">
        <v>114</v>
      </c>
      <c r="I19407">
        <v>5</v>
      </c>
    </row>
    <row r="19408" spans="1:9" x14ac:dyDescent="0.25">
      <c r="A19408" t="s">
        <v>110</v>
      </c>
      <c r="B19408" t="s">
        <v>66357</v>
      </c>
      <c r="C19408" s="57">
        <v>44342</v>
      </c>
      <c r="D19408" t="s">
        <v>66358</v>
      </c>
      <c r="E19408" t="s">
        <v>66359</v>
      </c>
      <c r="F19408" t="s">
        <v>66360</v>
      </c>
      <c r="G19408" t="s">
        <v>114</v>
      </c>
      <c r="H19408" t="s">
        <v>114</v>
      </c>
      <c r="I19408">
        <v>2</v>
      </c>
    </row>
    <row r="19409" spans="1:9" x14ac:dyDescent="0.25">
      <c r="A19409" t="s">
        <v>110</v>
      </c>
      <c r="B19409" t="s">
        <v>66361</v>
      </c>
      <c r="C19409" s="57">
        <v>44342</v>
      </c>
      <c r="D19409" t="s">
        <v>66362</v>
      </c>
      <c r="E19409" s="58">
        <v>1009020900000</v>
      </c>
      <c r="F19409" t="s">
        <v>66363</v>
      </c>
      <c r="G19409" t="s">
        <v>114</v>
      </c>
      <c r="H19409" t="s">
        <v>114</v>
      </c>
      <c r="I19409">
        <v>1</v>
      </c>
    </row>
    <row r="19410" spans="1:9" x14ac:dyDescent="0.25">
      <c r="A19410" t="s">
        <v>110</v>
      </c>
      <c r="B19410" t="s">
        <v>66364</v>
      </c>
      <c r="C19410" s="57">
        <v>44342</v>
      </c>
      <c r="D19410" t="s">
        <v>66365</v>
      </c>
      <c r="E19410" s="58">
        <v>1013740000000</v>
      </c>
      <c r="F19410" t="s">
        <v>66366</v>
      </c>
      <c r="G19410" t="s">
        <v>114</v>
      </c>
      <c r="H19410" t="s">
        <v>114</v>
      </c>
      <c r="I19410">
        <v>1</v>
      </c>
    </row>
    <row r="19411" spans="1:9" x14ac:dyDescent="0.25">
      <c r="A19411" t="s">
        <v>110</v>
      </c>
      <c r="B19411" t="s">
        <v>66367</v>
      </c>
      <c r="C19411" s="57">
        <v>44342</v>
      </c>
      <c r="D19411" t="s">
        <v>66368</v>
      </c>
      <c r="E19411" s="58">
        <v>1096158600000</v>
      </c>
      <c r="F19411" t="s">
        <v>66369</v>
      </c>
      <c r="G19411" t="s">
        <v>114</v>
      </c>
      <c r="H19411" t="s">
        <v>114</v>
      </c>
      <c r="I19411">
        <v>1</v>
      </c>
    </row>
    <row r="19412" spans="1:9" x14ac:dyDescent="0.25">
      <c r="A19412" t="s">
        <v>110</v>
      </c>
      <c r="B19412" t="s">
        <v>66370</v>
      </c>
      <c r="C19412" s="57">
        <v>44342</v>
      </c>
      <c r="D19412" t="s">
        <v>66371</v>
      </c>
      <c r="E19412" s="58">
        <v>1015054700000</v>
      </c>
      <c r="F19412" t="s">
        <v>66372</v>
      </c>
      <c r="G19412" t="s">
        <v>114</v>
      </c>
      <c r="H19412" t="s">
        <v>114</v>
      </c>
      <c r="I19412">
        <v>1</v>
      </c>
    </row>
    <row r="19413" spans="1:9" x14ac:dyDescent="0.25">
      <c r="A19413" t="s">
        <v>110</v>
      </c>
      <c r="B19413" t="s">
        <v>66373</v>
      </c>
      <c r="C19413" s="57">
        <v>44342</v>
      </c>
      <c r="D19413" t="s">
        <v>66374</v>
      </c>
      <c r="E19413" s="58">
        <v>10046585900000</v>
      </c>
      <c r="F19413" t="s">
        <v>66375</v>
      </c>
      <c r="G19413" t="s">
        <v>66376</v>
      </c>
      <c r="H19413" t="s">
        <v>66377</v>
      </c>
      <c r="I19413">
        <v>6</v>
      </c>
    </row>
    <row r="19414" spans="1:9" x14ac:dyDescent="0.25">
      <c r="A19414" t="s">
        <v>110</v>
      </c>
      <c r="B19414" t="s">
        <v>66378</v>
      </c>
      <c r="C19414" s="57">
        <v>44342</v>
      </c>
      <c r="D19414" t="s">
        <v>66379</v>
      </c>
      <c r="E19414" s="58">
        <v>1013551300000</v>
      </c>
      <c r="F19414" t="s">
        <v>66380</v>
      </c>
      <c r="G19414" t="s">
        <v>114</v>
      </c>
      <c r="H19414" t="s">
        <v>114</v>
      </c>
      <c r="I19414">
        <v>1</v>
      </c>
    </row>
    <row r="19415" spans="1:9" x14ac:dyDescent="0.25">
      <c r="A19415" t="s">
        <v>110</v>
      </c>
      <c r="B19415" t="s">
        <v>66381</v>
      </c>
      <c r="C19415" s="57">
        <v>44342</v>
      </c>
      <c r="D19415" t="s">
        <v>66382</v>
      </c>
      <c r="E19415" s="58">
        <v>1013845100000</v>
      </c>
      <c r="F19415" t="s">
        <v>66383</v>
      </c>
      <c r="G19415" t="s">
        <v>114</v>
      </c>
      <c r="H19415" t="s">
        <v>114</v>
      </c>
      <c r="I19415">
        <v>1</v>
      </c>
    </row>
    <row r="19416" spans="1:9" x14ac:dyDescent="0.25">
      <c r="A19416" t="s">
        <v>110</v>
      </c>
      <c r="B19416" t="s">
        <v>66384</v>
      </c>
      <c r="C19416" s="57">
        <v>44342</v>
      </c>
      <c r="D19416" t="s">
        <v>66385</v>
      </c>
      <c r="E19416" s="58">
        <v>1012898200000</v>
      </c>
      <c r="F19416" t="s">
        <v>66386</v>
      </c>
      <c r="G19416" t="s">
        <v>5030</v>
      </c>
      <c r="H19416" t="s">
        <v>114</v>
      </c>
      <c r="I19416">
        <v>2</v>
      </c>
    </row>
    <row r="19417" spans="1:9" x14ac:dyDescent="0.25">
      <c r="A19417" t="s">
        <v>110</v>
      </c>
      <c r="B19417" t="s">
        <v>66387</v>
      </c>
      <c r="C19417" s="57">
        <v>44342</v>
      </c>
      <c r="D19417" t="s">
        <v>66388</v>
      </c>
      <c r="E19417" s="58">
        <v>100526000972000</v>
      </c>
      <c r="F19417" t="s">
        <v>66389</v>
      </c>
      <c r="G19417" t="s">
        <v>114</v>
      </c>
      <c r="H19417" t="s">
        <v>114</v>
      </c>
      <c r="I19417">
        <v>2</v>
      </c>
    </row>
    <row r="19418" spans="1:9" x14ac:dyDescent="0.25">
      <c r="A19418" t="s">
        <v>110</v>
      </c>
      <c r="B19418" t="s">
        <v>66390</v>
      </c>
      <c r="C19418" s="57">
        <v>44342</v>
      </c>
      <c r="D19418" t="s">
        <v>66391</v>
      </c>
      <c r="E19418" s="58">
        <v>101017445371300</v>
      </c>
      <c r="F19418" t="s">
        <v>66392</v>
      </c>
      <c r="G19418" t="s">
        <v>114</v>
      </c>
      <c r="H19418" t="s">
        <v>114</v>
      </c>
      <c r="I19418">
        <v>1</v>
      </c>
    </row>
    <row r="19419" spans="1:9" x14ac:dyDescent="0.25">
      <c r="A19419" t="s">
        <v>110</v>
      </c>
      <c r="B19419" t="s">
        <v>66393</v>
      </c>
      <c r="C19419" s="57">
        <v>44342</v>
      </c>
      <c r="D19419" t="s">
        <v>66394</v>
      </c>
      <c r="E19419" s="58">
        <v>103337112118900</v>
      </c>
      <c r="F19419" t="s">
        <v>66395</v>
      </c>
      <c r="G19419" t="s">
        <v>114</v>
      </c>
      <c r="H19419" t="s">
        <v>114</v>
      </c>
      <c r="I19419">
        <v>1</v>
      </c>
    </row>
    <row r="19420" spans="1:9" x14ac:dyDescent="0.25">
      <c r="A19420" t="s">
        <v>110</v>
      </c>
      <c r="B19420" t="s">
        <v>66396</v>
      </c>
      <c r="C19420" s="57">
        <v>44342</v>
      </c>
      <c r="D19420" t="s">
        <v>66397</v>
      </c>
      <c r="E19420" s="58">
        <v>1024048600000</v>
      </c>
      <c r="F19420" t="s">
        <v>66398</v>
      </c>
      <c r="G19420" t="s">
        <v>114</v>
      </c>
      <c r="H19420" t="s">
        <v>114</v>
      </c>
      <c r="I19420">
        <v>4</v>
      </c>
    </row>
    <row r="19421" spans="1:9" x14ac:dyDescent="0.25">
      <c r="A19421" t="s">
        <v>110</v>
      </c>
      <c r="B19421" t="s">
        <v>66399</v>
      </c>
      <c r="C19421" s="57">
        <v>44342</v>
      </c>
      <c r="D19421" t="s">
        <v>66400</v>
      </c>
      <c r="E19421" s="58">
        <v>100717761712600</v>
      </c>
      <c r="F19421" t="s">
        <v>66401</v>
      </c>
      <c r="G19421" t="s">
        <v>114</v>
      </c>
      <c r="H19421" t="s">
        <v>114</v>
      </c>
      <c r="I19421">
        <v>1</v>
      </c>
    </row>
    <row r="19422" spans="1:9" x14ac:dyDescent="0.25">
      <c r="A19422" t="s">
        <v>110</v>
      </c>
      <c r="B19422" t="s">
        <v>66402</v>
      </c>
      <c r="C19422" s="57">
        <v>44342</v>
      </c>
      <c r="D19422" t="s">
        <v>66403</v>
      </c>
      <c r="E19422" s="58">
        <v>1283271100000</v>
      </c>
      <c r="F19422" t="s">
        <v>66404</v>
      </c>
      <c r="G19422" t="s">
        <v>881</v>
      </c>
      <c r="H19422" t="s">
        <v>114</v>
      </c>
      <c r="I19422">
        <v>1</v>
      </c>
    </row>
    <row r="19423" spans="1:9" x14ac:dyDescent="0.25">
      <c r="A19423" t="s">
        <v>110</v>
      </c>
      <c r="B19423" t="s">
        <v>66405</v>
      </c>
      <c r="C19423" s="57">
        <v>44342</v>
      </c>
      <c r="D19423" t="s">
        <v>66406</v>
      </c>
      <c r="E19423" s="58">
        <v>1148208200000</v>
      </c>
      <c r="F19423" t="s">
        <v>66407</v>
      </c>
      <c r="G19423" t="s">
        <v>66408</v>
      </c>
      <c r="H19423" t="s">
        <v>114</v>
      </c>
      <c r="I19423">
        <v>464</v>
      </c>
    </row>
    <row r="19424" spans="1:9" x14ac:dyDescent="0.25">
      <c r="A19424" t="s">
        <v>110</v>
      </c>
      <c r="B19424" t="s">
        <v>66409</v>
      </c>
      <c r="C19424" s="57">
        <v>44342</v>
      </c>
      <c r="D19424" t="s">
        <v>66410</v>
      </c>
      <c r="E19424" s="58">
        <v>1007255100000</v>
      </c>
      <c r="F19424" t="s">
        <v>66411</v>
      </c>
      <c r="G19424" t="s">
        <v>114</v>
      </c>
      <c r="H19424" t="s">
        <v>114</v>
      </c>
      <c r="I19424">
        <v>1</v>
      </c>
    </row>
    <row r="19425" spans="1:9" x14ac:dyDescent="0.25">
      <c r="A19425" t="s">
        <v>110</v>
      </c>
      <c r="B19425" t="s">
        <v>66412</v>
      </c>
      <c r="C19425" s="57">
        <v>44342</v>
      </c>
      <c r="D19425" t="s">
        <v>66413</v>
      </c>
      <c r="E19425" s="58">
        <v>1167445200000</v>
      </c>
      <c r="F19425" t="s">
        <v>66414</v>
      </c>
      <c r="G19425" t="s">
        <v>114</v>
      </c>
      <c r="H19425" t="s">
        <v>114</v>
      </c>
      <c r="I19425">
        <v>1</v>
      </c>
    </row>
    <row r="19426" spans="1:9" x14ac:dyDescent="0.25">
      <c r="A19426" t="s">
        <v>110</v>
      </c>
      <c r="B19426" t="s">
        <v>66415</v>
      </c>
      <c r="C19426" s="57">
        <v>44342</v>
      </c>
      <c r="D19426" t="s">
        <v>66416</v>
      </c>
      <c r="E19426" s="58">
        <v>1039677600000</v>
      </c>
      <c r="F19426" t="s">
        <v>66417</v>
      </c>
      <c r="G19426" t="s">
        <v>38180</v>
      </c>
      <c r="H19426" t="s">
        <v>114</v>
      </c>
      <c r="I19426">
        <v>1</v>
      </c>
    </row>
    <row r="19427" spans="1:9" x14ac:dyDescent="0.25">
      <c r="A19427" t="s">
        <v>110</v>
      </c>
      <c r="B19427" t="s">
        <v>66418</v>
      </c>
      <c r="C19427" s="57">
        <v>44342</v>
      </c>
      <c r="D19427" t="s">
        <v>66419</v>
      </c>
      <c r="E19427" s="58">
        <v>1007753600000</v>
      </c>
      <c r="F19427" t="s">
        <v>66420</v>
      </c>
      <c r="G19427" t="s">
        <v>114</v>
      </c>
      <c r="H19427" t="s">
        <v>114</v>
      </c>
      <c r="I19427">
        <v>2</v>
      </c>
    </row>
    <row r="19428" spans="1:9" x14ac:dyDescent="0.25">
      <c r="A19428" t="s">
        <v>110</v>
      </c>
      <c r="B19428" t="s">
        <v>66421</v>
      </c>
      <c r="C19428" s="57">
        <v>44342</v>
      </c>
      <c r="D19428" t="s">
        <v>66422</v>
      </c>
      <c r="E19428" s="58">
        <v>1014115200000</v>
      </c>
      <c r="F19428" t="s">
        <v>66423</v>
      </c>
      <c r="G19428" t="s">
        <v>114</v>
      </c>
      <c r="H19428" t="s">
        <v>114</v>
      </c>
      <c r="I19428">
        <v>6</v>
      </c>
    </row>
    <row r="19429" spans="1:9" x14ac:dyDescent="0.25">
      <c r="A19429" t="s">
        <v>110</v>
      </c>
      <c r="B19429" t="s">
        <v>66424</v>
      </c>
      <c r="C19429" s="57">
        <v>44342</v>
      </c>
      <c r="D19429" t="s">
        <v>66425</v>
      </c>
      <c r="E19429" s="58">
        <v>1097178300000</v>
      </c>
      <c r="F19429" t="s">
        <v>66426</v>
      </c>
      <c r="G19429" t="s">
        <v>114</v>
      </c>
      <c r="H19429" t="s">
        <v>114</v>
      </c>
      <c r="I19429">
        <v>3</v>
      </c>
    </row>
    <row r="19430" spans="1:9" x14ac:dyDescent="0.25">
      <c r="A19430" t="s">
        <v>110</v>
      </c>
      <c r="B19430" t="s">
        <v>66427</v>
      </c>
      <c r="C19430" s="57">
        <v>44342</v>
      </c>
      <c r="D19430" t="s">
        <v>66428</v>
      </c>
      <c r="E19430" s="58">
        <v>1034980300000</v>
      </c>
      <c r="F19430" t="s">
        <v>66429</v>
      </c>
      <c r="G19430" t="s">
        <v>1478</v>
      </c>
      <c r="H19430" t="s">
        <v>114</v>
      </c>
      <c r="I19430">
        <v>1</v>
      </c>
    </row>
    <row r="19431" spans="1:9" x14ac:dyDescent="0.25">
      <c r="A19431" t="s">
        <v>110</v>
      </c>
      <c r="B19431" t="s">
        <v>66430</v>
      </c>
      <c r="C19431" s="57">
        <v>44342</v>
      </c>
      <c r="D19431" t="s">
        <v>66431</v>
      </c>
      <c r="E19431" s="58">
        <v>1014324800000</v>
      </c>
      <c r="F19431" t="s">
        <v>66432</v>
      </c>
      <c r="G19431" t="s">
        <v>114</v>
      </c>
      <c r="H19431" t="s">
        <v>114</v>
      </c>
      <c r="I19431">
        <v>1</v>
      </c>
    </row>
    <row r="19432" spans="1:9" x14ac:dyDescent="0.25">
      <c r="A19432" t="s">
        <v>110</v>
      </c>
      <c r="B19432" t="s">
        <v>66433</v>
      </c>
      <c r="C19432" s="57">
        <v>44342</v>
      </c>
      <c r="D19432" t="s">
        <v>66434</v>
      </c>
      <c r="E19432" s="58">
        <v>1023671000000</v>
      </c>
      <c r="F19432" t="s">
        <v>66435</v>
      </c>
      <c r="G19432" t="s">
        <v>66436</v>
      </c>
      <c r="H19432" t="s">
        <v>114</v>
      </c>
      <c r="I19432">
        <v>22</v>
      </c>
    </row>
    <row r="19433" spans="1:9" x14ac:dyDescent="0.25">
      <c r="A19433" t="s">
        <v>110</v>
      </c>
      <c r="B19433" t="s">
        <v>66437</v>
      </c>
      <c r="C19433" s="57">
        <v>44342</v>
      </c>
      <c r="D19433" t="s">
        <v>66438</v>
      </c>
      <c r="E19433" s="58">
        <v>1000000000000</v>
      </c>
      <c r="F19433" t="s">
        <v>1781</v>
      </c>
      <c r="G19433" t="s">
        <v>1781</v>
      </c>
      <c r="H19433" t="s">
        <v>114</v>
      </c>
      <c r="I19433">
        <v>1</v>
      </c>
    </row>
    <row r="19434" spans="1:9" x14ac:dyDescent="0.25">
      <c r="A19434" t="s">
        <v>110</v>
      </c>
      <c r="B19434" t="s">
        <v>66439</v>
      </c>
      <c r="C19434" s="57">
        <v>44342</v>
      </c>
      <c r="D19434" t="s">
        <v>66440</v>
      </c>
      <c r="E19434" s="58">
        <v>1013072000000</v>
      </c>
      <c r="F19434" t="s">
        <v>66441</v>
      </c>
      <c r="G19434" t="s">
        <v>1781</v>
      </c>
      <c r="H19434" t="s">
        <v>114</v>
      </c>
      <c r="I19434">
        <v>12</v>
      </c>
    </row>
    <row r="19435" spans="1:9" x14ac:dyDescent="0.25">
      <c r="A19435" t="s">
        <v>110</v>
      </c>
      <c r="B19435" t="s">
        <v>66442</v>
      </c>
      <c r="C19435" s="57">
        <v>44342</v>
      </c>
      <c r="D19435" t="s">
        <v>66443</v>
      </c>
      <c r="E19435" s="58">
        <v>1000000000000</v>
      </c>
      <c r="F19435" t="s">
        <v>66438</v>
      </c>
      <c r="G19435" t="s">
        <v>66438</v>
      </c>
      <c r="H19435" t="s">
        <v>114</v>
      </c>
      <c r="I19435">
        <v>1</v>
      </c>
    </row>
    <row r="19436" spans="1:9" x14ac:dyDescent="0.25">
      <c r="A19436" t="s">
        <v>110</v>
      </c>
      <c r="B19436" t="s">
        <v>66444</v>
      </c>
      <c r="C19436" s="57">
        <v>44342</v>
      </c>
      <c r="D19436" t="s">
        <v>66445</v>
      </c>
      <c r="E19436" s="58">
        <v>102616920400000</v>
      </c>
      <c r="F19436" t="s">
        <v>66446</v>
      </c>
      <c r="G19436" t="s">
        <v>114</v>
      </c>
      <c r="H19436" t="s">
        <v>114</v>
      </c>
      <c r="I19436">
        <v>1</v>
      </c>
    </row>
    <row r="19437" spans="1:9" x14ac:dyDescent="0.25">
      <c r="A19437" t="s">
        <v>110</v>
      </c>
      <c r="B19437" t="s">
        <v>66447</v>
      </c>
      <c r="C19437" s="57">
        <v>44342</v>
      </c>
      <c r="D19437" t="s">
        <v>66448</v>
      </c>
      <c r="E19437" s="58">
        <v>102099249693100</v>
      </c>
      <c r="F19437" t="s">
        <v>66449</v>
      </c>
      <c r="G19437" t="s">
        <v>114</v>
      </c>
      <c r="H19437" t="s">
        <v>114</v>
      </c>
      <c r="I19437">
        <v>1</v>
      </c>
    </row>
    <row r="19438" spans="1:9" x14ac:dyDescent="0.25">
      <c r="A19438" t="s">
        <v>110</v>
      </c>
      <c r="B19438" t="s">
        <v>66450</v>
      </c>
      <c r="C19438" s="57">
        <v>44342</v>
      </c>
      <c r="D19438" t="s">
        <v>66451</v>
      </c>
      <c r="E19438" s="58">
        <v>100622599100000</v>
      </c>
      <c r="F19438" t="s">
        <v>66452</v>
      </c>
      <c r="G19438" t="s">
        <v>114</v>
      </c>
      <c r="H19438" t="s">
        <v>114</v>
      </c>
      <c r="I19438">
        <v>1</v>
      </c>
    </row>
    <row r="19439" spans="1:9" x14ac:dyDescent="0.25">
      <c r="A19439" t="s">
        <v>110</v>
      </c>
      <c r="B19439" t="s">
        <v>66453</v>
      </c>
      <c r="C19439" s="57">
        <v>44342</v>
      </c>
      <c r="D19439" t="s">
        <v>66454</v>
      </c>
      <c r="E19439" s="58">
        <v>1012791000000</v>
      </c>
      <c r="F19439" t="s">
        <v>66455</v>
      </c>
      <c r="G19439" t="s">
        <v>114</v>
      </c>
      <c r="H19439" t="s">
        <v>114</v>
      </c>
      <c r="I19439">
        <v>1</v>
      </c>
    </row>
    <row r="19440" spans="1:9" x14ac:dyDescent="0.25">
      <c r="A19440" t="s">
        <v>110</v>
      </c>
      <c r="B19440" t="s">
        <v>66456</v>
      </c>
      <c r="C19440" s="57">
        <v>44342</v>
      </c>
      <c r="D19440" t="s">
        <v>66457</v>
      </c>
      <c r="E19440" t="s">
        <v>66458</v>
      </c>
      <c r="F19440" t="s">
        <v>66459</v>
      </c>
      <c r="G19440" t="s">
        <v>66460</v>
      </c>
      <c r="H19440" t="s">
        <v>114</v>
      </c>
      <c r="I19440">
        <v>2</v>
      </c>
    </row>
    <row r="19441" spans="1:9" x14ac:dyDescent="0.25">
      <c r="A19441" t="s">
        <v>110</v>
      </c>
      <c r="B19441" t="s">
        <v>66461</v>
      </c>
      <c r="C19441" s="57">
        <v>44342</v>
      </c>
      <c r="D19441" t="s">
        <v>66462</v>
      </c>
      <c r="E19441" s="58">
        <v>109445798300000</v>
      </c>
      <c r="F19441" t="s">
        <v>66463</v>
      </c>
      <c r="G19441" t="s">
        <v>114</v>
      </c>
      <c r="H19441" t="s">
        <v>114</v>
      </c>
      <c r="I19441">
        <v>15</v>
      </c>
    </row>
    <row r="19442" spans="1:9" x14ac:dyDescent="0.25">
      <c r="A19442" t="s">
        <v>110</v>
      </c>
      <c r="B19442" t="s">
        <v>66464</v>
      </c>
      <c r="C19442" s="57">
        <v>44342</v>
      </c>
      <c r="D19442" t="s">
        <v>66465</v>
      </c>
      <c r="E19442" s="58">
        <v>1029991700000</v>
      </c>
      <c r="F19442" t="s">
        <v>66466</v>
      </c>
      <c r="G19442" t="s">
        <v>880</v>
      </c>
      <c r="H19442" t="s">
        <v>114</v>
      </c>
      <c r="I19442">
        <v>116</v>
      </c>
    </row>
    <row r="19443" spans="1:9" x14ac:dyDescent="0.25">
      <c r="A19443" t="s">
        <v>110</v>
      </c>
      <c r="B19443" t="s">
        <v>66467</v>
      </c>
      <c r="C19443" s="57">
        <v>44342</v>
      </c>
      <c r="D19443" t="s">
        <v>66468</v>
      </c>
      <c r="E19443" s="58">
        <v>11527153900000</v>
      </c>
      <c r="F19443" t="s">
        <v>66469</v>
      </c>
      <c r="G19443" t="s">
        <v>114</v>
      </c>
      <c r="H19443" t="s">
        <v>114</v>
      </c>
      <c r="I19443">
        <v>4</v>
      </c>
    </row>
    <row r="19444" spans="1:9" x14ac:dyDescent="0.25">
      <c r="A19444" t="s">
        <v>110</v>
      </c>
      <c r="B19444" t="s">
        <v>66470</v>
      </c>
      <c r="C19444" s="57">
        <v>44342</v>
      </c>
      <c r="D19444" t="s">
        <v>66471</v>
      </c>
      <c r="E19444" t="s">
        <v>66472</v>
      </c>
      <c r="F19444" t="s">
        <v>66473</v>
      </c>
      <c r="G19444" t="s">
        <v>114</v>
      </c>
      <c r="H19444" t="s">
        <v>114</v>
      </c>
      <c r="I19444">
        <v>9</v>
      </c>
    </row>
    <row r="19445" spans="1:9" x14ac:dyDescent="0.25">
      <c r="A19445" t="s">
        <v>110</v>
      </c>
      <c r="B19445" t="s">
        <v>66474</v>
      </c>
      <c r="C19445" s="57">
        <v>44342</v>
      </c>
      <c r="D19445" t="s">
        <v>66475</v>
      </c>
      <c r="E19445" s="58">
        <v>10620979600000</v>
      </c>
      <c r="F19445" t="s">
        <v>66476</v>
      </c>
      <c r="G19445" t="s">
        <v>114</v>
      </c>
      <c r="H19445" t="s">
        <v>114</v>
      </c>
      <c r="I19445">
        <v>18</v>
      </c>
    </row>
    <row r="19446" spans="1:9" x14ac:dyDescent="0.25">
      <c r="A19446" t="s">
        <v>110</v>
      </c>
      <c r="B19446" t="s">
        <v>66477</v>
      </c>
      <c r="C19446" s="57">
        <v>44342</v>
      </c>
      <c r="D19446" t="s">
        <v>66478</v>
      </c>
      <c r="E19446" s="58">
        <v>10377355000000</v>
      </c>
      <c r="F19446" t="s">
        <v>66479</v>
      </c>
      <c r="G19446" t="s">
        <v>66480</v>
      </c>
      <c r="H19446" t="s">
        <v>66481</v>
      </c>
      <c r="I19446">
        <v>32</v>
      </c>
    </row>
    <row r="19447" spans="1:9" x14ac:dyDescent="0.25">
      <c r="A19447" t="s">
        <v>110</v>
      </c>
      <c r="B19447" t="s">
        <v>66482</v>
      </c>
      <c r="C19447" s="57">
        <v>44342</v>
      </c>
      <c r="D19447" t="s">
        <v>66483</v>
      </c>
      <c r="E19447" s="58">
        <v>1071419900000</v>
      </c>
      <c r="F19447" t="s">
        <v>66484</v>
      </c>
      <c r="G19447" t="s">
        <v>48664</v>
      </c>
      <c r="H19447" t="s">
        <v>114</v>
      </c>
      <c r="I19447">
        <v>3</v>
      </c>
    </row>
    <row r="19448" spans="1:9" x14ac:dyDescent="0.25">
      <c r="A19448" t="s">
        <v>110</v>
      </c>
      <c r="B19448" t="s">
        <v>66485</v>
      </c>
      <c r="C19448" s="57">
        <v>44342</v>
      </c>
      <c r="D19448" t="s">
        <v>66486</v>
      </c>
      <c r="E19448" s="58">
        <v>1078260600000</v>
      </c>
      <c r="F19448" t="s">
        <v>66487</v>
      </c>
      <c r="G19448" t="s">
        <v>38938</v>
      </c>
      <c r="H19448" t="s">
        <v>114</v>
      </c>
      <c r="I19448">
        <v>429</v>
      </c>
    </row>
    <row r="19449" spans="1:9" x14ac:dyDescent="0.25">
      <c r="A19449" t="s">
        <v>110</v>
      </c>
      <c r="B19449" t="s">
        <v>66488</v>
      </c>
      <c r="C19449" s="57">
        <v>44342</v>
      </c>
      <c r="D19449" t="s">
        <v>66489</v>
      </c>
      <c r="E19449" s="58">
        <v>1252378100000</v>
      </c>
      <c r="F19449" t="s">
        <v>66490</v>
      </c>
      <c r="G19449" t="s">
        <v>114</v>
      </c>
      <c r="H19449" t="s">
        <v>114</v>
      </c>
      <c r="I19449">
        <v>72</v>
      </c>
    </row>
    <row r="19450" spans="1:9" x14ac:dyDescent="0.25">
      <c r="A19450" t="s">
        <v>110</v>
      </c>
      <c r="B19450" t="s">
        <v>66491</v>
      </c>
      <c r="C19450" s="57">
        <v>44342</v>
      </c>
      <c r="D19450" t="s">
        <v>66492</v>
      </c>
      <c r="E19450" s="58">
        <v>1137255600000</v>
      </c>
      <c r="F19450" t="s">
        <v>66493</v>
      </c>
      <c r="G19450" t="s">
        <v>114</v>
      </c>
      <c r="H19450" t="s">
        <v>114</v>
      </c>
      <c r="I19450">
        <v>2</v>
      </c>
    </row>
    <row r="19451" spans="1:9" x14ac:dyDescent="0.25">
      <c r="A19451" t="s">
        <v>110</v>
      </c>
      <c r="B19451" t="s">
        <v>66494</v>
      </c>
      <c r="C19451" s="57">
        <v>44342</v>
      </c>
      <c r="D19451" t="s">
        <v>66495</v>
      </c>
      <c r="E19451" s="58">
        <v>1026627900000</v>
      </c>
      <c r="F19451" t="s">
        <v>66496</v>
      </c>
      <c r="G19451" t="s">
        <v>1478</v>
      </c>
      <c r="H19451" t="s">
        <v>114</v>
      </c>
      <c r="I19451">
        <v>70</v>
      </c>
    </row>
    <row r="19452" spans="1:9" x14ac:dyDescent="0.25">
      <c r="A19452" t="s">
        <v>110</v>
      </c>
      <c r="B19452" t="s">
        <v>66497</v>
      </c>
      <c r="C19452" s="57">
        <v>44342</v>
      </c>
      <c r="D19452" t="s">
        <v>66498</v>
      </c>
      <c r="E19452" t="s">
        <v>66499</v>
      </c>
      <c r="F19452" t="s">
        <v>66500</v>
      </c>
      <c r="G19452" t="s">
        <v>114</v>
      </c>
      <c r="H19452" t="s">
        <v>114</v>
      </c>
      <c r="I19452">
        <v>18</v>
      </c>
    </row>
    <row r="19453" spans="1:9" x14ac:dyDescent="0.25">
      <c r="A19453" t="s">
        <v>110</v>
      </c>
      <c r="B19453" t="s">
        <v>66501</v>
      </c>
      <c r="C19453" s="57">
        <v>44342</v>
      </c>
      <c r="D19453" t="s">
        <v>66502</v>
      </c>
      <c r="E19453" s="58">
        <v>1023437400000</v>
      </c>
      <c r="F19453" t="s">
        <v>66503</v>
      </c>
      <c r="G19453" t="s">
        <v>1478</v>
      </c>
      <c r="H19453" t="s">
        <v>114</v>
      </c>
      <c r="I19453">
        <v>140</v>
      </c>
    </row>
    <row r="19454" spans="1:9" x14ac:dyDescent="0.25">
      <c r="A19454" t="s">
        <v>110</v>
      </c>
      <c r="B19454" t="s">
        <v>66504</v>
      </c>
      <c r="C19454" s="57">
        <v>44342</v>
      </c>
      <c r="D19454" t="s">
        <v>66505</v>
      </c>
      <c r="E19454" s="58">
        <v>1068451200000</v>
      </c>
      <c r="F19454" t="s">
        <v>66506</v>
      </c>
      <c r="G19454" t="s">
        <v>66507</v>
      </c>
      <c r="H19454" t="s">
        <v>66508</v>
      </c>
      <c r="I19454">
        <v>384</v>
      </c>
    </row>
    <row r="19455" spans="1:9" x14ac:dyDescent="0.25">
      <c r="A19455" t="s">
        <v>110</v>
      </c>
      <c r="B19455" t="s">
        <v>66509</v>
      </c>
      <c r="C19455" s="57">
        <v>44342</v>
      </c>
      <c r="D19455" t="s">
        <v>66510</v>
      </c>
      <c r="E19455" s="58">
        <v>1018925800000</v>
      </c>
      <c r="F19455" t="s">
        <v>66511</v>
      </c>
      <c r="G19455" t="s">
        <v>114</v>
      </c>
      <c r="H19455" t="s">
        <v>114</v>
      </c>
      <c r="I19455">
        <v>11</v>
      </c>
    </row>
    <row r="19456" spans="1:9" x14ac:dyDescent="0.25">
      <c r="A19456" t="s">
        <v>110</v>
      </c>
      <c r="B19456" t="s">
        <v>66512</v>
      </c>
      <c r="C19456" s="57">
        <v>44342</v>
      </c>
      <c r="D19456" t="s">
        <v>66513</v>
      </c>
      <c r="E19456" s="58">
        <v>1037109580000</v>
      </c>
      <c r="F19456" t="s">
        <v>66514</v>
      </c>
      <c r="G19456" t="s">
        <v>114</v>
      </c>
      <c r="H19456" t="s">
        <v>114</v>
      </c>
      <c r="I19456">
        <v>15</v>
      </c>
    </row>
    <row r="19457" spans="1:9" x14ac:dyDescent="0.25">
      <c r="A19457" t="s">
        <v>110</v>
      </c>
      <c r="B19457" t="s">
        <v>66515</v>
      </c>
      <c r="C19457" s="57">
        <v>44342</v>
      </c>
      <c r="D19457" t="s">
        <v>66516</v>
      </c>
      <c r="E19457" s="58">
        <v>102589394970000</v>
      </c>
      <c r="F19457" t="s">
        <v>66517</v>
      </c>
      <c r="G19457" t="s">
        <v>540</v>
      </c>
      <c r="H19457" t="s">
        <v>114</v>
      </c>
      <c r="I19457">
        <v>1</v>
      </c>
    </row>
    <row r="19458" spans="1:9" x14ac:dyDescent="0.25">
      <c r="A19458" t="s">
        <v>110</v>
      </c>
      <c r="B19458" t="s">
        <v>66518</v>
      </c>
      <c r="C19458" s="57">
        <v>44342</v>
      </c>
      <c r="D19458" t="s">
        <v>66519</v>
      </c>
      <c r="E19458" s="58">
        <v>102826941360000</v>
      </c>
      <c r="F19458" t="s">
        <v>66520</v>
      </c>
      <c r="G19458" t="s">
        <v>114</v>
      </c>
      <c r="H19458" t="s">
        <v>114</v>
      </c>
      <c r="I19458">
        <v>1</v>
      </c>
    </row>
    <row r="19459" spans="1:9" x14ac:dyDescent="0.25">
      <c r="A19459" t="s">
        <v>110</v>
      </c>
      <c r="B19459" t="s">
        <v>66521</v>
      </c>
      <c r="C19459" s="57">
        <v>44342</v>
      </c>
      <c r="D19459" t="s">
        <v>66522</v>
      </c>
      <c r="E19459" s="58">
        <v>1017828170000</v>
      </c>
      <c r="F19459" t="s">
        <v>66523</v>
      </c>
      <c r="G19459" t="s">
        <v>66524</v>
      </c>
      <c r="H19459" t="s">
        <v>114</v>
      </c>
      <c r="I19459">
        <v>37</v>
      </c>
    </row>
    <row r="19460" spans="1:9" x14ac:dyDescent="0.25">
      <c r="A19460" t="s">
        <v>110</v>
      </c>
      <c r="B19460" t="s">
        <v>66525</v>
      </c>
      <c r="C19460" s="57">
        <v>44342</v>
      </c>
      <c r="D19460" t="s">
        <v>66526</v>
      </c>
      <c r="E19460" t="s">
        <v>66527</v>
      </c>
      <c r="F19460" t="s">
        <v>66528</v>
      </c>
      <c r="G19460" t="s">
        <v>114</v>
      </c>
      <c r="H19460" t="s">
        <v>114</v>
      </c>
      <c r="I19460">
        <v>1</v>
      </c>
    </row>
    <row r="19461" spans="1:9" x14ac:dyDescent="0.25">
      <c r="A19461" t="s">
        <v>110</v>
      </c>
      <c r="B19461" t="s">
        <v>66529</v>
      </c>
      <c r="C19461" s="57">
        <v>44342</v>
      </c>
      <c r="D19461" t="s">
        <v>66530</v>
      </c>
      <c r="E19461" t="s">
        <v>66531</v>
      </c>
      <c r="F19461" t="s">
        <v>66532</v>
      </c>
      <c r="G19461" t="s">
        <v>114</v>
      </c>
      <c r="H19461" t="s">
        <v>114</v>
      </c>
      <c r="I19461">
        <v>44</v>
      </c>
    </row>
    <row r="19462" spans="1:9" x14ac:dyDescent="0.25">
      <c r="A19462" t="s">
        <v>110</v>
      </c>
      <c r="B19462" t="s">
        <v>66533</v>
      </c>
      <c r="C19462" s="57">
        <v>44342</v>
      </c>
      <c r="D19462" t="s">
        <v>66534</v>
      </c>
      <c r="E19462" s="58">
        <v>1095592050000</v>
      </c>
      <c r="F19462" t="s">
        <v>66535</v>
      </c>
      <c r="G19462" t="s">
        <v>114</v>
      </c>
      <c r="H19462" t="s">
        <v>114</v>
      </c>
      <c r="I19462">
        <v>6</v>
      </c>
    </row>
    <row r="19463" spans="1:9" x14ac:dyDescent="0.25">
      <c r="A19463" t="s">
        <v>110</v>
      </c>
      <c r="B19463" t="s">
        <v>66536</v>
      </c>
      <c r="C19463" s="57">
        <v>44342</v>
      </c>
      <c r="D19463" t="s">
        <v>66537</v>
      </c>
      <c r="E19463" s="58">
        <v>1118755410000</v>
      </c>
      <c r="F19463" t="s">
        <v>66538</v>
      </c>
      <c r="G19463" t="s">
        <v>114</v>
      </c>
      <c r="H19463" t="s">
        <v>114</v>
      </c>
      <c r="I19463">
        <v>1</v>
      </c>
    </row>
    <row r="19464" spans="1:9" x14ac:dyDescent="0.25">
      <c r="A19464" t="s">
        <v>110</v>
      </c>
      <c r="B19464" t="s">
        <v>66539</v>
      </c>
      <c r="C19464" s="57">
        <v>44342</v>
      </c>
      <c r="D19464" t="s">
        <v>66540</v>
      </c>
      <c r="E19464" s="58">
        <v>1003801290000</v>
      </c>
      <c r="F19464" t="s">
        <v>66541</v>
      </c>
      <c r="G19464" t="s">
        <v>114</v>
      </c>
      <c r="H19464" t="s">
        <v>114</v>
      </c>
      <c r="I19464">
        <v>1</v>
      </c>
    </row>
    <row r="19465" spans="1:9" x14ac:dyDescent="0.25">
      <c r="A19465" t="s">
        <v>110</v>
      </c>
      <c r="B19465" t="s">
        <v>66542</v>
      </c>
      <c r="C19465" s="57">
        <v>44342</v>
      </c>
      <c r="D19465" t="s">
        <v>66543</v>
      </c>
      <c r="E19465" t="s">
        <v>66544</v>
      </c>
      <c r="F19465" t="s">
        <v>66545</v>
      </c>
      <c r="G19465" t="s">
        <v>114</v>
      </c>
      <c r="H19465" t="s">
        <v>114</v>
      </c>
      <c r="I19465">
        <v>2</v>
      </c>
    </row>
    <row r="19466" spans="1:9" x14ac:dyDescent="0.25">
      <c r="A19466" t="s">
        <v>110</v>
      </c>
      <c r="B19466" t="s">
        <v>66546</v>
      </c>
      <c r="C19466" s="57">
        <v>44342</v>
      </c>
      <c r="D19466" t="s">
        <v>66547</v>
      </c>
      <c r="E19466" s="58">
        <v>1060125460000</v>
      </c>
      <c r="F19466" t="s">
        <v>66548</v>
      </c>
      <c r="G19466" t="s">
        <v>64122</v>
      </c>
      <c r="H19466" t="s">
        <v>114</v>
      </c>
      <c r="I19466">
        <v>20</v>
      </c>
    </row>
    <row r="19467" spans="1:9" x14ac:dyDescent="0.25">
      <c r="A19467" t="s">
        <v>110</v>
      </c>
      <c r="B19467" t="s">
        <v>66549</v>
      </c>
      <c r="C19467" s="57">
        <v>44342</v>
      </c>
      <c r="D19467" t="s">
        <v>66550</v>
      </c>
      <c r="E19467" t="s">
        <v>66551</v>
      </c>
      <c r="F19467" t="s">
        <v>66552</v>
      </c>
      <c r="G19467" t="s">
        <v>114</v>
      </c>
      <c r="H19467" t="s">
        <v>114</v>
      </c>
      <c r="I19467">
        <v>1</v>
      </c>
    </row>
    <row r="19468" spans="1:9" x14ac:dyDescent="0.25">
      <c r="A19468" t="s">
        <v>110</v>
      </c>
      <c r="B19468" t="s">
        <v>66553</v>
      </c>
      <c r="C19468" s="57">
        <v>44342</v>
      </c>
      <c r="D19468" t="s">
        <v>66554</v>
      </c>
      <c r="E19468" s="58">
        <v>1010424000000</v>
      </c>
      <c r="F19468" t="s">
        <v>66555</v>
      </c>
      <c r="G19468" t="s">
        <v>66556</v>
      </c>
      <c r="H19468" t="s">
        <v>114</v>
      </c>
      <c r="I19468">
        <v>10083</v>
      </c>
    </row>
    <row r="19469" spans="1:9" x14ac:dyDescent="0.25">
      <c r="A19469" t="s">
        <v>110</v>
      </c>
      <c r="B19469" t="s">
        <v>66557</v>
      </c>
      <c r="C19469" s="57">
        <v>44342</v>
      </c>
      <c r="D19469" t="s">
        <v>66558</v>
      </c>
      <c r="E19469" t="s">
        <v>66559</v>
      </c>
      <c r="F19469" t="s">
        <v>66560</v>
      </c>
      <c r="G19469" t="s">
        <v>114</v>
      </c>
      <c r="H19469" t="s">
        <v>114</v>
      </c>
      <c r="I19469">
        <v>22</v>
      </c>
    </row>
    <row r="19470" spans="1:9" x14ac:dyDescent="0.25">
      <c r="A19470" t="s">
        <v>110</v>
      </c>
      <c r="B19470" t="s">
        <v>66561</v>
      </c>
      <c r="C19470" s="57">
        <v>44342</v>
      </c>
      <c r="D19470" t="s">
        <v>66562</v>
      </c>
      <c r="E19470" t="s">
        <v>66563</v>
      </c>
      <c r="F19470" t="s">
        <v>66564</v>
      </c>
      <c r="G19470" t="s">
        <v>114</v>
      </c>
      <c r="H19470" t="s">
        <v>114</v>
      </c>
      <c r="I19470">
        <v>17</v>
      </c>
    </row>
    <row r="19471" spans="1:9" x14ac:dyDescent="0.25">
      <c r="A19471" t="s">
        <v>110</v>
      </c>
      <c r="B19471" t="s">
        <v>66565</v>
      </c>
      <c r="C19471" s="57">
        <v>44342</v>
      </c>
      <c r="D19471" t="s">
        <v>66566</v>
      </c>
      <c r="E19471" s="58">
        <v>1022511930000</v>
      </c>
      <c r="F19471" t="s">
        <v>66567</v>
      </c>
      <c r="G19471" t="s">
        <v>114</v>
      </c>
      <c r="H19471" t="s">
        <v>114</v>
      </c>
      <c r="I19471">
        <v>1</v>
      </c>
    </row>
    <row r="19472" spans="1:9" x14ac:dyDescent="0.25">
      <c r="A19472" t="s">
        <v>110</v>
      </c>
      <c r="B19472" t="s">
        <v>66568</v>
      </c>
      <c r="C19472" s="57">
        <v>44342</v>
      </c>
      <c r="D19472" t="s">
        <v>66569</v>
      </c>
      <c r="E19472" s="58">
        <v>1041971050000</v>
      </c>
      <c r="F19472" t="s">
        <v>66570</v>
      </c>
      <c r="G19472" t="s">
        <v>59132</v>
      </c>
      <c r="H19472" t="s">
        <v>114</v>
      </c>
      <c r="I19472">
        <v>11</v>
      </c>
    </row>
    <row r="19473" spans="1:9" x14ac:dyDescent="0.25">
      <c r="A19473" t="s">
        <v>110</v>
      </c>
      <c r="B19473" t="s">
        <v>66571</v>
      </c>
      <c r="C19473" s="57">
        <v>44342</v>
      </c>
      <c r="D19473" t="s">
        <v>66572</v>
      </c>
      <c r="E19473" s="58">
        <v>1000028750000</v>
      </c>
      <c r="F19473" t="s">
        <v>66573</v>
      </c>
      <c r="G19473" t="s">
        <v>14310</v>
      </c>
      <c r="H19473" t="s">
        <v>66574</v>
      </c>
      <c r="I19473">
        <v>3508</v>
      </c>
    </row>
    <row r="19474" spans="1:9" x14ac:dyDescent="0.25">
      <c r="A19474" t="s">
        <v>110</v>
      </c>
      <c r="B19474" t="s">
        <v>66575</v>
      </c>
      <c r="C19474" s="57">
        <v>44342</v>
      </c>
      <c r="D19474" t="s">
        <v>66576</v>
      </c>
      <c r="E19474" s="58">
        <v>1010377070000</v>
      </c>
      <c r="F19474" t="s">
        <v>66577</v>
      </c>
      <c r="G19474" t="s">
        <v>66578</v>
      </c>
      <c r="H19474" t="s">
        <v>66579</v>
      </c>
      <c r="I19474">
        <v>218</v>
      </c>
    </row>
    <row r="19475" spans="1:9" x14ac:dyDescent="0.25">
      <c r="A19475" t="s">
        <v>110</v>
      </c>
      <c r="B19475" t="s">
        <v>66580</v>
      </c>
      <c r="C19475" s="57">
        <v>44342</v>
      </c>
      <c r="D19475" t="s">
        <v>66581</v>
      </c>
      <c r="E19475" s="58">
        <v>1007432740000</v>
      </c>
      <c r="F19475" t="s">
        <v>66582</v>
      </c>
      <c r="G19475" t="s">
        <v>114</v>
      </c>
      <c r="H19475" t="s">
        <v>114</v>
      </c>
      <c r="I19475">
        <v>2</v>
      </c>
    </row>
    <row r="19476" spans="1:9" x14ac:dyDescent="0.25">
      <c r="A19476" t="s">
        <v>110</v>
      </c>
      <c r="B19476" t="s">
        <v>66583</v>
      </c>
      <c r="C19476" s="57">
        <v>44342</v>
      </c>
      <c r="D19476" t="s">
        <v>66584</v>
      </c>
      <c r="E19476" s="58">
        <v>1006112830000</v>
      </c>
      <c r="F19476" t="s">
        <v>66585</v>
      </c>
      <c r="G19476" t="s">
        <v>114</v>
      </c>
      <c r="H19476" t="s">
        <v>114</v>
      </c>
      <c r="I19476">
        <v>1</v>
      </c>
    </row>
    <row r="19477" spans="1:9" x14ac:dyDescent="0.25">
      <c r="A19477" t="s">
        <v>110</v>
      </c>
      <c r="B19477" t="s">
        <v>66586</v>
      </c>
      <c r="C19477" s="57">
        <v>44342</v>
      </c>
      <c r="D19477" t="s">
        <v>66587</v>
      </c>
      <c r="E19477" s="58">
        <v>982011750000000</v>
      </c>
      <c r="F19477" t="s">
        <v>66588</v>
      </c>
      <c r="G19477" t="s">
        <v>114</v>
      </c>
      <c r="H19477" t="s">
        <v>114</v>
      </c>
      <c r="I19477">
        <v>1</v>
      </c>
    </row>
    <row r="19478" spans="1:9" x14ac:dyDescent="0.25">
      <c r="A19478" t="s">
        <v>110</v>
      </c>
      <c r="B19478" t="s">
        <v>66589</v>
      </c>
      <c r="C19478" s="57">
        <v>44342</v>
      </c>
      <c r="D19478" t="s">
        <v>66590</v>
      </c>
      <c r="E19478" t="s">
        <v>66591</v>
      </c>
      <c r="F19478" t="s">
        <v>66592</v>
      </c>
      <c r="G19478" t="s">
        <v>114</v>
      </c>
      <c r="H19478" t="s">
        <v>114</v>
      </c>
      <c r="I19478">
        <v>5</v>
      </c>
    </row>
    <row r="19479" spans="1:9" x14ac:dyDescent="0.25">
      <c r="A19479" t="s">
        <v>110</v>
      </c>
      <c r="B19479" t="s">
        <v>66593</v>
      </c>
      <c r="C19479" s="57">
        <v>44342</v>
      </c>
      <c r="D19479" t="s">
        <v>66594</v>
      </c>
      <c r="E19479" t="s">
        <v>66595</v>
      </c>
      <c r="F19479" t="s">
        <v>66596</v>
      </c>
      <c r="G19479" t="s">
        <v>114</v>
      </c>
      <c r="H19479" t="s">
        <v>114</v>
      </c>
      <c r="I19479">
        <v>2</v>
      </c>
    </row>
    <row r="19480" spans="1:9" x14ac:dyDescent="0.25">
      <c r="A19480" t="s">
        <v>110</v>
      </c>
      <c r="B19480" t="s">
        <v>66597</v>
      </c>
      <c r="C19480" s="57">
        <v>44342</v>
      </c>
      <c r="D19480" t="s">
        <v>66598</v>
      </c>
      <c r="E19480" s="58">
        <v>1057574400000</v>
      </c>
      <c r="F19480" t="s">
        <v>66599</v>
      </c>
      <c r="G19480" t="s">
        <v>114</v>
      </c>
      <c r="H19480" t="s">
        <v>114</v>
      </c>
      <c r="I19480">
        <v>2</v>
      </c>
    </row>
    <row r="19481" spans="1:9" x14ac:dyDescent="0.25">
      <c r="A19481" t="s">
        <v>110</v>
      </c>
      <c r="B19481" t="s">
        <v>66600</v>
      </c>
      <c r="C19481" s="57">
        <v>44342</v>
      </c>
      <c r="D19481" t="s">
        <v>66601</v>
      </c>
      <c r="E19481" s="58">
        <v>1000125300000</v>
      </c>
      <c r="F19481" t="s">
        <v>66602</v>
      </c>
      <c r="G19481" t="s">
        <v>114</v>
      </c>
      <c r="H19481" t="s">
        <v>114</v>
      </c>
      <c r="I19481">
        <v>1</v>
      </c>
    </row>
    <row r="19482" spans="1:9" x14ac:dyDescent="0.25">
      <c r="A19482" t="s">
        <v>110</v>
      </c>
      <c r="B19482" t="s">
        <v>66603</v>
      </c>
      <c r="C19482" s="57">
        <v>44342</v>
      </c>
      <c r="D19482" t="s">
        <v>66604</v>
      </c>
      <c r="E19482" s="58">
        <v>1072030600000</v>
      </c>
      <c r="F19482" t="s">
        <v>66605</v>
      </c>
      <c r="G19482" t="s">
        <v>114</v>
      </c>
      <c r="H19482" t="s">
        <v>114</v>
      </c>
      <c r="I19482">
        <v>11</v>
      </c>
    </row>
    <row r="19483" spans="1:9" x14ac:dyDescent="0.25">
      <c r="A19483" t="s">
        <v>110</v>
      </c>
      <c r="B19483" t="s">
        <v>66606</v>
      </c>
      <c r="C19483" s="57">
        <v>44342</v>
      </c>
      <c r="D19483" t="s">
        <v>66607</v>
      </c>
      <c r="E19483" s="58">
        <v>1010194500000</v>
      </c>
      <c r="F19483" t="s">
        <v>66608</v>
      </c>
      <c r="G19483" t="s">
        <v>36958</v>
      </c>
      <c r="H19483" t="s">
        <v>114</v>
      </c>
      <c r="I19483">
        <v>2</v>
      </c>
    </row>
    <row r="19484" spans="1:9" x14ac:dyDescent="0.25">
      <c r="A19484" t="s">
        <v>110</v>
      </c>
      <c r="B19484" t="s">
        <v>66609</v>
      </c>
      <c r="C19484" s="57">
        <v>44342</v>
      </c>
      <c r="D19484" t="s">
        <v>66610</v>
      </c>
      <c r="E19484" t="s">
        <v>66611</v>
      </c>
      <c r="F19484" t="s">
        <v>66612</v>
      </c>
      <c r="G19484" t="s">
        <v>114</v>
      </c>
      <c r="H19484" t="s">
        <v>114</v>
      </c>
      <c r="I19484">
        <v>1</v>
      </c>
    </row>
    <row r="19485" spans="1:9" x14ac:dyDescent="0.25">
      <c r="A19485" t="s">
        <v>110</v>
      </c>
      <c r="B19485" t="s">
        <v>66613</v>
      </c>
      <c r="C19485" s="57">
        <v>44342</v>
      </c>
      <c r="D19485" t="s">
        <v>66614</v>
      </c>
      <c r="E19485" s="58">
        <v>1022490700000</v>
      </c>
      <c r="F19485" t="s">
        <v>66615</v>
      </c>
      <c r="G19485" t="s">
        <v>114</v>
      </c>
      <c r="H19485" t="s">
        <v>114</v>
      </c>
      <c r="I19485">
        <v>1</v>
      </c>
    </row>
    <row r="19486" spans="1:9" x14ac:dyDescent="0.25">
      <c r="A19486" t="s">
        <v>110</v>
      </c>
      <c r="B19486" t="s">
        <v>66616</v>
      </c>
      <c r="C19486" s="57">
        <v>44342</v>
      </c>
      <c r="D19486" t="s">
        <v>66617</v>
      </c>
      <c r="E19486" s="58">
        <v>1006163850000</v>
      </c>
      <c r="F19486" t="s">
        <v>66618</v>
      </c>
      <c r="G19486" t="s">
        <v>114</v>
      </c>
      <c r="H19486" t="s">
        <v>114</v>
      </c>
      <c r="I19486">
        <v>1254</v>
      </c>
    </row>
    <row r="19487" spans="1:9" x14ac:dyDescent="0.25">
      <c r="A19487" t="s">
        <v>110</v>
      </c>
      <c r="B19487" t="s">
        <v>66619</v>
      </c>
      <c r="C19487" s="57">
        <v>44342</v>
      </c>
      <c r="D19487" t="s">
        <v>66620</v>
      </c>
      <c r="E19487" t="s">
        <v>66621</v>
      </c>
      <c r="F19487" t="s">
        <v>66622</v>
      </c>
      <c r="G19487" t="s">
        <v>114</v>
      </c>
      <c r="H19487" t="s">
        <v>114</v>
      </c>
      <c r="I19487">
        <v>5</v>
      </c>
    </row>
    <row r="19488" spans="1:9" x14ac:dyDescent="0.25">
      <c r="A19488" t="s">
        <v>110</v>
      </c>
      <c r="B19488" t="s">
        <v>66623</v>
      </c>
      <c r="C19488" s="57">
        <v>44342</v>
      </c>
      <c r="D19488" t="s">
        <v>66624</v>
      </c>
      <c r="E19488" t="s">
        <v>66625</v>
      </c>
      <c r="F19488" t="s">
        <v>66626</v>
      </c>
      <c r="G19488" t="s">
        <v>114</v>
      </c>
      <c r="H19488" t="s">
        <v>114</v>
      </c>
      <c r="I19488">
        <v>1</v>
      </c>
    </row>
    <row r="19489" spans="1:9" x14ac:dyDescent="0.25">
      <c r="A19489" t="s">
        <v>110</v>
      </c>
      <c r="B19489" t="s">
        <v>66627</v>
      </c>
      <c r="C19489" s="57">
        <v>44342</v>
      </c>
      <c r="D19489" t="s">
        <v>66628</v>
      </c>
      <c r="E19489" s="58">
        <v>3356864200000</v>
      </c>
      <c r="F19489" t="s">
        <v>66629</v>
      </c>
      <c r="G19489" t="s">
        <v>114</v>
      </c>
      <c r="H19489" t="s">
        <v>114</v>
      </c>
      <c r="I19489">
        <v>1</v>
      </c>
    </row>
    <row r="19490" spans="1:9" x14ac:dyDescent="0.25">
      <c r="A19490" t="s">
        <v>110</v>
      </c>
      <c r="B19490" t="s">
        <v>66630</v>
      </c>
      <c r="C19490" s="57">
        <v>44342</v>
      </c>
      <c r="D19490" t="s">
        <v>66631</v>
      </c>
      <c r="E19490" s="58">
        <v>1011873420000</v>
      </c>
      <c r="F19490" t="s">
        <v>66632</v>
      </c>
      <c r="G19490" t="s">
        <v>114</v>
      </c>
      <c r="H19490" t="s">
        <v>114</v>
      </c>
      <c r="I19490">
        <v>1</v>
      </c>
    </row>
    <row r="19491" spans="1:9" x14ac:dyDescent="0.25">
      <c r="A19491" t="s">
        <v>110</v>
      </c>
      <c r="B19491" t="s">
        <v>66633</v>
      </c>
      <c r="C19491" s="57">
        <v>44342</v>
      </c>
      <c r="D19491" t="s">
        <v>66634</v>
      </c>
      <c r="E19491" t="s">
        <v>66635</v>
      </c>
      <c r="F19491" t="s">
        <v>66636</v>
      </c>
      <c r="G19491" t="s">
        <v>114</v>
      </c>
      <c r="H19491" t="s">
        <v>114</v>
      </c>
      <c r="I19491">
        <v>12</v>
      </c>
    </row>
    <row r="19492" spans="1:9" x14ac:dyDescent="0.25">
      <c r="A19492" t="s">
        <v>110</v>
      </c>
      <c r="B19492" t="s">
        <v>66637</v>
      </c>
      <c r="C19492" s="57">
        <v>44342</v>
      </c>
      <c r="D19492" t="s">
        <v>66638</v>
      </c>
      <c r="E19492" s="58">
        <v>1007511230000</v>
      </c>
      <c r="F19492" t="s">
        <v>66639</v>
      </c>
      <c r="G19492" t="s">
        <v>114</v>
      </c>
      <c r="H19492" t="s">
        <v>114</v>
      </c>
      <c r="I19492">
        <v>4</v>
      </c>
    </row>
    <row r="19493" spans="1:9" x14ac:dyDescent="0.25">
      <c r="A19493" t="s">
        <v>110</v>
      </c>
      <c r="B19493" t="s">
        <v>66640</v>
      </c>
      <c r="C19493" s="57">
        <v>44342</v>
      </c>
      <c r="D19493" t="s">
        <v>66641</v>
      </c>
      <c r="E19493" s="58">
        <v>1007081280000</v>
      </c>
      <c r="F19493" t="s">
        <v>66642</v>
      </c>
      <c r="G19493" t="s">
        <v>1478</v>
      </c>
      <c r="H19493" t="s">
        <v>114</v>
      </c>
      <c r="I19493">
        <v>102</v>
      </c>
    </row>
    <row r="19494" spans="1:9" x14ac:dyDescent="0.25">
      <c r="A19494" t="s">
        <v>110</v>
      </c>
      <c r="B19494" t="s">
        <v>66643</v>
      </c>
      <c r="C19494" s="57">
        <v>44342</v>
      </c>
      <c r="D19494" t="s">
        <v>66644</v>
      </c>
      <c r="E19494" s="58">
        <v>1060481760000</v>
      </c>
      <c r="F19494" t="s">
        <v>66645</v>
      </c>
      <c r="G19494" t="s">
        <v>66646</v>
      </c>
      <c r="H19494" t="s">
        <v>114</v>
      </c>
      <c r="I19494">
        <v>22</v>
      </c>
    </row>
    <row r="19495" spans="1:9" x14ac:dyDescent="0.25">
      <c r="A19495" t="s">
        <v>110</v>
      </c>
      <c r="B19495" t="s">
        <v>66647</v>
      </c>
      <c r="C19495" s="57">
        <v>44342</v>
      </c>
      <c r="D19495" t="s">
        <v>66648</v>
      </c>
      <c r="E19495" s="58">
        <v>1025803590000</v>
      </c>
      <c r="F19495" t="s">
        <v>66649</v>
      </c>
      <c r="G19495" t="s">
        <v>114</v>
      </c>
      <c r="H19495" t="s">
        <v>114</v>
      </c>
      <c r="I19495">
        <v>3</v>
      </c>
    </row>
    <row r="19496" spans="1:9" x14ac:dyDescent="0.25">
      <c r="A19496" t="s">
        <v>110</v>
      </c>
      <c r="B19496" t="s">
        <v>66650</v>
      </c>
      <c r="C19496" s="57">
        <v>44342</v>
      </c>
      <c r="D19496" t="s">
        <v>66651</v>
      </c>
      <c r="E19496" s="58">
        <v>1012908140000</v>
      </c>
      <c r="F19496" t="s">
        <v>66652</v>
      </c>
      <c r="G19496" t="s">
        <v>114</v>
      </c>
      <c r="H19496" t="s">
        <v>114</v>
      </c>
      <c r="I19496">
        <v>1</v>
      </c>
    </row>
    <row r="19497" spans="1:9" x14ac:dyDescent="0.25">
      <c r="A19497" t="s">
        <v>110</v>
      </c>
      <c r="B19497" t="s">
        <v>66653</v>
      </c>
      <c r="C19497" s="57">
        <v>44342</v>
      </c>
      <c r="D19497" t="s">
        <v>66654</v>
      </c>
      <c r="E19497" s="58">
        <v>1029505983400</v>
      </c>
      <c r="F19497" t="s">
        <v>66655</v>
      </c>
      <c r="G19497" t="s">
        <v>114</v>
      </c>
      <c r="H19497" t="s">
        <v>114</v>
      </c>
      <c r="I19497">
        <v>3</v>
      </c>
    </row>
    <row r="19498" spans="1:9" x14ac:dyDescent="0.25">
      <c r="A19498" t="s">
        <v>110</v>
      </c>
      <c r="B19498" t="s">
        <v>66656</v>
      </c>
      <c r="C19498" s="57">
        <v>44342</v>
      </c>
      <c r="D19498" t="s">
        <v>66657</v>
      </c>
      <c r="E19498" s="58">
        <v>1009437320900</v>
      </c>
      <c r="F19498" t="s">
        <v>66658</v>
      </c>
      <c r="G19498" t="s">
        <v>114</v>
      </c>
      <c r="H19498" t="s">
        <v>114</v>
      </c>
      <c r="I19498">
        <v>1</v>
      </c>
    </row>
    <row r="19499" spans="1:9" x14ac:dyDescent="0.25">
      <c r="A19499" t="s">
        <v>110</v>
      </c>
      <c r="B19499" t="s">
        <v>66659</v>
      </c>
      <c r="C19499" s="57">
        <v>44342</v>
      </c>
      <c r="D19499" t="s">
        <v>66660</v>
      </c>
      <c r="E19499" s="58">
        <v>1014832400000</v>
      </c>
      <c r="F19499" t="s">
        <v>66661</v>
      </c>
      <c r="G19499" t="s">
        <v>114</v>
      </c>
      <c r="H19499" t="s">
        <v>114</v>
      </c>
      <c r="I19499">
        <v>16</v>
      </c>
    </row>
    <row r="19500" spans="1:9" x14ac:dyDescent="0.25">
      <c r="A19500" t="s">
        <v>110</v>
      </c>
      <c r="B19500" t="s">
        <v>66662</v>
      </c>
      <c r="C19500" s="57">
        <v>44342</v>
      </c>
      <c r="D19500" t="s">
        <v>66663</v>
      </c>
      <c r="E19500" s="58">
        <v>1031014040000</v>
      </c>
      <c r="F19500" t="s">
        <v>66664</v>
      </c>
      <c r="G19500" t="s">
        <v>114</v>
      </c>
      <c r="H19500" t="s">
        <v>114</v>
      </c>
      <c r="I19500">
        <v>1</v>
      </c>
    </row>
    <row r="19501" spans="1:9" x14ac:dyDescent="0.25">
      <c r="A19501" t="s">
        <v>110</v>
      </c>
      <c r="B19501" t="s">
        <v>66665</v>
      </c>
      <c r="C19501" s="57">
        <v>44342</v>
      </c>
      <c r="D19501" t="s">
        <v>66666</v>
      </c>
      <c r="E19501" t="s">
        <v>66667</v>
      </c>
      <c r="F19501" t="s">
        <v>66668</v>
      </c>
      <c r="G19501" t="s">
        <v>114</v>
      </c>
      <c r="H19501" t="s">
        <v>114</v>
      </c>
      <c r="I19501">
        <v>1</v>
      </c>
    </row>
    <row r="19502" spans="1:9" x14ac:dyDescent="0.25">
      <c r="A19502" t="s">
        <v>110</v>
      </c>
      <c r="B19502" t="s">
        <v>66669</v>
      </c>
      <c r="C19502" s="57">
        <v>44342</v>
      </c>
      <c r="D19502" t="s">
        <v>66670</v>
      </c>
      <c r="E19502" s="58">
        <v>999144305000000</v>
      </c>
      <c r="F19502" t="s">
        <v>66671</v>
      </c>
      <c r="G19502" t="s">
        <v>114</v>
      </c>
      <c r="H19502" t="s">
        <v>114</v>
      </c>
      <c r="I19502">
        <v>7</v>
      </c>
    </row>
    <row r="19503" spans="1:9" x14ac:dyDescent="0.25">
      <c r="A19503" t="s">
        <v>110</v>
      </c>
      <c r="B19503" t="s">
        <v>66672</v>
      </c>
      <c r="C19503" s="57">
        <v>44342</v>
      </c>
      <c r="D19503" t="s">
        <v>66673</v>
      </c>
      <c r="E19503" t="s">
        <v>66674</v>
      </c>
      <c r="F19503" t="s">
        <v>66675</v>
      </c>
      <c r="G19503" t="s">
        <v>114</v>
      </c>
      <c r="H19503" t="s">
        <v>114</v>
      </c>
      <c r="I19503">
        <v>23</v>
      </c>
    </row>
    <row r="19504" spans="1:9" x14ac:dyDescent="0.25">
      <c r="A19504" t="s">
        <v>110</v>
      </c>
      <c r="B19504" t="s">
        <v>66676</v>
      </c>
      <c r="C19504" s="57">
        <v>44342</v>
      </c>
      <c r="D19504" t="s">
        <v>66677</v>
      </c>
      <c r="E19504" s="58">
        <v>1002828000000</v>
      </c>
      <c r="F19504" t="s">
        <v>66678</v>
      </c>
      <c r="G19504" t="s">
        <v>114</v>
      </c>
      <c r="H19504" t="s">
        <v>114</v>
      </c>
      <c r="I19504">
        <v>1</v>
      </c>
    </row>
    <row r="19505" spans="1:9" x14ac:dyDescent="0.25">
      <c r="A19505" t="s">
        <v>110</v>
      </c>
      <c r="B19505" t="s">
        <v>66679</v>
      </c>
      <c r="C19505" s="57">
        <v>44342</v>
      </c>
      <c r="D19505" t="s">
        <v>66680</v>
      </c>
      <c r="E19505" s="58">
        <v>1022733400000</v>
      </c>
      <c r="F19505" t="s">
        <v>66681</v>
      </c>
      <c r="G19505" t="s">
        <v>114</v>
      </c>
      <c r="H19505" t="s">
        <v>114</v>
      </c>
      <c r="I19505">
        <v>8</v>
      </c>
    </row>
    <row r="19506" spans="1:9" x14ac:dyDescent="0.25">
      <c r="A19506" t="s">
        <v>110</v>
      </c>
      <c r="B19506" t="s">
        <v>66682</v>
      </c>
      <c r="C19506" s="57">
        <v>44342</v>
      </c>
      <c r="D19506" t="s">
        <v>66683</v>
      </c>
      <c r="E19506" s="58">
        <v>9934783500000</v>
      </c>
      <c r="F19506" t="s">
        <v>66684</v>
      </c>
      <c r="G19506" t="s">
        <v>66685</v>
      </c>
      <c r="H19506" t="s">
        <v>66686</v>
      </c>
      <c r="I19506">
        <v>629</v>
      </c>
    </row>
    <row r="19507" spans="1:9" x14ac:dyDescent="0.25">
      <c r="A19507" t="s">
        <v>110</v>
      </c>
      <c r="B19507" t="s">
        <v>66687</v>
      </c>
      <c r="C19507" s="57">
        <v>44342</v>
      </c>
      <c r="D19507" t="s">
        <v>66688</v>
      </c>
      <c r="E19507" t="s">
        <v>66689</v>
      </c>
      <c r="F19507" t="s">
        <v>66690</v>
      </c>
      <c r="G19507" t="s">
        <v>540</v>
      </c>
      <c r="H19507" t="s">
        <v>114</v>
      </c>
      <c r="I19507">
        <v>54</v>
      </c>
    </row>
    <row r="19508" spans="1:9" x14ac:dyDescent="0.25">
      <c r="A19508" t="s">
        <v>110</v>
      </c>
      <c r="B19508" t="s">
        <v>66691</v>
      </c>
      <c r="C19508" s="57">
        <v>44342</v>
      </c>
      <c r="D19508" t="s">
        <v>66692</v>
      </c>
      <c r="E19508" t="s">
        <v>66693</v>
      </c>
      <c r="F19508" t="s">
        <v>66694</v>
      </c>
      <c r="G19508" t="s">
        <v>114</v>
      </c>
      <c r="H19508" t="s">
        <v>114</v>
      </c>
      <c r="I19508">
        <v>9</v>
      </c>
    </row>
    <row r="19509" spans="1:9" x14ac:dyDescent="0.25">
      <c r="A19509" t="s">
        <v>110</v>
      </c>
      <c r="B19509" t="s">
        <v>66695</v>
      </c>
      <c r="C19509" s="57">
        <v>44342</v>
      </c>
      <c r="D19509" t="s">
        <v>66696</v>
      </c>
      <c r="E19509" s="58">
        <v>1070171800000</v>
      </c>
      <c r="F19509" t="s">
        <v>66697</v>
      </c>
      <c r="G19509" t="s">
        <v>114</v>
      </c>
      <c r="H19509" t="s">
        <v>114</v>
      </c>
      <c r="I19509">
        <v>1</v>
      </c>
    </row>
    <row r="19510" spans="1:9" x14ac:dyDescent="0.25">
      <c r="A19510" t="s">
        <v>110</v>
      </c>
      <c r="B19510" t="s">
        <v>66698</v>
      </c>
      <c r="C19510" s="57">
        <v>44342</v>
      </c>
      <c r="D19510" t="s">
        <v>66699</v>
      </c>
      <c r="E19510" s="58">
        <v>1010461500000</v>
      </c>
      <c r="F19510" t="s">
        <v>66700</v>
      </c>
      <c r="G19510" t="s">
        <v>114</v>
      </c>
      <c r="H19510" t="s">
        <v>114</v>
      </c>
      <c r="I19510">
        <v>1</v>
      </c>
    </row>
    <row r="19511" spans="1:9" x14ac:dyDescent="0.25">
      <c r="A19511" t="s">
        <v>110</v>
      </c>
      <c r="B19511" t="s">
        <v>66701</v>
      </c>
      <c r="C19511" s="57">
        <v>44342</v>
      </c>
      <c r="D19511" t="s">
        <v>66702</v>
      </c>
      <c r="E19511" s="58">
        <v>1791051100000</v>
      </c>
      <c r="F19511" t="s">
        <v>66703</v>
      </c>
      <c r="G19511" t="s">
        <v>114</v>
      </c>
      <c r="H19511" t="s">
        <v>114</v>
      </c>
      <c r="I19511">
        <v>1</v>
      </c>
    </row>
    <row r="19512" spans="1:9" x14ac:dyDescent="0.25">
      <c r="A19512" t="s">
        <v>110</v>
      </c>
      <c r="B19512" t="s">
        <v>66704</v>
      </c>
      <c r="C19512" s="57">
        <v>44342</v>
      </c>
      <c r="D19512" t="s">
        <v>66705</v>
      </c>
      <c r="E19512" s="58">
        <v>1011216800000</v>
      </c>
      <c r="F19512" t="s">
        <v>66706</v>
      </c>
      <c r="G19512" t="s">
        <v>114</v>
      </c>
      <c r="H19512" t="s">
        <v>114</v>
      </c>
      <c r="I19512">
        <v>2</v>
      </c>
    </row>
    <row r="19513" spans="1:9" x14ac:dyDescent="0.25">
      <c r="A19513" t="s">
        <v>110</v>
      </c>
      <c r="B19513" t="s">
        <v>66707</v>
      </c>
      <c r="C19513" s="57">
        <v>44342</v>
      </c>
      <c r="D19513" t="s">
        <v>66708</v>
      </c>
      <c r="E19513" t="s">
        <v>66709</v>
      </c>
      <c r="F19513" t="s">
        <v>66710</v>
      </c>
      <c r="G19513" t="s">
        <v>114</v>
      </c>
      <c r="H19513" t="s">
        <v>114</v>
      </c>
      <c r="I19513">
        <v>3</v>
      </c>
    </row>
    <row r="19514" spans="1:9" x14ac:dyDescent="0.25">
      <c r="A19514" t="s">
        <v>110</v>
      </c>
      <c r="B19514" t="s">
        <v>66711</v>
      </c>
      <c r="C19514" s="57">
        <v>44342</v>
      </c>
      <c r="D19514" t="s">
        <v>66712</v>
      </c>
      <c r="E19514" s="58">
        <v>1035049400000</v>
      </c>
      <c r="F19514" t="s">
        <v>66713</v>
      </c>
      <c r="G19514" t="s">
        <v>114</v>
      </c>
      <c r="H19514" t="s">
        <v>114</v>
      </c>
      <c r="I19514">
        <v>57</v>
      </c>
    </row>
    <row r="19515" spans="1:9" x14ac:dyDescent="0.25">
      <c r="A19515" t="s">
        <v>110</v>
      </c>
      <c r="B19515" t="s">
        <v>66714</v>
      </c>
      <c r="C19515" s="57">
        <v>44342</v>
      </c>
      <c r="D19515" t="s">
        <v>66715</v>
      </c>
      <c r="E19515" t="s">
        <v>66716</v>
      </c>
      <c r="F19515" t="s">
        <v>66717</v>
      </c>
      <c r="G19515" t="s">
        <v>114</v>
      </c>
      <c r="H19515" t="s">
        <v>114</v>
      </c>
      <c r="I19515">
        <v>2</v>
      </c>
    </row>
    <row r="19516" spans="1:9" x14ac:dyDescent="0.25">
      <c r="A19516" t="s">
        <v>110</v>
      </c>
      <c r="B19516" t="s">
        <v>66718</v>
      </c>
      <c r="C19516" s="57">
        <v>44342</v>
      </c>
      <c r="D19516" t="s">
        <v>66719</v>
      </c>
      <c r="E19516" s="58">
        <v>1034369530000</v>
      </c>
      <c r="F19516" t="s">
        <v>66720</v>
      </c>
      <c r="G19516" t="s">
        <v>114</v>
      </c>
      <c r="H19516" t="s">
        <v>114</v>
      </c>
      <c r="I19516">
        <v>1</v>
      </c>
    </row>
    <row r="19517" spans="1:9" x14ac:dyDescent="0.25">
      <c r="A19517" t="s">
        <v>110</v>
      </c>
      <c r="B19517" t="s">
        <v>66721</v>
      </c>
      <c r="C19517" s="57">
        <v>44342</v>
      </c>
      <c r="D19517" t="s">
        <v>66722</v>
      </c>
      <c r="E19517" s="58">
        <v>1014518320000</v>
      </c>
      <c r="F19517" t="s">
        <v>66723</v>
      </c>
      <c r="G19517" t="s">
        <v>114</v>
      </c>
      <c r="H19517" t="s">
        <v>114</v>
      </c>
      <c r="I19517">
        <v>2</v>
      </c>
    </row>
    <row r="19518" spans="1:9" x14ac:dyDescent="0.25">
      <c r="A19518" t="s">
        <v>110</v>
      </c>
      <c r="B19518" t="s">
        <v>66724</v>
      </c>
      <c r="C19518" s="57">
        <v>44342</v>
      </c>
      <c r="D19518" t="s">
        <v>66725</v>
      </c>
      <c r="E19518" s="58">
        <v>1189837280000</v>
      </c>
      <c r="F19518" t="s">
        <v>66726</v>
      </c>
      <c r="G19518" t="s">
        <v>114</v>
      </c>
      <c r="H19518" t="s">
        <v>114</v>
      </c>
      <c r="I19518">
        <v>7</v>
      </c>
    </row>
    <row r="19519" spans="1:9" x14ac:dyDescent="0.25">
      <c r="A19519" t="s">
        <v>110</v>
      </c>
      <c r="B19519" t="s">
        <v>66727</v>
      </c>
      <c r="C19519" s="57">
        <v>44342</v>
      </c>
      <c r="D19519" t="s">
        <v>66728</v>
      </c>
      <c r="E19519" t="s">
        <v>66729</v>
      </c>
      <c r="F19519" t="s">
        <v>66730</v>
      </c>
      <c r="G19519" t="s">
        <v>114</v>
      </c>
      <c r="H19519" t="s">
        <v>114</v>
      </c>
      <c r="I19519">
        <v>7</v>
      </c>
    </row>
    <row r="19520" spans="1:9" x14ac:dyDescent="0.25">
      <c r="A19520" t="s">
        <v>110</v>
      </c>
      <c r="B19520" t="s">
        <v>66731</v>
      </c>
      <c r="C19520" s="57">
        <v>44342</v>
      </c>
      <c r="D19520" t="s">
        <v>66732</v>
      </c>
      <c r="E19520" s="58">
        <v>1007595930000</v>
      </c>
      <c r="F19520" t="s">
        <v>66733</v>
      </c>
      <c r="G19520" t="s">
        <v>114</v>
      </c>
      <c r="H19520" t="s">
        <v>114</v>
      </c>
      <c r="I19520">
        <v>1</v>
      </c>
    </row>
    <row r="19521" spans="1:9" x14ac:dyDescent="0.25">
      <c r="A19521" t="s">
        <v>110</v>
      </c>
      <c r="B19521" t="s">
        <v>66734</v>
      </c>
      <c r="C19521" s="57">
        <v>44342</v>
      </c>
      <c r="D19521" t="s">
        <v>66735</v>
      </c>
      <c r="E19521" s="58">
        <v>1009240430000</v>
      </c>
      <c r="F19521" t="s">
        <v>66736</v>
      </c>
      <c r="G19521" t="s">
        <v>114</v>
      </c>
      <c r="H19521" t="s">
        <v>114</v>
      </c>
      <c r="I19521">
        <v>2</v>
      </c>
    </row>
    <row r="19522" spans="1:9" x14ac:dyDescent="0.25">
      <c r="A19522" t="s">
        <v>110</v>
      </c>
      <c r="B19522" t="s">
        <v>66737</v>
      </c>
      <c r="C19522" s="57">
        <v>44342</v>
      </c>
      <c r="D19522" t="s">
        <v>66738</v>
      </c>
      <c r="E19522" s="58">
        <v>1012318500000</v>
      </c>
      <c r="F19522" t="s">
        <v>66739</v>
      </c>
      <c r="G19522" t="s">
        <v>31814</v>
      </c>
      <c r="H19522" t="s">
        <v>66740</v>
      </c>
      <c r="I19522">
        <v>3</v>
      </c>
    </row>
    <row r="19523" spans="1:9" x14ac:dyDescent="0.25">
      <c r="A19523" t="s">
        <v>110</v>
      </c>
      <c r="B19523" t="s">
        <v>66741</v>
      </c>
      <c r="C19523" s="57">
        <v>44342</v>
      </c>
      <c r="D19523" t="s">
        <v>66742</v>
      </c>
      <c r="E19523" s="58">
        <v>1000000000000</v>
      </c>
      <c r="F19523" t="s">
        <v>66743</v>
      </c>
      <c r="G19523" t="s">
        <v>66743</v>
      </c>
      <c r="H19523" t="s">
        <v>114</v>
      </c>
      <c r="I19523">
        <v>1</v>
      </c>
    </row>
    <row r="19524" spans="1:9" x14ac:dyDescent="0.25">
      <c r="A19524" t="s">
        <v>110</v>
      </c>
      <c r="B19524" t="s">
        <v>66744</v>
      </c>
      <c r="C19524" s="57">
        <v>44342</v>
      </c>
      <c r="D19524" t="s">
        <v>66745</v>
      </c>
      <c r="E19524" s="58">
        <v>98321699529800</v>
      </c>
      <c r="F19524" t="s">
        <v>66746</v>
      </c>
      <c r="G19524" t="s">
        <v>114</v>
      </c>
      <c r="H19524" t="s">
        <v>114</v>
      </c>
      <c r="I19524">
        <v>1</v>
      </c>
    </row>
    <row r="19525" spans="1:9" x14ac:dyDescent="0.25">
      <c r="A19525" t="s">
        <v>110</v>
      </c>
      <c r="B19525" t="s">
        <v>66747</v>
      </c>
      <c r="C19525" s="57">
        <v>44342</v>
      </c>
      <c r="D19525" t="s">
        <v>66748</v>
      </c>
      <c r="E19525" s="58">
        <v>1036029700000</v>
      </c>
      <c r="F19525" t="s">
        <v>66749</v>
      </c>
      <c r="G19525" t="s">
        <v>114</v>
      </c>
      <c r="H19525" t="s">
        <v>114</v>
      </c>
      <c r="I19525">
        <v>1</v>
      </c>
    </row>
    <row r="19526" spans="1:9" x14ac:dyDescent="0.25">
      <c r="A19526" t="s">
        <v>110</v>
      </c>
      <c r="B19526" t="s">
        <v>66750</v>
      </c>
      <c r="C19526" s="57">
        <v>44342</v>
      </c>
      <c r="D19526" t="s">
        <v>66751</v>
      </c>
      <c r="E19526" s="58">
        <v>1033879700000</v>
      </c>
      <c r="F19526" t="s">
        <v>66752</v>
      </c>
      <c r="G19526" t="s">
        <v>114</v>
      </c>
      <c r="H19526" t="s">
        <v>114</v>
      </c>
      <c r="I19526">
        <v>66</v>
      </c>
    </row>
    <row r="19527" spans="1:9" x14ac:dyDescent="0.25">
      <c r="A19527" t="s">
        <v>110</v>
      </c>
      <c r="B19527" t="s">
        <v>66753</v>
      </c>
      <c r="C19527" s="57">
        <v>44342</v>
      </c>
      <c r="D19527" t="s">
        <v>66754</v>
      </c>
      <c r="E19527" s="58">
        <v>111213262600000</v>
      </c>
      <c r="F19527" t="s">
        <v>66755</v>
      </c>
      <c r="G19527" t="s">
        <v>114</v>
      </c>
      <c r="H19527" t="s">
        <v>114</v>
      </c>
      <c r="I19527">
        <v>1</v>
      </c>
    </row>
    <row r="19528" spans="1:9" x14ac:dyDescent="0.25">
      <c r="A19528" t="s">
        <v>110</v>
      </c>
      <c r="B19528" t="s">
        <v>66756</v>
      </c>
      <c r="C19528" s="57">
        <v>44342</v>
      </c>
      <c r="D19528" t="s">
        <v>66757</v>
      </c>
      <c r="E19528" s="58">
        <v>1047376000000</v>
      </c>
      <c r="F19528" t="s">
        <v>66758</v>
      </c>
      <c r="G19528" t="s">
        <v>114</v>
      </c>
      <c r="H19528" t="s">
        <v>114</v>
      </c>
      <c r="I19528">
        <v>13</v>
      </c>
    </row>
    <row r="19529" spans="1:9" x14ac:dyDescent="0.25">
      <c r="A19529" t="s">
        <v>110</v>
      </c>
      <c r="B19529" t="s">
        <v>66759</v>
      </c>
      <c r="C19529" s="57">
        <v>44342</v>
      </c>
      <c r="D19529" t="s">
        <v>66760</v>
      </c>
      <c r="E19529" s="58">
        <v>10072408700000</v>
      </c>
      <c r="F19529" t="s">
        <v>66761</v>
      </c>
      <c r="G19529" t="s">
        <v>114</v>
      </c>
      <c r="H19529" t="s">
        <v>114</v>
      </c>
      <c r="I19529">
        <v>1</v>
      </c>
    </row>
    <row r="19530" spans="1:9" x14ac:dyDescent="0.25">
      <c r="A19530" t="s">
        <v>110</v>
      </c>
      <c r="B19530" t="s">
        <v>66762</v>
      </c>
      <c r="C19530" s="57">
        <v>44342</v>
      </c>
      <c r="D19530" t="s">
        <v>66763</v>
      </c>
      <c r="E19530" s="58">
        <v>10019795300000</v>
      </c>
      <c r="F19530" t="s">
        <v>66764</v>
      </c>
      <c r="G19530" t="s">
        <v>114</v>
      </c>
      <c r="H19530" t="s">
        <v>114</v>
      </c>
      <c r="I19530">
        <v>1</v>
      </c>
    </row>
    <row r="19531" spans="1:9" x14ac:dyDescent="0.25">
      <c r="A19531" t="s">
        <v>110</v>
      </c>
      <c r="B19531" t="s">
        <v>66765</v>
      </c>
      <c r="C19531" s="57">
        <v>44342</v>
      </c>
      <c r="D19531" t="s">
        <v>66766</v>
      </c>
      <c r="E19531" s="58">
        <v>99077355000000</v>
      </c>
      <c r="F19531" t="s">
        <v>66767</v>
      </c>
      <c r="G19531" t="s">
        <v>114</v>
      </c>
      <c r="H19531" t="s">
        <v>114</v>
      </c>
      <c r="I19531">
        <v>1</v>
      </c>
    </row>
    <row r="19532" spans="1:9" x14ac:dyDescent="0.25">
      <c r="A19532" t="s">
        <v>110</v>
      </c>
      <c r="B19532" t="s">
        <v>66768</v>
      </c>
      <c r="C19532" s="57">
        <v>44342</v>
      </c>
      <c r="D19532" t="s">
        <v>66769</v>
      </c>
      <c r="E19532" s="58">
        <v>1004633500000</v>
      </c>
      <c r="F19532" t="s">
        <v>66770</v>
      </c>
      <c r="G19532" t="s">
        <v>114</v>
      </c>
      <c r="H19532" t="s">
        <v>66771</v>
      </c>
      <c r="I19532">
        <v>1</v>
      </c>
    </row>
    <row r="19533" spans="1:9" x14ac:dyDescent="0.25">
      <c r="A19533" t="s">
        <v>110</v>
      </c>
      <c r="B19533" t="s">
        <v>66772</v>
      </c>
      <c r="C19533" s="57">
        <v>44342</v>
      </c>
      <c r="D19533" t="s">
        <v>66773</v>
      </c>
      <c r="E19533" s="58">
        <v>102189499400000</v>
      </c>
      <c r="F19533" t="s">
        <v>66774</v>
      </c>
      <c r="G19533" t="s">
        <v>114</v>
      </c>
      <c r="H19533" t="s">
        <v>114</v>
      </c>
      <c r="I19533">
        <v>24</v>
      </c>
    </row>
    <row r="19534" spans="1:9" x14ac:dyDescent="0.25">
      <c r="A19534" t="s">
        <v>110</v>
      </c>
      <c r="B19534" t="s">
        <v>66775</v>
      </c>
      <c r="C19534" s="57">
        <v>44342</v>
      </c>
      <c r="D19534" t="s">
        <v>66776</v>
      </c>
      <c r="E19534" s="58">
        <v>1009581000000</v>
      </c>
      <c r="F19534" t="s">
        <v>66777</v>
      </c>
      <c r="G19534" t="s">
        <v>114</v>
      </c>
      <c r="H19534" t="s">
        <v>114</v>
      </c>
      <c r="I19534">
        <v>1</v>
      </c>
    </row>
    <row r="19535" spans="1:9" x14ac:dyDescent="0.25">
      <c r="A19535" t="s">
        <v>110</v>
      </c>
      <c r="B19535" t="s">
        <v>66778</v>
      </c>
      <c r="C19535" s="57">
        <v>44342</v>
      </c>
      <c r="D19535" t="s">
        <v>66779</v>
      </c>
      <c r="E19535" s="58">
        <v>1675621000000</v>
      </c>
      <c r="F19535" t="s">
        <v>66780</v>
      </c>
      <c r="G19535" t="s">
        <v>114</v>
      </c>
      <c r="H19535" t="s">
        <v>114</v>
      </c>
      <c r="I19535">
        <v>4</v>
      </c>
    </row>
    <row r="19536" spans="1:9" x14ac:dyDescent="0.25">
      <c r="A19536" t="s">
        <v>110</v>
      </c>
      <c r="B19536" t="s">
        <v>66781</v>
      </c>
      <c r="C19536" s="57">
        <v>44342</v>
      </c>
      <c r="D19536" t="s">
        <v>66782</v>
      </c>
      <c r="E19536" s="58">
        <v>1004152000000</v>
      </c>
      <c r="F19536" t="s">
        <v>66783</v>
      </c>
      <c r="G19536" t="s">
        <v>114</v>
      </c>
      <c r="H19536" t="s">
        <v>114</v>
      </c>
      <c r="I19536">
        <v>1</v>
      </c>
    </row>
    <row r="19537" spans="1:9" x14ac:dyDescent="0.25">
      <c r="A19537" t="s">
        <v>110</v>
      </c>
      <c r="B19537" t="s">
        <v>66784</v>
      </c>
      <c r="C19537" s="57">
        <v>44342</v>
      </c>
      <c r="D19537" t="s">
        <v>66785</v>
      </c>
      <c r="E19537" s="58">
        <v>1043398100000</v>
      </c>
      <c r="F19537" t="s">
        <v>66786</v>
      </c>
      <c r="G19537" t="s">
        <v>114</v>
      </c>
      <c r="H19537" t="s">
        <v>114</v>
      </c>
      <c r="I19537">
        <v>1</v>
      </c>
    </row>
    <row r="19538" spans="1:9" x14ac:dyDescent="0.25">
      <c r="A19538" t="s">
        <v>110</v>
      </c>
      <c r="B19538" t="s">
        <v>66787</v>
      </c>
      <c r="C19538" s="57">
        <v>44342</v>
      </c>
      <c r="D19538" t="s">
        <v>66788</v>
      </c>
      <c r="E19538" s="58">
        <v>1182848990000</v>
      </c>
      <c r="F19538" t="s">
        <v>66789</v>
      </c>
      <c r="G19538" t="s">
        <v>114</v>
      </c>
      <c r="H19538" t="s">
        <v>114</v>
      </c>
      <c r="I19538">
        <v>1</v>
      </c>
    </row>
    <row r="19539" spans="1:9" x14ac:dyDescent="0.25">
      <c r="A19539" t="s">
        <v>110</v>
      </c>
      <c r="B19539" t="s">
        <v>66790</v>
      </c>
      <c r="C19539" s="57">
        <v>44342</v>
      </c>
      <c r="D19539" t="s">
        <v>66791</v>
      </c>
      <c r="E19539" s="58">
        <v>9990238783180000</v>
      </c>
      <c r="F19539" t="s">
        <v>66792</v>
      </c>
      <c r="G19539" t="s">
        <v>114</v>
      </c>
      <c r="H19539" t="s">
        <v>114</v>
      </c>
      <c r="I19539">
        <v>1</v>
      </c>
    </row>
    <row r="19540" spans="1:9" x14ac:dyDescent="0.25">
      <c r="A19540" t="s">
        <v>110</v>
      </c>
      <c r="B19540" t="s">
        <v>66793</v>
      </c>
      <c r="C19540" s="57">
        <v>44342</v>
      </c>
      <c r="D19540" t="s">
        <v>66794</v>
      </c>
      <c r="E19540" t="s">
        <v>66795</v>
      </c>
      <c r="F19540" t="s">
        <v>66796</v>
      </c>
      <c r="G19540" t="s">
        <v>114</v>
      </c>
      <c r="H19540" t="s">
        <v>114</v>
      </c>
      <c r="I19540">
        <v>0</v>
      </c>
    </row>
    <row r="19541" spans="1:9" x14ac:dyDescent="0.25">
      <c r="A19541" t="s">
        <v>110</v>
      </c>
      <c r="B19541" t="s">
        <v>66797</v>
      </c>
      <c r="C19541" s="57">
        <v>44342</v>
      </c>
      <c r="D19541" t="s">
        <v>66798</v>
      </c>
      <c r="E19541" s="58">
        <v>1015121221000</v>
      </c>
      <c r="F19541" t="s">
        <v>66799</v>
      </c>
      <c r="G19541" t="s">
        <v>66800</v>
      </c>
      <c r="H19541" t="s">
        <v>66801</v>
      </c>
      <c r="I19541">
        <v>1</v>
      </c>
    </row>
    <row r="19542" spans="1:9" x14ac:dyDescent="0.25">
      <c r="A19542" t="s">
        <v>110</v>
      </c>
      <c r="B19542" t="s">
        <v>66802</v>
      </c>
      <c r="C19542" s="57">
        <v>44342</v>
      </c>
      <c r="D19542" t="s">
        <v>66803</v>
      </c>
      <c r="E19542" s="58">
        <v>1011531200000</v>
      </c>
      <c r="F19542" t="s">
        <v>66804</v>
      </c>
      <c r="G19542" t="s">
        <v>114</v>
      </c>
      <c r="H19542" t="s">
        <v>114</v>
      </c>
      <c r="I19542">
        <v>0</v>
      </c>
    </row>
    <row r="19543" spans="1:9" x14ac:dyDescent="0.25">
      <c r="A19543" t="s">
        <v>110</v>
      </c>
      <c r="B19543" t="s">
        <v>66805</v>
      </c>
      <c r="C19543" s="57">
        <v>44342</v>
      </c>
      <c r="D19543" t="s">
        <v>66806</v>
      </c>
      <c r="E19543" s="58">
        <v>1011231174000</v>
      </c>
      <c r="F19543" t="s">
        <v>66807</v>
      </c>
      <c r="G19543" t="s">
        <v>114</v>
      </c>
      <c r="H19543" t="s">
        <v>114</v>
      </c>
      <c r="I19543">
        <v>0</v>
      </c>
    </row>
    <row r="19544" spans="1:9" x14ac:dyDescent="0.25">
      <c r="A19544" t="s">
        <v>110</v>
      </c>
      <c r="B19544" t="s">
        <v>66808</v>
      </c>
      <c r="C19544" s="57">
        <v>44342</v>
      </c>
      <c r="D19544" t="s">
        <v>66809</v>
      </c>
      <c r="E19544" s="58">
        <v>1010264201000</v>
      </c>
      <c r="F19544" t="s">
        <v>66810</v>
      </c>
      <c r="G19544" t="s">
        <v>66811</v>
      </c>
      <c r="H19544" t="s">
        <v>66812</v>
      </c>
      <c r="I19544">
        <v>3072</v>
      </c>
    </row>
    <row r="19545" spans="1:9" x14ac:dyDescent="0.25">
      <c r="A19545" t="s">
        <v>110</v>
      </c>
      <c r="B19545" t="s">
        <v>66813</v>
      </c>
      <c r="C19545" s="57">
        <v>44342</v>
      </c>
      <c r="D19545" t="s">
        <v>66814</v>
      </c>
      <c r="E19545" s="58">
        <v>1003690200000</v>
      </c>
      <c r="F19545" t="s">
        <v>66815</v>
      </c>
      <c r="G19545" t="s">
        <v>66816</v>
      </c>
      <c r="H19545" t="s">
        <v>114</v>
      </c>
      <c r="I19545">
        <v>1</v>
      </c>
    </row>
    <row r="19546" spans="1:9" x14ac:dyDescent="0.25">
      <c r="A19546" t="s">
        <v>110</v>
      </c>
      <c r="B19546" t="s">
        <v>66817</v>
      </c>
      <c r="C19546" s="57">
        <v>44342</v>
      </c>
      <c r="D19546" t="s">
        <v>66818</v>
      </c>
      <c r="E19546" s="58">
        <v>1040152300000</v>
      </c>
      <c r="F19546" t="s">
        <v>66819</v>
      </c>
      <c r="G19546" t="s">
        <v>66820</v>
      </c>
      <c r="H19546" t="s">
        <v>114</v>
      </c>
      <c r="I19546">
        <v>1</v>
      </c>
    </row>
    <row r="19547" spans="1:9" x14ac:dyDescent="0.25">
      <c r="A19547" t="s">
        <v>110</v>
      </c>
      <c r="B19547" t="s">
        <v>66821</v>
      </c>
      <c r="C19547" s="57">
        <v>44342</v>
      </c>
      <c r="D19547" t="s">
        <v>66822</v>
      </c>
      <c r="E19547" s="58">
        <v>1069642308200</v>
      </c>
      <c r="F19547" t="s">
        <v>66823</v>
      </c>
      <c r="G19547" t="s">
        <v>114</v>
      </c>
      <c r="H19547" t="s">
        <v>114</v>
      </c>
      <c r="I19547">
        <v>1</v>
      </c>
    </row>
    <row r="19548" spans="1:9" x14ac:dyDescent="0.25">
      <c r="A19548" t="s">
        <v>110</v>
      </c>
      <c r="B19548" t="s">
        <v>66824</v>
      </c>
      <c r="C19548" s="57">
        <v>44342</v>
      </c>
      <c r="D19548" t="s">
        <v>66825</v>
      </c>
      <c r="E19548" s="58">
        <v>10213897600000</v>
      </c>
      <c r="F19548" t="s">
        <v>66826</v>
      </c>
      <c r="G19548" t="s">
        <v>114</v>
      </c>
      <c r="H19548" t="s">
        <v>114</v>
      </c>
      <c r="I19548">
        <v>1</v>
      </c>
    </row>
    <row r="19549" spans="1:9" x14ac:dyDescent="0.25">
      <c r="A19549" t="s">
        <v>110</v>
      </c>
      <c r="B19549" t="s">
        <v>66827</v>
      </c>
      <c r="C19549" s="57">
        <v>44342</v>
      </c>
      <c r="D19549" t="s">
        <v>66828</v>
      </c>
      <c r="E19549" s="58">
        <v>1037829200000</v>
      </c>
      <c r="F19549" t="s">
        <v>66829</v>
      </c>
      <c r="G19549" t="s">
        <v>114</v>
      </c>
      <c r="H19549" t="s">
        <v>114</v>
      </c>
      <c r="I19549">
        <v>5</v>
      </c>
    </row>
    <row r="19550" spans="1:9" x14ac:dyDescent="0.25">
      <c r="A19550" t="s">
        <v>110</v>
      </c>
      <c r="B19550" t="s">
        <v>66830</v>
      </c>
      <c r="C19550" s="57">
        <v>44342</v>
      </c>
      <c r="D19550" t="s">
        <v>66831</v>
      </c>
      <c r="E19550" s="58">
        <v>1010606700000</v>
      </c>
      <c r="F19550" t="s">
        <v>66832</v>
      </c>
      <c r="G19550" t="s">
        <v>114</v>
      </c>
      <c r="H19550" t="s">
        <v>66833</v>
      </c>
      <c r="I19550">
        <v>1</v>
      </c>
    </row>
    <row r="19551" spans="1:9" x14ac:dyDescent="0.25">
      <c r="A19551" t="s">
        <v>110</v>
      </c>
      <c r="B19551" t="s">
        <v>66834</v>
      </c>
      <c r="C19551" s="57">
        <v>44342</v>
      </c>
      <c r="D19551" t="s">
        <v>66835</v>
      </c>
      <c r="E19551" s="58">
        <v>1011591900000</v>
      </c>
      <c r="F19551" t="s">
        <v>66836</v>
      </c>
      <c r="G19551" t="s">
        <v>114</v>
      </c>
      <c r="H19551" t="s">
        <v>114</v>
      </c>
      <c r="I19551">
        <v>1</v>
      </c>
    </row>
    <row r="19552" spans="1:9" x14ac:dyDescent="0.25">
      <c r="A19552" t="s">
        <v>110</v>
      </c>
      <c r="B19552" t="s">
        <v>66837</v>
      </c>
      <c r="C19552" s="57">
        <v>44342</v>
      </c>
      <c r="D19552" t="s">
        <v>66838</v>
      </c>
      <c r="E19552" t="s">
        <v>66839</v>
      </c>
      <c r="F19552" t="s">
        <v>66840</v>
      </c>
      <c r="G19552" t="s">
        <v>114</v>
      </c>
      <c r="H19552" t="s">
        <v>114</v>
      </c>
      <c r="I19552">
        <v>1</v>
      </c>
    </row>
    <row r="19553" spans="1:9" x14ac:dyDescent="0.25">
      <c r="A19553" t="s">
        <v>110</v>
      </c>
      <c r="B19553" t="s">
        <v>66841</v>
      </c>
      <c r="C19553" s="57">
        <v>44342</v>
      </c>
      <c r="D19553" t="s">
        <v>66842</v>
      </c>
      <c r="E19553" s="58">
        <v>1005713800000</v>
      </c>
      <c r="F19553" t="s">
        <v>66843</v>
      </c>
      <c r="G19553" t="s">
        <v>66844</v>
      </c>
      <c r="H19553" t="s">
        <v>114</v>
      </c>
      <c r="I19553">
        <v>1</v>
      </c>
    </row>
    <row r="19554" spans="1:9" x14ac:dyDescent="0.25">
      <c r="A19554" t="s">
        <v>110</v>
      </c>
      <c r="B19554" t="s">
        <v>66845</v>
      </c>
      <c r="C19554" s="57">
        <v>44342</v>
      </c>
      <c r="D19554" t="s">
        <v>66846</v>
      </c>
      <c r="E19554" s="58">
        <v>1002396100000</v>
      </c>
      <c r="F19554" t="s">
        <v>66847</v>
      </c>
      <c r="G19554" t="s">
        <v>66848</v>
      </c>
      <c r="H19554" t="s">
        <v>114</v>
      </c>
      <c r="I19554">
        <v>1</v>
      </c>
    </row>
    <row r="19555" spans="1:9" x14ac:dyDescent="0.25">
      <c r="A19555" t="s">
        <v>110</v>
      </c>
      <c r="B19555" t="s">
        <v>66849</v>
      </c>
      <c r="C19555" s="57">
        <v>44342</v>
      </c>
      <c r="D19555" t="s">
        <v>66850</v>
      </c>
      <c r="E19555" s="58">
        <v>1671168400000</v>
      </c>
      <c r="F19555" t="s">
        <v>66851</v>
      </c>
      <c r="G19555" t="s">
        <v>114</v>
      </c>
      <c r="H19555" t="s">
        <v>114</v>
      </c>
      <c r="I19555">
        <v>11</v>
      </c>
    </row>
    <row r="19556" spans="1:9" x14ac:dyDescent="0.25">
      <c r="A19556" t="s">
        <v>110</v>
      </c>
      <c r="B19556" t="s">
        <v>66852</v>
      </c>
      <c r="C19556" s="57">
        <v>44342</v>
      </c>
      <c r="D19556" t="s">
        <v>66853</v>
      </c>
      <c r="E19556" s="58">
        <v>1058642200000</v>
      </c>
      <c r="F19556" t="s">
        <v>66854</v>
      </c>
      <c r="G19556" t="s">
        <v>114</v>
      </c>
      <c r="H19556" t="s">
        <v>114</v>
      </c>
      <c r="I19556">
        <v>1</v>
      </c>
    </row>
    <row r="19557" spans="1:9" x14ac:dyDescent="0.25">
      <c r="A19557" t="s">
        <v>110</v>
      </c>
      <c r="B19557" t="s">
        <v>66855</v>
      </c>
      <c r="C19557" s="57">
        <v>44342</v>
      </c>
      <c r="D19557" t="s">
        <v>66856</v>
      </c>
      <c r="E19557" t="s">
        <v>66857</v>
      </c>
      <c r="F19557" t="s">
        <v>66858</v>
      </c>
      <c r="G19557" t="s">
        <v>114</v>
      </c>
      <c r="H19557" t="s">
        <v>6506</v>
      </c>
      <c r="I19557">
        <v>1</v>
      </c>
    </row>
    <row r="19558" spans="1:9" x14ac:dyDescent="0.25">
      <c r="A19558" t="s">
        <v>110</v>
      </c>
      <c r="B19558" t="s">
        <v>66859</v>
      </c>
      <c r="C19558" s="57">
        <v>44342</v>
      </c>
      <c r="D19558" t="s">
        <v>66860</v>
      </c>
      <c r="E19558" s="58">
        <v>1008775200000</v>
      </c>
      <c r="F19558" t="s">
        <v>66861</v>
      </c>
      <c r="G19558" t="s">
        <v>221</v>
      </c>
      <c r="H19558" t="s">
        <v>114</v>
      </c>
      <c r="I19558">
        <v>11</v>
      </c>
    </row>
    <row r="19559" spans="1:9" x14ac:dyDescent="0.25">
      <c r="A19559" t="s">
        <v>110</v>
      </c>
      <c r="B19559" t="s">
        <v>66862</v>
      </c>
      <c r="C19559" s="57">
        <v>44342</v>
      </c>
      <c r="D19559" t="s">
        <v>66863</v>
      </c>
      <c r="E19559" s="58">
        <v>1038978200000</v>
      </c>
      <c r="F19559" t="s">
        <v>66864</v>
      </c>
      <c r="G19559" t="s">
        <v>880</v>
      </c>
      <c r="H19559" t="s">
        <v>114</v>
      </c>
      <c r="I19559">
        <v>20</v>
      </c>
    </row>
    <row r="19560" spans="1:9" x14ac:dyDescent="0.25">
      <c r="A19560" t="s">
        <v>110</v>
      </c>
      <c r="B19560" t="s">
        <v>66865</v>
      </c>
      <c r="C19560" s="57">
        <v>44342</v>
      </c>
      <c r="D19560" t="s">
        <v>66866</v>
      </c>
      <c r="E19560" s="58">
        <v>1007205300000</v>
      </c>
      <c r="F19560" t="s">
        <v>66867</v>
      </c>
      <c r="G19560" t="s">
        <v>114</v>
      </c>
      <c r="H19560" t="s">
        <v>114</v>
      </c>
      <c r="I19560">
        <v>2</v>
      </c>
    </row>
    <row r="19561" spans="1:9" x14ac:dyDescent="0.25">
      <c r="A19561" t="s">
        <v>110</v>
      </c>
      <c r="B19561" t="s">
        <v>66868</v>
      </c>
      <c r="C19561" s="57">
        <v>44342</v>
      </c>
      <c r="D19561" t="s">
        <v>66869</v>
      </c>
      <c r="E19561" s="58">
        <v>1014475083280000</v>
      </c>
      <c r="F19561" t="s">
        <v>66870</v>
      </c>
      <c r="G19561" t="s">
        <v>114</v>
      </c>
      <c r="H19561" t="s">
        <v>114</v>
      </c>
      <c r="I19561">
        <v>1</v>
      </c>
    </row>
    <row r="19562" spans="1:9" x14ac:dyDescent="0.25">
      <c r="A19562" t="s">
        <v>110</v>
      </c>
      <c r="B19562" t="s">
        <v>66871</v>
      </c>
      <c r="C19562" s="57">
        <v>44342</v>
      </c>
      <c r="D19562" t="s">
        <v>66872</v>
      </c>
      <c r="E19562" s="58">
        <v>10051111600000</v>
      </c>
      <c r="F19562" t="s">
        <v>66873</v>
      </c>
      <c r="G19562" t="s">
        <v>114</v>
      </c>
      <c r="H19562" t="s">
        <v>114</v>
      </c>
      <c r="I19562">
        <v>1</v>
      </c>
    </row>
    <row r="19563" spans="1:9" x14ac:dyDescent="0.25">
      <c r="A19563" t="s">
        <v>110</v>
      </c>
      <c r="B19563" t="s">
        <v>66874</v>
      </c>
      <c r="C19563" s="57">
        <v>44342</v>
      </c>
      <c r="D19563" t="s">
        <v>66875</v>
      </c>
      <c r="E19563" s="58">
        <v>1001882900000</v>
      </c>
      <c r="F19563" t="s">
        <v>66876</v>
      </c>
      <c r="G19563" t="s">
        <v>52327</v>
      </c>
      <c r="H19563" t="s">
        <v>114</v>
      </c>
      <c r="I19563">
        <v>2</v>
      </c>
    </row>
    <row r="19564" spans="1:9" x14ac:dyDescent="0.25">
      <c r="A19564" t="s">
        <v>110</v>
      </c>
      <c r="B19564" t="s">
        <v>66877</v>
      </c>
      <c r="C19564" s="57">
        <v>44342</v>
      </c>
      <c r="D19564" t="s">
        <v>66878</v>
      </c>
      <c r="E19564" t="s">
        <v>66879</v>
      </c>
      <c r="F19564" t="s">
        <v>66880</v>
      </c>
      <c r="G19564" t="s">
        <v>114</v>
      </c>
      <c r="H19564" t="s">
        <v>114</v>
      </c>
      <c r="I19564">
        <v>7</v>
      </c>
    </row>
    <row r="19565" spans="1:9" x14ac:dyDescent="0.25">
      <c r="A19565" t="s">
        <v>110</v>
      </c>
      <c r="B19565" t="s">
        <v>66881</v>
      </c>
      <c r="C19565" s="57">
        <v>44342</v>
      </c>
      <c r="D19565" t="s">
        <v>114</v>
      </c>
      <c r="E19565" t="s">
        <v>595</v>
      </c>
      <c r="F19565" t="s">
        <v>114</v>
      </c>
      <c r="G19565" t="s">
        <v>114</v>
      </c>
      <c r="H19565" t="s">
        <v>114</v>
      </c>
      <c r="I19565">
        <v>0</v>
      </c>
    </row>
    <row r="19566" spans="1:9" x14ac:dyDescent="0.25">
      <c r="A19566" t="s">
        <v>110</v>
      </c>
      <c r="B19566" t="s">
        <v>66882</v>
      </c>
      <c r="C19566" s="57">
        <v>44342</v>
      </c>
      <c r="D19566" t="s">
        <v>66883</v>
      </c>
      <c r="E19566" s="58">
        <v>1116594000000</v>
      </c>
      <c r="F19566" t="s">
        <v>66884</v>
      </c>
      <c r="G19566" t="s">
        <v>114</v>
      </c>
      <c r="H19566" t="s">
        <v>114</v>
      </c>
      <c r="I19566">
        <v>16</v>
      </c>
    </row>
    <row r="19567" spans="1:9" x14ac:dyDescent="0.25">
      <c r="A19567" t="s">
        <v>110</v>
      </c>
      <c r="B19567" t="s">
        <v>66885</v>
      </c>
      <c r="C19567" s="57">
        <v>44342</v>
      </c>
      <c r="D19567" t="s">
        <v>66886</v>
      </c>
      <c r="E19567" s="58">
        <v>1024292300000</v>
      </c>
      <c r="F19567" t="s">
        <v>66887</v>
      </c>
      <c r="G19567" t="s">
        <v>114</v>
      </c>
      <c r="H19567" t="s">
        <v>114</v>
      </c>
      <c r="I19567">
        <v>1</v>
      </c>
    </row>
    <row r="19568" spans="1:9" x14ac:dyDescent="0.25">
      <c r="A19568" t="s">
        <v>110</v>
      </c>
      <c r="B19568" t="s">
        <v>66888</v>
      </c>
      <c r="C19568" s="57">
        <v>44342</v>
      </c>
      <c r="D19568" t="s">
        <v>66889</v>
      </c>
      <c r="E19568" s="58">
        <v>1009485800000</v>
      </c>
      <c r="F19568" t="s">
        <v>66890</v>
      </c>
      <c r="G19568" t="s">
        <v>66891</v>
      </c>
      <c r="H19568" t="s">
        <v>66892</v>
      </c>
      <c r="I19568">
        <v>2756</v>
      </c>
    </row>
    <row r="19569" spans="1:9" x14ac:dyDescent="0.25">
      <c r="A19569" t="s">
        <v>110</v>
      </c>
      <c r="B19569" t="s">
        <v>66893</v>
      </c>
      <c r="C19569" s="57">
        <v>44342</v>
      </c>
      <c r="D19569" t="s">
        <v>66894</v>
      </c>
      <c r="E19569" t="s">
        <v>66895</v>
      </c>
      <c r="F19569" t="s">
        <v>66896</v>
      </c>
      <c r="G19569" t="s">
        <v>114</v>
      </c>
      <c r="H19569" t="s">
        <v>114</v>
      </c>
      <c r="I19569">
        <v>1</v>
      </c>
    </row>
    <row r="19570" spans="1:9" x14ac:dyDescent="0.25">
      <c r="A19570" t="s">
        <v>110</v>
      </c>
      <c r="B19570" t="s">
        <v>66897</v>
      </c>
      <c r="C19570" s="57">
        <v>44342</v>
      </c>
      <c r="D19570" t="s">
        <v>66898</v>
      </c>
      <c r="E19570" s="58">
        <v>1017137223000</v>
      </c>
      <c r="F19570" t="s">
        <v>66899</v>
      </c>
      <c r="G19570" t="s">
        <v>114</v>
      </c>
      <c r="H19570" t="s">
        <v>114</v>
      </c>
      <c r="I19570">
        <v>0</v>
      </c>
    </row>
    <row r="19571" spans="1:9" x14ac:dyDescent="0.25">
      <c r="A19571" t="s">
        <v>110</v>
      </c>
      <c r="B19571" t="s">
        <v>66900</v>
      </c>
      <c r="C19571" s="57">
        <v>44342</v>
      </c>
      <c r="D19571" t="s">
        <v>66901</v>
      </c>
      <c r="E19571" s="58">
        <v>1005823276000</v>
      </c>
      <c r="F19571" t="s">
        <v>66902</v>
      </c>
      <c r="G19571" t="s">
        <v>114</v>
      </c>
      <c r="H19571" t="s">
        <v>114</v>
      </c>
      <c r="I19571">
        <v>0</v>
      </c>
    </row>
    <row r="19572" spans="1:9" x14ac:dyDescent="0.25">
      <c r="A19572" t="s">
        <v>110</v>
      </c>
      <c r="B19572" t="s">
        <v>66903</v>
      </c>
      <c r="C19572" s="57">
        <v>44342</v>
      </c>
      <c r="D19572" t="s">
        <v>66904</v>
      </c>
      <c r="E19572" s="58">
        <v>1007460186000</v>
      </c>
      <c r="F19572" t="s">
        <v>66905</v>
      </c>
      <c r="G19572" t="s">
        <v>114</v>
      </c>
      <c r="H19572" t="s">
        <v>114</v>
      </c>
      <c r="I19572">
        <v>0</v>
      </c>
    </row>
    <row r="19573" spans="1:9" x14ac:dyDescent="0.25">
      <c r="A19573" t="s">
        <v>110</v>
      </c>
      <c r="B19573" t="s">
        <v>66906</v>
      </c>
      <c r="C19573" s="57">
        <v>44342</v>
      </c>
      <c r="D19573" t="s">
        <v>66907</v>
      </c>
      <c r="E19573" s="58">
        <v>1102255761000</v>
      </c>
      <c r="F19573" t="s">
        <v>66908</v>
      </c>
      <c r="G19573" t="s">
        <v>66909</v>
      </c>
      <c r="H19573" t="s">
        <v>66910</v>
      </c>
      <c r="I19573">
        <v>8095</v>
      </c>
    </row>
    <row r="19574" spans="1:9" x14ac:dyDescent="0.25">
      <c r="A19574" t="s">
        <v>110</v>
      </c>
      <c r="B19574" t="s">
        <v>66911</v>
      </c>
      <c r="C19574" s="57">
        <v>44342</v>
      </c>
      <c r="D19574" t="s">
        <v>66912</v>
      </c>
      <c r="E19574" s="58">
        <v>1105662615000</v>
      </c>
      <c r="F19574" t="s">
        <v>66913</v>
      </c>
      <c r="G19574" t="s">
        <v>66914</v>
      </c>
      <c r="H19574" t="s">
        <v>66915</v>
      </c>
      <c r="I19574">
        <v>3</v>
      </c>
    </row>
    <row r="19575" spans="1:9" x14ac:dyDescent="0.25">
      <c r="A19575" t="s">
        <v>110</v>
      </c>
      <c r="B19575" t="s">
        <v>66916</v>
      </c>
      <c r="C19575" s="57">
        <v>44342</v>
      </c>
      <c r="D19575" t="s">
        <v>66917</v>
      </c>
      <c r="E19575" s="58">
        <v>1005268624000</v>
      </c>
      <c r="F19575" t="s">
        <v>66918</v>
      </c>
      <c r="G19575" t="s">
        <v>114</v>
      </c>
      <c r="H19575" t="s">
        <v>114</v>
      </c>
      <c r="I19575">
        <v>0</v>
      </c>
    </row>
    <row r="19576" spans="1:9" x14ac:dyDescent="0.25">
      <c r="A19576" t="s">
        <v>110</v>
      </c>
      <c r="B19576" t="s">
        <v>66919</v>
      </c>
      <c r="C19576" s="57">
        <v>44342</v>
      </c>
      <c r="D19576" t="s">
        <v>66920</v>
      </c>
      <c r="E19576" s="58">
        <v>1034884800000</v>
      </c>
      <c r="F19576" t="s">
        <v>66921</v>
      </c>
      <c r="G19576" t="s">
        <v>66084</v>
      </c>
      <c r="H19576" t="s">
        <v>114</v>
      </c>
      <c r="I19576">
        <v>1</v>
      </c>
    </row>
    <row r="19577" spans="1:9" x14ac:dyDescent="0.25">
      <c r="A19577" t="s">
        <v>110</v>
      </c>
      <c r="B19577" t="s">
        <v>66922</v>
      </c>
      <c r="C19577" s="57">
        <v>44342</v>
      </c>
      <c r="D19577" t="s">
        <v>66923</v>
      </c>
      <c r="E19577" s="58">
        <v>101896360400000</v>
      </c>
      <c r="F19577" t="s">
        <v>66924</v>
      </c>
      <c r="G19577" t="s">
        <v>114</v>
      </c>
      <c r="H19577" t="s">
        <v>114</v>
      </c>
      <c r="I19577">
        <v>2</v>
      </c>
    </row>
    <row r="19578" spans="1:9" x14ac:dyDescent="0.25">
      <c r="A19578" t="s">
        <v>110</v>
      </c>
      <c r="B19578" t="s">
        <v>66925</v>
      </c>
      <c r="C19578" s="57">
        <v>44342</v>
      </c>
      <c r="D19578" t="s">
        <v>66926</v>
      </c>
      <c r="E19578" s="58">
        <v>104036984870300</v>
      </c>
      <c r="F19578" t="s">
        <v>66927</v>
      </c>
      <c r="G19578" t="s">
        <v>114</v>
      </c>
      <c r="H19578" t="s">
        <v>114</v>
      </c>
      <c r="I19578">
        <v>1</v>
      </c>
    </row>
    <row r="19579" spans="1:9" x14ac:dyDescent="0.25">
      <c r="A19579" t="s">
        <v>110</v>
      </c>
      <c r="B19579" t="s">
        <v>66928</v>
      </c>
      <c r="C19579" s="57">
        <v>44342</v>
      </c>
      <c r="D19579" t="s">
        <v>66929</v>
      </c>
      <c r="E19579" s="58">
        <v>1063966050000</v>
      </c>
      <c r="F19579" t="s">
        <v>66930</v>
      </c>
      <c r="G19579" t="s">
        <v>66931</v>
      </c>
      <c r="H19579" t="s">
        <v>540</v>
      </c>
      <c r="I19579">
        <v>890</v>
      </c>
    </row>
    <row r="19580" spans="1:9" x14ac:dyDescent="0.25">
      <c r="A19580" t="s">
        <v>110</v>
      </c>
      <c r="B19580" t="s">
        <v>66932</v>
      </c>
      <c r="C19580" s="57">
        <v>44342</v>
      </c>
      <c r="D19580" t="s">
        <v>66933</v>
      </c>
      <c r="E19580" s="58">
        <v>1073627130000</v>
      </c>
      <c r="F19580" t="s">
        <v>66934</v>
      </c>
      <c r="G19580" t="s">
        <v>114</v>
      </c>
      <c r="H19580" t="s">
        <v>114</v>
      </c>
      <c r="I19580">
        <v>48</v>
      </c>
    </row>
    <row r="19581" spans="1:9" x14ac:dyDescent="0.25">
      <c r="A19581" t="s">
        <v>110</v>
      </c>
      <c r="B19581" t="s">
        <v>66935</v>
      </c>
      <c r="C19581" s="57">
        <v>44342</v>
      </c>
      <c r="D19581" t="s">
        <v>66936</v>
      </c>
      <c r="E19581" s="58">
        <v>1009755970000</v>
      </c>
      <c r="F19581" t="s">
        <v>66937</v>
      </c>
      <c r="G19581" t="s">
        <v>114</v>
      </c>
      <c r="H19581" t="s">
        <v>114</v>
      </c>
      <c r="I19581">
        <v>10</v>
      </c>
    </row>
    <row r="19582" spans="1:9" x14ac:dyDescent="0.25">
      <c r="A19582" t="s">
        <v>110</v>
      </c>
      <c r="B19582" t="s">
        <v>66938</v>
      </c>
      <c r="C19582" s="57">
        <v>44342</v>
      </c>
      <c r="D19582" t="s">
        <v>66939</v>
      </c>
      <c r="E19582" s="58">
        <v>1051616070000</v>
      </c>
      <c r="F19582" t="s">
        <v>66940</v>
      </c>
      <c r="G19582" t="s">
        <v>114</v>
      </c>
      <c r="H19582" t="s">
        <v>114</v>
      </c>
      <c r="I19582">
        <v>7</v>
      </c>
    </row>
    <row r="19583" spans="1:9" x14ac:dyDescent="0.25">
      <c r="A19583" t="s">
        <v>110</v>
      </c>
      <c r="B19583" t="s">
        <v>66941</v>
      </c>
      <c r="C19583" s="57">
        <v>44342</v>
      </c>
      <c r="D19583" t="s">
        <v>66942</v>
      </c>
      <c r="E19583" s="58">
        <v>1033842110000</v>
      </c>
      <c r="F19583" t="s">
        <v>66943</v>
      </c>
      <c r="G19583" t="s">
        <v>114</v>
      </c>
      <c r="H19583" t="s">
        <v>114</v>
      </c>
      <c r="I19583">
        <v>2</v>
      </c>
    </row>
    <row r="19584" spans="1:9" x14ac:dyDescent="0.25">
      <c r="A19584" t="s">
        <v>110</v>
      </c>
      <c r="B19584" t="s">
        <v>66944</v>
      </c>
      <c r="C19584" s="57">
        <v>44342</v>
      </c>
      <c r="D19584" t="s">
        <v>66945</v>
      </c>
      <c r="E19584" s="58">
        <v>1026714900000</v>
      </c>
      <c r="F19584" t="s">
        <v>66946</v>
      </c>
      <c r="G19584" t="s">
        <v>114</v>
      </c>
      <c r="H19584" t="s">
        <v>114</v>
      </c>
      <c r="I19584">
        <v>6</v>
      </c>
    </row>
    <row r="19585" spans="1:9" x14ac:dyDescent="0.25">
      <c r="A19585" t="s">
        <v>110</v>
      </c>
      <c r="B19585" t="s">
        <v>66947</v>
      </c>
      <c r="C19585" s="57">
        <v>44342</v>
      </c>
      <c r="D19585" t="s">
        <v>66948</v>
      </c>
      <c r="E19585" s="58">
        <v>1012224460000</v>
      </c>
      <c r="F19585" t="s">
        <v>66949</v>
      </c>
      <c r="G19585" t="s">
        <v>114</v>
      </c>
      <c r="H19585" t="s">
        <v>114</v>
      </c>
      <c r="I19585">
        <v>854</v>
      </c>
    </row>
    <row r="19586" spans="1:9" x14ac:dyDescent="0.25">
      <c r="A19586" t="s">
        <v>110</v>
      </c>
      <c r="B19586" t="s">
        <v>66950</v>
      </c>
      <c r="C19586" s="57">
        <v>44342</v>
      </c>
      <c r="D19586" t="s">
        <v>66951</v>
      </c>
      <c r="E19586" s="58">
        <v>1038077860000</v>
      </c>
      <c r="F19586" t="s">
        <v>66952</v>
      </c>
      <c r="G19586" t="s">
        <v>66953</v>
      </c>
      <c r="H19586" t="s">
        <v>66954</v>
      </c>
      <c r="I19586">
        <v>259</v>
      </c>
    </row>
    <row r="19587" spans="1:9" x14ac:dyDescent="0.25">
      <c r="A19587" t="s">
        <v>110</v>
      </c>
      <c r="B19587" t="s">
        <v>66955</v>
      </c>
      <c r="C19587" s="57">
        <v>44342</v>
      </c>
      <c r="D19587" t="s">
        <v>66956</v>
      </c>
      <c r="E19587" s="58">
        <v>1046035510000</v>
      </c>
      <c r="F19587" t="s">
        <v>66957</v>
      </c>
      <c r="G19587" t="s">
        <v>66953</v>
      </c>
      <c r="H19587" t="s">
        <v>114</v>
      </c>
      <c r="I19587">
        <v>1</v>
      </c>
    </row>
    <row r="19588" spans="1:9" x14ac:dyDescent="0.25">
      <c r="A19588" t="s">
        <v>110</v>
      </c>
      <c r="B19588" t="s">
        <v>66958</v>
      </c>
      <c r="C19588" s="57">
        <v>44342</v>
      </c>
      <c r="D19588" t="s">
        <v>66959</v>
      </c>
      <c r="E19588" s="58">
        <v>1027046300000</v>
      </c>
      <c r="F19588" t="s">
        <v>66960</v>
      </c>
      <c r="G19588" t="s">
        <v>221</v>
      </c>
      <c r="H19588" t="s">
        <v>114</v>
      </c>
      <c r="I19588">
        <v>137</v>
      </c>
    </row>
    <row r="19589" spans="1:9" x14ac:dyDescent="0.25">
      <c r="A19589" t="s">
        <v>110</v>
      </c>
      <c r="B19589" t="s">
        <v>66961</v>
      </c>
      <c r="C19589" s="57">
        <v>44342</v>
      </c>
      <c r="D19589" t="s">
        <v>66962</v>
      </c>
      <c r="E19589" s="58">
        <v>1002253310000</v>
      </c>
      <c r="F19589" t="s">
        <v>66963</v>
      </c>
      <c r="G19589" t="s">
        <v>114</v>
      </c>
      <c r="H19589" t="s">
        <v>114</v>
      </c>
      <c r="I19589">
        <v>2</v>
      </c>
    </row>
    <row r="19590" spans="1:9" x14ac:dyDescent="0.25">
      <c r="A19590" t="s">
        <v>110</v>
      </c>
      <c r="B19590" t="s">
        <v>66964</v>
      </c>
      <c r="C19590" s="57">
        <v>44342</v>
      </c>
      <c r="D19590" t="s">
        <v>66965</v>
      </c>
      <c r="E19590" t="s">
        <v>66966</v>
      </c>
      <c r="F19590" t="s">
        <v>66967</v>
      </c>
      <c r="G19590" t="s">
        <v>114</v>
      </c>
      <c r="H19590" t="s">
        <v>114</v>
      </c>
      <c r="I19590">
        <v>1</v>
      </c>
    </row>
    <row r="19591" spans="1:9" x14ac:dyDescent="0.25">
      <c r="A19591" t="s">
        <v>110</v>
      </c>
      <c r="B19591" t="s">
        <v>66968</v>
      </c>
      <c r="C19591" s="57">
        <v>44342</v>
      </c>
      <c r="D19591" t="s">
        <v>66969</v>
      </c>
      <c r="E19591" s="58">
        <v>1075604090000</v>
      </c>
      <c r="F19591" t="s">
        <v>66970</v>
      </c>
      <c r="G19591" t="s">
        <v>66971</v>
      </c>
      <c r="H19591" t="s">
        <v>114</v>
      </c>
      <c r="I19591">
        <v>18</v>
      </c>
    </row>
    <row r="19592" spans="1:9" x14ac:dyDescent="0.25">
      <c r="A19592" t="s">
        <v>110</v>
      </c>
      <c r="B19592" t="s">
        <v>66972</v>
      </c>
      <c r="C19592" s="57">
        <v>44342</v>
      </c>
      <c r="D19592" t="s">
        <v>66973</v>
      </c>
      <c r="E19592" s="58">
        <v>10000000000000</v>
      </c>
      <c r="F19592" t="s">
        <v>66973</v>
      </c>
      <c r="G19592" t="s">
        <v>66973</v>
      </c>
      <c r="H19592" t="s">
        <v>114</v>
      </c>
      <c r="I19592">
        <v>1</v>
      </c>
    </row>
    <row r="19593" spans="1:9" x14ac:dyDescent="0.25">
      <c r="A19593" t="s">
        <v>110</v>
      </c>
      <c r="B19593" t="s">
        <v>66974</v>
      </c>
      <c r="C19593" s="57">
        <v>44342</v>
      </c>
      <c r="D19593" t="s">
        <v>66975</v>
      </c>
      <c r="E19593" s="58">
        <v>1004103156000</v>
      </c>
      <c r="F19593" t="s">
        <v>66976</v>
      </c>
      <c r="G19593" t="s">
        <v>114</v>
      </c>
      <c r="H19593" t="s">
        <v>114</v>
      </c>
      <c r="I19593">
        <v>0</v>
      </c>
    </row>
    <row r="19594" spans="1:9" x14ac:dyDescent="0.25">
      <c r="A19594" t="s">
        <v>110</v>
      </c>
      <c r="B19594" t="s">
        <v>66977</v>
      </c>
      <c r="C19594" s="57">
        <v>44342</v>
      </c>
      <c r="D19594" t="s">
        <v>66978</v>
      </c>
      <c r="E19594" s="58">
        <v>1034603000000</v>
      </c>
      <c r="F19594" t="s">
        <v>66979</v>
      </c>
      <c r="G19594" t="s">
        <v>66980</v>
      </c>
      <c r="H19594" t="s">
        <v>66981</v>
      </c>
      <c r="I19594">
        <v>3</v>
      </c>
    </row>
    <row r="19595" spans="1:9" x14ac:dyDescent="0.25">
      <c r="A19595" t="s">
        <v>110</v>
      </c>
      <c r="B19595" t="s">
        <v>66982</v>
      </c>
      <c r="C19595" s="57">
        <v>44342</v>
      </c>
      <c r="D19595" t="s">
        <v>66983</v>
      </c>
      <c r="E19595" s="58">
        <v>100243480900000</v>
      </c>
      <c r="F19595" t="s">
        <v>66984</v>
      </c>
      <c r="G19595" t="s">
        <v>114</v>
      </c>
      <c r="H19595" t="s">
        <v>114</v>
      </c>
      <c r="I19595">
        <v>3</v>
      </c>
    </row>
    <row r="19596" spans="1:9" x14ac:dyDescent="0.25">
      <c r="A19596" t="s">
        <v>110</v>
      </c>
      <c r="B19596" t="s">
        <v>66985</v>
      </c>
      <c r="C19596" s="57">
        <v>44342</v>
      </c>
      <c r="D19596" t="s">
        <v>66986</v>
      </c>
      <c r="E19596" s="58">
        <v>1009704300000</v>
      </c>
      <c r="F19596" t="s">
        <v>66987</v>
      </c>
      <c r="G19596" t="s">
        <v>114</v>
      </c>
      <c r="H19596" t="s">
        <v>114</v>
      </c>
      <c r="I19596">
        <v>7</v>
      </c>
    </row>
    <row r="19597" spans="1:9" x14ac:dyDescent="0.25">
      <c r="A19597" t="s">
        <v>110</v>
      </c>
      <c r="B19597" t="s">
        <v>66988</v>
      </c>
      <c r="C19597" s="57">
        <v>44342</v>
      </c>
      <c r="D19597" t="s">
        <v>66989</v>
      </c>
      <c r="E19597" s="58">
        <v>1023326500000</v>
      </c>
      <c r="F19597" t="s">
        <v>66990</v>
      </c>
      <c r="G19597" t="s">
        <v>114</v>
      </c>
      <c r="H19597" t="s">
        <v>114</v>
      </c>
      <c r="I19597">
        <v>6</v>
      </c>
    </row>
    <row r="19598" spans="1:9" x14ac:dyDescent="0.25">
      <c r="A19598" t="s">
        <v>110</v>
      </c>
      <c r="B19598" t="s">
        <v>66991</v>
      </c>
      <c r="C19598" s="57">
        <v>44342</v>
      </c>
      <c r="D19598" t="s">
        <v>66992</v>
      </c>
      <c r="E19598" s="58">
        <v>101371897500000</v>
      </c>
      <c r="F19598" t="s">
        <v>66993</v>
      </c>
      <c r="G19598" t="s">
        <v>114</v>
      </c>
      <c r="H19598" t="s">
        <v>114</v>
      </c>
      <c r="I19598">
        <v>1</v>
      </c>
    </row>
    <row r="19599" spans="1:9" x14ac:dyDescent="0.25">
      <c r="A19599" t="s">
        <v>110</v>
      </c>
      <c r="B19599" t="s">
        <v>66994</v>
      </c>
      <c r="C19599" s="57">
        <v>44342</v>
      </c>
      <c r="D19599" t="s">
        <v>66995</v>
      </c>
      <c r="E19599" t="s">
        <v>66996</v>
      </c>
      <c r="F19599" t="s">
        <v>66997</v>
      </c>
      <c r="G19599" t="s">
        <v>114</v>
      </c>
      <c r="H19599" t="s">
        <v>114</v>
      </c>
      <c r="I19599">
        <v>1</v>
      </c>
    </row>
    <row r="19600" spans="1:9" x14ac:dyDescent="0.25">
      <c r="A19600" t="s">
        <v>110</v>
      </c>
      <c r="B19600" t="s">
        <v>66998</v>
      </c>
      <c r="C19600" s="57">
        <v>44342</v>
      </c>
      <c r="D19600" t="s">
        <v>66999</v>
      </c>
      <c r="E19600" t="s">
        <v>67000</v>
      </c>
      <c r="F19600" t="s">
        <v>67001</v>
      </c>
      <c r="G19600" t="s">
        <v>114</v>
      </c>
      <c r="H19600" t="s">
        <v>114</v>
      </c>
      <c r="I19600">
        <v>2</v>
      </c>
    </row>
    <row r="19601" spans="1:9" x14ac:dyDescent="0.25">
      <c r="A19601" t="s">
        <v>110</v>
      </c>
      <c r="B19601" t="s">
        <v>67002</v>
      </c>
      <c r="C19601" s="57">
        <v>44342</v>
      </c>
      <c r="D19601" t="s">
        <v>67003</v>
      </c>
      <c r="E19601" s="58">
        <v>1073474400000</v>
      </c>
      <c r="F19601" t="s">
        <v>67004</v>
      </c>
      <c r="G19601" t="s">
        <v>114</v>
      </c>
      <c r="H19601" t="s">
        <v>114</v>
      </c>
      <c r="I19601">
        <v>4</v>
      </c>
    </row>
    <row r="19602" spans="1:9" x14ac:dyDescent="0.25">
      <c r="A19602" t="s">
        <v>110</v>
      </c>
      <c r="B19602" t="s">
        <v>67005</v>
      </c>
      <c r="C19602" s="57">
        <v>44342</v>
      </c>
      <c r="D19602" t="s">
        <v>67006</v>
      </c>
      <c r="E19602" s="58">
        <v>103362894539400</v>
      </c>
      <c r="F19602" t="s">
        <v>67007</v>
      </c>
      <c r="G19602" t="s">
        <v>114</v>
      </c>
      <c r="H19602" t="s">
        <v>114</v>
      </c>
      <c r="I19602">
        <v>1</v>
      </c>
    </row>
    <row r="19603" spans="1:9" x14ac:dyDescent="0.25">
      <c r="A19603" t="s">
        <v>110</v>
      </c>
      <c r="B19603" t="s">
        <v>67008</v>
      </c>
      <c r="C19603" s="57">
        <v>44342</v>
      </c>
      <c r="D19603" t="s">
        <v>67009</v>
      </c>
      <c r="E19603" s="58">
        <v>1031657800000</v>
      </c>
      <c r="F19603" t="s">
        <v>67010</v>
      </c>
      <c r="G19603" t="s">
        <v>67011</v>
      </c>
      <c r="H19603" t="s">
        <v>67012</v>
      </c>
      <c r="I19603">
        <v>4</v>
      </c>
    </row>
    <row r="19604" spans="1:9" x14ac:dyDescent="0.25">
      <c r="A19604" t="s">
        <v>110</v>
      </c>
      <c r="B19604" t="s">
        <v>67013</v>
      </c>
      <c r="C19604" s="57">
        <v>44342</v>
      </c>
      <c r="D19604" t="s">
        <v>67014</v>
      </c>
      <c r="E19604" s="58">
        <v>1017234200000</v>
      </c>
      <c r="F19604" t="s">
        <v>67015</v>
      </c>
      <c r="G19604" t="s">
        <v>67016</v>
      </c>
      <c r="H19604" t="s">
        <v>67017</v>
      </c>
      <c r="I19604">
        <v>2224</v>
      </c>
    </row>
    <row r="19605" spans="1:9" x14ac:dyDescent="0.25">
      <c r="A19605" t="s">
        <v>110</v>
      </c>
      <c r="B19605" t="s">
        <v>67018</v>
      </c>
      <c r="C19605" s="57">
        <v>44342</v>
      </c>
      <c r="D19605" t="s">
        <v>67019</v>
      </c>
      <c r="E19605" s="58">
        <v>1275760900000</v>
      </c>
      <c r="F19605" t="s">
        <v>67020</v>
      </c>
      <c r="G19605" t="s">
        <v>881</v>
      </c>
      <c r="H19605" t="s">
        <v>114</v>
      </c>
      <c r="I19605">
        <v>1</v>
      </c>
    </row>
    <row r="19606" spans="1:9" x14ac:dyDescent="0.25">
      <c r="A19606" t="s">
        <v>110</v>
      </c>
      <c r="B19606" t="s">
        <v>67021</v>
      </c>
      <c r="C19606" s="57">
        <v>44342</v>
      </c>
      <c r="D19606" t="s">
        <v>67022</v>
      </c>
      <c r="E19606" s="58">
        <v>1240045000000</v>
      </c>
      <c r="F19606" t="s">
        <v>67023</v>
      </c>
      <c r="G19606" t="s">
        <v>67024</v>
      </c>
      <c r="H19606" t="s">
        <v>67025</v>
      </c>
      <c r="I19606">
        <v>1389</v>
      </c>
    </row>
    <row r="19607" spans="1:9" x14ac:dyDescent="0.25">
      <c r="A19607" t="s">
        <v>110</v>
      </c>
      <c r="B19607" t="s">
        <v>67026</v>
      </c>
      <c r="C19607" s="57">
        <v>44342</v>
      </c>
      <c r="D19607" t="s">
        <v>67027</v>
      </c>
      <c r="E19607" s="58">
        <v>1021834900000</v>
      </c>
      <c r="F19607" t="s">
        <v>67028</v>
      </c>
      <c r="G19607" t="s">
        <v>67029</v>
      </c>
      <c r="H19607" t="s">
        <v>67030</v>
      </c>
      <c r="I19607">
        <v>1563</v>
      </c>
    </row>
    <row r="19608" spans="1:9" x14ac:dyDescent="0.25">
      <c r="A19608" t="s">
        <v>110</v>
      </c>
      <c r="B19608" t="s">
        <v>67031</v>
      </c>
      <c r="C19608" s="57">
        <v>44342</v>
      </c>
      <c r="D19608" t="s">
        <v>67032</v>
      </c>
      <c r="E19608" s="58">
        <v>1029626900000</v>
      </c>
      <c r="F19608" t="s">
        <v>67033</v>
      </c>
      <c r="G19608" t="s">
        <v>67034</v>
      </c>
      <c r="H19608" t="s">
        <v>67035</v>
      </c>
      <c r="I19608">
        <v>5</v>
      </c>
    </row>
    <row r="19609" spans="1:9" x14ac:dyDescent="0.25">
      <c r="A19609" t="s">
        <v>110</v>
      </c>
      <c r="B19609" t="s">
        <v>67036</v>
      </c>
      <c r="C19609" s="57">
        <v>44342</v>
      </c>
      <c r="D19609" t="s">
        <v>67037</v>
      </c>
      <c r="E19609" t="s">
        <v>67038</v>
      </c>
      <c r="F19609" t="s">
        <v>67039</v>
      </c>
      <c r="G19609" t="s">
        <v>114</v>
      </c>
      <c r="H19609" t="s">
        <v>114</v>
      </c>
      <c r="I19609">
        <v>1</v>
      </c>
    </row>
    <row r="19610" spans="1:9" x14ac:dyDescent="0.25">
      <c r="A19610" t="s">
        <v>110</v>
      </c>
      <c r="B19610" t="s">
        <v>67040</v>
      </c>
      <c r="C19610" s="57">
        <v>44342</v>
      </c>
      <c r="D19610" t="s">
        <v>67041</v>
      </c>
      <c r="E19610" t="s">
        <v>67042</v>
      </c>
      <c r="F19610" t="s">
        <v>67043</v>
      </c>
      <c r="G19610" t="s">
        <v>24865</v>
      </c>
      <c r="H19610" t="s">
        <v>114</v>
      </c>
      <c r="I19610">
        <v>163</v>
      </c>
    </row>
    <row r="19611" spans="1:9" x14ac:dyDescent="0.25">
      <c r="A19611" t="s">
        <v>110</v>
      </c>
      <c r="B19611" t="s">
        <v>67044</v>
      </c>
      <c r="C19611" s="57">
        <v>44342</v>
      </c>
      <c r="D19611" t="s">
        <v>67045</v>
      </c>
      <c r="E19611" t="s">
        <v>67046</v>
      </c>
      <c r="F19611" t="s">
        <v>67047</v>
      </c>
      <c r="G19611" t="s">
        <v>24865</v>
      </c>
      <c r="H19611" t="s">
        <v>114</v>
      </c>
      <c r="I19611">
        <v>1</v>
      </c>
    </row>
    <row r="19612" spans="1:9" x14ac:dyDescent="0.25">
      <c r="A19612" t="s">
        <v>110</v>
      </c>
      <c r="B19612" t="s">
        <v>67048</v>
      </c>
      <c r="C19612" s="57">
        <v>44342</v>
      </c>
      <c r="D19612" t="s">
        <v>67049</v>
      </c>
      <c r="E19612" s="58">
        <v>1002996730000</v>
      </c>
      <c r="F19612" t="s">
        <v>67050</v>
      </c>
      <c r="G19612" t="s">
        <v>114</v>
      </c>
      <c r="H19612" t="s">
        <v>114</v>
      </c>
      <c r="I19612">
        <v>2</v>
      </c>
    </row>
    <row r="19613" spans="1:9" x14ac:dyDescent="0.25">
      <c r="A19613" t="s">
        <v>110</v>
      </c>
      <c r="B19613" t="s">
        <v>67051</v>
      </c>
      <c r="C19613" s="57">
        <v>44342</v>
      </c>
      <c r="D19613" t="s">
        <v>67052</v>
      </c>
      <c r="E19613" s="58">
        <v>102654419800000</v>
      </c>
      <c r="F19613" t="s">
        <v>67053</v>
      </c>
      <c r="G19613" t="s">
        <v>114</v>
      </c>
      <c r="H19613" t="s">
        <v>114</v>
      </c>
      <c r="I19613">
        <v>1</v>
      </c>
    </row>
    <row r="19614" spans="1:9" x14ac:dyDescent="0.25">
      <c r="A19614" t="s">
        <v>110</v>
      </c>
      <c r="B19614" t="s">
        <v>67054</v>
      </c>
      <c r="C19614" s="57">
        <v>44342</v>
      </c>
      <c r="D19614" t="s">
        <v>67055</v>
      </c>
      <c r="E19614" s="58">
        <v>1028636200000</v>
      </c>
      <c r="F19614" t="s">
        <v>67056</v>
      </c>
      <c r="G19614" t="s">
        <v>114</v>
      </c>
      <c r="H19614" t="s">
        <v>114</v>
      </c>
      <c r="I19614">
        <v>1</v>
      </c>
    </row>
    <row r="19615" spans="1:9" x14ac:dyDescent="0.25">
      <c r="A19615" t="s">
        <v>110</v>
      </c>
      <c r="B19615" t="s">
        <v>67057</v>
      </c>
      <c r="C19615" s="57">
        <v>44342</v>
      </c>
      <c r="D19615" t="s">
        <v>67058</v>
      </c>
      <c r="E19615" s="58">
        <v>1002467300000</v>
      </c>
      <c r="F19615" t="s">
        <v>67059</v>
      </c>
      <c r="G19615" t="s">
        <v>67060</v>
      </c>
      <c r="H19615" t="s">
        <v>114</v>
      </c>
      <c r="I19615">
        <v>355</v>
      </c>
    </row>
    <row r="19616" spans="1:9" x14ac:dyDescent="0.25">
      <c r="A19616" t="s">
        <v>110</v>
      </c>
      <c r="B19616" t="s">
        <v>67061</v>
      </c>
      <c r="C19616" s="57">
        <v>44342</v>
      </c>
      <c r="D19616" t="s">
        <v>67062</v>
      </c>
      <c r="E19616" s="58">
        <v>1025896300000</v>
      </c>
      <c r="F19616" t="s">
        <v>67063</v>
      </c>
      <c r="G19616" t="s">
        <v>114</v>
      </c>
      <c r="H19616" t="s">
        <v>114</v>
      </c>
      <c r="I19616">
        <v>48</v>
      </c>
    </row>
    <row r="19617" spans="1:9" x14ac:dyDescent="0.25">
      <c r="A19617" t="s">
        <v>110</v>
      </c>
      <c r="B19617" t="s">
        <v>67064</v>
      </c>
      <c r="C19617" s="57">
        <v>44342</v>
      </c>
      <c r="D19617" t="s">
        <v>67065</v>
      </c>
      <c r="E19617" s="58">
        <v>109018902200000</v>
      </c>
      <c r="F19617" t="s">
        <v>67066</v>
      </c>
      <c r="G19617" t="s">
        <v>114</v>
      </c>
      <c r="H19617" t="s">
        <v>114</v>
      </c>
      <c r="I19617">
        <v>32</v>
      </c>
    </row>
    <row r="19618" spans="1:9" x14ac:dyDescent="0.25">
      <c r="A19618" t="s">
        <v>110</v>
      </c>
      <c r="B19618" t="s">
        <v>67067</v>
      </c>
      <c r="C19618" s="57">
        <v>44342</v>
      </c>
      <c r="D19618" t="s">
        <v>67068</v>
      </c>
      <c r="E19618" t="s">
        <v>67069</v>
      </c>
      <c r="F19618" t="s">
        <v>67070</v>
      </c>
      <c r="G19618" t="s">
        <v>114</v>
      </c>
      <c r="H19618" t="s">
        <v>114</v>
      </c>
      <c r="I19618">
        <v>3</v>
      </c>
    </row>
    <row r="19619" spans="1:9" x14ac:dyDescent="0.25">
      <c r="A19619" t="s">
        <v>110</v>
      </c>
      <c r="B19619" t="s">
        <v>67071</v>
      </c>
      <c r="C19619" s="57">
        <v>44342</v>
      </c>
      <c r="D19619" t="s">
        <v>67072</v>
      </c>
      <c r="E19619" t="s">
        <v>67073</v>
      </c>
      <c r="F19619" t="s">
        <v>67074</v>
      </c>
      <c r="G19619" t="s">
        <v>114</v>
      </c>
      <c r="H19619" t="s">
        <v>114</v>
      </c>
      <c r="I19619">
        <v>1</v>
      </c>
    </row>
    <row r="19620" spans="1:9" x14ac:dyDescent="0.25">
      <c r="A19620" t="s">
        <v>110</v>
      </c>
      <c r="B19620" t="s">
        <v>67075</v>
      </c>
      <c r="C19620" s="57">
        <v>44342</v>
      </c>
      <c r="D19620" t="s">
        <v>67076</v>
      </c>
      <c r="E19620" s="58">
        <v>1003062500000</v>
      </c>
      <c r="F19620" t="s">
        <v>67077</v>
      </c>
      <c r="G19620" t="s">
        <v>114</v>
      </c>
      <c r="H19620" t="s">
        <v>114</v>
      </c>
      <c r="I19620">
        <v>1</v>
      </c>
    </row>
    <row r="19621" spans="1:9" x14ac:dyDescent="0.25">
      <c r="A19621" t="s">
        <v>110</v>
      </c>
      <c r="B19621" t="s">
        <v>67078</v>
      </c>
      <c r="C19621" s="57">
        <v>44342</v>
      </c>
      <c r="D19621" t="s">
        <v>67079</v>
      </c>
      <c r="E19621" s="58">
        <v>1021069000000</v>
      </c>
      <c r="F19621" t="s">
        <v>67080</v>
      </c>
      <c r="G19621" t="s">
        <v>114</v>
      </c>
      <c r="H19621" t="s">
        <v>114</v>
      </c>
      <c r="I19621">
        <v>2</v>
      </c>
    </row>
    <row r="19622" spans="1:9" x14ac:dyDescent="0.25">
      <c r="A19622" t="s">
        <v>110</v>
      </c>
      <c r="B19622" t="s">
        <v>67081</v>
      </c>
      <c r="C19622" s="57">
        <v>44342</v>
      </c>
      <c r="D19622" t="s">
        <v>67082</v>
      </c>
      <c r="E19622" s="58">
        <v>95415556800000</v>
      </c>
      <c r="F19622" t="s">
        <v>67083</v>
      </c>
      <c r="G19622" t="s">
        <v>67084</v>
      </c>
      <c r="H19622" t="s">
        <v>114</v>
      </c>
      <c r="I19622">
        <v>1</v>
      </c>
    </row>
    <row r="19623" spans="1:9" x14ac:dyDescent="0.25">
      <c r="A19623" t="s">
        <v>110</v>
      </c>
      <c r="B19623" t="s">
        <v>67085</v>
      </c>
      <c r="C19623" s="57">
        <v>44342</v>
      </c>
      <c r="D19623" t="s">
        <v>67086</v>
      </c>
      <c r="E19623" s="58">
        <v>95390205200000</v>
      </c>
      <c r="F19623" t="s">
        <v>67087</v>
      </c>
      <c r="G19623" t="s">
        <v>67088</v>
      </c>
      <c r="H19623" t="s">
        <v>114</v>
      </c>
      <c r="I19623">
        <v>226</v>
      </c>
    </row>
    <row r="19624" spans="1:9" x14ac:dyDescent="0.25">
      <c r="A19624" t="s">
        <v>110</v>
      </c>
      <c r="B19624" t="s">
        <v>67089</v>
      </c>
      <c r="C19624" s="57">
        <v>44342</v>
      </c>
      <c r="D19624" t="s">
        <v>67090</v>
      </c>
      <c r="E19624" s="58">
        <v>102980918100000</v>
      </c>
      <c r="F19624" t="s">
        <v>67091</v>
      </c>
      <c r="G19624" t="s">
        <v>67092</v>
      </c>
      <c r="H19624" t="s">
        <v>114</v>
      </c>
      <c r="I19624">
        <v>2</v>
      </c>
    </row>
    <row r="19625" spans="1:9" x14ac:dyDescent="0.25">
      <c r="A19625" t="s">
        <v>110</v>
      </c>
      <c r="B19625" t="s">
        <v>67093</v>
      </c>
      <c r="C19625" s="57">
        <v>44342</v>
      </c>
      <c r="D19625" t="s">
        <v>67094</v>
      </c>
      <c r="E19625" s="58">
        <v>102854083400000</v>
      </c>
      <c r="F19625" t="s">
        <v>67095</v>
      </c>
      <c r="G19625" t="s">
        <v>61515</v>
      </c>
      <c r="H19625" t="s">
        <v>114</v>
      </c>
      <c r="I19625">
        <v>74</v>
      </c>
    </row>
    <row r="19626" spans="1:9" x14ac:dyDescent="0.25">
      <c r="A19626" t="s">
        <v>110</v>
      </c>
      <c r="B19626" t="s">
        <v>67096</v>
      </c>
      <c r="C19626" s="57">
        <v>44342</v>
      </c>
      <c r="D19626" t="s">
        <v>67097</v>
      </c>
      <c r="E19626" s="58">
        <v>1107158000000</v>
      </c>
      <c r="F19626" t="s">
        <v>67098</v>
      </c>
      <c r="G19626" t="s">
        <v>114</v>
      </c>
      <c r="H19626" t="s">
        <v>114</v>
      </c>
      <c r="I19626">
        <v>9</v>
      </c>
    </row>
    <row r="19627" spans="1:9" x14ac:dyDescent="0.25">
      <c r="A19627" t="s">
        <v>110</v>
      </c>
      <c r="B19627" t="s">
        <v>67099</v>
      </c>
      <c r="C19627" s="57">
        <v>44342</v>
      </c>
      <c r="D19627" t="s">
        <v>67100</v>
      </c>
      <c r="E19627" s="58">
        <v>1079578500000</v>
      </c>
      <c r="F19627" t="s">
        <v>67101</v>
      </c>
      <c r="G19627" t="s">
        <v>114</v>
      </c>
      <c r="H19627" t="s">
        <v>114</v>
      </c>
      <c r="I19627">
        <v>1</v>
      </c>
    </row>
    <row r="19628" spans="1:9" x14ac:dyDescent="0.25">
      <c r="A19628" t="s">
        <v>110</v>
      </c>
      <c r="B19628" t="s">
        <v>67102</v>
      </c>
      <c r="C19628" s="57">
        <v>44342</v>
      </c>
      <c r="D19628" t="s">
        <v>67103</v>
      </c>
      <c r="E19628" s="58">
        <v>1079723100000</v>
      </c>
      <c r="F19628" t="s">
        <v>67104</v>
      </c>
      <c r="G19628" t="s">
        <v>114</v>
      </c>
      <c r="H19628" t="s">
        <v>67105</v>
      </c>
      <c r="I19628">
        <v>1</v>
      </c>
    </row>
    <row r="19629" spans="1:9" x14ac:dyDescent="0.25">
      <c r="A19629" t="s">
        <v>110</v>
      </c>
      <c r="B19629" t="s">
        <v>67106</v>
      </c>
      <c r="C19629" s="57">
        <v>44342</v>
      </c>
      <c r="D19629" t="s">
        <v>67107</v>
      </c>
      <c r="E19629" s="58">
        <v>10098903000000</v>
      </c>
      <c r="F19629" t="s">
        <v>67108</v>
      </c>
      <c r="G19629" t="s">
        <v>114</v>
      </c>
      <c r="H19629" t="s">
        <v>8529</v>
      </c>
      <c r="I19629">
        <v>1</v>
      </c>
    </row>
    <row r="19630" spans="1:9" x14ac:dyDescent="0.25">
      <c r="A19630" t="s">
        <v>110</v>
      </c>
      <c r="B19630" t="s">
        <v>67109</v>
      </c>
      <c r="C19630" s="57">
        <v>44342</v>
      </c>
      <c r="D19630" t="s">
        <v>67110</v>
      </c>
      <c r="E19630" s="58">
        <v>9913564000000</v>
      </c>
      <c r="F19630" t="s">
        <v>67111</v>
      </c>
      <c r="G19630" t="s">
        <v>67112</v>
      </c>
      <c r="H19630" t="s">
        <v>114</v>
      </c>
      <c r="I19630">
        <v>1</v>
      </c>
    </row>
    <row r="19631" spans="1:9" x14ac:dyDescent="0.25">
      <c r="A19631" t="s">
        <v>110</v>
      </c>
      <c r="B19631" t="s">
        <v>67113</v>
      </c>
      <c r="C19631" s="57">
        <v>44342</v>
      </c>
      <c r="D19631" t="s">
        <v>67114</v>
      </c>
      <c r="E19631" s="58">
        <v>1004880000000</v>
      </c>
      <c r="F19631" t="s">
        <v>67115</v>
      </c>
      <c r="G19631" t="s">
        <v>114</v>
      </c>
      <c r="H19631" t="s">
        <v>114</v>
      </c>
      <c r="I19631">
        <v>1</v>
      </c>
    </row>
    <row r="19632" spans="1:9" x14ac:dyDescent="0.25">
      <c r="A19632" t="s">
        <v>110</v>
      </c>
      <c r="B19632" t="s">
        <v>67116</v>
      </c>
      <c r="C19632" s="57">
        <v>44342</v>
      </c>
      <c r="D19632" t="s">
        <v>67117</v>
      </c>
      <c r="E19632" s="58">
        <v>1008103300000</v>
      </c>
      <c r="F19632" t="s">
        <v>67118</v>
      </c>
      <c r="G19632" t="s">
        <v>114</v>
      </c>
      <c r="H19632" t="s">
        <v>114</v>
      </c>
      <c r="I19632">
        <v>2</v>
      </c>
    </row>
    <row r="19633" spans="1:9" x14ac:dyDescent="0.25">
      <c r="A19633" t="s">
        <v>110</v>
      </c>
      <c r="B19633" t="s">
        <v>67119</v>
      </c>
      <c r="C19633" s="57">
        <v>44342</v>
      </c>
      <c r="D19633" t="s">
        <v>67120</v>
      </c>
      <c r="E19633" t="s">
        <v>67121</v>
      </c>
      <c r="F19633" t="s">
        <v>67122</v>
      </c>
      <c r="G19633" t="s">
        <v>114</v>
      </c>
      <c r="H19633" t="s">
        <v>114</v>
      </c>
      <c r="I19633">
        <v>1</v>
      </c>
    </row>
    <row r="19634" spans="1:9" x14ac:dyDescent="0.25">
      <c r="A19634" t="s">
        <v>110</v>
      </c>
      <c r="B19634" t="s">
        <v>67123</v>
      </c>
      <c r="C19634" s="57">
        <v>44342</v>
      </c>
      <c r="D19634" t="s">
        <v>67124</v>
      </c>
      <c r="E19634" s="58">
        <v>1031365700000</v>
      </c>
      <c r="F19634" t="s">
        <v>67125</v>
      </c>
      <c r="G19634" t="s">
        <v>114</v>
      </c>
      <c r="H19634" t="s">
        <v>114</v>
      </c>
      <c r="I19634">
        <v>1</v>
      </c>
    </row>
    <row r="19635" spans="1:9" x14ac:dyDescent="0.25">
      <c r="A19635" t="s">
        <v>110</v>
      </c>
      <c r="B19635" t="s">
        <v>67126</v>
      </c>
      <c r="C19635" s="57">
        <v>44342</v>
      </c>
      <c r="D19635" t="s">
        <v>67127</v>
      </c>
      <c r="E19635" s="58">
        <v>1035447100000</v>
      </c>
      <c r="F19635" t="s">
        <v>67128</v>
      </c>
      <c r="G19635" t="s">
        <v>114</v>
      </c>
      <c r="H19635" t="s">
        <v>114</v>
      </c>
      <c r="I19635">
        <v>1</v>
      </c>
    </row>
    <row r="19636" spans="1:9" x14ac:dyDescent="0.25">
      <c r="A19636" t="s">
        <v>110</v>
      </c>
      <c r="B19636" t="s">
        <v>67129</v>
      </c>
      <c r="C19636" s="57">
        <v>44342</v>
      </c>
      <c r="D19636" t="s">
        <v>67130</v>
      </c>
      <c r="E19636" s="58">
        <v>2898763700000</v>
      </c>
      <c r="F19636" t="s">
        <v>67131</v>
      </c>
      <c r="G19636" t="s">
        <v>114</v>
      </c>
      <c r="H19636" t="s">
        <v>114</v>
      </c>
      <c r="I19636">
        <v>1</v>
      </c>
    </row>
    <row r="19637" spans="1:9" x14ac:dyDescent="0.25">
      <c r="A19637" t="s">
        <v>110</v>
      </c>
      <c r="B19637" t="s">
        <v>67132</v>
      </c>
      <c r="C19637" s="57">
        <v>44342</v>
      </c>
      <c r="D19637" t="s">
        <v>67133</v>
      </c>
      <c r="E19637" s="58">
        <v>1008447100000</v>
      </c>
      <c r="F19637" t="s">
        <v>67134</v>
      </c>
      <c r="G19637" t="s">
        <v>114</v>
      </c>
      <c r="H19637" t="s">
        <v>114</v>
      </c>
      <c r="I19637">
        <v>1</v>
      </c>
    </row>
    <row r="19638" spans="1:9" x14ac:dyDescent="0.25">
      <c r="A19638" t="s">
        <v>110</v>
      </c>
      <c r="B19638" t="s">
        <v>67135</v>
      </c>
      <c r="C19638" s="57">
        <v>44342</v>
      </c>
      <c r="D19638" t="s">
        <v>67136</v>
      </c>
      <c r="E19638" s="58">
        <v>1007165600000</v>
      </c>
      <c r="F19638" t="s">
        <v>67137</v>
      </c>
      <c r="G19638" t="s">
        <v>114</v>
      </c>
      <c r="H19638" t="s">
        <v>114</v>
      </c>
      <c r="I19638">
        <v>3</v>
      </c>
    </row>
    <row r="19639" spans="1:9" x14ac:dyDescent="0.25">
      <c r="A19639" t="s">
        <v>110</v>
      </c>
      <c r="B19639" t="s">
        <v>67138</v>
      </c>
      <c r="C19639" s="57">
        <v>44342</v>
      </c>
      <c r="D19639" t="s">
        <v>67139</v>
      </c>
      <c r="E19639" s="58">
        <v>1015944900000</v>
      </c>
      <c r="F19639" t="s">
        <v>67140</v>
      </c>
      <c r="G19639" t="s">
        <v>67141</v>
      </c>
      <c r="H19639" t="s">
        <v>114</v>
      </c>
      <c r="I19639">
        <v>2</v>
      </c>
    </row>
    <row r="19640" spans="1:9" x14ac:dyDescent="0.25">
      <c r="A19640" t="s">
        <v>110</v>
      </c>
      <c r="B19640" t="s">
        <v>67142</v>
      </c>
      <c r="C19640" s="57">
        <v>44342</v>
      </c>
      <c r="D19640" t="s">
        <v>67143</v>
      </c>
      <c r="E19640" s="58">
        <v>1031247100000</v>
      </c>
      <c r="F19640" t="s">
        <v>67144</v>
      </c>
      <c r="G19640" t="s">
        <v>114</v>
      </c>
      <c r="H19640" t="s">
        <v>114</v>
      </c>
      <c r="I19640">
        <v>23</v>
      </c>
    </row>
    <row r="19641" spans="1:9" x14ac:dyDescent="0.25">
      <c r="A19641" t="s">
        <v>110</v>
      </c>
      <c r="B19641" t="s">
        <v>67145</v>
      </c>
      <c r="C19641" s="57">
        <v>44342</v>
      </c>
      <c r="D19641" t="s">
        <v>67146</v>
      </c>
      <c r="E19641" s="58">
        <v>1022242919800</v>
      </c>
      <c r="F19641" t="s">
        <v>67147</v>
      </c>
      <c r="G19641" t="s">
        <v>114</v>
      </c>
      <c r="H19641" t="s">
        <v>114</v>
      </c>
      <c r="I19641">
        <v>1</v>
      </c>
    </row>
    <row r="19642" spans="1:9" x14ac:dyDescent="0.25">
      <c r="A19642" t="s">
        <v>110</v>
      </c>
      <c r="B19642" t="s">
        <v>67148</v>
      </c>
      <c r="C19642" s="57">
        <v>44342</v>
      </c>
      <c r="D19642" t="s">
        <v>67149</v>
      </c>
      <c r="E19642" t="s">
        <v>67150</v>
      </c>
      <c r="F19642" t="s">
        <v>67151</v>
      </c>
      <c r="G19642" t="s">
        <v>52327</v>
      </c>
      <c r="H19642" t="s">
        <v>114</v>
      </c>
      <c r="I19642">
        <v>220</v>
      </c>
    </row>
    <row r="19643" spans="1:9" x14ac:dyDescent="0.25">
      <c r="A19643" t="s">
        <v>110</v>
      </c>
      <c r="B19643" t="s">
        <v>67152</v>
      </c>
      <c r="C19643" s="57">
        <v>44342</v>
      </c>
      <c r="D19643" t="s">
        <v>67153</v>
      </c>
      <c r="E19643" s="58">
        <v>1006958200000</v>
      </c>
      <c r="F19643" t="s">
        <v>67154</v>
      </c>
      <c r="G19643" t="s">
        <v>114</v>
      </c>
      <c r="H19643" t="s">
        <v>114</v>
      </c>
      <c r="I19643">
        <v>55</v>
      </c>
    </row>
    <row r="19644" spans="1:9" x14ac:dyDescent="0.25">
      <c r="A19644" t="s">
        <v>110</v>
      </c>
      <c r="B19644" t="s">
        <v>67155</v>
      </c>
      <c r="C19644" s="57">
        <v>44342</v>
      </c>
      <c r="D19644" t="s">
        <v>67156</v>
      </c>
      <c r="E19644" s="58">
        <v>1006291900000</v>
      </c>
      <c r="F19644" t="s">
        <v>67157</v>
      </c>
      <c r="G19644" t="s">
        <v>114</v>
      </c>
      <c r="H19644" t="s">
        <v>114</v>
      </c>
      <c r="I19644">
        <v>8</v>
      </c>
    </row>
    <row r="19645" spans="1:9" x14ac:dyDescent="0.25">
      <c r="A19645" t="s">
        <v>110</v>
      </c>
      <c r="B19645" t="s">
        <v>67158</v>
      </c>
      <c r="C19645" s="57">
        <v>44342</v>
      </c>
      <c r="D19645" t="s">
        <v>67159</v>
      </c>
      <c r="E19645" s="58">
        <v>1022738685910000</v>
      </c>
      <c r="F19645" t="s">
        <v>67160</v>
      </c>
      <c r="G19645" t="s">
        <v>114</v>
      </c>
      <c r="H19645" t="s">
        <v>114</v>
      </c>
      <c r="I19645">
        <v>3</v>
      </c>
    </row>
    <row r="19646" spans="1:9" x14ac:dyDescent="0.25">
      <c r="A19646" t="s">
        <v>110</v>
      </c>
      <c r="B19646" t="s">
        <v>67161</v>
      </c>
      <c r="C19646" s="57">
        <v>44342</v>
      </c>
      <c r="D19646" t="s">
        <v>67162</v>
      </c>
      <c r="E19646" s="58">
        <v>1001418900000</v>
      </c>
      <c r="F19646" t="s">
        <v>67163</v>
      </c>
      <c r="G19646" t="s">
        <v>114</v>
      </c>
      <c r="H19646" t="s">
        <v>114</v>
      </c>
      <c r="I19646">
        <v>4</v>
      </c>
    </row>
    <row r="19647" spans="1:9" x14ac:dyDescent="0.25">
      <c r="A19647" t="s">
        <v>110</v>
      </c>
      <c r="B19647" t="s">
        <v>67164</v>
      </c>
      <c r="C19647" s="57">
        <v>44342</v>
      </c>
      <c r="D19647" t="s">
        <v>67165</v>
      </c>
      <c r="E19647" s="58">
        <v>100925100000000</v>
      </c>
      <c r="F19647" t="s">
        <v>67166</v>
      </c>
      <c r="G19647" t="s">
        <v>114</v>
      </c>
      <c r="H19647" t="s">
        <v>114</v>
      </c>
      <c r="I19647">
        <v>2</v>
      </c>
    </row>
    <row r="19648" spans="1:9" x14ac:dyDescent="0.25">
      <c r="A19648" t="s">
        <v>110</v>
      </c>
      <c r="B19648" t="s">
        <v>67167</v>
      </c>
      <c r="C19648" s="57">
        <v>44342</v>
      </c>
      <c r="D19648" t="s">
        <v>67168</v>
      </c>
      <c r="E19648" t="s">
        <v>67169</v>
      </c>
      <c r="F19648" t="s">
        <v>67170</v>
      </c>
      <c r="G19648" t="s">
        <v>881</v>
      </c>
      <c r="H19648" t="s">
        <v>114</v>
      </c>
      <c r="I19648">
        <v>67</v>
      </c>
    </row>
    <row r="19649" spans="1:9" x14ac:dyDescent="0.25">
      <c r="A19649" t="s">
        <v>110</v>
      </c>
      <c r="B19649" t="s">
        <v>67171</v>
      </c>
      <c r="C19649" s="57">
        <v>44342</v>
      </c>
      <c r="D19649" t="s">
        <v>67172</v>
      </c>
      <c r="E19649" s="58">
        <v>1001275500000</v>
      </c>
      <c r="F19649" t="s">
        <v>67173</v>
      </c>
      <c r="G19649" t="s">
        <v>114</v>
      </c>
      <c r="H19649" t="s">
        <v>114</v>
      </c>
      <c r="I19649">
        <v>2</v>
      </c>
    </row>
    <row r="19650" spans="1:9" x14ac:dyDescent="0.25">
      <c r="A19650" t="s">
        <v>110</v>
      </c>
      <c r="B19650" t="s">
        <v>67174</v>
      </c>
      <c r="C19650" s="57">
        <v>44342</v>
      </c>
      <c r="D19650" t="s">
        <v>67175</v>
      </c>
      <c r="E19650" s="58">
        <v>4727566100000</v>
      </c>
      <c r="F19650" t="s">
        <v>67176</v>
      </c>
      <c r="G19650" t="s">
        <v>114</v>
      </c>
      <c r="H19650" t="s">
        <v>114</v>
      </c>
      <c r="I19650">
        <v>2</v>
      </c>
    </row>
    <row r="19651" spans="1:9" x14ac:dyDescent="0.25">
      <c r="A19651" t="s">
        <v>110</v>
      </c>
      <c r="B19651" t="s">
        <v>67177</v>
      </c>
      <c r="C19651" s="57">
        <v>44342</v>
      </c>
      <c r="D19651" t="s">
        <v>67178</v>
      </c>
      <c r="E19651" s="58">
        <v>1005696400000</v>
      </c>
      <c r="F19651" t="s">
        <v>67179</v>
      </c>
      <c r="G19651" t="s">
        <v>114</v>
      </c>
      <c r="H19651" t="s">
        <v>114</v>
      </c>
      <c r="I19651">
        <v>1</v>
      </c>
    </row>
    <row r="19652" spans="1:9" x14ac:dyDescent="0.25">
      <c r="A19652" t="s">
        <v>110</v>
      </c>
      <c r="B19652" t="s">
        <v>67180</v>
      </c>
      <c r="C19652" s="57">
        <v>44342</v>
      </c>
      <c r="D19652" t="s">
        <v>67181</v>
      </c>
      <c r="E19652" s="58">
        <v>1016696000000</v>
      </c>
      <c r="F19652" t="s">
        <v>67182</v>
      </c>
      <c r="G19652" t="s">
        <v>114</v>
      </c>
      <c r="H19652" t="s">
        <v>114</v>
      </c>
      <c r="I19652">
        <v>1</v>
      </c>
    </row>
    <row r="19653" spans="1:9" x14ac:dyDescent="0.25">
      <c r="A19653" t="s">
        <v>110</v>
      </c>
      <c r="B19653" t="s">
        <v>67183</v>
      </c>
      <c r="C19653" s="57">
        <v>44342</v>
      </c>
      <c r="D19653" t="s">
        <v>67184</v>
      </c>
      <c r="E19653" t="s">
        <v>67185</v>
      </c>
      <c r="F19653" t="s">
        <v>67186</v>
      </c>
      <c r="G19653" t="s">
        <v>114</v>
      </c>
      <c r="H19653" t="s">
        <v>114</v>
      </c>
      <c r="I19653">
        <v>1</v>
      </c>
    </row>
    <row r="19654" spans="1:9" x14ac:dyDescent="0.25">
      <c r="A19654" t="s">
        <v>110</v>
      </c>
      <c r="B19654" t="s">
        <v>67187</v>
      </c>
      <c r="C19654" s="57">
        <v>44342</v>
      </c>
      <c r="D19654" t="s">
        <v>67188</v>
      </c>
      <c r="E19654" s="58">
        <v>1009095400000</v>
      </c>
      <c r="F19654" t="s">
        <v>67189</v>
      </c>
      <c r="G19654" t="s">
        <v>114</v>
      </c>
      <c r="H19654" t="s">
        <v>114</v>
      </c>
      <c r="I19654">
        <v>1</v>
      </c>
    </row>
    <row r="19655" spans="1:9" x14ac:dyDescent="0.25">
      <c r="A19655" t="s">
        <v>110</v>
      </c>
      <c r="B19655" t="s">
        <v>67190</v>
      </c>
      <c r="C19655" s="57">
        <v>44342</v>
      </c>
      <c r="D19655" t="s">
        <v>67191</v>
      </c>
      <c r="E19655" s="58">
        <v>1028474400000</v>
      </c>
      <c r="F19655" t="s">
        <v>67192</v>
      </c>
      <c r="G19655" t="s">
        <v>114</v>
      </c>
      <c r="H19655" t="s">
        <v>114</v>
      </c>
      <c r="I19655">
        <v>2</v>
      </c>
    </row>
    <row r="19656" spans="1:9" x14ac:dyDescent="0.25">
      <c r="A19656" t="s">
        <v>110</v>
      </c>
      <c r="B19656" t="s">
        <v>67193</v>
      </c>
      <c r="C19656" s="57">
        <v>44342</v>
      </c>
      <c r="D19656" t="s">
        <v>67194</v>
      </c>
      <c r="E19656" s="58">
        <v>1002918300000</v>
      </c>
      <c r="F19656" t="s">
        <v>67195</v>
      </c>
      <c r="G19656" t="s">
        <v>114</v>
      </c>
      <c r="H19656" t="s">
        <v>114</v>
      </c>
      <c r="I19656">
        <v>2</v>
      </c>
    </row>
    <row r="19657" spans="1:9" x14ac:dyDescent="0.25">
      <c r="A19657" t="s">
        <v>110</v>
      </c>
      <c r="B19657" t="s">
        <v>67196</v>
      </c>
      <c r="C19657" s="57">
        <v>44342</v>
      </c>
      <c r="D19657" t="s">
        <v>67197</v>
      </c>
      <c r="E19657" s="58">
        <v>1018363700000</v>
      </c>
      <c r="F19657" t="s">
        <v>67198</v>
      </c>
      <c r="G19657" t="s">
        <v>114</v>
      </c>
      <c r="H19657" t="s">
        <v>114</v>
      </c>
      <c r="I19657">
        <v>3</v>
      </c>
    </row>
    <row r="19658" spans="1:9" x14ac:dyDescent="0.25">
      <c r="A19658" t="s">
        <v>110</v>
      </c>
      <c r="B19658" t="s">
        <v>67199</v>
      </c>
      <c r="C19658" s="57">
        <v>44342</v>
      </c>
      <c r="D19658" t="s">
        <v>67200</v>
      </c>
      <c r="E19658" t="s">
        <v>67201</v>
      </c>
      <c r="F19658" t="s">
        <v>67202</v>
      </c>
      <c r="G19658" t="s">
        <v>114</v>
      </c>
      <c r="H19658" t="s">
        <v>114</v>
      </c>
      <c r="I19658">
        <v>7</v>
      </c>
    </row>
    <row r="19659" spans="1:9" x14ac:dyDescent="0.25">
      <c r="A19659" t="s">
        <v>110</v>
      </c>
      <c r="B19659" t="s">
        <v>67203</v>
      </c>
      <c r="C19659" s="57">
        <v>44342</v>
      </c>
      <c r="D19659" t="s">
        <v>67204</v>
      </c>
      <c r="E19659" s="58">
        <v>1090372800000</v>
      </c>
      <c r="F19659" t="s">
        <v>67205</v>
      </c>
      <c r="G19659" t="s">
        <v>114</v>
      </c>
      <c r="H19659" t="s">
        <v>114</v>
      </c>
      <c r="I19659">
        <v>4</v>
      </c>
    </row>
    <row r="19660" spans="1:9" x14ac:dyDescent="0.25">
      <c r="A19660" t="s">
        <v>110</v>
      </c>
      <c r="B19660" t="s">
        <v>67206</v>
      </c>
      <c r="C19660" s="57">
        <v>44342</v>
      </c>
      <c r="D19660" t="s">
        <v>67207</v>
      </c>
      <c r="E19660" s="58">
        <v>1002218400000</v>
      </c>
      <c r="F19660" t="s">
        <v>67208</v>
      </c>
      <c r="G19660" t="s">
        <v>114</v>
      </c>
      <c r="H19660" t="s">
        <v>114</v>
      </c>
      <c r="I19660">
        <v>1</v>
      </c>
    </row>
    <row r="19661" spans="1:9" x14ac:dyDescent="0.25">
      <c r="A19661" t="s">
        <v>110</v>
      </c>
      <c r="B19661" t="s">
        <v>67209</v>
      </c>
      <c r="C19661" s="57">
        <v>44342</v>
      </c>
      <c r="D19661" t="s">
        <v>67210</v>
      </c>
      <c r="E19661" s="58">
        <v>102347444100000</v>
      </c>
      <c r="F19661" t="s">
        <v>67211</v>
      </c>
      <c r="G19661" t="s">
        <v>114</v>
      </c>
      <c r="H19661" t="s">
        <v>114</v>
      </c>
      <c r="I19661">
        <v>21</v>
      </c>
    </row>
    <row r="19662" spans="1:9" x14ac:dyDescent="0.25">
      <c r="A19662" t="s">
        <v>110</v>
      </c>
      <c r="B19662" t="s">
        <v>67212</v>
      </c>
      <c r="C19662" s="57">
        <v>44342</v>
      </c>
      <c r="D19662" t="s">
        <v>67213</v>
      </c>
      <c r="E19662" s="58">
        <v>1010882000000</v>
      </c>
      <c r="F19662" t="s">
        <v>67214</v>
      </c>
      <c r="G19662" t="s">
        <v>114</v>
      </c>
      <c r="H19662" t="s">
        <v>114</v>
      </c>
      <c r="I19662">
        <v>1</v>
      </c>
    </row>
    <row r="19663" spans="1:9" x14ac:dyDescent="0.25">
      <c r="A19663" t="s">
        <v>110</v>
      </c>
      <c r="B19663" t="s">
        <v>67215</v>
      </c>
      <c r="C19663" s="57">
        <v>44342</v>
      </c>
      <c r="D19663" t="s">
        <v>67216</v>
      </c>
      <c r="E19663" s="58">
        <v>92167304900000</v>
      </c>
      <c r="F19663" t="s">
        <v>67217</v>
      </c>
      <c r="G19663" t="s">
        <v>67218</v>
      </c>
      <c r="H19663" t="s">
        <v>67219</v>
      </c>
      <c r="I19663">
        <v>5054</v>
      </c>
    </row>
    <row r="19664" spans="1:9" x14ac:dyDescent="0.25">
      <c r="A19664" t="s">
        <v>110</v>
      </c>
      <c r="B19664" t="s">
        <v>67220</v>
      </c>
      <c r="C19664" s="57">
        <v>44342</v>
      </c>
      <c r="D19664" t="s">
        <v>67221</v>
      </c>
      <c r="E19664" s="58">
        <v>1004587800000</v>
      </c>
      <c r="F19664" t="s">
        <v>67222</v>
      </c>
      <c r="G19664" t="s">
        <v>67223</v>
      </c>
      <c r="H19664" t="s">
        <v>114</v>
      </c>
      <c r="I19664">
        <v>146</v>
      </c>
    </row>
    <row r="19665" spans="1:9" x14ac:dyDescent="0.25">
      <c r="A19665" t="s">
        <v>110</v>
      </c>
      <c r="B19665" t="s">
        <v>67224</v>
      </c>
      <c r="C19665" s="57">
        <v>44342</v>
      </c>
      <c r="D19665" t="s">
        <v>67225</v>
      </c>
      <c r="E19665" s="58">
        <v>101398109700000</v>
      </c>
      <c r="F19665" t="s">
        <v>67226</v>
      </c>
      <c r="G19665" t="s">
        <v>114</v>
      </c>
      <c r="H19665" t="s">
        <v>114</v>
      </c>
      <c r="I19665">
        <v>1</v>
      </c>
    </row>
    <row r="19666" spans="1:9" x14ac:dyDescent="0.25">
      <c r="A19666" t="s">
        <v>110</v>
      </c>
      <c r="B19666" t="s">
        <v>67227</v>
      </c>
      <c r="C19666" s="57">
        <v>44342</v>
      </c>
      <c r="D19666" t="s">
        <v>67228</v>
      </c>
      <c r="E19666" s="58">
        <v>101567198800000</v>
      </c>
      <c r="F19666" t="s">
        <v>67229</v>
      </c>
      <c r="G19666" t="s">
        <v>114</v>
      </c>
      <c r="H19666" t="s">
        <v>114</v>
      </c>
      <c r="I19666">
        <v>1</v>
      </c>
    </row>
    <row r="19667" spans="1:9" x14ac:dyDescent="0.25">
      <c r="A19667" t="s">
        <v>110</v>
      </c>
      <c r="B19667" t="s">
        <v>67230</v>
      </c>
      <c r="C19667" s="57">
        <v>44342</v>
      </c>
      <c r="D19667" t="s">
        <v>67231</v>
      </c>
      <c r="E19667" t="s">
        <v>67232</v>
      </c>
      <c r="F19667" t="s">
        <v>67233</v>
      </c>
      <c r="G19667" t="s">
        <v>114</v>
      </c>
      <c r="H19667" t="s">
        <v>114</v>
      </c>
      <c r="I19667">
        <v>1</v>
      </c>
    </row>
    <row r="19668" spans="1:9" x14ac:dyDescent="0.25">
      <c r="A19668" t="s">
        <v>110</v>
      </c>
      <c r="B19668" t="s">
        <v>67234</v>
      </c>
      <c r="C19668" s="57">
        <v>44342</v>
      </c>
      <c r="D19668" t="s">
        <v>67235</v>
      </c>
      <c r="E19668" s="58">
        <v>1003092533460000</v>
      </c>
      <c r="F19668" t="s">
        <v>67236</v>
      </c>
      <c r="G19668" t="s">
        <v>114</v>
      </c>
      <c r="H19668" t="s">
        <v>114</v>
      </c>
      <c r="I19668">
        <v>2</v>
      </c>
    </row>
    <row r="19669" spans="1:9" x14ac:dyDescent="0.25">
      <c r="A19669" t="s">
        <v>110</v>
      </c>
      <c r="B19669" t="s">
        <v>67237</v>
      </c>
      <c r="C19669" s="57">
        <v>44342</v>
      </c>
      <c r="D19669" t="s">
        <v>67238</v>
      </c>
      <c r="E19669" s="58">
        <v>10080466000000</v>
      </c>
      <c r="F19669" t="s">
        <v>67239</v>
      </c>
      <c r="G19669" t="s">
        <v>32127</v>
      </c>
      <c r="H19669" t="s">
        <v>114</v>
      </c>
      <c r="I19669">
        <v>1</v>
      </c>
    </row>
    <row r="19670" spans="1:9" x14ac:dyDescent="0.25">
      <c r="A19670" t="s">
        <v>110</v>
      </c>
      <c r="B19670" t="s">
        <v>67240</v>
      </c>
      <c r="C19670" s="57">
        <v>44342</v>
      </c>
      <c r="D19670" t="s">
        <v>67241</v>
      </c>
      <c r="E19670" s="58">
        <v>9990380000000</v>
      </c>
      <c r="F19670" t="s">
        <v>67242</v>
      </c>
      <c r="G19670" t="s">
        <v>28862</v>
      </c>
      <c r="H19670" t="s">
        <v>114</v>
      </c>
      <c r="I19670">
        <v>1</v>
      </c>
    </row>
    <row r="19671" spans="1:9" x14ac:dyDescent="0.25">
      <c r="A19671" t="s">
        <v>110</v>
      </c>
      <c r="B19671" t="s">
        <v>67243</v>
      </c>
      <c r="C19671" s="57">
        <v>44342</v>
      </c>
      <c r="D19671" t="s">
        <v>67244</v>
      </c>
      <c r="E19671" s="58">
        <v>1013748456000</v>
      </c>
      <c r="F19671" t="s">
        <v>67245</v>
      </c>
      <c r="G19671" t="s">
        <v>114</v>
      </c>
      <c r="H19671" t="s">
        <v>114</v>
      </c>
      <c r="I19671">
        <v>0</v>
      </c>
    </row>
    <row r="19672" spans="1:9" x14ac:dyDescent="0.25">
      <c r="A19672" t="s">
        <v>110</v>
      </c>
      <c r="B19672" t="s">
        <v>67246</v>
      </c>
      <c r="C19672" s="57">
        <v>44342</v>
      </c>
      <c r="D19672" t="s">
        <v>67247</v>
      </c>
      <c r="E19672" s="58">
        <v>1030758033000</v>
      </c>
      <c r="F19672" t="s">
        <v>67248</v>
      </c>
      <c r="G19672" t="s">
        <v>114</v>
      </c>
      <c r="H19672" t="s">
        <v>114</v>
      </c>
      <c r="I19672">
        <v>0</v>
      </c>
    </row>
    <row r="19673" spans="1:9" x14ac:dyDescent="0.25">
      <c r="A19673" t="s">
        <v>110</v>
      </c>
      <c r="B19673" t="s">
        <v>67249</v>
      </c>
      <c r="C19673" s="57">
        <v>44342</v>
      </c>
      <c r="D19673" t="s">
        <v>67250</v>
      </c>
      <c r="E19673" t="s">
        <v>67251</v>
      </c>
      <c r="F19673" t="s">
        <v>67252</v>
      </c>
      <c r="G19673" t="s">
        <v>114</v>
      </c>
      <c r="H19673" t="s">
        <v>114</v>
      </c>
      <c r="I19673">
        <v>21</v>
      </c>
    </row>
    <row r="19674" spans="1:9" x14ac:dyDescent="0.25">
      <c r="A19674" t="s">
        <v>110</v>
      </c>
      <c r="B19674" t="s">
        <v>67253</v>
      </c>
      <c r="C19674" s="57">
        <v>44342</v>
      </c>
      <c r="D19674" t="s">
        <v>67254</v>
      </c>
      <c r="E19674" s="58">
        <v>1047886230000</v>
      </c>
      <c r="F19674" t="s">
        <v>67255</v>
      </c>
      <c r="G19674" t="s">
        <v>114</v>
      </c>
      <c r="H19674" t="s">
        <v>114</v>
      </c>
      <c r="I19674">
        <v>6</v>
      </c>
    </row>
    <row r="19675" spans="1:9" x14ac:dyDescent="0.25">
      <c r="A19675" t="s">
        <v>110</v>
      </c>
      <c r="B19675" t="s">
        <v>67256</v>
      </c>
      <c r="C19675" s="57">
        <v>44342</v>
      </c>
      <c r="D19675" t="s">
        <v>67257</v>
      </c>
      <c r="E19675" s="58">
        <v>1006742180000</v>
      </c>
      <c r="F19675" t="s">
        <v>67258</v>
      </c>
      <c r="G19675" t="s">
        <v>114</v>
      </c>
      <c r="H19675" t="s">
        <v>114</v>
      </c>
      <c r="I19675">
        <v>2</v>
      </c>
    </row>
    <row r="19676" spans="1:9" x14ac:dyDescent="0.25">
      <c r="A19676" t="s">
        <v>110</v>
      </c>
      <c r="B19676" t="s">
        <v>67259</v>
      </c>
      <c r="C19676" s="57">
        <v>44342</v>
      </c>
      <c r="D19676" t="s">
        <v>67260</v>
      </c>
      <c r="E19676" s="58">
        <v>1016652500000</v>
      </c>
      <c r="F19676" t="s">
        <v>67261</v>
      </c>
      <c r="G19676" t="s">
        <v>114</v>
      </c>
      <c r="H19676" t="s">
        <v>114</v>
      </c>
      <c r="I19676">
        <v>1</v>
      </c>
    </row>
    <row r="19677" spans="1:9" x14ac:dyDescent="0.25">
      <c r="A19677" t="s">
        <v>110</v>
      </c>
      <c r="B19677" t="s">
        <v>67262</v>
      </c>
      <c r="C19677" s="57">
        <v>44342</v>
      </c>
      <c r="D19677" t="s">
        <v>67263</v>
      </c>
      <c r="E19677" s="58">
        <v>1006034100000</v>
      </c>
      <c r="F19677" t="s">
        <v>67264</v>
      </c>
      <c r="G19677" t="s">
        <v>114</v>
      </c>
      <c r="H19677" t="s">
        <v>62387</v>
      </c>
      <c r="I19677">
        <v>1</v>
      </c>
    </row>
    <row r="19678" spans="1:9" x14ac:dyDescent="0.25">
      <c r="A19678" t="s">
        <v>110</v>
      </c>
      <c r="B19678" t="s">
        <v>67265</v>
      </c>
      <c r="C19678" s="57">
        <v>44342</v>
      </c>
      <c r="D19678" t="s">
        <v>67266</v>
      </c>
      <c r="E19678" s="58">
        <v>1009501900000</v>
      </c>
      <c r="F19678" t="s">
        <v>67267</v>
      </c>
      <c r="G19678" t="s">
        <v>114</v>
      </c>
      <c r="H19678" t="s">
        <v>114</v>
      </c>
      <c r="I19678">
        <v>1</v>
      </c>
    </row>
    <row r="19679" spans="1:9" x14ac:dyDescent="0.25">
      <c r="A19679" t="s">
        <v>110</v>
      </c>
      <c r="B19679" t="s">
        <v>67268</v>
      </c>
      <c r="C19679" s="57">
        <v>44342</v>
      </c>
      <c r="D19679" t="s">
        <v>67269</v>
      </c>
      <c r="E19679" s="58">
        <v>1041655700000</v>
      </c>
      <c r="F19679" t="s">
        <v>67270</v>
      </c>
      <c r="G19679" t="s">
        <v>114</v>
      </c>
      <c r="H19679" t="s">
        <v>114</v>
      </c>
      <c r="I19679">
        <v>1</v>
      </c>
    </row>
    <row r="19680" spans="1:9" x14ac:dyDescent="0.25">
      <c r="A19680" t="s">
        <v>110</v>
      </c>
      <c r="B19680" t="s">
        <v>67271</v>
      </c>
      <c r="C19680" s="57">
        <v>44342</v>
      </c>
      <c r="D19680" t="s">
        <v>67272</v>
      </c>
      <c r="E19680" s="58">
        <v>100699546400000</v>
      </c>
      <c r="F19680" t="s">
        <v>67273</v>
      </c>
      <c r="G19680" t="s">
        <v>114</v>
      </c>
      <c r="H19680" t="s">
        <v>114</v>
      </c>
      <c r="I19680">
        <v>1</v>
      </c>
    </row>
    <row r="19681" spans="1:9" x14ac:dyDescent="0.25">
      <c r="A19681" t="s">
        <v>110</v>
      </c>
      <c r="B19681" t="s">
        <v>67274</v>
      </c>
      <c r="C19681" s="57">
        <v>44342</v>
      </c>
      <c r="D19681" t="s">
        <v>67275</v>
      </c>
      <c r="E19681" s="58">
        <v>1129229809120000</v>
      </c>
      <c r="F19681" t="s">
        <v>67276</v>
      </c>
      <c r="G19681" t="s">
        <v>114</v>
      </c>
      <c r="H19681" t="s">
        <v>114</v>
      </c>
      <c r="I19681">
        <v>1</v>
      </c>
    </row>
    <row r="19682" spans="1:9" x14ac:dyDescent="0.25">
      <c r="A19682" t="s">
        <v>110</v>
      </c>
      <c r="B19682" t="s">
        <v>67277</v>
      </c>
      <c r="C19682" s="57">
        <v>44342</v>
      </c>
      <c r="D19682" t="s">
        <v>67278</v>
      </c>
      <c r="E19682" t="s">
        <v>67279</v>
      </c>
      <c r="F19682" t="s">
        <v>67280</v>
      </c>
      <c r="G19682" t="s">
        <v>114</v>
      </c>
      <c r="H19682" t="s">
        <v>114</v>
      </c>
      <c r="I19682">
        <v>1</v>
      </c>
    </row>
    <row r="19683" spans="1:9" x14ac:dyDescent="0.25">
      <c r="A19683" t="s">
        <v>110</v>
      </c>
      <c r="B19683" t="s">
        <v>67281</v>
      </c>
      <c r="C19683" s="57">
        <v>44342</v>
      </c>
      <c r="D19683" t="s">
        <v>67282</v>
      </c>
      <c r="E19683" s="58">
        <v>1014681700000</v>
      </c>
      <c r="F19683" t="s">
        <v>67283</v>
      </c>
      <c r="G19683" t="s">
        <v>114</v>
      </c>
      <c r="H19683" t="s">
        <v>114</v>
      </c>
      <c r="I19683">
        <v>1</v>
      </c>
    </row>
    <row r="19684" spans="1:9" x14ac:dyDescent="0.25">
      <c r="A19684" t="s">
        <v>110</v>
      </c>
      <c r="B19684" t="s">
        <v>67284</v>
      </c>
      <c r="C19684" s="57">
        <v>44342</v>
      </c>
      <c r="D19684" t="s">
        <v>67285</v>
      </c>
      <c r="E19684" s="58">
        <v>1022670500000</v>
      </c>
      <c r="F19684" t="s">
        <v>67286</v>
      </c>
      <c r="G19684" t="s">
        <v>67287</v>
      </c>
      <c r="H19684" t="s">
        <v>114</v>
      </c>
      <c r="I19684">
        <v>604</v>
      </c>
    </row>
    <row r="19685" spans="1:9" x14ac:dyDescent="0.25">
      <c r="A19685" t="s">
        <v>110</v>
      </c>
      <c r="B19685" t="s">
        <v>67288</v>
      </c>
      <c r="C19685" s="57">
        <v>44342</v>
      </c>
      <c r="D19685" t="s">
        <v>67289</v>
      </c>
      <c r="E19685" s="58">
        <v>1020502900000</v>
      </c>
      <c r="F19685" t="s">
        <v>67290</v>
      </c>
      <c r="G19685" t="s">
        <v>114</v>
      </c>
      <c r="H19685" t="s">
        <v>114</v>
      </c>
      <c r="I19685">
        <v>1295</v>
      </c>
    </row>
    <row r="19686" spans="1:9" x14ac:dyDescent="0.25">
      <c r="A19686" t="s">
        <v>110</v>
      </c>
      <c r="B19686" t="s">
        <v>67291</v>
      </c>
      <c r="C19686" s="57">
        <v>44342</v>
      </c>
      <c r="D19686" t="s">
        <v>67292</v>
      </c>
      <c r="E19686" t="s">
        <v>67293</v>
      </c>
      <c r="F19686" t="s">
        <v>67294</v>
      </c>
      <c r="G19686" t="s">
        <v>114</v>
      </c>
      <c r="H19686" t="s">
        <v>114</v>
      </c>
      <c r="I19686">
        <v>1</v>
      </c>
    </row>
    <row r="19687" spans="1:9" x14ac:dyDescent="0.25">
      <c r="A19687" t="s">
        <v>110</v>
      </c>
      <c r="B19687" t="s">
        <v>67295</v>
      </c>
      <c r="C19687" s="57">
        <v>44342</v>
      </c>
      <c r="D19687" t="s">
        <v>67296</v>
      </c>
      <c r="E19687" s="58">
        <v>1101541700000</v>
      </c>
      <c r="F19687" t="s">
        <v>67297</v>
      </c>
      <c r="G19687" t="s">
        <v>66646</v>
      </c>
      <c r="H19687" t="s">
        <v>540</v>
      </c>
      <c r="I19687">
        <v>1</v>
      </c>
    </row>
    <row r="19688" spans="1:9" x14ac:dyDescent="0.25">
      <c r="A19688" t="s">
        <v>110</v>
      </c>
      <c r="B19688" t="s">
        <v>67298</v>
      </c>
      <c r="C19688" s="57">
        <v>44342</v>
      </c>
      <c r="D19688" t="s">
        <v>67299</v>
      </c>
      <c r="E19688" s="58">
        <v>1006435780000</v>
      </c>
      <c r="F19688" t="s">
        <v>67300</v>
      </c>
      <c r="G19688" t="s">
        <v>114</v>
      </c>
      <c r="H19688" t="s">
        <v>114</v>
      </c>
      <c r="I19688">
        <v>1</v>
      </c>
    </row>
    <row r="19689" spans="1:9" x14ac:dyDescent="0.25">
      <c r="A19689" t="s">
        <v>110</v>
      </c>
      <c r="B19689" t="s">
        <v>67301</v>
      </c>
      <c r="C19689" s="57">
        <v>44342</v>
      </c>
      <c r="D19689" t="s">
        <v>67302</v>
      </c>
      <c r="E19689" s="58">
        <v>1006751240000</v>
      </c>
      <c r="F19689" t="s">
        <v>67303</v>
      </c>
      <c r="G19689" t="s">
        <v>114</v>
      </c>
      <c r="H19689" t="s">
        <v>114</v>
      </c>
      <c r="I19689">
        <v>1</v>
      </c>
    </row>
    <row r="19690" spans="1:9" x14ac:dyDescent="0.25">
      <c r="A19690" t="s">
        <v>110</v>
      </c>
      <c r="B19690" t="s">
        <v>67304</v>
      </c>
      <c r="C19690" s="57">
        <v>44342</v>
      </c>
      <c r="D19690" t="s">
        <v>67305</v>
      </c>
      <c r="E19690" s="58">
        <v>1009134060000</v>
      </c>
      <c r="F19690" t="s">
        <v>67306</v>
      </c>
      <c r="G19690" t="s">
        <v>114</v>
      </c>
      <c r="H19690" t="s">
        <v>67307</v>
      </c>
      <c r="I19690">
        <v>1</v>
      </c>
    </row>
    <row r="19691" spans="1:9" x14ac:dyDescent="0.25">
      <c r="A19691" t="s">
        <v>110</v>
      </c>
      <c r="B19691" t="s">
        <v>67308</v>
      </c>
      <c r="C19691" s="57">
        <v>44342</v>
      </c>
      <c r="D19691" t="s">
        <v>67309</v>
      </c>
      <c r="E19691" s="58">
        <v>1009743820000</v>
      </c>
      <c r="F19691" t="s">
        <v>67310</v>
      </c>
      <c r="G19691" t="s">
        <v>114</v>
      </c>
      <c r="H19691" t="s">
        <v>67311</v>
      </c>
      <c r="I19691">
        <v>1</v>
      </c>
    </row>
    <row r="19692" spans="1:9" x14ac:dyDescent="0.25">
      <c r="A19692" t="s">
        <v>110</v>
      </c>
      <c r="B19692" t="s">
        <v>67312</v>
      </c>
      <c r="C19692" s="57">
        <v>44342</v>
      </c>
      <c r="D19692" t="s">
        <v>67313</v>
      </c>
      <c r="E19692" s="58">
        <v>1015312586000000</v>
      </c>
      <c r="F19692" t="s">
        <v>67314</v>
      </c>
      <c r="G19692" t="s">
        <v>67315</v>
      </c>
      <c r="H19692" t="s">
        <v>67316</v>
      </c>
      <c r="I19692">
        <v>4906</v>
      </c>
    </row>
    <row r="19693" spans="1:9" x14ac:dyDescent="0.25">
      <c r="A19693" t="s">
        <v>110</v>
      </c>
      <c r="B19693" t="s">
        <v>67317</v>
      </c>
      <c r="C19693" s="57">
        <v>44342</v>
      </c>
      <c r="D19693" t="s">
        <v>67318</v>
      </c>
      <c r="E19693" s="58">
        <v>1010049860000000</v>
      </c>
      <c r="F19693" t="s">
        <v>67319</v>
      </c>
      <c r="G19693" t="s">
        <v>67320</v>
      </c>
      <c r="H19693" t="s">
        <v>67321</v>
      </c>
      <c r="I19693">
        <v>1474</v>
      </c>
    </row>
    <row r="19694" spans="1:9" x14ac:dyDescent="0.25">
      <c r="A19694" t="s">
        <v>110</v>
      </c>
      <c r="B19694" t="s">
        <v>67322</v>
      </c>
      <c r="C19694" s="57">
        <v>44342</v>
      </c>
      <c r="D19694" t="s">
        <v>67323</v>
      </c>
      <c r="E19694" s="58">
        <v>293957095700000</v>
      </c>
      <c r="F19694" t="s">
        <v>67324</v>
      </c>
      <c r="G19694" t="s">
        <v>114</v>
      </c>
      <c r="H19694" t="s">
        <v>114</v>
      </c>
      <c r="I19694">
        <v>1</v>
      </c>
    </row>
    <row r="19695" spans="1:9" x14ac:dyDescent="0.25">
      <c r="A19695" t="s">
        <v>110</v>
      </c>
      <c r="B19695" t="s">
        <v>67325</v>
      </c>
      <c r="C19695" s="57">
        <v>44342</v>
      </c>
      <c r="D19695" t="s">
        <v>67326</v>
      </c>
      <c r="E19695" s="58">
        <v>1087031900000</v>
      </c>
      <c r="F19695" t="s">
        <v>67327</v>
      </c>
      <c r="G19695" t="s">
        <v>114</v>
      </c>
      <c r="H19695" t="s">
        <v>114</v>
      </c>
      <c r="I19695">
        <v>1</v>
      </c>
    </row>
    <row r="19696" spans="1:9" x14ac:dyDescent="0.25">
      <c r="A19696" t="s">
        <v>110</v>
      </c>
      <c r="B19696" t="s">
        <v>67328</v>
      </c>
      <c r="C19696" s="57">
        <v>44342</v>
      </c>
      <c r="D19696" t="s">
        <v>67329</v>
      </c>
      <c r="E19696" s="58">
        <v>1079244900000</v>
      </c>
      <c r="F19696" t="s">
        <v>67330</v>
      </c>
      <c r="G19696" t="s">
        <v>114</v>
      </c>
      <c r="H19696" t="s">
        <v>67331</v>
      </c>
      <c r="I19696">
        <v>57</v>
      </c>
    </row>
    <row r="19697" spans="1:9" x14ac:dyDescent="0.25">
      <c r="A19697" t="s">
        <v>110</v>
      </c>
      <c r="B19697" t="s">
        <v>67332</v>
      </c>
      <c r="C19697" s="57">
        <v>44342</v>
      </c>
      <c r="D19697" t="s">
        <v>67333</v>
      </c>
      <c r="E19697" t="s">
        <v>67334</v>
      </c>
      <c r="F19697" t="s">
        <v>67335</v>
      </c>
      <c r="G19697" t="s">
        <v>114</v>
      </c>
      <c r="H19697" t="s">
        <v>114</v>
      </c>
      <c r="I19697">
        <v>1</v>
      </c>
    </row>
    <row r="19698" spans="1:9" x14ac:dyDescent="0.25">
      <c r="A19698" t="s">
        <v>110</v>
      </c>
      <c r="B19698" t="s">
        <v>67336</v>
      </c>
      <c r="C19698" s="57">
        <v>44342</v>
      </c>
      <c r="D19698" t="s">
        <v>67337</v>
      </c>
      <c r="E19698" s="58">
        <v>1006174100000</v>
      </c>
      <c r="F19698" t="s">
        <v>67338</v>
      </c>
      <c r="G19698" t="s">
        <v>114</v>
      </c>
      <c r="H19698" t="s">
        <v>114</v>
      </c>
      <c r="I19698">
        <v>1</v>
      </c>
    </row>
    <row r="19699" spans="1:9" x14ac:dyDescent="0.25">
      <c r="A19699" t="s">
        <v>110</v>
      </c>
      <c r="B19699" t="s">
        <v>67339</v>
      </c>
      <c r="C19699" s="57">
        <v>44342</v>
      </c>
      <c r="D19699" t="s">
        <v>67340</v>
      </c>
      <c r="E19699" s="58">
        <v>1031548000000</v>
      </c>
      <c r="F19699" t="s">
        <v>67341</v>
      </c>
      <c r="G19699" t="s">
        <v>114</v>
      </c>
      <c r="H19699" t="s">
        <v>114</v>
      </c>
      <c r="I19699">
        <v>1</v>
      </c>
    </row>
    <row r="19700" spans="1:9" x14ac:dyDescent="0.25">
      <c r="A19700" t="s">
        <v>110</v>
      </c>
      <c r="B19700" t="s">
        <v>67342</v>
      </c>
      <c r="C19700" s="57">
        <v>44342</v>
      </c>
      <c r="D19700" t="s">
        <v>67343</v>
      </c>
      <c r="E19700" s="58">
        <v>1011737200000</v>
      </c>
      <c r="F19700" t="s">
        <v>67344</v>
      </c>
      <c r="G19700" t="s">
        <v>114</v>
      </c>
      <c r="H19700" t="s">
        <v>114</v>
      </c>
      <c r="I19700">
        <v>2</v>
      </c>
    </row>
    <row r="19701" spans="1:9" x14ac:dyDescent="0.25">
      <c r="A19701" t="s">
        <v>110</v>
      </c>
      <c r="B19701" t="s">
        <v>67345</v>
      </c>
      <c r="C19701" s="57">
        <v>44342</v>
      </c>
      <c r="D19701" t="s">
        <v>67346</v>
      </c>
      <c r="E19701" s="58">
        <v>1007064900000</v>
      </c>
      <c r="F19701" t="s">
        <v>67347</v>
      </c>
      <c r="G19701" t="s">
        <v>114</v>
      </c>
      <c r="H19701" t="s">
        <v>114</v>
      </c>
      <c r="I19701">
        <v>4</v>
      </c>
    </row>
    <row r="19702" spans="1:9" x14ac:dyDescent="0.25">
      <c r="A19702" t="s">
        <v>110</v>
      </c>
      <c r="B19702" t="s">
        <v>67348</v>
      </c>
      <c r="C19702" s="57">
        <v>44342</v>
      </c>
      <c r="D19702" t="s">
        <v>67349</v>
      </c>
      <c r="E19702" s="58">
        <v>1011729400000</v>
      </c>
      <c r="F19702" t="s">
        <v>67350</v>
      </c>
      <c r="G19702" t="s">
        <v>114</v>
      </c>
      <c r="H19702" t="s">
        <v>114</v>
      </c>
      <c r="I19702">
        <v>1</v>
      </c>
    </row>
    <row r="19703" spans="1:9" x14ac:dyDescent="0.25">
      <c r="A19703" t="s">
        <v>110</v>
      </c>
      <c r="B19703" t="s">
        <v>67351</v>
      </c>
      <c r="C19703" s="57">
        <v>44342</v>
      </c>
      <c r="D19703" t="s">
        <v>67352</v>
      </c>
      <c r="E19703" s="58">
        <v>1011637200000</v>
      </c>
      <c r="F19703" t="s">
        <v>67353</v>
      </c>
      <c r="G19703" t="s">
        <v>114</v>
      </c>
      <c r="H19703" t="s">
        <v>114</v>
      </c>
      <c r="I19703">
        <v>1</v>
      </c>
    </row>
    <row r="19704" spans="1:9" x14ac:dyDescent="0.25">
      <c r="A19704" t="s">
        <v>110</v>
      </c>
      <c r="B19704" t="s">
        <v>67354</v>
      </c>
      <c r="C19704" s="57">
        <v>44342</v>
      </c>
      <c r="D19704" t="s">
        <v>67355</v>
      </c>
      <c r="E19704" s="58">
        <v>1012285700000</v>
      </c>
      <c r="F19704" t="s">
        <v>67356</v>
      </c>
      <c r="G19704" t="s">
        <v>114</v>
      </c>
      <c r="H19704" t="s">
        <v>114</v>
      </c>
      <c r="I19704">
        <v>9</v>
      </c>
    </row>
    <row r="19705" spans="1:9" x14ac:dyDescent="0.25">
      <c r="A19705" t="s">
        <v>110</v>
      </c>
      <c r="B19705" t="s">
        <v>67357</v>
      </c>
      <c r="C19705" s="57">
        <v>44342</v>
      </c>
      <c r="D19705" t="s">
        <v>67358</v>
      </c>
      <c r="E19705" s="58">
        <v>1011729800000</v>
      </c>
      <c r="F19705" t="s">
        <v>67359</v>
      </c>
      <c r="G19705" t="s">
        <v>114</v>
      </c>
      <c r="H19705" t="s">
        <v>114</v>
      </c>
      <c r="I19705">
        <v>1</v>
      </c>
    </row>
    <row r="19706" spans="1:9" x14ac:dyDescent="0.25">
      <c r="A19706" t="s">
        <v>110</v>
      </c>
      <c r="B19706" t="s">
        <v>67360</v>
      </c>
      <c r="C19706" s="57">
        <v>44342</v>
      </c>
      <c r="D19706" t="s">
        <v>67361</v>
      </c>
      <c r="E19706" t="s">
        <v>67362</v>
      </c>
      <c r="F19706" t="s">
        <v>67363</v>
      </c>
      <c r="G19706" t="s">
        <v>114</v>
      </c>
      <c r="H19706" t="s">
        <v>67364</v>
      </c>
      <c r="I19706">
        <v>1</v>
      </c>
    </row>
    <row r="19707" spans="1:9" x14ac:dyDescent="0.25">
      <c r="A19707" t="s">
        <v>110</v>
      </c>
      <c r="B19707" t="s">
        <v>67365</v>
      </c>
      <c r="C19707" s="57">
        <v>44342</v>
      </c>
      <c r="D19707" t="s">
        <v>67366</v>
      </c>
      <c r="E19707" t="s">
        <v>67367</v>
      </c>
      <c r="F19707" t="s">
        <v>67368</v>
      </c>
      <c r="G19707" t="s">
        <v>114</v>
      </c>
      <c r="H19707" t="s">
        <v>114</v>
      </c>
      <c r="I19707">
        <v>3</v>
      </c>
    </row>
    <row r="19708" spans="1:9" x14ac:dyDescent="0.25">
      <c r="A19708" t="s">
        <v>110</v>
      </c>
      <c r="B19708" t="s">
        <v>67369</v>
      </c>
      <c r="C19708" s="57">
        <v>44342</v>
      </c>
      <c r="D19708" t="s">
        <v>67370</v>
      </c>
      <c r="E19708" s="58">
        <v>1030136670000000</v>
      </c>
      <c r="F19708" t="s">
        <v>67371</v>
      </c>
      <c r="G19708" t="s">
        <v>67372</v>
      </c>
      <c r="H19708" t="s">
        <v>114</v>
      </c>
      <c r="I19708">
        <v>335</v>
      </c>
    </row>
    <row r="19709" spans="1:9" x14ac:dyDescent="0.25">
      <c r="A19709" t="s">
        <v>110</v>
      </c>
      <c r="B19709" t="s">
        <v>67373</v>
      </c>
      <c r="C19709" s="57">
        <v>44342</v>
      </c>
      <c r="D19709" t="s">
        <v>67374</v>
      </c>
      <c r="E19709" s="58">
        <v>1012831920000</v>
      </c>
      <c r="F19709" t="s">
        <v>67375</v>
      </c>
      <c r="G19709" t="s">
        <v>880</v>
      </c>
      <c r="H19709" t="s">
        <v>67376</v>
      </c>
      <c r="I19709">
        <v>511</v>
      </c>
    </row>
    <row r="19710" spans="1:9" x14ac:dyDescent="0.25">
      <c r="A19710" t="s">
        <v>110</v>
      </c>
      <c r="B19710" t="s">
        <v>67377</v>
      </c>
      <c r="C19710" s="57">
        <v>44342</v>
      </c>
      <c r="D19710" t="s">
        <v>67378</v>
      </c>
      <c r="E19710" s="58">
        <v>1024286490000</v>
      </c>
      <c r="F19710" t="s">
        <v>67379</v>
      </c>
      <c r="G19710" t="s">
        <v>114</v>
      </c>
      <c r="H19710" t="s">
        <v>114</v>
      </c>
      <c r="I19710">
        <v>4</v>
      </c>
    </row>
    <row r="19711" spans="1:9" x14ac:dyDescent="0.25">
      <c r="A19711" t="s">
        <v>110</v>
      </c>
      <c r="B19711" t="s">
        <v>67380</v>
      </c>
      <c r="C19711" s="57">
        <v>44342</v>
      </c>
      <c r="D19711" t="s">
        <v>67381</v>
      </c>
      <c r="E19711" s="58">
        <v>10233379000000</v>
      </c>
      <c r="F19711" t="s">
        <v>67382</v>
      </c>
      <c r="G19711" t="s">
        <v>114</v>
      </c>
      <c r="H19711" t="s">
        <v>114</v>
      </c>
      <c r="I19711">
        <v>1</v>
      </c>
    </row>
    <row r="19712" spans="1:9" x14ac:dyDescent="0.25">
      <c r="A19712" t="s">
        <v>110</v>
      </c>
      <c r="B19712" t="s">
        <v>67383</v>
      </c>
      <c r="C19712" s="57">
        <v>44342</v>
      </c>
      <c r="D19712" t="s">
        <v>67384</v>
      </c>
      <c r="E19712" s="58">
        <v>1004477000000</v>
      </c>
      <c r="F19712" t="s">
        <v>67385</v>
      </c>
      <c r="G19712" t="s">
        <v>114</v>
      </c>
      <c r="H19712" t="s">
        <v>114</v>
      </c>
      <c r="I19712">
        <v>1</v>
      </c>
    </row>
    <row r="19713" spans="1:9" x14ac:dyDescent="0.25">
      <c r="A19713" t="s">
        <v>110</v>
      </c>
      <c r="B19713" t="s">
        <v>67386</v>
      </c>
      <c r="C19713" s="57">
        <v>44342</v>
      </c>
      <c r="D19713" t="s">
        <v>67387</v>
      </c>
      <c r="E19713" s="58">
        <v>9940585000000</v>
      </c>
      <c r="F19713" t="s">
        <v>67388</v>
      </c>
      <c r="G19713" t="s">
        <v>67389</v>
      </c>
      <c r="H19713" t="s">
        <v>67390</v>
      </c>
      <c r="I19713">
        <v>2</v>
      </c>
    </row>
    <row r="19714" spans="1:9" x14ac:dyDescent="0.25">
      <c r="A19714" t="s">
        <v>110</v>
      </c>
      <c r="B19714" t="s">
        <v>67391</v>
      </c>
      <c r="C19714" s="57">
        <v>44342</v>
      </c>
      <c r="D19714" t="s">
        <v>67392</v>
      </c>
      <c r="E19714" s="58">
        <v>10092859000000</v>
      </c>
      <c r="F19714" t="s">
        <v>67393</v>
      </c>
      <c r="G19714" t="s">
        <v>15717</v>
      </c>
      <c r="H19714" t="s">
        <v>114</v>
      </c>
      <c r="I19714">
        <v>1</v>
      </c>
    </row>
    <row r="19715" spans="1:9" x14ac:dyDescent="0.25">
      <c r="A19715" t="s">
        <v>110</v>
      </c>
      <c r="B19715" t="s">
        <v>67394</v>
      </c>
      <c r="C19715" s="57">
        <v>44342</v>
      </c>
      <c r="D19715" t="s">
        <v>67395</v>
      </c>
      <c r="E19715" s="58">
        <v>9585754000000</v>
      </c>
      <c r="F19715" t="s">
        <v>67396</v>
      </c>
      <c r="G19715" t="s">
        <v>114</v>
      </c>
      <c r="H19715" t="s">
        <v>114</v>
      </c>
      <c r="I19715">
        <v>587</v>
      </c>
    </row>
    <row r="19716" spans="1:9" x14ac:dyDescent="0.25">
      <c r="A19716" t="s">
        <v>110</v>
      </c>
      <c r="B19716" t="s">
        <v>67397</v>
      </c>
      <c r="C19716" s="57">
        <v>44342</v>
      </c>
      <c r="D19716" t="s">
        <v>67398</v>
      </c>
      <c r="E19716" s="58">
        <v>9584630000000</v>
      </c>
      <c r="F19716" t="s">
        <v>67399</v>
      </c>
      <c r="G19716" t="s">
        <v>114</v>
      </c>
      <c r="H19716" t="s">
        <v>114</v>
      </c>
      <c r="I19716">
        <v>181</v>
      </c>
    </row>
    <row r="19717" spans="1:9" x14ac:dyDescent="0.25">
      <c r="A19717" t="s">
        <v>110</v>
      </c>
      <c r="B19717" t="s">
        <v>67400</v>
      </c>
      <c r="C19717" s="57">
        <v>44342</v>
      </c>
      <c r="D19717" t="s">
        <v>67401</v>
      </c>
      <c r="E19717" t="s">
        <v>67402</v>
      </c>
      <c r="F19717" t="s">
        <v>67403</v>
      </c>
      <c r="G19717" t="s">
        <v>14310</v>
      </c>
      <c r="H19717" t="s">
        <v>114</v>
      </c>
      <c r="I19717">
        <v>2</v>
      </c>
    </row>
    <row r="19718" spans="1:9" x14ac:dyDescent="0.25">
      <c r="A19718" t="s">
        <v>110</v>
      </c>
      <c r="B19718" t="s">
        <v>67404</v>
      </c>
      <c r="C19718" s="57">
        <v>44342</v>
      </c>
      <c r="D19718" t="s">
        <v>67405</v>
      </c>
      <c r="E19718" t="s">
        <v>67406</v>
      </c>
      <c r="F19718" t="s">
        <v>67407</v>
      </c>
      <c r="G19718" t="s">
        <v>881</v>
      </c>
      <c r="H19718" t="s">
        <v>114</v>
      </c>
      <c r="I19718">
        <v>28</v>
      </c>
    </row>
    <row r="19719" spans="1:9" x14ac:dyDescent="0.25">
      <c r="A19719" t="s">
        <v>110</v>
      </c>
      <c r="B19719" t="s">
        <v>67408</v>
      </c>
      <c r="C19719" s="57">
        <v>44342</v>
      </c>
      <c r="D19719" t="s">
        <v>67409</v>
      </c>
      <c r="E19719" s="58">
        <v>1016789596300</v>
      </c>
      <c r="F19719" t="s">
        <v>67410</v>
      </c>
      <c r="G19719" t="s">
        <v>114</v>
      </c>
      <c r="H19719" t="s">
        <v>114</v>
      </c>
      <c r="I19719">
        <v>1</v>
      </c>
    </row>
    <row r="19720" spans="1:9" x14ac:dyDescent="0.25">
      <c r="A19720" t="s">
        <v>110</v>
      </c>
      <c r="B19720" t="s">
        <v>67411</v>
      </c>
      <c r="C19720" s="57">
        <v>44342</v>
      </c>
      <c r="D19720" t="s">
        <v>67412</v>
      </c>
      <c r="E19720" s="58">
        <v>1007009633190000</v>
      </c>
      <c r="F19720" t="s">
        <v>67413</v>
      </c>
      <c r="G19720" t="s">
        <v>114</v>
      </c>
      <c r="H19720" t="s">
        <v>114</v>
      </c>
      <c r="I19720">
        <v>1</v>
      </c>
    </row>
    <row r="19721" spans="1:9" x14ac:dyDescent="0.25">
      <c r="A19721" t="s">
        <v>110</v>
      </c>
      <c r="B19721" t="s">
        <v>67414</v>
      </c>
      <c r="C19721" s="57">
        <v>44342</v>
      </c>
      <c r="D19721" t="s">
        <v>67415</v>
      </c>
      <c r="E19721" s="58">
        <v>93645683000000</v>
      </c>
      <c r="F19721" t="s">
        <v>67416</v>
      </c>
      <c r="G19721" t="s">
        <v>114</v>
      </c>
      <c r="H19721" t="s">
        <v>114</v>
      </c>
      <c r="I19721">
        <v>1</v>
      </c>
    </row>
    <row r="19722" spans="1:9" x14ac:dyDescent="0.25">
      <c r="A19722" t="s">
        <v>110</v>
      </c>
      <c r="B19722" t="s">
        <v>67417</v>
      </c>
      <c r="C19722" s="57">
        <v>44342</v>
      </c>
      <c r="D19722" t="s">
        <v>67418</v>
      </c>
      <c r="E19722" s="58">
        <v>10781609000000</v>
      </c>
      <c r="F19722" t="s">
        <v>67419</v>
      </c>
      <c r="G19722" t="s">
        <v>67420</v>
      </c>
      <c r="H19722" t="s">
        <v>114</v>
      </c>
      <c r="I19722">
        <v>1</v>
      </c>
    </row>
    <row r="19723" spans="1:9" x14ac:dyDescent="0.25">
      <c r="A19723" t="s">
        <v>110</v>
      </c>
      <c r="B19723" t="s">
        <v>67421</v>
      </c>
      <c r="C19723" s="57">
        <v>44342</v>
      </c>
      <c r="D19723" t="s">
        <v>67422</v>
      </c>
      <c r="E19723" s="58">
        <v>93636796000000</v>
      </c>
      <c r="F19723" t="s">
        <v>67423</v>
      </c>
      <c r="G19723" t="s">
        <v>114</v>
      </c>
      <c r="H19723" t="s">
        <v>114</v>
      </c>
      <c r="I19723">
        <v>3</v>
      </c>
    </row>
    <row r="19724" spans="1:9" x14ac:dyDescent="0.25">
      <c r="A19724" t="s">
        <v>110</v>
      </c>
      <c r="B19724" t="s">
        <v>67424</v>
      </c>
      <c r="C19724" s="57">
        <v>44342</v>
      </c>
      <c r="D19724" t="s">
        <v>67425</v>
      </c>
      <c r="E19724" s="58">
        <v>100524519000000</v>
      </c>
      <c r="F19724" t="s">
        <v>67426</v>
      </c>
      <c r="G19724" t="s">
        <v>114</v>
      </c>
      <c r="H19724" t="s">
        <v>114</v>
      </c>
      <c r="I19724">
        <v>1</v>
      </c>
    </row>
    <row r="19725" spans="1:9" x14ac:dyDescent="0.25">
      <c r="A19725" t="s">
        <v>110</v>
      </c>
      <c r="B19725" t="s">
        <v>67427</v>
      </c>
      <c r="C19725" s="57">
        <v>44342</v>
      </c>
      <c r="D19725" t="s">
        <v>67428</v>
      </c>
      <c r="E19725" s="58">
        <v>9973647000000</v>
      </c>
      <c r="F19725" t="s">
        <v>67429</v>
      </c>
      <c r="G19725" t="s">
        <v>114</v>
      </c>
      <c r="H19725" t="s">
        <v>114</v>
      </c>
      <c r="I19725">
        <v>1</v>
      </c>
    </row>
    <row r="19726" spans="1:9" x14ac:dyDescent="0.25">
      <c r="A19726" t="s">
        <v>110</v>
      </c>
      <c r="B19726" t="s">
        <v>67430</v>
      </c>
      <c r="C19726" s="57">
        <v>44342</v>
      </c>
      <c r="D19726" t="s">
        <v>67431</v>
      </c>
      <c r="E19726" s="58">
        <v>100517374000000</v>
      </c>
      <c r="F19726" t="s">
        <v>67432</v>
      </c>
      <c r="G19726" t="s">
        <v>114</v>
      </c>
      <c r="H19726" t="s">
        <v>114</v>
      </c>
      <c r="I19726">
        <v>1</v>
      </c>
    </row>
    <row r="19727" spans="1:9" x14ac:dyDescent="0.25">
      <c r="A19727" t="s">
        <v>110</v>
      </c>
      <c r="B19727" t="s">
        <v>67433</v>
      </c>
      <c r="C19727" s="57">
        <v>44342</v>
      </c>
      <c r="D19727" t="s">
        <v>67434</v>
      </c>
      <c r="E19727" s="58">
        <v>10254851000000</v>
      </c>
      <c r="F19727" t="s">
        <v>67435</v>
      </c>
      <c r="G19727" t="s">
        <v>67436</v>
      </c>
      <c r="H19727" t="s">
        <v>114</v>
      </c>
      <c r="I19727">
        <v>1</v>
      </c>
    </row>
    <row r="19728" spans="1:9" x14ac:dyDescent="0.25">
      <c r="A19728" t="s">
        <v>110</v>
      </c>
      <c r="B19728" t="s">
        <v>67437</v>
      </c>
      <c r="C19728" s="57">
        <v>44342</v>
      </c>
      <c r="D19728" t="s">
        <v>67438</v>
      </c>
      <c r="E19728" s="58">
        <v>98315326000000</v>
      </c>
      <c r="F19728" t="s">
        <v>67439</v>
      </c>
      <c r="G19728" t="s">
        <v>221</v>
      </c>
      <c r="H19728" t="s">
        <v>114</v>
      </c>
      <c r="I19728">
        <v>1</v>
      </c>
    </row>
    <row r="19729" spans="1:9" x14ac:dyDescent="0.25">
      <c r="A19729" t="s">
        <v>110</v>
      </c>
      <c r="B19729" t="s">
        <v>67440</v>
      </c>
      <c r="C19729" s="57">
        <v>44342</v>
      </c>
      <c r="D19729" t="s">
        <v>67441</v>
      </c>
      <c r="E19729" s="58">
        <v>98305340000000</v>
      </c>
      <c r="F19729" t="s">
        <v>67442</v>
      </c>
      <c r="G19729" t="s">
        <v>221</v>
      </c>
      <c r="H19729" t="s">
        <v>114</v>
      </c>
      <c r="I19729">
        <v>2</v>
      </c>
    </row>
    <row r="19730" spans="1:9" x14ac:dyDescent="0.25">
      <c r="A19730" t="s">
        <v>110</v>
      </c>
      <c r="B19730" t="s">
        <v>67443</v>
      </c>
      <c r="C19730" s="57">
        <v>44342</v>
      </c>
      <c r="D19730" t="s">
        <v>67444</v>
      </c>
      <c r="E19730" s="58">
        <v>10686341000000</v>
      </c>
      <c r="F19730" t="s">
        <v>67445</v>
      </c>
      <c r="G19730" t="s">
        <v>67446</v>
      </c>
      <c r="H19730" t="s">
        <v>114</v>
      </c>
      <c r="I19730">
        <v>1</v>
      </c>
    </row>
    <row r="19731" spans="1:9" x14ac:dyDescent="0.25">
      <c r="A19731" t="s">
        <v>110</v>
      </c>
      <c r="B19731" t="s">
        <v>67447</v>
      </c>
      <c r="C19731" s="57">
        <v>44342</v>
      </c>
      <c r="D19731" t="s">
        <v>67448</v>
      </c>
      <c r="E19731" s="58">
        <v>100324936000000</v>
      </c>
      <c r="F19731" t="s">
        <v>67449</v>
      </c>
      <c r="G19731" t="s">
        <v>114</v>
      </c>
      <c r="H19731" t="s">
        <v>114</v>
      </c>
      <c r="I19731">
        <v>1</v>
      </c>
    </row>
    <row r="19732" spans="1:9" x14ac:dyDescent="0.25">
      <c r="A19732" t="s">
        <v>110</v>
      </c>
      <c r="B19732" t="s">
        <v>67450</v>
      </c>
      <c r="C19732" s="57">
        <v>44342</v>
      </c>
      <c r="D19732" t="s">
        <v>67451</v>
      </c>
      <c r="E19732" s="58">
        <v>100320259000000</v>
      </c>
      <c r="F19732" t="s">
        <v>67452</v>
      </c>
      <c r="G19732" t="s">
        <v>114</v>
      </c>
      <c r="H19732" t="s">
        <v>114</v>
      </c>
      <c r="I19732">
        <v>1</v>
      </c>
    </row>
    <row r="19733" spans="1:9" x14ac:dyDescent="0.25">
      <c r="A19733" t="s">
        <v>110</v>
      </c>
      <c r="B19733" t="s">
        <v>67453</v>
      </c>
      <c r="C19733" s="57">
        <v>44342</v>
      </c>
      <c r="D19733" t="s">
        <v>67454</v>
      </c>
      <c r="E19733" s="58">
        <v>99720974000000</v>
      </c>
      <c r="F19733" t="s">
        <v>67455</v>
      </c>
      <c r="G19733" t="s">
        <v>114</v>
      </c>
      <c r="H19733" t="s">
        <v>114</v>
      </c>
      <c r="I19733">
        <v>1</v>
      </c>
    </row>
    <row r="19734" spans="1:9" x14ac:dyDescent="0.25">
      <c r="A19734" t="s">
        <v>110</v>
      </c>
      <c r="B19734" t="s">
        <v>67456</v>
      </c>
      <c r="C19734" s="57">
        <v>44342</v>
      </c>
      <c r="D19734" t="s">
        <v>67457</v>
      </c>
      <c r="E19734" s="58">
        <v>99718692000000</v>
      </c>
      <c r="F19734" t="s">
        <v>67458</v>
      </c>
      <c r="G19734" t="s">
        <v>114</v>
      </c>
      <c r="H19734" t="s">
        <v>114</v>
      </c>
      <c r="I19734">
        <v>1</v>
      </c>
    </row>
    <row r="19735" spans="1:9" x14ac:dyDescent="0.25">
      <c r="A19735" t="s">
        <v>110</v>
      </c>
      <c r="B19735" t="s">
        <v>67459</v>
      </c>
      <c r="C19735" s="57">
        <v>44342</v>
      </c>
      <c r="D19735" t="s">
        <v>67460</v>
      </c>
      <c r="E19735" s="58">
        <v>99925309000000</v>
      </c>
      <c r="F19735" t="s">
        <v>67461</v>
      </c>
      <c r="G19735" t="s">
        <v>114</v>
      </c>
      <c r="H19735" t="s">
        <v>114</v>
      </c>
      <c r="I19735">
        <v>1</v>
      </c>
    </row>
    <row r="19736" spans="1:9" x14ac:dyDescent="0.25">
      <c r="A19736" t="s">
        <v>110</v>
      </c>
      <c r="B19736" t="s">
        <v>67462</v>
      </c>
      <c r="C19736" s="57">
        <v>44342</v>
      </c>
      <c r="D19736" t="s">
        <v>67463</v>
      </c>
      <c r="E19736" s="58">
        <v>2359791770900</v>
      </c>
      <c r="F19736" t="s">
        <v>67464</v>
      </c>
      <c r="G19736" t="s">
        <v>114</v>
      </c>
      <c r="H19736" t="s">
        <v>114</v>
      </c>
      <c r="I19736">
        <v>1</v>
      </c>
    </row>
    <row r="19737" spans="1:9" x14ac:dyDescent="0.25">
      <c r="A19737" t="s">
        <v>110</v>
      </c>
      <c r="B19737" t="s">
        <v>67465</v>
      </c>
      <c r="C19737" s="57">
        <v>44342</v>
      </c>
      <c r="D19737" t="s">
        <v>67466</v>
      </c>
      <c r="E19737" s="58">
        <v>100901978500000</v>
      </c>
      <c r="F19737" t="s">
        <v>67467</v>
      </c>
      <c r="G19737" t="s">
        <v>114</v>
      </c>
      <c r="H19737" t="s">
        <v>114</v>
      </c>
      <c r="I19737">
        <v>1</v>
      </c>
    </row>
    <row r="19738" spans="1:9" x14ac:dyDescent="0.25">
      <c r="A19738" t="s">
        <v>110</v>
      </c>
      <c r="B19738" t="s">
        <v>67468</v>
      </c>
      <c r="C19738" s="57">
        <v>44342</v>
      </c>
      <c r="D19738" t="s">
        <v>67469</v>
      </c>
      <c r="E19738" s="58">
        <v>226839982000000</v>
      </c>
      <c r="F19738" t="s">
        <v>67470</v>
      </c>
      <c r="G19738" t="s">
        <v>114</v>
      </c>
      <c r="H19738" t="s">
        <v>114</v>
      </c>
      <c r="I19738">
        <v>1</v>
      </c>
    </row>
    <row r="19739" spans="1:9" x14ac:dyDescent="0.25">
      <c r="A19739" t="s">
        <v>110</v>
      </c>
      <c r="B19739" t="s">
        <v>67471</v>
      </c>
      <c r="C19739" s="57">
        <v>44342</v>
      </c>
      <c r="D19739" t="s">
        <v>67472</v>
      </c>
      <c r="E19739" s="58">
        <v>1004141400000</v>
      </c>
      <c r="F19739" t="s">
        <v>67473</v>
      </c>
      <c r="G19739" t="s">
        <v>114</v>
      </c>
      <c r="H19739" t="s">
        <v>114</v>
      </c>
      <c r="I19739">
        <v>1</v>
      </c>
    </row>
    <row r="19740" spans="1:9" x14ac:dyDescent="0.25">
      <c r="A19740" t="s">
        <v>110</v>
      </c>
      <c r="B19740" t="s">
        <v>67474</v>
      </c>
      <c r="C19740" s="57">
        <v>44342</v>
      </c>
      <c r="D19740" t="s">
        <v>67475</v>
      </c>
      <c r="E19740" s="58">
        <v>1013397000000</v>
      </c>
      <c r="F19740" t="s">
        <v>67476</v>
      </c>
      <c r="G19740" t="s">
        <v>114</v>
      </c>
      <c r="H19740" t="s">
        <v>114</v>
      </c>
      <c r="I19740">
        <v>1</v>
      </c>
    </row>
    <row r="19741" spans="1:9" x14ac:dyDescent="0.25">
      <c r="A19741" t="s">
        <v>110</v>
      </c>
      <c r="B19741" t="s">
        <v>67477</v>
      </c>
      <c r="C19741" s="57">
        <v>44342</v>
      </c>
      <c r="D19741" t="s">
        <v>67478</v>
      </c>
      <c r="E19741" s="58">
        <v>101828238200000</v>
      </c>
      <c r="F19741" t="s">
        <v>67479</v>
      </c>
      <c r="G19741" t="s">
        <v>114</v>
      </c>
      <c r="H19741" t="s">
        <v>114</v>
      </c>
      <c r="I19741">
        <v>1</v>
      </c>
    </row>
    <row r="19742" spans="1:9" x14ac:dyDescent="0.25">
      <c r="A19742" t="s">
        <v>110</v>
      </c>
      <c r="B19742" t="s">
        <v>67480</v>
      </c>
      <c r="C19742" s="57">
        <v>44342</v>
      </c>
      <c r="D19742" t="s">
        <v>67481</v>
      </c>
      <c r="E19742" s="58">
        <v>100231256300000</v>
      </c>
      <c r="F19742" t="s">
        <v>67482</v>
      </c>
      <c r="G19742" t="s">
        <v>114</v>
      </c>
      <c r="H19742" t="s">
        <v>114</v>
      </c>
      <c r="I19742">
        <v>1</v>
      </c>
    </row>
    <row r="19743" spans="1:9" x14ac:dyDescent="0.25">
      <c r="A19743" t="s">
        <v>110</v>
      </c>
      <c r="B19743" t="s">
        <v>67483</v>
      </c>
      <c r="C19743" s="57">
        <v>44342</v>
      </c>
      <c r="D19743" t="s">
        <v>67484</v>
      </c>
      <c r="E19743" s="58">
        <v>1007591776100</v>
      </c>
      <c r="F19743" t="s">
        <v>67485</v>
      </c>
      <c r="G19743" t="s">
        <v>114</v>
      </c>
      <c r="H19743" t="s">
        <v>114</v>
      </c>
      <c r="I19743">
        <v>1</v>
      </c>
    </row>
    <row r="19744" spans="1:9" x14ac:dyDescent="0.25">
      <c r="A19744" t="s">
        <v>110</v>
      </c>
      <c r="B19744" t="s">
        <v>67486</v>
      </c>
      <c r="C19744" s="57">
        <v>44342</v>
      </c>
      <c r="D19744" t="s">
        <v>67487</v>
      </c>
      <c r="E19744" s="58">
        <v>1034415000000</v>
      </c>
      <c r="F19744" t="s">
        <v>67488</v>
      </c>
      <c r="G19744" t="s">
        <v>114</v>
      </c>
      <c r="H19744" t="s">
        <v>114</v>
      </c>
      <c r="I19744">
        <v>1</v>
      </c>
    </row>
    <row r="19745" spans="1:9" x14ac:dyDescent="0.25">
      <c r="A19745" t="s">
        <v>110</v>
      </c>
      <c r="B19745" t="s">
        <v>67489</v>
      </c>
      <c r="C19745" s="57">
        <v>44342</v>
      </c>
      <c r="D19745" t="s">
        <v>67490</v>
      </c>
      <c r="E19745" s="58">
        <v>105968850000000</v>
      </c>
      <c r="F19745" t="s">
        <v>67491</v>
      </c>
      <c r="G19745" t="s">
        <v>114</v>
      </c>
      <c r="H19745" t="s">
        <v>114</v>
      </c>
      <c r="I19745">
        <v>13</v>
      </c>
    </row>
    <row r="19746" spans="1:9" x14ac:dyDescent="0.25">
      <c r="A19746" t="s">
        <v>110</v>
      </c>
      <c r="B19746" t="s">
        <v>67492</v>
      </c>
      <c r="C19746" s="57">
        <v>44342</v>
      </c>
      <c r="D19746" t="s">
        <v>67493</v>
      </c>
      <c r="E19746" s="58">
        <v>1035899530000</v>
      </c>
      <c r="F19746" t="s">
        <v>67494</v>
      </c>
      <c r="G19746" t="s">
        <v>114</v>
      </c>
      <c r="H19746" t="s">
        <v>114</v>
      </c>
      <c r="I19746">
        <v>1</v>
      </c>
    </row>
    <row r="19747" spans="1:9" x14ac:dyDescent="0.25">
      <c r="A19747" t="s">
        <v>110</v>
      </c>
      <c r="B19747" t="s">
        <v>67495</v>
      </c>
      <c r="C19747" s="57">
        <v>44342</v>
      </c>
      <c r="D19747" t="s">
        <v>67496</v>
      </c>
      <c r="E19747" s="58">
        <v>1017293410000</v>
      </c>
      <c r="F19747" t="s">
        <v>67497</v>
      </c>
      <c r="G19747" t="s">
        <v>114</v>
      </c>
      <c r="H19747" t="s">
        <v>114</v>
      </c>
      <c r="I19747">
        <v>1</v>
      </c>
    </row>
    <row r="19748" spans="1:9" x14ac:dyDescent="0.25">
      <c r="A19748" t="s">
        <v>110</v>
      </c>
      <c r="B19748" t="s">
        <v>67498</v>
      </c>
      <c r="C19748" s="57">
        <v>44342</v>
      </c>
      <c r="D19748" t="s">
        <v>67499</v>
      </c>
      <c r="E19748" s="58">
        <v>1031571480000</v>
      </c>
      <c r="F19748" t="s">
        <v>67500</v>
      </c>
      <c r="G19748" t="s">
        <v>114</v>
      </c>
      <c r="H19748" t="s">
        <v>114</v>
      </c>
      <c r="I19748">
        <v>1</v>
      </c>
    </row>
    <row r="19749" spans="1:9" x14ac:dyDescent="0.25">
      <c r="A19749" t="s">
        <v>110</v>
      </c>
      <c r="B19749" t="s">
        <v>67501</v>
      </c>
      <c r="C19749" s="57">
        <v>44342</v>
      </c>
      <c r="D19749" t="s">
        <v>67502</v>
      </c>
      <c r="E19749" s="58">
        <v>1228963350000</v>
      </c>
      <c r="F19749" t="s">
        <v>67503</v>
      </c>
      <c r="G19749" t="s">
        <v>22690</v>
      </c>
      <c r="H19749" t="s">
        <v>114</v>
      </c>
      <c r="I19749">
        <v>2</v>
      </c>
    </row>
    <row r="19750" spans="1:9" x14ac:dyDescent="0.25">
      <c r="A19750" t="s">
        <v>110</v>
      </c>
      <c r="B19750" t="s">
        <v>67504</v>
      </c>
      <c r="C19750" s="57">
        <v>44342</v>
      </c>
      <c r="D19750" t="s">
        <v>67505</v>
      </c>
      <c r="E19750" s="58">
        <v>1006955950000</v>
      </c>
      <c r="F19750" t="s">
        <v>67506</v>
      </c>
      <c r="G19750" t="s">
        <v>114</v>
      </c>
      <c r="H19750" t="s">
        <v>114</v>
      </c>
      <c r="I19750">
        <v>1</v>
      </c>
    </row>
    <row r="19751" spans="1:9" x14ac:dyDescent="0.25">
      <c r="A19751" t="s">
        <v>110</v>
      </c>
      <c r="B19751" t="s">
        <v>67507</v>
      </c>
      <c r="C19751" s="57">
        <v>44342</v>
      </c>
      <c r="D19751" t="s">
        <v>67508</v>
      </c>
      <c r="E19751" s="58">
        <v>1092732920000</v>
      </c>
      <c r="F19751" t="s">
        <v>67509</v>
      </c>
      <c r="G19751" t="s">
        <v>67510</v>
      </c>
      <c r="H19751" t="s">
        <v>114</v>
      </c>
      <c r="I19751">
        <v>7</v>
      </c>
    </row>
    <row r="19752" spans="1:9" x14ac:dyDescent="0.25">
      <c r="A19752" t="s">
        <v>110</v>
      </c>
      <c r="B19752" t="s">
        <v>67511</v>
      </c>
      <c r="C19752" s="57">
        <v>44342</v>
      </c>
      <c r="D19752" t="s">
        <v>67512</v>
      </c>
      <c r="E19752" s="58">
        <v>1194632410000</v>
      </c>
      <c r="F19752" t="s">
        <v>67513</v>
      </c>
      <c r="G19752" t="s">
        <v>67514</v>
      </c>
      <c r="H19752" t="s">
        <v>114</v>
      </c>
      <c r="I19752">
        <v>119</v>
      </c>
    </row>
    <row r="19753" spans="1:9" x14ac:dyDescent="0.25">
      <c r="A19753" t="s">
        <v>110</v>
      </c>
      <c r="B19753" t="s">
        <v>67515</v>
      </c>
      <c r="C19753" s="57">
        <v>44342</v>
      </c>
      <c r="D19753" t="s">
        <v>67516</v>
      </c>
      <c r="E19753" s="58">
        <v>1000362460000</v>
      </c>
      <c r="F19753" t="s">
        <v>67517</v>
      </c>
      <c r="G19753" t="s">
        <v>114</v>
      </c>
      <c r="H19753" t="s">
        <v>114</v>
      </c>
      <c r="I19753">
        <v>1</v>
      </c>
    </row>
    <row r="19754" spans="1:9" x14ac:dyDescent="0.25">
      <c r="A19754" t="s">
        <v>110</v>
      </c>
      <c r="B19754" t="s">
        <v>67518</v>
      </c>
      <c r="C19754" s="57">
        <v>44342</v>
      </c>
      <c r="D19754" t="s">
        <v>67519</v>
      </c>
      <c r="E19754" s="58">
        <v>1047373410000</v>
      </c>
      <c r="F19754" t="s">
        <v>67520</v>
      </c>
      <c r="G19754" t="s">
        <v>67521</v>
      </c>
      <c r="H19754" t="s">
        <v>67522</v>
      </c>
      <c r="I19754">
        <v>2656</v>
      </c>
    </row>
    <row r="19755" spans="1:9" x14ac:dyDescent="0.25">
      <c r="A19755" t="s">
        <v>110</v>
      </c>
      <c r="B19755" t="s">
        <v>67523</v>
      </c>
      <c r="C19755" s="57">
        <v>44342</v>
      </c>
      <c r="D19755" t="s">
        <v>67524</v>
      </c>
      <c r="E19755" t="s">
        <v>67525</v>
      </c>
      <c r="F19755" t="s">
        <v>67526</v>
      </c>
      <c r="G19755" t="s">
        <v>67527</v>
      </c>
      <c r="H19755" t="s">
        <v>67528</v>
      </c>
      <c r="I19755">
        <v>1575</v>
      </c>
    </row>
    <row r="19756" spans="1:9" x14ac:dyDescent="0.25">
      <c r="A19756" t="s">
        <v>110</v>
      </c>
      <c r="B19756" t="s">
        <v>67529</v>
      </c>
      <c r="C19756" s="57">
        <v>44342</v>
      </c>
      <c r="D19756" t="s">
        <v>67530</v>
      </c>
      <c r="E19756" t="s">
        <v>67531</v>
      </c>
      <c r="F19756" t="s">
        <v>67532</v>
      </c>
      <c r="G19756" t="s">
        <v>67533</v>
      </c>
      <c r="H19756" t="s">
        <v>67534</v>
      </c>
      <c r="I19756">
        <v>4001</v>
      </c>
    </row>
    <row r="19757" spans="1:9" x14ac:dyDescent="0.25">
      <c r="A19757" t="s">
        <v>110</v>
      </c>
      <c r="B19757" t="s">
        <v>67535</v>
      </c>
      <c r="C19757" s="57">
        <v>44342</v>
      </c>
      <c r="D19757" t="s">
        <v>67536</v>
      </c>
      <c r="E19757" t="s">
        <v>67537</v>
      </c>
      <c r="F19757" t="s">
        <v>67538</v>
      </c>
      <c r="G19757" t="s">
        <v>67539</v>
      </c>
      <c r="H19757" t="s">
        <v>114</v>
      </c>
      <c r="I19757">
        <v>84</v>
      </c>
    </row>
    <row r="19758" spans="1:9" x14ac:dyDescent="0.25">
      <c r="A19758" t="s">
        <v>110</v>
      </c>
      <c r="B19758" t="s">
        <v>67540</v>
      </c>
      <c r="C19758" s="57">
        <v>44342</v>
      </c>
      <c r="D19758" t="s">
        <v>67541</v>
      </c>
      <c r="E19758" s="58">
        <v>1131211870000</v>
      </c>
      <c r="F19758" t="s">
        <v>67542</v>
      </c>
      <c r="G19758" t="s">
        <v>67543</v>
      </c>
      <c r="H19758" t="s">
        <v>114</v>
      </c>
      <c r="I19758">
        <v>1</v>
      </c>
    </row>
    <row r="19759" spans="1:9" x14ac:dyDescent="0.25">
      <c r="A19759" t="s">
        <v>110</v>
      </c>
      <c r="B19759" t="s">
        <v>67544</v>
      </c>
      <c r="C19759" s="57">
        <v>44342</v>
      </c>
      <c r="D19759" t="s">
        <v>67545</v>
      </c>
      <c r="E19759" s="58">
        <v>100999407500000</v>
      </c>
      <c r="F19759" t="s">
        <v>67546</v>
      </c>
      <c r="G19759" t="s">
        <v>114</v>
      </c>
      <c r="H19759" t="s">
        <v>114</v>
      </c>
      <c r="I19759">
        <v>1</v>
      </c>
    </row>
    <row r="19760" spans="1:9" x14ac:dyDescent="0.25">
      <c r="A19760" t="s">
        <v>110</v>
      </c>
      <c r="B19760" t="s">
        <v>67547</v>
      </c>
      <c r="C19760" s="57">
        <v>44342</v>
      </c>
      <c r="D19760" t="s">
        <v>67548</v>
      </c>
      <c r="E19760" t="s">
        <v>67549</v>
      </c>
      <c r="F19760" t="s">
        <v>67550</v>
      </c>
      <c r="G19760" t="s">
        <v>114</v>
      </c>
      <c r="H19760" t="s">
        <v>114</v>
      </c>
      <c r="I19760">
        <v>2</v>
      </c>
    </row>
    <row r="19761" spans="1:9" x14ac:dyDescent="0.25">
      <c r="A19761" t="s">
        <v>110</v>
      </c>
      <c r="B19761" t="s">
        <v>67551</v>
      </c>
      <c r="C19761" s="57">
        <v>44342</v>
      </c>
      <c r="D19761" t="s">
        <v>67552</v>
      </c>
      <c r="E19761" s="58">
        <v>1088397300000</v>
      </c>
      <c r="F19761" t="s">
        <v>67553</v>
      </c>
      <c r="G19761" t="s">
        <v>114</v>
      </c>
      <c r="H19761" t="s">
        <v>114</v>
      </c>
      <c r="I19761">
        <v>2</v>
      </c>
    </row>
    <row r="19762" spans="1:9" x14ac:dyDescent="0.25">
      <c r="A19762" t="s">
        <v>110</v>
      </c>
      <c r="B19762" t="s">
        <v>67554</v>
      </c>
      <c r="C19762" s="57">
        <v>44342</v>
      </c>
      <c r="D19762" t="s">
        <v>67555</v>
      </c>
      <c r="E19762" t="s">
        <v>67556</v>
      </c>
      <c r="F19762" t="s">
        <v>67557</v>
      </c>
      <c r="G19762" t="s">
        <v>114</v>
      </c>
      <c r="H19762" t="s">
        <v>114</v>
      </c>
      <c r="I19762">
        <v>2</v>
      </c>
    </row>
    <row r="19763" spans="1:9" x14ac:dyDescent="0.25">
      <c r="A19763" t="s">
        <v>110</v>
      </c>
      <c r="B19763" t="s">
        <v>67558</v>
      </c>
      <c r="C19763" s="57">
        <v>44342</v>
      </c>
      <c r="D19763" t="s">
        <v>67559</v>
      </c>
      <c r="E19763" s="58">
        <v>1007695700000</v>
      </c>
      <c r="F19763" t="s">
        <v>67560</v>
      </c>
      <c r="G19763" t="s">
        <v>114</v>
      </c>
      <c r="H19763" t="s">
        <v>114</v>
      </c>
      <c r="I19763">
        <v>1</v>
      </c>
    </row>
    <row r="19764" spans="1:9" x14ac:dyDescent="0.25">
      <c r="A19764" t="s">
        <v>110</v>
      </c>
      <c r="B19764" t="s">
        <v>67561</v>
      </c>
      <c r="C19764" s="57">
        <v>44342</v>
      </c>
      <c r="D19764" t="s">
        <v>67562</v>
      </c>
      <c r="E19764" t="s">
        <v>67563</v>
      </c>
      <c r="F19764" t="s">
        <v>67564</v>
      </c>
      <c r="G19764" t="s">
        <v>67565</v>
      </c>
      <c r="H19764" t="s">
        <v>114</v>
      </c>
      <c r="I19764">
        <v>1</v>
      </c>
    </row>
    <row r="19765" spans="1:9" x14ac:dyDescent="0.25">
      <c r="A19765" t="s">
        <v>110</v>
      </c>
      <c r="B19765" t="s">
        <v>67566</v>
      </c>
      <c r="C19765" s="57">
        <v>44342</v>
      </c>
      <c r="D19765" t="s">
        <v>67567</v>
      </c>
      <c r="E19765" s="58">
        <v>101562597000000</v>
      </c>
      <c r="F19765" t="s">
        <v>67568</v>
      </c>
      <c r="G19765" t="s">
        <v>114</v>
      </c>
      <c r="H19765" t="s">
        <v>114</v>
      </c>
      <c r="I19765">
        <v>1</v>
      </c>
    </row>
    <row r="19766" spans="1:9" x14ac:dyDescent="0.25">
      <c r="A19766" t="s">
        <v>110</v>
      </c>
      <c r="B19766" t="s">
        <v>67569</v>
      </c>
      <c r="C19766" s="57">
        <v>44342</v>
      </c>
      <c r="D19766" t="s">
        <v>67570</v>
      </c>
      <c r="E19766" s="58">
        <v>101933334200000</v>
      </c>
      <c r="F19766" t="s">
        <v>67571</v>
      </c>
      <c r="G19766" t="s">
        <v>114</v>
      </c>
      <c r="H19766" t="s">
        <v>114</v>
      </c>
      <c r="I19766">
        <v>1</v>
      </c>
    </row>
    <row r="19767" spans="1:9" x14ac:dyDescent="0.25">
      <c r="A19767" t="s">
        <v>110</v>
      </c>
      <c r="B19767" t="s">
        <v>67572</v>
      </c>
      <c r="C19767" s="57">
        <v>44342</v>
      </c>
      <c r="D19767" t="s">
        <v>67573</v>
      </c>
      <c r="E19767" s="58">
        <v>100622471200000</v>
      </c>
      <c r="F19767" t="s">
        <v>67574</v>
      </c>
      <c r="G19767" t="s">
        <v>114</v>
      </c>
      <c r="H19767" t="s">
        <v>114</v>
      </c>
      <c r="I19767">
        <v>1</v>
      </c>
    </row>
    <row r="19768" spans="1:9" x14ac:dyDescent="0.25">
      <c r="A19768" t="s">
        <v>110</v>
      </c>
      <c r="B19768" t="s">
        <v>67575</v>
      </c>
      <c r="C19768" s="57">
        <v>44342</v>
      </c>
      <c r="D19768" t="s">
        <v>67576</v>
      </c>
      <c r="E19768" s="58">
        <v>100661209400000</v>
      </c>
      <c r="F19768" t="s">
        <v>67577</v>
      </c>
      <c r="G19768" t="s">
        <v>114</v>
      </c>
      <c r="H19768" t="s">
        <v>114</v>
      </c>
      <c r="I19768">
        <v>1</v>
      </c>
    </row>
    <row r="19769" spans="1:9" x14ac:dyDescent="0.25">
      <c r="A19769" t="s">
        <v>110</v>
      </c>
      <c r="B19769" t="s">
        <v>67578</v>
      </c>
      <c r="C19769" s="57">
        <v>44342</v>
      </c>
      <c r="D19769" t="s">
        <v>67579</v>
      </c>
      <c r="E19769" s="58">
        <v>1012263295800</v>
      </c>
      <c r="F19769" t="s">
        <v>67580</v>
      </c>
      <c r="G19769" t="s">
        <v>114</v>
      </c>
      <c r="H19769" t="s">
        <v>114</v>
      </c>
      <c r="I19769">
        <v>3</v>
      </c>
    </row>
    <row r="19770" spans="1:9" x14ac:dyDescent="0.25">
      <c r="A19770" t="s">
        <v>110</v>
      </c>
      <c r="B19770" t="s">
        <v>67581</v>
      </c>
      <c r="C19770" s="57">
        <v>44342</v>
      </c>
      <c r="D19770" t="s">
        <v>67582</v>
      </c>
      <c r="E19770" s="58">
        <v>158048956500000</v>
      </c>
      <c r="F19770" t="s">
        <v>67583</v>
      </c>
      <c r="G19770" t="s">
        <v>114</v>
      </c>
      <c r="H19770" t="s">
        <v>114</v>
      </c>
      <c r="I19770">
        <v>1</v>
      </c>
    </row>
    <row r="19771" spans="1:9" x14ac:dyDescent="0.25">
      <c r="A19771" t="s">
        <v>110</v>
      </c>
      <c r="B19771" t="s">
        <v>67584</v>
      </c>
      <c r="C19771" s="57">
        <v>44342</v>
      </c>
      <c r="D19771" t="s">
        <v>67585</v>
      </c>
      <c r="E19771" s="58">
        <v>7963167800000</v>
      </c>
      <c r="F19771" t="s">
        <v>67586</v>
      </c>
      <c r="G19771" t="s">
        <v>114</v>
      </c>
      <c r="H19771" t="s">
        <v>114</v>
      </c>
      <c r="I19771">
        <v>596</v>
      </c>
    </row>
    <row r="19772" spans="1:9" x14ac:dyDescent="0.25">
      <c r="A19772" t="s">
        <v>110</v>
      </c>
      <c r="B19772" t="s">
        <v>67587</v>
      </c>
      <c r="C19772" s="57">
        <v>44342</v>
      </c>
      <c r="D19772" t="s">
        <v>67588</v>
      </c>
      <c r="E19772" s="58">
        <v>7962031400000</v>
      </c>
      <c r="F19772" t="s">
        <v>67589</v>
      </c>
      <c r="G19772" t="s">
        <v>114</v>
      </c>
      <c r="H19772" t="s">
        <v>67590</v>
      </c>
      <c r="I19772">
        <v>552</v>
      </c>
    </row>
    <row r="19773" spans="1:9" x14ac:dyDescent="0.25">
      <c r="A19773" t="s">
        <v>110</v>
      </c>
      <c r="B19773" t="s">
        <v>67591</v>
      </c>
      <c r="C19773" s="57">
        <v>44342</v>
      </c>
      <c r="D19773" t="s">
        <v>67592</v>
      </c>
      <c r="E19773" s="58">
        <v>100262038852400</v>
      </c>
      <c r="F19773" t="s">
        <v>67593</v>
      </c>
      <c r="G19773" t="s">
        <v>114</v>
      </c>
      <c r="H19773" t="s">
        <v>114</v>
      </c>
      <c r="I19773">
        <v>1</v>
      </c>
    </row>
    <row r="19774" spans="1:9" x14ac:dyDescent="0.25">
      <c r="A19774" t="s">
        <v>110</v>
      </c>
      <c r="B19774" t="s">
        <v>67594</v>
      </c>
      <c r="C19774" s="57">
        <v>44342</v>
      </c>
      <c r="D19774" t="s">
        <v>67595</v>
      </c>
      <c r="E19774" t="s">
        <v>67596</v>
      </c>
      <c r="F19774" t="s">
        <v>67597</v>
      </c>
      <c r="G19774" t="s">
        <v>114</v>
      </c>
      <c r="H19774" t="s">
        <v>114</v>
      </c>
      <c r="I19774">
        <v>1</v>
      </c>
    </row>
    <row r="19775" spans="1:9" x14ac:dyDescent="0.25">
      <c r="A19775" t="s">
        <v>110</v>
      </c>
      <c r="B19775" t="s">
        <v>67598</v>
      </c>
      <c r="C19775" s="57">
        <v>44342</v>
      </c>
      <c r="D19775" t="s">
        <v>67599</v>
      </c>
      <c r="E19775" s="58">
        <v>1005369481200</v>
      </c>
      <c r="F19775" t="s">
        <v>67600</v>
      </c>
      <c r="G19775" t="s">
        <v>114</v>
      </c>
      <c r="H19775" t="s">
        <v>114</v>
      </c>
      <c r="I19775">
        <v>2</v>
      </c>
    </row>
    <row r="19776" spans="1:9" x14ac:dyDescent="0.25">
      <c r="A19776" t="s">
        <v>110</v>
      </c>
      <c r="B19776" t="s">
        <v>67601</v>
      </c>
      <c r="C19776" s="57">
        <v>44342</v>
      </c>
      <c r="D19776" t="s">
        <v>67602</v>
      </c>
      <c r="E19776" s="58">
        <v>103268408400000</v>
      </c>
      <c r="F19776" t="s">
        <v>67603</v>
      </c>
      <c r="G19776" t="s">
        <v>114</v>
      </c>
      <c r="H19776" t="s">
        <v>114</v>
      </c>
      <c r="I19776">
        <v>1</v>
      </c>
    </row>
    <row r="19777" spans="1:9" x14ac:dyDescent="0.25">
      <c r="A19777" t="s">
        <v>110</v>
      </c>
      <c r="B19777" t="s">
        <v>67604</v>
      </c>
      <c r="C19777" s="57">
        <v>44342</v>
      </c>
      <c r="D19777" t="s">
        <v>67605</v>
      </c>
      <c r="E19777" s="58">
        <v>1026953300000</v>
      </c>
      <c r="F19777" t="s">
        <v>67606</v>
      </c>
      <c r="G19777" t="s">
        <v>4029</v>
      </c>
      <c r="H19777" t="s">
        <v>114</v>
      </c>
      <c r="I19777">
        <v>192</v>
      </c>
    </row>
    <row r="19778" spans="1:9" x14ac:dyDescent="0.25">
      <c r="A19778" t="s">
        <v>110</v>
      </c>
      <c r="B19778" t="s">
        <v>67607</v>
      </c>
      <c r="C19778" s="57">
        <v>44342</v>
      </c>
      <c r="D19778" t="s">
        <v>67608</v>
      </c>
      <c r="E19778" s="58">
        <v>1067709900000</v>
      </c>
      <c r="F19778" t="s">
        <v>67609</v>
      </c>
      <c r="G19778" t="s">
        <v>114</v>
      </c>
      <c r="H19778" t="s">
        <v>114</v>
      </c>
      <c r="I19778">
        <v>1</v>
      </c>
    </row>
    <row r="19779" spans="1:9" x14ac:dyDescent="0.25">
      <c r="A19779" t="s">
        <v>110</v>
      </c>
      <c r="B19779" t="s">
        <v>67610</v>
      </c>
      <c r="C19779" s="57">
        <v>44342</v>
      </c>
      <c r="D19779" t="s">
        <v>67611</v>
      </c>
      <c r="E19779" s="58">
        <v>1033002200000</v>
      </c>
      <c r="F19779" t="s">
        <v>67612</v>
      </c>
      <c r="G19779" t="s">
        <v>11857</v>
      </c>
      <c r="H19779" t="s">
        <v>114</v>
      </c>
      <c r="I19779">
        <v>33</v>
      </c>
    </row>
    <row r="19780" spans="1:9" x14ac:dyDescent="0.25">
      <c r="A19780" t="s">
        <v>110</v>
      </c>
      <c r="B19780" t="s">
        <v>67613</v>
      </c>
      <c r="C19780" s="57">
        <v>44342</v>
      </c>
      <c r="D19780" t="s">
        <v>67614</v>
      </c>
      <c r="E19780" s="58">
        <v>1057707500000</v>
      </c>
      <c r="F19780" t="s">
        <v>67615</v>
      </c>
      <c r="G19780" t="s">
        <v>114</v>
      </c>
      <c r="H19780" t="s">
        <v>114</v>
      </c>
      <c r="I19780">
        <v>22</v>
      </c>
    </row>
    <row r="19781" spans="1:9" x14ac:dyDescent="0.25">
      <c r="A19781" t="s">
        <v>110</v>
      </c>
      <c r="B19781" t="s">
        <v>67616</v>
      </c>
      <c r="C19781" s="57">
        <v>44342</v>
      </c>
      <c r="D19781" t="s">
        <v>67617</v>
      </c>
      <c r="E19781" s="58">
        <v>100958998200000</v>
      </c>
      <c r="F19781" t="s">
        <v>67618</v>
      </c>
      <c r="G19781" t="s">
        <v>114</v>
      </c>
      <c r="H19781" t="s">
        <v>114</v>
      </c>
      <c r="I19781">
        <v>1</v>
      </c>
    </row>
    <row r="19782" spans="1:9" x14ac:dyDescent="0.25">
      <c r="A19782" t="s">
        <v>110</v>
      </c>
      <c r="B19782" t="s">
        <v>67619</v>
      </c>
      <c r="C19782" s="57">
        <v>44342</v>
      </c>
      <c r="D19782" t="s">
        <v>67620</v>
      </c>
      <c r="E19782" s="58">
        <v>1036292100000</v>
      </c>
      <c r="F19782" t="s">
        <v>67621</v>
      </c>
      <c r="G19782" t="s">
        <v>114</v>
      </c>
      <c r="H19782" t="s">
        <v>114</v>
      </c>
      <c r="I19782">
        <v>19</v>
      </c>
    </row>
    <row r="19783" spans="1:9" x14ac:dyDescent="0.25">
      <c r="A19783" t="s">
        <v>110</v>
      </c>
      <c r="B19783" t="s">
        <v>67622</v>
      </c>
      <c r="C19783" s="57">
        <v>44342</v>
      </c>
      <c r="D19783" t="s">
        <v>67623</v>
      </c>
      <c r="E19783" s="58">
        <v>1013174700000</v>
      </c>
      <c r="F19783" t="s">
        <v>67624</v>
      </c>
      <c r="G19783" t="s">
        <v>114</v>
      </c>
      <c r="H19783" t="s">
        <v>114</v>
      </c>
      <c r="I19783">
        <v>2</v>
      </c>
    </row>
    <row r="19784" spans="1:9" x14ac:dyDescent="0.25">
      <c r="A19784" t="s">
        <v>110</v>
      </c>
      <c r="B19784" t="s">
        <v>67625</v>
      </c>
      <c r="C19784" s="57">
        <v>44342</v>
      </c>
      <c r="D19784" t="s">
        <v>67626</v>
      </c>
      <c r="E19784" s="58">
        <v>100028733200000</v>
      </c>
      <c r="F19784" t="s">
        <v>67627</v>
      </c>
      <c r="G19784" t="s">
        <v>114</v>
      </c>
      <c r="H19784" t="s">
        <v>114</v>
      </c>
      <c r="I19784">
        <v>1</v>
      </c>
    </row>
    <row r="19785" spans="1:9" x14ac:dyDescent="0.25">
      <c r="A19785" t="s">
        <v>110</v>
      </c>
      <c r="B19785" t="s">
        <v>67628</v>
      </c>
      <c r="C19785" s="57">
        <v>44342</v>
      </c>
      <c r="D19785" t="s">
        <v>67629</v>
      </c>
      <c r="E19785" s="58">
        <v>10063165000000</v>
      </c>
      <c r="F19785" t="s">
        <v>67630</v>
      </c>
      <c r="G19785" t="s">
        <v>458</v>
      </c>
      <c r="H19785" t="s">
        <v>114</v>
      </c>
      <c r="I19785">
        <v>358</v>
      </c>
    </row>
    <row r="19786" spans="1:9" x14ac:dyDescent="0.25">
      <c r="A19786" t="s">
        <v>110</v>
      </c>
      <c r="B19786" t="s">
        <v>67631</v>
      </c>
      <c r="C19786" s="57">
        <v>44342</v>
      </c>
      <c r="D19786" t="s">
        <v>67632</v>
      </c>
      <c r="E19786" s="58">
        <v>10095740000000</v>
      </c>
      <c r="F19786" t="s">
        <v>67633</v>
      </c>
      <c r="G19786" t="s">
        <v>458</v>
      </c>
      <c r="H19786" t="s">
        <v>114</v>
      </c>
      <c r="I19786">
        <v>1</v>
      </c>
    </row>
    <row r="19787" spans="1:9" x14ac:dyDescent="0.25">
      <c r="A19787" t="s">
        <v>110</v>
      </c>
      <c r="B19787" t="s">
        <v>67634</v>
      </c>
      <c r="C19787" s="57">
        <v>44342</v>
      </c>
      <c r="D19787" t="s">
        <v>67635</v>
      </c>
      <c r="E19787" t="s">
        <v>67636</v>
      </c>
      <c r="F19787" t="s">
        <v>67637</v>
      </c>
      <c r="G19787" t="s">
        <v>114</v>
      </c>
      <c r="H19787" t="s">
        <v>114</v>
      </c>
      <c r="I19787">
        <v>1</v>
      </c>
    </row>
    <row r="19788" spans="1:9" x14ac:dyDescent="0.25">
      <c r="A19788" t="s">
        <v>110</v>
      </c>
      <c r="B19788" t="s">
        <v>67638</v>
      </c>
      <c r="C19788" s="57">
        <v>44342</v>
      </c>
      <c r="D19788" t="s">
        <v>67639</v>
      </c>
      <c r="E19788" s="58">
        <v>1007868700000</v>
      </c>
      <c r="F19788" t="s">
        <v>67640</v>
      </c>
      <c r="G19788" t="s">
        <v>114</v>
      </c>
      <c r="H19788" t="s">
        <v>114</v>
      </c>
      <c r="I19788">
        <v>1</v>
      </c>
    </row>
    <row r="19789" spans="1:9" x14ac:dyDescent="0.25">
      <c r="A19789" t="s">
        <v>110</v>
      </c>
      <c r="B19789" t="s">
        <v>67641</v>
      </c>
      <c r="C19789" s="57">
        <v>44342</v>
      </c>
      <c r="D19789" t="s">
        <v>67642</v>
      </c>
      <c r="E19789" s="58">
        <v>1137875500000</v>
      </c>
      <c r="F19789" t="s">
        <v>67643</v>
      </c>
      <c r="G19789" t="s">
        <v>114</v>
      </c>
      <c r="H19789" t="s">
        <v>114</v>
      </c>
      <c r="I19789">
        <v>2</v>
      </c>
    </row>
    <row r="19790" spans="1:9" x14ac:dyDescent="0.25">
      <c r="A19790" t="s">
        <v>110</v>
      </c>
      <c r="B19790" t="s">
        <v>67644</v>
      </c>
      <c r="C19790" s="57">
        <v>44342</v>
      </c>
      <c r="D19790" t="s">
        <v>67645</v>
      </c>
      <c r="E19790" s="58">
        <v>1276551100000</v>
      </c>
      <c r="F19790" t="s">
        <v>67646</v>
      </c>
      <c r="G19790" t="s">
        <v>67647</v>
      </c>
      <c r="H19790" t="s">
        <v>114</v>
      </c>
      <c r="I19790">
        <v>1</v>
      </c>
    </row>
    <row r="19791" spans="1:9" x14ac:dyDescent="0.25">
      <c r="A19791" t="s">
        <v>110</v>
      </c>
      <c r="B19791" t="s">
        <v>67648</v>
      </c>
      <c r="C19791" s="57">
        <v>44342</v>
      </c>
      <c r="D19791" t="s">
        <v>67649</v>
      </c>
      <c r="E19791" t="s">
        <v>67650</v>
      </c>
      <c r="F19791" t="s">
        <v>67651</v>
      </c>
      <c r="G19791" t="s">
        <v>114</v>
      </c>
      <c r="H19791" t="s">
        <v>114</v>
      </c>
      <c r="I19791">
        <v>50</v>
      </c>
    </row>
    <row r="19792" spans="1:9" x14ac:dyDescent="0.25">
      <c r="A19792" t="s">
        <v>110</v>
      </c>
      <c r="B19792" t="s">
        <v>67652</v>
      </c>
      <c r="C19792" s="57">
        <v>44342</v>
      </c>
      <c r="D19792" t="s">
        <v>67653</v>
      </c>
      <c r="E19792" s="58">
        <v>1209720400000</v>
      </c>
      <c r="F19792" t="s">
        <v>67654</v>
      </c>
      <c r="G19792" t="s">
        <v>67655</v>
      </c>
      <c r="H19792" t="s">
        <v>114</v>
      </c>
      <c r="I19792">
        <v>468</v>
      </c>
    </row>
    <row r="19793" spans="1:9" x14ac:dyDescent="0.25">
      <c r="A19793" t="s">
        <v>110</v>
      </c>
      <c r="B19793" t="s">
        <v>67656</v>
      </c>
      <c r="C19793" s="57">
        <v>44342</v>
      </c>
      <c r="D19793" t="s">
        <v>67657</v>
      </c>
      <c r="E19793" s="58">
        <v>1014201300000</v>
      </c>
      <c r="F19793" t="s">
        <v>67658</v>
      </c>
      <c r="G19793" t="s">
        <v>114</v>
      </c>
      <c r="H19793" t="s">
        <v>114</v>
      </c>
      <c r="I19793">
        <v>23</v>
      </c>
    </row>
    <row r="19794" spans="1:9" x14ac:dyDescent="0.25">
      <c r="A19794" t="s">
        <v>110</v>
      </c>
      <c r="B19794" t="s">
        <v>67659</v>
      </c>
      <c r="C19794" s="57">
        <v>44342</v>
      </c>
      <c r="D19794" t="s">
        <v>67660</v>
      </c>
      <c r="E19794" s="58">
        <v>104407225989700</v>
      </c>
      <c r="F19794" t="s">
        <v>67661</v>
      </c>
      <c r="G19794" t="s">
        <v>114</v>
      </c>
      <c r="H19794" t="s">
        <v>114</v>
      </c>
      <c r="I19794">
        <v>2</v>
      </c>
    </row>
    <row r="19795" spans="1:9" x14ac:dyDescent="0.25">
      <c r="A19795" t="s">
        <v>110</v>
      </c>
      <c r="B19795" t="s">
        <v>67662</v>
      </c>
      <c r="C19795" s="57">
        <v>44342</v>
      </c>
      <c r="D19795" t="s">
        <v>67663</v>
      </c>
      <c r="E19795" s="58">
        <v>1019080500000</v>
      </c>
      <c r="F19795" t="s">
        <v>67664</v>
      </c>
      <c r="G19795" t="s">
        <v>114</v>
      </c>
      <c r="H19795" t="s">
        <v>114</v>
      </c>
      <c r="I19795">
        <v>30</v>
      </c>
    </row>
    <row r="19796" spans="1:9" x14ac:dyDescent="0.25">
      <c r="A19796" t="s">
        <v>110</v>
      </c>
      <c r="B19796" t="s">
        <v>67665</v>
      </c>
      <c r="C19796" s="57">
        <v>44342</v>
      </c>
      <c r="D19796" t="s">
        <v>67666</v>
      </c>
      <c r="E19796" s="58">
        <v>1020088000000</v>
      </c>
      <c r="F19796" t="s">
        <v>67667</v>
      </c>
      <c r="G19796" t="s">
        <v>114</v>
      </c>
      <c r="H19796" t="s">
        <v>114</v>
      </c>
      <c r="I19796">
        <v>54</v>
      </c>
    </row>
    <row r="19797" spans="1:9" x14ac:dyDescent="0.25">
      <c r="A19797" t="s">
        <v>110</v>
      </c>
      <c r="B19797" t="s">
        <v>67668</v>
      </c>
      <c r="C19797" s="57">
        <v>44342</v>
      </c>
      <c r="D19797" t="s">
        <v>67669</v>
      </c>
      <c r="E19797" s="58">
        <v>1019110900000</v>
      </c>
      <c r="F19797" t="s">
        <v>67670</v>
      </c>
      <c r="G19797" t="s">
        <v>114</v>
      </c>
      <c r="H19797" t="s">
        <v>114</v>
      </c>
      <c r="I19797">
        <v>1</v>
      </c>
    </row>
    <row r="19798" spans="1:9" x14ac:dyDescent="0.25">
      <c r="A19798" t="s">
        <v>110</v>
      </c>
      <c r="B19798" t="s">
        <v>67671</v>
      </c>
      <c r="C19798" s="57">
        <v>44342</v>
      </c>
      <c r="D19798" t="s">
        <v>67672</v>
      </c>
      <c r="E19798" s="58">
        <v>1020290700000</v>
      </c>
      <c r="F19798" t="s">
        <v>67673</v>
      </c>
      <c r="G19798" t="s">
        <v>114</v>
      </c>
      <c r="H19798" t="s">
        <v>114</v>
      </c>
      <c r="I19798">
        <v>3</v>
      </c>
    </row>
    <row r="19799" spans="1:9" x14ac:dyDescent="0.25">
      <c r="A19799" t="s">
        <v>110</v>
      </c>
      <c r="B19799" t="s">
        <v>67674</v>
      </c>
      <c r="C19799" s="57">
        <v>44342</v>
      </c>
      <c r="D19799" t="s">
        <v>67675</v>
      </c>
      <c r="E19799" s="58">
        <v>1020450200000</v>
      </c>
      <c r="F19799" t="s">
        <v>67676</v>
      </c>
      <c r="G19799" t="s">
        <v>114</v>
      </c>
      <c r="H19799" t="s">
        <v>114</v>
      </c>
      <c r="I19799">
        <v>2</v>
      </c>
    </row>
    <row r="19800" spans="1:9" x14ac:dyDescent="0.25">
      <c r="A19800" t="s">
        <v>110</v>
      </c>
      <c r="B19800" t="s">
        <v>67677</v>
      </c>
      <c r="C19800" s="57">
        <v>44342</v>
      </c>
      <c r="D19800" t="s">
        <v>67678</v>
      </c>
      <c r="E19800" t="s">
        <v>67679</v>
      </c>
      <c r="F19800" t="s">
        <v>67680</v>
      </c>
      <c r="G19800" t="s">
        <v>114</v>
      </c>
      <c r="H19800" t="s">
        <v>114</v>
      </c>
      <c r="I19800">
        <v>4</v>
      </c>
    </row>
    <row r="19801" spans="1:9" x14ac:dyDescent="0.25">
      <c r="A19801" t="s">
        <v>110</v>
      </c>
      <c r="B19801" t="s">
        <v>67681</v>
      </c>
      <c r="C19801" s="57">
        <v>44342</v>
      </c>
      <c r="D19801" t="s">
        <v>67682</v>
      </c>
      <c r="E19801" s="58">
        <v>1024755370000</v>
      </c>
      <c r="F19801" t="s">
        <v>67683</v>
      </c>
      <c r="G19801" t="s">
        <v>114</v>
      </c>
      <c r="H19801" t="s">
        <v>114</v>
      </c>
      <c r="I19801">
        <v>2</v>
      </c>
    </row>
    <row r="19802" spans="1:9" x14ac:dyDescent="0.25">
      <c r="A19802" t="s">
        <v>110</v>
      </c>
      <c r="B19802" t="s">
        <v>67684</v>
      </c>
      <c r="C19802" s="57">
        <v>44342</v>
      </c>
      <c r="D19802" t="s">
        <v>67685</v>
      </c>
      <c r="E19802" s="58">
        <v>1025130600000</v>
      </c>
      <c r="F19802" t="s">
        <v>67686</v>
      </c>
      <c r="G19802" t="s">
        <v>114</v>
      </c>
      <c r="H19802" t="s">
        <v>114</v>
      </c>
      <c r="I19802">
        <v>2</v>
      </c>
    </row>
    <row r="19803" spans="1:9" x14ac:dyDescent="0.25">
      <c r="A19803" t="s">
        <v>110</v>
      </c>
      <c r="B19803" t="s">
        <v>67687</v>
      </c>
      <c r="C19803" s="57">
        <v>44342</v>
      </c>
      <c r="D19803" t="s">
        <v>67688</v>
      </c>
      <c r="E19803" s="58">
        <v>1000781530000</v>
      </c>
      <c r="F19803" t="s">
        <v>67689</v>
      </c>
      <c r="G19803" t="s">
        <v>114</v>
      </c>
      <c r="H19803" t="s">
        <v>114</v>
      </c>
      <c r="I19803">
        <v>1</v>
      </c>
    </row>
    <row r="19804" spans="1:9" x14ac:dyDescent="0.25">
      <c r="A19804" t="s">
        <v>110</v>
      </c>
      <c r="B19804" t="s">
        <v>67690</v>
      </c>
      <c r="C19804" s="57">
        <v>44342</v>
      </c>
      <c r="D19804" t="s">
        <v>67691</v>
      </c>
      <c r="E19804" s="58">
        <v>1002872524100000</v>
      </c>
      <c r="F19804" t="s">
        <v>67692</v>
      </c>
      <c r="G19804" t="s">
        <v>114</v>
      </c>
      <c r="H19804" t="s">
        <v>114</v>
      </c>
      <c r="I19804">
        <v>1</v>
      </c>
    </row>
    <row r="19805" spans="1:9" x14ac:dyDescent="0.25">
      <c r="A19805" t="s">
        <v>110</v>
      </c>
      <c r="B19805" t="s">
        <v>67693</v>
      </c>
      <c r="C19805" s="57">
        <v>44342</v>
      </c>
      <c r="D19805" t="s">
        <v>67694</v>
      </c>
      <c r="E19805" s="58">
        <v>1092064200000</v>
      </c>
      <c r="F19805" t="s">
        <v>67695</v>
      </c>
      <c r="G19805" t="s">
        <v>114</v>
      </c>
      <c r="H19805" t="s">
        <v>114</v>
      </c>
      <c r="I19805">
        <v>1</v>
      </c>
    </row>
    <row r="19806" spans="1:9" x14ac:dyDescent="0.25">
      <c r="A19806" t="s">
        <v>110</v>
      </c>
      <c r="B19806" t="s">
        <v>67696</v>
      </c>
      <c r="C19806" s="57">
        <v>44342</v>
      </c>
      <c r="D19806" t="s">
        <v>67697</v>
      </c>
      <c r="E19806" s="58">
        <v>4664194500000</v>
      </c>
      <c r="F19806" t="s">
        <v>67698</v>
      </c>
      <c r="G19806" t="s">
        <v>114</v>
      </c>
      <c r="H19806" t="s">
        <v>114</v>
      </c>
      <c r="I19806">
        <v>1</v>
      </c>
    </row>
    <row r="19807" spans="1:9" x14ac:dyDescent="0.25">
      <c r="A19807" t="s">
        <v>110</v>
      </c>
      <c r="B19807" t="s">
        <v>67699</v>
      </c>
      <c r="C19807" s="57">
        <v>44342</v>
      </c>
      <c r="D19807" t="s">
        <v>67700</v>
      </c>
      <c r="E19807" s="58">
        <v>4664160900000</v>
      </c>
      <c r="F19807" t="s">
        <v>67701</v>
      </c>
      <c r="G19807" t="s">
        <v>114</v>
      </c>
      <c r="H19807" t="s">
        <v>114</v>
      </c>
      <c r="I19807">
        <v>1</v>
      </c>
    </row>
    <row r="19808" spans="1:9" x14ac:dyDescent="0.25">
      <c r="A19808" t="s">
        <v>110</v>
      </c>
      <c r="B19808" t="s">
        <v>67702</v>
      </c>
      <c r="C19808" s="57">
        <v>44342</v>
      </c>
      <c r="D19808" t="s">
        <v>67703</v>
      </c>
      <c r="E19808" s="58">
        <v>1001562100000</v>
      </c>
      <c r="F19808" t="s">
        <v>67704</v>
      </c>
      <c r="G19808" t="s">
        <v>114</v>
      </c>
      <c r="H19808" t="s">
        <v>114</v>
      </c>
      <c r="I19808">
        <v>5</v>
      </c>
    </row>
    <row r="19809" spans="1:9" x14ac:dyDescent="0.25">
      <c r="A19809" t="s">
        <v>110</v>
      </c>
      <c r="B19809" t="s">
        <v>67705</v>
      </c>
      <c r="C19809" s="57">
        <v>44342</v>
      </c>
      <c r="D19809" t="s">
        <v>67706</v>
      </c>
      <c r="E19809" s="58">
        <v>100647354400000</v>
      </c>
      <c r="F19809" t="s">
        <v>67707</v>
      </c>
      <c r="G19809" t="s">
        <v>114</v>
      </c>
      <c r="H19809" t="s">
        <v>114</v>
      </c>
      <c r="I19809">
        <v>141</v>
      </c>
    </row>
    <row r="19810" spans="1:9" x14ac:dyDescent="0.25">
      <c r="A19810" t="s">
        <v>110</v>
      </c>
      <c r="B19810" t="s">
        <v>67708</v>
      </c>
      <c r="C19810" s="57">
        <v>44342</v>
      </c>
      <c r="D19810" t="s">
        <v>67709</v>
      </c>
      <c r="E19810" s="58">
        <v>1028790800000</v>
      </c>
      <c r="F19810" t="s">
        <v>67710</v>
      </c>
      <c r="G19810" t="s">
        <v>114</v>
      </c>
      <c r="H19810" t="s">
        <v>114</v>
      </c>
      <c r="I19810">
        <v>9</v>
      </c>
    </row>
    <row r="19811" spans="1:9" x14ac:dyDescent="0.25">
      <c r="A19811" t="s">
        <v>110</v>
      </c>
      <c r="B19811" t="s">
        <v>67711</v>
      </c>
      <c r="C19811" s="57">
        <v>44342</v>
      </c>
      <c r="D19811" t="s">
        <v>67712</v>
      </c>
      <c r="E19811" s="58">
        <v>6385042900000</v>
      </c>
      <c r="F19811" t="s">
        <v>67713</v>
      </c>
      <c r="G19811" t="s">
        <v>114</v>
      </c>
      <c r="H19811" t="s">
        <v>114</v>
      </c>
      <c r="I19811">
        <v>4</v>
      </c>
    </row>
    <row r="19812" spans="1:9" x14ac:dyDescent="0.25">
      <c r="A19812" t="s">
        <v>110</v>
      </c>
      <c r="B19812" t="s">
        <v>67714</v>
      </c>
      <c r="C19812" s="57">
        <v>44342</v>
      </c>
      <c r="D19812" t="s">
        <v>67715</v>
      </c>
      <c r="E19812" s="58">
        <v>6392744000000</v>
      </c>
      <c r="F19812" t="s">
        <v>67716</v>
      </c>
      <c r="G19812" t="s">
        <v>114</v>
      </c>
      <c r="H19812" t="s">
        <v>114</v>
      </c>
      <c r="I19812">
        <v>4</v>
      </c>
    </row>
    <row r="19813" spans="1:9" x14ac:dyDescent="0.25">
      <c r="A19813" t="s">
        <v>110</v>
      </c>
      <c r="B19813" t="s">
        <v>67717</v>
      </c>
      <c r="C19813" s="57">
        <v>44342</v>
      </c>
      <c r="D19813" t="s">
        <v>67718</v>
      </c>
      <c r="E19813" s="58">
        <v>1008128100000</v>
      </c>
      <c r="F19813" t="s">
        <v>67719</v>
      </c>
      <c r="G19813" t="s">
        <v>114</v>
      </c>
      <c r="H19813" t="s">
        <v>114</v>
      </c>
      <c r="I19813">
        <v>1</v>
      </c>
    </row>
    <row r="19814" spans="1:9" x14ac:dyDescent="0.25">
      <c r="A19814" t="s">
        <v>110</v>
      </c>
      <c r="B19814" t="s">
        <v>67720</v>
      </c>
      <c r="C19814" s="57">
        <v>44342</v>
      </c>
      <c r="D19814" t="s">
        <v>67721</v>
      </c>
      <c r="E19814" s="58">
        <v>1006920400000</v>
      </c>
      <c r="F19814" t="s">
        <v>67722</v>
      </c>
      <c r="G19814" t="s">
        <v>114</v>
      </c>
      <c r="H19814" t="s">
        <v>114</v>
      </c>
      <c r="I19814">
        <v>1</v>
      </c>
    </row>
    <row r="19815" spans="1:9" x14ac:dyDescent="0.25">
      <c r="A19815" t="s">
        <v>110</v>
      </c>
      <c r="B19815" t="s">
        <v>67723</v>
      </c>
      <c r="C19815" s="57">
        <v>44342</v>
      </c>
      <c r="D19815" t="s">
        <v>67724</v>
      </c>
      <c r="E19815" s="58">
        <v>1012471800000</v>
      </c>
      <c r="F19815" t="s">
        <v>67725</v>
      </c>
      <c r="G19815" t="s">
        <v>114</v>
      </c>
      <c r="H19815" t="s">
        <v>114</v>
      </c>
      <c r="I19815">
        <v>1</v>
      </c>
    </row>
    <row r="19816" spans="1:9" x14ac:dyDescent="0.25">
      <c r="A19816" t="s">
        <v>110</v>
      </c>
      <c r="B19816" t="s">
        <v>67726</v>
      </c>
      <c r="C19816" s="57">
        <v>44342</v>
      </c>
      <c r="D19816" t="s">
        <v>67727</v>
      </c>
      <c r="E19816" s="58">
        <v>1002292200000</v>
      </c>
      <c r="F19816" t="s">
        <v>67728</v>
      </c>
      <c r="G19816" t="s">
        <v>114</v>
      </c>
      <c r="H19816" t="s">
        <v>114</v>
      </c>
      <c r="I19816">
        <v>1</v>
      </c>
    </row>
    <row r="19817" spans="1:9" x14ac:dyDescent="0.25">
      <c r="A19817" t="s">
        <v>110</v>
      </c>
      <c r="B19817" t="s">
        <v>67729</v>
      </c>
      <c r="C19817" s="57">
        <v>44342</v>
      </c>
      <c r="D19817" t="s">
        <v>67730</v>
      </c>
      <c r="E19817" s="58">
        <v>1000165000000</v>
      </c>
      <c r="F19817" t="s">
        <v>67731</v>
      </c>
      <c r="G19817" t="s">
        <v>67732</v>
      </c>
      <c r="H19817" t="s">
        <v>114</v>
      </c>
      <c r="I19817">
        <v>1</v>
      </c>
    </row>
    <row r="19818" spans="1:9" x14ac:dyDescent="0.25">
      <c r="A19818" t="s">
        <v>110</v>
      </c>
      <c r="B19818" t="s">
        <v>67733</v>
      </c>
      <c r="C19818" s="57">
        <v>44342</v>
      </c>
      <c r="D19818" t="s">
        <v>67734</v>
      </c>
      <c r="E19818" s="58">
        <v>1014263000000</v>
      </c>
      <c r="F19818" t="s">
        <v>67735</v>
      </c>
      <c r="G19818" t="s">
        <v>114</v>
      </c>
      <c r="H19818" t="s">
        <v>114</v>
      </c>
      <c r="I19818">
        <v>1</v>
      </c>
    </row>
    <row r="19819" spans="1:9" x14ac:dyDescent="0.25">
      <c r="A19819" t="s">
        <v>110</v>
      </c>
      <c r="B19819" t="s">
        <v>67736</v>
      </c>
      <c r="C19819" s="57">
        <v>44342</v>
      </c>
      <c r="D19819" t="s">
        <v>67737</v>
      </c>
      <c r="E19819" s="58">
        <v>1001842400000</v>
      </c>
      <c r="F19819" t="s">
        <v>67738</v>
      </c>
      <c r="G19819" t="s">
        <v>114</v>
      </c>
      <c r="H19819" t="s">
        <v>114</v>
      </c>
      <c r="I19819">
        <v>1</v>
      </c>
    </row>
    <row r="19820" spans="1:9" x14ac:dyDescent="0.25">
      <c r="A19820" t="s">
        <v>110</v>
      </c>
      <c r="B19820" t="s">
        <v>67739</v>
      </c>
      <c r="C19820" s="57">
        <v>44342</v>
      </c>
      <c r="D19820" t="s">
        <v>67740</v>
      </c>
      <c r="E19820" s="58">
        <v>1004512700000</v>
      </c>
      <c r="F19820" t="s">
        <v>67741</v>
      </c>
      <c r="G19820" t="s">
        <v>114</v>
      </c>
      <c r="H19820" t="s">
        <v>114</v>
      </c>
      <c r="I19820">
        <v>1</v>
      </c>
    </row>
    <row r="19821" spans="1:9" x14ac:dyDescent="0.25">
      <c r="A19821" t="s">
        <v>110</v>
      </c>
      <c r="B19821" t="s">
        <v>67742</v>
      </c>
      <c r="C19821" s="57">
        <v>44342</v>
      </c>
      <c r="D19821" t="s">
        <v>67743</v>
      </c>
      <c r="E19821" s="58">
        <v>1024937300000</v>
      </c>
      <c r="F19821" t="s">
        <v>67744</v>
      </c>
      <c r="G19821" t="s">
        <v>64430</v>
      </c>
      <c r="H19821" t="s">
        <v>114</v>
      </c>
      <c r="I19821">
        <v>26</v>
      </c>
    </row>
    <row r="19822" spans="1:9" x14ac:dyDescent="0.25">
      <c r="A19822" t="s">
        <v>110</v>
      </c>
      <c r="B19822" t="s">
        <v>67745</v>
      </c>
      <c r="C19822" s="57">
        <v>44342</v>
      </c>
      <c r="D19822" t="s">
        <v>67746</v>
      </c>
      <c r="E19822" t="s">
        <v>67747</v>
      </c>
      <c r="F19822" t="s">
        <v>67748</v>
      </c>
      <c r="G19822" t="s">
        <v>114</v>
      </c>
      <c r="H19822" t="s">
        <v>114</v>
      </c>
      <c r="I19822">
        <v>1</v>
      </c>
    </row>
    <row r="19823" spans="1:9" x14ac:dyDescent="0.25">
      <c r="A19823" t="s">
        <v>110</v>
      </c>
      <c r="B19823" t="s">
        <v>67749</v>
      </c>
      <c r="C19823" s="57">
        <v>44342</v>
      </c>
      <c r="D19823" t="s">
        <v>67750</v>
      </c>
      <c r="E19823" s="58">
        <v>1224969250000</v>
      </c>
      <c r="F19823" t="s">
        <v>67751</v>
      </c>
      <c r="G19823" t="s">
        <v>114</v>
      </c>
      <c r="H19823" t="s">
        <v>114</v>
      </c>
      <c r="I19823">
        <v>3</v>
      </c>
    </row>
    <row r="19824" spans="1:9" x14ac:dyDescent="0.25">
      <c r="A19824" t="s">
        <v>110</v>
      </c>
      <c r="B19824" t="s">
        <v>67752</v>
      </c>
      <c r="C19824" s="57">
        <v>44342</v>
      </c>
      <c r="D19824" t="s">
        <v>67753</v>
      </c>
      <c r="E19824" s="58">
        <v>1204498810000</v>
      </c>
      <c r="F19824" t="s">
        <v>67754</v>
      </c>
      <c r="G19824" t="s">
        <v>114</v>
      </c>
      <c r="H19824" t="s">
        <v>114</v>
      </c>
      <c r="I19824">
        <v>2</v>
      </c>
    </row>
    <row r="19825" spans="1:9" x14ac:dyDescent="0.25">
      <c r="A19825" t="s">
        <v>110</v>
      </c>
      <c r="B19825" t="s">
        <v>67755</v>
      </c>
      <c r="C19825" s="57">
        <v>44342</v>
      </c>
      <c r="D19825" t="s">
        <v>67756</v>
      </c>
      <c r="E19825" s="58">
        <v>1009149600000</v>
      </c>
      <c r="F19825" t="s">
        <v>67757</v>
      </c>
      <c r="G19825" t="s">
        <v>114</v>
      </c>
      <c r="H19825" t="s">
        <v>114</v>
      </c>
      <c r="I19825">
        <v>1</v>
      </c>
    </row>
    <row r="19826" spans="1:9" x14ac:dyDescent="0.25">
      <c r="A19826" t="s">
        <v>110</v>
      </c>
      <c r="B19826" t="s">
        <v>67758</v>
      </c>
      <c r="C19826" s="57">
        <v>44342</v>
      </c>
      <c r="D19826" t="s">
        <v>67759</v>
      </c>
      <c r="E19826" s="58">
        <v>1015364900000</v>
      </c>
      <c r="F19826" t="s">
        <v>67760</v>
      </c>
      <c r="G19826" t="s">
        <v>114</v>
      </c>
      <c r="H19826" t="s">
        <v>114</v>
      </c>
      <c r="I19826">
        <v>1</v>
      </c>
    </row>
    <row r="19827" spans="1:9" x14ac:dyDescent="0.25">
      <c r="A19827" t="s">
        <v>110</v>
      </c>
      <c r="B19827" t="s">
        <v>67761</v>
      </c>
      <c r="C19827" s="57">
        <v>44342</v>
      </c>
      <c r="D19827" t="s">
        <v>67762</v>
      </c>
      <c r="E19827" s="58">
        <v>1021290700000</v>
      </c>
      <c r="F19827" t="s">
        <v>67763</v>
      </c>
      <c r="G19827" t="s">
        <v>114</v>
      </c>
      <c r="H19827" t="s">
        <v>114</v>
      </c>
      <c r="I19827">
        <v>1</v>
      </c>
    </row>
    <row r="19828" spans="1:9" x14ac:dyDescent="0.25">
      <c r="A19828" t="s">
        <v>110</v>
      </c>
      <c r="B19828" t="s">
        <v>67764</v>
      </c>
      <c r="C19828" s="57">
        <v>44342</v>
      </c>
      <c r="D19828" t="s">
        <v>67765</v>
      </c>
      <c r="E19828" s="58">
        <v>9977575000000</v>
      </c>
      <c r="F19828" t="s">
        <v>67766</v>
      </c>
      <c r="G19828" t="s">
        <v>114</v>
      </c>
      <c r="H19828" t="s">
        <v>114</v>
      </c>
      <c r="I19828">
        <v>2</v>
      </c>
    </row>
    <row r="19829" spans="1:9" x14ac:dyDescent="0.25">
      <c r="A19829" t="s">
        <v>110</v>
      </c>
      <c r="B19829" t="s">
        <v>67767</v>
      </c>
      <c r="C19829" s="57">
        <v>44342</v>
      </c>
      <c r="D19829" t="s">
        <v>67768</v>
      </c>
      <c r="E19829" s="58">
        <v>10987675000000</v>
      </c>
      <c r="F19829" t="s">
        <v>67769</v>
      </c>
      <c r="G19829" t="s">
        <v>67770</v>
      </c>
      <c r="H19829" t="s">
        <v>52535</v>
      </c>
      <c r="I19829">
        <v>152</v>
      </c>
    </row>
    <row r="19830" spans="1:9" x14ac:dyDescent="0.25">
      <c r="A19830" t="s">
        <v>110</v>
      </c>
      <c r="B19830" t="s">
        <v>67771</v>
      </c>
      <c r="C19830" s="57">
        <v>44342</v>
      </c>
      <c r="D19830" t="s">
        <v>67772</v>
      </c>
      <c r="E19830" s="58">
        <v>10351348000000</v>
      </c>
      <c r="F19830" t="s">
        <v>67773</v>
      </c>
      <c r="G19830" t="s">
        <v>67774</v>
      </c>
      <c r="H19830" t="s">
        <v>67775</v>
      </c>
      <c r="I19830">
        <v>1949</v>
      </c>
    </row>
    <row r="19831" spans="1:9" x14ac:dyDescent="0.25">
      <c r="A19831" t="s">
        <v>110</v>
      </c>
      <c r="B19831" t="s">
        <v>67776</v>
      </c>
      <c r="C19831" s="57">
        <v>44342</v>
      </c>
      <c r="D19831" t="s">
        <v>67777</v>
      </c>
      <c r="E19831" s="58">
        <v>10048974000000</v>
      </c>
      <c r="F19831" t="s">
        <v>67778</v>
      </c>
      <c r="G19831" t="s">
        <v>65670</v>
      </c>
      <c r="H19831" t="s">
        <v>67779</v>
      </c>
      <c r="I19831">
        <v>2</v>
      </c>
    </row>
    <row r="19832" spans="1:9" x14ac:dyDescent="0.25">
      <c r="A19832" t="s">
        <v>110</v>
      </c>
      <c r="B19832" t="s">
        <v>67780</v>
      </c>
      <c r="C19832" s="57">
        <v>44342</v>
      </c>
      <c r="D19832" t="s">
        <v>67781</v>
      </c>
      <c r="E19832" s="58">
        <v>1169464700000</v>
      </c>
      <c r="F19832" t="s">
        <v>67782</v>
      </c>
      <c r="G19832" t="s">
        <v>114</v>
      </c>
      <c r="H19832" t="s">
        <v>114</v>
      </c>
      <c r="I19832">
        <v>1</v>
      </c>
    </row>
    <row r="19833" spans="1:9" x14ac:dyDescent="0.25">
      <c r="A19833" t="s">
        <v>110</v>
      </c>
      <c r="B19833" t="s">
        <v>67783</v>
      </c>
      <c r="C19833" s="57">
        <v>44342</v>
      </c>
      <c r="D19833" t="s">
        <v>67784</v>
      </c>
      <c r="E19833" s="58">
        <v>1011118700000</v>
      </c>
      <c r="F19833" t="s">
        <v>67785</v>
      </c>
      <c r="G19833" t="s">
        <v>114</v>
      </c>
      <c r="H19833" t="s">
        <v>114</v>
      </c>
      <c r="I19833">
        <v>1</v>
      </c>
    </row>
    <row r="19834" spans="1:9" x14ac:dyDescent="0.25">
      <c r="A19834" t="s">
        <v>110</v>
      </c>
      <c r="B19834" t="s">
        <v>67786</v>
      </c>
      <c r="C19834" s="57">
        <v>44342</v>
      </c>
      <c r="D19834" t="s">
        <v>67787</v>
      </c>
      <c r="E19834" s="58">
        <v>1003061000000</v>
      </c>
      <c r="F19834" t="s">
        <v>67788</v>
      </c>
      <c r="G19834" t="s">
        <v>67789</v>
      </c>
      <c r="H19834" t="s">
        <v>67790</v>
      </c>
      <c r="I19834">
        <v>220</v>
      </c>
    </row>
    <row r="19835" spans="1:9" x14ac:dyDescent="0.25">
      <c r="A19835" t="s">
        <v>110</v>
      </c>
      <c r="B19835" t="s">
        <v>67791</v>
      </c>
      <c r="C19835" s="57">
        <v>44342</v>
      </c>
      <c r="D19835" t="s">
        <v>67792</v>
      </c>
      <c r="E19835" s="58">
        <v>1007197300000</v>
      </c>
      <c r="F19835" t="s">
        <v>67793</v>
      </c>
      <c r="G19835" t="s">
        <v>67794</v>
      </c>
      <c r="H19835" t="s">
        <v>114</v>
      </c>
      <c r="I19835">
        <v>17</v>
      </c>
    </row>
    <row r="19836" spans="1:9" x14ac:dyDescent="0.25">
      <c r="A19836" t="s">
        <v>110</v>
      </c>
      <c r="B19836" t="s">
        <v>67795</v>
      </c>
      <c r="C19836" s="57">
        <v>44342</v>
      </c>
      <c r="D19836" t="s">
        <v>67796</v>
      </c>
      <c r="E19836" t="s">
        <v>67797</v>
      </c>
      <c r="F19836" t="s">
        <v>67798</v>
      </c>
      <c r="G19836" t="s">
        <v>114</v>
      </c>
      <c r="H19836" t="s">
        <v>114</v>
      </c>
      <c r="I19836">
        <v>20</v>
      </c>
    </row>
    <row r="19837" spans="1:9" x14ac:dyDescent="0.25">
      <c r="A19837" t="s">
        <v>110</v>
      </c>
      <c r="B19837" t="s">
        <v>67799</v>
      </c>
      <c r="C19837" s="57">
        <v>44342</v>
      </c>
      <c r="D19837" t="s">
        <v>67800</v>
      </c>
      <c r="E19837" s="58">
        <v>1006257400000</v>
      </c>
      <c r="F19837" t="s">
        <v>67801</v>
      </c>
      <c r="G19837" t="s">
        <v>114</v>
      </c>
      <c r="H19837" t="s">
        <v>114</v>
      </c>
      <c r="I19837">
        <v>2</v>
      </c>
    </row>
    <row r="19838" spans="1:9" x14ac:dyDescent="0.25">
      <c r="A19838" t="s">
        <v>110</v>
      </c>
      <c r="B19838" t="s">
        <v>67802</v>
      </c>
      <c r="C19838" s="57">
        <v>44342</v>
      </c>
      <c r="D19838" t="s">
        <v>67803</v>
      </c>
      <c r="E19838" s="58">
        <v>1014472600000</v>
      </c>
      <c r="F19838" t="s">
        <v>67804</v>
      </c>
      <c r="G19838" t="s">
        <v>114</v>
      </c>
      <c r="H19838" t="s">
        <v>114</v>
      </c>
      <c r="I19838">
        <v>1</v>
      </c>
    </row>
    <row r="19839" spans="1:9" x14ac:dyDescent="0.25">
      <c r="A19839" t="s">
        <v>110</v>
      </c>
      <c r="B19839" t="s">
        <v>67805</v>
      </c>
      <c r="C19839" s="57">
        <v>44342</v>
      </c>
      <c r="D19839" t="s">
        <v>67806</v>
      </c>
      <c r="E19839" s="58">
        <v>1134744910000</v>
      </c>
      <c r="F19839" t="s">
        <v>67807</v>
      </c>
      <c r="G19839" t="s">
        <v>114</v>
      </c>
      <c r="H19839" t="s">
        <v>114</v>
      </c>
      <c r="I19839">
        <v>20</v>
      </c>
    </row>
    <row r="19840" spans="1:9" x14ac:dyDescent="0.25">
      <c r="A19840" t="s">
        <v>110</v>
      </c>
      <c r="B19840" t="s">
        <v>67808</v>
      </c>
      <c r="C19840" s="57">
        <v>44342</v>
      </c>
      <c r="D19840" t="s">
        <v>67809</v>
      </c>
      <c r="E19840" s="58">
        <v>1231843530000</v>
      </c>
      <c r="F19840" t="s">
        <v>67810</v>
      </c>
      <c r="G19840" t="s">
        <v>114</v>
      </c>
      <c r="H19840" t="s">
        <v>114</v>
      </c>
      <c r="I19840">
        <v>20</v>
      </c>
    </row>
    <row r="19841" spans="1:9" x14ac:dyDescent="0.25">
      <c r="A19841" t="s">
        <v>110</v>
      </c>
      <c r="B19841" t="s">
        <v>67811</v>
      </c>
      <c r="C19841" s="57">
        <v>44342</v>
      </c>
      <c r="D19841" t="s">
        <v>67812</v>
      </c>
      <c r="E19841" s="58">
        <v>1003298500000</v>
      </c>
      <c r="F19841" t="s">
        <v>67813</v>
      </c>
      <c r="G19841" t="s">
        <v>114</v>
      </c>
      <c r="H19841" t="s">
        <v>114</v>
      </c>
      <c r="I19841">
        <v>1</v>
      </c>
    </row>
    <row r="19842" spans="1:9" x14ac:dyDescent="0.25">
      <c r="A19842" t="s">
        <v>110</v>
      </c>
      <c r="B19842" t="s">
        <v>67814</v>
      </c>
      <c r="C19842" s="57">
        <v>44342</v>
      </c>
      <c r="D19842" t="s">
        <v>67815</v>
      </c>
      <c r="E19842" s="58">
        <v>1016751100000</v>
      </c>
      <c r="F19842" t="s">
        <v>67816</v>
      </c>
      <c r="G19842" t="s">
        <v>114</v>
      </c>
      <c r="H19842" t="s">
        <v>114</v>
      </c>
      <c r="I19842">
        <v>4</v>
      </c>
    </row>
    <row r="19843" spans="1:9" x14ac:dyDescent="0.25">
      <c r="A19843" t="s">
        <v>110</v>
      </c>
      <c r="B19843" t="s">
        <v>67817</v>
      </c>
      <c r="C19843" s="57">
        <v>44342</v>
      </c>
      <c r="D19843" t="s">
        <v>67818</v>
      </c>
      <c r="E19843" s="58">
        <v>1010756100000</v>
      </c>
      <c r="F19843" t="s">
        <v>67819</v>
      </c>
      <c r="G19843" t="s">
        <v>114</v>
      </c>
      <c r="H19843" t="s">
        <v>114</v>
      </c>
      <c r="I19843">
        <v>1</v>
      </c>
    </row>
    <row r="19844" spans="1:9" x14ac:dyDescent="0.25">
      <c r="A19844" t="s">
        <v>110</v>
      </c>
      <c r="B19844" t="s">
        <v>67820</v>
      </c>
      <c r="C19844" s="57">
        <v>44342</v>
      </c>
      <c r="D19844" t="s">
        <v>67821</v>
      </c>
      <c r="E19844" s="58">
        <v>1050916223900</v>
      </c>
      <c r="F19844" t="s">
        <v>67822</v>
      </c>
      <c r="G19844" t="s">
        <v>114</v>
      </c>
      <c r="H19844" t="s">
        <v>114</v>
      </c>
      <c r="I19844">
        <v>3</v>
      </c>
    </row>
    <row r="19845" spans="1:9" x14ac:dyDescent="0.25">
      <c r="A19845" t="s">
        <v>110</v>
      </c>
      <c r="B19845" t="s">
        <v>67823</v>
      </c>
      <c r="C19845" s="57">
        <v>44342</v>
      </c>
      <c r="D19845" t="s">
        <v>67824</v>
      </c>
      <c r="E19845" s="58">
        <v>1003424700000</v>
      </c>
      <c r="F19845" t="s">
        <v>67825</v>
      </c>
      <c r="G19845" t="s">
        <v>114</v>
      </c>
      <c r="H19845" t="s">
        <v>114</v>
      </c>
      <c r="I19845">
        <v>1</v>
      </c>
    </row>
    <row r="19846" spans="1:9" x14ac:dyDescent="0.25">
      <c r="A19846" t="s">
        <v>110</v>
      </c>
      <c r="B19846" t="s">
        <v>67826</v>
      </c>
      <c r="C19846" s="57">
        <v>44342</v>
      </c>
      <c r="D19846" t="s">
        <v>67827</v>
      </c>
      <c r="E19846" s="58">
        <v>1090009600000</v>
      </c>
      <c r="F19846" t="s">
        <v>67828</v>
      </c>
      <c r="G19846" t="s">
        <v>114</v>
      </c>
      <c r="H19846" t="s">
        <v>114</v>
      </c>
      <c r="I19846">
        <v>1</v>
      </c>
    </row>
    <row r="19847" spans="1:9" x14ac:dyDescent="0.25">
      <c r="A19847" t="s">
        <v>110</v>
      </c>
      <c r="B19847" t="s">
        <v>67829</v>
      </c>
      <c r="C19847" s="57">
        <v>44342</v>
      </c>
      <c r="D19847" t="s">
        <v>67830</v>
      </c>
      <c r="E19847" s="58">
        <v>1043939500000</v>
      </c>
      <c r="F19847" t="s">
        <v>67831</v>
      </c>
      <c r="G19847" t="s">
        <v>114</v>
      </c>
      <c r="H19847" t="s">
        <v>114</v>
      </c>
      <c r="I19847">
        <v>1</v>
      </c>
    </row>
    <row r="19848" spans="1:9" x14ac:dyDescent="0.25">
      <c r="A19848" t="s">
        <v>110</v>
      </c>
      <c r="B19848" t="s">
        <v>67832</v>
      </c>
      <c r="C19848" s="57">
        <v>44342</v>
      </c>
      <c r="D19848" t="s">
        <v>67833</v>
      </c>
      <c r="E19848" s="58">
        <v>1002007899090000</v>
      </c>
      <c r="F19848" t="s">
        <v>67834</v>
      </c>
      <c r="G19848" t="s">
        <v>114</v>
      </c>
      <c r="H19848" t="s">
        <v>114</v>
      </c>
      <c r="I19848">
        <v>15</v>
      </c>
    </row>
    <row r="19849" spans="1:9" x14ac:dyDescent="0.25">
      <c r="A19849" t="s">
        <v>110</v>
      </c>
      <c r="B19849" t="s">
        <v>67835</v>
      </c>
      <c r="C19849" s="57">
        <v>44342</v>
      </c>
      <c r="D19849" t="s">
        <v>67836</v>
      </c>
      <c r="E19849" s="58">
        <v>1013028861480000</v>
      </c>
      <c r="F19849" t="s">
        <v>67837</v>
      </c>
      <c r="G19849" t="s">
        <v>114</v>
      </c>
      <c r="H19849" t="s">
        <v>114</v>
      </c>
      <c r="I19849">
        <v>1</v>
      </c>
    </row>
    <row r="19850" spans="1:9" x14ac:dyDescent="0.25">
      <c r="A19850" t="s">
        <v>110</v>
      </c>
      <c r="B19850" t="s">
        <v>67838</v>
      </c>
      <c r="C19850" s="57">
        <v>44342</v>
      </c>
      <c r="D19850" t="s">
        <v>67839</v>
      </c>
      <c r="E19850" s="58">
        <v>102893271970000</v>
      </c>
      <c r="F19850" t="s">
        <v>67840</v>
      </c>
      <c r="G19850" t="s">
        <v>67841</v>
      </c>
      <c r="H19850" t="s">
        <v>67842</v>
      </c>
      <c r="I19850">
        <v>1653</v>
      </c>
    </row>
    <row r="19851" spans="1:9" x14ac:dyDescent="0.25">
      <c r="A19851" t="s">
        <v>110</v>
      </c>
      <c r="B19851" t="s">
        <v>67843</v>
      </c>
      <c r="C19851" s="57">
        <v>44342</v>
      </c>
      <c r="D19851" t="s">
        <v>67844</v>
      </c>
      <c r="E19851" s="58">
        <v>1006848177400</v>
      </c>
      <c r="F19851" t="s">
        <v>67845</v>
      </c>
      <c r="G19851" t="s">
        <v>114</v>
      </c>
      <c r="H19851" t="s">
        <v>114</v>
      </c>
      <c r="I19851">
        <v>1</v>
      </c>
    </row>
    <row r="19852" spans="1:9" x14ac:dyDescent="0.25">
      <c r="A19852" t="s">
        <v>110</v>
      </c>
      <c r="B19852" t="s">
        <v>67846</v>
      </c>
      <c r="C19852" s="57">
        <v>44342</v>
      </c>
      <c r="D19852" t="s">
        <v>67847</v>
      </c>
      <c r="E19852" s="58">
        <v>101117244700000</v>
      </c>
      <c r="F19852" t="s">
        <v>67848</v>
      </c>
      <c r="G19852" t="s">
        <v>114</v>
      </c>
      <c r="H19852" t="s">
        <v>114</v>
      </c>
      <c r="I19852">
        <v>2</v>
      </c>
    </row>
    <row r="19853" spans="1:9" x14ac:dyDescent="0.25">
      <c r="A19853" t="s">
        <v>110</v>
      </c>
      <c r="B19853" t="s">
        <v>67849</v>
      </c>
      <c r="C19853" s="57">
        <v>44342</v>
      </c>
      <c r="D19853" t="s">
        <v>67850</v>
      </c>
      <c r="E19853" s="58">
        <v>1053007300000</v>
      </c>
      <c r="F19853" t="s">
        <v>67851</v>
      </c>
      <c r="G19853" t="s">
        <v>114</v>
      </c>
      <c r="H19853" t="s">
        <v>114</v>
      </c>
      <c r="I19853">
        <v>13</v>
      </c>
    </row>
    <row r="19854" spans="1:9" x14ac:dyDescent="0.25">
      <c r="A19854" t="s">
        <v>110</v>
      </c>
      <c r="B19854" t="s">
        <v>67852</v>
      </c>
      <c r="C19854" s="57">
        <v>44342</v>
      </c>
      <c r="D19854" t="s">
        <v>67853</v>
      </c>
      <c r="E19854" s="58">
        <v>99384967600000</v>
      </c>
      <c r="F19854" t="s">
        <v>67854</v>
      </c>
      <c r="G19854" t="s">
        <v>114</v>
      </c>
      <c r="H19854" t="s">
        <v>114</v>
      </c>
      <c r="I19854">
        <v>2</v>
      </c>
    </row>
    <row r="19855" spans="1:9" x14ac:dyDescent="0.25">
      <c r="A19855" t="s">
        <v>110</v>
      </c>
      <c r="B19855" t="s">
        <v>67855</v>
      </c>
      <c r="C19855" s="57">
        <v>44342</v>
      </c>
      <c r="D19855" t="s">
        <v>67856</v>
      </c>
      <c r="E19855" s="58">
        <v>889810914510000</v>
      </c>
      <c r="F19855" t="s">
        <v>67857</v>
      </c>
      <c r="G19855" t="s">
        <v>114</v>
      </c>
      <c r="H19855" t="s">
        <v>114</v>
      </c>
      <c r="I19855">
        <v>1</v>
      </c>
    </row>
    <row r="19856" spans="1:9" x14ac:dyDescent="0.25">
      <c r="A19856" t="s">
        <v>110</v>
      </c>
      <c r="B19856" t="s">
        <v>67858</v>
      </c>
      <c r="C19856" s="57">
        <v>44342</v>
      </c>
      <c r="D19856" t="s">
        <v>114</v>
      </c>
      <c r="E19856" t="s">
        <v>595</v>
      </c>
      <c r="F19856" t="s">
        <v>114</v>
      </c>
      <c r="G19856" t="s">
        <v>114</v>
      </c>
      <c r="H19856" t="s">
        <v>114</v>
      </c>
      <c r="I19856">
        <v>0</v>
      </c>
    </row>
    <row r="19857" spans="1:9" x14ac:dyDescent="0.25">
      <c r="A19857" t="s">
        <v>110</v>
      </c>
      <c r="B19857" t="s">
        <v>67859</v>
      </c>
      <c r="C19857" s="57">
        <v>44342</v>
      </c>
      <c r="D19857" t="s">
        <v>67860</v>
      </c>
      <c r="E19857" t="s">
        <v>67861</v>
      </c>
      <c r="F19857" t="s">
        <v>67862</v>
      </c>
      <c r="G19857" t="s">
        <v>114</v>
      </c>
      <c r="H19857" t="s">
        <v>48436</v>
      </c>
      <c r="I19857">
        <v>1</v>
      </c>
    </row>
    <row r="19858" spans="1:9" x14ac:dyDescent="0.25">
      <c r="A19858" t="s">
        <v>110</v>
      </c>
      <c r="B19858" t="s">
        <v>67863</v>
      </c>
      <c r="C19858" s="57">
        <v>44342</v>
      </c>
      <c r="D19858" t="s">
        <v>67864</v>
      </c>
      <c r="E19858" s="58">
        <v>1049663000000</v>
      </c>
      <c r="F19858" t="s">
        <v>67865</v>
      </c>
      <c r="G19858" t="s">
        <v>67866</v>
      </c>
      <c r="H19858" t="s">
        <v>114</v>
      </c>
      <c r="I19858">
        <v>2</v>
      </c>
    </row>
    <row r="19859" spans="1:9" x14ac:dyDescent="0.25">
      <c r="A19859" t="s">
        <v>110</v>
      </c>
      <c r="B19859" t="s">
        <v>67867</v>
      </c>
      <c r="C19859" s="57">
        <v>44342</v>
      </c>
      <c r="D19859" t="s">
        <v>67868</v>
      </c>
      <c r="E19859" s="58">
        <v>152423506400000</v>
      </c>
      <c r="F19859" t="s">
        <v>67869</v>
      </c>
      <c r="G19859" t="s">
        <v>114</v>
      </c>
      <c r="H19859" t="s">
        <v>114</v>
      </c>
      <c r="I19859">
        <v>11</v>
      </c>
    </row>
    <row r="19860" spans="1:9" x14ac:dyDescent="0.25">
      <c r="A19860" t="s">
        <v>110</v>
      </c>
      <c r="B19860" t="s">
        <v>67870</v>
      </c>
      <c r="C19860" s="57">
        <v>44342</v>
      </c>
      <c r="D19860" t="s">
        <v>67871</v>
      </c>
      <c r="E19860" s="58">
        <v>1016893700000</v>
      </c>
      <c r="F19860" t="s">
        <v>67872</v>
      </c>
      <c r="G19860" t="s">
        <v>3603</v>
      </c>
      <c r="H19860" t="s">
        <v>114</v>
      </c>
      <c r="I19860">
        <v>4</v>
      </c>
    </row>
    <row r="19861" spans="1:9" x14ac:dyDescent="0.25">
      <c r="A19861" t="s">
        <v>110</v>
      </c>
      <c r="B19861" t="s">
        <v>67873</v>
      </c>
      <c r="C19861" s="57">
        <v>44342</v>
      </c>
      <c r="D19861" t="s">
        <v>67874</v>
      </c>
      <c r="E19861" s="58">
        <v>1009549800000</v>
      </c>
      <c r="F19861" t="s">
        <v>67875</v>
      </c>
      <c r="G19861" t="s">
        <v>114</v>
      </c>
      <c r="H19861" t="s">
        <v>114</v>
      </c>
      <c r="I19861">
        <v>2</v>
      </c>
    </row>
    <row r="19862" spans="1:9" x14ac:dyDescent="0.25">
      <c r="A19862" t="s">
        <v>110</v>
      </c>
      <c r="B19862" t="s">
        <v>67876</v>
      </c>
      <c r="C19862" s="57">
        <v>44342</v>
      </c>
      <c r="D19862" t="s">
        <v>67877</v>
      </c>
      <c r="E19862" s="58">
        <v>1003636100000</v>
      </c>
      <c r="F19862" t="s">
        <v>67878</v>
      </c>
      <c r="G19862" t="s">
        <v>67879</v>
      </c>
      <c r="H19862" t="s">
        <v>67880</v>
      </c>
      <c r="I19862">
        <v>15</v>
      </c>
    </row>
    <row r="19863" spans="1:9" x14ac:dyDescent="0.25">
      <c r="A19863" t="s">
        <v>110</v>
      </c>
      <c r="B19863" t="s">
        <v>67881</v>
      </c>
      <c r="C19863" s="57">
        <v>44342</v>
      </c>
      <c r="D19863" t="s">
        <v>67882</v>
      </c>
      <c r="E19863" t="s">
        <v>67883</v>
      </c>
      <c r="F19863" t="s">
        <v>67884</v>
      </c>
      <c r="G19863" t="s">
        <v>114</v>
      </c>
      <c r="H19863" t="s">
        <v>114</v>
      </c>
      <c r="I19863">
        <v>1</v>
      </c>
    </row>
    <row r="19864" spans="1:9" x14ac:dyDescent="0.25">
      <c r="A19864" t="s">
        <v>110</v>
      </c>
      <c r="B19864" t="s">
        <v>67885</v>
      </c>
      <c r="C19864" s="57">
        <v>44342</v>
      </c>
      <c r="D19864" t="s">
        <v>67886</v>
      </c>
      <c r="E19864" t="s">
        <v>67887</v>
      </c>
      <c r="F19864" t="s">
        <v>67888</v>
      </c>
      <c r="G19864" t="s">
        <v>67889</v>
      </c>
      <c r="H19864" t="s">
        <v>67890</v>
      </c>
      <c r="I19864">
        <v>6</v>
      </c>
    </row>
    <row r="19865" spans="1:9" x14ac:dyDescent="0.25">
      <c r="A19865" t="s">
        <v>110</v>
      </c>
      <c r="B19865" t="s">
        <v>67891</v>
      </c>
      <c r="C19865" s="57">
        <v>44342</v>
      </c>
      <c r="D19865" t="s">
        <v>67892</v>
      </c>
      <c r="E19865" s="58">
        <v>106127354800000</v>
      </c>
      <c r="F19865" t="s">
        <v>67893</v>
      </c>
      <c r="G19865" t="s">
        <v>114</v>
      </c>
      <c r="H19865" t="s">
        <v>114</v>
      </c>
      <c r="I19865">
        <v>1</v>
      </c>
    </row>
    <row r="19866" spans="1:9" x14ac:dyDescent="0.25">
      <c r="A19866" t="s">
        <v>110</v>
      </c>
      <c r="B19866" t="s">
        <v>67894</v>
      </c>
      <c r="C19866" s="57">
        <v>44342</v>
      </c>
      <c r="D19866" t="s">
        <v>67895</v>
      </c>
      <c r="E19866" s="58">
        <v>106127498400000</v>
      </c>
      <c r="F19866" t="s">
        <v>67896</v>
      </c>
      <c r="G19866" t="s">
        <v>114</v>
      </c>
      <c r="H19866" t="s">
        <v>114</v>
      </c>
      <c r="I19866">
        <v>18</v>
      </c>
    </row>
    <row r="19867" spans="1:9" x14ac:dyDescent="0.25">
      <c r="A19867" t="s">
        <v>110</v>
      </c>
      <c r="B19867" t="s">
        <v>67897</v>
      </c>
      <c r="C19867" s="57">
        <v>44342</v>
      </c>
      <c r="D19867" t="s">
        <v>67898</v>
      </c>
      <c r="E19867" s="58">
        <v>106047294900000</v>
      </c>
      <c r="F19867" t="s">
        <v>67899</v>
      </c>
      <c r="G19867" t="s">
        <v>114</v>
      </c>
      <c r="H19867" t="s">
        <v>114</v>
      </c>
      <c r="I19867">
        <v>13</v>
      </c>
    </row>
    <row r="19868" spans="1:9" x14ac:dyDescent="0.25">
      <c r="A19868" t="s">
        <v>110</v>
      </c>
      <c r="B19868" t="s">
        <v>67900</v>
      </c>
      <c r="C19868" s="57">
        <v>44342</v>
      </c>
      <c r="D19868" t="s">
        <v>67901</v>
      </c>
      <c r="E19868" s="58">
        <v>106123465200000</v>
      </c>
      <c r="F19868" t="s">
        <v>67902</v>
      </c>
      <c r="G19868" t="s">
        <v>114</v>
      </c>
      <c r="H19868" t="s">
        <v>114</v>
      </c>
      <c r="I19868">
        <v>17</v>
      </c>
    </row>
    <row r="19869" spans="1:9" x14ac:dyDescent="0.25">
      <c r="A19869" t="s">
        <v>110</v>
      </c>
      <c r="B19869" t="s">
        <v>67903</v>
      </c>
      <c r="C19869" s="57">
        <v>44342</v>
      </c>
      <c r="D19869" t="s">
        <v>67904</v>
      </c>
      <c r="E19869" s="58">
        <v>1014808100000</v>
      </c>
      <c r="F19869" t="s">
        <v>67905</v>
      </c>
      <c r="G19869" t="s">
        <v>114</v>
      </c>
      <c r="H19869" t="s">
        <v>114</v>
      </c>
      <c r="I19869">
        <v>1</v>
      </c>
    </row>
    <row r="19870" spans="1:9" x14ac:dyDescent="0.25">
      <c r="A19870" t="s">
        <v>110</v>
      </c>
      <c r="B19870" t="s">
        <v>67906</v>
      </c>
      <c r="C19870" s="57">
        <v>44342</v>
      </c>
      <c r="D19870" t="s">
        <v>67907</v>
      </c>
      <c r="E19870" s="58">
        <v>9137200000000</v>
      </c>
      <c r="F19870" t="s">
        <v>67908</v>
      </c>
      <c r="G19870" t="s">
        <v>67909</v>
      </c>
      <c r="H19870" t="s">
        <v>114</v>
      </c>
      <c r="I19870">
        <v>51</v>
      </c>
    </row>
    <row r="19871" spans="1:9" x14ac:dyDescent="0.25">
      <c r="A19871" t="s">
        <v>110</v>
      </c>
      <c r="B19871" t="s">
        <v>67910</v>
      </c>
      <c r="C19871" s="57">
        <v>44342</v>
      </c>
      <c r="D19871" t="s">
        <v>67911</v>
      </c>
      <c r="E19871" s="58">
        <v>6328555080000</v>
      </c>
      <c r="F19871" t="s">
        <v>67912</v>
      </c>
      <c r="G19871" t="s">
        <v>114</v>
      </c>
      <c r="H19871" t="s">
        <v>114</v>
      </c>
      <c r="I19871">
        <v>2</v>
      </c>
    </row>
    <row r="19872" spans="1:9" x14ac:dyDescent="0.25">
      <c r="A19872" t="s">
        <v>110</v>
      </c>
      <c r="B19872" t="s">
        <v>67913</v>
      </c>
      <c r="C19872" s="57">
        <v>44342</v>
      </c>
      <c r="D19872" t="s">
        <v>67914</v>
      </c>
      <c r="E19872" s="58">
        <v>10084027000000</v>
      </c>
      <c r="F19872" t="s">
        <v>67915</v>
      </c>
      <c r="G19872" t="s">
        <v>114</v>
      </c>
      <c r="H19872" t="s">
        <v>114</v>
      </c>
      <c r="I19872">
        <v>1</v>
      </c>
    </row>
    <row r="19873" spans="1:9" x14ac:dyDescent="0.25">
      <c r="A19873" t="s">
        <v>110</v>
      </c>
      <c r="B19873" t="s">
        <v>67916</v>
      </c>
      <c r="C19873" s="57">
        <v>44342</v>
      </c>
      <c r="D19873" t="s">
        <v>67917</v>
      </c>
      <c r="E19873" s="58">
        <v>10089102000000</v>
      </c>
      <c r="F19873" t="s">
        <v>67918</v>
      </c>
      <c r="G19873" t="s">
        <v>67919</v>
      </c>
      <c r="H19873" t="s">
        <v>67920</v>
      </c>
      <c r="I19873">
        <v>2</v>
      </c>
    </row>
    <row r="19874" spans="1:9" x14ac:dyDescent="0.25">
      <c r="A19874" t="s">
        <v>110</v>
      </c>
      <c r="B19874" t="s">
        <v>67921</v>
      </c>
      <c r="C19874" s="57">
        <v>44342</v>
      </c>
      <c r="D19874" t="s">
        <v>67922</v>
      </c>
      <c r="E19874" s="58">
        <v>9136740000000</v>
      </c>
      <c r="F19874" t="s">
        <v>67923</v>
      </c>
      <c r="G19874" t="s">
        <v>67924</v>
      </c>
      <c r="H19874" t="s">
        <v>114</v>
      </c>
      <c r="I19874">
        <v>2</v>
      </c>
    </row>
    <row r="19875" spans="1:9" x14ac:dyDescent="0.25">
      <c r="A19875" t="s">
        <v>110</v>
      </c>
      <c r="B19875" t="s">
        <v>67925</v>
      </c>
      <c r="C19875" s="57">
        <v>44342</v>
      </c>
      <c r="D19875" t="s">
        <v>67926</v>
      </c>
      <c r="E19875" s="58">
        <v>10078621000000</v>
      </c>
      <c r="F19875" t="s">
        <v>67927</v>
      </c>
      <c r="G19875" t="s">
        <v>67928</v>
      </c>
      <c r="H19875" t="s">
        <v>67929</v>
      </c>
      <c r="I19875">
        <v>735</v>
      </c>
    </row>
    <row r="19876" spans="1:9" x14ac:dyDescent="0.25">
      <c r="A19876" t="s">
        <v>110</v>
      </c>
      <c r="B19876" t="s">
        <v>67930</v>
      </c>
      <c r="C19876" s="57">
        <v>44342</v>
      </c>
      <c r="D19876" t="s">
        <v>67931</v>
      </c>
      <c r="E19876" s="58">
        <v>1060935300000</v>
      </c>
      <c r="F19876" t="s">
        <v>67932</v>
      </c>
      <c r="G19876" t="s">
        <v>67933</v>
      </c>
      <c r="H19876" t="s">
        <v>114</v>
      </c>
      <c r="I19876">
        <v>140</v>
      </c>
    </row>
    <row r="19877" spans="1:9" x14ac:dyDescent="0.25">
      <c r="A19877" t="s">
        <v>110</v>
      </c>
      <c r="B19877" t="s">
        <v>67934</v>
      </c>
      <c r="C19877" s="57">
        <v>44342</v>
      </c>
      <c r="D19877" t="s">
        <v>67935</v>
      </c>
      <c r="E19877" s="58">
        <v>104960355100000</v>
      </c>
      <c r="F19877" t="s">
        <v>67936</v>
      </c>
      <c r="G19877" t="s">
        <v>114</v>
      </c>
      <c r="H19877" t="s">
        <v>114</v>
      </c>
      <c r="I19877">
        <v>3994</v>
      </c>
    </row>
    <row r="19878" spans="1:9" x14ac:dyDescent="0.25">
      <c r="A19878" t="s">
        <v>110</v>
      </c>
      <c r="B19878" t="s">
        <v>67937</v>
      </c>
      <c r="C19878" s="57">
        <v>44342</v>
      </c>
      <c r="D19878" t="s">
        <v>67938</v>
      </c>
      <c r="E19878" t="s">
        <v>67939</v>
      </c>
      <c r="F19878" t="s">
        <v>67940</v>
      </c>
      <c r="G19878" t="s">
        <v>114</v>
      </c>
      <c r="H19878" t="s">
        <v>114</v>
      </c>
      <c r="I19878">
        <v>78</v>
      </c>
    </row>
    <row r="19879" spans="1:9" x14ac:dyDescent="0.25">
      <c r="A19879" t="s">
        <v>110</v>
      </c>
      <c r="B19879" t="s">
        <v>67941</v>
      </c>
      <c r="C19879" s="57">
        <v>44342</v>
      </c>
      <c r="D19879" t="s">
        <v>67942</v>
      </c>
      <c r="E19879" s="58">
        <v>1024125100000</v>
      </c>
      <c r="F19879" t="s">
        <v>67943</v>
      </c>
      <c r="G19879" t="s">
        <v>114</v>
      </c>
      <c r="H19879" t="s">
        <v>114</v>
      </c>
      <c r="I19879">
        <v>1</v>
      </c>
    </row>
    <row r="19880" spans="1:9" x14ac:dyDescent="0.25">
      <c r="A19880" t="s">
        <v>110</v>
      </c>
      <c r="B19880" t="s">
        <v>67944</v>
      </c>
      <c r="C19880" s="57">
        <v>44342</v>
      </c>
      <c r="D19880" t="s">
        <v>67945</v>
      </c>
      <c r="E19880" s="58">
        <v>1006970800000</v>
      </c>
      <c r="F19880" t="s">
        <v>67946</v>
      </c>
      <c r="G19880" t="s">
        <v>114</v>
      </c>
      <c r="H19880" t="s">
        <v>114</v>
      </c>
      <c r="I19880">
        <v>16</v>
      </c>
    </row>
    <row r="19881" spans="1:9" x14ac:dyDescent="0.25">
      <c r="A19881" t="s">
        <v>110</v>
      </c>
      <c r="B19881" t="s">
        <v>67947</v>
      </c>
      <c r="C19881" s="57">
        <v>44342</v>
      </c>
      <c r="D19881" t="s">
        <v>67948</v>
      </c>
      <c r="E19881" t="s">
        <v>67949</v>
      </c>
      <c r="F19881" t="s">
        <v>67950</v>
      </c>
      <c r="G19881" t="s">
        <v>67951</v>
      </c>
      <c r="H19881" t="s">
        <v>114</v>
      </c>
      <c r="I19881">
        <v>1</v>
      </c>
    </row>
    <row r="19882" spans="1:9" x14ac:dyDescent="0.25">
      <c r="A19882" t="s">
        <v>110</v>
      </c>
      <c r="B19882" t="s">
        <v>67952</v>
      </c>
      <c r="C19882" s="57">
        <v>44342</v>
      </c>
      <c r="D19882" t="s">
        <v>67953</v>
      </c>
      <c r="E19882" s="58">
        <v>1010392500000</v>
      </c>
      <c r="F19882" t="s">
        <v>67954</v>
      </c>
      <c r="G19882" t="s">
        <v>67955</v>
      </c>
      <c r="H19882" t="s">
        <v>114</v>
      </c>
      <c r="I19882">
        <v>1</v>
      </c>
    </row>
    <row r="19883" spans="1:9" x14ac:dyDescent="0.25">
      <c r="A19883" t="s">
        <v>110</v>
      </c>
      <c r="B19883" t="s">
        <v>67956</v>
      </c>
      <c r="C19883" s="57">
        <v>44342</v>
      </c>
      <c r="D19883" t="s">
        <v>67957</v>
      </c>
      <c r="E19883" s="58">
        <v>1239588200000</v>
      </c>
      <c r="F19883" t="s">
        <v>67958</v>
      </c>
      <c r="G19883" t="s">
        <v>67959</v>
      </c>
      <c r="H19883" t="s">
        <v>67960</v>
      </c>
      <c r="I19883">
        <v>5638</v>
      </c>
    </row>
    <row r="19884" spans="1:9" x14ac:dyDescent="0.25">
      <c r="A19884" t="s">
        <v>110</v>
      </c>
      <c r="B19884" t="s">
        <v>67961</v>
      </c>
      <c r="C19884" s="57">
        <v>44342</v>
      </c>
      <c r="D19884" t="s">
        <v>67962</v>
      </c>
      <c r="E19884" t="s">
        <v>67963</v>
      </c>
      <c r="F19884" t="s">
        <v>67964</v>
      </c>
      <c r="G19884" t="s">
        <v>114</v>
      </c>
      <c r="H19884" t="s">
        <v>114</v>
      </c>
      <c r="I19884">
        <v>2</v>
      </c>
    </row>
    <row r="19885" spans="1:9" x14ac:dyDescent="0.25">
      <c r="A19885" t="s">
        <v>110</v>
      </c>
      <c r="B19885" t="s">
        <v>67965</v>
      </c>
      <c r="C19885" s="57">
        <v>44342</v>
      </c>
      <c r="D19885" t="s">
        <v>67966</v>
      </c>
      <c r="E19885" s="58">
        <v>1014957000000</v>
      </c>
      <c r="F19885" t="s">
        <v>67967</v>
      </c>
      <c r="G19885" t="s">
        <v>114</v>
      </c>
      <c r="H19885" t="s">
        <v>114</v>
      </c>
      <c r="I19885">
        <v>1</v>
      </c>
    </row>
    <row r="19886" spans="1:9" x14ac:dyDescent="0.25">
      <c r="A19886" t="s">
        <v>110</v>
      </c>
      <c r="B19886" t="s">
        <v>67968</v>
      </c>
      <c r="C19886" s="57">
        <v>44342</v>
      </c>
      <c r="D19886" t="s">
        <v>67969</v>
      </c>
      <c r="E19886" s="58">
        <v>9890533000000</v>
      </c>
      <c r="F19886" t="s">
        <v>67970</v>
      </c>
      <c r="G19886" t="s">
        <v>114</v>
      </c>
      <c r="H19886" t="s">
        <v>114</v>
      </c>
      <c r="I19886">
        <v>1</v>
      </c>
    </row>
    <row r="19887" spans="1:9" x14ac:dyDescent="0.25">
      <c r="A19887" t="s">
        <v>110</v>
      </c>
      <c r="B19887" t="s">
        <v>67971</v>
      </c>
      <c r="C19887" s="57">
        <v>44342</v>
      </c>
      <c r="D19887" t="s">
        <v>67972</v>
      </c>
      <c r="E19887" s="58">
        <v>9131760000000</v>
      </c>
      <c r="F19887" t="s">
        <v>67973</v>
      </c>
      <c r="G19887" t="s">
        <v>67974</v>
      </c>
      <c r="H19887" t="s">
        <v>114</v>
      </c>
      <c r="I19887">
        <v>474</v>
      </c>
    </row>
    <row r="19888" spans="1:9" x14ac:dyDescent="0.25">
      <c r="A19888" t="s">
        <v>110</v>
      </c>
      <c r="B19888" t="s">
        <v>67975</v>
      </c>
      <c r="C19888" s="57">
        <v>44342</v>
      </c>
      <c r="D19888" t="s">
        <v>67976</v>
      </c>
      <c r="E19888" s="58">
        <v>1000487800000</v>
      </c>
      <c r="F19888" t="s">
        <v>67977</v>
      </c>
      <c r="G19888" t="s">
        <v>67978</v>
      </c>
      <c r="H19888" t="s">
        <v>114</v>
      </c>
      <c r="I19888">
        <v>1</v>
      </c>
    </row>
    <row r="19889" spans="1:9" x14ac:dyDescent="0.25">
      <c r="A19889" t="s">
        <v>110</v>
      </c>
      <c r="B19889" t="s">
        <v>67979</v>
      </c>
      <c r="C19889" s="57">
        <v>44342</v>
      </c>
      <c r="D19889" t="s">
        <v>67980</v>
      </c>
      <c r="E19889" s="58">
        <v>1007038400000</v>
      </c>
      <c r="F19889" t="s">
        <v>67981</v>
      </c>
      <c r="G19889" t="s">
        <v>114</v>
      </c>
      <c r="H19889" t="s">
        <v>114</v>
      </c>
      <c r="I19889">
        <v>6</v>
      </c>
    </row>
    <row r="19890" spans="1:9" x14ac:dyDescent="0.25">
      <c r="A19890" t="s">
        <v>110</v>
      </c>
      <c r="B19890" t="s">
        <v>67982</v>
      </c>
      <c r="C19890" s="57">
        <v>44342</v>
      </c>
      <c r="D19890" t="s">
        <v>67983</v>
      </c>
      <c r="E19890" s="58">
        <v>1008165090000</v>
      </c>
      <c r="F19890" t="s">
        <v>67984</v>
      </c>
      <c r="G19890" t="s">
        <v>114</v>
      </c>
      <c r="H19890" t="s">
        <v>114</v>
      </c>
      <c r="I19890">
        <v>1</v>
      </c>
    </row>
    <row r="19891" spans="1:9" x14ac:dyDescent="0.25">
      <c r="A19891" t="s">
        <v>110</v>
      </c>
      <c r="B19891" t="s">
        <v>67985</v>
      </c>
      <c r="C19891" s="57">
        <v>44342</v>
      </c>
      <c r="D19891" t="s">
        <v>67986</v>
      </c>
      <c r="E19891" t="s">
        <v>67987</v>
      </c>
      <c r="F19891" t="s">
        <v>67988</v>
      </c>
      <c r="G19891" t="s">
        <v>67989</v>
      </c>
      <c r="H19891" t="s">
        <v>67990</v>
      </c>
      <c r="I19891">
        <v>451</v>
      </c>
    </row>
    <row r="19892" spans="1:9" x14ac:dyDescent="0.25">
      <c r="A19892" t="s">
        <v>110</v>
      </c>
      <c r="B19892" t="s">
        <v>67991</v>
      </c>
      <c r="C19892" s="57">
        <v>44342</v>
      </c>
      <c r="D19892" t="s">
        <v>67992</v>
      </c>
      <c r="E19892" s="58">
        <v>1110683400000</v>
      </c>
      <c r="F19892" t="s">
        <v>67993</v>
      </c>
      <c r="G19892" t="s">
        <v>67994</v>
      </c>
      <c r="H19892" t="s">
        <v>67995</v>
      </c>
      <c r="I19892">
        <v>2319</v>
      </c>
    </row>
    <row r="19893" spans="1:9" x14ac:dyDescent="0.25">
      <c r="A19893" t="s">
        <v>110</v>
      </c>
      <c r="B19893" t="s">
        <v>67996</v>
      </c>
      <c r="C19893" s="57">
        <v>44342</v>
      </c>
      <c r="D19893" t="s">
        <v>67997</v>
      </c>
      <c r="E19893" t="s">
        <v>67998</v>
      </c>
      <c r="F19893" t="s">
        <v>67999</v>
      </c>
      <c r="G19893" t="s">
        <v>114</v>
      </c>
      <c r="H19893" t="s">
        <v>114</v>
      </c>
      <c r="I19893">
        <v>1</v>
      </c>
    </row>
    <row r="19894" spans="1:9" x14ac:dyDescent="0.25">
      <c r="A19894" t="s">
        <v>110</v>
      </c>
      <c r="B19894" t="s">
        <v>68000</v>
      </c>
      <c r="C19894" s="57">
        <v>44342</v>
      </c>
      <c r="D19894" t="s">
        <v>68001</v>
      </c>
      <c r="E19894" s="58">
        <v>103301242700000</v>
      </c>
      <c r="F19894" t="s">
        <v>68002</v>
      </c>
      <c r="G19894" t="s">
        <v>114</v>
      </c>
      <c r="H19894" t="s">
        <v>114</v>
      </c>
      <c r="I19894">
        <v>1</v>
      </c>
    </row>
    <row r="19895" spans="1:9" x14ac:dyDescent="0.25">
      <c r="A19895" t="s">
        <v>110</v>
      </c>
      <c r="B19895" t="s">
        <v>68003</v>
      </c>
      <c r="C19895" s="57">
        <v>44342</v>
      </c>
      <c r="D19895" t="s">
        <v>68004</v>
      </c>
      <c r="E19895" s="58">
        <v>1014166400000</v>
      </c>
      <c r="F19895" t="s">
        <v>68005</v>
      </c>
      <c r="G19895" t="s">
        <v>114</v>
      </c>
      <c r="H19895" t="s">
        <v>114</v>
      </c>
      <c r="I19895">
        <v>10</v>
      </c>
    </row>
    <row r="19896" spans="1:9" x14ac:dyDescent="0.25">
      <c r="A19896" t="s">
        <v>110</v>
      </c>
      <c r="B19896" t="s">
        <v>68006</v>
      </c>
      <c r="C19896" s="57">
        <v>44342</v>
      </c>
      <c r="D19896" t="s">
        <v>68007</v>
      </c>
      <c r="E19896" s="58">
        <v>1014632100000</v>
      </c>
      <c r="F19896" t="s">
        <v>68008</v>
      </c>
      <c r="G19896" t="s">
        <v>114</v>
      </c>
      <c r="H19896" t="s">
        <v>114</v>
      </c>
      <c r="I19896">
        <v>4029</v>
      </c>
    </row>
    <row r="19897" spans="1:9" x14ac:dyDescent="0.25">
      <c r="A19897" t="s">
        <v>110</v>
      </c>
      <c r="B19897" t="s">
        <v>68009</v>
      </c>
      <c r="C19897" s="57">
        <v>44342</v>
      </c>
      <c r="D19897" t="s">
        <v>68010</v>
      </c>
      <c r="E19897" s="58">
        <v>1001343700000</v>
      </c>
      <c r="F19897" t="s">
        <v>68011</v>
      </c>
      <c r="G19897" t="s">
        <v>114</v>
      </c>
      <c r="H19897" t="s">
        <v>114</v>
      </c>
      <c r="I19897">
        <v>1</v>
      </c>
    </row>
    <row r="19898" spans="1:9" x14ac:dyDescent="0.25">
      <c r="A19898" t="s">
        <v>110</v>
      </c>
      <c r="B19898" t="s">
        <v>68012</v>
      </c>
      <c r="C19898" s="57">
        <v>44342</v>
      </c>
      <c r="D19898" t="s">
        <v>68013</v>
      </c>
      <c r="E19898" t="s">
        <v>68014</v>
      </c>
      <c r="F19898" t="s">
        <v>68015</v>
      </c>
      <c r="G19898" t="s">
        <v>114</v>
      </c>
      <c r="H19898" t="s">
        <v>114</v>
      </c>
      <c r="I19898">
        <v>1</v>
      </c>
    </row>
    <row r="19899" spans="1:9" x14ac:dyDescent="0.25">
      <c r="A19899" t="s">
        <v>110</v>
      </c>
      <c r="B19899" t="s">
        <v>68016</v>
      </c>
      <c r="C19899" s="57">
        <v>44342</v>
      </c>
      <c r="D19899" t="s">
        <v>68017</v>
      </c>
      <c r="E19899" s="58">
        <v>1001974260000</v>
      </c>
      <c r="F19899" t="s">
        <v>68018</v>
      </c>
      <c r="G19899" t="s">
        <v>114</v>
      </c>
      <c r="H19899" t="s">
        <v>114</v>
      </c>
      <c r="I19899">
        <v>5</v>
      </c>
    </row>
    <row r="19900" spans="1:9" x14ac:dyDescent="0.25">
      <c r="A19900" t="s">
        <v>110</v>
      </c>
      <c r="B19900" t="s">
        <v>68019</v>
      </c>
      <c r="C19900" s="57">
        <v>44342</v>
      </c>
      <c r="D19900" t="s">
        <v>68020</v>
      </c>
      <c r="E19900" t="s">
        <v>68021</v>
      </c>
      <c r="F19900" t="s">
        <v>68022</v>
      </c>
      <c r="G19900" t="s">
        <v>20539</v>
      </c>
      <c r="H19900" t="s">
        <v>114</v>
      </c>
      <c r="I19900">
        <v>4</v>
      </c>
    </row>
    <row r="19901" spans="1:9" x14ac:dyDescent="0.25">
      <c r="A19901" t="s">
        <v>110</v>
      </c>
      <c r="B19901" t="s">
        <v>68023</v>
      </c>
      <c r="C19901" s="57">
        <v>44342</v>
      </c>
      <c r="D19901" t="s">
        <v>68024</v>
      </c>
      <c r="E19901" s="58">
        <v>1023188890000</v>
      </c>
      <c r="F19901" t="s">
        <v>68025</v>
      </c>
      <c r="G19901" t="s">
        <v>114</v>
      </c>
      <c r="H19901" t="s">
        <v>114</v>
      </c>
      <c r="I19901">
        <v>4</v>
      </c>
    </row>
    <row r="19902" spans="1:9" x14ac:dyDescent="0.25">
      <c r="A19902" t="s">
        <v>110</v>
      </c>
      <c r="B19902" t="s">
        <v>68026</v>
      </c>
      <c r="C19902" s="57">
        <v>44342</v>
      </c>
      <c r="D19902" t="s">
        <v>68027</v>
      </c>
      <c r="E19902" s="58">
        <v>1002049060000</v>
      </c>
      <c r="F19902" t="s">
        <v>68028</v>
      </c>
      <c r="G19902" t="s">
        <v>114</v>
      </c>
      <c r="H19902" t="s">
        <v>114</v>
      </c>
      <c r="I19902">
        <v>1</v>
      </c>
    </row>
    <row r="19903" spans="1:9" x14ac:dyDescent="0.25">
      <c r="A19903" t="s">
        <v>110</v>
      </c>
      <c r="B19903" t="s">
        <v>68029</v>
      </c>
      <c r="C19903" s="57">
        <v>44342</v>
      </c>
      <c r="D19903" t="s">
        <v>68030</v>
      </c>
      <c r="E19903" s="58">
        <v>1009741360000</v>
      </c>
      <c r="F19903" t="s">
        <v>68031</v>
      </c>
      <c r="G19903" t="s">
        <v>114</v>
      </c>
      <c r="H19903" t="s">
        <v>114</v>
      </c>
      <c r="I19903">
        <v>5</v>
      </c>
    </row>
    <row r="19904" spans="1:9" x14ac:dyDescent="0.25">
      <c r="A19904" t="s">
        <v>110</v>
      </c>
      <c r="B19904" t="s">
        <v>68032</v>
      </c>
      <c r="C19904" s="57">
        <v>44342</v>
      </c>
      <c r="D19904" t="s">
        <v>68033</v>
      </c>
      <c r="E19904" s="58">
        <v>10054435000000</v>
      </c>
      <c r="F19904" t="s">
        <v>68034</v>
      </c>
      <c r="G19904" t="s">
        <v>68035</v>
      </c>
      <c r="H19904" t="s">
        <v>114</v>
      </c>
      <c r="I19904">
        <v>1</v>
      </c>
    </row>
    <row r="19905" spans="1:9" x14ac:dyDescent="0.25">
      <c r="A19905" t="s">
        <v>110</v>
      </c>
      <c r="B19905" t="s">
        <v>68036</v>
      </c>
      <c r="C19905" s="57">
        <v>44342</v>
      </c>
      <c r="D19905" t="s">
        <v>68037</v>
      </c>
      <c r="E19905" s="58">
        <v>10437718000000</v>
      </c>
      <c r="F19905" t="s">
        <v>68038</v>
      </c>
      <c r="G19905" t="s">
        <v>114</v>
      </c>
      <c r="H19905" t="s">
        <v>114</v>
      </c>
      <c r="I19905">
        <v>1</v>
      </c>
    </row>
    <row r="19906" spans="1:9" x14ac:dyDescent="0.25">
      <c r="A19906" t="s">
        <v>110</v>
      </c>
      <c r="B19906" t="s">
        <v>68039</v>
      </c>
      <c r="C19906" s="57">
        <v>44342</v>
      </c>
      <c r="D19906" t="s">
        <v>68040</v>
      </c>
      <c r="E19906" s="58">
        <v>10258789000000</v>
      </c>
      <c r="F19906" t="s">
        <v>68041</v>
      </c>
      <c r="G19906" t="s">
        <v>114</v>
      </c>
      <c r="H19906" t="s">
        <v>114</v>
      </c>
      <c r="I19906">
        <v>5</v>
      </c>
    </row>
    <row r="19907" spans="1:9" x14ac:dyDescent="0.25">
      <c r="A19907" t="s">
        <v>110</v>
      </c>
      <c r="B19907" t="s">
        <v>68042</v>
      </c>
      <c r="C19907" s="57">
        <v>44342</v>
      </c>
      <c r="D19907" t="s">
        <v>68043</v>
      </c>
      <c r="E19907" s="58">
        <v>10005682000000</v>
      </c>
      <c r="F19907" t="s">
        <v>68044</v>
      </c>
      <c r="G19907" t="s">
        <v>68045</v>
      </c>
      <c r="H19907" t="s">
        <v>114</v>
      </c>
      <c r="I19907">
        <v>1</v>
      </c>
    </row>
    <row r="19908" spans="1:9" x14ac:dyDescent="0.25">
      <c r="A19908" t="s">
        <v>110</v>
      </c>
      <c r="B19908" t="s">
        <v>68046</v>
      </c>
      <c r="C19908" s="57">
        <v>44342</v>
      </c>
      <c r="D19908" t="s">
        <v>68047</v>
      </c>
      <c r="E19908" s="58">
        <v>1000445310000</v>
      </c>
      <c r="F19908" t="s">
        <v>68048</v>
      </c>
      <c r="G19908" t="s">
        <v>114</v>
      </c>
      <c r="H19908" t="s">
        <v>114</v>
      </c>
      <c r="I19908">
        <v>1</v>
      </c>
    </row>
    <row r="19909" spans="1:9" x14ac:dyDescent="0.25">
      <c r="A19909" t="s">
        <v>110</v>
      </c>
      <c r="B19909" t="s">
        <v>68049</v>
      </c>
      <c r="C19909" s="57">
        <v>44342</v>
      </c>
      <c r="D19909" t="s">
        <v>68050</v>
      </c>
      <c r="E19909" s="58">
        <v>1027748440000</v>
      </c>
      <c r="F19909" t="s">
        <v>68051</v>
      </c>
      <c r="G19909" t="s">
        <v>114</v>
      </c>
      <c r="H19909" t="s">
        <v>114</v>
      </c>
      <c r="I19909">
        <v>1</v>
      </c>
    </row>
    <row r="19910" spans="1:9" x14ac:dyDescent="0.25">
      <c r="A19910" t="s">
        <v>110</v>
      </c>
      <c r="B19910" t="s">
        <v>68052</v>
      </c>
      <c r="C19910" s="57">
        <v>44342</v>
      </c>
      <c r="D19910" t="s">
        <v>68053</v>
      </c>
      <c r="E19910" s="58">
        <v>1003398030000</v>
      </c>
      <c r="F19910" t="s">
        <v>68054</v>
      </c>
      <c r="G19910" t="s">
        <v>114</v>
      </c>
      <c r="H19910" t="s">
        <v>114</v>
      </c>
      <c r="I19910">
        <v>10496</v>
      </c>
    </row>
    <row r="19911" spans="1:9" x14ac:dyDescent="0.25">
      <c r="A19911" t="s">
        <v>110</v>
      </c>
      <c r="B19911" t="s">
        <v>68055</v>
      </c>
      <c r="C19911" s="57">
        <v>44342</v>
      </c>
      <c r="D19911" t="s">
        <v>68056</v>
      </c>
      <c r="E19911" t="s">
        <v>68057</v>
      </c>
      <c r="F19911" t="s">
        <v>68058</v>
      </c>
      <c r="G19911" t="s">
        <v>5446</v>
      </c>
      <c r="H19911" t="s">
        <v>114</v>
      </c>
      <c r="I19911">
        <v>1</v>
      </c>
    </row>
    <row r="19912" spans="1:9" x14ac:dyDescent="0.25">
      <c r="A19912" t="s">
        <v>110</v>
      </c>
      <c r="B19912" t="s">
        <v>68059</v>
      </c>
      <c r="C19912" s="57">
        <v>44342</v>
      </c>
      <c r="D19912" t="s">
        <v>68060</v>
      </c>
      <c r="E19912" t="s">
        <v>68061</v>
      </c>
      <c r="F19912" t="s">
        <v>68062</v>
      </c>
      <c r="G19912" t="s">
        <v>5446</v>
      </c>
      <c r="H19912" t="s">
        <v>114</v>
      </c>
      <c r="I19912">
        <v>32</v>
      </c>
    </row>
    <row r="19913" spans="1:9" x14ac:dyDescent="0.25">
      <c r="A19913" t="s">
        <v>110</v>
      </c>
      <c r="B19913" t="s">
        <v>68063</v>
      </c>
      <c r="C19913" s="57">
        <v>44342</v>
      </c>
      <c r="D19913" t="s">
        <v>68064</v>
      </c>
      <c r="E19913" s="58">
        <v>1010535770000</v>
      </c>
      <c r="F19913" t="s">
        <v>68065</v>
      </c>
      <c r="G19913" t="s">
        <v>114</v>
      </c>
      <c r="H19913" t="s">
        <v>114</v>
      </c>
      <c r="I19913">
        <v>1</v>
      </c>
    </row>
    <row r="19914" spans="1:9" x14ac:dyDescent="0.25">
      <c r="A19914" t="s">
        <v>110</v>
      </c>
      <c r="B19914" t="s">
        <v>68066</v>
      </c>
      <c r="C19914" s="57">
        <v>44342</v>
      </c>
      <c r="D19914" t="s">
        <v>68067</v>
      </c>
      <c r="E19914" s="58">
        <v>1048989180650000</v>
      </c>
      <c r="F19914" t="s">
        <v>68068</v>
      </c>
      <c r="G19914" t="s">
        <v>114</v>
      </c>
      <c r="H19914" t="s">
        <v>114</v>
      </c>
      <c r="I19914">
        <v>1</v>
      </c>
    </row>
    <row r="19915" spans="1:9" x14ac:dyDescent="0.25">
      <c r="A19915" t="s">
        <v>110</v>
      </c>
      <c r="B19915" t="s">
        <v>68069</v>
      </c>
      <c r="C19915" s="57">
        <v>44342</v>
      </c>
      <c r="D19915" t="s">
        <v>68070</v>
      </c>
      <c r="E19915" s="58">
        <v>1008375670000</v>
      </c>
      <c r="F19915" t="s">
        <v>68071</v>
      </c>
      <c r="G19915" t="s">
        <v>114</v>
      </c>
      <c r="H19915" t="s">
        <v>114</v>
      </c>
      <c r="I19915">
        <v>3</v>
      </c>
    </row>
    <row r="19916" spans="1:9" x14ac:dyDescent="0.25">
      <c r="A19916" t="s">
        <v>110</v>
      </c>
      <c r="B19916" t="s">
        <v>68072</v>
      </c>
      <c r="C19916" s="57">
        <v>44342</v>
      </c>
      <c r="D19916" t="s">
        <v>68073</v>
      </c>
      <c r="E19916" s="58">
        <v>9990353000000</v>
      </c>
      <c r="F19916" t="s">
        <v>68074</v>
      </c>
      <c r="G19916" t="s">
        <v>62387</v>
      </c>
      <c r="H19916" t="s">
        <v>114</v>
      </c>
      <c r="I19916">
        <v>1</v>
      </c>
    </row>
    <row r="19917" spans="1:9" x14ac:dyDescent="0.25">
      <c r="A19917" t="s">
        <v>110</v>
      </c>
      <c r="B19917" t="s">
        <v>68075</v>
      </c>
      <c r="C19917" s="57">
        <v>44342</v>
      </c>
      <c r="D19917" t="s">
        <v>68076</v>
      </c>
      <c r="E19917" s="58">
        <v>10085360000000</v>
      </c>
      <c r="F19917" t="s">
        <v>68077</v>
      </c>
      <c r="G19917" t="s">
        <v>68078</v>
      </c>
      <c r="H19917" t="s">
        <v>68079</v>
      </c>
      <c r="I19917">
        <v>2</v>
      </c>
    </row>
    <row r="19918" spans="1:9" x14ac:dyDescent="0.25">
      <c r="A19918" t="s">
        <v>110</v>
      </c>
      <c r="B19918" t="s">
        <v>68080</v>
      </c>
      <c r="C19918" s="57">
        <v>44342</v>
      </c>
      <c r="D19918" t="s">
        <v>68081</v>
      </c>
      <c r="E19918" s="58">
        <v>10309956000000</v>
      </c>
      <c r="F19918" t="s">
        <v>68082</v>
      </c>
      <c r="G19918" t="s">
        <v>30091</v>
      </c>
      <c r="H19918" t="s">
        <v>114</v>
      </c>
      <c r="I19918">
        <v>18</v>
      </c>
    </row>
    <row r="19919" spans="1:9" x14ac:dyDescent="0.25">
      <c r="A19919" t="s">
        <v>110</v>
      </c>
      <c r="B19919" t="s">
        <v>68083</v>
      </c>
      <c r="C19919" s="57">
        <v>44342</v>
      </c>
      <c r="D19919" t="s">
        <v>68084</v>
      </c>
      <c r="E19919" s="58">
        <v>1050735180000</v>
      </c>
      <c r="F19919" t="s">
        <v>68085</v>
      </c>
      <c r="G19919" t="s">
        <v>114</v>
      </c>
      <c r="H19919" t="s">
        <v>114</v>
      </c>
      <c r="I19919">
        <v>4</v>
      </c>
    </row>
    <row r="19920" spans="1:9" x14ac:dyDescent="0.25">
      <c r="A19920" t="s">
        <v>110</v>
      </c>
      <c r="B19920" t="s">
        <v>68086</v>
      </c>
      <c r="C19920" s="57">
        <v>44342</v>
      </c>
      <c r="D19920" t="s">
        <v>68087</v>
      </c>
      <c r="E19920" s="58">
        <v>10176435000000</v>
      </c>
      <c r="F19920" t="s">
        <v>68088</v>
      </c>
      <c r="G19920" t="s">
        <v>68089</v>
      </c>
      <c r="H19920" t="s">
        <v>114</v>
      </c>
      <c r="I19920">
        <v>133</v>
      </c>
    </row>
    <row r="19921" spans="1:9" x14ac:dyDescent="0.25">
      <c r="A19921" t="s">
        <v>110</v>
      </c>
      <c r="B19921" t="s">
        <v>68090</v>
      </c>
      <c r="C19921" s="57">
        <v>44342</v>
      </c>
      <c r="D19921" t="s">
        <v>68091</v>
      </c>
      <c r="E19921" s="58">
        <v>1046824190000</v>
      </c>
      <c r="F19921" t="s">
        <v>68092</v>
      </c>
      <c r="G19921" t="s">
        <v>114</v>
      </c>
      <c r="H19921" t="s">
        <v>114</v>
      </c>
      <c r="I19921">
        <v>15</v>
      </c>
    </row>
    <row r="19922" spans="1:9" x14ac:dyDescent="0.25">
      <c r="A19922" t="s">
        <v>110</v>
      </c>
      <c r="B19922" t="s">
        <v>68093</v>
      </c>
      <c r="C19922" s="57">
        <v>44342</v>
      </c>
      <c r="D19922" t="s">
        <v>68094</v>
      </c>
      <c r="E19922" s="58">
        <v>81070719980000</v>
      </c>
      <c r="F19922" t="s">
        <v>68095</v>
      </c>
      <c r="G19922" t="s">
        <v>114</v>
      </c>
      <c r="H19922" t="s">
        <v>114</v>
      </c>
      <c r="I19922">
        <v>1</v>
      </c>
    </row>
    <row r="19923" spans="1:9" x14ac:dyDescent="0.25">
      <c r="A19923" t="s">
        <v>110</v>
      </c>
      <c r="B19923" t="s">
        <v>68096</v>
      </c>
      <c r="C19923" s="57">
        <v>44342</v>
      </c>
      <c r="D19923" t="s">
        <v>68097</v>
      </c>
      <c r="E19923" s="58">
        <v>10176628000000</v>
      </c>
      <c r="F19923" t="s">
        <v>68098</v>
      </c>
      <c r="G19923" t="s">
        <v>68099</v>
      </c>
      <c r="H19923" t="s">
        <v>68100</v>
      </c>
      <c r="I19923">
        <v>1551</v>
      </c>
    </row>
    <row r="19924" spans="1:9" x14ac:dyDescent="0.25">
      <c r="A19924" t="s">
        <v>110</v>
      </c>
      <c r="B19924" t="s">
        <v>68101</v>
      </c>
      <c r="C19924" s="57">
        <v>44342</v>
      </c>
      <c r="D19924" t="s">
        <v>68102</v>
      </c>
      <c r="E19924" s="58">
        <v>1006511420000</v>
      </c>
      <c r="F19924" t="s">
        <v>68103</v>
      </c>
      <c r="G19924" t="s">
        <v>114</v>
      </c>
      <c r="H19924" t="s">
        <v>114</v>
      </c>
      <c r="I19924">
        <v>4</v>
      </c>
    </row>
    <row r="19925" spans="1:9" x14ac:dyDescent="0.25">
      <c r="A19925" t="s">
        <v>110</v>
      </c>
      <c r="B19925" t="s">
        <v>68104</v>
      </c>
      <c r="C19925" s="57">
        <v>44342</v>
      </c>
      <c r="D19925" t="s">
        <v>68105</v>
      </c>
      <c r="E19925" t="s">
        <v>68106</v>
      </c>
      <c r="F19925" t="s">
        <v>68107</v>
      </c>
      <c r="G19925" t="s">
        <v>68108</v>
      </c>
      <c r="H19925" t="s">
        <v>114</v>
      </c>
      <c r="I19925">
        <v>10</v>
      </c>
    </row>
    <row r="19926" spans="1:9" x14ac:dyDescent="0.25">
      <c r="A19926" t="s">
        <v>110</v>
      </c>
      <c r="B19926" t="s">
        <v>68109</v>
      </c>
      <c r="C19926" s="57">
        <v>44342</v>
      </c>
      <c r="D19926" t="s">
        <v>68110</v>
      </c>
      <c r="E19926" s="58">
        <v>10010851000000</v>
      </c>
      <c r="F19926" t="s">
        <v>68111</v>
      </c>
      <c r="G19926" t="s">
        <v>4029</v>
      </c>
      <c r="H19926" t="s">
        <v>114</v>
      </c>
      <c r="I19926">
        <v>1</v>
      </c>
    </row>
    <row r="19927" spans="1:9" x14ac:dyDescent="0.25">
      <c r="A19927" t="s">
        <v>110</v>
      </c>
      <c r="B19927" t="s">
        <v>68112</v>
      </c>
      <c r="C19927" s="57">
        <v>44342</v>
      </c>
      <c r="D19927" t="s">
        <v>68113</v>
      </c>
      <c r="E19927" t="s">
        <v>68114</v>
      </c>
      <c r="F19927" t="s">
        <v>68115</v>
      </c>
      <c r="G19927" t="s">
        <v>114</v>
      </c>
      <c r="H19927" t="s">
        <v>114</v>
      </c>
      <c r="I19927">
        <v>1</v>
      </c>
    </row>
    <row r="19928" spans="1:9" x14ac:dyDescent="0.25">
      <c r="A19928" t="s">
        <v>110</v>
      </c>
      <c r="B19928" t="s">
        <v>68116</v>
      </c>
      <c r="C19928" s="57">
        <v>44342</v>
      </c>
      <c r="D19928" t="s">
        <v>68117</v>
      </c>
      <c r="E19928" t="s">
        <v>68118</v>
      </c>
      <c r="F19928" t="s">
        <v>68119</v>
      </c>
      <c r="G19928" t="s">
        <v>114</v>
      </c>
      <c r="H19928" t="s">
        <v>114</v>
      </c>
      <c r="I19928">
        <v>2</v>
      </c>
    </row>
    <row r="19929" spans="1:9" x14ac:dyDescent="0.25">
      <c r="A19929" t="s">
        <v>110</v>
      </c>
      <c r="B19929" t="s">
        <v>68120</v>
      </c>
      <c r="C19929" s="57">
        <v>44342</v>
      </c>
      <c r="D19929" t="s">
        <v>68121</v>
      </c>
      <c r="E19929" s="58">
        <v>10103149000000</v>
      </c>
      <c r="F19929" t="s">
        <v>68122</v>
      </c>
      <c r="G19929" t="s">
        <v>68123</v>
      </c>
      <c r="H19929" t="s">
        <v>68124</v>
      </c>
      <c r="I19929">
        <v>3</v>
      </c>
    </row>
    <row r="19930" spans="1:9" x14ac:dyDescent="0.25">
      <c r="A19930" t="s">
        <v>110</v>
      </c>
      <c r="B19930" t="s">
        <v>68125</v>
      </c>
      <c r="C19930" s="57">
        <v>44342</v>
      </c>
      <c r="D19930" t="s">
        <v>68126</v>
      </c>
      <c r="E19930" s="58">
        <v>10082580000000</v>
      </c>
      <c r="F19930" t="s">
        <v>68127</v>
      </c>
      <c r="G19930" t="s">
        <v>114</v>
      </c>
      <c r="H19930" t="s">
        <v>114</v>
      </c>
      <c r="I19930">
        <v>1</v>
      </c>
    </row>
    <row r="19931" spans="1:9" x14ac:dyDescent="0.25">
      <c r="A19931" t="s">
        <v>110</v>
      </c>
      <c r="B19931" t="s">
        <v>68128</v>
      </c>
      <c r="C19931" s="57">
        <v>44342</v>
      </c>
      <c r="D19931" t="s">
        <v>68129</v>
      </c>
      <c r="E19931" s="58">
        <v>10444567000000</v>
      </c>
      <c r="F19931" t="s">
        <v>68130</v>
      </c>
      <c r="G19931" t="s">
        <v>30091</v>
      </c>
      <c r="H19931" t="s">
        <v>68131</v>
      </c>
      <c r="I19931">
        <v>4</v>
      </c>
    </row>
    <row r="19932" spans="1:9" x14ac:dyDescent="0.25">
      <c r="A19932" t="s">
        <v>110</v>
      </c>
      <c r="B19932" t="s">
        <v>68132</v>
      </c>
      <c r="C19932" s="57">
        <v>44342</v>
      </c>
      <c r="D19932" t="s">
        <v>68133</v>
      </c>
      <c r="E19932" s="58">
        <v>10259137000000</v>
      </c>
      <c r="F19932" t="s">
        <v>68134</v>
      </c>
      <c r="G19932" t="s">
        <v>68135</v>
      </c>
      <c r="H19932" t="s">
        <v>68136</v>
      </c>
      <c r="I19932">
        <v>6</v>
      </c>
    </row>
    <row r="19933" spans="1:9" x14ac:dyDescent="0.25">
      <c r="A19933" t="s">
        <v>110</v>
      </c>
      <c r="B19933" t="s">
        <v>68137</v>
      </c>
      <c r="C19933" s="57">
        <v>44342</v>
      </c>
      <c r="D19933" t="s">
        <v>68138</v>
      </c>
      <c r="E19933" s="58">
        <v>1005435070000</v>
      </c>
      <c r="F19933" t="s">
        <v>68139</v>
      </c>
      <c r="G19933" t="s">
        <v>114</v>
      </c>
      <c r="H19933" t="s">
        <v>114</v>
      </c>
      <c r="I19933">
        <v>9</v>
      </c>
    </row>
    <row r="19934" spans="1:9" x14ac:dyDescent="0.25">
      <c r="A19934" t="s">
        <v>110</v>
      </c>
      <c r="B19934" t="s">
        <v>68140</v>
      </c>
      <c r="C19934" s="57">
        <v>44342</v>
      </c>
      <c r="D19934" t="s">
        <v>68141</v>
      </c>
      <c r="E19934" s="58">
        <v>1018509450000</v>
      </c>
      <c r="F19934" t="s">
        <v>68142</v>
      </c>
      <c r="G19934" t="s">
        <v>114</v>
      </c>
      <c r="H19934" t="s">
        <v>114</v>
      </c>
      <c r="I19934">
        <v>1</v>
      </c>
    </row>
    <row r="19935" spans="1:9" x14ac:dyDescent="0.25">
      <c r="A19935" t="s">
        <v>110</v>
      </c>
      <c r="B19935" t="s">
        <v>68143</v>
      </c>
      <c r="C19935" s="57">
        <v>44342</v>
      </c>
      <c r="D19935" t="s">
        <v>68144</v>
      </c>
      <c r="E19935" s="58">
        <v>1001248360000</v>
      </c>
      <c r="F19935" t="s">
        <v>68145</v>
      </c>
      <c r="G19935" t="s">
        <v>114</v>
      </c>
      <c r="H19935" t="s">
        <v>114</v>
      </c>
      <c r="I19935">
        <v>1</v>
      </c>
    </row>
    <row r="19936" spans="1:9" x14ac:dyDescent="0.25">
      <c r="A19936" t="s">
        <v>110</v>
      </c>
      <c r="B19936" t="s">
        <v>68146</v>
      </c>
      <c r="C19936" s="57">
        <v>44342</v>
      </c>
      <c r="D19936" t="s">
        <v>68147</v>
      </c>
      <c r="E19936" s="58">
        <v>1006529220000</v>
      </c>
      <c r="F19936" t="s">
        <v>68148</v>
      </c>
      <c r="G19936" t="s">
        <v>114</v>
      </c>
      <c r="H19936" t="s">
        <v>114</v>
      </c>
      <c r="I19936">
        <v>3</v>
      </c>
    </row>
    <row r="19937" spans="1:9" x14ac:dyDescent="0.25">
      <c r="A19937" t="s">
        <v>110</v>
      </c>
      <c r="B19937" t="s">
        <v>68149</v>
      </c>
      <c r="C19937" s="57">
        <v>44342</v>
      </c>
      <c r="D19937" t="s">
        <v>68150</v>
      </c>
      <c r="E19937" s="58">
        <v>1030697050000</v>
      </c>
      <c r="F19937" t="s">
        <v>68151</v>
      </c>
      <c r="G19937" t="s">
        <v>114</v>
      </c>
      <c r="H19937" t="s">
        <v>114</v>
      </c>
      <c r="I19937">
        <v>44</v>
      </c>
    </row>
    <row r="19938" spans="1:9" x14ac:dyDescent="0.25">
      <c r="A19938" t="s">
        <v>110</v>
      </c>
      <c r="B19938" t="s">
        <v>68152</v>
      </c>
      <c r="C19938" s="57">
        <v>44342</v>
      </c>
      <c r="D19938" t="s">
        <v>68153</v>
      </c>
      <c r="E19938" s="58">
        <v>10020505000000</v>
      </c>
      <c r="F19938" t="s">
        <v>68154</v>
      </c>
      <c r="G19938" t="s">
        <v>68155</v>
      </c>
      <c r="H19938" t="s">
        <v>68156</v>
      </c>
      <c r="I19938">
        <v>2</v>
      </c>
    </row>
    <row r="19939" spans="1:9" x14ac:dyDescent="0.25">
      <c r="A19939" t="s">
        <v>110</v>
      </c>
      <c r="B19939" t="s">
        <v>68157</v>
      </c>
      <c r="C19939" s="57">
        <v>44342</v>
      </c>
      <c r="D19939" t="s">
        <v>68158</v>
      </c>
      <c r="E19939" s="58">
        <v>100016758700000</v>
      </c>
      <c r="F19939" t="s">
        <v>68159</v>
      </c>
      <c r="G19939" t="s">
        <v>114</v>
      </c>
      <c r="H19939" t="s">
        <v>114</v>
      </c>
      <c r="I19939">
        <v>1</v>
      </c>
    </row>
    <row r="19940" spans="1:9" x14ac:dyDescent="0.25">
      <c r="A19940" t="s">
        <v>110</v>
      </c>
      <c r="B19940" t="s">
        <v>68160</v>
      </c>
      <c r="C19940" s="57">
        <v>44342</v>
      </c>
      <c r="D19940" t="s">
        <v>68161</v>
      </c>
      <c r="E19940" s="58">
        <v>1006643760000</v>
      </c>
      <c r="F19940" t="s">
        <v>68162</v>
      </c>
      <c r="G19940" t="s">
        <v>7286</v>
      </c>
      <c r="H19940" t="s">
        <v>114</v>
      </c>
      <c r="I19940">
        <v>2</v>
      </c>
    </row>
    <row r="19941" spans="1:9" x14ac:dyDescent="0.25">
      <c r="A19941" t="s">
        <v>110</v>
      </c>
      <c r="B19941" t="s">
        <v>68163</v>
      </c>
      <c r="C19941" s="57">
        <v>44342</v>
      </c>
      <c r="D19941" t="s">
        <v>68164</v>
      </c>
      <c r="E19941" s="58">
        <v>10289487000000</v>
      </c>
      <c r="F19941" t="s">
        <v>68165</v>
      </c>
      <c r="G19941" t="s">
        <v>68166</v>
      </c>
      <c r="H19941" t="s">
        <v>114</v>
      </c>
      <c r="I19941">
        <v>315</v>
      </c>
    </row>
    <row r="19942" spans="1:9" x14ac:dyDescent="0.25">
      <c r="A19942" t="s">
        <v>110</v>
      </c>
      <c r="B19942" t="s">
        <v>68167</v>
      </c>
      <c r="C19942" s="57">
        <v>44342</v>
      </c>
      <c r="D19942" t="s">
        <v>68168</v>
      </c>
      <c r="E19942" s="58">
        <v>9834061000000</v>
      </c>
      <c r="F19942" t="s">
        <v>68169</v>
      </c>
      <c r="G19942" t="s">
        <v>68170</v>
      </c>
      <c r="H19942" t="s">
        <v>114</v>
      </c>
      <c r="I19942">
        <v>756</v>
      </c>
    </row>
    <row r="19943" spans="1:9" x14ac:dyDescent="0.25">
      <c r="A19943" t="s">
        <v>110</v>
      </c>
      <c r="B19943" t="s">
        <v>68171</v>
      </c>
      <c r="C19943" s="57">
        <v>44342</v>
      </c>
      <c r="D19943" t="s">
        <v>68172</v>
      </c>
      <c r="E19943" s="58">
        <v>10259108000000</v>
      </c>
      <c r="F19943" t="s">
        <v>68173</v>
      </c>
      <c r="G19943" t="s">
        <v>68174</v>
      </c>
      <c r="H19943" t="s">
        <v>114</v>
      </c>
      <c r="I19943">
        <v>746</v>
      </c>
    </row>
    <row r="19944" spans="1:9" x14ac:dyDescent="0.25">
      <c r="A19944" t="s">
        <v>110</v>
      </c>
      <c r="B19944" t="s">
        <v>68175</v>
      </c>
      <c r="C19944" s="57">
        <v>44342</v>
      </c>
      <c r="D19944" t="s">
        <v>68176</v>
      </c>
      <c r="E19944" t="s">
        <v>68177</v>
      </c>
      <c r="F19944" t="s">
        <v>68178</v>
      </c>
      <c r="G19944" t="s">
        <v>114</v>
      </c>
      <c r="H19944" t="s">
        <v>114</v>
      </c>
      <c r="I19944">
        <v>80</v>
      </c>
    </row>
    <row r="19945" spans="1:9" x14ac:dyDescent="0.25">
      <c r="A19945" t="s">
        <v>110</v>
      </c>
      <c r="B19945" t="s">
        <v>68179</v>
      </c>
      <c r="C19945" s="57">
        <v>44342</v>
      </c>
      <c r="D19945" t="s">
        <v>68180</v>
      </c>
      <c r="E19945" s="58">
        <v>1023498800000</v>
      </c>
      <c r="F19945" t="s">
        <v>68181</v>
      </c>
      <c r="G19945" t="s">
        <v>114</v>
      </c>
      <c r="H19945" t="s">
        <v>114</v>
      </c>
      <c r="I19945">
        <v>2</v>
      </c>
    </row>
    <row r="19946" spans="1:9" x14ac:dyDescent="0.25">
      <c r="A19946" t="s">
        <v>110</v>
      </c>
      <c r="B19946" t="s">
        <v>68182</v>
      </c>
      <c r="C19946" s="57">
        <v>44342</v>
      </c>
      <c r="D19946" t="s">
        <v>68183</v>
      </c>
      <c r="E19946" s="58">
        <v>1012888100000</v>
      </c>
      <c r="F19946" t="s">
        <v>68184</v>
      </c>
      <c r="G19946" t="s">
        <v>881</v>
      </c>
      <c r="H19946" t="s">
        <v>114</v>
      </c>
      <c r="I19946">
        <v>195</v>
      </c>
    </row>
    <row r="19947" spans="1:9" x14ac:dyDescent="0.25">
      <c r="A19947" t="s">
        <v>110</v>
      </c>
      <c r="B19947" t="s">
        <v>68185</v>
      </c>
      <c r="C19947" s="57">
        <v>44342</v>
      </c>
      <c r="D19947" t="s">
        <v>68186</v>
      </c>
      <c r="E19947" t="s">
        <v>68187</v>
      </c>
      <c r="F19947" t="s">
        <v>68188</v>
      </c>
      <c r="G19947" t="s">
        <v>114</v>
      </c>
      <c r="H19947" t="s">
        <v>114</v>
      </c>
      <c r="I19947">
        <v>1</v>
      </c>
    </row>
    <row r="19948" spans="1:9" x14ac:dyDescent="0.25">
      <c r="A19948" t="s">
        <v>110</v>
      </c>
      <c r="B19948" t="s">
        <v>68189</v>
      </c>
      <c r="C19948" s="57">
        <v>44342</v>
      </c>
      <c r="D19948" t="s">
        <v>68190</v>
      </c>
      <c r="E19948" t="s">
        <v>68191</v>
      </c>
      <c r="F19948" t="s">
        <v>68192</v>
      </c>
      <c r="G19948" t="s">
        <v>114</v>
      </c>
      <c r="H19948" t="s">
        <v>114</v>
      </c>
      <c r="I19948">
        <v>2</v>
      </c>
    </row>
    <row r="19949" spans="1:9" x14ac:dyDescent="0.25">
      <c r="A19949" t="s">
        <v>110</v>
      </c>
      <c r="B19949" t="s">
        <v>68193</v>
      </c>
      <c r="C19949" s="57">
        <v>44342</v>
      </c>
      <c r="D19949" t="s">
        <v>68194</v>
      </c>
      <c r="E19949" s="58">
        <v>1062985000000</v>
      </c>
      <c r="F19949" t="s">
        <v>68195</v>
      </c>
      <c r="G19949" t="s">
        <v>114</v>
      </c>
      <c r="H19949" t="s">
        <v>114</v>
      </c>
      <c r="I19949">
        <v>1</v>
      </c>
    </row>
    <row r="19950" spans="1:9" x14ac:dyDescent="0.25">
      <c r="A19950" t="s">
        <v>110</v>
      </c>
      <c r="B19950" t="s">
        <v>68196</v>
      </c>
      <c r="C19950" s="57">
        <v>44342</v>
      </c>
      <c r="D19950" t="s">
        <v>68197</v>
      </c>
      <c r="E19950" s="58">
        <v>990174600000000</v>
      </c>
      <c r="F19950" t="s">
        <v>68198</v>
      </c>
      <c r="G19950" t="s">
        <v>114</v>
      </c>
      <c r="H19950" t="s">
        <v>114</v>
      </c>
      <c r="I19950">
        <v>1</v>
      </c>
    </row>
    <row r="19951" spans="1:9" x14ac:dyDescent="0.25">
      <c r="A19951" t="s">
        <v>110</v>
      </c>
      <c r="B19951" t="s">
        <v>68199</v>
      </c>
      <c r="C19951" s="57">
        <v>44342</v>
      </c>
      <c r="D19951" t="s">
        <v>68200</v>
      </c>
      <c r="E19951" s="58">
        <v>1008335270000</v>
      </c>
      <c r="F19951" t="s">
        <v>68201</v>
      </c>
      <c r="G19951" t="s">
        <v>114</v>
      </c>
      <c r="H19951" t="s">
        <v>114</v>
      </c>
      <c r="I19951">
        <v>1</v>
      </c>
    </row>
    <row r="19952" spans="1:9" x14ac:dyDescent="0.25">
      <c r="A19952" t="s">
        <v>110</v>
      </c>
      <c r="B19952" t="s">
        <v>68202</v>
      </c>
      <c r="C19952" s="57">
        <v>44342</v>
      </c>
      <c r="D19952" t="s">
        <v>68203</v>
      </c>
      <c r="E19952" s="58">
        <v>1001498830000</v>
      </c>
      <c r="F19952" t="s">
        <v>68204</v>
      </c>
      <c r="G19952" t="s">
        <v>114</v>
      </c>
      <c r="H19952" t="s">
        <v>114</v>
      </c>
      <c r="I19952">
        <v>2</v>
      </c>
    </row>
    <row r="19953" spans="1:9" x14ac:dyDescent="0.25">
      <c r="A19953" t="s">
        <v>110</v>
      </c>
      <c r="B19953" t="s">
        <v>68205</v>
      </c>
      <c r="C19953" s="57">
        <v>44342</v>
      </c>
      <c r="D19953" t="s">
        <v>68206</v>
      </c>
      <c r="E19953" s="58">
        <v>1018420580000</v>
      </c>
      <c r="F19953" t="s">
        <v>68207</v>
      </c>
      <c r="G19953" t="s">
        <v>114</v>
      </c>
      <c r="H19953" t="s">
        <v>114</v>
      </c>
      <c r="I19953">
        <v>1</v>
      </c>
    </row>
    <row r="19954" spans="1:9" x14ac:dyDescent="0.25">
      <c r="A19954" t="s">
        <v>110</v>
      </c>
      <c r="B19954" t="s">
        <v>68208</v>
      </c>
      <c r="C19954" s="57">
        <v>44342</v>
      </c>
      <c r="D19954" t="s">
        <v>68209</v>
      </c>
      <c r="E19954" s="58">
        <v>1015871800000</v>
      </c>
      <c r="F19954" t="s">
        <v>68210</v>
      </c>
      <c r="G19954" t="s">
        <v>114</v>
      </c>
      <c r="H19954" t="s">
        <v>114</v>
      </c>
      <c r="I19954">
        <v>1</v>
      </c>
    </row>
    <row r="19955" spans="1:9" x14ac:dyDescent="0.25">
      <c r="A19955" t="s">
        <v>110</v>
      </c>
      <c r="B19955" t="s">
        <v>68211</v>
      </c>
      <c r="C19955" s="57">
        <v>44342</v>
      </c>
      <c r="D19955" t="s">
        <v>68212</v>
      </c>
      <c r="E19955" s="58">
        <v>1000279200000</v>
      </c>
      <c r="F19955" t="s">
        <v>68213</v>
      </c>
      <c r="G19955" t="s">
        <v>114</v>
      </c>
      <c r="H19955" t="s">
        <v>114</v>
      </c>
      <c r="I19955">
        <v>1</v>
      </c>
    </row>
    <row r="19956" spans="1:9" x14ac:dyDescent="0.25">
      <c r="A19956" t="s">
        <v>110</v>
      </c>
      <c r="B19956" t="s">
        <v>68214</v>
      </c>
      <c r="C19956" s="57">
        <v>44342</v>
      </c>
      <c r="D19956" t="s">
        <v>68215</v>
      </c>
      <c r="E19956" t="s">
        <v>68216</v>
      </c>
      <c r="F19956" t="s">
        <v>68217</v>
      </c>
      <c r="G19956" t="s">
        <v>114</v>
      </c>
      <c r="H19956" t="s">
        <v>114</v>
      </c>
      <c r="I19956">
        <v>1</v>
      </c>
    </row>
    <row r="19957" spans="1:9" x14ac:dyDescent="0.25">
      <c r="A19957" t="s">
        <v>110</v>
      </c>
      <c r="B19957" t="s">
        <v>68218</v>
      </c>
      <c r="C19957" s="57">
        <v>44342</v>
      </c>
      <c r="D19957" t="s">
        <v>68219</v>
      </c>
      <c r="E19957" s="58">
        <v>1013007500000</v>
      </c>
      <c r="F19957" t="s">
        <v>68220</v>
      </c>
      <c r="G19957" t="s">
        <v>114</v>
      </c>
      <c r="H19957" t="s">
        <v>114</v>
      </c>
      <c r="I19957">
        <v>71</v>
      </c>
    </row>
    <row r="19958" spans="1:9" x14ac:dyDescent="0.25">
      <c r="A19958" t="s">
        <v>110</v>
      </c>
      <c r="B19958" t="s">
        <v>68221</v>
      </c>
      <c r="C19958" s="57">
        <v>44342</v>
      </c>
      <c r="D19958" t="s">
        <v>68222</v>
      </c>
      <c r="E19958" s="58">
        <v>1012841200000</v>
      </c>
      <c r="F19958" t="s">
        <v>68223</v>
      </c>
      <c r="G19958" t="s">
        <v>114</v>
      </c>
      <c r="H19958" t="s">
        <v>114</v>
      </c>
      <c r="I19958">
        <v>1439</v>
      </c>
    </row>
    <row r="19959" spans="1:9" x14ac:dyDescent="0.25">
      <c r="A19959" t="s">
        <v>110</v>
      </c>
      <c r="B19959" t="s">
        <v>68224</v>
      </c>
      <c r="C19959" s="57">
        <v>44342</v>
      </c>
      <c r="D19959" t="s">
        <v>68225</v>
      </c>
      <c r="E19959" t="s">
        <v>68226</v>
      </c>
      <c r="F19959" t="s">
        <v>68227</v>
      </c>
      <c r="G19959" t="s">
        <v>114</v>
      </c>
      <c r="H19959" t="s">
        <v>114</v>
      </c>
      <c r="I19959">
        <v>1</v>
      </c>
    </row>
    <row r="19960" spans="1:9" x14ac:dyDescent="0.25">
      <c r="A19960" t="s">
        <v>110</v>
      </c>
      <c r="B19960" t="s">
        <v>68228</v>
      </c>
      <c r="C19960" s="57">
        <v>44342</v>
      </c>
      <c r="D19960" t="s">
        <v>68229</v>
      </c>
      <c r="E19960" t="s">
        <v>68230</v>
      </c>
      <c r="F19960" t="s">
        <v>68231</v>
      </c>
      <c r="G19960" t="s">
        <v>114</v>
      </c>
      <c r="H19960" t="s">
        <v>114</v>
      </c>
      <c r="I19960">
        <v>1</v>
      </c>
    </row>
    <row r="19961" spans="1:9" x14ac:dyDescent="0.25">
      <c r="A19961" t="s">
        <v>110</v>
      </c>
      <c r="B19961" t="s">
        <v>68232</v>
      </c>
      <c r="C19961" s="57">
        <v>44342</v>
      </c>
      <c r="D19961" t="s">
        <v>68233</v>
      </c>
      <c r="E19961" t="s">
        <v>68234</v>
      </c>
      <c r="F19961" t="s">
        <v>68235</v>
      </c>
      <c r="G19961" t="s">
        <v>114</v>
      </c>
      <c r="H19961" t="s">
        <v>114</v>
      </c>
      <c r="I19961">
        <v>1</v>
      </c>
    </row>
    <row r="19962" spans="1:9" x14ac:dyDescent="0.25">
      <c r="A19962" t="s">
        <v>110</v>
      </c>
      <c r="B19962" t="s">
        <v>68236</v>
      </c>
      <c r="C19962" s="57">
        <v>44342</v>
      </c>
      <c r="D19962" t="s">
        <v>68237</v>
      </c>
      <c r="E19962" t="s">
        <v>68238</v>
      </c>
      <c r="F19962" t="s">
        <v>68239</v>
      </c>
      <c r="G19962" t="s">
        <v>114</v>
      </c>
      <c r="H19962" t="s">
        <v>114</v>
      </c>
      <c r="I19962">
        <v>1</v>
      </c>
    </row>
    <row r="19963" spans="1:9" x14ac:dyDescent="0.25">
      <c r="A19963" t="s">
        <v>110</v>
      </c>
      <c r="B19963" t="s">
        <v>68240</v>
      </c>
      <c r="C19963" s="57">
        <v>44342</v>
      </c>
      <c r="D19963" t="s">
        <v>68241</v>
      </c>
      <c r="E19963" t="s">
        <v>68242</v>
      </c>
      <c r="F19963" t="s">
        <v>68243</v>
      </c>
      <c r="G19963" t="s">
        <v>114</v>
      </c>
      <c r="H19963" t="s">
        <v>114</v>
      </c>
      <c r="I19963">
        <v>1</v>
      </c>
    </row>
    <row r="19964" spans="1:9" x14ac:dyDescent="0.25">
      <c r="A19964" t="s">
        <v>110</v>
      </c>
      <c r="B19964" t="s">
        <v>68244</v>
      </c>
      <c r="C19964" s="57">
        <v>44342</v>
      </c>
      <c r="D19964" t="s">
        <v>68245</v>
      </c>
      <c r="E19964" t="s">
        <v>68246</v>
      </c>
      <c r="F19964" t="s">
        <v>68247</v>
      </c>
      <c r="G19964" t="s">
        <v>68248</v>
      </c>
      <c r="H19964" t="s">
        <v>114</v>
      </c>
      <c r="I19964">
        <v>664</v>
      </c>
    </row>
    <row r="19965" spans="1:9" x14ac:dyDescent="0.25">
      <c r="A19965" t="s">
        <v>110</v>
      </c>
      <c r="B19965" t="s">
        <v>68249</v>
      </c>
      <c r="C19965" s="57">
        <v>44342</v>
      </c>
      <c r="D19965" t="s">
        <v>68250</v>
      </c>
      <c r="E19965" s="58">
        <v>1215568322580000</v>
      </c>
      <c r="F19965" t="s">
        <v>68251</v>
      </c>
      <c r="G19965" t="s">
        <v>114</v>
      </c>
      <c r="H19965" t="s">
        <v>114</v>
      </c>
      <c r="I19965">
        <v>1</v>
      </c>
    </row>
    <row r="19966" spans="1:9" x14ac:dyDescent="0.25">
      <c r="A19966" t="s">
        <v>110</v>
      </c>
      <c r="B19966" t="s">
        <v>68252</v>
      </c>
      <c r="C19966" s="57">
        <v>44342</v>
      </c>
      <c r="D19966" t="s">
        <v>68253</v>
      </c>
      <c r="E19966" s="58">
        <v>108445365400000</v>
      </c>
      <c r="F19966" t="s">
        <v>68254</v>
      </c>
      <c r="G19966" t="s">
        <v>68255</v>
      </c>
      <c r="H19966" t="s">
        <v>114</v>
      </c>
      <c r="I19966">
        <v>61</v>
      </c>
    </row>
    <row r="19967" spans="1:9" x14ac:dyDescent="0.25">
      <c r="A19967" t="s">
        <v>110</v>
      </c>
      <c r="B19967" t="s">
        <v>68256</v>
      </c>
      <c r="C19967" s="57">
        <v>44342</v>
      </c>
      <c r="D19967" t="s">
        <v>68257</v>
      </c>
      <c r="E19967" s="58">
        <v>100582502700000</v>
      </c>
      <c r="F19967" t="s">
        <v>68258</v>
      </c>
      <c r="G19967" t="s">
        <v>68259</v>
      </c>
      <c r="H19967" t="s">
        <v>68260</v>
      </c>
      <c r="I19967">
        <v>2</v>
      </c>
    </row>
    <row r="19968" spans="1:9" x14ac:dyDescent="0.25">
      <c r="A19968" t="s">
        <v>110</v>
      </c>
      <c r="B19968" t="s">
        <v>68261</v>
      </c>
      <c r="C19968" s="57">
        <v>44342</v>
      </c>
      <c r="D19968" t="s">
        <v>68262</v>
      </c>
      <c r="E19968" s="58">
        <v>1014889990000</v>
      </c>
      <c r="F19968" t="s">
        <v>68263</v>
      </c>
      <c r="G19968" t="s">
        <v>114</v>
      </c>
      <c r="H19968" t="s">
        <v>114</v>
      </c>
      <c r="I19968">
        <v>2</v>
      </c>
    </row>
    <row r="19969" spans="1:9" x14ac:dyDescent="0.25">
      <c r="A19969" t="s">
        <v>110</v>
      </c>
      <c r="B19969" t="s">
        <v>68264</v>
      </c>
      <c r="C19969" s="57">
        <v>44342</v>
      </c>
      <c r="D19969" t="s">
        <v>68265</v>
      </c>
      <c r="E19969" s="58">
        <v>100565583000000</v>
      </c>
      <c r="F19969" t="s">
        <v>68266</v>
      </c>
      <c r="G19969" t="s">
        <v>68267</v>
      </c>
      <c r="H19969" t="s">
        <v>68268</v>
      </c>
      <c r="I19969">
        <v>1808</v>
      </c>
    </row>
    <row r="19970" spans="1:9" x14ac:dyDescent="0.25">
      <c r="A19970" t="s">
        <v>110</v>
      </c>
      <c r="B19970" t="s">
        <v>68269</v>
      </c>
      <c r="C19970" s="57">
        <v>44342</v>
      </c>
      <c r="D19970" t="s">
        <v>68270</v>
      </c>
      <c r="E19970" s="58">
        <v>101283394600000</v>
      </c>
      <c r="F19970" t="s">
        <v>68271</v>
      </c>
      <c r="G19970" t="s">
        <v>68272</v>
      </c>
      <c r="H19970" t="s">
        <v>114</v>
      </c>
      <c r="I19970">
        <v>2088</v>
      </c>
    </row>
    <row r="19971" spans="1:9" x14ac:dyDescent="0.25">
      <c r="A19971" t="s">
        <v>110</v>
      </c>
      <c r="B19971" t="s">
        <v>68273</v>
      </c>
      <c r="C19971" s="57">
        <v>44342</v>
      </c>
      <c r="D19971" t="s">
        <v>68274</v>
      </c>
      <c r="E19971" s="58">
        <v>101300371100000</v>
      </c>
      <c r="F19971" t="s">
        <v>68275</v>
      </c>
      <c r="G19971" t="s">
        <v>68276</v>
      </c>
      <c r="H19971" t="s">
        <v>114</v>
      </c>
      <c r="I19971">
        <v>1</v>
      </c>
    </row>
    <row r="19972" spans="1:9" x14ac:dyDescent="0.25">
      <c r="A19972" t="s">
        <v>110</v>
      </c>
      <c r="B19972" t="s">
        <v>68277</v>
      </c>
      <c r="C19972" s="57">
        <v>44342</v>
      </c>
      <c r="D19972" t="s">
        <v>68278</v>
      </c>
      <c r="E19972" t="s">
        <v>68279</v>
      </c>
      <c r="F19972" t="s">
        <v>68280</v>
      </c>
      <c r="G19972" t="s">
        <v>7286</v>
      </c>
      <c r="H19972" t="s">
        <v>114</v>
      </c>
      <c r="I19972">
        <v>1</v>
      </c>
    </row>
    <row r="19973" spans="1:9" x14ac:dyDescent="0.25">
      <c r="A19973" t="s">
        <v>110</v>
      </c>
      <c r="B19973" t="s">
        <v>68281</v>
      </c>
      <c r="C19973" s="57">
        <v>44342</v>
      </c>
      <c r="D19973" t="s">
        <v>68282</v>
      </c>
      <c r="E19973" s="58">
        <v>1002342100000</v>
      </c>
      <c r="F19973" t="s">
        <v>68283</v>
      </c>
      <c r="G19973" t="s">
        <v>114</v>
      </c>
      <c r="H19973" t="s">
        <v>114</v>
      </c>
      <c r="I19973">
        <v>1</v>
      </c>
    </row>
    <row r="19974" spans="1:9" x14ac:dyDescent="0.25">
      <c r="A19974" t="s">
        <v>110</v>
      </c>
      <c r="B19974" t="s">
        <v>68284</v>
      </c>
      <c r="C19974" s="57">
        <v>44342</v>
      </c>
      <c r="D19974" t="s">
        <v>68285</v>
      </c>
      <c r="E19974" s="58">
        <v>1028347100000</v>
      </c>
      <c r="F19974" t="s">
        <v>68286</v>
      </c>
      <c r="G19974" t="s">
        <v>114</v>
      </c>
      <c r="H19974" t="s">
        <v>114</v>
      </c>
      <c r="I19974">
        <v>1</v>
      </c>
    </row>
    <row r="19975" spans="1:9" x14ac:dyDescent="0.25">
      <c r="A19975" t="s">
        <v>110</v>
      </c>
      <c r="B19975" t="s">
        <v>68287</v>
      </c>
      <c r="C19975" s="57">
        <v>44342</v>
      </c>
      <c r="D19975" t="s">
        <v>68288</v>
      </c>
      <c r="E19975" s="58">
        <v>9.7122965126569492E+18</v>
      </c>
      <c r="F19975" t="s">
        <v>68289</v>
      </c>
      <c r="G19975" t="s">
        <v>1781</v>
      </c>
      <c r="H19975" t="s">
        <v>114</v>
      </c>
      <c r="I19975">
        <v>1</v>
      </c>
    </row>
    <row r="19976" spans="1:9" x14ac:dyDescent="0.25">
      <c r="A19976" t="s">
        <v>110</v>
      </c>
      <c r="B19976" t="s">
        <v>68290</v>
      </c>
      <c r="C19976" s="57">
        <v>44342</v>
      </c>
      <c r="D19976" t="s">
        <v>68291</v>
      </c>
      <c r="E19976" s="58">
        <v>1124066370000</v>
      </c>
      <c r="F19976" t="s">
        <v>68292</v>
      </c>
      <c r="G19976" t="s">
        <v>114</v>
      </c>
      <c r="H19976" t="s">
        <v>114</v>
      </c>
      <c r="I19976">
        <v>1</v>
      </c>
    </row>
    <row r="19977" spans="1:9" x14ac:dyDescent="0.25">
      <c r="A19977" t="s">
        <v>110</v>
      </c>
      <c r="B19977" t="s">
        <v>68293</v>
      </c>
      <c r="C19977" s="57">
        <v>44342</v>
      </c>
      <c r="D19977" t="s">
        <v>68294</v>
      </c>
      <c r="E19977" s="58">
        <v>1017459460000</v>
      </c>
      <c r="F19977" t="s">
        <v>68295</v>
      </c>
      <c r="G19977" t="s">
        <v>114</v>
      </c>
      <c r="H19977" t="s">
        <v>114</v>
      </c>
      <c r="I19977">
        <v>4</v>
      </c>
    </row>
    <row r="19978" spans="1:9" x14ac:dyDescent="0.25">
      <c r="A19978" t="s">
        <v>110</v>
      </c>
      <c r="B19978" t="s">
        <v>68296</v>
      </c>
      <c r="C19978" s="57">
        <v>44342</v>
      </c>
      <c r="D19978" t="s">
        <v>68297</v>
      </c>
      <c r="E19978" s="58">
        <v>1013284670000</v>
      </c>
      <c r="F19978" t="s">
        <v>68298</v>
      </c>
      <c r="G19978" t="s">
        <v>114</v>
      </c>
      <c r="H19978" t="s">
        <v>114</v>
      </c>
      <c r="I19978">
        <v>3</v>
      </c>
    </row>
    <row r="19979" spans="1:9" x14ac:dyDescent="0.25">
      <c r="A19979" t="s">
        <v>110</v>
      </c>
      <c r="B19979" t="s">
        <v>68299</v>
      </c>
      <c r="C19979" s="57">
        <v>44342</v>
      </c>
      <c r="D19979" t="s">
        <v>68300</v>
      </c>
      <c r="E19979" s="58">
        <v>1007080080000</v>
      </c>
      <c r="F19979" t="s">
        <v>68301</v>
      </c>
      <c r="G19979" t="s">
        <v>68302</v>
      </c>
      <c r="H19979" t="s">
        <v>114</v>
      </c>
      <c r="I19979">
        <v>10</v>
      </c>
    </row>
    <row r="19980" spans="1:9" x14ac:dyDescent="0.25">
      <c r="A19980" t="s">
        <v>110</v>
      </c>
      <c r="B19980" t="s">
        <v>68303</v>
      </c>
      <c r="C19980" s="57">
        <v>44342</v>
      </c>
      <c r="D19980" t="s">
        <v>68304</v>
      </c>
      <c r="E19980" s="58">
        <v>1005483160000</v>
      </c>
      <c r="F19980" t="s">
        <v>68305</v>
      </c>
      <c r="G19980" t="s">
        <v>114</v>
      </c>
      <c r="H19980" t="s">
        <v>114</v>
      </c>
      <c r="I19980">
        <v>2</v>
      </c>
    </row>
    <row r="19981" spans="1:9" x14ac:dyDescent="0.25">
      <c r="A19981" t="s">
        <v>110</v>
      </c>
      <c r="B19981" t="s">
        <v>68306</v>
      </c>
      <c r="C19981" s="57">
        <v>44342</v>
      </c>
      <c r="D19981" t="s">
        <v>68307</v>
      </c>
      <c r="E19981" s="58">
        <v>1002701590000</v>
      </c>
      <c r="F19981" t="s">
        <v>68308</v>
      </c>
      <c r="G19981" t="s">
        <v>114</v>
      </c>
      <c r="H19981" t="s">
        <v>114</v>
      </c>
      <c r="I19981">
        <v>2</v>
      </c>
    </row>
    <row r="19982" spans="1:9" x14ac:dyDescent="0.25">
      <c r="A19982" t="s">
        <v>110</v>
      </c>
      <c r="B19982" t="s">
        <v>68309</v>
      </c>
      <c r="C19982" s="57">
        <v>44342</v>
      </c>
      <c r="D19982" t="s">
        <v>68310</v>
      </c>
      <c r="E19982" t="s">
        <v>68311</v>
      </c>
      <c r="F19982" t="s">
        <v>68312</v>
      </c>
      <c r="G19982" t="s">
        <v>114</v>
      </c>
      <c r="H19982" t="s">
        <v>114</v>
      </c>
      <c r="I19982">
        <v>3</v>
      </c>
    </row>
    <row r="19983" spans="1:9" x14ac:dyDescent="0.25">
      <c r="A19983" t="s">
        <v>110</v>
      </c>
      <c r="B19983" t="s">
        <v>68313</v>
      </c>
      <c r="C19983" s="57">
        <v>44342</v>
      </c>
      <c r="D19983" t="s">
        <v>68314</v>
      </c>
      <c r="E19983" s="58">
        <v>1030611600000</v>
      </c>
      <c r="F19983" t="s">
        <v>68315</v>
      </c>
      <c r="G19983" t="s">
        <v>114</v>
      </c>
      <c r="H19983" t="s">
        <v>114</v>
      </c>
      <c r="I19983">
        <v>3</v>
      </c>
    </row>
    <row r="19984" spans="1:9" x14ac:dyDescent="0.25">
      <c r="A19984" t="s">
        <v>110</v>
      </c>
      <c r="B19984" t="s">
        <v>68316</v>
      </c>
      <c r="C19984" s="57">
        <v>44342</v>
      </c>
      <c r="D19984" t="s">
        <v>68317</v>
      </c>
      <c r="E19984" s="58">
        <v>1094503600000</v>
      </c>
      <c r="F19984" t="s">
        <v>68318</v>
      </c>
      <c r="G19984" t="s">
        <v>114</v>
      </c>
      <c r="H19984" t="s">
        <v>114</v>
      </c>
      <c r="I19984">
        <v>1</v>
      </c>
    </row>
    <row r="19985" spans="1:9" x14ac:dyDescent="0.25">
      <c r="A19985" t="s">
        <v>110</v>
      </c>
      <c r="B19985" t="s">
        <v>68319</v>
      </c>
      <c r="C19985" s="57">
        <v>44342</v>
      </c>
      <c r="D19985" t="s">
        <v>68320</v>
      </c>
      <c r="E19985" s="58">
        <v>1015060000000</v>
      </c>
      <c r="F19985" t="s">
        <v>68321</v>
      </c>
      <c r="G19985" t="s">
        <v>114</v>
      </c>
      <c r="H19985" t="s">
        <v>114</v>
      </c>
      <c r="I19985">
        <v>1</v>
      </c>
    </row>
    <row r="19986" spans="1:9" x14ac:dyDescent="0.25">
      <c r="A19986" t="s">
        <v>110</v>
      </c>
      <c r="B19986" t="s">
        <v>68322</v>
      </c>
      <c r="C19986" s="57">
        <v>44342</v>
      </c>
      <c r="D19986" t="s">
        <v>68323</v>
      </c>
      <c r="E19986" s="58">
        <v>1028329800000</v>
      </c>
      <c r="F19986" t="s">
        <v>68324</v>
      </c>
      <c r="G19986" t="s">
        <v>114</v>
      </c>
      <c r="H19986" t="s">
        <v>114</v>
      </c>
      <c r="I19986">
        <v>1</v>
      </c>
    </row>
    <row r="19987" spans="1:9" x14ac:dyDescent="0.25">
      <c r="A19987" t="s">
        <v>110</v>
      </c>
      <c r="B19987" t="s">
        <v>68325</v>
      </c>
      <c r="C19987" s="57">
        <v>44342</v>
      </c>
      <c r="D19987" t="s">
        <v>68326</v>
      </c>
      <c r="E19987" s="58">
        <v>1052283800000</v>
      </c>
      <c r="F19987" t="s">
        <v>68327</v>
      </c>
      <c r="G19987" t="s">
        <v>114</v>
      </c>
      <c r="H19987" t="s">
        <v>114</v>
      </c>
      <c r="I19987">
        <v>1</v>
      </c>
    </row>
    <row r="19988" spans="1:9" x14ac:dyDescent="0.25">
      <c r="A19988" t="s">
        <v>110</v>
      </c>
      <c r="B19988" t="s">
        <v>68328</v>
      </c>
      <c r="C19988" s="57">
        <v>44342</v>
      </c>
      <c r="D19988" t="s">
        <v>68329</v>
      </c>
      <c r="E19988" s="58">
        <v>1036461800000</v>
      </c>
      <c r="F19988" t="s">
        <v>68330</v>
      </c>
      <c r="G19988" t="s">
        <v>114</v>
      </c>
      <c r="H19988" t="s">
        <v>114</v>
      </c>
      <c r="I19988">
        <v>1</v>
      </c>
    </row>
    <row r="19989" spans="1:9" x14ac:dyDescent="0.25">
      <c r="A19989" t="s">
        <v>110</v>
      </c>
      <c r="B19989" t="s">
        <v>68331</v>
      </c>
      <c r="C19989" s="57">
        <v>44342</v>
      </c>
      <c r="D19989" t="s">
        <v>68332</v>
      </c>
      <c r="E19989" t="s">
        <v>68333</v>
      </c>
      <c r="F19989" t="s">
        <v>68334</v>
      </c>
      <c r="G19989" t="s">
        <v>114</v>
      </c>
      <c r="H19989" t="s">
        <v>114</v>
      </c>
      <c r="I19989">
        <v>1</v>
      </c>
    </row>
    <row r="19990" spans="1:9" x14ac:dyDescent="0.25">
      <c r="A19990" t="s">
        <v>110</v>
      </c>
      <c r="B19990" t="s">
        <v>68335</v>
      </c>
      <c r="C19990" s="57">
        <v>44342</v>
      </c>
      <c r="D19990" t="s">
        <v>68336</v>
      </c>
      <c r="E19990" s="58">
        <v>1016766840000</v>
      </c>
      <c r="F19990" t="s">
        <v>68337</v>
      </c>
      <c r="G19990" t="s">
        <v>7286</v>
      </c>
      <c r="H19990" t="s">
        <v>114</v>
      </c>
      <c r="I19990">
        <v>11</v>
      </c>
    </row>
    <row r="19991" spans="1:9" x14ac:dyDescent="0.25">
      <c r="A19991" t="s">
        <v>110</v>
      </c>
      <c r="B19991" t="s">
        <v>68338</v>
      </c>
      <c r="C19991" s="57">
        <v>44342</v>
      </c>
      <c r="D19991" t="s">
        <v>68339</v>
      </c>
      <c r="E19991" s="58">
        <v>1006070140000</v>
      </c>
      <c r="F19991" t="s">
        <v>68340</v>
      </c>
      <c r="G19991" t="s">
        <v>114</v>
      </c>
      <c r="H19991" t="s">
        <v>114</v>
      </c>
      <c r="I19991">
        <v>1</v>
      </c>
    </row>
    <row r="19992" spans="1:9" x14ac:dyDescent="0.25">
      <c r="A19992" t="s">
        <v>110</v>
      </c>
      <c r="B19992" t="s">
        <v>68341</v>
      </c>
      <c r="C19992" s="57">
        <v>44342</v>
      </c>
      <c r="D19992" t="s">
        <v>68342</v>
      </c>
      <c r="E19992" s="58">
        <v>1000534470000</v>
      </c>
      <c r="F19992" t="s">
        <v>68343</v>
      </c>
      <c r="G19992" t="s">
        <v>114</v>
      </c>
      <c r="H19992" t="s">
        <v>114</v>
      </c>
      <c r="I19992">
        <v>1</v>
      </c>
    </row>
    <row r="19993" spans="1:9" x14ac:dyDescent="0.25">
      <c r="A19993" t="s">
        <v>110</v>
      </c>
      <c r="B19993" t="s">
        <v>68344</v>
      </c>
      <c r="C19993" s="57">
        <v>44342</v>
      </c>
      <c r="D19993" t="s">
        <v>68345</v>
      </c>
      <c r="E19993" s="58">
        <v>1004544100000</v>
      </c>
      <c r="F19993" t="s">
        <v>68346</v>
      </c>
      <c r="G19993" t="s">
        <v>114</v>
      </c>
      <c r="H19993" t="s">
        <v>114</v>
      </c>
      <c r="I19993">
        <v>3</v>
      </c>
    </row>
    <row r="19994" spans="1:9" x14ac:dyDescent="0.25">
      <c r="A19994" t="s">
        <v>110</v>
      </c>
      <c r="B19994" t="s">
        <v>68347</v>
      </c>
      <c r="C19994" s="57">
        <v>44342</v>
      </c>
      <c r="D19994" t="s">
        <v>114</v>
      </c>
      <c r="E19994" t="s">
        <v>595</v>
      </c>
      <c r="F19994" t="s">
        <v>114</v>
      </c>
      <c r="G19994" t="s">
        <v>114</v>
      </c>
      <c r="H19994" t="s">
        <v>114</v>
      </c>
      <c r="I19994">
        <v>0</v>
      </c>
    </row>
    <row r="19995" spans="1:9" x14ac:dyDescent="0.25">
      <c r="A19995" t="s">
        <v>110</v>
      </c>
      <c r="B19995" t="s">
        <v>68348</v>
      </c>
      <c r="C19995" s="57">
        <v>44342</v>
      </c>
      <c r="D19995" t="s">
        <v>68349</v>
      </c>
      <c r="E19995" s="58">
        <v>1008164754310000</v>
      </c>
      <c r="F19995" t="s">
        <v>68350</v>
      </c>
      <c r="G19995" t="s">
        <v>114</v>
      </c>
      <c r="H19995" t="s">
        <v>114</v>
      </c>
      <c r="I19995">
        <v>2</v>
      </c>
    </row>
    <row r="19996" spans="1:9" x14ac:dyDescent="0.25">
      <c r="A19996" t="s">
        <v>110</v>
      </c>
      <c r="B19996" t="s">
        <v>68351</v>
      </c>
      <c r="C19996" s="57">
        <v>44342</v>
      </c>
      <c r="D19996" t="s">
        <v>68352</v>
      </c>
      <c r="E19996" s="58">
        <v>1057940300000</v>
      </c>
      <c r="F19996" t="s">
        <v>68353</v>
      </c>
      <c r="G19996" t="s">
        <v>114</v>
      </c>
      <c r="H19996" t="s">
        <v>114</v>
      </c>
      <c r="I19996">
        <v>2</v>
      </c>
    </row>
    <row r="19997" spans="1:9" x14ac:dyDescent="0.25">
      <c r="A19997" t="s">
        <v>110</v>
      </c>
      <c r="B19997" t="s">
        <v>68354</v>
      </c>
      <c r="C19997" s="57">
        <v>44342</v>
      </c>
      <c r="D19997" t="s">
        <v>68355</v>
      </c>
      <c r="E19997" s="58">
        <v>1001057300000</v>
      </c>
      <c r="F19997" t="s">
        <v>68356</v>
      </c>
      <c r="G19997" t="s">
        <v>114</v>
      </c>
      <c r="H19997" t="s">
        <v>114</v>
      </c>
      <c r="I19997">
        <v>1</v>
      </c>
    </row>
    <row r="19998" spans="1:9" x14ac:dyDescent="0.25">
      <c r="A19998" t="s">
        <v>110</v>
      </c>
      <c r="B19998" t="s">
        <v>68357</v>
      </c>
      <c r="C19998" s="57">
        <v>44342</v>
      </c>
      <c r="D19998" t="s">
        <v>68358</v>
      </c>
      <c r="E19998" s="58">
        <v>1025921700000</v>
      </c>
      <c r="F19998" t="s">
        <v>68359</v>
      </c>
      <c r="G19998" t="s">
        <v>114</v>
      </c>
      <c r="H19998" t="s">
        <v>114</v>
      </c>
      <c r="I19998">
        <v>2</v>
      </c>
    </row>
    <row r="19999" spans="1:9" x14ac:dyDescent="0.25">
      <c r="A19999" t="s">
        <v>110</v>
      </c>
      <c r="B19999" t="s">
        <v>68360</v>
      </c>
      <c r="C19999" s="57">
        <v>44342</v>
      </c>
      <c r="D19999" t="s">
        <v>68361</v>
      </c>
      <c r="E19999" s="58">
        <v>1025855700000</v>
      </c>
      <c r="F19999" t="s">
        <v>68362</v>
      </c>
      <c r="G19999" t="s">
        <v>114</v>
      </c>
      <c r="H19999" t="s">
        <v>114</v>
      </c>
      <c r="I19999">
        <v>1</v>
      </c>
    </row>
    <row r="20000" spans="1:9" x14ac:dyDescent="0.25">
      <c r="A20000" t="s">
        <v>110</v>
      </c>
      <c r="B20000" t="s">
        <v>68363</v>
      </c>
      <c r="C20000" s="57">
        <v>44342</v>
      </c>
      <c r="D20000" t="s">
        <v>68364</v>
      </c>
      <c r="E20000" t="s">
        <v>68365</v>
      </c>
      <c r="F20000" t="s">
        <v>68366</v>
      </c>
      <c r="G20000" t="s">
        <v>114</v>
      </c>
      <c r="H20000" t="s">
        <v>114</v>
      </c>
      <c r="I20000">
        <v>1</v>
      </c>
    </row>
    <row r="20001" spans="1:9" x14ac:dyDescent="0.25">
      <c r="A20001" t="s">
        <v>110</v>
      </c>
      <c r="B20001" t="s">
        <v>68367</v>
      </c>
      <c r="C20001" s="57">
        <v>44342</v>
      </c>
      <c r="D20001" t="s">
        <v>68368</v>
      </c>
      <c r="E20001" s="58">
        <v>1008725800000</v>
      </c>
      <c r="F20001" t="s">
        <v>68369</v>
      </c>
      <c r="G20001" t="s">
        <v>114</v>
      </c>
      <c r="H20001" t="s">
        <v>114</v>
      </c>
      <c r="I20001">
        <v>1</v>
      </c>
    </row>
    <row r="20002" spans="1:9" x14ac:dyDescent="0.25">
      <c r="A20002" t="s">
        <v>110</v>
      </c>
      <c r="B20002" t="s">
        <v>68370</v>
      </c>
      <c r="C20002" s="57">
        <v>44342</v>
      </c>
      <c r="D20002" t="s">
        <v>68371</v>
      </c>
      <c r="E20002" t="s">
        <v>68372</v>
      </c>
      <c r="F20002" t="s">
        <v>68373</v>
      </c>
      <c r="G20002" t="s">
        <v>114</v>
      </c>
      <c r="H20002" t="s">
        <v>114</v>
      </c>
      <c r="I20002">
        <v>1</v>
      </c>
    </row>
    <row r="20003" spans="1:9" x14ac:dyDescent="0.25">
      <c r="A20003" t="s">
        <v>110</v>
      </c>
      <c r="B20003" t="s">
        <v>68374</v>
      </c>
      <c r="C20003" s="57">
        <v>44342</v>
      </c>
      <c r="D20003" t="s">
        <v>68375</v>
      </c>
      <c r="E20003" t="s">
        <v>68376</v>
      </c>
      <c r="F20003" t="s">
        <v>68377</v>
      </c>
      <c r="G20003" t="s">
        <v>68378</v>
      </c>
      <c r="H20003" t="s">
        <v>114</v>
      </c>
      <c r="I20003">
        <v>1</v>
      </c>
    </row>
    <row r="20004" spans="1:9" x14ac:dyDescent="0.25">
      <c r="A20004" t="s">
        <v>110</v>
      </c>
      <c r="B20004" t="s">
        <v>68379</v>
      </c>
      <c r="C20004" s="57">
        <v>44342</v>
      </c>
      <c r="D20004" t="s">
        <v>68380</v>
      </c>
      <c r="E20004" s="58">
        <v>1161740300000</v>
      </c>
      <c r="F20004" t="s">
        <v>68381</v>
      </c>
      <c r="G20004" t="s">
        <v>114</v>
      </c>
      <c r="H20004" t="s">
        <v>114</v>
      </c>
      <c r="I20004">
        <v>1</v>
      </c>
    </row>
    <row r="20005" spans="1:9" x14ac:dyDescent="0.25">
      <c r="A20005" t="s">
        <v>110</v>
      </c>
      <c r="B20005" t="s">
        <v>68382</v>
      </c>
      <c r="C20005" s="57">
        <v>44342</v>
      </c>
      <c r="D20005" t="s">
        <v>68383</v>
      </c>
      <c r="E20005" s="58">
        <v>1032334800000</v>
      </c>
      <c r="F20005" t="s">
        <v>68384</v>
      </c>
      <c r="G20005" t="s">
        <v>68385</v>
      </c>
      <c r="H20005" t="s">
        <v>114</v>
      </c>
      <c r="I20005">
        <v>5</v>
      </c>
    </row>
    <row r="20006" spans="1:9" x14ac:dyDescent="0.25">
      <c r="A20006" t="s">
        <v>110</v>
      </c>
      <c r="B20006" t="s">
        <v>68386</v>
      </c>
      <c r="C20006" s="57">
        <v>44342</v>
      </c>
      <c r="D20006" t="s">
        <v>68387</v>
      </c>
      <c r="E20006" s="58">
        <v>1036783700000</v>
      </c>
      <c r="F20006" t="s">
        <v>68388</v>
      </c>
      <c r="G20006" t="s">
        <v>114</v>
      </c>
      <c r="H20006" t="s">
        <v>114</v>
      </c>
      <c r="I20006">
        <v>27</v>
      </c>
    </row>
    <row r="20007" spans="1:9" x14ac:dyDescent="0.25">
      <c r="A20007" t="s">
        <v>110</v>
      </c>
      <c r="B20007" t="s">
        <v>68389</v>
      </c>
      <c r="C20007" s="57">
        <v>44342</v>
      </c>
      <c r="D20007" t="s">
        <v>68390</v>
      </c>
      <c r="E20007" s="58">
        <v>1024973700000</v>
      </c>
      <c r="F20007" t="s">
        <v>68391</v>
      </c>
      <c r="G20007" t="s">
        <v>114</v>
      </c>
      <c r="H20007" t="s">
        <v>114</v>
      </c>
      <c r="I20007">
        <v>1</v>
      </c>
    </row>
    <row r="20008" spans="1:9" x14ac:dyDescent="0.25">
      <c r="A20008" t="s">
        <v>110</v>
      </c>
      <c r="B20008" t="s">
        <v>68392</v>
      </c>
      <c r="C20008" s="57">
        <v>44342</v>
      </c>
      <c r="D20008" t="s">
        <v>68393</v>
      </c>
      <c r="E20008" t="s">
        <v>68394</v>
      </c>
      <c r="F20008" t="s">
        <v>68395</v>
      </c>
      <c r="G20008" t="s">
        <v>114</v>
      </c>
      <c r="H20008" t="s">
        <v>114</v>
      </c>
      <c r="I20008">
        <v>2</v>
      </c>
    </row>
    <row r="20009" spans="1:9" x14ac:dyDescent="0.25">
      <c r="A20009" t="s">
        <v>110</v>
      </c>
      <c r="B20009" t="s">
        <v>68396</v>
      </c>
      <c r="C20009" s="57">
        <v>44342</v>
      </c>
      <c r="D20009" t="s">
        <v>68397</v>
      </c>
      <c r="E20009" s="58">
        <v>1092108600000</v>
      </c>
      <c r="F20009" t="s">
        <v>68398</v>
      </c>
      <c r="G20009" t="s">
        <v>3625</v>
      </c>
      <c r="H20009" t="s">
        <v>114</v>
      </c>
      <c r="I20009">
        <v>28</v>
      </c>
    </row>
    <row r="20010" spans="1:9" x14ac:dyDescent="0.25">
      <c r="A20010" t="s">
        <v>110</v>
      </c>
      <c r="B20010" t="s">
        <v>68399</v>
      </c>
      <c r="C20010" s="57">
        <v>44342</v>
      </c>
      <c r="D20010" t="s">
        <v>68400</v>
      </c>
      <c r="E20010" s="58">
        <v>1006730900000</v>
      </c>
      <c r="F20010" t="s">
        <v>68401</v>
      </c>
      <c r="G20010" t="s">
        <v>68402</v>
      </c>
      <c r="H20010" t="s">
        <v>114</v>
      </c>
      <c r="I20010">
        <v>2</v>
      </c>
    </row>
    <row r="20011" spans="1:9" x14ac:dyDescent="0.25">
      <c r="A20011" t="s">
        <v>110</v>
      </c>
      <c r="B20011" t="s">
        <v>68403</v>
      </c>
      <c r="C20011" s="57">
        <v>44342</v>
      </c>
      <c r="D20011" t="s">
        <v>68404</v>
      </c>
      <c r="E20011" s="58">
        <v>1082263600000</v>
      </c>
      <c r="F20011" t="s">
        <v>68405</v>
      </c>
      <c r="G20011" t="s">
        <v>114</v>
      </c>
      <c r="H20011" t="s">
        <v>114</v>
      </c>
      <c r="I20011">
        <v>2</v>
      </c>
    </row>
    <row r="20012" spans="1:9" x14ac:dyDescent="0.25">
      <c r="A20012" t="s">
        <v>110</v>
      </c>
      <c r="B20012" t="s">
        <v>68406</v>
      </c>
      <c r="C20012" s="57">
        <v>44342</v>
      </c>
      <c r="D20012" t="s">
        <v>68407</v>
      </c>
      <c r="E20012" t="s">
        <v>68408</v>
      </c>
      <c r="F20012" t="s">
        <v>68409</v>
      </c>
      <c r="G20012" t="s">
        <v>114</v>
      </c>
      <c r="H20012" t="s">
        <v>114</v>
      </c>
      <c r="I20012">
        <v>38</v>
      </c>
    </row>
    <row r="20013" spans="1:9" x14ac:dyDescent="0.25">
      <c r="A20013" t="s">
        <v>110</v>
      </c>
      <c r="B20013" t="s">
        <v>68410</v>
      </c>
      <c r="C20013" s="57">
        <v>44342</v>
      </c>
      <c r="D20013" t="s">
        <v>68411</v>
      </c>
      <c r="E20013" s="58">
        <v>1018978700000</v>
      </c>
      <c r="F20013" t="s">
        <v>68412</v>
      </c>
      <c r="G20013" t="s">
        <v>114</v>
      </c>
      <c r="H20013" t="s">
        <v>114</v>
      </c>
      <c r="I20013">
        <v>6</v>
      </c>
    </row>
    <row r="20014" spans="1:9" x14ac:dyDescent="0.25">
      <c r="A20014" t="s">
        <v>110</v>
      </c>
      <c r="B20014" t="s">
        <v>68413</v>
      </c>
      <c r="C20014" s="57">
        <v>44342</v>
      </c>
      <c r="D20014" t="s">
        <v>68414</v>
      </c>
      <c r="E20014" s="58">
        <v>1189347100000</v>
      </c>
      <c r="F20014" t="s">
        <v>68415</v>
      </c>
      <c r="G20014" t="s">
        <v>114</v>
      </c>
      <c r="H20014" t="s">
        <v>114</v>
      </c>
      <c r="I20014">
        <v>1</v>
      </c>
    </row>
    <row r="20015" spans="1:9" x14ac:dyDescent="0.25">
      <c r="A20015" t="s">
        <v>110</v>
      </c>
      <c r="B20015" t="s">
        <v>68416</v>
      </c>
      <c r="C20015" s="57">
        <v>44342</v>
      </c>
      <c r="D20015" t="s">
        <v>68417</v>
      </c>
      <c r="E20015" s="58">
        <v>1017747800000</v>
      </c>
      <c r="F20015" t="s">
        <v>68418</v>
      </c>
      <c r="G20015" t="s">
        <v>114</v>
      </c>
      <c r="H20015" t="s">
        <v>114</v>
      </c>
      <c r="I20015">
        <v>2</v>
      </c>
    </row>
    <row r="20016" spans="1:9" x14ac:dyDescent="0.25">
      <c r="A20016" t="s">
        <v>110</v>
      </c>
      <c r="B20016" t="s">
        <v>68419</v>
      </c>
      <c r="C20016" s="57">
        <v>44342</v>
      </c>
      <c r="D20016" t="s">
        <v>68420</v>
      </c>
      <c r="E20016" s="58">
        <v>6949062960000</v>
      </c>
      <c r="F20016" t="s">
        <v>68421</v>
      </c>
      <c r="G20016" t="s">
        <v>114</v>
      </c>
      <c r="H20016" t="s">
        <v>114</v>
      </c>
      <c r="I20016">
        <v>2</v>
      </c>
    </row>
    <row r="20017" spans="1:9" x14ac:dyDescent="0.25">
      <c r="A20017" t="s">
        <v>110</v>
      </c>
      <c r="B20017" t="s">
        <v>68422</v>
      </c>
      <c r="C20017" s="57">
        <v>44342</v>
      </c>
      <c r="D20017" t="s">
        <v>68423</v>
      </c>
      <c r="E20017" s="58">
        <v>1037460300000</v>
      </c>
      <c r="F20017" t="s">
        <v>68424</v>
      </c>
      <c r="G20017" t="s">
        <v>114</v>
      </c>
      <c r="H20017" t="s">
        <v>114</v>
      </c>
      <c r="I20017">
        <v>2</v>
      </c>
    </row>
    <row r="20018" spans="1:9" x14ac:dyDescent="0.25">
      <c r="A20018" t="s">
        <v>110</v>
      </c>
      <c r="B20018" t="s">
        <v>68425</v>
      </c>
      <c r="C20018" s="57">
        <v>44342</v>
      </c>
      <c r="D20018" t="s">
        <v>68426</v>
      </c>
      <c r="E20018" s="58">
        <v>1037431200000</v>
      </c>
      <c r="F20018" t="s">
        <v>68427</v>
      </c>
      <c r="G20018" t="s">
        <v>114</v>
      </c>
      <c r="H20018" t="s">
        <v>114</v>
      </c>
      <c r="I20018">
        <v>1</v>
      </c>
    </row>
    <row r="20019" spans="1:9" x14ac:dyDescent="0.25">
      <c r="A20019" t="s">
        <v>110</v>
      </c>
      <c r="B20019" t="s">
        <v>68428</v>
      </c>
      <c r="C20019" s="57">
        <v>44342</v>
      </c>
      <c r="D20019" t="s">
        <v>68429</v>
      </c>
      <c r="E20019" s="58">
        <v>10147978000000</v>
      </c>
      <c r="F20019" t="s">
        <v>68430</v>
      </c>
      <c r="G20019" t="s">
        <v>68431</v>
      </c>
      <c r="H20019" t="s">
        <v>68432</v>
      </c>
      <c r="I20019">
        <v>925</v>
      </c>
    </row>
    <row r="20020" spans="1:9" x14ac:dyDescent="0.25">
      <c r="A20020" t="s">
        <v>110</v>
      </c>
      <c r="B20020" t="s">
        <v>68433</v>
      </c>
      <c r="C20020" s="57">
        <v>44342</v>
      </c>
      <c r="D20020" t="s">
        <v>68434</v>
      </c>
      <c r="E20020" s="58">
        <v>101939859447000</v>
      </c>
      <c r="F20020" t="s">
        <v>68435</v>
      </c>
      <c r="G20020" t="s">
        <v>114</v>
      </c>
      <c r="H20020" t="s">
        <v>114</v>
      </c>
      <c r="I20020">
        <v>1</v>
      </c>
    </row>
    <row r="20021" spans="1:9" x14ac:dyDescent="0.25">
      <c r="A20021" t="s">
        <v>110</v>
      </c>
      <c r="B20021" t="s">
        <v>68436</v>
      </c>
      <c r="C20021" s="57">
        <v>44342</v>
      </c>
      <c r="D20021" t="s">
        <v>68437</v>
      </c>
      <c r="E20021" s="58">
        <v>100266233780000</v>
      </c>
      <c r="F20021" t="s">
        <v>68438</v>
      </c>
      <c r="G20021" t="s">
        <v>114</v>
      </c>
      <c r="H20021" t="s">
        <v>114</v>
      </c>
      <c r="I20021">
        <v>1</v>
      </c>
    </row>
    <row r="20022" spans="1:9" x14ac:dyDescent="0.25">
      <c r="A20022" t="s">
        <v>110</v>
      </c>
      <c r="B20022" t="s">
        <v>68439</v>
      </c>
      <c r="C20022" s="57">
        <v>44342</v>
      </c>
      <c r="D20022" t="s">
        <v>68440</v>
      </c>
      <c r="E20022" s="58">
        <v>1024792258000</v>
      </c>
      <c r="F20022" t="s">
        <v>68441</v>
      </c>
      <c r="G20022" t="s">
        <v>114</v>
      </c>
      <c r="H20022" t="s">
        <v>114</v>
      </c>
      <c r="I20022">
        <v>1</v>
      </c>
    </row>
    <row r="20023" spans="1:9" x14ac:dyDescent="0.25">
      <c r="A20023" t="s">
        <v>110</v>
      </c>
      <c r="B20023" t="s">
        <v>68442</v>
      </c>
      <c r="C20023" s="57">
        <v>44342</v>
      </c>
      <c r="D20023" t="s">
        <v>68443</v>
      </c>
      <c r="E20023" s="58">
        <v>101403184847000</v>
      </c>
      <c r="F20023" t="s">
        <v>68444</v>
      </c>
      <c r="G20023" t="s">
        <v>114</v>
      </c>
      <c r="H20023" t="s">
        <v>114</v>
      </c>
      <c r="I20023">
        <v>1</v>
      </c>
    </row>
    <row r="20024" spans="1:9" x14ac:dyDescent="0.25">
      <c r="A20024" t="s">
        <v>110</v>
      </c>
      <c r="B20024" t="s">
        <v>68445</v>
      </c>
      <c r="C20024" s="57">
        <v>44342</v>
      </c>
      <c r="D20024" t="s">
        <v>68446</v>
      </c>
      <c r="E20024" s="58">
        <v>1043835100000</v>
      </c>
      <c r="F20024" t="s">
        <v>68447</v>
      </c>
      <c r="G20024" t="s">
        <v>68448</v>
      </c>
      <c r="H20024" t="s">
        <v>114</v>
      </c>
      <c r="I20024">
        <v>1</v>
      </c>
    </row>
    <row r="20025" spans="1:9" x14ac:dyDescent="0.25">
      <c r="A20025" t="s">
        <v>110</v>
      </c>
      <c r="B20025" t="s">
        <v>68449</v>
      </c>
      <c r="C20025" s="57">
        <v>44342</v>
      </c>
      <c r="D20025" t="s">
        <v>68450</v>
      </c>
      <c r="E20025" s="58">
        <v>1033091000000</v>
      </c>
      <c r="F20025" t="s">
        <v>68451</v>
      </c>
      <c r="G20025" t="s">
        <v>68448</v>
      </c>
      <c r="H20025" t="s">
        <v>114</v>
      </c>
      <c r="I20025">
        <v>30</v>
      </c>
    </row>
    <row r="20026" spans="1:9" x14ac:dyDescent="0.25">
      <c r="A20026" t="s">
        <v>110</v>
      </c>
      <c r="B20026" t="s">
        <v>68452</v>
      </c>
      <c r="C20026" s="57">
        <v>44342</v>
      </c>
      <c r="D20026" t="s">
        <v>68453</v>
      </c>
      <c r="E20026" s="58">
        <v>1014479400000</v>
      </c>
      <c r="F20026" t="s">
        <v>68454</v>
      </c>
      <c r="G20026" t="s">
        <v>114</v>
      </c>
      <c r="H20026" t="s">
        <v>114</v>
      </c>
      <c r="I20026">
        <v>1</v>
      </c>
    </row>
    <row r="20027" spans="1:9" x14ac:dyDescent="0.25">
      <c r="A20027" t="s">
        <v>110</v>
      </c>
      <c r="B20027" t="s">
        <v>68455</v>
      </c>
      <c r="C20027" s="57">
        <v>44342</v>
      </c>
      <c r="D20027" t="s">
        <v>68456</v>
      </c>
      <c r="E20027" s="58">
        <v>1017794900000</v>
      </c>
      <c r="F20027" t="s">
        <v>68457</v>
      </c>
      <c r="G20027" t="s">
        <v>114</v>
      </c>
      <c r="H20027" t="s">
        <v>114</v>
      </c>
      <c r="I20027">
        <v>1</v>
      </c>
    </row>
    <row r="20028" spans="1:9" x14ac:dyDescent="0.25">
      <c r="A20028" t="s">
        <v>110</v>
      </c>
      <c r="B20028" t="s">
        <v>68458</v>
      </c>
      <c r="C20028" s="57">
        <v>44342</v>
      </c>
      <c r="D20028" t="s">
        <v>68459</v>
      </c>
      <c r="E20028" s="58">
        <v>1009859900000</v>
      </c>
      <c r="F20028" t="s">
        <v>68460</v>
      </c>
      <c r="G20028" t="s">
        <v>114</v>
      </c>
      <c r="H20028" t="s">
        <v>114</v>
      </c>
      <c r="I20028">
        <v>1</v>
      </c>
    </row>
    <row r="20029" spans="1:9" x14ac:dyDescent="0.25">
      <c r="A20029" t="s">
        <v>110</v>
      </c>
      <c r="B20029" t="s">
        <v>68461</v>
      </c>
      <c r="C20029" s="57">
        <v>44342</v>
      </c>
      <c r="D20029" t="s">
        <v>68462</v>
      </c>
      <c r="E20029" s="58">
        <v>1001956900000</v>
      </c>
      <c r="F20029" t="s">
        <v>68463</v>
      </c>
      <c r="G20029" t="s">
        <v>114</v>
      </c>
      <c r="H20029" t="s">
        <v>114</v>
      </c>
      <c r="I20029">
        <v>1</v>
      </c>
    </row>
    <row r="20030" spans="1:9" x14ac:dyDescent="0.25">
      <c r="A20030" t="s">
        <v>110</v>
      </c>
      <c r="B20030" t="s">
        <v>68464</v>
      </c>
      <c r="C20030" s="57">
        <v>44342</v>
      </c>
      <c r="D20030" t="s">
        <v>68465</v>
      </c>
      <c r="E20030" s="58">
        <v>1007302437700</v>
      </c>
      <c r="F20030" t="s">
        <v>68466</v>
      </c>
      <c r="G20030" t="s">
        <v>114</v>
      </c>
      <c r="H20030" t="s">
        <v>114</v>
      </c>
      <c r="I20030">
        <v>2</v>
      </c>
    </row>
    <row r="20031" spans="1:9" x14ac:dyDescent="0.25">
      <c r="A20031" t="s">
        <v>110</v>
      </c>
      <c r="B20031" t="s">
        <v>68467</v>
      </c>
      <c r="C20031" s="57">
        <v>44342</v>
      </c>
      <c r="D20031" t="s">
        <v>68468</v>
      </c>
      <c r="E20031" s="58">
        <v>1031810700000</v>
      </c>
      <c r="F20031" t="s">
        <v>68469</v>
      </c>
      <c r="G20031" t="s">
        <v>114</v>
      </c>
      <c r="H20031" t="s">
        <v>114</v>
      </c>
      <c r="I20031">
        <v>1</v>
      </c>
    </row>
    <row r="20032" spans="1:9" x14ac:dyDescent="0.25">
      <c r="A20032" t="s">
        <v>110</v>
      </c>
      <c r="B20032" t="s">
        <v>68470</v>
      </c>
      <c r="C20032" s="57">
        <v>44342</v>
      </c>
      <c r="D20032" t="s">
        <v>68471</v>
      </c>
      <c r="E20032" s="58">
        <v>1002364000000</v>
      </c>
      <c r="F20032" t="s">
        <v>68472</v>
      </c>
      <c r="G20032" t="s">
        <v>114</v>
      </c>
      <c r="H20032" t="s">
        <v>114</v>
      </c>
      <c r="I20032">
        <v>1</v>
      </c>
    </row>
    <row r="20033" spans="1:9" x14ac:dyDescent="0.25">
      <c r="A20033" t="s">
        <v>110</v>
      </c>
      <c r="B20033" t="s">
        <v>68473</v>
      </c>
      <c r="C20033" s="57">
        <v>44342</v>
      </c>
      <c r="D20033" t="s">
        <v>68474</v>
      </c>
      <c r="E20033" s="58">
        <v>10308486000000</v>
      </c>
      <c r="F20033" t="s">
        <v>68475</v>
      </c>
      <c r="G20033" t="s">
        <v>114</v>
      </c>
      <c r="H20033" t="s">
        <v>114</v>
      </c>
      <c r="I20033">
        <v>20</v>
      </c>
    </row>
    <row r="20034" spans="1:9" x14ac:dyDescent="0.25">
      <c r="A20034" t="s">
        <v>110</v>
      </c>
      <c r="B20034" t="s">
        <v>68476</v>
      </c>
      <c r="C20034" s="57">
        <v>44342</v>
      </c>
      <c r="D20034" t="s">
        <v>68477</v>
      </c>
      <c r="E20034" s="58">
        <v>10179104000000</v>
      </c>
      <c r="F20034" t="s">
        <v>68478</v>
      </c>
      <c r="G20034" t="s">
        <v>68431</v>
      </c>
      <c r="H20034" t="s">
        <v>68479</v>
      </c>
      <c r="I20034">
        <v>2</v>
      </c>
    </row>
    <row r="20035" spans="1:9" x14ac:dyDescent="0.25">
      <c r="A20035" t="s">
        <v>110</v>
      </c>
      <c r="B20035" t="s">
        <v>68480</v>
      </c>
      <c r="C20035" s="57">
        <v>44342</v>
      </c>
      <c r="D20035" t="s">
        <v>68481</v>
      </c>
      <c r="E20035" s="58">
        <v>1002185958900</v>
      </c>
      <c r="F20035" t="s">
        <v>68482</v>
      </c>
      <c r="G20035" t="s">
        <v>114</v>
      </c>
      <c r="H20035" t="s">
        <v>114</v>
      </c>
      <c r="I20035">
        <v>1</v>
      </c>
    </row>
    <row r="20036" spans="1:9" x14ac:dyDescent="0.25">
      <c r="A20036" t="s">
        <v>110</v>
      </c>
      <c r="B20036" t="s">
        <v>68483</v>
      </c>
      <c r="C20036" s="57">
        <v>44342</v>
      </c>
      <c r="D20036" t="s">
        <v>68484</v>
      </c>
      <c r="E20036" s="58">
        <v>100630362700000</v>
      </c>
      <c r="F20036" t="s">
        <v>68485</v>
      </c>
      <c r="G20036" t="s">
        <v>114</v>
      </c>
      <c r="H20036" t="s">
        <v>114</v>
      </c>
      <c r="I20036">
        <v>1</v>
      </c>
    </row>
    <row r="20037" spans="1:9" x14ac:dyDescent="0.25">
      <c r="A20037" t="s">
        <v>110</v>
      </c>
      <c r="B20037" t="s">
        <v>68486</v>
      </c>
      <c r="C20037" s="57">
        <v>44342</v>
      </c>
      <c r="D20037" t="s">
        <v>68485</v>
      </c>
      <c r="E20037" s="58">
        <v>100619277000000</v>
      </c>
      <c r="F20037" t="s">
        <v>68487</v>
      </c>
      <c r="G20037" t="s">
        <v>114</v>
      </c>
      <c r="H20037" t="s">
        <v>114</v>
      </c>
      <c r="I20037">
        <v>1</v>
      </c>
    </row>
    <row r="20038" spans="1:9" x14ac:dyDescent="0.25">
      <c r="A20038" t="s">
        <v>110</v>
      </c>
      <c r="B20038" t="s">
        <v>68488</v>
      </c>
      <c r="C20038" s="57">
        <v>44342</v>
      </c>
      <c r="D20038" t="s">
        <v>68489</v>
      </c>
      <c r="E20038" s="58">
        <v>95648518100000</v>
      </c>
      <c r="F20038" t="s">
        <v>68490</v>
      </c>
      <c r="G20038" t="s">
        <v>114</v>
      </c>
      <c r="H20038" t="s">
        <v>114</v>
      </c>
      <c r="I20038">
        <v>11</v>
      </c>
    </row>
    <row r="20039" spans="1:9" x14ac:dyDescent="0.25">
      <c r="A20039" t="s">
        <v>110</v>
      </c>
      <c r="B20039" t="s">
        <v>68491</v>
      </c>
      <c r="C20039" s="57">
        <v>44342</v>
      </c>
      <c r="D20039" t="s">
        <v>68492</v>
      </c>
      <c r="E20039" s="58">
        <v>100751725400000</v>
      </c>
      <c r="F20039" t="s">
        <v>68493</v>
      </c>
      <c r="G20039" t="s">
        <v>114</v>
      </c>
      <c r="H20039" t="s">
        <v>114</v>
      </c>
      <c r="I20039">
        <v>3</v>
      </c>
    </row>
    <row r="20040" spans="1:9" x14ac:dyDescent="0.25">
      <c r="A20040" t="s">
        <v>110</v>
      </c>
      <c r="B20040" t="s">
        <v>68494</v>
      </c>
      <c r="C20040" s="57">
        <v>44342</v>
      </c>
      <c r="D20040" t="s">
        <v>68495</v>
      </c>
      <c r="E20040" s="58">
        <v>100580553800000</v>
      </c>
      <c r="F20040" t="s">
        <v>68496</v>
      </c>
      <c r="G20040" t="s">
        <v>68497</v>
      </c>
      <c r="H20040" t="s">
        <v>114</v>
      </c>
      <c r="I20040">
        <v>142</v>
      </c>
    </row>
    <row r="20041" spans="1:9" x14ac:dyDescent="0.25">
      <c r="A20041" t="s">
        <v>110</v>
      </c>
      <c r="B20041" t="s">
        <v>68498</v>
      </c>
      <c r="C20041" s="57">
        <v>44342</v>
      </c>
      <c r="D20041" t="s">
        <v>68499</v>
      </c>
      <c r="E20041" s="58">
        <v>101681184128800</v>
      </c>
      <c r="F20041" t="s">
        <v>68500</v>
      </c>
      <c r="G20041" t="s">
        <v>114</v>
      </c>
      <c r="H20041" t="s">
        <v>114</v>
      </c>
      <c r="I20041">
        <v>2</v>
      </c>
    </row>
    <row r="20042" spans="1:9" x14ac:dyDescent="0.25">
      <c r="A20042" t="s">
        <v>110</v>
      </c>
      <c r="B20042" t="s">
        <v>68501</v>
      </c>
      <c r="C20042" s="57">
        <v>44342</v>
      </c>
      <c r="D20042" t="s">
        <v>68502</v>
      </c>
      <c r="E20042" s="58">
        <v>1023601300000</v>
      </c>
      <c r="F20042" t="s">
        <v>68503</v>
      </c>
      <c r="G20042" t="s">
        <v>114</v>
      </c>
      <c r="H20042" t="s">
        <v>114</v>
      </c>
      <c r="I20042">
        <v>1</v>
      </c>
    </row>
    <row r="20043" spans="1:9" x14ac:dyDescent="0.25">
      <c r="A20043" t="s">
        <v>110</v>
      </c>
      <c r="B20043" t="s">
        <v>68504</v>
      </c>
      <c r="C20043" s="57">
        <v>44342</v>
      </c>
      <c r="D20043" t="s">
        <v>68505</v>
      </c>
      <c r="E20043" s="58">
        <v>1006656200000</v>
      </c>
      <c r="F20043" t="s">
        <v>68506</v>
      </c>
      <c r="G20043" t="s">
        <v>114</v>
      </c>
      <c r="H20043" t="s">
        <v>114</v>
      </c>
      <c r="I20043">
        <v>1</v>
      </c>
    </row>
    <row r="20044" spans="1:9" x14ac:dyDescent="0.25">
      <c r="A20044" t="s">
        <v>110</v>
      </c>
      <c r="B20044" t="s">
        <v>68507</v>
      </c>
      <c r="C20044" s="57">
        <v>44342</v>
      </c>
      <c r="D20044" t="s">
        <v>68508</v>
      </c>
      <c r="E20044" s="58">
        <v>1005496900000</v>
      </c>
      <c r="F20044" t="s">
        <v>68509</v>
      </c>
      <c r="G20044" t="s">
        <v>114</v>
      </c>
      <c r="H20044" t="s">
        <v>114</v>
      </c>
      <c r="I20044">
        <v>10</v>
      </c>
    </row>
    <row r="20045" spans="1:9" x14ac:dyDescent="0.25">
      <c r="A20045" t="s">
        <v>110</v>
      </c>
      <c r="B20045" t="s">
        <v>68510</v>
      </c>
      <c r="C20045" s="57">
        <v>44342</v>
      </c>
      <c r="D20045" t="s">
        <v>68511</v>
      </c>
      <c r="E20045" s="58">
        <v>1095668400000</v>
      </c>
      <c r="F20045" t="s">
        <v>68512</v>
      </c>
      <c r="G20045" t="s">
        <v>68513</v>
      </c>
      <c r="H20045" t="s">
        <v>68514</v>
      </c>
      <c r="I20045">
        <v>3884</v>
      </c>
    </row>
    <row r="20046" spans="1:9" x14ac:dyDescent="0.25">
      <c r="A20046" t="s">
        <v>110</v>
      </c>
      <c r="B20046" t="s">
        <v>68515</v>
      </c>
      <c r="C20046" s="57">
        <v>44342</v>
      </c>
      <c r="D20046" t="s">
        <v>68516</v>
      </c>
      <c r="E20046" s="58">
        <v>100607424100000</v>
      </c>
      <c r="F20046" t="s">
        <v>68517</v>
      </c>
      <c r="G20046" t="s">
        <v>114</v>
      </c>
      <c r="H20046" t="s">
        <v>114</v>
      </c>
      <c r="I20046">
        <v>1</v>
      </c>
    </row>
    <row r="20047" spans="1:9" x14ac:dyDescent="0.25">
      <c r="A20047" t="s">
        <v>110</v>
      </c>
      <c r="B20047" t="s">
        <v>68518</v>
      </c>
      <c r="C20047" s="57">
        <v>44342</v>
      </c>
      <c r="D20047" t="s">
        <v>68519</v>
      </c>
      <c r="E20047" s="58">
        <v>1000147400000</v>
      </c>
      <c r="F20047" t="s">
        <v>68520</v>
      </c>
      <c r="G20047" t="s">
        <v>114</v>
      </c>
      <c r="H20047" t="s">
        <v>114</v>
      </c>
      <c r="I20047">
        <v>0</v>
      </c>
    </row>
    <row r="20048" spans="1:9" x14ac:dyDescent="0.25">
      <c r="A20048" t="s">
        <v>110</v>
      </c>
      <c r="B20048" t="s">
        <v>68521</v>
      </c>
      <c r="C20048" s="57">
        <v>44342</v>
      </c>
      <c r="D20048" t="s">
        <v>68522</v>
      </c>
      <c r="E20048" s="58">
        <v>101133319944300</v>
      </c>
      <c r="F20048" t="s">
        <v>68523</v>
      </c>
      <c r="G20048" t="s">
        <v>114</v>
      </c>
      <c r="H20048" t="s">
        <v>114</v>
      </c>
      <c r="I20048">
        <v>1</v>
      </c>
    </row>
    <row r="20049" spans="1:9" x14ac:dyDescent="0.25">
      <c r="A20049" t="s">
        <v>110</v>
      </c>
      <c r="B20049" t="s">
        <v>68524</v>
      </c>
      <c r="C20049" s="57">
        <v>44342</v>
      </c>
      <c r="D20049" t="s">
        <v>68525</v>
      </c>
      <c r="E20049" s="58">
        <v>1013276210000</v>
      </c>
      <c r="F20049" t="s">
        <v>68526</v>
      </c>
      <c r="G20049" t="s">
        <v>114</v>
      </c>
      <c r="H20049" t="s">
        <v>114</v>
      </c>
      <c r="I20049">
        <v>0</v>
      </c>
    </row>
    <row r="20050" spans="1:9" x14ac:dyDescent="0.25">
      <c r="A20050" t="s">
        <v>110</v>
      </c>
      <c r="B20050" t="s">
        <v>68527</v>
      </c>
      <c r="C20050" s="57">
        <v>44342</v>
      </c>
      <c r="D20050" t="s">
        <v>68528</v>
      </c>
      <c r="E20050" s="58">
        <v>1003969439000</v>
      </c>
      <c r="F20050" t="s">
        <v>68529</v>
      </c>
      <c r="G20050" t="s">
        <v>114</v>
      </c>
      <c r="H20050" t="s">
        <v>114</v>
      </c>
      <c r="I20050">
        <v>0</v>
      </c>
    </row>
    <row r="20051" spans="1:9" x14ac:dyDescent="0.25">
      <c r="A20051" t="s">
        <v>110</v>
      </c>
      <c r="B20051" t="s">
        <v>68530</v>
      </c>
      <c r="C20051" s="57">
        <v>44342</v>
      </c>
      <c r="D20051" t="s">
        <v>68531</v>
      </c>
      <c r="E20051" s="58">
        <v>1001369816000</v>
      </c>
      <c r="F20051" t="s">
        <v>68532</v>
      </c>
      <c r="G20051" t="s">
        <v>114</v>
      </c>
      <c r="H20051" t="s">
        <v>114</v>
      </c>
      <c r="I20051">
        <v>0</v>
      </c>
    </row>
    <row r="20052" spans="1:9" x14ac:dyDescent="0.25">
      <c r="A20052" t="s">
        <v>110</v>
      </c>
      <c r="B20052" t="s">
        <v>68533</v>
      </c>
      <c r="C20052" s="57">
        <v>44342</v>
      </c>
      <c r="D20052" t="s">
        <v>68534</v>
      </c>
      <c r="E20052" s="58">
        <v>1027434736000</v>
      </c>
      <c r="F20052" t="s">
        <v>68535</v>
      </c>
      <c r="G20052" t="s">
        <v>68536</v>
      </c>
      <c r="H20052" t="s">
        <v>114</v>
      </c>
      <c r="I20052">
        <v>667</v>
      </c>
    </row>
    <row r="20053" spans="1:9" x14ac:dyDescent="0.25">
      <c r="A20053" t="s">
        <v>110</v>
      </c>
      <c r="B20053" t="s">
        <v>68537</v>
      </c>
      <c r="C20053" s="57">
        <v>44342</v>
      </c>
      <c r="D20053" t="s">
        <v>68538</v>
      </c>
      <c r="E20053" s="58">
        <v>1010889300000</v>
      </c>
      <c r="F20053" t="s">
        <v>68539</v>
      </c>
      <c r="G20053" t="s">
        <v>114</v>
      </c>
      <c r="H20053" t="s">
        <v>114</v>
      </c>
      <c r="I20053">
        <v>1</v>
      </c>
    </row>
    <row r="20054" spans="1:9" x14ac:dyDescent="0.25">
      <c r="A20054" t="s">
        <v>110</v>
      </c>
      <c r="B20054" t="s">
        <v>68540</v>
      </c>
      <c r="C20054" s="57">
        <v>44342</v>
      </c>
      <c r="D20054" t="s">
        <v>68541</v>
      </c>
      <c r="E20054" s="58">
        <v>1008747300000</v>
      </c>
      <c r="F20054" t="s">
        <v>68542</v>
      </c>
      <c r="G20054" t="s">
        <v>114</v>
      </c>
      <c r="H20054" t="s">
        <v>114</v>
      </c>
      <c r="I20054">
        <v>1</v>
      </c>
    </row>
    <row r="20055" spans="1:9" x14ac:dyDescent="0.25">
      <c r="A20055" t="s">
        <v>110</v>
      </c>
      <c r="B20055" t="s">
        <v>68543</v>
      </c>
      <c r="C20055" s="57">
        <v>44342</v>
      </c>
      <c r="D20055" t="s">
        <v>68544</v>
      </c>
      <c r="E20055" s="58">
        <v>1026508100000</v>
      </c>
      <c r="F20055" t="s">
        <v>68545</v>
      </c>
      <c r="G20055" t="s">
        <v>3625</v>
      </c>
      <c r="H20055" t="s">
        <v>114</v>
      </c>
      <c r="I20055">
        <v>633</v>
      </c>
    </row>
    <row r="20056" spans="1:9" x14ac:dyDescent="0.25">
      <c r="A20056" t="s">
        <v>110</v>
      </c>
      <c r="B20056" t="s">
        <v>68546</v>
      </c>
      <c r="C20056" s="57">
        <v>44342</v>
      </c>
      <c r="D20056" t="s">
        <v>68547</v>
      </c>
      <c r="E20056" s="58">
        <v>1013444586400000</v>
      </c>
      <c r="F20056" t="s">
        <v>68548</v>
      </c>
      <c r="G20056" t="s">
        <v>114</v>
      </c>
      <c r="H20056" t="s">
        <v>114</v>
      </c>
      <c r="I20056">
        <v>1</v>
      </c>
    </row>
    <row r="20057" spans="1:9" x14ac:dyDescent="0.25">
      <c r="A20057" t="s">
        <v>110</v>
      </c>
      <c r="B20057" t="s">
        <v>68549</v>
      </c>
      <c r="C20057" s="57">
        <v>44342</v>
      </c>
      <c r="D20057" t="s">
        <v>68550</v>
      </c>
      <c r="E20057" s="58">
        <v>1010461258000000</v>
      </c>
      <c r="F20057" t="s">
        <v>68551</v>
      </c>
      <c r="G20057" t="s">
        <v>3625</v>
      </c>
      <c r="H20057" t="s">
        <v>114</v>
      </c>
      <c r="I20057">
        <v>1</v>
      </c>
    </row>
    <row r="20058" spans="1:9" x14ac:dyDescent="0.25">
      <c r="A20058" t="s">
        <v>110</v>
      </c>
      <c r="B20058" t="s">
        <v>68552</v>
      </c>
      <c r="C20058" s="57">
        <v>44342</v>
      </c>
      <c r="D20058" t="s">
        <v>68553</v>
      </c>
      <c r="E20058" s="58">
        <v>1026444200000</v>
      </c>
      <c r="F20058" t="s">
        <v>68554</v>
      </c>
      <c r="G20058" t="s">
        <v>114</v>
      </c>
      <c r="H20058" t="s">
        <v>114</v>
      </c>
      <c r="I20058">
        <v>1</v>
      </c>
    </row>
    <row r="20059" spans="1:9" x14ac:dyDescent="0.25">
      <c r="A20059" t="s">
        <v>110</v>
      </c>
      <c r="B20059" t="s">
        <v>68555</v>
      </c>
      <c r="C20059" s="57">
        <v>44342</v>
      </c>
      <c r="D20059" t="s">
        <v>68556</v>
      </c>
      <c r="E20059" t="s">
        <v>68557</v>
      </c>
      <c r="F20059" t="s">
        <v>68558</v>
      </c>
      <c r="G20059" t="s">
        <v>114</v>
      </c>
      <c r="H20059" t="s">
        <v>114</v>
      </c>
      <c r="I20059">
        <v>1</v>
      </c>
    </row>
    <row r="20060" spans="1:9" x14ac:dyDescent="0.25">
      <c r="A20060" t="s">
        <v>110</v>
      </c>
      <c r="B20060" t="s">
        <v>68559</v>
      </c>
      <c r="C20060" s="57">
        <v>44342</v>
      </c>
      <c r="D20060" t="s">
        <v>68560</v>
      </c>
      <c r="E20060" s="58">
        <v>1028942300000</v>
      </c>
      <c r="F20060" t="s">
        <v>68561</v>
      </c>
      <c r="G20060" t="s">
        <v>114</v>
      </c>
      <c r="H20060" t="s">
        <v>114</v>
      </c>
      <c r="I20060">
        <v>1</v>
      </c>
    </row>
    <row r="20061" spans="1:9" x14ac:dyDescent="0.25">
      <c r="A20061" t="s">
        <v>110</v>
      </c>
      <c r="B20061" t="s">
        <v>68562</v>
      </c>
      <c r="C20061" s="57">
        <v>44342</v>
      </c>
      <c r="D20061" t="s">
        <v>68563</v>
      </c>
      <c r="E20061" s="58">
        <v>101198862400000</v>
      </c>
      <c r="F20061" t="s">
        <v>68564</v>
      </c>
      <c r="G20061" t="s">
        <v>114</v>
      </c>
      <c r="H20061" t="s">
        <v>114</v>
      </c>
      <c r="I20061">
        <v>1</v>
      </c>
    </row>
    <row r="20062" spans="1:9" x14ac:dyDescent="0.25">
      <c r="A20062" t="s">
        <v>110</v>
      </c>
      <c r="B20062" t="s">
        <v>68565</v>
      </c>
      <c r="C20062" s="57">
        <v>44342</v>
      </c>
      <c r="D20062" t="s">
        <v>68566</v>
      </c>
      <c r="E20062" s="58">
        <v>101400205200000</v>
      </c>
      <c r="F20062" t="s">
        <v>68567</v>
      </c>
      <c r="G20062" t="s">
        <v>114</v>
      </c>
      <c r="H20062" t="s">
        <v>114</v>
      </c>
      <c r="I20062">
        <v>1</v>
      </c>
    </row>
    <row r="20063" spans="1:9" x14ac:dyDescent="0.25">
      <c r="A20063" t="s">
        <v>110</v>
      </c>
      <c r="B20063" t="s">
        <v>68568</v>
      </c>
      <c r="C20063" s="57">
        <v>44342</v>
      </c>
      <c r="D20063" t="s">
        <v>68569</v>
      </c>
      <c r="E20063" s="58">
        <v>100667355100000</v>
      </c>
      <c r="F20063" t="s">
        <v>68570</v>
      </c>
      <c r="G20063" t="s">
        <v>114</v>
      </c>
      <c r="H20063" t="s">
        <v>114</v>
      </c>
      <c r="I20063">
        <v>6</v>
      </c>
    </row>
    <row r="20064" spans="1:9" x14ac:dyDescent="0.25">
      <c r="A20064" t="s">
        <v>110</v>
      </c>
      <c r="B20064" t="s">
        <v>68571</v>
      </c>
      <c r="C20064" s="57">
        <v>44342</v>
      </c>
      <c r="D20064" t="s">
        <v>68572</v>
      </c>
      <c r="E20064" s="58">
        <v>1017986600000</v>
      </c>
      <c r="F20064" t="s">
        <v>68573</v>
      </c>
      <c r="G20064" t="s">
        <v>114</v>
      </c>
      <c r="H20064" t="s">
        <v>114</v>
      </c>
      <c r="I20064">
        <v>1</v>
      </c>
    </row>
    <row r="20065" spans="1:9" x14ac:dyDescent="0.25">
      <c r="A20065" t="s">
        <v>110</v>
      </c>
      <c r="B20065" t="s">
        <v>68574</v>
      </c>
      <c r="C20065" s="57">
        <v>44342</v>
      </c>
      <c r="D20065" t="s">
        <v>68575</v>
      </c>
      <c r="E20065" s="58">
        <v>1015128600000</v>
      </c>
      <c r="F20065" t="s">
        <v>68576</v>
      </c>
      <c r="G20065" t="s">
        <v>114</v>
      </c>
      <c r="H20065" t="s">
        <v>114</v>
      </c>
      <c r="I20065">
        <v>53</v>
      </c>
    </row>
    <row r="20066" spans="1:9" x14ac:dyDescent="0.25">
      <c r="A20066" t="s">
        <v>110</v>
      </c>
      <c r="B20066" t="s">
        <v>68577</v>
      </c>
      <c r="C20066" s="57">
        <v>44342</v>
      </c>
      <c r="D20066" t="s">
        <v>68578</v>
      </c>
      <c r="E20066" s="58">
        <v>1017825900000</v>
      </c>
      <c r="F20066" t="s">
        <v>68579</v>
      </c>
      <c r="G20066" t="s">
        <v>114</v>
      </c>
      <c r="H20066" t="s">
        <v>114</v>
      </c>
      <c r="I20066">
        <v>2</v>
      </c>
    </row>
    <row r="20067" spans="1:9" x14ac:dyDescent="0.25">
      <c r="A20067" t="s">
        <v>110</v>
      </c>
      <c r="B20067" t="s">
        <v>68580</v>
      </c>
      <c r="C20067" s="57">
        <v>44342</v>
      </c>
      <c r="D20067" t="s">
        <v>68581</v>
      </c>
      <c r="E20067" s="58">
        <v>1011376600000</v>
      </c>
      <c r="F20067" t="s">
        <v>68582</v>
      </c>
      <c r="G20067" t="s">
        <v>345</v>
      </c>
      <c r="H20067" t="s">
        <v>114</v>
      </c>
      <c r="I20067">
        <v>1</v>
      </c>
    </row>
    <row r="20068" spans="1:9" x14ac:dyDescent="0.25">
      <c r="A20068" t="s">
        <v>110</v>
      </c>
      <c r="B20068" t="s">
        <v>68583</v>
      </c>
      <c r="C20068" s="57">
        <v>44342</v>
      </c>
      <c r="D20068" t="s">
        <v>68584</v>
      </c>
      <c r="E20068" s="58">
        <v>1005841100000</v>
      </c>
      <c r="F20068" t="s">
        <v>68585</v>
      </c>
      <c r="G20068" t="s">
        <v>114</v>
      </c>
      <c r="H20068" t="s">
        <v>114</v>
      </c>
      <c r="I20068">
        <v>1</v>
      </c>
    </row>
    <row r="20069" spans="1:9" x14ac:dyDescent="0.25">
      <c r="A20069" t="s">
        <v>110</v>
      </c>
      <c r="B20069" t="s">
        <v>68586</v>
      </c>
      <c r="C20069" s="57">
        <v>44342</v>
      </c>
      <c r="D20069" t="s">
        <v>68587</v>
      </c>
      <c r="E20069" s="58">
        <v>1004479300000</v>
      </c>
      <c r="F20069" t="s">
        <v>68588</v>
      </c>
      <c r="G20069" t="s">
        <v>68589</v>
      </c>
      <c r="H20069" t="s">
        <v>114</v>
      </c>
      <c r="I20069">
        <v>1</v>
      </c>
    </row>
    <row r="20070" spans="1:9" x14ac:dyDescent="0.25">
      <c r="A20070" t="s">
        <v>110</v>
      </c>
      <c r="B20070" t="s">
        <v>68590</v>
      </c>
      <c r="C20070" s="57">
        <v>44342</v>
      </c>
      <c r="D20070" t="s">
        <v>68591</v>
      </c>
      <c r="E20070" s="58">
        <v>1035423700000</v>
      </c>
      <c r="F20070" t="s">
        <v>68592</v>
      </c>
      <c r="G20070" t="s">
        <v>114</v>
      </c>
      <c r="H20070" t="s">
        <v>114</v>
      </c>
      <c r="I20070">
        <v>13</v>
      </c>
    </row>
    <row r="20071" spans="1:9" x14ac:dyDescent="0.25">
      <c r="A20071" t="s">
        <v>110</v>
      </c>
      <c r="B20071" t="s">
        <v>68593</v>
      </c>
      <c r="C20071" s="57">
        <v>44342</v>
      </c>
      <c r="D20071" t="s">
        <v>68594</v>
      </c>
      <c r="E20071" t="s">
        <v>68595</v>
      </c>
      <c r="F20071" t="s">
        <v>68596</v>
      </c>
      <c r="G20071" t="s">
        <v>68597</v>
      </c>
      <c r="H20071" t="s">
        <v>68598</v>
      </c>
      <c r="I20071">
        <v>9552</v>
      </c>
    </row>
    <row r="20072" spans="1:9" x14ac:dyDescent="0.25">
      <c r="A20072" t="s">
        <v>110</v>
      </c>
      <c r="B20072" t="s">
        <v>68599</v>
      </c>
      <c r="C20072" s="57">
        <v>44342</v>
      </c>
      <c r="D20072" t="s">
        <v>68600</v>
      </c>
      <c r="E20072" s="58">
        <v>1080509010000</v>
      </c>
      <c r="F20072" t="s">
        <v>68601</v>
      </c>
      <c r="G20072" t="s">
        <v>68602</v>
      </c>
      <c r="H20072" t="s">
        <v>68603</v>
      </c>
      <c r="I20072">
        <v>469</v>
      </c>
    </row>
    <row r="20073" spans="1:9" x14ac:dyDescent="0.25">
      <c r="A20073" t="s">
        <v>110</v>
      </c>
      <c r="B20073" t="s">
        <v>68604</v>
      </c>
      <c r="C20073" s="57">
        <v>44342</v>
      </c>
      <c r="D20073" t="s">
        <v>68605</v>
      </c>
      <c r="E20073" s="58">
        <v>1006052900000</v>
      </c>
      <c r="F20073" t="s">
        <v>68606</v>
      </c>
      <c r="G20073" t="s">
        <v>114</v>
      </c>
      <c r="H20073" t="s">
        <v>114</v>
      </c>
      <c r="I20073">
        <v>9</v>
      </c>
    </row>
    <row r="20074" spans="1:9" x14ac:dyDescent="0.25">
      <c r="A20074" t="s">
        <v>110</v>
      </c>
      <c r="B20074" t="s">
        <v>68607</v>
      </c>
      <c r="C20074" s="57">
        <v>44342</v>
      </c>
      <c r="D20074" t="s">
        <v>68608</v>
      </c>
      <c r="E20074" s="58">
        <v>1076988200000</v>
      </c>
      <c r="F20074" t="s">
        <v>68609</v>
      </c>
      <c r="G20074" t="s">
        <v>114</v>
      </c>
      <c r="H20074" t="s">
        <v>114</v>
      </c>
      <c r="I20074">
        <v>4</v>
      </c>
    </row>
    <row r="20075" spans="1:9" x14ac:dyDescent="0.25">
      <c r="A20075" t="s">
        <v>110</v>
      </c>
      <c r="B20075" t="s">
        <v>68610</v>
      </c>
      <c r="C20075" s="57">
        <v>44342</v>
      </c>
      <c r="D20075" t="s">
        <v>68611</v>
      </c>
      <c r="E20075" t="s">
        <v>68612</v>
      </c>
      <c r="F20075" t="s">
        <v>68613</v>
      </c>
      <c r="G20075" t="s">
        <v>68614</v>
      </c>
      <c r="H20075" t="s">
        <v>114</v>
      </c>
      <c r="I20075">
        <v>182</v>
      </c>
    </row>
    <row r="20076" spans="1:9" x14ac:dyDescent="0.25">
      <c r="A20076" t="s">
        <v>110</v>
      </c>
      <c r="B20076" t="s">
        <v>68615</v>
      </c>
      <c r="C20076" s="57">
        <v>44342</v>
      </c>
      <c r="D20076" t="s">
        <v>68616</v>
      </c>
      <c r="E20076" s="58">
        <v>1012018600000</v>
      </c>
      <c r="F20076" t="s">
        <v>68617</v>
      </c>
      <c r="G20076" t="s">
        <v>114</v>
      </c>
      <c r="H20076" t="s">
        <v>114</v>
      </c>
      <c r="I20076">
        <v>1</v>
      </c>
    </row>
    <row r="20077" spans="1:9" x14ac:dyDescent="0.25">
      <c r="A20077" t="s">
        <v>110</v>
      </c>
      <c r="B20077" t="s">
        <v>68618</v>
      </c>
      <c r="C20077" s="57">
        <v>44342</v>
      </c>
      <c r="D20077" t="s">
        <v>68619</v>
      </c>
      <c r="E20077" s="58">
        <v>1006666300000</v>
      </c>
      <c r="F20077" t="s">
        <v>68620</v>
      </c>
      <c r="G20077" t="s">
        <v>114</v>
      </c>
      <c r="H20077" t="s">
        <v>114</v>
      </c>
      <c r="I20077">
        <v>2</v>
      </c>
    </row>
    <row r="20078" spans="1:9" x14ac:dyDescent="0.25">
      <c r="A20078" t="s">
        <v>110</v>
      </c>
      <c r="B20078" t="s">
        <v>68621</v>
      </c>
      <c r="C20078" s="57">
        <v>44342</v>
      </c>
      <c r="D20078" t="s">
        <v>68622</v>
      </c>
      <c r="E20078" s="58">
        <v>1026617500000</v>
      </c>
      <c r="F20078" t="s">
        <v>68623</v>
      </c>
      <c r="G20078" t="s">
        <v>114</v>
      </c>
      <c r="H20078" t="s">
        <v>114</v>
      </c>
      <c r="I20078">
        <v>1</v>
      </c>
    </row>
    <row r="20079" spans="1:9" x14ac:dyDescent="0.25">
      <c r="A20079" t="s">
        <v>110</v>
      </c>
      <c r="B20079" t="s">
        <v>68624</v>
      </c>
      <c r="C20079" s="57">
        <v>44342</v>
      </c>
      <c r="D20079" t="s">
        <v>68625</v>
      </c>
      <c r="E20079" s="58">
        <v>1024239800000</v>
      </c>
      <c r="F20079" t="s">
        <v>68626</v>
      </c>
      <c r="G20079" t="s">
        <v>114</v>
      </c>
      <c r="H20079" t="s">
        <v>114</v>
      </c>
      <c r="I20079">
        <v>1</v>
      </c>
    </row>
    <row r="20080" spans="1:9" x14ac:dyDescent="0.25">
      <c r="A20080" t="s">
        <v>110</v>
      </c>
      <c r="B20080" t="s">
        <v>68627</v>
      </c>
      <c r="C20080" s="57">
        <v>44342</v>
      </c>
      <c r="D20080" t="s">
        <v>68628</v>
      </c>
      <c r="E20080" s="58">
        <v>1010771700000</v>
      </c>
      <c r="F20080" t="s">
        <v>68629</v>
      </c>
      <c r="G20080" t="s">
        <v>114</v>
      </c>
      <c r="H20080" t="s">
        <v>114</v>
      </c>
      <c r="I20080">
        <v>1</v>
      </c>
    </row>
    <row r="20081" spans="1:9" x14ac:dyDescent="0.25">
      <c r="A20081" t="s">
        <v>110</v>
      </c>
      <c r="B20081" t="s">
        <v>68630</v>
      </c>
      <c r="C20081" s="57">
        <v>44342</v>
      </c>
      <c r="D20081" t="s">
        <v>68631</v>
      </c>
      <c r="E20081" s="58">
        <v>1013621899200000</v>
      </c>
      <c r="F20081" t="s">
        <v>68632</v>
      </c>
      <c r="G20081" t="s">
        <v>3625</v>
      </c>
      <c r="H20081" t="s">
        <v>114</v>
      </c>
      <c r="I20081">
        <v>2</v>
      </c>
    </row>
    <row r="20082" spans="1:9" x14ac:dyDescent="0.25">
      <c r="A20082" t="s">
        <v>110</v>
      </c>
      <c r="B20082" t="s">
        <v>68633</v>
      </c>
      <c r="C20082" s="57">
        <v>44342</v>
      </c>
      <c r="D20082" t="s">
        <v>68634</v>
      </c>
      <c r="E20082" s="58">
        <v>1001635600000</v>
      </c>
      <c r="F20082" t="s">
        <v>68635</v>
      </c>
      <c r="G20082" t="s">
        <v>114</v>
      </c>
      <c r="H20082" t="s">
        <v>114</v>
      </c>
      <c r="I20082">
        <v>1</v>
      </c>
    </row>
    <row r="20083" spans="1:9" x14ac:dyDescent="0.25">
      <c r="A20083" t="s">
        <v>110</v>
      </c>
      <c r="B20083" t="s">
        <v>68636</v>
      </c>
      <c r="C20083" s="57">
        <v>44342</v>
      </c>
      <c r="D20083" t="s">
        <v>68637</v>
      </c>
      <c r="E20083" t="s">
        <v>68638</v>
      </c>
      <c r="F20083" t="s">
        <v>68639</v>
      </c>
      <c r="G20083" t="s">
        <v>114</v>
      </c>
      <c r="H20083" t="s">
        <v>114</v>
      </c>
      <c r="I20083">
        <v>5</v>
      </c>
    </row>
    <row r="20084" spans="1:9" x14ac:dyDescent="0.25">
      <c r="A20084" t="s">
        <v>110</v>
      </c>
      <c r="B20084" t="s">
        <v>68640</v>
      </c>
      <c r="C20084" s="57">
        <v>44342</v>
      </c>
      <c r="D20084" t="s">
        <v>68641</v>
      </c>
      <c r="E20084" s="58">
        <v>1027101900000</v>
      </c>
      <c r="F20084" t="s">
        <v>68642</v>
      </c>
      <c r="G20084" t="s">
        <v>114</v>
      </c>
      <c r="H20084" t="s">
        <v>114</v>
      </c>
      <c r="I20084">
        <v>1437</v>
      </c>
    </row>
    <row r="20085" spans="1:9" x14ac:dyDescent="0.25">
      <c r="A20085" t="s">
        <v>110</v>
      </c>
      <c r="B20085" t="s">
        <v>68643</v>
      </c>
      <c r="C20085" s="57">
        <v>44342</v>
      </c>
      <c r="D20085" t="s">
        <v>68644</v>
      </c>
      <c r="E20085" s="58">
        <v>1082025900000</v>
      </c>
      <c r="F20085" t="s">
        <v>68645</v>
      </c>
      <c r="G20085" t="s">
        <v>13068</v>
      </c>
      <c r="H20085" t="s">
        <v>68646</v>
      </c>
      <c r="I20085">
        <v>30</v>
      </c>
    </row>
    <row r="20086" spans="1:9" x14ac:dyDescent="0.25">
      <c r="A20086" t="s">
        <v>110</v>
      </c>
      <c r="B20086" t="s">
        <v>68647</v>
      </c>
      <c r="C20086" s="57">
        <v>44342</v>
      </c>
      <c r="D20086" t="s">
        <v>68648</v>
      </c>
      <c r="E20086" t="s">
        <v>68649</v>
      </c>
      <c r="F20086" t="s">
        <v>68650</v>
      </c>
      <c r="G20086" t="s">
        <v>114</v>
      </c>
      <c r="H20086" t="s">
        <v>114</v>
      </c>
      <c r="I20086">
        <v>18</v>
      </c>
    </row>
    <row r="20087" spans="1:9" x14ac:dyDescent="0.25">
      <c r="A20087" t="s">
        <v>110</v>
      </c>
      <c r="B20087" t="s">
        <v>68651</v>
      </c>
      <c r="C20087" s="57">
        <v>44342</v>
      </c>
      <c r="D20087" t="s">
        <v>68652</v>
      </c>
      <c r="E20087" s="58">
        <v>1000424800000</v>
      </c>
      <c r="F20087" t="s">
        <v>68653</v>
      </c>
      <c r="G20087" t="s">
        <v>881</v>
      </c>
      <c r="H20087" t="s">
        <v>114</v>
      </c>
      <c r="I20087">
        <v>182</v>
      </c>
    </row>
    <row r="20088" spans="1:9" x14ac:dyDescent="0.25">
      <c r="A20088" t="s">
        <v>110</v>
      </c>
      <c r="B20088" t="s">
        <v>68654</v>
      </c>
      <c r="C20088" s="57">
        <v>44342</v>
      </c>
      <c r="D20088" t="s">
        <v>68655</v>
      </c>
      <c r="E20088" s="58">
        <v>1015953600000</v>
      </c>
      <c r="F20088" t="s">
        <v>68656</v>
      </c>
      <c r="G20088" t="s">
        <v>114</v>
      </c>
      <c r="H20088" t="s">
        <v>114</v>
      </c>
      <c r="I20088">
        <v>1</v>
      </c>
    </row>
    <row r="20089" spans="1:9" x14ac:dyDescent="0.25">
      <c r="A20089" t="s">
        <v>110</v>
      </c>
      <c r="B20089" t="s">
        <v>68657</v>
      </c>
      <c r="C20089" s="57">
        <v>44342</v>
      </c>
      <c r="D20089" t="s">
        <v>114</v>
      </c>
      <c r="E20089" t="s">
        <v>595</v>
      </c>
      <c r="F20089" t="s">
        <v>114</v>
      </c>
      <c r="G20089" t="s">
        <v>114</v>
      </c>
      <c r="H20089" t="s">
        <v>114</v>
      </c>
      <c r="I20089">
        <v>0</v>
      </c>
    </row>
    <row r="20090" spans="1:9" x14ac:dyDescent="0.25">
      <c r="A20090" t="s">
        <v>110</v>
      </c>
      <c r="B20090" t="s">
        <v>68658</v>
      </c>
      <c r="C20090" s="57">
        <v>44342</v>
      </c>
      <c r="D20090" t="s">
        <v>68659</v>
      </c>
      <c r="E20090" s="58">
        <v>1003385813500000</v>
      </c>
      <c r="F20090" t="s">
        <v>68660</v>
      </c>
      <c r="G20090" t="s">
        <v>114</v>
      </c>
      <c r="H20090" t="s">
        <v>114</v>
      </c>
      <c r="I20090">
        <v>1</v>
      </c>
    </row>
    <row r="20091" spans="1:9" x14ac:dyDescent="0.25">
      <c r="A20091" t="s">
        <v>110</v>
      </c>
      <c r="B20091" t="s">
        <v>68661</v>
      </c>
      <c r="C20091" s="57">
        <v>44342</v>
      </c>
      <c r="D20091" t="s">
        <v>68662</v>
      </c>
      <c r="E20091" s="58">
        <v>1030013220000</v>
      </c>
      <c r="F20091" t="s">
        <v>68663</v>
      </c>
      <c r="G20091" t="s">
        <v>114</v>
      </c>
      <c r="H20091" t="s">
        <v>114</v>
      </c>
      <c r="I20091">
        <v>3</v>
      </c>
    </row>
    <row r="20092" spans="1:9" x14ac:dyDescent="0.25">
      <c r="A20092" t="s">
        <v>110</v>
      </c>
      <c r="B20092" t="s">
        <v>68664</v>
      </c>
      <c r="C20092" s="57">
        <v>44342</v>
      </c>
      <c r="D20092" t="s">
        <v>68665</v>
      </c>
      <c r="E20092" s="58">
        <v>1018183160000</v>
      </c>
      <c r="F20092" t="s">
        <v>68666</v>
      </c>
      <c r="G20092" t="s">
        <v>6506</v>
      </c>
      <c r="H20092" t="s">
        <v>114</v>
      </c>
      <c r="I20092">
        <v>11</v>
      </c>
    </row>
    <row r="20093" spans="1:9" x14ac:dyDescent="0.25">
      <c r="A20093" t="s">
        <v>110</v>
      </c>
      <c r="B20093" t="s">
        <v>68667</v>
      </c>
      <c r="C20093" s="57">
        <v>44342</v>
      </c>
      <c r="D20093" t="s">
        <v>68668</v>
      </c>
      <c r="E20093" s="58">
        <v>1021007500000</v>
      </c>
      <c r="F20093" t="s">
        <v>68669</v>
      </c>
      <c r="G20093" t="s">
        <v>6506</v>
      </c>
      <c r="H20093" t="s">
        <v>114</v>
      </c>
      <c r="I20093">
        <v>5</v>
      </c>
    </row>
    <row r="20094" spans="1:9" x14ac:dyDescent="0.25">
      <c r="A20094" t="s">
        <v>110</v>
      </c>
      <c r="B20094" t="s">
        <v>68670</v>
      </c>
      <c r="C20094" s="57">
        <v>44342</v>
      </c>
      <c r="D20094" t="s">
        <v>68671</v>
      </c>
      <c r="E20094" s="58">
        <v>1005592040000</v>
      </c>
      <c r="F20094" t="s">
        <v>68672</v>
      </c>
      <c r="G20094" t="s">
        <v>114</v>
      </c>
      <c r="H20094" t="s">
        <v>114</v>
      </c>
      <c r="I20094">
        <v>4</v>
      </c>
    </row>
    <row r="20095" spans="1:9" x14ac:dyDescent="0.25">
      <c r="A20095" t="s">
        <v>110</v>
      </c>
      <c r="B20095" t="s">
        <v>68673</v>
      </c>
      <c r="C20095" s="57">
        <v>44342</v>
      </c>
      <c r="D20095" t="s">
        <v>68674</v>
      </c>
      <c r="E20095" s="58">
        <v>1002913740000</v>
      </c>
      <c r="F20095" t="s">
        <v>68675</v>
      </c>
      <c r="G20095" t="s">
        <v>114</v>
      </c>
      <c r="H20095" t="s">
        <v>114</v>
      </c>
      <c r="I20095">
        <v>1</v>
      </c>
    </row>
    <row r="20096" spans="1:9" x14ac:dyDescent="0.25">
      <c r="A20096" t="s">
        <v>110</v>
      </c>
      <c r="B20096" t="s">
        <v>68676</v>
      </c>
      <c r="C20096" s="57">
        <v>44342</v>
      </c>
      <c r="D20096" t="s">
        <v>68677</v>
      </c>
      <c r="E20096" s="58">
        <v>1042905000000</v>
      </c>
      <c r="F20096" t="s">
        <v>68678</v>
      </c>
      <c r="G20096" t="s">
        <v>114</v>
      </c>
      <c r="H20096" t="s">
        <v>114</v>
      </c>
      <c r="I20096">
        <v>1</v>
      </c>
    </row>
    <row r="20097" spans="1:9" x14ac:dyDescent="0.25">
      <c r="A20097" t="s">
        <v>110</v>
      </c>
      <c r="B20097" t="s">
        <v>68679</v>
      </c>
      <c r="C20097" s="57">
        <v>44342</v>
      </c>
      <c r="D20097" t="s">
        <v>68680</v>
      </c>
      <c r="E20097" s="58">
        <v>107612802100000</v>
      </c>
      <c r="F20097" t="s">
        <v>68681</v>
      </c>
      <c r="G20097" t="s">
        <v>881</v>
      </c>
      <c r="H20097" t="s">
        <v>114</v>
      </c>
      <c r="I20097">
        <v>8</v>
      </c>
    </row>
    <row r="20098" spans="1:9" x14ac:dyDescent="0.25">
      <c r="A20098" t="s">
        <v>110</v>
      </c>
      <c r="B20098" t="s">
        <v>68682</v>
      </c>
      <c r="C20098" s="57">
        <v>44342</v>
      </c>
      <c r="D20098" t="s">
        <v>68683</v>
      </c>
      <c r="E20098" s="58">
        <v>101224929400000</v>
      </c>
      <c r="F20098" t="s">
        <v>68684</v>
      </c>
      <c r="G20098" t="s">
        <v>114</v>
      </c>
      <c r="H20098" t="s">
        <v>114</v>
      </c>
      <c r="I20098">
        <v>10</v>
      </c>
    </row>
    <row r="20099" spans="1:9" x14ac:dyDescent="0.25">
      <c r="A20099" t="s">
        <v>110</v>
      </c>
      <c r="B20099" t="s">
        <v>68685</v>
      </c>
      <c r="C20099" s="57">
        <v>44342</v>
      </c>
      <c r="D20099" t="s">
        <v>68686</v>
      </c>
      <c r="E20099" s="58">
        <v>2533009900000</v>
      </c>
      <c r="F20099" t="s">
        <v>68687</v>
      </c>
      <c r="G20099" t="s">
        <v>114</v>
      </c>
      <c r="H20099" t="s">
        <v>114</v>
      </c>
      <c r="I20099">
        <v>1</v>
      </c>
    </row>
    <row r="20100" spans="1:9" x14ac:dyDescent="0.25">
      <c r="A20100" t="s">
        <v>110</v>
      </c>
      <c r="B20100" t="s">
        <v>68688</v>
      </c>
      <c r="C20100" s="57">
        <v>44342</v>
      </c>
      <c r="D20100" t="s">
        <v>68689</v>
      </c>
      <c r="E20100" s="58">
        <v>101141338100000</v>
      </c>
      <c r="F20100" t="s">
        <v>68690</v>
      </c>
      <c r="G20100" t="s">
        <v>114</v>
      </c>
      <c r="H20100" t="s">
        <v>114</v>
      </c>
      <c r="I20100">
        <v>1</v>
      </c>
    </row>
    <row r="20101" spans="1:9" x14ac:dyDescent="0.25">
      <c r="A20101" t="s">
        <v>110</v>
      </c>
      <c r="B20101" t="s">
        <v>68691</v>
      </c>
      <c r="C20101" s="57">
        <v>44342</v>
      </c>
      <c r="D20101" t="s">
        <v>68692</v>
      </c>
      <c r="E20101" t="s">
        <v>68693</v>
      </c>
      <c r="F20101" t="s">
        <v>68694</v>
      </c>
      <c r="G20101" t="s">
        <v>114</v>
      </c>
      <c r="H20101" t="s">
        <v>114</v>
      </c>
      <c r="I20101">
        <v>1</v>
      </c>
    </row>
    <row r="20102" spans="1:9" x14ac:dyDescent="0.25">
      <c r="A20102" t="s">
        <v>110</v>
      </c>
      <c r="B20102" t="s">
        <v>68695</v>
      </c>
      <c r="C20102" s="57">
        <v>44342</v>
      </c>
      <c r="D20102" t="s">
        <v>68696</v>
      </c>
      <c r="E20102" t="s">
        <v>68697</v>
      </c>
      <c r="F20102" t="s">
        <v>68698</v>
      </c>
      <c r="G20102" t="s">
        <v>114</v>
      </c>
      <c r="H20102" t="s">
        <v>114</v>
      </c>
      <c r="I20102">
        <v>3</v>
      </c>
    </row>
    <row r="20103" spans="1:9" x14ac:dyDescent="0.25">
      <c r="A20103" t="s">
        <v>110</v>
      </c>
      <c r="B20103" t="s">
        <v>68699</v>
      </c>
      <c r="C20103" s="57">
        <v>44342</v>
      </c>
      <c r="D20103" t="s">
        <v>68700</v>
      </c>
      <c r="E20103" s="58">
        <v>1058922400000</v>
      </c>
      <c r="F20103" t="s">
        <v>68701</v>
      </c>
      <c r="G20103" t="s">
        <v>114</v>
      </c>
      <c r="H20103" t="s">
        <v>114</v>
      </c>
      <c r="I20103">
        <v>1</v>
      </c>
    </row>
    <row r="20104" spans="1:9" x14ac:dyDescent="0.25">
      <c r="A20104" t="s">
        <v>110</v>
      </c>
      <c r="B20104" t="s">
        <v>68702</v>
      </c>
      <c r="C20104" s="57">
        <v>44342</v>
      </c>
      <c r="D20104" t="s">
        <v>68703</v>
      </c>
      <c r="E20104" s="58">
        <v>1166805700000</v>
      </c>
      <c r="F20104" t="s">
        <v>68704</v>
      </c>
      <c r="G20104" t="s">
        <v>114</v>
      </c>
      <c r="H20104" t="s">
        <v>114</v>
      </c>
      <c r="I20104">
        <v>1</v>
      </c>
    </row>
    <row r="20105" spans="1:9" x14ac:dyDescent="0.25">
      <c r="A20105" t="s">
        <v>110</v>
      </c>
      <c r="B20105" t="s">
        <v>68705</v>
      </c>
      <c r="C20105" s="57">
        <v>44342</v>
      </c>
      <c r="D20105" t="s">
        <v>68706</v>
      </c>
      <c r="E20105" s="58">
        <v>1048713700000</v>
      </c>
      <c r="F20105" t="s">
        <v>68707</v>
      </c>
      <c r="G20105" t="s">
        <v>68708</v>
      </c>
      <c r="H20105" t="s">
        <v>68709</v>
      </c>
      <c r="I20105">
        <v>800</v>
      </c>
    </row>
    <row r="20106" spans="1:9" x14ac:dyDescent="0.25">
      <c r="A20106" t="s">
        <v>110</v>
      </c>
      <c r="B20106" t="s">
        <v>68710</v>
      </c>
      <c r="C20106" s="57">
        <v>44342</v>
      </c>
      <c r="D20106" t="s">
        <v>68711</v>
      </c>
      <c r="E20106" s="58">
        <v>1027352400000</v>
      </c>
      <c r="F20106" t="s">
        <v>68712</v>
      </c>
      <c r="G20106" t="s">
        <v>68713</v>
      </c>
      <c r="H20106" t="s">
        <v>114</v>
      </c>
      <c r="I20106">
        <v>254</v>
      </c>
    </row>
    <row r="20107" spans="1:9" x14ac:dyDescent="0.25">
      <c r="A20107" t="s">
        <v>110</v>
      </c>
      <c r="B20107" t="s">
        <v>68714</v>
      </c>
      <c r="C20107" s="57">
        <v>44342</v>
      </c>
      <c r="D20107" t="s">
        <v>68715</v>
      </c>
      <c r="E20107" s="58">
        <v>1034670300000</v>
      </c>
      <c r="F20107" t="s">
        <v>68716</v>
      </c>
      <c r="G20107" t="s">
        <v>14012</v>
      </c>
      <c r="H20107" t="s">
        <v>114</v>
      </c>
      <c r="I20107">
        <v>1</v>
      </c>
    </row>
    <row r="20108" spans="1:9" x14ac:dyDescent="0.25">
      <c r="A20108" t="s">
        <v>110</v>
      </c>
      <c r="B20108" t="s">
        <v>68717</v>
      </c>
      <c r="C20108" s="57">
        <v>44342</v>
      </c>
      <c r="D20108" t="s">
        <v>68718</v>
      </c>
      <c r="E20108" t="s">
        <v>68719</v>
      </c>
      <c r="F20108" t="s">
        <v>68720</v>
      </c>
      <c r="G20108" t="s">
        <v>114</v>
      </c>
      <c r="H20108" t="s">
        <v>114</v>
      </c>
      <c r="I20108">
        <v>4</v>
      </c>
    </row>
    <row r="20109" spans="1:9" x14ac:dyDescent="0.25">
      <c r="A20109" t="s">
        <v>110</v>
      </c>
      <c r="B20109" t="s">
        <v>68721</v>
      </c>
      <c r="C20109" s="57">
        <v>44342</v>
      </c>
      <c r="D20109" t="s">
        <v>68722</v>
      </c>
      <c r="E20109" s="58">
        <v>9959697000000</v>
      </c>
      <c r="F20109" t="s">
        <v>68723</v>
      </c>
      <c r="G20109" t="s">
        <v>114</v>
      </c>
      <c r="H20109" t="s">
        <v>114</v>
      </c>
      <c r="I20109">
        <v>4</v>
      </c>
    </row>
    <row r="20110" spans="1:9" x14ac:dyDescent="0.25">
      <c r="A20110" t="s">
        <v>110</v>
      </c>
      <c r="B20110" t="s">
        <v>68724</v>
      </c>
      <c r="C20110" s="57">
        <v>44342</v>
      </c>
      <c r="D20110" t="s">
        <v>68725</v>
      </c>
      <c r="E20110" s="58">
        <v>1148653900000</v>
      </c>
      <c r="F20110" t="s">
        <v>68726</v>
      </c>
      <c r="G20110" t="s">
        <v>114</v>
      </c>
      <c r="H20110" t="s">
        <v>114</v>
      </c>
      <c r="I20110">
        <v>4</v>
      </c>
    </row>
    <row r="20111" spans="1:9" x14ac:dyDescent="0.25">
      <c r="A20111" t="s">
        <v>110</v>
      </c>
      <c r="B20111" t="s">
        <v>68727</v>
      </c>
      <c r="C20111" s="57">
        <v>44342</v>
      </c>
      <c r="D20111" t="s">
        <v>68728</v>
      </c>
      <c r="E20111" s="58">
        <v>1014466776000</v>
      </c>
      <c r="F20111" t="s">
        <v>68729</v>
      </c>
      <c r="G20111" t="s">
        <v>114</v>
      </c>
      <c r="H20111" t="s">
        <v>114</v>
      </c>
      <c r="I20111">
        <v>0</v>
      </c>
    </row>
    <row r="20112" spans="1:9" x14ac:dyDescent="0.25">
      <c r="A20112" t="s">
        <v>110</v>
      </c>
      <c r="B20112" t="s">
        <v>68730</v>
      </c>
      <c r="C20112" s="57">
        <v>44342</v>
      </c>
      <c r="D20112" t="s">
        <v>68731</v>
      </c>
      <c r="E20112" s="58">
        <v>1006341173000</v>
      </c>
      <c r="F20112" t="s">
        <v>68732</v>
      </c>
      <c r="G20112" t="s">
        <v>114</v>
      </c>
      <c r="H20112" t="s">
        <v>114</v>
      </c>
      <c r="I20112">
        <v>0</v>
      </c>
    </row>
    <row r="20113" spans="1:9" x14ac:dyDescent="0.25">
      <c r="A20113" t="s">
        <v>110</v>
      </c>
      <c r="B20113" t="s">
        <v>68733</v>
      </c>
      <c r="C20113" s="57">
        <v>44342</v>
      </c>
      <c r="D20113" t="s">
        <v>68734</v>
      </c>
      <c r="E20113" s="58">
        <v>1011066477000</v>
      </c>
      <c r="F20113" t="s">
        <v>68735</v>
      </c>
      <c r="G20113" t="s">
        <v>114</v>
      </c>
      <c r="H20113" t="s">
        <v>114</v>
      </c>
      <c r="I20113">
        <v>0</v>
      </c>
    </row>
    <row r="20114" spans="1:9" x14ac:dyDescent="0.25">
      <c r="A20114" t="s">
        <v>110</v>
      </c>
      <c r="B20114" t="s">
        <v>68736</v>
      </c>
      <c r="C20114" s="57">
        <v>44342</v>
      </c>
      <c r="D20114" t="s">
        <v>68737</v>
      </c>
      <c r="E20114" s="58">
        <v>1002627965000</v>
      </c>
      <c r="F20114" t="s">
        <v>68738</v>
      </c>
      <c r="G20114" t="s">
        <v>114</v>
      </c>
      <c r="H20114" t="s">
        <v>114</v>
      </c>
      <c r="I20114">
        <v>0</v>
      </c>
    </row>
    <row r="20115" spans="1:9" x14ac:dyDescent="0.25">
      <c r="A20115" t="s">
        <v>110</v>
      </c>
      <c r="B20115" t="s">
        <v>68739</v>
      </c>
      <c r="C20115" s="57">
        <v>44342</v>
      </c>
      <c r="D20115" t="s">
        <v>68740</v>
      </c>
      <c r="E20115" s="58">
        <v>940010315480000</v>
      </c>
      <c r="F20115" t="s">
        <v>68741</v>
      </c>
      <c r="G20115" t="s">
        <v>114</v>
      </c>
      <c r="H20115" t="s">
        <v>114</v>
      </c>
      <c r="I20115">
        <v>3</v>
      </c>
    </row>
    <row r="20116" spans="1:9" x14ac:dyDescent="0.25">
      <c r="A20116" t="s">
        <v>110</v>
      </c>
      <c r="B20116" t="s">
        <v>68742</v>
      </c>
      <c r="C20116" s="57">
        <v>44342</v>
      </c>
      <c r="D20116" t="s">
        <v>68743</v>
      </c>
      <c r="E20116" s="58">
        <v>1004380063270000</v>
      </c>
      <c r="F20116" t="s">
        <v>68744</v>
      </c>
      <c r="G20116" t="s">
        <v>114</v>
      </c>
      <c r="H20116" t="s">
        <v>114</v>
      </c>
      <c r="I20116">
        <v>2</v>
      </c>
    </row>
    <row r="20117" spans="1:9" x14ac:dyDescent="0.25">
      <c r="A20117" t="s">
        <v>110</v>
      </c>
      <c r="B20117" t="s">
        <v>68745</v>
      </c>
      <c r="C20117" s="57">
        <v>44342</v>
      </c>
      <c r="D20117" t="s">
        <v>68746</v>
      </c>
      <c r="E20117" s="58">
        <v>1004380064380000</v>
      </c>
      <c r="F20117" t="s">
        <v>68747</v>
      </c>
      <c r="G20117" t="s">
        <v>114</v>
      </c>
      <c r="H20117" t="s">
        <v>114</v>
      </c>
      <c r="I20117">
        <v>1</v>
      </c>
    </row>
    <row r="20118" spans="1:9" x14ac:dyDescent="0.25">
      <c r="A20118" t="s">
        <v>110</v>
      </c>
      <c r="B20118" t="s">
        <v>68748</v>
      </c>
      <c r="C20118" s="57">
        <v>44342</v>
      </c>
      <c r="D20118" t="s">
        <v>68749</v>
      </c>
      <c r="E20118" s="58">
        <v>1027531200000</v>
      </c>
      <c r="F20118" t="s">
        <v>68750</v>
      </c>
      <c r="G20118" t="s">
        <v>114</v>
      </c>
      <c r="H20118" t="s">
        <v>114</v>
      </c>
      <c r="I20118">
        <v>1</v>
      </c>
    </row>
    <row r="20119" spans="1:9" x14ac:dyDescent="0.25">
      <c r="A20119" t="s">
        <v>110</v>
      </c>
      <c r="B20119" t="s">
        <v>68751</v>
      </c>
      <c r="C20119" s="57">
        <v>44342</v>
      </c>
      <c r="D20119" t="s">
        <v>68752</v>
      </c>
      <c r="E20119" s="58">
        <v>1006550200000</v>
      </c>
      <c r="F20119" t="s">
        <v>68753</v>
      </c>
      <c r="G20119" t="s">
        <v>114</v>
      </c>
      <c r="H20119" t="s">
        <v>114</v>
      </c>
      <c r="I20119">
        <v>1</v>
      </c>
    </row>
    <row r="20120" spans="1:9" x14ac:dyDescent="0.25">
      <c r="A20120" t="s">
        <v>110</v>
      </c>
      <c r="B20120" t="s">
        <v>68754</v>
      </c>
      <c r="C20120" s="57">
        <v>44342</v>
      </c>
      <c r="D20120" t="s">
        <v>68755</v>
      </c>
      <c r="E20120" t="s">
        <v>68756</v>
      </c>
      <c r="F20120" t="s">
        <v>68757</v>
      </c>
      <c r="G20120" t="s">
        <v>114</v>
      </c>
      <c r="H20120" t="s">
        <v>114</v>
      </c>
      <c r="I20120">
        <v>1</v>
      </c>
    </row>
    <row r="20121" spans="1:9" x14ac:dyDescent="0.25">
      <c r="A20121" t="s">
        <v>110</v>
      </c>
      <c r="B20121" t="s">
        <v>68758</v>
      </c>
      <c r="C20121" s="57">
        <v>44342</v>
      </c>
      <c r="D20121" t="s">
        <v>68759</v>
      </c>
      <c r="E20121" s="58">
        <v>1007528300000</v>
      </c>
      <c r="F20121" t="s">
        <v>68760</v>
      </c>
      <c r="G20121" t="s">
        <v>68761</v>
      </c>
      <c r="H20121" t="s">
        <v>114</v>
      </c>
      <c r="I20121">
        <v>4</v>
      </c>
    </row>
    <row r="20122" spans="1:9" x14ac:dyDescent="0.25">
      <c r="A20122" t="s">
        <v>110</v>
      </c>
      <c r="B20122" t="s">
        <v>68762</v>
      </c>
      <c r="C20122" s="57">
        <v>44342</v>
      </c>
      <c r="D20122" t="s">
        <v>68763</v>
      </c>
      <c r="E20122" s="58">
        <v>1000723800000</v>
      </c>
      <c r="F20122" t="s">
        <v>68764</v>
      </c>
      <c r="G20122" t="s">
        <v>114</v>
      </c>
      <c r="H20122" t="s">
        <v>114</v>
      </c>
      <c r="I20122">
        <v>1</v>
      </c>
    </row>
    <row r="20123" spans="1:9" x14ac:dyDescent="0.25">
      <c r="A20123" t="s">
        <v>110</v>
      </c>
      <c r="B20123" t="s">
        <v>68765</v>
      </c>
      <c r="C20123" s="57">
        <v>44342</v>
      </c>
      <c r="D20123" t="s">
        <v>68766</v>
      </c>
      <c r="E20123" s="58">
        <v>1001319400000</v>
      </c>
      <c r="F20123" t="s">
        <v>68767</v>
      </c>
      <c r="G20123" t="s">
        <v>114</v>
      </c>
      <c r="H20123" t="s">
        <v>114</v>
      </c>
      <c r="I20123">
        <v>3</v>
      </c>
    </row>
    <row r="20124" spans="1:9" x14ac:dyDescent="0.25">
      <c r="A20124" t="s">
        <v>110</v>
      </c>
      <c r="B20124" t="s">
        <v>68768</v>
      </c>
      <c r="C20124" s="57">
        <v>44342</v>
      </c>
      <c r="D20124" t="s">
        <v>68769</v>
      </c>
      <c r="E20124" s="58">
        <v>1000000000000</v>
      </c>
      <c r="F20124" t="s">
        <v>68769</v>
      </c>
      <c r="G20124" t="s">
        <v>68769</v>
      </c>
      <c r="H20124" t="s">
        <v>114</v>
      </c>
      <c r="I20124">
        <v>2</v>
      </c>
    </row>
    <row r="20125" spans="1:9" x14ac:dyDescent="0.25">
      <c r="A20125" t="s">
        <v>110</v>
      </c>
      <c r="B20125" t="s">
        <v>68770</v>
      </c>
      <c r="C20125" s="57">
        <v>44342</v>
      </c>
      <c r="D20125" t="s">
        <v>68771</v>
      </c>
      <c r="E20125" t="s">
        <v>68772</v>
      </c>
      <c r="F20125" t="s">
        <v>68773</v>
      </c>
      <c r="G20125" t="s">
        <v>114</v>
      </c>
      <c r="H20125" t="s">
        <v>114</v>
      </c>
      <c r="I20125">
        <v>9</v>
      </c>
    </row>
    <row r="20126" spans="1:9" x14ac:dyDescent="0.25">
      <c r="A20126" t="s">
        <v>110</v>
      </c>
      <c r="B20126" t="s">
        <v>68774</v>
      </c>
      <c r="C20126" s="57">
        <v>44342</v>
      </c>
      <c r="D20126" t="s">
        <v>68775</v>
      </c>
      <c r="E20126" s="58">
        <v>1009955500000</v>
      </c>
      <c r="F20126" t="s">
        <v>68776</v>
      </c>
      <c r="G20126" t="s">
        <v>114</v>
      </c>
      <c r="H20126" t="s">
        <v>114</v>
      </c>
      <c r="I20126">
        <v>1</v>
      </c>
    </row>
    <row r="20127" spans="1:9" x14ac:dyDescent="0.25">
      <c r="A20127" t="s">
        <v>110</v>
      </c>
      <c r="B20127" t="s">
        <v>68777</v>
      </c>
      <c r="C20127" s="57">
        <v>44342</v>
      </c>
      <c r="D20127" t="s">
        <v>68778</v>
      </c>
      <c r="E20127" s="58">
        <v>5194806900000</v>
      </c>
      <c r="F20127" t="s">
        <v>68779</v>
      </c>
      <c r="G20127" t="s">
        <v>114</v>
      </c>
      <c r="H20127" t="s">
        <v>114</v>
      </c>
      <c r="I20127">
        <v>1</v>
      </c>
    </row>
    <row r="20128" spans="1:9" x14ac:dyDescent="0.25">
      <c r="A20128" t="s">
        <v>110</v>
      </c>
      <c r="B20128" t="s">
        <v>68780</v>
      </c>
      <c r="C20128" s="57">
        <v>44342</v>
      </c>
      <c r="D20128" t="s">
        <v>68781</v>
      </c>
      <c r="E20128" s="58">
        <v>994620160000000</v>
      </c>
      <c r="F20128" t="s">
        <v>68782</v>
      </c>
      <c r="G20128" t="s">
        <v>114</v>
      </c>
      <c r="H20128" t="s">
        <v>114</v>
      </c>
      <c r="I20128">
        <v>1</v>
      </c>
    </row>
    <row r="20129" spans="1:9" x14ac:dyDescent="0.25">
      <c r="A20129" t="s">
        <v>110</v>
      </c>
      <c r="B20129" t="s">
        <v>68783</v>
      </c>
      <c r="C20129" s="57">
        <v>44342</v>
      </c>
      <c r="D20129" t="s">
        <v>68784</v>
      </c>
      <c r="E20129" t="s">
        <v>68785</v>
      </c>
      <c r="F20129" t="s">
        <v>68786</v>
      </c>
      <c r="G20129" t="s">
        <v>114</v>
      </c>
      <c r="H20129" t="s">
        <v>114</v>
      </c>
      <c r="I20129">
        <v>1</v>
      </c>
    </row>
    <row r="20130" spans="1:9" x14ac:dyDescent="0.25">
      <c r="A20130" t="s">
        <v>110</v>
      </c>
      <c r="B20130" t="s">
        <v>68787</v>
      </c>
      <c r="C20130" s="57">
        <v>44342</v>
      </c>
      <c r="D20130" t="s">
        <v>68788</v>
      </c>
      <c r="E20130" s="58">
        <v>10177084000000</v>
      </c>
      <c r="F20130" t="s">
        <v>68789</v>
      </c>
      <c r="G20130" t="s">
        <v>860</v>
      </c>
      <c r="H20130" t="s">
        <v>114</v>
      </c>
      <c r="I20130">
        <v>37</v>
      </c>
    </row>
    <row r="20131" spans="1:9" x14ac:dyDescent="0.25">
      <c r="A20131" t="s">
        <v>110</v>
      </c>
      <c r="B20131" t="s">
        <v>68790</v>
      </c>
      <c r="C20131" s="57">
        <v>44342</v>
      </c>
      <c r="D20131" t="s">
        <v>68791</v>
      </c>
      <c r="E20131" s="58">
        <v>10080794000000</v>
      </c>
      <c r="F20131" t="s">
        <v>68792</v>
      </c>
      <c r="G20131" t="s">
        <v>114</v>
      </c>
      <c r="H20131" t="s">
        <v>114</v>
      </c>
      <c r="I20131">
        <v>1</v>
      </c>
    </row>
    <row r="20132" spans="1:9" x14ac:dyDescent="0.25">
      <c r="A20132" t="s">
        <v>110</v>
      </c>
      <c r="B20132" t="s">
        <v>68793</v>
      </c>
      <c r="C20132" s="57">
        <v>44342</v>
      </c>
      <c r="D20132" t="s">
        <v>68794</v>
      </c>
      <c r="E20132" t="s">
        <v>68795</v>
      </c>
      <c r="F20132" t="s">
        <v>68796</v>
      </c>
      <c r="G20132" t="s">
        <v>114</v>
      </c>
      <c r="H20132" t="s">
        <v>114</v>
      </c>
      <c r="I20132">
        <v>3</v>
      </c>
    </row>
    <row r="20133" spans="1:9" x14ac:dyDescent="0.25">
      <c r="A20133" t="s">
        <v>110</v>
      </c>
      <c r="B20133" t="s">
        <v>68797</v>
      </c>
      <c r="C20133" s="57">
        <v>44342</v>
      </c>
      <c r="D20133" t="s">
        <v>68798</v>
      </c>
      <c r="E20133" s="58">
        <v>100795340700000</v>
      </c>
      <c r="F20133" t="s">
        <v>68799</v>
      </c>
      <c r="G20133" t="s">
        <v>114</v>
      </c>
      <c r="H20133" t="s">
        <v>114</v>
      </c>
      <c r="I20133">
        <v>79</v>
      </c>
    </row>
    <row r="20134" spans="1:9" x14ac:dyDescent="0.25">
      <c r="A20134" t="s">
        <v>110</v>
      </c>
      <c r="B20134" t="s">
        <v>68800</v>
      </c>
      <c r="C20134" s="57">
        <v>44342</v>
      </c>
      <c r="D20134" t="s">
        <v>68801</v>
      </c>
      <c r="E20134" s="58">
        <v>1000289240000</v>
      </c>
      <c r="F20134" t="s">
        <v>68802</v>
      </c>
      <c r="G20134" t="s">
        <v>114</v>
      </c>
      <c r="H20134" t="s">
        <v>114</v>
      </c>
      <c r="I20134">
        <v>5</v>
      </c>
    </row>
    <row r="20135" spans="1:9" x14ac:dyDescent="0.25">
      <c r="A20135" t="s">
        <v>110</v>
      </c>
      <c r="B20135" t="s">
        <v>68803</v>
      </c>
      <c r="C20135" s="57">
        <v>44342</v>
      </c>
      <c r="D20135" t="s">
        <v>68804</v>
      </c>
      <c r="E20135" s="58">
        <v>1007376100000</v>
      </c>
      <c r="F20135" t="s">
        <v>68805</v>
      </c>
      <c r="G20135" t="s">
        <v>114</v>
      </c>
      <c r="H20135" t="s">
        <v>114</v>
      </c>
      <c r="I20135">
        <v>1</v>
      </c>
    </row>
    <row r="20136" spans="1:9" x14ac:dyDescent="0.25">
      <c r="A20136" t="s">
        <v>110</v>
      </c>
      <c r="B20136" t="s">
        <v>68806</v>
      </c>
      <c r="C20136" s="57">
        <v>44342</v>
      </c>
      <c r="D20136" t="s">
        <v>68807</v>
      </c>
      <c r="E20136" s="58">
        <v>1055511120000</v>
      </c>
      <c r="F20136" t="s">
        <v>68808</v>
      </c>
      <c r="G20136" t="s">
        <v>114</v>
      </c>
      <c r="H20136" t="s">
        <v>114</v>
      </c>
      <c r="I20136">
        <v>4</v>
      </c>
    </row>
    <row r="20137" spans="1:9" x14ac:dyDescent="0.25">
      <c r="A20137" t="s">
        <v>110</v>
      </c>
      <c r="B20137" t="s">
        <v>68809</v>
      </c>
      <c r="C20137" s="57">
        <v>44342</v>
      </c>
      <c r="D20137" t="s">
        <v>68810</v>
      </c>
      <c r="E20137" s="58">
        <v>1007212500000</v>
      </c>
      <c r="F20137" t="s">
        <v>68811</v>
      </c>
      <c r="G20137" t="s">
        <v>114</v>
      </c>
      <c r="H20137" t="s">
        <v>114</v>
      </c>
      <c r="I20137">
        <v>5</v>
      </c>
    </row>
    <row r="20138" spans="1:9" x14ac:dyDescent="0.25">
      <c r="A20138" t="s">
        <v>110</v>
      </c>
      <c r="B20138" t="s">
        <v>68812</v>
      </c>
      <c r="C20138" s="57">
        <v>44342</v>
      </c>
      <c r="D20138" t="s">
        <v>68813</v>
      </c>
      <c r="E20138" s="58">
        <v>10439216000000</v>
      </c>
      <c r="F20138" t="s">
        <v>68814</v>
      </c>
      <c r="G20138" t="s">
        <v>68815</v>
      </c>
      <c r="H20138" t="s">
        <v>114</v>
      </c>
      <c r="I20138">
        <v>41</v>
      </c>
    </row>
    <row r="20139" spans="1:9" x14ac:dyDescent="0.25">
      <c r="A20139" t="s">
        <v>110</v>
      </c>
      <c r="B20139" t="s">
        <v>68816</v>
      </c>
      <c r="C20139" s="57">
        <v>44342</v>
      </c>
      <c r="D20139" t="s">
        <v>68817</v>
      </c>
      <c r="E20139" s="58">
        <v>1025031900000</v>
      </c>
      <c r="F20139" t="s">
        <v>68818</v>
      </c>
      <c r="G20139" t="s">
        <v>114</v>
      </c>
      <c r="H20139" t="s">
        <v>114</v>
      </c>
      <c r="I20139">
        <v>1</v>
      </c>
    </row>
    <row r="20140" spans="1:9" x14ac:dyDescent="0.25">
      <c r="A20140" t="s">
        <v>110</v>
      </c>
      <c r="B20140" t="s">
        <v>68819</v>
      </c>
      <c r="C20140" s="57">
        <v>44342</v>
      </c>
      <c r="D20140" t="s">
        <v>68820</v>
      </c>
      <c r="E20140" s="58">
        <v>1009861000000</v>
      </c>
      <c r="F20140" t="s">
        <v>68821</v>
      </c>
      <c r="G20140" t="s">
        <v>114</v>
      </c>
      <c r="H20140" t="s">
        <v>114</v>
      </c>
      <c r="I20140">
        <v>1</v>
      </c>
    </row>
    <row r="20141" spans="1:9" x14ac:dyDescent="0.25">
      <c r="A20141" t="s">
        <v>110</v>
      </c>
      <c r="B20141" t="s">
        <v>68822</v>
      </c>
      <c r="C20141" s="57">
        <v>44342</v>
      </c>
      <c r="D20141" t="s">
        <v>68823</v>
      </c>
      <c r="E20141" s="58">
        <v>1010568700000</v>
      </c>
      <c r="F20141" t="s">
        <v>68824</v>
      </c>
      <c r="G20141" t="s">
        <v>114</v>
      </c>
      <c r="H20141" t="s">
        <v>114</v>
      </c>
      <c r="I20141">
        <v>2</v>
      </c>
    </row>
    <row r="20142" spans="1:9" x14ac:dyDescent="0.25">
      <c r="A20142" t="s">
        <v>110</v>
      </c>
      <c r="B20142" t="s">
        <v>68825</v>
      </c>
      <c r="C20142" s="57">
        <v>44342</v>
      </c>
      <c r="D20142" t="s">
        <v>68826</v>
      </c>
      <c r="E20142" s="58">
        <v>1003168400000</v>
      </c>
      <c r="F20142" t="s">
        <v>68827</v>
      </c>
      <c r="G20142" t="s">
        <v>114</v>
      </c>
      <c r="H20142" t="s">
        <v>114</v>
      </c>
      <c r="I20142">
        <v>1</v>
      </c>
    </row>
    <row r="20143" spans="1:9" x14ac:dyDescent="0.25">
      <c r="A20143" t="s">
        <v>110</v>
      </c>
      <c r="B20143" t="s">
        <v>68828</v>
      </c>
      <c r="C20143" s="57">
        <v>44342</v>
      </c>
      <c r="D20143" t="s">
        <v>68829</v>
      </c>
      <c r="E20143" s="58">
        <v>1031410300000</v>
      </c>
      <c r="F20143" t="s">
        <v>68830</v>
      </c>
      <c r="G20143" t="s">
        <v>114</v>
      </c>
      <c r="H20143" t="s">
        <v>114</v>
      </c>
      <c r="I20143">
        <v>1</v>
      </c>
    </row>
    <row r="20144" spans="1:9" x14ac:dyDescent="0.25">
      <c r="A20144" t="s">
        <v>110</v>
      </c>
      <c r="B20144" t="s">
        <v>68831</v>
      </c>
      <c r="C20144" s="57">
        <v>44342</v>
      </c>
      <c r="D20144" t="s">
        <v>68832</v>
      </c>
      <c r="E20144" s="58">
        <v>1019224800000</v>
      </c>
      <c r="F20144" t="s">
        <v>68833</v>
      </c>
      <c r="G20144" t="s">
        <v>114</v>
      </c>
      <c r="H20144" t="s">
        <v>114</v>
      </c>
      <c r="I20144">
        <v>13</v>
      </c>
    </row>
    <row r="20145" spans="1:9" x14ac:dyDescent="0.25">
      <c r="A20145" t="s">
        <v>110</v>
      </c>
      <c r="B20145" t="s">
        <v>68834</v>
      </c>
      <c r="C20145" s="57">
        <v>44342</v>
      </c>
      <c r="D20145" t="s">
        <v>68835</v>
      </c>
      <c r="E20145" s="58">
        <v>1106589600000</v>
      </c>
      <c r="F20145" t="s">
        <v>68836</v>
      </c>
      <c r="G20145" t="s">
        <v>114</v>
      </c>
      <c r="H20145" t="s">
        <v>114</v>
      </c>
      <c r="I20145">
        <v>1</v>
      </c>
    </row>
    <row r="20146" spans="1:9" x14ac:dyDescent="0.25">
      <c r="A20146" t="s">
        <v>110</v>
      </c>
      <c r="B20146" t="s">
        <v>68837</v>
      </c>
      <c r="C20146" s="57">
        <v>44342</v>
      </c>
      <c r="D20146" t="s">
        <v>68838</v>
      </c>
      <c r="E20146" s="58">
        <v>1031268700000</v>
      </c>
      <c r="F20146" t="s">
        <v>68839</v>
      </c>
      <c r="G20146" t="s">
        <v>114</v>
      </c>
      <c r="H20146" t="s">
        <v>114</v>
      </c>
      <c r="I20146">
        <v>1</v>
      </c>
    </row>
    <row r="20147" spans="1:9" x14ac:dyDescent="0.25">
      <c r="A20147" t="s">
        <v>110</v>
      </c>
      <c r="B20147" t="s">
        <v>68840</v>
      </c>
      <c r="C20147" s="57">
        <v>44342</v>
      </c>
      <c r="D20147" t="s">
        <v>68841</v>
      </c>
      <c r="E20147" t="s">
        <v>68842</v>
      </c>
      <c r="F20147" t="s">
        <v>68843</v>
      </c>
      <c r="G20147" t="s">
        <v>68844</v>
      </c>
      <c r="H20147" t="s">
        <v>114</v>
      </c>
      <c r="I20147">
        <v>2729</v>
      </c>
    </row>
    <row r="20148" spans="1:9" x14ac:dyDescent="0.25">
      <c r="A20148" t="s">
        <v>110</v>
      </c>
      <c r="B20148" t="s">
        <v>68845</v>
      </c>
      <c r="C20148" s="57">
        <v>44342</v>
      </c>
      <c r="D20148" t="s">
        <v>68846</v>
      </c>
      <c r="E20148" s="58">
        <v>1006530800000</v>
      </c>
      <c r="F20148" t="s">
        <v>68847</v>
      </c>
      <c r="G20148" t="s">
        <v>114</v>
      </c>
      <c r="H20148" t="s">
        <v>114</v>
      </c>
      <c r="I20148">
        <v>1</v>
      </c>
    </row>
    <row r="20149" spans="1:9" x14ac:dyDescent="0.25">
      <c r="A20149" t="s">
        <v>110</v>
      </c>
      <c r="B20149" t="s">
        <v>68848</v>
      </c>
      <c r="C20149" s="57">
        <v>44342</v>
      </c>
      <c r="D20149" t="s">
        <v>68849</v>
      </c>
      <c r="E20149" s="58">
        <v>1002109300000</v>
      </c>
      <c r="F20149" t="s">
        <v>68850</v>
      </c>
      <c r="G20149" t="s">
        <v>114</v>
      </c>
      <c r="H20149" t="s">
        <v>114</v>
      </c>
      <c r="I20149">
        <v>1</v>
      </c>
    </row>
    <row r="20150" spans="1:9" x14ac:dyDescent="0.25">
      <c r="A20150" t="s">
        <v>110</v>
      </c>
      <c r="B20150" t="s">
        <v>68851</v>
      </c>
      <c r="C20150" s="57">
        <v>44342</v>
      </c>
      <c r="D20150" t="s">
        <v>68852</v>
      </c>
      <c r="E20150" s="58">
        <v>1055187730000</v>
      </c>
      <c r="F20150" t="s">
        <v>68853</v>
      </c>
      <c r="G20150" t="s">
        <v>68854</v>
      </c>
      <c r="H20150" t="s">
        <v>114</v>
      </c>
      <c r="I20150">
        <v>30</v>
      </c>
    </row>
    <row r="20151" spans="1:9" x14ac:dyDescent="0.25">
      <c r="A20151" t="s">
        <v>110</v>
      </c>
      <c r="B20151" t="s">
        <v>68855</v>
      </c>
      <c r="C20151" s="57">
        <v>44342</v>
      </c>
      <c r="D20151" t="s">
        <v>68856</v>
      </c>
      <c r="E20151" s="58">
        <v>1070700010000</v>
      </c>
      <c r="F20151" t="s">
        <v>68857</v>
      </c>
      <c r="G20151" t="s">
        <v>68854</v>
      </c>
      <c r="H20151" t="s">
        <v>114</v>
      </c>
      <c r="I20151">
        <v>1</v>
      </c>
    </row>
    <row r="20152" spans="1:9" x14ac:dyDescent="0.25">
      <c r="A20152" t="s">
        <v>110</v>
      </c>
      <c r="B20152" t="s">
        <v>68858</v>
      </c>
      <c r="C20152" s="57">
        <v>44342</v>
      </c>
      <c r="D20152" t="s">
        <v>68859</v>
      </c>
      <c r="E20152" s="58">
        <v>1010161700000</v>
      </c>
      <c r="F20152" t="s">
        <v>68860</v>
      </c>
      <c r="G20152" t="s">
        <v>114</v>
      </c>
      <c r="H20152" t="s">
        <v>114</v>
      </c>
      <c r="I20152">
        <v>1</v>
      </c>
    </row>
    <row r="20153" spans="1:9" x14ac:dyDescent="0.25">
      <c r="A20153" t="s">
        <v>110</v>
      </c>
      <c r="B20153" t="s">
        <v>68861</v>
      </c>
      <c r="C20153" s="57">
        <v>44342</v>
      </c>
      <c r="D20153" t="s">
        <v>68862</v>
      </c>
      <c r="E20153" s="58">
        <v>1025795130000</v>
      </c>
      <c r="F20153" t="s">
        <v>68863</v>
      </c>
      <c r="G20153" t="s">
        <v>114</v>
      </c>
      <c r="H20153" t="s">
        <v>114</v>
      </c>
      <c r="I20153">
        <v>2</v>
      </c>
    </row>
    <row r="20154" spans="1:9" x14ac:dyDescent="0.25">
      <c r="A20154" t="s">
        <v>110</v>
      </c>
      <c r="B20154" t="s">
        <v>68864</v>
      </c>
      <c r="C20154" s="57">
        <v>44342</v>
      </c>
      <c r="D20154" t="s">
        <v>68865</v>
      </c>
      <c r="E20154" t="s">
        <v>68866</v>
      </c>
      <c r="F20154" t="s">
        <v>68867</v>
      </c>
      <c r="G20154" t="s">
        <v>4423</v>
      </c>
      <c r="H20154" t="s">
        <v>114</v>
      </c>
      <c r="I20154">
        <v>1</v>
      </c>
    </row>
    <row r="20155" spans="1:9" x14ac:dyDescent="0.25">
      <c r="A20155" t="s">
        <v>110</v>
      </c>
      <c r="B20155" t="s">
        <v>68868</v>
      </c>
      <c r="C20155" s="57">
        <v>44342</v>
      </c>
      <c r="D20155" t="s">
        <v>68869</v>
      </c>
      <c r="E20155" s="58">
        <v>1021770290000</v>
      </c>
      <c r="F20155" t="s">
        <v>68870</v>
      </c>
      <c r="G20155" t="s">
        <v>114</v>
      </c>
      <c r="H20155" t="s">
        <v>114</v>
      </c>
      <c r="I20155">
        <v>7</v>
      </c>
    </row>
    <row r="20156" spans="1:9" x14ac:dyDescent="0.25">
      <c r="A20156" t="s">
        <v>110</v>
      </c>
      <c r="B20156" t="s">
        <v>68871</v>
      </c>
      <c r="C20156" s="57">
        <v>44342</v>
      </c>
      <c r="D20156" t="s">
        <v>68872</v>
      </c>
      <c r="E20156" t="s">
        <v>68873</v>
      </c>
      <c r="F20156" t="s">
        <v>68874</v>
      </c>
      <c r="G20156" t="s">
        <v>68875</v>
      </c>
      <c r="H20156" t="s">
        <v>114</v>
      </c>
      <c r="I20156">
        <v>1</v>
      </c>
    </row>
    <row r="20157" spans="1:9" x14ac:dyDescent="0.25">
      <c r="A20157" t="s">
        <v>110</v>
      </c>
      <c r="B20157" t="s">
        <v>68876</v>
      </c>
      <c r="C20157" s="57">
        <v>44342</v>
      </c>
      <c r="D20157" t="s">
        <v>68877</v>
      </c>
      <c r="E20157" t="s">
        <v>68878</v>
      </c>
      <c r="F20157" t="s">
        <v>68879</v>
      </c>
      <c r="G20157" t="s">
        <v>68880</v>
      </c>
      <c r="H20157" t="s">
        <v>114</v>
      </c>
      <c r="I20157">
        <v>769</v>
      </c>
    </row>
    <row r="20158" spans="1:9" x14ac:dyDescent="0.25">
      <c r="A20158" t="s">
        <v>110</v>
      </c>
      <c r="B20158" t="s">
        <v>68881</v>
      </c>
      <c r="C20158" s="57">
        <v>44342</v>
      </c>
      <c r="D20158" t="s">
        <v>68882</v>
      </c>
      <c r="E20158" s="58">
        <v>1145006300000</v>
      </c>
      <c r="F20158" t="s">
        <v>68883</v>
      </c>
      <c r="G20158" t="s">
        <v>114</v>
      </c>
      <c r="H20158" t="s">
        <v>114</v>
      </c>
      <c r="I20158">
        <v>1</v>
      </c>
    </row>
    <row r="20159" spans="1:9" x14ac:dyDescent="0.25">
      <c r="A20159" t="s">
        <v>110</v>
      </c>
      <c r="B20159" t="s">
        <v>68884</v>
      </c>
      <c r="C20159" s="57">
        <v>44342</v>
      </c>
      <c r="D20159" t="s">
        <v>68885</v>
      </c>
      <c r="E20159" s="58">
        <v>1004431400000</v>
      </c>
      <c r="F20159" t="s">
        <v>68886</v>
      </c>
      <c r="G20159" t="s">
        <v>114</v>
      </c>
      <c r="H20159" t="s">
        <v>114</v>
      </c>
      <c r="I20159">
        <v>1</v>
      </c>
    </row>
    <row r="20160" spans="1:9" x14ac:dyDescent="0.25">
      <c r="A20160" t="s">
        <v>110</v>
      </c>
      <c r="B20160" t="s">
        <v>68887</v>
      </c>
      <c r="C20160" s="57">
        <v>44342</v>
      </c>
      <c r="D20160" t="s">
        <v>68888</v>
      </c>
      <c r="E20160" s="58">
        <v>1009007400000</v>
      </c>
      <c r="F20160" t="s">
        <v>68889</v>
      </c>
      <c r="G20160" t="s">
        <v>114</v>
      </c>
      <c r="H20160" t="s">
        <v>114</v>
      </c>
      <c r="I20160">
        <v>2</v>
      </c>
    </row>
    <row r="20161" spans="1:9" x14ac:dyDescent="0.25">
      <c r="A20161" t="s">
        <v>110</v>
      </c>
      <c r="B20161" t="s">
        <v>68890</v>
      </c>
      <c r="C20161" s="57">
        <v>44342</v>
      </c>
      <c r="D20161" t="s">
        <v>68891</v>
      </c>
      <c r="E20161" s="58">
        <v>9856505000000</v>
      </c>
      <c r="F20161" t="s">
        <v>68892</v>
      </c>
      <c r="G20161" t="s">
        <v>68893</v>
      </c>
      <c r="H20161" t="s">
        <v>114</v>
      </c>
      <c r="I20161">
        <v>204</v>
      </c>
    </row>
    <row r="20162" spans="1:9" x14ac:dyDescent="0.25">
      <c r="A20162" t="s">
        <v>110</v>
      </c>
      <c r="B20162" t="s">
        <v>68894</v>
      </c>
      <c r="C20162" s="57">
        <v>44342</v>
      </c>
      <c r="D20162" t="s">
        <v>68895</v>
      </c>
      <c r="E20162" s="58">
        <v>1009469300000</v>
      </c>
      <c r="F20162" t="s">
        <v>68896</v>
      </c>
      <c r="G20162" t="s">
        <v>114</v>
      </c>
      <c r="H20162" t="s">
        <v>114</v>
      </c>
      <c r="I20162">
        <v>1</v>
      </c>
    </row>
    <row r="20163" spans="1:9" x14ac:dyDescent="0.25">
      <c r="A20163" t="s">
        <v>110</v>
      </c>
      <c r="B20163" t="s">
        <v>68897</v>
      </c>
      <c r="C20163" s="57">
        <v>44342</v>
      </c>
      <c r="D20163" t="s">
        <v>8078</v>
      </c>
      <c r="E20163" s="58">
        <v>1000000000000</v>
      </c>
      <c r="F20163" t="s">
        <v>8078</v>
      </c>
      <c r="G20163" t="s">
        <v>8078</v>
      </c>
      <c r="H20163" t="s">
        <v>114</v>
      </c>
      <c r="I20163">
        <v>1</v>
      </c>
    </row>
    <row r="20164" spans="1:9" x14ac:dyDescent="0.25">
      <c r="A20164" t="s">
        <v>110</v>
      </c>
      <c r="B20164" t="s">
        <v>68898</v>
      </c>
      <c r="C20164" s="57">
        <v>44342</v>
      </c>
      <c r="D20164" t="s">
        <v>68899</v>
      </c>
      <c r="E20164" t="s">
        <v>68900</v>
      </c>
      <c r="F20164" t="s">
        <v>68901</v>
      </c>
      <c r="G20164" t="s">
        <v>114</v>
      </c>
      <c r="H20164" t="s">
        <v>114</v>
      </c>
      <c r="I20164">
        <v>1</v>
      </c>
    </row>
    <row r="20165" spans="1:9" x14ac:dyDescent="0.25">
      <c r="A20165" t="s">
        <v>110</v>
      </c>
      <c r="B20165" t="s">
        <v>68902</v>
      </c>
      <c r="C20165" s="57">
        <v>44342</v>
      </c>
      <c r="D20165" t="s">
        <v>68903</v>
      </c>
      <c r="E20165" s="58">
        <v>101219914800000</v>
      </c>
      <c r="F20165" t="s">
        <v>68904</v>
      </c>
      <c r="G20165" t="s">
        <v>114</v>
      </c>
      <c r="H20165" t="s">
        <v>114</v>
      </c>
      <c r="I20165">
        <v>1</v>
      </c>
    </row>
    <row r="20166" spans="1:9" x14ac:dyDescent="0.25">
      <c r="A20166" t="s">
        <v>110</v>
      </c>
      <c r="B20166" t="s">
        <v>68905</v>
      </c>
      <c r="C20166" s="57">
        <v>44342</v>
      </c>
      <c r="D20166" t="s">
        <v>68906</v>
      </c>
      <c r="E20166" s="58">
        <v>1014073730000</v>
      </c>
      <c r="F20166" t="s">
        <v>68907</v>
      </c>
      <c r="G20166" t="s">
        <v>114</v>
      </c>
      <c r="H20166" t="s">
        <v>114</v>
      </c>
      <c r="I20166">
        <v>2</v>
      </c>
    </row>
    <row r="20167" spans="1:9" x14ac:dyDescent="0.25">
      <c r="A20167" t="s">
        <v>110</v>
      </c>
      <c r="B20167" t="s">
        <v>68908</v>
      </c>
      <c r="C20167" s="57">
        <v>44342</v>
      </c>
      <c r="D20167" t="s">
        <v>68909</v>
      </c>
      <c r="E20167" s="58">
        <v>1000137150000</v>
      </c>
      <c r="F20167" t="s">
        <v>68910</v>
      </c>
      <c r="G20167" t="s">
        <v>114</v>
      </c>
      <c r="H20167" t="s">
        <v>114</v>
      </c>
      <c r="I20167">
        <v>2</v>
      </c>
    </row>
    <row r="20168" spans="1:9" x14ac:dyDescent="0.25">
      <c r="A20168" t="s">
        <v>110</v>
      </c>
      <c r="B20168" t="s">
        <v>68911</v>
      </c>
      <c r="C20168" s="57">
        <v>44342</v>
      </c>
      <c r="D20168" t="s">
        <v>68912</v>
      </c>
      <c r="E20168" s="58">
        <v>1003170340000</v>
      </c>
      <c r="F20168" t="s">
        <v>68913</v>
      </c>
      <c r="G20168" t="s">
        <v>114</v>
      </c>
      <c r="H20168" t="s">
        <v>114</v>
      </c>
      <c r="I20168">
        <v>1</v>
      </c>
    </row>
    <row r="20169" spans="1:9" x14ac:dyDescent="0.25">
      <c r="A20169" t="s">
        <v>110</v>
      </c>
      <c r="B20169" t="s">
        <v>68914</v>
      </c>
      <c r="C20169" s="57">
        <v>44342</v>
      </c>
      <c r="D20169" t="s">
        <v>68915</v>
      </c>
      <c r="E20169" s="58">
        <v>1013472102400000</v>
      </c>
      <c r="F20169" t="s">
        <v>68916</v>
      </c>
      <c r="G20169" t="s">
        <v>114</v>
      </c>
      <c r="H20169" t="s">
        <v>114</v>
      </c>
      <c r="I20169">
        <v>1</v>
      </c>
    </row>
    <row r="20170" spans="1:9" x14ac:dyDescent="0.25">
      <c r="A20170" t="s">
        <v>110</v>
      </c>
      <c r="B20170" t="s">
        <v>68917</v>
      </c>
      <c r="C20170" s="57">
        <v>44342</v>
      </c>
      <c r="D20170" t="s">
        <v>68918</v>
      </c>
      <c r="E20170" s="58">
        <v>10083139600000</v>
      </c>
      <c r="F20170" t="s">
        <v>68919</v>
      </c>
      <c r="G20170" t="s">
        <v>114</v>
      </c>
      <c r="H20170" t="s">
        <v>114</v>
      </c>
      <c r="I20170">
        <v>1987</v>
      </c>
    </row>
    <row r="20171" spans="1:9" x14ac:dyDescent="0.25">
      <c r="A20171" t="s">
        <v>110</v>
      </c>
      <c r="B20171" t="s">
        <v>68920</v>
      </c>
      <c r="C20171" s="57">
        <v>44342</v>
      </c>
      <c r="D20171" t="s">
        <v>68921</v>
      </c>
      <c r="E20171" s="58">
        <v>1000547700000</v>
      </c>
      <c r="F20171" t="s">
        <v>68922</v>
      </c>
      <c r="G20171" t="s">
        <v>68923</v>
      </c>
      <c r="H20171" t="s">
        <v>114</v>
      </c>
      <c r="I20171">
        <v>1</v>
      </c>
    </row>
    <row r="20172" spans="1:9" x14ac:dyDescent="0.25">
      <c r="A20172" t="s">
        <v>110</v>
      </c>
      <c r="B20172" t="s">
        <v>68924</v>
      </c>
      <c r="C20172" s="57">
        <v>44342</v>
      </c>
      <c r="D20172" t="s">
        <v>68925</v>
      </c>
      <c r="E20172" s="58">
        <v>1047163000000</v>
      </c>
      <c r="F20172" t="s">
        <v>68926</v>
      </c>
      <c r="G20172" t="s">
        <v>114</v>
      </c>
      <c r="H20172" t="s">
        <v>114</v>
      </c>
      <c r="I20172">
        <v>21</v>
      </c>
    </row>
    <row r="20173" spans="1:9" x14ac:dyDescent="0.25">
      <c r="A20173" t="s">
        <v>110</v>
      </c>
      <c r="B20173" t="s">
        <v>68927</v>
      </c>
      <c r="C20173" s="57">
        <v>44342</v>
      </c>
      <c r="D20173" t="s">
        <v>68928</v>
      </c>
      <c r="E20173" s="58">
        <v>100025712360000</v>
      </c>
      <c r="F20173" t="s">
        <v>68929</v>
      </c>
      <c r="G20173" t="s">
        <v>114</v>
      </c>
      <c r="H20173" t="s">
        <v>114</v>
      </c>
      <c r="I20173">
        <v>1</v>
      </c>
    </row>
    <row r="20174" spans="1:9" x14ac:dyDescent="0.25">
      <c r="A20174" t="s">
        <v>110</v>
      </c>
      <c r="B20174" t="s">
        <v>68930</v>
      </c>
      <c r="C20174" s="57">
        <v>44342</v>
      </c>
      <c r="D20174" t="s">
        <v>68931</v>
      </c>
      <c r="E20174" s="58">
        <v>1468129870000</v>
      </c>
      <c r="F20174" t="s">
        <v>68932</v>
      </c>
      <c r="G20174" t="s">
        <v>114</v>
      </c>
      <c r="H20174" t="s">
        <v>114</v>
      </c>
      <c r="I20174">
        <v>51</v>
      </c>
    </row>
    <row r="20175" spans="1:9" x14ac:dyDescent="0.25">
      <c r="A20175" t="s">
        <v>110</v>
      </c>
      <c r="B20175" t="s">
        <v>68933</v>
      </c>
      <c r="C20175" s="57">
        <v>44342</v>
      </c>
      <c r="D20175" t="s">
        <v>68934</v>
      </c>
      <c r="E20175" s="58">
        <v>1004117160000</v>
      </c>
      <c r="F20175" t="s">
        <v>68935</v>
      </c>
      <c r="G20175" t="s">
        <v>114</v>
      </c>
      <c r="H20175" t="s">
        <v>114</v>
      </c>
      <c r="I20175">
        <v>9</v>
      </c>
    </row>
    <row r="20176" spans="1:9" x14ac:dyDescent="0.25">
      <c r="A20176" t="s">
        <v>110</v>
      </c>
      <c r="B20176" t="s">
        <v>68936</v>
      </c>
      <c r="C20176" s="57">
        <v>44342</v>
      </c>
      <c r="D20176" t="s">
        <v>68937</v>
      </c>
      <c r="E20176" s="58">
        <v>1011153400000</v>
      </c>
      <c r="F20176" t="s">
        <v>68938</v>
      </c>
      <c r="G20176" t="s">
        <v>114</v>
      </c>
      <c r="H20176" t="s">
        <v>114</v>
      </c>
      <c r="I20176">
        <v>1</v>
      </c>
    </row>
    <row r="20177" spans="1:9" x14ac:dyDescent="0.25">
      <c r="A20177" t="s">
        <v>110</v>
      </c>
      <c r="B20177" t="s">
        <v>68939</v>
      </c>
      <c r="C20177" s="57">
        <v>44342</v>
      </c>
      <c r="D20177" t="s">
        <v>68940</v>
      </c>
      <c r="E20177" s="58">
        <v>1952863600000</v>
      </c>
      <c r="F20177" t="s">
        <v>68941</v>
      </c>
      <c r="G20177" t="s">
        <v>114</v>
      </c>
      <c r="H20177" t="s">
        <v>114</v>
      </c>
      <c r="I20177">
        <v>1</v>
      </c>
    </row>
    <row r="20178" spans="1:9" x14ac:dyDescent="0.25">
      <c r="A20178" t="s">
        <v>110</v>
      </c>
      <c r="B20178" t="s">
        <v>68942</v>
      </c>
      <c r="C20178" s="57">
        <v>44342</v>
      </c>
      <c r="D20178" t="s">
        <v>68943</v>
      </c>
      <c r="E20178" s="58">
        <v>1002058593000</v>
      </c>
      <c r="F20178" t="s">
        <v>68944</v>
      </c>
      <c r="G20178" t="s">
        <v>68945</v>
      </c>
      <c r="H20178" t="s">
        <v>114</v>
      </c>
      <c r="I20178">
        <v>4</v>
      </c>
    </row>
    <row r="20179" spans="1:9" x14ac:dyDescent="0.25">
      <c r="A20179" t="s">
        <v>110</v>
      </c>
      <c r="B20179" t="s">
        <v>68946</v>
      </c>
      <c r="C20179" s="57">
        <v>44342</v>
      </c>
      <c r="D20179" t="s">
        <v>68947</v>
      </c>
      <c r="E20179" s="58">
        <v>1004152000000</v>
      </c>
      <c r="F20179" t="s">
        <v>68948</v>
      </c>
      <c r="G20179" t="s">
        <v>114</v>
      </c>
      <c r="H20179" t="s">
        <v>114</v>
      </c>
      <c r="I20179">
        <v>1</v>
      </c>
    </row>
    <row r="20180" spans="1:9" x14ac:dyDescent="0.25">
      <c r="A20180" t="s">
        <v>110</v>
      </c>
      <c r="B20180" t="s">
        <v>68949</v>
      </c>
      <c r="C20180" s="57">
        <v>44342</v>
      </c>
      <c r="D20180" t="s">
        <v>68950</v>
      </c>
      <c r="E20180" t="s">
        <v>68951</v>
      </c>
      <c r="F20180" t="s">
        <v>68952</v>
      </c>
      <c r="G20180" t="s">
        <v>16895</v>
      </c>
      <c r="H20180" t="s">
        <v>114</v>
      </c>
      <c r="I20180">
        <v>223</v>
      </c>
    </row>
    <row r="20181" spans="1:9" x14ac:dyDescent="0.25">
      <c r="A20181" t="s">
        <v>110</v>
      </c>
      <c r="B20181" t="s">
        <v>68953</v>
      </c>
      <c r="C20181" s="57">
        <v>44342</v>
      </c>
      <c r="D20181" t="s">
        <v>68954</v>
      </c>
      <c r="E20181" s="58">
        <v>1001298100000</v>
      </c>
      <c r="F20181" t="s">
        <v>68955</v>
      </c>
      <c r="G20181" t="s">
        <v>114</v>
      </c>
      <c r="H20181" t="s">
        <v>114</v>
      </c>
      <c r="I20181">
        <v>3</v>
      </c>
    </row>
    <row r="20182" spans="1:9" x14ac:dyDescent="0.25">
      <c r="A20182" t="s">
        <v>110</v>
      </c>
      <c r="B20182" t="s">
        <v>68956</v>
      </c>
      <c r="C20182" s="57">
        <v>44342</v>
      </c>
      <c r="D20182" t="s">
        <v>68957</v>
      </c>
      <c r="E20182" s="58">
        <v>1310117700000</v>
      </c>
      <c r="F20182" t="s">
        <v>68958</v>
      </c>
      <c r="G20182" t="s">
        <v>114</v>
      </c>
      <c r="H20182" t="s">
        <v>114</v>
      </c>
      <c r="I20182">
        <v>2</v>
      </c>
    </row>
    <row r="20183" spans="1:9" x14ac:dyDescent="0.25">
      <c r="A20183" t="s">
        <v>110</v>
      </c>
      <c r="B20183" t="s">
        <v>68959</v>
      </c>
      <c r="C20183" s="57">
        <v>44342</v>
      </c>
      <c r="D20183" t="s">
        <v>68960</v>
      </c>
      <c r="E20183" s="58">
        <v>1007497200000</v>
      </c>
      <c r="F20183" t="s">
        <v>68961</v>
      </c>
      <c r="G20183" t="s">
        <v>114</v>
      </c>
      <c r="H20183" t="s">
        <v>114</v>
      </c>
      <c r="I20183">
        <v>1</v>
      </c>
    </row>
    <row r="20184" spans="1:9" x14ac:dyDescent="0.25">
      <c r="A20184" t="s">
        <v>110</v>
      </c>
      <c r="B20184" t="s">
        <v>68962</v>
      </c>
      <c r="C20184" s="57">
        <v>44342</v>
      </c>
      <c r="D20184" t="s">
        <v>68963</v>
      </c>
      <c r="E20184" s="58">
        <v>1012521000000</v>
      </c>
      <c r="F20184" t="s">
        <v>68964</v>
      </c>
      <c r="G20184" t="s">
        <v>114</v>
      </c>
      <c r="H20184" t="s">
        <v>114</v>
      </c>
      <c r="I20184">
        <v>2</v>
      </c>
    </row>
    <row r="20185" spans="1:9" x14ac:dyDescent="0.25">
      <c r="A20185" t="s">
        <v>110</v>
      </c>
      <c r="B20185" t="s">
        <v>68965</v>
      </c>
      <c r="C20185" s="57">
        <v>44342</v>
      </c>
      <c r="D20185" t="s">
        <v>68966</v>
      </c>
      <c r="E20185" s="58">
        <v>1019222800000</v>
      </c>
      <c r="F20185" t="s">
        <v>68967</v>
      </c>
      <c r="G20185" t="s">
        <v>114</v>
      </c>
      <c r="H20185" t="s">
        <v>114</v>
      </c>
      <c r="I20185">
        <v>1</v>
      </c>
    </row>
    <row r="20186" spans="1:9" x14ac:dyDescent="0.25">
      <c r="A20186" t="s">
        <v>110</v>
      </c>
      <c r="B20186" t="s">
        <v>68968</v>
      </c>
      <c r="C20186" s="57">
        <v>44342</v>
      </c>
      <c r="D20186" t="s">
        <v>68969</v>
      </c>
      <c r="E20186" s="58">
        <v>1006105300000</v>
      </c>
      <c r="F20186" t="s">
        <v>68970</v>
      </c>
      <c r="G20186" t="s">
        <v>68971</v>
      </c>
      <c r="H20186" t="s">
        <v>114</v>
      </c>
      <c r="I20186">
        <v>1</v>
      </c>
    </row>
    <row r="20187" spans="1:9" x14ac:dyDescent="0.25">
      <c r="A20187" t="s">
        <v>110</v>
      </c>
      <c r="B20187" t="s">
        <v>68972</v>
      </c>
      <c r="C20187" s="57">
        <v>44342</v>
      </c>
      <c r="D20187" t="s">
        <v>68973</v>
      </c>
      <c r="E20187" s="58">
        <v>1001707800000</v>
      </c>
      <c r="F20187" t="s">
        <v>68974</v>
      </c>
      <c r="G20187" t="s">
        <v>114</v>
      </c>
      <c r="H20187" t="s">
        <v>114</v>
      </c>
      <c r="I20187">
        <v>1</v>
      </c>
    </row>
    <row r="20188" spans="1:9" x14ac:dyDescent="0.25">
      <c r="A20188" t="s">
        <v>110</v>
      </c>
      <c r="B20188" t="s">
        <v>68975</v>
      </c>
      <c r="C20188" s="57">
        <v>44342</v>
      </c>
      <c r="D20188" t="s">
        <v>68976</v>
      </c>
      <c r="E20188" s="58">
        <v>1001109900000</v>
      </c>
      <c r="F20188" t="s">
        <v>68977</v>
      </c>
      <c r="G20188" t="s">
        <v>114</v>
      </c>
      <c r="H20188" t="s">
        <v>114</v>
      </c>
      <c r="I20188">
        <v>1</v>
      </c>
    </row>
    <row r="20189" spans="1:9" x14ac:dyDescent="0.25">
      <c r="A20189" t="s">
        <v>110</v>
      </c>
      <c r="B20189" t="s">
        <v>68978</v>
      </c>
      <c r="C20189" s="57">
        <v>44342</v>
      </c>
      <c r="D20189" t="s">
        <v>68979</v>
      </c>
      <c r="E20189" s="58">
        <v>1000690900000</v>
      </c>
      <c r="F20189" t="s">
        <v>68980</v>
      </c>
      <c r="G20189" t="s">
        <v>114</v>
      </c>
      <c r="H20189" t="s">
        <v>114</v>
      </c>
      <c r="I20189">
        <v>1</v>
      </c>
    </row>
    <row r="20190" spans="1:9" x14ac:dyDescent="0.25">
      <c r="A20190" t="s">
        <v>110</v>
      </c>
      <c r="B20190" t="s">
        <v>68981</v>
      </c>
      <c r="C20190" s="57">
        <v>44342</v>
      </c>
      <c r="D20190" t="s">
        <v>68982</v>
      </c>
      <c r="E20190" s="58">
        <v>1025577500000</v>
      </c>
      <c r="F20190" t="s">
        <v>68983</v>
      </c>
      <c r="G20190" t="s">
        <v>114</v>
      </c>
      <c r="H20190" t="s">
        <v>114</v>
      </c>
      <c r="I20190">
        <v>1</v>
      </c>
    </row>
    <row r="20191" spans="1:9" x14ac:dyDescent="0.25">
      <c r="A20191" t="s">
        <v>110</v>
      </c>
      <c r="B20191" t="s">
        <v>68984</v>
      </c>
      <c r="C20191" s="57">
        <v>44342</v>
      </c>
      <c r="D20191" t="s">
        <v>68985</v>
      </c>
      <c r="E20191" s="58">
        <v>1012942400000</v>
      </c>
      <c r="F20191" t="s">
        <v>68986</v>
      </c>
      <c r="G20191" t="s">
        <v>114</v>
      </c>
      <c r="H20191" t="s">
        <v>114</v>
      </c>
      <c r="I20191">
        <v>2</v>
      </c>
    </row>
    <row r="20192" spans="1:9" x14ac:dyDescent="0.25">
      <c r="A20192" t="s">
        <v>110</v>
      </c>
      <c r="B20192" t="s">
        <v>68987</v>
      </c>
      <c r="C20192" s="57">
        <v>44342</v>
      </c>
      <c r="D20192" t="s">
        <v>68988</v>
      </c>
      <c r="E20192" s="58">
        <v>1033215800000</v>
      </c>
      <c r="F20192" t="s">
        <v>68989</v>
      </c>
      <c r="G20192" t="s">
        <v>68990</v>
      </c>
      <c r="H20192" t="s">
        <v>114</v>
      </c>
      <c r="I20192">
        <v>96</v>
      </c>
    </row>
    <row r="20193" spans="1:9" x14ac:dyDescent="0.25">
      <c r="A20193" t="s">
        <v>110</v>
      </c>
      <c r="B20193" t="s">
        <v>68991</v>
      </c>
      <c r="C20193" s="57">
        <v>44342</v>
      </c>
      <c r="D20193" t="s">
        <v>68992</v>
      </c>
      <c r="E20193" s="58">
        <v>1009680033000000</v>
      </c>
      <c r="F20193" t="s">
        <v>68993</v>
      </c>
      <c r="G20193" t="s">
        <v>114</v>
      </c>
      <c r="H20193" t="s">
        <v>114</v>
      </c>
      <c r="I20193">
        <v>3</v>
      </c>
    </row>
    <row r="20194" spans="1:9" x14ac:dyDescent="0.25">
      <c r="A20194" t="s">
        <v>110</v>
      </c>
      <c r="B20194" t="s">
        <v>68994</v>
      </c>
      <c r="C20194" s="57">
        <v>44342</v>
      </c>
      <c r="D20194" t="s">
        <v>68995</v>
      </c>
      <c r="E20194" t="s">
        <v>68996</v>
      </c>
      <c r="F20194" t="s">
        <v>68997</v>
      </c>
      <c r="G20194" t="s">
        <v>114</v>
      </c>
      <c r="H20194" t="s">
        <v>114</v>
      </c>
      <c r="I20194">
        <v>3</v>
      </c>
    </row>
    <row r="20195" spans="1:9" x14ac:dyDescent="0.25">
      <c r="A20195" t="s">
        <v>110</v>
      </c>
      <c r="B20195" t="s">
        <v>68998</v>
      </c>
      <c r="C20195" s="57">
        <v>44342</v>
      </c>
      <c r="D20195" t="s">
        <v>68999</v>
      </c>
      <c r="E20195" s="58">
        <v>1002801000000</v>
      </c>
      <c r="F20195" t="s">
        <v>69000</v>
      </c>
      <c r="G20195" t="s">
        <v>32778</v>
      </c>
      <c r="H20195" t="s">
        <v>114</v>
      </c>
      <c r="I20195">
        <v>282</v>
      </c>
    </row>
    <row r="20196" spans="1:9" x14ac:dyDescent="0.25">
      <c r="A20196" t="s">
        <v>110</v>
      </c>
      <c r="B20196" t="s">
        <v>69001</v>
      </c>
      <c r="C20196" s="57">
        <v>44342</v>
      </c>
      <c r="D20196" t="s">
        <v>69002</v>
      </c>
      <c r="E20196" s="58">
        <v>1010985600000</v>
      </c>
      <c r="F20196" t="s">
        <v>69003</v>
      </c>
      <c r="G20196" t="s">
        <v>114</v>
      </c>
      <c r="H20196" t="s">
        <v>114</v>
      </c>
      <c r="I20196">
        <v>10</v>
      </c>
    </row>
    <row r="20197" spans="1:9" x14ac:dyDescent="0.25">
      <c r="A20197" t="s">
        <v>110</v>
      </c>
      <c r="B20197" t="s">
        <v>69004</v>
      </c>
      <c r="C20197" s="57">
        <v>44342</v>
      </c>
      <c r="D20197" t="s">
        <v>114</v>
      </c>
      <c r="E20197" t="s">
        <v>595</v>
      </c>
      <c r="F20197" t="s">
        <v>114</v>
      </c>
      <c r="G20197" t="s">
        <v>114</v>
      </c>
      <c r="H20197" t="s">
        <v>114</v>
      </c>
      <c r="I20197">
        <v>0</v>
      </c>
    </row>
    <row r="20198" spans="1:9" x14ac:dyDescent="0.25">
      <c r="A20198" t="s">
        <v>110</v>
      </c>
      <c r="B20198" t="s">
        <v>69005</v>
      </c>
      <c r="C20198" s="57">
        <v>44342</v>
      </c>
      <c r="D20198" t="s">
        <v>69006</v>
      </c>
      <c r="E20198" s="58">
        <v>1027623400000</v>
      </c>
      <c r="F20198" t="s">
        <v>69007</v>
      </c>
      <c r="G20198" t="s">
        <v>69008</v>
      </c>
      <c r="H20198" t="s">
        <v>114</v>
      </c>
      <c r="I20198">
        <v>1528</v>
      </c>
    </row>
    <row r="20199" spans="1:9" x14ac:dyDescent="0.25">
      <c r="A20199" t="s">
        <v>110</v>
      </c>
      <c r="B20199" t="s">
        <v>69009</v>
      </c>
      <c r="C20199" s="57">
        <v>44342</v>
      </c>
      <c r="D20199" t="s">
        <v>69010</v>
      </c>
      <c r="E20199" s="58">
        <v>1022138600000</v>
      </c>
      <c r="F20199" t="s">
        <v>69011</v>
      </c>
      <c r="G20199" t="s">
        <v>114</v>
      </c>
      <c r="H20199" t="s">
        <v>114</v>
      </c>
      <c r="I20199">
        <v>2</v>
      </c>
    </row>
    <row r="20200" spans="1:9" x14ac:dyDescent="0.25">
      <c r="A20200" t="s">
        <v>110</v>
      </c>
      <c r="B20200" t="s">
        <v>69012</v>
      </c>
      <c r="C20200" s="57">
        <v>44342</v>
      </c>
      <c r="D20200" t="s">
        <v>69013</v>
      </c>
      <c r="E20200" t="s">
        <v>69014</v>
      </c>
      <c r="F20200" t="s">
        <v>69015</v>
      </c>
      <c r="G20200" t="s">
        <v>8694</v>
      </c>
      <c r="H20200" t="s">
        <v>114</v>
      </c>
      <c r="I20200">
        <v>1</v>
      </c>
    </row>
    <row r="20201" spans="1:9" x14ac:dyDescent="0.25">
      <c r="A20201" t="s">
        <v>110</v>
      </c>
      <c r="B20201" t="s">
        <v>69016</v>
      </c>
      <c r="C20201" s="57">
        <v>44342</v>
      </c>
      <c r="D20201" t="s">
        <v>69017</v>
      </c>
      <c r="E20201" s="58">
        <v>10011225000000</v>
      </c>
      <c r="F20201" t="s">
        <v>69018</v>
      </c>
      <c r="G20201" t="s">
        <v>114</v>
      </c>
      <c r="H20201" t="s">
        <v>114</v>
      </c>
      <c r="I20201">
        <v>1</v>
      </c>
    </row>
    <row r="20202" spans="1:9" x14ac:dyDescent="0.25">
      <c r="A20202" t="s">
        <v>110</v>
      </c>
      <c r="B20202" t="s">
        <v>69019</v>
      </c>
      <c r="C20202" s="57">
        <v>44342</v>
      </c>
      <c r="D20202" t="s">
        <v>69020</v>
      </c>
      <c r="E20202" s="58">
        <v>10136508000000</v>
      </c>
      <c r="F20202" t="s">
        <v>69021</v>
      </c>
      <c r="G20202" t="s">
        <v>114</v>
      </c>
      <c r="H20202" t="s">
        <v>114</v>
      </c>
      <c r="I20202">
        <v>6</v>
      </c>
    </row>
    <row r="20203" spans="1:9" x14ac:dyDescent="0.25">
      <c r="A20203" t="s">
        <v>110</v>
      </c>
      <c r="B20203" t="s">
        <v>69022</v>
      </c>
      <c r="C20203" s="57">
        <v>44342</v>
      </c>
      <c r="D20203" t="s">
        <v>69023</v>
      </c>
      <c r="E20203" s="58">
        <v>9938934000000</v>
      </c>
      <c r="F20203" t="s">
        <v>69024</v>
      </c>
      <c r="G20203" t="s">
        <v>69025</v>
      </c>
      <c r="H20203" t="s">
        <v>114</v>
      </c>
      <c r="I20203">
        <v>71</v>
      </c>
    </row>
    <row r="20204" spans="1:9" x14ac:dyDescent="0.25">
      <c r="A20204" t="s">
        <v>110</v>
      </c>
      <c r="B20204" t="s">
        <v>69026</v>
      </c>
      <c r="C20204" s="57">
        <v>44342</v>
      </c>
      <c r="D20204" t="s">
        <v>69027</v>
      </c>
      <c r="E20204" s="58">
        <v>10318733000000</v>
      </c>
      <c r="F20204" t="s">
        <v>69028</v>
      </c>
      <c r="G20204" t="s">
        <v>69029</v>
      </c>
      <c r="H20204" t="s">
        <v>114</v>
      </c>
      <c r="I20204">
        <v>40</v>
      </c>
    </row>
    <row r="20205" spans="1:9" x14ac:dyDescent="0.25">
      <c r="A20205" t="s">
        <v>110</v>
      </c>
      <c r="B20205" t="s">
        <v>69030</v>
      </c>
      <c r="C20205" s="57">
        <v>44342</v>
      </c>
      <c r="D20205" t="s">
        <v>69031</v>
      </c>
      <c r="E20205" s="58">
        <v>1092076300000</v>
      </c>
      <c r="F20205" t="s">
        <v>69032</v>
      </c>
      <c r="G20205" t="s">
        <v>114</v>
      </c>
      <c r="H20205" t="s">
        <v>114</v>
      </c>
      <c r="I20205">
        <v>2</v>
      </c>
    </row>
    <row r="20206" spans="1:9" x14ac:dyDescent="0.25">
      <c r="A20206" t="s">
        <v>110</v>
      </c>
      <c r="B20206" t="s">
        <v>69033</v>
      </c>
      <c r="C20206" s="57">
        <v>44342</v>
      </c>
      <c r="D20206" t="s">
        <v>69034</v>
      </c>
      <c r="E20206" s="58">
        <v>1019897800000</v>
      </c>
      <c r="F20206" t="s">
        <v>69035</v>
      </c>
      <c r="G20206" t="s">
        <v>114</v>
      </c>
      <c r="H20206" t="s">
        <v>114</v>
      </c>
      <c r="I20206">
        <v>1</v>
      </c>
    </row>
    <row r="20207" spans="1:9" x14ac:dyDescent="0.25">
      <c r="A20207" t="s">
        <v>110</v>
      </c>
      <c r="B20207" t="s">
        <v>69036</v>
      </c>
      <c r="C20207" s="57">
        <v>44342</v>
      </c>
      <c r="D20207" t="s">
        <v>69037</v>
      </c>
      <c r="E20207" t="s">
        <v>69038</v>
      </c>
      <c r="F20207" t="s">
        <v>69039</v>
      </c>
      <c r="G20207" t="s">
        <v>114</v>
      </c>
      <c r="H20207" t="s">
        <v>114</v>
      </c>
      <c r="I20207">
        <v>1</v>
      </c>
    </row>
    <row r="20208" spans="1:9" x14ac:dyDescent="0.25">
      <c r="A20208" t="s">
        <v>110</v>
      </c>
      <c r="B20208" t="s">
        <v>69040</v>
      </c>
      <c r="C20208" s="57">
        <v>44342</v>
      </c>
      <c r="D20208" t="s">
        <v>69041</v>
      </c>
      <c r="E20208" s="58">
        <v>1023925300000</v>
      </c>
      <c r="F20208" t="s">
        <v>69042</v>
      </c>
      <c r="G20208" t="s">
        <v>114</v>
      </c>
      <c r="H20208" t="s">
        <v>114</v>
      </c>
      <c r="I20208">
        <v>1</v>
      </c>
    </row>
    <row r="20209" spans="1:9" x14ac:dyDescent="0.25">
      <c r="A20209" t="s">
        <v>110</v>
      </c>
      <c r="B20209" t="s">
        <v>69043</v>
      </c>
      <c r="C20209" s="57">
        <v>44342</v>
      </c>
      <c r="D20209" t="s">
        <v>69044</v>
      </c>
      <c r="E20209" t="s">
        <v>69045</v>
      </c>
      <c r="F20209" t="s">
        <v>69046</v>
      </c>
      <c r="G20209" t="s">
        <v>69047</v>
      </c>
      <c r="H20209" t="s">
        <v>114</v>
      </c>
      <c r="I20209">
        <v>178</v>
      </c>
    </row>
    <row r="20210" spans="1:9" x14ac:dyDescent="0.25">
      <c r="A20210" t="s">
        <v>110</v>
      </c>
      <c r="B20210" t="s">
        <v>69048</v>
      </c>
      <c r="C20210" s="57">
        <v>44342</v>
      </c>
      <c r="D20210" t="s">
        <v>69049</v>
      </c>
      <c r="E20210" s="58">
        <v>1004749400000</v>
      </c>
      <c r="F20210" t="s">
        <v>69050</v>
      </c>
      <c r="G20210" t="s">
        <v>114</v>
      </c>
      <c r="H20210" t="s">
        <v>114</v>
      </c>
      <c r="I20210">
        <v>1</v>
      </c>
    </row>
    <row r="20211" spans="1:9" x14ac:dyDescent="0.25">
      <c r="A20211" t="s">
        <v>110</v>
      </c>
      <c r="B20211" t="s">
        <v>69051</v>
      </c>
      <c r="C20211" s="57">
        <v>44342</v>
      </c>
      <c r="D20211" t="s">
        <v>69052</v>
      </c>
      <c r="E20211" s="58">
        <v>1000650600000</v>
      </c>
      <c r="F20211" t="s">
        <v>69053</v>
      </c>
      <c r="G20211" t="s">
        <v>114</v>
      </c>
      <c r="H20211" t="s">
        <v>114</v>
      </c>
      <c r="I20211">
        <v>2</v>
      </c>
    </row>
    <row r="20212" spans="1:9" x14ac:dyDescent="0.25">
      <c r="A20212" t="s">
        <v>110</v>
      </c>
      <c r="B20212" t="s">
        <v>69054</v>
      </c>
      <c r="C20212" s="57">
        <v>44342</v>
      </c>
      <c r="D20212" t="s">
        <v>69055</v>
      </c>
      <c r="E20212" s="58">
        <v>10113196000000</v>
      </c>
      <c r="F20212" t="s">
        <v>69056</v>
      </c>
      <c r="G20212" t="s">
        <v>49231</v>
      </c>
      <c r="H20212" t="s">
        <v>114</v>
      </c>
      <c r="I20212">
        <v>59</v>
      </c>
    </row>
    <row r="20213" spans="1:9" x14ac:dyDescent="0.25">
      <c r="A20213" t="s">
        <v>110</v>
      </c>
      <c r="B20213" t="s">
        <v>69057</v>
      </c>
      <c r="C20213" s="57">
        <v>44342</v>
      </c>
      <c r="D20213" t="s">
        <v>69058</v>
      </c>
      <c r="E20213" s="58">
        <v>1006589400000</v>
      </c>
      <c r="F20213" t="s">
        <v>69059</v>
      </c>
      <c r="G20213" t="s">
        <v>14201</v>
      </c>
      <c r="H20213" t="s">
        <v>114</v>
      </c>
      <c r="I20213">
        <v>50</v>
      </c>
    </row>
    <row r="20214" spans="1:9" x14ac:dyDescent="0.25">
      <c r="A20214" t="s">
        <v>110</v>
      </c>
      <c r="B20214" t="s">
        <v>69060</v>
      </c>
      <c r="C20214" s="57">
        <v>44342</v>
      </c>
      <c r="D20214" t="s">
        <v>69061</v>
      </c>
      <c r="E20214" s="58">
        <v>1019327000000</v>
      </c>
      <c r="F20214" t="s">
        <v>69062</v>
      </c>
      <c r="G20214" t="s">
        <v>114</v>
      </c>
      <c r="H20214" t="s">
        <v>114</v>
      </c>
      <c r="I20214">
        <v>18</v>
      </c>
    </row>
    <row r="20215" spans="1:9" x14ac:dyDescent="0.25">
      <c r="A20215" t="s">
        <v>110</v>
      </c>
      <c r="B20215" t="s">
        <v>69063</v>
      </c>
      <c r="C20215" s="57">
        <v>44342</v>
      </c>
      <c r="D20215" t="s">
        <v>69064</v>
      </c>
      <c r="E20215" s="58">
        <v>1003294300000</v>
      </c>
      <c r="F20215" t="s">
        <v>69065</v>
      </c>
      <c r="G20215" t="s">
        <v>114</v>
      </c>
      <c r="H20215" t="s">
        <v>114</v>
      </c>
      <c r="I20215">
        <v>4</v>
      </c>
    </row>
    <row r="20216" spans="1:9" x14ac:dyDescent="0.25">
      <c r="A20216" t="s">
        <v>110</v>
      </c>
      <c r="B20216" t="s">
        <v>69066</v>
      </c>
      <c r="C20216" s="57">
        <v>44342</v>
      </c>
      <c r="D20216" t="s">
        <v>69067</v>
      </c>
      <c r="E20216" s="58">
        <v>1005324700000</v>
      </c>
      <c r="F20216" t="s">
        <v>69068</v>
      </c>
      <c r="G20216" t="s">
        <v>114</v>
      </c>
      <c r="H20216" t="s">
        <v>114</v>
      </c>
      <c r="I20216">
        <v>1</v>
      </c>
    </row>
    <row r="20217" spans="1:9" x14ac:dyDescent="0.25">
      <c r="A20217" t="s">
        <v>110</v>
      </c>
      <c r="B20217" t="s">
        <v>69069</v>
      </c>
      <c r="C20217" s="57">
        <v>44342</v>
      </c>
      <c r="D20217" t="s">
        <v>69070</v>
      </c>
      <c r="E20217" s="58">
        <v>1009818553570000</v>
      </c>
      <c r="F20217" t="s">
        <v>69071</v>
      </c>
      <c r="G20217" t="s">
        <v>114</v>
      </c>
      <c r="H20217" t="s">
        <v>114</v>
      </c>
      <c r="I20217">
        <v>4</v>
      </c>
    </row>
    <row r="20218" spans="1:9" x14ac:dyDescent="0.25">
      <c r="A20218" t="s">
        <v>110</v>
      </c>
      <c r="B20218" t="s">
        <v>69072</v>
      </c>
      <c r="C20218" s="57">
        <v>44342</v>
      </c>
      <c r="D20218" t="s">
        <v>69073</v>
      </c>
      <c r="E20218" s="58">
        <v>10112592000000</v>
      </c>
      <c r="F20218" t="s">
        <v>69074</v>
      </c>
      <c r="G20218" t="s">
        <v>69075</v>
      </c>
      <c r="H20218" t="s">
        <v>114</v>
      </c>
      <c r="I20218">
        <v>558</v>
      </c>
    </row>
    <row r="20219" spans="1:9" x14ac:dyDescent="0.25">
      <c r="A20219" t="s">
        <v>110</v>
      </c>
      <c r="B20219" t="s">
        <v>69076</v>
      </c>
      <c r="C20219" s="57">
        <v>44342</v>
      </c>
      <c r="D20219" t="s">
        <v>69077</v>
      </c>
      <c r="E20219" t="s">
        <v>69078</v>
      </c>
      <c r="F20219" t="s">
        <v>69079</v>
      </c>
      <c r="G20219" t="s">
        <v>114</v>
      </c>
      <c r="H20219" t="s">
        <v>114</v>
      </c>
      <c r="I20219">
        <v>1</v>
      </c>
    </row>
    <row r="20220" spans="1:9" x14ac:dyDescent="0.25">
      <c r="A20220" t="s">
        <v>110</v>
      </c>
      <c r="B20220" t="s">
        <v>69080</v>
      </c>
      <c r="C20220" s="57">
        <v>44342</v>
      </c>
      <c r="D20220" t="s">
        <v>69081</v>
      </c>
      <c r="E20220" s="58">
        <v>1008210800000</v>
      </c>
      <c r="F20220" t="s">
        <v>69082</v>
      </c>
      <c r="G20220" t="s">
        <v>114</v>
      </c>
      <c r="H20220" t="s">
        <v>114</v>
      </c>
      <c r="I20220">
        <v>1</v>
      </c>
    </row>
    <row r="20221" spans="1:9" x14ac:dyDescent="0.25">
      <c r="A20221" t="s">
        <v>110</v>
      </c>
      <c r="B20221" t="s">
        <v>69083</v>
      </c>
      <c r="C20221" s="57">
        <v>44342</v>
      </c>
      <c r="D20221" t="s">
        <v>69084</v>
      </c>
      <c r="E20221" t="s">
        <v>69085</v>
      </c>
      <c r="F20221" t="s">
        <v>69086</v>
      </c>
      <c r="G20221" t="s">
        <v>114</v>
      </c>
      <c r="H20221" t="s">
        <v>114</v>
      </c>
      <c r="I20221">
        <v>45</v>
      </c>
    </row>
    <row r="20222" spans="1:9" x14ac:dyDescent="0.25">
      <c r="A20222" t="s">
        <v>110</v>
      </c>
      <c r="B20222" t="s">
        <v>69087</v>
      </c>
      <c r="C20222" s="57">
        <v>44342</v>
      </c>
      <c r="D20222" t="s">
        <v>69088</v>
      </c>
      <c r="E20222" t="s">
        <v>69089</v>
      </c>
      <c r="F20222" t="s">
        <v>69090</v>
      </c>
      <c r="G20222" t="s">
        <v>18646</v>
      </c>
      <c r="H20222" t="s">
        <v>114</v>
      </c>
      <c r="I20222">
        <v>2</v>
      </c>
    </row>
    <row r="20223" spans="1:9" x14ac:dyDescent="0.25">
      <c r="A20223" t="s">
        <v>110</v>
      </c>
      <c r="B20223" t="s">
        <v>69091</v>
      </c>
      <c r="C20223" s="57">
        <v>44342</v>
      </c>
      <c r="D20223" t="s">
        <v>69092</v>
      </c>
      <c r="E20223" s="58">
        <v>1004965300000</v>
      </c>
      <c r="F20223" t="s">
        <v>69093</v>
      </c>
      <c r="G20223" t="s">
        <v>69094</v>
      </c>
      <c r="H20223" t="s">
        <v>114</v>
      </c>
      <c r="I20223">
        <v>55</v>
      </c>
    </row>
    <row r="20224" spans="1:9" x14ac:dyDescent="0.25">
      <c r="A20224" t="s">
        <v>110</v>
      </c>
      <c r="B20224" t="s">
        <v>69095</v>
      </c>
      <c r="C20224" s="57">
        <v>44342</v>
      </c>
      <c r="D20224" t="s">
        <v>69096</v>
      </c>
      <c r="E20224" s="58">
        <v>1006005590000</v>
      </c>
      <c r="F20224" t="s">
        <v>69097</v>
      </c>
      <c r="G20224" t="s">
        <v>114</v>
      </c>
      <c r="H20224" t="s">
        <v>114</v>
      </c>
      <c r="I20224">
        <v>1</v>
      </c>
    </row>
    <row r="20225" spans="1:9" x14ac:dyDescent="0.25">
      <c r="A20225" t="s">
        <v>110</v>
      </c>
      <c r="B20225" t="s">
        <v>69098</v>
      </c>
      <c r="C20225" s="57">
        <v>44342</v>
      </c>
      <c r="D20225" t="s">
        <v>69099</v>
      </c>
      <c r="E20225" s="58">
        <v>1002158200000</v>
      </c>
      <c r="F20225" t="s">
        <v>69100</v>
      </c>
      <c r="G20225" t="s">
        <v>114</v>
      </c>
      <c r="H20225" t="s">
        <v>114</v>
      </c>
      <c r="I20225">
        <v>1</v>
      </c>
    </row>
    <row r="20226" spans="1:9" x14ac:dyDescent="0.25">
      <c r="A20226" t="s">
        <v>110</v>
      </c>
      <c r="B20226" t="s">
        <v>69101</v>
      </c>
      <c r="C20226" s="57">
        <v>44342</v>
      </c>
      <c r="D20226" t="s">
        <v>69102</v>
      </c>
      <c r="E20226" s="58">
        <v>1016567200000</v>
      </c>
      <c r="F20226" t="s">
        <v>69103</v>
      </c>
      <c r="G20226" t="s">
        <v>114</v>
      </c>
      <c r="H20226" t="s">
        <v>114</v>
      </c>
      <c r="I20226">
        <v>1</v>
      </c>
    </row>
    <row r="20227" spans="1:9" x14ac:dyDescent="0.25">
      <c r="A20227" t="s">
        <v>110</v>
      </c>
      <c r="B20227" t="s">
        <v>69104</v>
      </c>
      <c r="C20227" s="57">
        <v>44342</v>
      </c>
      <c r="D20227" t="s">
        <v>114</v>
      </c>
      <c r="E20227" s="58">
        <v>1000000000000</v>
      </c>
      <c r="F20227" t="s">
        <v>12771</v>
      </c>
      <c r="G20227" t="s">
        <v>12771</v>
      </c>
      <c r="H20227" t="s">
        <v>114</v>
      </c>
      <c r="I20227">
        <v>2</v>
      </c>
    </row>
    <row r="20228" spans="1:9" x14ac:dyDescent="0.25">
      <c r="A20228" t="s">
        <v>110</v>
      </c>
      <c r="B20228" t="s">
        <v>69105</v>
      </c>
      <c r="C20228" s="57">
        <v>44342</v>
      </c>
      <c r="D20228" t="s">
        <v>69106</v>
      </c>
      <c r="E20228" s="58">
        <v>2113234403000000</v>
      </c>
      <c r="F20228" t="s">
        <v>69107</v>
      </c>
      <c r="G20228" t="s">
        <v>114</v>
      </c>
      <c r="H20228" t="s">
        <v>114</v>
      </c>
      <c r="I20228">
        <v>2</v>
      </c>
    </row>
    <row r="20229" spans="1:9" x14ac:dyDescent="0.25">
      <c r="A20229" t="s">
        <v>110</v>
      </c>
      <c r="B20229" t="s">
        <v>69108</v>
      </c>
      <c r="C20229" s="57">
        <v>44342</v>
      </c>
      <c r="D20229" t="s">
        <v>69109</v>
      </c>
      <c r="E20229" s="58">
        <v>1005675140000</v>
      </c>
      <c r="F20229" t="s">
        <v>69110</v>
      </c>
      <c r="G20229" t="s">
        <v>114</v>
      </c>
      <c r="H20229" t="s">
        <v>114</v>
      </c>
      <c r="I20229">
        <v>1</v>
      </c>
    </row>
    <row r="20230" spans="1:9" x14ac:dyDescent="0.25">
      <c r="A20230" t="s">
        <v>110</v>
      </c>
      <c r="B20230" t="s">
        <v>69111</v>
      </c>
      <c r="C20230" s="57">
        <v>44342</v>
      </c>
      <c r="D20230" t="s">
        <v>69112</v>
      </c>
      <c r="E20230" t="s">
        <v>69113</v>
      </c>
      <c r="F20230" t="s">
        <v>69114</v>
      </c>
      <c r="G20230" t="s">
        <v>114</v>
      </c>
      <c r="H20230" t="s">
        <v>114</v>
      </c>
      <c r="I20230">
        <v>1</v>
      </c>
    </row>
    <row r="20231" spans="1:9" x14ac:dyDescent="0.25">
      <c r="A20231" t="s">
        <v>110</v>
      </c>
      <c r="B20231" t="s">
        <v>69115</v>
      </c>
      <c r="C20231" s="57">
        <v>44342</v>
      </c>
      <c r="D20231" t="s">
        <v>69116</v>
      </c>
      <c r="E20231" t="s">
        <v>69117</v>
      </c>
      <c r="F20231" t="s">
        <v>69118</v>
      </c>
      <c r="G20231" t="s">
        <v>114</v>
      </c>
      <c r="H20231" t="s">
        <v>114</v>
      </c>
      <c r="I20231">
        <v>3</v>
      </c>
    </row>
    <row r="20232" spans="1:9" x14ac:dyDescent="0.25">
      <c r="A20232" t="s">
        <v>110</v>
      </c>
      <c r="B20232" t="s">
        <v>69119</v>
      </c>
      <c r="C20232" s="57">
        <v>44342</v>
      </c>
      <c r="D20232" t="s">
        <v>69120</v>
      </c>
      <c r="E20232" t="s">
        <v>69121</v>
      </c>
      <c r="F20232" t="s">
        <v>69122</v>
      </c>
      <c r="G20232" t="s">
        <v>69123</v>
      </c>
      <c r="H20232" t="s">
        <v>114</v>
      </c>
      <c r="I20232">
        <v>1</v>
      </c>
    </row>
    <row r="20233" spans="1:9" x14ac:dyDescent="0.25">
      <c r="A20233" t="s">
        <v>110</v>
      </c>
      <c r="B20233" t="s">
        <v>69124</v>
      </c>
      <c r="C20233" s="57">
        <v>44342</v>
      </c>
      <c r="D20233" t="s">
        <v>69125</v>
      </c>
      <c r="E20233" s="58">
        <v>1040400800000</v>
      </c>
      <c r="F20233" t="s">
        <v>69126</v>
      </c>
      <c r="G20233" t="s">
        <v>114</v>
      </c>
      <c r="H20233" t="s">
        <v>114</v>
      </c>
      <c r="I20233">
        <v>1</v>
      </c>
    </row>
    <row r="20234" spans="1:9" x14ac:dyDescent="0.25">
      <c r="A20234" t="s">
        <v>110</v>
      </c>
      <c r="B20234" t="s">
        <v>69127</v>
      </c>
      <c r="C20234" s="57">
        <v>44342</v>
      </c>
      <c r="D20234" t="s">
        <v>69128</v>
      </c>
      <c r="E20234" s="58">
        <v>1118004700000</v>
      </c>
      <c r="F20234" t="s">
        <v>69129</v>
      </c>
      <c r="G20234" t="s">
        <v>114</v>
      </c>
      <c r="H20234" t="s">
        <v>114</v>
      </c>
      <c r="I20234">
        <v>1</v>
      </c>
    </row>
    <row r="20235" spans="1:9" x14ac:dyDescent="0.25">
      <c r="A20235" t="s">
        <v>110</v>
      </c>
      <c r="B20235" t="s">
        <v>69130</v>
      </c>
      <c r="C20235" s="57">
        <v>44342</v>
      </c>
      <c r="D20235" t="s">
        <v>69131</v>
      </c>
      <c r="E20235" s="58">
        <v>1091023600000</v>
      </c>
      <c r="F20235" t="s">
        <v>69132</v>
      </c>
      <c r="G20235" t="s">
        <v>114</v>
      </c>
      <c r="H20235" t="s">
        <v>114</v>
      </c>
      <c r="I20235">
        <v>3</v>
      </c>
    </row>
    <row r="20236" spans="1:9" x14ac:dyDescent="0.25">
      <c r="A20236" t="s">
        <v>110</v>
      </c>
      <c r="B20236" t="s">
        <v>69133</v>
      </c>
      <c r="C20236" s="57">
        <v>44342</v>
      </c>
      <c r="D20236" t="s">
        <v>69134</v>
      </c>
      <c r="E20236" s="58">
        <v>1007265100000</v>
      </c>
      <c r="F20236" t="s">
        <v>69135</v>
      </c>
      <c r="G20236" t="s">
        <v>114</v>
      </c>
      <c r="H20236" t="s">
        <v>114</v>
      </c>
      <c r="I20236">
        <v>1</v>
      </c>
    </row>
    <row r="20237" spans="1:9" x14ac:dyDescent="0.25">
      <c r="A20237" t="s">
        <v>110</v>
      </c>
      <c r="B20237" t="s">
        <v>69136</v>
      </c>
      <c r="C20237" s="57">
        <v>44342</v>
      </c>
      <c r="D20237" t="s">
        <v>69137</v>
      </c>
      <c r="E20237" s="58">
        <v>1007675600000</v>
      </c>
      <c r="F20237" t="s">
        <v>69138</v>
      </c>
      <c r="G20237" t="s">
        <v>114</v>
      </c>
      <c r="H20237" t="s">
        <v>114</v>
      </c>
      <c r="I20237">
        <v>1</v>
      </c>
    </row>
    <row r="20238" spans="1:9" x14ac:dyDescent="0.25">
      <c r="A20238" t="s">
        <v>110</v>
      </c>
      <c r="B20238" t="s">
        <v>69139</v>
      </c>
      <c r="C20238" s="57">
        <v>44342</v>
      </c>
      <c r="D20238" t="s">
        <v>69140</v>
      </c>
      <c r="E20238" t="s">
        <v>69141</v>
      </c>
      <c r="F20238" t="s">
        <v>69142</v>
      </c>
      <c r="G20238" t="s">
        <v>114</v>
      </c>
      <c r="H20238" t="s">
        <v>114</v>
      </c>
      <c r="I20238">
        <v>1</v>
      </c>
    </row>
    <row r="20239" spans="1:9" x14ac:dyDescent="0.25">
      <c r="A20239" t="s">
        <v>110</v>
      </c>
      <c r="B20239" t="s">
        <v>69143</v>
      </c>
      <c r="C20239" s="57">
        <v>44342</v>
      </c>
      <c r="D20239" t="s">
        <v>69144</v>
      </c>
      <c r="E20239" s="58">
        <v>1006872780700</v>
      </c>
      <c r="F20239" t="s">
        <v>69145</v>
      </c>
      <c r="G20239" t="s">
        <v>114</v>
      </c>
      <c r="H20239" t="s">
        <v>114</v>
      </c>
      <c r="I20239">
        <v>2</v>
      </c>
    </row>
    <row r="20240" spans="1:9" x14ac:dyDescent="0.25">
      <c r="A20240" t="s">
        <v>110</v>
      </c>
      <c r="B20240" t="s">
        <v>69146</v>
      </c>
      <c r="C20240" s="57">
        <v>44342</v>
      </c>
      <c r="D20240" t="s">
        <v>69147</v>
      </c>
      <c r="E20240" t="s">
        <v>69148</v>
      </c>
      <c r="F20240" t="s">
        <v>69149</v>
      </c>
      <c r="G20240" t="s">
        <v>114</v>
      </c>
      <c r="H20240" t="s">
        <v>114</v>
      </c>
      <c r="I20240">
        <v>1</v>
      </c>
    </row>
    <row r="20241" spans="1:9" x14ac:dyDescent="0.25">
      <c r="A20241" t="s">
        <v>110</v>
      </c>
      <c r="B20241" t="s">
        <v>69150</v>
      </c>
      <c r="C20241" s="57">
        <v>44342</v>
      </c>
      <c r="D20241" t="s">
        <v>69151</v>
      </c>
      <c r="E20241" s="58">
        <v>1058325480000</v>
      </c>
      <c r="F20241" t="s">
        <v>69152</v>
      </c>
      <c r="G20241" t="s">
        <v>47499</v>
      </c>
      <c r="H20241" t="s">
        <v>114</v>
      </c>
      <c r="I20241">
        <v>1</v>
      </c>
    </row>
    <row r="20242" spans="1:9" x14ac:dyDescent="0.25">
      <c r="A20242" t="s">
        <v>110</v>
      </c>
      <c r="B20242" t="s">
        <v>69153</v>
      </c>
      <c r="C20242" s="57">
        <v>44342</v>
      </c>
      <c r="D20242" t="s">
        <v>69154</v>
      </c>
      <c r="E20242" s="58">
        <v>1023839940000</v>
      </c>
      <c r="F20242" t="s">
        <v>69155</v>
      </c>
      <c r="G20242" t="s">
        <v>114</v>
      </c>
      <c r="H20242" t="s">
        <v>114</v>
      </c>
      <c r="I20242">
        <v>11</v>
      </c>
    </row>
    <row r="20243" spans="1:9" x14ac:dyDescent="0.25">
      <c r="A20243" t="s">
        <v>110</v>
      </c>
      <c r="B20243" t="s">
        <v>69156</v>
      </c>
      <c r="C20243" s="57">
        <v>44342</v>
      </c>
      <c r="D20243" t="s">
        <v>69157</v>
      </c>
      <c r="E20243" s="58">
        <v>1001625720000</v>
      </c>
      <c r="F20243" t="s">
        <v>69158</v>
      </c>
      <c r="G20243" t="s">
        <v>114</v>
      </c>
      <c r="H20243" t="s">
        <v>114</v>
      </c>
      <c r="I20243">
        <v>1</v>
      </c>
    </row>
    <row r="20244" spans="1:9" x14ac:dyDescent="0.25">
      <c r="A20244" t="s">
        <v>110</v>
      </c>
      <c r="B20244" t="s">
        <v>69159</v>
      </c>
      <c r="C20244" s="57">
        <v>44342</v>
      </c>
      <c r="D20244" t="s">
        <v>69160</v>
      </c>
      <c r="E20244" s="58">
        <v>1008324930000</v>
      </c>
      <c r="F20244" t="s">
        <v>69161</v>
      </c>
      <c r="G20244" t="s">
        <v>69162</v>
      </c>
      <c r="H20244" t="s">
        <v>114</v>
      </c>
      <c r="I20244">
        <v>106</v>
      </c>
    </row>
    <row r="20245" spans="1:9" x14ac:dyDescent="0.25">
      <c r="A20245" t="s">
        <v>110</v>
      </c>
      <c r="B20245" t="s">
        <v>69163</v>
      </c>
      <c r="C20245" s="57">
        <v>44342</v>
      </c>
      <c r="D20245" t="s">
        <v>69164</v>
      </c>
      <c r="E20245" s="58">
        <v>1003435300000</v>
      </c>
      <c r="F20245" t="s">
        <v>69165</v>
      </c>
      <c r="G20245" t="s">
        <v>114</v>
      </c>
      <c r="H20245" t="s">
        <v>114</v>
      </c>
      <c r="I20245">
        <v>1</v>
      </c>
    </row>
    <row r="20246" spans="1:9" x14ac:dyDescent="0.25">
      <c r="A20246" t="s">
        <v>110</v>
      </c>
      <c r="B20246" t="s">
        <v>69166</v>
      </c>
      <c r="C20246" s="57">
        <v>44342</v>
      </c>
      <c r="D20246" t="s">
        <v>69167</v>
      </c>
      <c r="E20246" s="58">
        <v>1004678600000</v>
      </c>
      <c r="F20246" t="s">
        <v>69168</v>
      </c>
      <c r="G20246" t="s">
        <v>114</v>
      </c>
      <c r="H20246" t="s">
        <v>114</v>
      </c>
      <c r="I20246">
        <v>3</v>
      </c>
    </row>
    <row r="20247" spans="1:9" x14ac:dyDescent="0.25">
      <c r="A20247" t="s">
        <v>110</v>
      </c>
      <c r="B20247" t="s">
        <v>69169</v>
      </c>
      <c r="C20247" s="57">
        <v>44342</v>
      </c>
      <c r="D20247" t="s">
        <v>69170</v>
      </c>
      <c r="E20247" s="58">
        <v>1008430700000</v>
      </c>
      <c r="F20247" t="s">
        <v>69171</v>
      </c>
      <c r="G20247" t="s">
        <v>2773</v>
      </c>
      <c r="H20247" t="s">
        <v>114</v>
      </c>
      <c r="I20247">
        <v>12</v>
      </c>
    </row>
    <row r="20248" spans="1:9" x14ac:dyDescent="0.25">
      <c r="A20248" t="s">
        <v>110</v>
      </c>
      <c r="B20248" t="s">
        <v>69172</v>
      </c>
      <c r="C20248" s="57">
        <v>44342</v>
      </c>
      <c r="D20248" t="s">
        <v>69173</v>
      </c>
      <c r="E20248" t="s">
        <v>69174</v>
      </c>
      <c r="F20248" t="s">
        <v>69175</v>
      </c>
      <c r="G20248" t="s">
        <v>114</v>
      </c>
      <c r="H20248" t="s">
        <v>114</v>
      </c>
      <c r="I20248">
        <v>3</v>
      </c>
    </row>
    <row r="20249" spans="1:9" x14ac:dyDescent="0.25">
      <c r="A20249" t="s">
        <v>110</v>
      </c>
      <c r="B20249" t="s">
        <v>69176</v>
      </c>
      <c r="C20249" s="57">
        <v>44342</v>
      </c>
      <c r="D20249" t="s">
        <v>69177</v>
      </c>
      <c r="E20249" t="s">
        <v>69178</v>
      </c>
      <c r="F20249" t="s">
        <v>69179</v>
      </c>
      <c r="G20249" t="s">
        <v>69180</v>
      </c>
      <c r="H20249" t="s">
        <v>114</v>
      </c>
      <c r="I20249">
        <v>1</v>
      </c>
    </row>
    <row r="20250" spans="1:9" x14ac:dyDescent="0.25">
      <c r="A20250" t="s">
        <v>110</v>
      </c>
      <c r="B20250" t="s">
        <v>69181</v>
      </c>
      <c r="C20250" s="57">
        <v>44342</v>
      </c>
      <c r="D20250" t="s">
        <v>69182</v>
      </c>
      <c r="E20250" s="58">
        <v>1008391900000</v>
      </c>
      <c r="F20250" t="s">
        <v>69183</v>
      </c>
      <c r="G20250" t="s">
        <v>114</v>
      </c>
      <c r="H20250" t="s">
        <v>114</v>
      </c>
      <c r="I20250">
        <v>2</v>
      </c>
    </row>
    <row r="20251" spans="1:9" x14ac:dyDescent="0.25">
      <c r="A20251" t="s">
        <v>110</v>
      </c>
      <c r="B20251" t="s">
        <v>69184</v>
      </c>
      <c r="C20251" s="57">
        <v>44342</v>
      </c>
      <c r="D20251" t="s">
        <v>69185</v>
      </c>
      <c r="E20251" s="58">
        <v>1353822600000</v>
      </c>
      <c r="F20251" t="s">
        <v>69186</v>
      </c>
      <c r="G20251" t="s">
        <v>114</v>
      </c>
      <c r="H20251" t="s">
        <v>114</v>
      </c>
      <c r="I20251">
        <v>2</v>
      </c>
    </row>
    <row r="20252" spans="1:9" x14ac:dyDescent="0.25">
      <c r="A20252" t="s">
        <v>110</v>
      </c>
      <c r="B20252" t="s">
        <v>69187</v>
      </c>
      <c r="C20252" s="57">
        <v>44342</v>
      </c>
      <c r="D20252" t="s">
        <v>69188</v>
      </c>
      <c r="E20252" s="58">
        <v>1016299000000</v>
      </c>
      <c r="F20252" t="s">
        <v>69189</v>
      </c>
      <c r="G20252" t="s">
        <v>69190</v>
      </c>
      <c r="H20252" t="s">
        <v>114</v>
      </c>
      <c r="I20252">
        <v>340</v>
      </c>
    </row>
    <row r="20253" spans="1:9" x14ac:dyDescent="0.25">
      <c r="A20253" t="s">
        <v>110</v>
      </c>
      <c r="B20253" t="s">
        <v>69191</v>
      </c>
      <c r="C20253" s="57">
        <v>44342</v>
      </c>
      <c r="D20253" t="s">
        <v>69192</v>
      </c>
      <c r="E20253" s="58">
        <v>2622967100000</v>
      </c>
      <c r="F20253" t="s">
        <v>69193</v>
      </c>
      <c r="G20253" t="s">
        <v>114</v>
      </c>
      <c r="H20253" t="s">
        <v>114</v>
      </c>
      <c r="I20253">
        <v>1</v>
      </c>
    </row>
    <row r="20254" spans="1:9" x14ac:dyDescent="0.25">
      <c r="A20254" t="s">
        <v>110</v>
      </c>
      <c r="B20254" t="s">
        <v>69194</v>
      </c>
      <c r="C20254" s="57">
        <v>44342</v>
      </c>
      <c r="D20254" t="s">
        <v>69195</v>
      </c>
      <c r="E20254" s="58">
        <v>1002416800000</v>
      </c>
      <c r="F20254" t="s">
        <v>69196</v>
      </c>
      <c r="G20254" t="s">
        <v>114</v>
      </c>
      <c r="H20254" t="s">
        <v>114</v>
      </c>
      <c r="I20254">
        <v>1</v>
      </c>
    </row>
    <row r="20255" spans="1:9" x14ac:dyDescent="0.25">
      <c r="A20255" t="s">
        <v>110</v>
      </c>
      <c r="B20255" t="s">
        <v>69197</v>
      </c>
      <c r="C20255" s="57">
        <v>44342</v>
      </c>
      <c r="D20255" t="s">
        <v>69198</v>
      </c>
      <c r="E20255" s="58">
        <v>1009021600000</v>
      </c>
      <c r="F20255" t="s">
        <v>69199</v>
      </c>
      <c r="G20255" t="s">
        <v>69200</v>
      </c>
      <c r="H20255" t="s">
        <v>114</v>
      </c>
      <c r="I20255">
        <v>2</v>
      </c>
    </row>
    <row r="20256" spans="1:9" x14ac:dyDescent="0.25">
      <c r="A20256" t="s">
        <v>110</v>
      </c>
      <c r="B20256" t="s">
        <v>69201</v>
      </c>
      <c r="C20256" s="57">
        <v>44342</v>
      </c>
      <c r="D20256" t="s">
        <v>69202</v>
      </c>
      <c r="E20256" s="58">
        <v>1009574100000</v>
      </c>
      <c r="F20256" t="s">
        <v>69203</v>
      </c>
      <c r="G20256" t="s">
        <v>43786</v>
      </c>
      <c r="H20256" t="s">
        <v>114</v>
      </c>
      <c r="I20256">
        <v>2</v>
      </c>
    </row>
    <row r="20257" spans="1:9" x14ac:dyDescent="0.25">
      <c r="A20257" t="s">
        <v>110</v>
      </c>
      <c r="B20257" t="s">
        <v>69204</v>
      </c>
      <c r="C20257" s="57">
        <v>44342</v>
      </c>
      <c r="D20257" t="s">
        <v>69205</v>
      </c>
      <c r="E20257" s="58">
        <v>1004608500000</v>
      </c>
      <c r="F20257" t="s">
        <v>69206</v>
      </c>
      <c r="G20257" t="s">
        <v>114</v>
      </c>
      <c r="H20257" t="s">
        <v>114</v>
      </c>
      <c r="I20257">
        <v>3</v>
      </c>
    </row>
    <row r="20258" spans="1:9" x14ac:dyDescent="0.25">
      <c r="A20258" t="s">
        <v>110</v>
      </c>
      <c r="B20258" t="s">
        <v>69207</v>
      </c>
      <c r="C20258" s="57">
        <v>44342</v>
      </c>
      <c r="D20258" t="s">
        <v>69208</v>
      </c>
      <c r="E20258" s="58">
        <v>1177546500000</v>
      </c>
      <c r="F20258" t="s">
        <v>69209</v>
      </c>
      <c r="G20258" t="s">
        <v>114</v>
      </c>
      <c r="H20258" t="s">
        <v>114</v>
      </c>
      <c r="I20258">
        <v>4</v>
      </c>
    </row>
    <row r="20259" spans="1:9" x14ac:dyDescent="0.25">
      <c r="A20259" t="s">
        <v>110</v>
      </c>
      <c r="B20259" t="s">
        <v>69210</v>
      </c>
      <c r="C20259" s="57">
        <v>44342</v>
      </c>
      <c r="D20259" t="s">
        <v>69211</v>
      </c>
      <c r="E20259" s="58">
        <v>1003202700000</v>
      </c>
      <c r="F20259" t="s">
        <v>69212</v>
      </c>
      <c r="G20259" t="s">
        <v>114</v>
      </c>
      <c r="H20259" t="s">
        <v>114</v>
      </c>
      <c r="I20259">
        <v>1</v>
      </c>
    </row>
    <row r="20260" spans="1:9" x14ac:dyDescent="0.25">
      <c r="A20260" t="s">
        <v>110</v>
      </c>
      <c r="B20260" t="s">
        <v>69213</v>
      </c>
      <c r="C20260" s="57">
        <v>44342</v>
      </c>
      <c r="D20260" t="s">
        <v>69214</v>
      </c>
      <c r="E20260" s="58">
        <v>1000490300000</v>
      </c>
      <c r="F20260" t="s">
        <v>69215</v>
      </c>
      <c r="G20260" t="s">
        <v>114</v>
      </c>
      <c r="H20260" t="s">
        <v>114</v>
      </c>
      <c r="I20260">
        <v>0</v>
      </c>
    </row>
    <row r="20261" spans="1:9" x14ac:dyDescent="0.25">
      <c r="A20261" t="s">
        <v>110</v>
      </c>
      <c r="B20261" t="s">
        <v>69216</v>
      </c>
      <c r="C20261" s="57">
        <v>44342</v>
      </c>
      <c r="D20261" t="s">
        <v>69217</v>
      </c>
      <c r="E20261" s="58">
        <v>1001195400000</v>
      </c>
      <c r="F20261" t="s">
        <v>69218</v>
      </c>
      <c r="G20261" t="s">
        <v>114</v>
      </c>
      <c r="H20261" t="s">
        <v>114</v>
      </c>
      <c r="I20261">
        <v>1</v>
      </c>
    </row>
    <row r="20262" spans="1:9" x14ac:dyDescent="0.25">
      <c r="A20262" t="s">
        <v>110</v>
      </c>
      <c r="B20262" t="s">
        <v>69219</v>
      </c>
      <c r="C20262" s="57">
        <v>44342</v>
      </c>
      <c r="D20262" t="s">
        <v>69220</v>
      </c>
      <c r="E20262" s="58">
        <v>1003707700000</v>
      </c>
      <c r="F20262" t="s">
        <v>69221</v>
      </c>
      <c r="G20262" t="s">
        <v>114</v>
      </c>
      <c r="H20262" t="s">
        <v>114</v>
      </c>
      <c r="I20262">
        <v>4</v>
      </c>
    </row>
    <row r="20263" spans="1:9" x14ac:dyDescent="0.25">
      <c r="A20263" t="s">
        <v>110</v>
      </c>
      <c r="B20263" t="s">
        <v>69222</v>
      </c>
      <c r="C20263" s="57">
        <v>44342</v>
      </c>
      <c r="D20263" t="s">
        <v>69223</v>
      </c>
      <c r="E20263" s="58">
        <v>1024108400000</v>
      </c>
      <c r="F20263" t="s">
        <v>69224</v>
      </c>
      <c r="G20263" t="s">
        <v>114</v>
      </c>
      <c r="H20263" t="s">
        <v>114</v>
      </c>
      <c r="I20263">
        <v>2</v>
      </c>
    </row>
    <row r="20264" spans="1:9" x14ac:dyDescent="0.25">
      <c r="A20264" t="s">
        <v>110</v>
      </c>
      <c r="B20264" t="s">
        <v>69225</v>
      </c>
      <c r="C20264" s="57">
        <v>44342</v>
      </c>
      <c r="D20264" t="s">
        <v>69226</v>
      </c>
      <c r="E20264" t="s">
        <v>69227</v>
      </c>
      <c r="F20264" t="s">
        <v>69228</v>
      </c>
      <c r="G20264" t="s">
        <v>114</v>
      </c>
      <c r="H20264" t="s">
        <v>114</v>
      </c>
      <c r="I20264">
        <v>3</v>
      </c>
    </row>
    <row r="20265" spans="1:9" x14ac:dyDescent="0.25">
      <c r="A20265" t="s">
        <v>110</v>
      </c>
      <c r="B20265" t="s">
        <v>69229</v>
      </c>
      <c r="C20265" s="57">
        <v>44342</v>
      </c>
      <c r="D20265" t="s">
        <v>69230</v>
      </c>
      <c r="E20265" s="58">
        <v>1010523100000</v>
      </c>
      <c r="F20265" t="s">
        <v>69231</v>
      </c>
      <c r="G20265" t="s">
        <v>24376</v>
      </c>
      <c r="H20265" t="s">
        <v>114</v>
      </c>
      <c r="I20265">
        <v>3</v>
      </c>
    </row>
    <row r="20266" spans="1:9" x14ac:dyDescent="0.25">
      <c r="A20266" t="s">
        <v>110</v>
      </c>
      <c r="B20266" t="s">
        <v>69232</v>
      </c>
      <c r="C20266" s="57">
        <v>44342</v>
      </c>
      <c r="D20266" t="s">
        <v>69233</v>
      </c>
      <c r="E20266" s="58">
        <v>1002585400000</v>
      </c>
      <c r="F20266" t="s">
        <v>69234</v>
      </c>
      <c r="G20266" t="s">
        <v>114</v>
      </c>
      <c r="H20266" t="s">
        <v>114</v>
      </c>
      <c r="I20266">
        <v>1</v>
      </c>
    </row>
    <row r="20267" spans="1:9" x14ac:dyDescent="0.25">
      <c r="A20267" t="s">
        <v>110</v>
      </c>
      <c r="B20267" t="s">
        <v>69235</v>
      </c>
      <c r="C20267" s="57">
        <v>44342</v>
      </c>
      <c r="D20267" t="s">
        <v>69236</v>
      </c>
      <c r="E20267" s="58">
        <v>1002562823900000</v>
      </c>
      <c r="F20267" t="s">
        <v>69237</v>
      </c>
      <c r="G20267" t="s">
        <v>114</v>
      </c>
      <c r="H20267" t="s">
        <v>114</v>
      </c>
      <c r="I20267">
        <v>2</v>
      </c>
    </row>
    <row r="20268" spans="1:9" x14ac:dyDescent="0.25">
      <c r="A20268" t="s">
        <v>110</v>
      </c>
      <c r="B20268" t="s">
        <v>69238</v>
      </c>
      <c r="C20268" s="57">
        <v>44342</v>
      </c>
      <c r="D20268" t="s">
        <v>69239</v>
      </c>
      <c r="E20268" t="s">
        <v>69240</v>
      </c>
      <c r="F20268" t="s">
        <v>69241</v>
      </c>
      <c r="G20268" t="s">
        <v>114</v>
      </c>
      <c r="H20268" t="s">
        <v>114</v>
      </c>
      <c r="I20268">
        <v>11</v>
      </c>
    </row>
    <row r="20269" spans="1:9" x14ac:dyDescent="0.25">
      <c r="A20269" t="s">
        <v>110</v>
      </c>
      <c r="B20269" t="s">
        <v>69242</v>
      </c>
      <c r="C20269" s="57">
        <v>44342</v>
      </c>
      <c r="D20269" t="s">
        <v>69243</v>
      </c>
      <c r="E20269" s="58">
        <v>1004959000000</v>
      </c>
      <c r="F20269" t="s">
        <v>69244</v>
      </c>
      <c r="G20269" t="s">
        <v>114</v>
      </c>
      <c r="H20269" t="s">
        <v>114</v>
      </c>
      <c r="I20269">
        <v>1</v>
      </c>
    </row>
    <row r="20270" spans="1:9" x14ac:dyDescent="0.25">
      <c r="A20270" t="s">
        <v>110</v>
      </c>
      <c r="B20270" t="s">
        <v>69245</v>
      </c>
      <c r="C20270" s="57">
        <v>44342</v>
      </c>
      <c r="D20270" t="s">
        <v>69246</v>
      </c>
      <c r="E20270" s="58">
        <v>1125620900000</v>
      </c>
      <c r="F20270" t="s">
        <v>69247</v>
      </c>
      <c r="G20270" t="s">
        <v>114</v>
      </c>
      <c r="H20270" t="s">
        <v>114</v>
      </c>
      <c r="I20270">
        <v>34</v>
      </c>
    </row>
    <row r="20271" spans="1:9" x14ac:dyDescent="0.25">
      <c r="A20271" t="s">
        <v>110</v>
      </c>
      <c r="B20271" t="s">
        <v>69248</v>
      </c>
      <c r="C20271" s="57">
        <v>44342</v>
      </c>
      <c r="D20271" t="s">
        <v>69249</v>
      </c>
      <c r="E20271" s="58">
        <v>3179135800000</v>
      </c>
      <c r="F20271" t="s">
        <v>69250</v>
      </c>
      <c r="G20271" t="s">
        <v>114</v>
      </c>
      <c r="H20271" t="s">
        <v>114</v>
      </c>
      <c r="I20271">
        <v>1</v>
      </c>
    </row>
    <row r="20272" spans="1:9" x14ac:dyDescent="0.25">
      <c r="A20272" t="s">
        <v>110</v>
      </c>
      <c r="B20272" t="s">
        <v>69251</v>
      </c>
      <c r="C20272" s="57">
        <v>44342</v>
      </c>
      <c r="D20272" t="s">
        <v>69252</v>
      </c>
      <c r="E20272" s="58">
        <v>1006454800000</v>
      </c>
      <c r="F20272" t="s">
        <v>69253</v>
      </c>
      <c r="G20272" t="s">
        <v>69254</v>
      </c>
      <c r="H20272" t="s">
        <v>69255</v>
      </c>
      <c r="I20272">
        <v>84</v>
      </c>
    </row>
    <row r="20273" spans="1:9" x14ac:dyDescent="0.25">
      <c r="A20273" t="s">
        <v>110</v>
      </c>
      <c r="B20273" t="s">
        <v>69256</v>
      </c>
      <c r="C20273" s="57">
        <v>44342</v>
      </c>
      <c r="D20273" t="s">
        <v>69257</v>
      </c>
      <c r="E20273" s="58">
        <v>103843078500000</v>
      </c>
      <c r="F20273" t="s">
        <v>69258</v>
      </c>
      <c r="G20273" t="s">
        <v>114</v>
      </c>
      <c r="H20273" t="s">
        <v>114</v>
      </c>
      <c r="I20273">
        <v>1</v>
      </c>
    </row>
    <row r="20274" spans="1:9" x14ac:dyDescent="0.25">
      <c r="A20274" t="s">
        <v>110</v>
      </c>
      <c r="B20274" t="s">
        <v>69259</v>
      </c>
      <c r="C20274" s="57">
        <v>44342</v>
      </c>
      <c r="D20274" t="s">
        <v>69260</v>
      </c>
      <c r="E20274" s="58">
        <v>1026599600000</v>
      </c>
      <c r="F20274" t="s">
        <v>69261</v>
      </c>
      <c r="G20274" t="s">
        <v>114</v>
      </c>
      <c r="H20274" t="s">
        <v>114</v>
      </c>
      <c r="I20274">
        <v>1</v>
      </c>
    </row>
    <row r="20275" spans="1:9" x14ac:dyDescent="0.25">
      <c r="A20275" t="s">
        <v>110</v>
      </c>
      <c r="B20275" t="s">
        <v>69262</v>
      </c>
      <c r="C20275" s="57">
        <v>44342</v>
      </c>
      <c r="D20275" t="s">
        <v>69263</v>
      </c>
      <c r="E20275" t="s">
        <v>69264</v>
      </c>
      <c r="F20275" t="s">
        <v>69265</v>
      </c>
      <c r="G20275" t="s">
        <v>114</v>
      </c>
      <c r="H20275" t="s">
        <v>114</v>
      </c>
      <c r="I20275">
        <v>13</v>
      </c>
    </row>
    <row r="20276" spans="1:9" x14ac:dyDescent="0.25">
      <c r="A20276" t="s">
        <v>110</v>
      </c>
      <c r="B20276" t="s">
        <v>69266</v>
      </c>
      <c r="C20276" s="57">
        <v>44342</v>
      </c>
      <c r="D20276" t="s">
        <v>69267</v>
      </c>
      <c r="E20276" s="58">
        <v>99937320172300</v>
      </c>
      <c r="F20276" t="s">
        <v>69268</v>
      </c>
      <c r="G20276" t="s">
        <v>114</v>
      </c>
      <c r="H20276" t="s">
        <v>114</v>
      </c>
      <c r="I20276">
        <v>2</v>
      </c>
    </row>
    <row r="20277" spans="1:9" x14ac:dyDescent="0.25">
      <c r="A20277" t="s">
        <v>110</v>
      </c>
      <c r="B20277" t="s">
        <v>69269</v>
      </c>
      <c r="C20277" s="57">
        <v>44342</v>
      </c>
      <c r="D20277" t="s">
        <v>69270</v>
      </c>
      <c r="E20277" s="58">
        <v>102142110410000</v>
      </c>
      <c r="F20277" t="s">
        <v>69271</v>
      </c>
      <c r="G20277" t="s">
        <v>114</v>
      </c>
      <c r="H20277" t="s">
        <v>114</v>
      </c>
      <c r="I20277">
        <v>1</v>
      </c>
    </row>
    <row r="20278" spans="1:9" x14ac:dyDescent="0.25">
      <c r="A20278" t="s">
        <v>110</v>
      </c>
      <c r="B20278" t="s">
        <v>69272</v>
      </c>
      <c r="C20278" s="57">
        <v>44342</v>
      </c>
      <c r="D20278" t="s">
        <v>69273</v>
      </c>
      <c r="E20278" s="58">
        <v>1002706000000</v>
      </c>
      <c r="F20278" t="s">
        <v>69274</v>
      </c>
      <c r="G20278" t="s">
        <v>114</v>
      </c>
      <c r="H20278" t="s">
        <v>114</v>
      </c>
      <c r="I20278">
        <v>1</v>
      </c>
    </row>
    <row r="20279" spans="1:9" x14ac:dyDescent="0.25">
      <c r="A20279" t="s">
        <v>110</v>
      </c>
      <c r="B20279" t="s">
        <v>69275</v>
      </c>
      <c r="C20279" s="57">
        <v>44342</v>
      </c>
      <c r="D20279" t="s">
        <v>69276</v>
      </c>
      <c r="E20279" t="s">
        <v>69277</v>
      </c>
      <c r="F20279" t="s">
        <v>69278</v>
      </c>
      <c r="G20279" t="s">
        <v>114</v>
      </c>
      <c r="H20279" t="s">
        <v>114</v>
      </c>
      <c r="I20279">
        <v>3</v>
      </c>
    </row>
    <row r="20280" spans="1:9" x14ac:dyDescent="0.25">
      <c r="A20280" t="s">
        <v>110</v>
      </c>
      <c r="B20280" t="s">
        <v>69279</v>
      </c>
      <c r="C20280" s="57">
        <v>44342</v>
      </c>
      <c r="D20280" t="s">
        <v>69280</v>
      </c>
      <c r="E20280" s="58">
        <v>100321933198500</v>
      </c>
      <c r="F20280" t="s">
        <v>69281</v>
      </c>
      <c r="G20280" t="s">
        <v>114</v>
      </c>
      <c r="H20280" t="s">
        <v>114</v>
      </c>
      <c r="I20280">
        <v>1</v>
      </c>
    </row>
    <row r="20281" spans="1:9" x14ac:dyDescent="0.25">
      <c r="A20281" t="s">
        <v>110</v>
      </c>
      <c r="B20281" t="s">
        <v>69282</v>
      </c>
      <c r="C20281" s="57">
        <v>44342</v>
      </c>
      <c r="D20281" t="s">
        <v>69283</v>
      </c>
      <c r="E20281" s="58">
        <v>97831114600000</v>
      </c>
      <c r="F20281" t="s">
        <v>69284</v>
      </c>
      <c r="G20281" t="s">
        <v>114</v>
      </c>
      <c r="H20281" t="s">
        <v>114</v>
      </c>
      <c r="I20281">
        <v>35</v>
      </c>
    </row>
    <row r="20282" spans="1:9" x14ac:dyDescent="0.25">
      <c r="A20282" t="s">
        <v>110</v>
      </c>
      <c r="B20282" t="s">
        <v>69285</v>
      </c>
      <c r="C20282" s="57">
        <v>44342</v>
      </c>
      <c r="D20282" t="s">
        <v>69286</v>
      </c>
      <c r="E20282" s="58">
        <v>1038616800000</v>
      </c>
      <c r="F20282" t="s">
        <v>69287</v>
      </c>
      <c r="G20282" t="s">
        <v>114</v>
      </c>
      <c r="H20282" t="s">
        <v>114</v>
      </c>
      <c r="I20282">
        <v>2</v>
      </c>
    </row>
    <row r="20283" spans="1:9" x14ac:dyDescent="0.25">
      <c r="A20283" t="s">
        <v>110</v>
      </c>
      <c r="B20283" t="s">
        <v>69288</v>
      </c>
      <c r="C20283" s="57">
        <v>44342</v>
      </c>
      <c r="D20283" t="s">
        <v>69289</v>
      </c>
      <c r="E20283" s="58">
        <v>1025524000000</v>
      </c>
      <c r="F20283" t="s">
        <v>69290</v>
      </c>
      <c r="G20283" t="s">
        <v>114</v>
      </c>
      <c r="H20283" t="s">
        <v>114</v>
      </c>
      <c r="I20283">
        <v>3</v>
      </c>
    </row>
    <row r="20284" spans="1:9" x14ac:dyDescent="0.25">
      <c r="A20284" t="s">
        <v>110</v>
      </c>
      <c r="B20284" t="s">
        <v>69291</v>
      </c>
      <c r="C20284" s="57">
        <v>44342</v>
      </c>
      <c r="D20284" t="s">
        <v>69292</v>
      </c>
      <c r="E20284" s="58">
        <v>1035504200000</v>
      </c>
      <c r="F20284" t="s">
        <v>69293</v>
      </c>
      <c r="G20284" t="s">
        <v>114</v>
      </c>
      <c r="H20284" t="s">
        <v>114</v>
      </c>
      <c r="I20284">
        <v>5</v>
      </c>
    </row>
    <row r="20285" spans="1:9" x14ac:dyDescent="0.25">
      <c r="A20285" t="s">
        <v>110</v>
      </c>
      <c r="B20285" t="s">
        <v>69294</v>
      </c>
      <c r="C20285" s="57">
        <v>44342</v>
      </c>
      <c r="D20285" t="s">
        <v>69295</v>
      </c>
      <c r="E20285" t="s">
        <v>69296</v>
      </c>
      <c r="F20285" t="s">
        <v>69297</v>
      </c>
      <c r="G20285" t="s">
        <v>114</v>
      </c>
      <c r="H20285" t="s">
        <v>114</v>
      </c>
      <c r="I20285">
        <v>1</v>
      </c>
    </row>
    <row r="20286" spans="1:9" x14ac:dyDescent="0.25">
      <c r="A20286" t="s">
        <v>110</v>
      </c>
      <c r="B20286" t="s">
        <v>69298</v>
      </c>
      <c r="C20286" s="57">
        <v>44342</v>
      </c>
      <c r="D20286" t="s">
        <v>69299</v>
      </c>
      <c r="E20286" s="58">
        <v>1004268900000</v>
      </c>
      <c r="F20286" t="s">
        <v>69300</v>
      </c>
      <c r="G20286" t="s">
        <v>114</v>
      </c>
      <c r="H20286" t="s">
        <v>114</v>
      </c>
      <c r="I20286">
        <v>1</v>
      </c>
    </row>
    <row r="20287" spans="1:9" x14ac:dyDescent="0.25">
      <c r="A20287" t="s">
        <v>110</v>
      </c>
      <c r="B20287" t="s">
        <v>69301</v>
      </c>
      <c r="C20287" s="57">
        <v>44342</v>
      </c>
      <c r="D20287" t="s">
        <v>69302</v>
      </c>
      <c r="E20287" t="s">
        <v>69303</v>
      </c>
      <c r="F20287" t="s">
        <v>69304</v>
      </c>
      <c r="G20287" t="s">
        <v>114</v>
      </c>
      <c r="H20287" t="s">
        <v>114</v>
      </c>
      <c r="I20287">
        <v>18</v>
      </c>
    </row>
    <row r="20288" spans="1:9" x14ac:dyDescent="0.25">
      <c r="A20288" t="s">
        <v>110</v>
      </c>
      <c r="B20288" t="s">
        <v>69305</v>
      </c>
      <c r="C20288" s="57">
        <v>44342</v>
      </c>
      <c r="D20288" t="s">
        <v>69306</v>
      </c>
      <c r="E20288" s="58">
        <v>1009235300000</v>
      </c>
      <c r="F20288" t="s">
        <v>69299</v>
      </c>
      <c r="G20288" t="s">
        <v>114</v>
      </c>
      <c r="H20288" t="s">
        <v>114</v>
      </c>
      <c r="I20288">
        <v>1</v>
      </c>
    </row>
    <row r="20289" spans="1:9" x14ac:dyDescent="0.25">
      <c r="A20289" t="s">
        <v>110</v>
      </c>
      <c r="B20289" t="s">
        <v>69307</v>
      </c>
      <c r="C20289" s="57">
        <v>44342</v>
      </c>
      <c r="D20289" t="s">
        <v>69308</v>
      </c>
      <c r="E20289" s="58">
        <v>1030101700000</v>
      </c>
      <c r="F20289" t="s">
        <v>69309</v>
      </c>
      <c r="G20289" t="s">
        <v>114</v>
      </c>
      <c r="H20289" t="s">
        <v>114</v>
      </c>
      <c r="I20289">
        <v>1</v>
      </c>
    </row>
    <row r="20290" spans="1:9" x14ac:dyDescent="0.25">
      <c r="A20290" t="s">
        <v>110</v>
      </c>
      <c r="B20290" t="s">
        <v>69310</v>
      </c>
      <c r="C20290" s="57">
        <v>44342</v>
      </c>
      <c r="D20290" t="s">
        <v>69311</v>
      </c>
      <c r="E20290" s="58">
        <v>1046146200000</v>
      </c>
      <c r="F20290" t="s">
        <v>69312</v>
      </c>
      <c r="G20290" t="s">
        <v>114</v>
      </c>
      <c r="H20290" t="s">
        <v>114</v>
      </c>
      <c r="I20290">
        <v>0</v>
      </c>
    </row>
    <row r="20291" spans="1:9" x14ac:dyDescent="0.25">
      <c r="A20291" t="s">
        <v>110</v>
      </c>
      <c r="B20291" t="s">
        <v>69313</v>
      </c>
      <c r="C20291" s="57">
        <v>44342</v>
      </c>
      <c r="D20291" t="s">
        <v>69314</v>
      </c>
      <c r="E20291" s="58">
        <v>1000000000000</v>
      </c>
      <c r="F20291" t="s">
        <v>69315</v>
      </c>
      <c r="G20291" t="s">
        <v>69315</v>
      </c>
      <c r="H20291" t="s">
        <v>114</v>
      </c>
      <c r="I20291">
        <v>1</v>
      </c>
    </row>
    <row r="20292" spans="1:9" x14ac:dyDescent="0.25">
      <c r="A20292" t="s">
        <v>110</v>
      </c>
      <c r="B20292" t="s">
        <v>69316</v>
      </c>
      <c r="C20292" s="57">
        <v>44342</v>
      </c>
      <c r="D20292" t="s">
        <v>69317</v>
      </c>
      <c r="E20292" t="s">
        <v>69318</v>
      </c>
      <c r="F20292" t="s">
        <v>69319</v>
      </c>
      <c r="G20292" t="s">
        <v>114</v>
      </c>
      <c r="H20292" t="s">
        <v>114</v>
      </c>
      <c r="I20292">
        <v>1</v>
      </c>
    </row>
    <row r="20293" spans="1:9" x14ac:dyDescent="0.25">
      <c r="A20293" t="s">
        <v>110</v>
      </c>
      <c r="B20293" t="s">
        <v>69320</v>
      </c>
      <c r="C20293" s="57">
        <v>44342</v>
      </c>
      <c r="D20293" t="s">
        <v>69321</v>
      </c>
      <c r="E20293" s="58">
        <v>1010866900000</v>
      </c>
      <c r="F20293" t="s">
        <v>69322</v>
      </c>
      <c r="G20293" t="s">
        <v>4029</v>
      </c>
      <c r="H20293" t="s">
        <v>114</v>
      </c>
      <c r="I20293">
        <v>1</v>
      </c>
    </row>
    <row r="20294" spans="1:9" x14ac:dyDescent="0.25">
      <c r="A20294" t="s">
        <v>110</v>
      </c>
      <c r="B20294" t="s">
        <v>69323</v>
      </c>
      <c r="C20294" s="57">
        <v>44342</v>
      </c>
      <c r="D20294" t="s">
        <v>69324</v>
      </c>
      <c r="E20294" s="58">
        <v>100440812900000</v>
      </c>
      <c r="F20294" t="s">
        <v>69325</v>
      </c>
      <c r="G20294" t="s">
        <v>114</v>
      </c>
      <c r="H20294" t="s">
        <v>114</v>
      </c>
      <c r="I20294">
        <v>3</v>
      </c>
    </row>
    <row r="20295" spans="1:9" x14ac:dyDescent="0.25">
      <c r="A20295" t="s">
        <v>110</v>
      </c>
      <c r="B20295" t="s">
        <v>69326</v>
      </c>
      <c r="C20295" s="57">
        <v>44342</v>
      </c>
      <c r="D20295" t="s">
        <v>69327</v>
      </c>
      <c r="E20295" s="58">
        <v>100543591205600</v>
      </c>
      <c r="F20295" t="s">
        <v>69328</v>
      </c>
      <c r="G20295" t="s">
        <v>114</v>
      </c>
      <c r="H20295" t="s">
        <v>114</v>
      </c>
      <c r="I20295">
        <v>1</v>
      </c>
    </row>
    <row r="20296" spans="1:9" x14ac:dyDescent="0.25">
      <c r="A20296" t="s">
        <v>110</v>
      </c>
      <c r="B20296" t="s">
        <v>69329</v>
      </c>
      <c r="C20296" s="57">
        <v>44342</v>
      </c>
      <c r="D20296" t="s">
        <v>69330</v>
      </c>
      <c r="E20296" s="58">
        <v>100371803714800</v>
      </c>
      <c r="F20296" t="s">
        <v>69331</v>
      </c>
      <c r="G20296" t="s">
        <v>114</v>
      </c>
      <c r="H20296" t="s">
        <v>114</v>
      </c>
      <c r="I20296">
        <v>1</v>
      </c>
    </row>
    <row r="20297" spans="1:9" x14ac:dyDescent="0.25">
      <c r="A20297" t="s">
        <v>110</v>
      </c>
      <c r="B20297" t="s">
        <v>69332</v>
      </c>
      <c r="C20297" s="57">
        <v>44342</v>
      </c>
      <c r="D20297" t="s">
        <v>69333</v>
      </c>
      <c r="E20297" s="58">
        <v>1000132100000</v>
      </c>
      <c r="F20297" t="s">
        <v>69334</v>
      </c>
      <c r="G20297" t="s">
        <v>114</v>
      </c>
      <c r="H20297" t="s">
        <v>114</v>
      </c>
      <c r="I20297">
        <v>1</v>
      </c>
    </row>
    <row r="20298" spans="1:9" x14ac:dyDescent="0.25">
      <c r="A20298" t="s">
        <v>110</v>
      </c>
      <c r="B20298" t="s">
        <v>69335</v>
      </c>
      <c r="C20298" s="57">
        <v>44342</v>
      </c>
      <c r="D20298" t="s">
        <v>69336</v>
      </c>
      <c r="E20298" s="58">
        <v>1104585700000</v>
      </c>
      <c r="F20298" t="s">
        <v>69337</v>
      </c>
      <c r="G20298" t="s">
        <v>114</v>
      </c>
      <c r="H20298" t="s">
        <v>114</v>
      </c>
      <c r="I20298">
        <v>1</v>
      </c>
    </row>
    <row r="20299" spans="1:9" x14ac:dyDescent="0.25">
      <c r="A20299" t="s">
        <v>110</v>
      </c>
      <c r="B20299" t="s">
        <v>69338</v>
      </c>
      <c r="C20299" s="57">
        <v>44342</v>
      </c>
      <c r="D20299" t="s">
        <v>69339</v>
      </c>
      <c r="E20299" s="58">
        <v>1000000000000</v>
      </c>
      <c r="F20299" t="s">
        <v>69340</v>
      </c>
      <c r="G20299" t="s">
        <v>69340</v>
      </c>
      <c r="H20299" t="s">
        <v>114</v>
      </c>
      <c r="I20299">
        <v>1</v>
      </c>
    </row>
    <row r="20300" spans="1:9" x14ac:dyDescent="0.25">
      <c r="A20300" t="s">
        <v>110</v>
      </c>
      <c r="B20300" t="s">
        <v>69341</v>
      </c>
      <c r="C20300" s="57">
        <v>44342</v>
      </c>
      <c r="D20300" t="s">
        <v>69342</v>
      </c>
      <c r="E20300" s="58">
        <v>1005786305240000</v>
      </c>
      <c r="F20300" t="s">
        <v>69343</v>
      </c>
      <c r="G20300" t="s">
        <v>742</v>
      </c>
      <c r="H20300" t="s">
        <v>114</v>
      </c>
      <c r="I20300">
        <v>1</v>
      </c>
    </row>
    <row r="20301" spans="1:9" x14ac:dyDescent="0.25">
      <c r="A20301" t="s">
        <v>110</v>
      </c>
      <c r="B20301" t="s">
        <v>69344</v>
      </c>
      <c r="C20301" s="57">
        <v>44342</v>
      </c>
      <c r="D20301" t="s">
        <v>69345</v>
      </c>
      <c r="E20301" s="58">
        <v>1005496420000</v>
      </c>
      <c r="F20301" t="s">
        <v>69346</v>
      </c>
      <c r="G20301" t="s">
        <v>69347</v>
      </c>
      <c r="H20301" t="s">
        <v>114</v>
      </c>
      <c r="I20301">
        <v>840</v>
      </c>
    </row>
    <row r="20302" spans="1:9" x14ac:dyDescent="0.25">
      <c r="A20302" t="s">
        <v>110</v>
      </c>
      <c r="B20302" t="s">
        <v>69348</v>
      </c>
      <c r="C20302" s="57">
        <v>44342</v>
      </c>
      <c r="D20302" t="s">
        <v>69349</v>
      </c>
      <c r="E20302" s="58">
        <v>1008236300000</v>
      </c>
      <c r="F20302" t="s">
        <v>69350</v>
      </c>
      <c r="G20302" t="s">
        <v>114</v>
      </c>
      <c r="H20302" t="s">
        <v>114</v>
      </c>
      <c r="I20302">
        <v>4</v>
      </c>
    </row>
    <row r="20303" spans="1:9" x14ac:dyDescent="0.25">
      <c r="A20303" t="s">
        <v>110</v>
      </c>
      <c r="B20303" t="s">
        <v>69351</v>
      </c>
      <c r="C20303" s="57">
        <v>44342</v>
      </c>
      <c r="D20303" t="s">
        <v>69352</v>
      </c>
      <c r="E20303" s="58">
        <v>1006779200000</v>
      </c>
      <c r="F20303" t="s">
        <v>69353</v>
      </c>
      <c r="G20303" t="s">
        <v>114</v>
      </c>
      <c r="H20303" t="s">
        <v>114</v>
      </c>
      <c r="I20303">
        <v>1</v>
      </c>
    </row>
    <row r="20304" spans="1:9" x14ac:dyDescent="0.25">
      <c r="A20304" t="s">
        <v>110</v>
      </c>
      <c r="B20304" t="s">
        <v>69354</v>
      </c>
      <c r="C20304" s="57">
        <v>44342</v>
      </c>
      <c r="D20304" t="s">
        <v>69355</v>
      </c>
      <c r="E20304" t="s">
        <v>69356</v>
      </c>
      <c r="F20304" t="s">
        <v>69357</v>
      </c>
      <c r="G20304" t="s">
        <v>114</v>
      </c>
      <c r="H20304" t="s">
        <v>114</v>
      </c>
      <c r="I20304">
        <v>3</v>
      </c>
    </row>
    <row r="20305" spans="1:9" x14ac:dyDescent="0.25">
      <c r="A20305" t="s">
        <v>110</v>
      </c>
      <c r="B20305" t="s">
        <v>69358</v>
      </c>
      <c r="C20305" s="57">
        <v>44342</v>
      </c>
      <c r="D20305" t="s">
        <v>69359</v>
      </c>
      <c r="E20305" t="s">
        <v>69360</v>
      </c>
      <c r="F20305" t="s">
        <v>69361</v>
      </c>
      <c r="G20305" t="s">
        <v>114</v>
      </c>
      <c r="H20305" t="s">
        <v>114</v>
      </c>
      <c r="I20305">
        <v>2</v>
      </c>
    </row>
    <row r="20306" spans="1:9" x14ac:dyDescent="0.25">
      <c r="A20306" t="s">
        <v>110</v>
      </c>
      <c r="B20306" t="s">
        <v>69362</v>
      </c>
      <c r="C20306" s="57">
        <v>44342</v>
      </c>
      <c r="D20306" t="s">
        <v>69363</v>
      </c>
      <c r="E20306" t="s">
        <v>69364</v>
      </c>
      <c r="F20306" t="s">
        <v>69365</v>
      </c>
      <c r="G20306" t="s">
        <v>114</v>
      </c>
      <c r="H20306" t="s">
        <v>114</v>
      </c>
      <c r="I20306">
        <v>5423</v>
      </c>
    </row>
    <row r="20307" spans="1:9" x14ac:dyDescent="0.25">
      <c r="A20307" t="s">
        <v>110</v>
      </c>
      <c r="B20307" t="s">
        <v>69366</v>
      </c>
      <c r="C20307" s="57">
        <v>44342</v>
      </c>
      <c r="D20307" t="s">
        <v>69367</v>
      </c>
      <c r="E20307" s="58">
        <v>1002881690000</v>
      </c>
      <c r="F20307" t="s">
        <v>69368</v>
      </c>
      <c r="G20307" t="s">
        <v>69369</v>
      </c>
      <c r="H20307" t="s">
        <v>114</v>
      </c>
      <c r="I20307">
        <v>638</v>
      </c>
    </row>
    <row r="20308" spans="1:9" x14ac:dyDescent="0.25">
      <c r="A20308" t="s">
        <v>110</v>
      </c>
      <c r="B20308" t="s">
        <v>69370</v>
      </c>
      <c r="C20308" s="57">
        <v>44342</v>
      </c>
      <c r="D20308" t="s">
        <v>69371</v>
      </c>
      <c r="E20308" s="58">
        <v>1003493100000</v>
      </c>
      <c r="F20308" t="s">
        <v>69372</v>
      </c>
      <c r="G20308" t="s">
        <v>114</v>
      </c>
      <c r="H20308" t="s">
        <v>114</v>
      </c>
      <c r="I20308">
        <v>1</v>
      </c>
    </row>
    <row r="20309" spans="1:9" x14ac:dyDescent="0.25">
      <c r="A20309" t="s">
        <v>110</v>
      </c>
      <c r="B20309" t="s">
        <v>69373</v>
      </c>
      <c r="C20309" s="57">
        <v>44342</v>
      </c>
      <c r="D20309" t="s">
        <v>69374</v>
      </c>
      <c r="E20309" s="58">
        <v>1004486300000</v>
      </c>
      <c r="F20309" t="s">
        <v>69375</v>
      </c>
      <c r="G20309" t="s">
        <v>69376</v>
      </c>
      <c r="H20309" t="s">
        <v>114</v>
      </c>
      <c r="I20309">
        <v>149</v>
      </c>
    </row>
    <row r="20310" spans="1:9" x14ac:dyDescent="0.25">
      <c r="A20310" t="s">
        <v>110</v>
      </c>
      <c r="B20310" t="s">
        <v>69377</v>
      </c>
      <c r="C20310" s="57">
        <v>44342</v>
      </c>
      <c r="D20310" t="s">
        <v>114</v>
      </c>
      <c r="E20310" t="s">
        <v>595</v>
      </c>
      <c r="F20310" t="s">
        <v>114</v>
      </c>
      <c r="G20310" t="s">
        <v>114</v>
      </c>
      <c r="H20310" t="s">
        <v>114</v>
      </c>
      <c r="I20310">
        <v>0</v>
      </c>
    </row>
    <row r="20311" spans="1:9" x14ac:dyDescent="0.25">
      <c r="A20311" t="s">
        <v>110</v>
      </c>
      <c r="B20311" t="s">
        <v>69378</v>
      </c>
      <c r="C20311" s="57">
        <v>44342</v>
      </c>
      <c r="D20311" t="s">
        <v>69379</v>
      </c>
      <c r="E20311" s="58">
        <v>1088783900000</v>
      </c>
      <c r="F20311" t="s">
        <v>69380</v>
      </c>
      <c r="G20311" t="s">
        <v>69381</v>
      </c>
      <c r="H20311" t="s">
        <v>114</v>
      </c>
      <c r="I20311">
        <v>1773</v>
      </c>
    </row>
    <row r="20312" spans="1:9" x14ac:dyDescent="0.25">
      <c r="A20312" t="s">
        <v>110</v>
      </c>
      <c r="B20312" t="s">
        <v>69382</v>
      </c>
      <c r="C20312" s="57">
        <v>44342</v>
      </c>
      <c r="D20312" t="s">
        <v>69383</v>
      </c>
      <c r="E20312" s="58">
        <v>1004217900000</v>
      </c>
      <c r="F20312" t="s">
        <v>69384</v>
      </c>
      <c r="G20312" t="s">
        <v>114</v>
      </c>
      <c r="H20312" t="s">
        <v>114</v>
      </c>
      <c r="I20312">
        <v>1</v>
      </c>
    </row>
    <row r="20313" spans="1:9" x14ac:dyDescent="0.25">
      <c r="A20313" t="s">
        <v>110</v>
      </c>
      <c r="B20313" t="s">
        <v>69385</v>
      </c>
      <c r="C20313" s="57">
        <v>44342</v>
      </c>
      <c r="D20313" t="s">
        <v>69386</v>
      </c>
      <c r="E20313" s="58">
        <v>1004411000000</v>
      </c>
      <c r="F20313" t="s">
        <v>69387</v>
      </c>
      <c r="G20313" t="s">
        <v>114</v>
      </c>
      <c r="H20313" t="s">
        <v>114</v>
      </c>
      <c r="I20313">
        <v>8</v>
      </c>
    </row>
    <row r="20314" spans="1:9" x14ac:dyDescent="0.25">
      <c r="A20314" t="s">
        <v>110</v>
      </c>
      <c r="B20314" t="s">
        <v>69388</v>
      </c>
      <c r="C20314" s="57">
        <v>44342</v>
      </c>
      <c r="D20314" t="s">
        <v>69389</v>
      </c>
      <c r="E20314" t="s">
        <v>69390</v>
      </c>
      <c r="F20314" t="s">
        <v>69391</v>
      </c>
      <c r="G20314" t="s">
        <v>114</v>
      </c>
      <c r="H20314" t="s">
        <v>114</v>
      </c>
      <c r="I20314">
        <v>3</v>
      </c>
    </row>
    <row r="20315" spans="1:9" x14ac:dyDescent="0.25">
      <c r="A20315" t="s">
        <v>110</v>
      </c>
      <c r="B20315" t="s">
        <v>69392</v>
      </c>
      <c r="C20315" s="57">
        <v>44342</v>
      </c>
      <c r="D20315" t="s">
        <v>69393</v>
      </c>
      <c r="E20315" s="58">
        <v>1003054400000</v>
      </c>
      <c r="F20315" t="s">
        <v>69394</v>
      </c>
      <c r="G20315" t="s">
        <v>69395</v>
      </c>
      <c r="H20315" t="s">
        <v>47307</v>
      </c>
      <c r="I20315">
        <v>2</v>
      </c>
    </row>
    <row r="20316" spans="1:9" x14ac:dyDescent="0.25">
      <c r="A20316" t="s">
        <v>110</v>
      </c>
      <c r="B20316" t="s">
        <v>69396</v>
      </c>
      <c r="C20316" s="57">
        <v>44342</v>
      </c>
      <c r="D20316" t="s">
        <v>69397</v>
      </c>
      <c r="E20316" s="58">
        <v>1002525200000</v>
      </c>
      <c r="F20316" t="s">
        <v>69398</v>
      </c>
      <c r="G20316" t="s">
        <v>114</v>
      </c>
      <c r="H20316" t="s">
        <v>114</v>
      </c>
      <c r="I20316">
        <v>1</v>
      </c>
    </row>
    <row r="20317" spans="1:9" x14ac:dyDescent="0.25">
      <c r="A20317" t="s">
        <v>110</v>
      </c>
      <c r="B20317" t="s">
        <v>69399</v>
      </c>
      <c r="C20317" s="57">
        <v>44342</v>
      </c>
      <c r="D20317" t="s">
        <v>69400</v>
      </c>
      <c r="E20317" s="58">
        <v>1000525100000</v>
      </c>
      <c r="F20317" t="s">
        <v>69401</v>
      </c>
      <c r="G20317" t="s">
        <v>9911</v>
      </c>
      <c r="H20317" t="s">
        <v>114</v>
      </c>
      <c r="I20317">
        <v>5</v>
      </c>
    </row>
    <row r="20318" spans="1:9" x14ac:dyDescent="0.25">
      <c r="A20318" t="s">
        <v>110</v>
      </c>
      <c r="B20318" t="s">
        <v>69402</v>
      </c>
      <c r="C20318" s="57">
        <v>44342</v>
      </c>
      <c r="D20318" t="s">
        <v>69403</v>
      </c>
      <c r="E20318" s="58">
        <v>1019322980000</v>
      </c>
      <c r="F20318" t="s">
        <v>69404</v>
      </c>
      <c r="G20318" t="s">
        <v>114</v>
      </c>
      <c r="H20318" t="s">
        <v>114</v>
      </c>
      <c r="I20318">
        <v>2</v>
      </c>
    </row>
    <row r="20319" spans="1:9" x14ac:dyDescent="0.25">
      <c r="A20319" t="s">
        <v>110</v>
      </c>
      <c r="B20319" t="s">
        <v>69405</v>
      </c>
      <c r="C20319" s="57">
        <v>44342</v>
      </c>
      <c r="D20319" t="s">
        <v>69406</v>
      </c>
      <c r="E20319" s="58">
        <v>1000916900000</v>
      </c>
      <c r="F20319" t="s">
        <v>69407</v>
      </c>
      <c r="G20319" t="s">
        <v>114</v>
      </c>
      <c r="H20319" t="s">
        <v>114</v>
      </c>
      <c r="I20319">
        <v>3</v>
      </c>
    </row>
    <row r="20320" spans="1:9" x14ac:dyDescent="0.25">
      <c r="A20320" t="s">
        <v>110</v>
      </c>
      <c r="B20320" t="s">
        <v>69408</v>
      </c>
      <c r="C20320" s="57">
        <v>44342</v>
      </c>
      <c r="D20320" t="s">
        <v>69409</v>
      </c>
      <c r="E20320" s="58">
        <v>1007934500000</v>
      </c>
      <c r="F20320" t="s">
        <v>69410</v>
      </c>
      <c r="G20320" t="s">
        <v>114</v>
      </c>
      <c r="H20320" t="s">
        <v>114</v>
      </c>
      <c r="I20320">
        <v>2</v>
      </c>
    </row>
    <row r="20321" spans="1:9" x14ac:dyDescent="0.25">
      <c r="A20321" t="s">
        <v>110</v>
      </c>
      <c r="B20321" t="s">
        <v>69411</v>
      </c>
      <c r="C20321" s="57">
        <v>44342</v>
      </c>
      <c r="D20321" t="s">
        <v>69412</v>
      </c>
      <c r="E20321" s="58">
        <v>99790469100000</v>
      </c>
      <c r="F20321" t="s">
        <v>69413</v>
      </c>
      <c r="G20321" t="s">
        <v>114</v>
      </c>
      <c r="H20321" t="s">
        <v>114</v>
      </c>
      <c r="I20321">
        <v>2</v>
      </c>
    </row>
    <row r="20322" spans="1:9" x14ac:dyDescent="0.25">
      <c r="A20322" t="s">
        <v>110</v>
      </c>
      <c r="B20322" t="s">
        <v>69414</v>
      </c>
      <c r="C20322" s="57">
        <v>44342</v>
      </c>
      <c r="D20322" t="s">
        <v>69415</v>
      </c>
      <c r="E20322" s="58">
        <v>100528141300000</v>
      </c>
      <c r="F20322" t="s">
        <v>69416</v>
      </c>
      <c r="G20322" t="s">
        <v>114</v>
      </c>
      <c r="H20322" t="s">
        <v>114</v>
      </c>
      <c r="I20322">
        <v>9</v>
      </c>
    </row>
    <row r="20323" spans="1:9" x14ac:dyDescent="0.25">
      <c r="A20323" t="s">
        <v>110</v>
      </c>
      <c r="B20323" t="s">
        <v>69417</v>
      </c>
      <c r="C20323" s="57">
        <v>44342</v>
      </c>
      <c r="D20323" t="s">
        <v>69418</v>
      </c>
      <c r="E20323" s="58">
        <v>100008486013800</v>
      </c>
      <c r="F20323" t="s">
        <v>69419</v>
      </c>
      <c r="G20323" t="s">
        <v>114</v>
      </c>
      <c r="H20323" t="s">
        <v>114</v>
      </c>
      <c r="I20323">
        <v>1</v>
      </c>
    </row>
    <row r="20324" spans="1:9" x14ac:dyDescent="0.25">
      <c r="A20324" t="s">
        <v>110</v>
      </c>
      <c r="B20324" t="s">
        <v>69420</v>
      </c>
      <c r="C20324" s="57">
        <v>44342</v>
      </c>
      <c r="D20324" t="s">
        <v>69421</v>
      </c>
      <c r="E20324" t="s">
        <v>69422</v>
      </c>
      <c r="F20324" t="s">
        <v>69423</v>
      </c>
      <c r="G20324" t="s">
        <v>69424</v>
      </c>
      <c r="H20324" t="s">
        <v>20516</v>
      </c>
      <c r="I20324">
        <v>2</v>
      </c>
    </row>
    <row r="20325" spans="1:9" x14ac:dyDescent="0.25">
      <c r="A20325" t="s">
        <v>110</v>
      </c>
      <c r="B20325" t="s">
        <v>69425</v>
      </c>
      <c r="C20325" s="57">
        <v>44342</v>
      </c>
      <c r="D20325" t="s">
        <v>69426</v>
      </c>
      <c r="E20325" s="58">
        <v>99970141100000</v>
      </c>
      <c r="F20325" t="s">
        <v>69427</v>
      </c>
      <c r="G20325" t="s">
        <v>114</v>
      </c>
      <c r="H20325" t="s">
        <v>114</v>
      </c>
      <c r="I20325">
        <v>1</v>
      </c>
    </row>
    <row r="20326" spans="1:9" x14ac:dyDescent="0.25">
      <c r="A20326" t="s">
        <v>110</v>
      </c>
      <c r="B20326" t="s">
        <v>69428</v>
      </c>
      <c r="C20326" s="57">
        <v>44342</v>
      </c>
      <c r="D20326" t="s">
        <v>69429</v>
      </c>
      <c r="E20326" s="58">
        <v>1005224800000</v>
      </c>
      <c r="F20326" t="s">
        <v>69430</v>
      </c>
      <c r="G20326" t="s">
        <v>114</v>
      </c>
      <c r="H20326" t="s">
        <v>114</v>
      </c>
      <c r="I20326">
        <v>1</v>
      </c>
    </row>
    <row r="20327" spans="1:9" x14ac:dyDescent="0.25">
      <c r="A20327" t="s">
        <v>110</v>
      </c>
      <c r="B20327" t="s">
        <v>69431</v>
      </c>
      <c r="C20327" s="57">
        <v>44342</v>
      </c>
      <c r="D20327" t="s">
        <v>69432</v>
      </c>
      <c r="E20327" s="58">
        <v>1000974920000</v>
      </c>
      <c r="F20327" t="s">
        <v>69433</v>
      </c>
      <c r="G20327" t="s">
        <v>114</v>
      </c>
      <c r="H20327" t="s">
        <v>114</v>
      </c>
      <c r="I20327">
        <v>1</v>
      </c>
    </row>
    <row r="20328" spans="1:9" x14ac:dyDescent="0.25">
      <c r="A20328" t="s">
        <v>110</v>
      </c>
      <c r="B20328" t="s">
        <v>69434</v>
      </c>
      <c r="C20328" s="57">
        <v>44342</v>
      </c>
      <c r="D20328" t="s">
        <v>69435</v>
      </c>
      <c r="E20328" s="58">
        <v>1034601790000</v>
      </c>
      <c r="F20328" t="s">
        <v>69436</v>
      </c>
      <c r="G20328" t="s">
        <v>114</v>
      </c>
      <c r="H20328" t="s">
        <v>114</v>
      </c>
      <c r="I20328">
        <v>34</v>
      </c>
    </row>
    <row r="20329" spans="1:9" x14ac:dyDescent="0.25">
      <c r="A20329" t="s">
        <v>110</v>
      </c>
      <c r="B20329" t="s">
        <v>69437</v>
      </c>
      <c r="C20329" s="57">
        <v>44342</v>
      </c>
      <c r="D20329" t="s">
        <v>69438</v>
      </c>
      <c r="E20329" s="58">
        <v>1011712700000</v>
      </c>
      <c r="F20329" t="s">
        <v>69439</v>
      </c>
      <c r="G20329" t="s">
        <v>114</v>
      </c>
      <c r="H20329" t="s">
        <v>114</v>
      </c>
      <c r="I20329">
        <v>1</v>
      </c>
    </row>
    <row r="20330" spans="1:9" x14ac:dyDescent="0.25">
      <c r="A20330" t="s">
        <v>110</v>
      </c>
      <c r="B20330" t="s">
        <v>69440</v>
      </c>
      <c r="C20330" s="57">
        <v>44342</v>
      </c>
      <c r="D20330" t="s">
        <v>69441</v>
      </c>
      <c r="E20330" t="s">
        <v>69442</v>
      </c>
      <c r="F20330" t="s">
        <v>69443</v>
      </c>
      <c r="G20330" t="s">
        <v>69444</v>
      </c>
      <c r="H20330" t="s">
        <v>114</v>
      </c>
      <c r="I20330">
        <v>567</v>
      </c>
    </row>
    <row r="20331" spans="1:9" x14ac:dyDescent="0.25">
      <c r="A20331" t="s">
        <v>110</v>
      </c>
      <c r="B20331" t="s">
        <v>69445</v>
      </c>
      <c r="C20331" s="57">
        <v>44342</v>
      </c>
      <c r="D20331" t="s">
        <v>69446</v>
      </c>
      <c r="E20331" t="s">
        <v>69447</v>
      </c>
      <c r="F20331" t="s">
        <v>69448</v>
      </c>
      <c r="G20331" t="s">
        <v>114</v>
      </c>
      <c r="H20331" t="s">
        <v>114</v>
      </c>
      <c r="I20331">
        <v>1</v>
      </c>
    </row>
    <row r="20332" spans="1:9" x14ac:dyDescent="0.25">
      <c r="A20332" t="s">
        <v>110</v>
      </c>
      <c r="B20332" t="s">
        <v>69449</v>
      </c>
      <c r="C20332" s="57">
        <v>44342</v>
      </c>
      <c r="D20332" t="s">
        <v>69450</v>
      </c>
      <c r="E20332" s="58">
        <v>1008854700000</v>
      </c>
      <c r="F20332" t="s">
        <v>69451</v>
      </c>
      <c r="G20332" t="s">
        <v>11008</v>
      </c>
      <c r="H20332" t="s">
        <v>114</v>
      </c>
      <c r="I20332">
        <v>1</v>
      </c>
    </row>
    <row r="20333" spans="1:9" x14ac:dyDescent="0.25">
      <c r="A20333" t="s">
        <v>110</v>
      </c>
      <c r="B20333" t="s">
        <v>69452</v>
      </c>
      <c r="C20333" s="57">
        <v>44342</v>
      </c>
      <c r="D20333" t="s">
        <v>69453</v>
      </c>
      <c r="E20333" s="58">
        <v>1033072000000</v>
      </c>
      <c r="F20333" t="s">
        <v>69454</v>
      </c>
      <c r="G20333" t="s">
        <v>114</v>
      </c>
      <c r="H20333" t="s">
        <v>114</v>
      </c>
      <c r="I20333">
        <v>2</v>
      </c>
    </row>
    <row r="20334" spans="1:9" x14ac:dyDescent="0.25">
      <c r="A20334" t="s">
        <v>110</v>
      </c>
      <c r="B20334" t="s">
        <v>69455</v>
      </c>
      <c r="C20334" s="57">
        <v>44342</v>
      </c>
      <c r="D20334" t="s">
        <v>69456</v>
      </c>
      <c r="E20334" t="s">
        <v>69457</v>
      </c>
      <c r="F20334" t="s">
        <v>69458</v>
      </c>
      <c r="G20334" t="s">
        <v>114</v>
      </c>
      <c r="H20334" t="s">
        <v>114</v>
      </c>
      <c r="I20334">
        <v>1</v>
      </c>
    </row>
    <row r="20335" spans="1:9" x14ac:dyDescent="0.25">
      <c r="A20335" t="s">
        <v>110</v>
      </c>
      <c r="B20335" t="s">
        <v>69459</v>
      </c>
      <c r="C20335" s="57">
        <v>44342</v>
      </c>
      <c r="D20335" t="s">
        <v>69460</v>
      </c>
      <c r="E20335" t="s">
        <v>69461</v>
      </c>
      <c r="F20335" t="s">
        <v>69462</v>
      </c>
      <c r="G20335" t="s">
        <v>114</v>
      </c>
      <c r="H20335" t="s">
        <v>114</v>
      </c>
      <c r="I20335">
        <v>0</v>
      </c>
    </row>
    <row r="20336" spans="1:9" x14ac:dyDescent="0.25">
      <c r="A20336" t="s">
        <v>110</v>
      </c>
      <c r="B20336" t="s">
        <v>69463</v>
      </c>
      <c r="C20336" s="57">
        <v>44342</v>
      </c>
      <c r="D20336" t="s">
        <v>69464</v>
      </c>
      <c r="E20336" t="s">
        <v>69465</v>
      </c>
      <c r="F20336" t="s">
        <v>69466</v>
      </c>
      <c r="G20336" t="s">
        <v>114</v>
      </c>
      <c r="H20336" t="s">
        <v>114</v>
      </c>
      <c r="I20336">
        <v>10</v>
      </c>
    </row>
    <row r="20337" spans="1:9" x14ac:dyDescent="0.25">
      <c r="A20337" t="s">
        <v>110</v>
      </c>
      <c r="B20337" t="s">
        <v>69467</v>
      </c>
      <c r="C20337" s="57">
        <v>44342</v>
      </c>
      <c r="D20337" t="s">
        <v>34482</v>
      </c>
      <c r="E20337" s="58">
        <v>1000000000000</v>
      </c>
      <c r="F20337" t="s">
        <v>34482</v>
      </c>
      <c r="G20337" t="s">
        <v>34482</v>
      </c>
      <c r="H20337" t="s">
        <v>114</v>
      </c>
      <c r="I20337">
        <v>1</v>
      </c>
    </row>
    <row r="20338" spans="1:9" x14ac:dyDescent="0.25">
      <c r="A20338" t="s">
        <v>110</v>
      </c>
      <c r="B20338" t="s">
        <v>69468</v>
      </c>
      <c r="C20338" s="57">
        <v>44342</v>
      </c>
      <c r="D20338" t="s">
        <v>69469</v>
      </c>
      <c r="E20338" t="s">
        <v>69470</v>
      </c>
      <c r="F20338" t="s">
        <v>69471</v>
      </c>
      <c r="G20338" t="s">
        <v>114</v>
      </c>
      <c r="H20338" t="s">
        <v>114</v>
      </c>
      <c r="I20338">
        <v>1</v>
      </c>
    </row>
    <row r="20339" spans="1:9" x14ac:dyDescent="0.25">
      <c r="A20339" t="s">
        <v>110</v>
      </c>
      <c r="B20339" t="s">
        <v>69472</v>
      </c>
      <c r="C20339" s="57">
        <v>44342</v>
      </c>
      <c r="D20339" t="s">
        <v>69473</v>
      </c>
      <c r="E20339" s="58">
        <v>1004272520000</v>
      </c>
      <c r="F20339" t="s">
        <v>69474</v>
      </c>
      <c r="G20339" t="s">
        <v>14485</v>
      </c>
      <c r="H20339" t="s">
        <v>114</v>
      </c>
      <c r="I20339">
        <v>43</v>
      </c>
    </row>
    <row r="20340" spans="1:9" x14ac:dyDescent="0.25">
      <c r="A20340" t="s">
        <v>110</v>
      </c>
      <c r="B20340" t="s">
        <v>69475</v>
      </c>
      <c r="C20340" s="57">
        <v>44342</v>
      </c>
      <c r="D20340" t="s">
        <v>69476</v>
      </c>
      <c r="E20340" s="58">
        <v>1004232570000</v>
      </c>
      <c r="F20340" t="s">
        <v>69477</v>
      </c>
      <c r="G20340" t="s">
        <v>114</v>
      </c>
      <c r="H20340" t="s">
        <v>114</v>
      </c>
      <c r="I20340">
        <v>1</v>
      </c>
    </row>
    <row r="20341" spans="1:9" x14ac:dyDescent="0.25">
      <c r="A20341" t="s">
        <v>110</v>
      </c>
      <c r="B20341" t="s">
        <v>69478</v>
      </c>
      <c r="C20341" s="57">
        <v>44342</v>
      </c>
      <c r="D20341" t="s">
        <v>69479</v>
      </c>
      <c r="E20341" s="58">
        <v>1010284300000</v>
      </c>
      <c r="F20341" t="s">
        <v>69480</v>
      </c>
      <c r="G20341" t="s">
        <v>20746</v>
      </c>
      <c r="H20341" t="s">
        <v>114</v>
      </c>
      <c r="I20341">
        <v>1</v>
      </c>
    </row>
    <row r="20342" spans="1:9" x14ac:dyDescent="0.25">
      <c r="A20342" t="s">
        <v>110</v>
      </c>
      <c r="B20342" t="s">
        <v>69481</v>
      </c>
      <c r="C20342" s="57">
        <v>44342</v>
      </c>
      <c r="D20342" t="s">
        <v>69482</v>
      </c>
      <c r="E20342" s="58">
        <v>1013987800000</v>
      </c>
      <c r="F20342" t="s">
        <v>69483</v>
      </c>
      <c r="G20342" t="s">
        <v>40920</v>
      </c>
      <c r="H20342" t="s">
        <v>114</v>
      </c>
      <c r="I20342">
        <v>63</v>
      </c>
    </row>
    <row r="20343" spans="1:9" x14ac:dyDescent="0.25">
      <c r="A20343" t="s">
        <v>110</v>
      </c>
      <c r="B20343" t="s">
        <v>69484</v>
      </c>
      <c r="C20343" s="57">
        <v>44342</v>
      </c>
      <c r="D20343" t="s">
        <v>69485</v>
      </c>
      <c r="E20343" t="s">
        <v>69486</v>
      </c>
      <c r="F20343" t="s">
        <v>69487</v>
      </c>
      <c r="G20343" t="s">
        <v>114</v>
      </c>
      <c r="H20343" t="s">
        <v>114</v>
      </c>
      <c r="I20343">
        <v>302</v>
      </c>
    </row>
    <row r="20344" spans="1:9" x14ac:dyDescent="0.25">
      <c r="A20344" t="s">
        <v>110</v>
      </c>
      <c r="B20344" t="s">
        <v>69488</v>
      </c>
      <c r="C20344" s="57">
        <v>44342</v>
      </c>
      <c r="D20344" t="s">
        <v>69489</v>
      </c>
      <c r="E20344" t="s">
        <v>69490</v>
      </c>
      <c r="F20344" t="s">
        <v>69491</v>
      </c>
      <c r="G20344" t="s">
        <v>114</v>
      </c>
      <c r="H20344" t="s">
        <v>114</v>
      </c>
      <c r="I20344">
        <v>1</v>
      </c>
    </row>
    <row r="20345" spans="1:9" x14ac:dyDescent="0.25">
      <c r="A20345" t="s">
        <v>110</v>
      </c>
      <c r="B20345" t="s">
        <v>69492</v>
      </c>
      <c r="C20345" s="57">
        <v>44342</v>
      </c>
      <c r="D20345" t="s">
        <v>69493</v>
      </c>
      <c r="E20345" s="58">
        <v>1000203800000</v>
      </c>
      <c r="F20345" t="s">
        <v>69494</v>
      </c>
      <c r="G20345" t="s">
        <v>114</v>
      </c>
      <c r="H20345" t="s">
        <v>114</v>
      </c>
      <c r="I20345">
        <v>1</v>
      </c>
    </row>
    <row r="20346" spans="1:9" x14ac:dyDescent="0.25">
      <c r="A20346" t="s">
        <v>110</v>
      </c>
      <c r="B20346" t="s">
        <v>69495</v>
      </c>
      <c r="C20346" s="57">
        <v>44342</v>
      </c>
      <c r="D20346" t="s">
        <v>69496</v>
      </c>
      <c r="E20346" s="58">
        <v>1009219900000</v>
      </c>
      <c r="F20346" t="s">
        <v>69497</v>
      </c>
      <c r="G20346" t="s">
        <v>114</v>
      </c>
      <c r="H20346" t="s">
        <v>114</v>
      </c>
      <c r="I20346">
        <v>1</v>
      </c>
    </row>
    <row r="20347" spans="1:9" x14ac:dyDescent="0.25">
      <c r="A20347" t="s">
        <v>110</v>
      </c>
      <c r="B20347" t="s">
        <v>69498</v>
      </c>
      <c r="C20347" s="57">
        <v>44342</v>
      </c>
      <c r="D20347" t="s">
        <v>69499</v>
      </c>
      <c r="E20347" s="58">
        <v>1009151400000</v>
      </c>
      <c r="F20347" t="s">
        <v>69500</v>
      </c>
      <c r="G20347" t="s">
        <v>114</v>
      </c>
      <c r="H20347" t="s">
        <v>114</v>
      </c>
      <c r="I20347">
        <v>1</v>
      </c>
    </row>
    <row r="20348" spans="1:9" x14ac:dyDescent="0.25">
      <c r="A20348" t="s">
        <v>110</v>
      </c>
      <c r="B20348" t="s">
        <v>69501</v>
      </c>
      <c r="C20348" s="57">
        <v>44342</v>
      </c>
      <c r="D20348" t="s">
        <v>69502</v>
      </c>
      <c r="E20348" s="58">
        <v>1003944900000</v>
      </c>
      <c r="F20348" t="s">
        <v>69503</v>
      </c>
      <c r="G20348" t="s">
        <v>114</v>
      </c>
      <c r="H20348" t="s">
        <v>114</v>
      </c>
      <c r="I20348">
        <v>1</v>
      </c>
    </row>
    <row r="20349" spans="1:9" x14ac:dyDescent="0.25">
      <c r="A20349" t="s">
        <v>110</v>
      </c>
      <c r="B20349" t="s">
        <v>69504</v>
      </c>
      <c r="C20349" s="57">
        <v>44342</v>
      </c>
      <c r="D20349" t="s">
        <v>69505</v>
      </c>
      <c r="E20349" t="s">
        <v>69506</v>
      </c>
      <c r="F20349" t="s">
        <v>69507</v>
      </c>
      <c r="G20349" t="s">
        <v>69508</v>
      </c>
      <c r="H20349" t="s">
        <v>114</v>
      </c>
      <c r="I20349">
        <v>2</v>
      </c>
    </row>
    <row r="20350" spans="1:9" x14ac:dyDescent="0.25">
      <c r="A20350" t="s">
        <v>110</v>
      </c>
      <c r="B20350" t="s">
        <v>69509</v>
      </c>
      <c r="C20350" s="57">
        <v>44342</v>
      </c>
      <c r="D20350" t="s">
        <v>69510</v>
      </c>
      <c r="E20350" s="58">
        <v>1011024900000</v>
      </c>
      <c r="F20350" t="s">
        <v>69511</v>
      </c>
      <c r="G20350" t="s">
        <v>114</v>
      </c>
      <c r="H20350" t="s">
        <v>114</v>
      </c>
      <c r="I20350">
        <v>2</v>
      </c>
    </row>
    <row r="20351" spans="1:9" x14ac:dyDescent="0.25">
      <c r="A20351" t="s">
        <v>110</v>
      </c>
      <c r="B20351" t="s">
        <v>69512</v>
      </c>
      <c r="C20351" s="57">
        <v>44342</v>
      </c>
      <c r="D20351" t="s">
        <v>69513</v>
      </c>
      <c r="E20351" t="s">
        <v>69514</v>
      </c>
      <c r="F20351" t="s">
        <v>69515</v>
      </c>
      <c r="G20351" t="s">
        <v>114</v>
      </c>
      <c r="H20351" t="s">
        <v>114</v>
      </c>
      <c r="I20351">
        <v>3</v>
      </c>
    </row>
    <row r="20352" spans="1:9" x14ac:dyDescent="0.25">
      <c r="A20352" t="s">
        <v>110</v>
      </c>
      <c r="B20352" t="s">
        <v>69516</v>
      </c>
      <c r="C20352" s="57">
        <v>44342</v>
      </c>
      <c r="D20352" t="s">
        <v>69517</v>
      </c>
      <c r="E20352" s="58">
        <v>1004907470000</v>
      </c>
      <c r="F20352" t="s">
        <v>69518</v>
      </c>
      <c r="G20352" t="s">
        <v>114</v>
      </c>
      <c r="H20352" t="s">
        <v>114</v>
      </c>
      <c r="I20352">
        <v>1</v>
      </c>
    </row>
    <row r="20353" spans="1:9" x14ac:dyDescent="0.25">
      <c r="A20353" t="s">
        <v>110</v>
      </c>
      <c r="B20353" t="s">
        <v>69519</v>
      </c>
      <c r="C20353" s="57">
        <v>44342</v>
      </c>
      <c r="D20353" t="s">
        <v>69520</v>
      </c>
      <c r="E20353" s="58">
        <v>2851253800000</v>
      </c>
      <c r="F20353" t="s">
        <v>69521</v>
      </c>
      <c r="G20353" t="s">
        <v>114</v>
      </c>
      <c r="H20353" t="s">
        <v>114</v>
      </c>
      <c r="I20353">
        <v>1</v>
      </c>
    </row>
    <row r="20354" spans="1:9" x14ac:dyDescent="0.25">
      <c r="A20354" t="s">
        <v>110</v>
      </c>
      <c r="B20354" t="s">
        <v>69522</v>
      </c>
      <c r="C20354" s="57">
        <v>44342</v>
      </c>
      <c r="D20354" t="s">
        <v>69523</v>
      </c>
      <c r="E20354" s="58">
        <v>1001661100000</v>
      </c>
      <c r="F20354" t="s">
        <v>69524</v>
      </c>
      <c r="G20354" t="s">
        <v>114</v>
      </c>
      <c r="H20354" t="s">
        <v>114</v>
      </c>
      <c r="I20354">
        <v>1</v>
      </c>
    </row>
    <row r="20355" spans="1:9" x14ac:dyDescent="0.25">
      <c r="A20355" t="s">
        <v>110</v>
      </c>
      <c r="B20355" t="s">
        <v>69525</v>
      </c>
      <c r="C20355" s="57">
        <v>44342</v>
      </c>
      <c r="D20355" t="s">
        <v>69526</v>
      </c>
      <c r="E20355" s="58">
        <v>1065211500000</v>
      </c>
      <c r="F20355" t="s">
        <v>69527</v>
      </c>
      <c r="G20355" t="s">
        <v>5526</v>
      </c>
      <c r="H20355" t="s">
        <v>114</v>
      </c>
      <c r="I20355">
        <v>1</v>
      </c>
    </row>
    <row r="20356" spans="1:9" x14ac:dyDescent="0.25">
      <c r="A20356" t="s">
        <v>110</v>
      </c>
      <c r="B20356" t="s">
        <v>69528</v>
      </c>
      <c r="C20356" s="57">
        <v>44342</v>
      </c>
      <c r="D20356" t="s">
        <v>69529</v>
      </c>
      <c r="E20356" s="58">
        <v>1002947300000</v>
      </c>
      <c r="F20356" t="s">
        <v>69530</v>
      </c>
      <c r="G20356" t="s">
        <v>114</v>
      </c>
      <c r="H20356" t="s">
        <v>114</v>
      </c>
      <c r="I20356">
        <v>1</v>
      </c>
    </row>
    <row r="20357" spans="1:9" x14ac:dyDescent="0.25">
      <c r="A20357" t="s">
        <v>110</v>
      </c>
      <c r="B20357" t="s">
        <v>69531</v>
      </c>
      <c r="C20357" s="57">
        <v>44342</v>
      </c>
      <c r="D20357" t="s">
        <v>69532</v>
      </c>
      <c r="E20357" t="s">
        <v>69533</v>
      </c>
      <c r="F20357" t="s">
        <v>69534</v>
      </c>
      <c r="G20357" t="s">
        <v>114</v>
      </c>
      <c r="H20357" t="s">
        <v>114</v>
      </c>
      <c r="I20357">
        <v>2</v>
      </c>
    </row>
    <row r="20358" spans="1:9" x14ac:dyDescent="0.25">
      <c r="A20358" t="s">
        <v>110</v>
      </c>
      <c r="B20358" t="s">
        <v>69535</v>
      </c>
      <c r="C20358" s="57">
        <v>44342</v>
      </c>
      <c r="D20358" t="s">
        <v>114</v>
      </c>
      <c r="E20358" t="s">
        <v>595</v>
      </c>
      <c r="F20358" t="s">
        <v>114</v>
      </c>
      <c r="G20358" t="s">
        <v>114</v>
      </c>
      <c r="H20358" t="s">
        <v>114</v>
      </c>
      <c r="I20358">
        <v>0</v>
      </c>
    </row>
    <row r="20359" spans="1:9" x14ac:dyDescent="0.25">
      <c r="A20359" t="s">
        <v>110</v>
      </c>
      <c r="B20359" t="s">
        <v>69536</v>
      </c>
      <c r="C20359" s="57">
        <v>44342</v>
      </c>
      <c r="D20359" t="s">
        <v>69537</v>
      </c>
      <c r="E20359" t="s">
        <v>69538</v>
      </c>
      <c r="F20359" t="s">
        <v>69539</v>
      </c>
      <c r="G20359" t="s">
        <v>114</v>
      </c>
      <c r="H20359" t="s">
        <v>114</v>
      </c>
      <c r="I20359">
        <v>1</v>
      </c>
    </row>
    <row r="20360" spans="1:9" x14ac:dyDescent="0.25">
      <c r="A20360" t="s">
        <v>110</v>
      </c>
      <c r="B20360" t="s">
        <v>69540</v>
      </c>
      <c r="C20360" s="57">
        <v>44342</v>
      </c>
      <c r="D20360" t="s">
        <v>69541</v>
      </c>
      <c r="E20360" t="s">
        <v>69542</v>
      </c>
      <c r="F20360" t="s">
        <v>69543</v>
      </c>
      <c r="G20360" t="s">
        <v>69544</v>
      </c>
      <c r="H20360" t="s">
        <v>69545</v>
      </c>
      <c r="I20360">
        <v>4838</v>
      </c>
    </row>
    <row r="20361" spans="1:9" x14ac:dyDescent="0.25">
      <c r="A20361" t="s">
        <v>110</v>
      </c>
      <c r="B20361" t="s">
        <v>69546</v>
      </c>
      <c r="C20361" s="57">
        <v>44342</v>
      </c>
      <c r="D20361" t="s">
        <v>69547</v>
      </c>
      <c r="E20361" t="s">
        <v>69548</v>
      </c>
      <c r="F20361" t="s">
        <v>69549</v>
      </c>
      <c r="G20361" t="s">
        <v>114</v>
      </c>
      <c r="H20361" t="s">
        <v>114</v>
      </c>
      <c r="I20361">
        <v>3</v>
      </c>
    </row>
    <row r="20362" spans="1:9" x14ac:dyDescent="0.25">
      <c r="A20362" t="s">
        <v>110</v>
      </c>
      <c r="B20362" t="s">
        <v>69550</v>
      </c>
      <c r="C20362" s="57">
        <v>44342</v>
      </c>
      <c r="D20362" t="s">
        <v>69551</v>
      </c>
      <c r="E20362" s="58">
        <v>1007677700000</v>
      </c>
      <c r="F20362" t="s">
        <v>69552</v>
      </c>
      <c r="G20362" t="s">
        <v>114</v>
      </c>
      <c r="H20362" t="s">
        <v>114</v>
      </c>
      <c r="I20362">
        <v>1</v>
      </c>
    </row>
    <row r="20363" spans="1:9" x14ac:dyDescent="0.25">
      <c r="A20363" t="s">
        <v>110</v>
      </c>
      <c r="B20363" t="s">
        <v>69553</v>
      </c>
      <c r="C20363" s="57">
        <v>44342</v>
      </c>
      <c r="D20363" t="s">
        <v>114</v>
      </c>
      <c r="E20363" s="58">
        <v>1000000000000</v>
      </c>
      <c r="F20363" t="s">
        <v>69554</v>
      </c>
      <c r="G20363" t="s">
        <v>69554</v>
      </c>
      <c r="H20363" t="s">
        <v>114</v>
      </c>
      <c r="I20363">
        <v>1</v>
      </c>
    </row>
    <row r="20364" spans="1:9" x14ac:dyDescent="0.25">
      <c r="A20364" t="s">
        <v>110</v>
      </c>
      <c r="B20364" t="s">
        <v>69555</v>
      </c>
      <c r="C20364" s="57">
        <v>44342</v>
      </c>
      <c r="D20364" t="s">
        <v>114</v>
      </c>
      <c r="E20364" s="58">
        <v>1000000000000</v>
      </c>
      <c r="F20364" t="s">
        <v>69556</v>
      </c>
      <c r="G20364" t="s">
        <v>114</v>
      </c>
      <c r="H20364" t="s">
        <v>114</v>
      </c>
      <c r="I20364">
        <v>0</v>
      </c>
    </row>
    <row r="20365" spans="1:9" x14ac:dyDescent="0.25">
      <c r="A20365" t="s">
        <v>110</v>
      </c>
      <c r="B20365" t="s">
        <v>69557</v>
      </c>
      <c r="C20365" s="57">
        <v>44342</v>
      </c>
      <c r="D20365" t="s">
        <v>69558</v>
      </c>
      <c r="E20365" s="58">
        <v>4838647300000</v>
      </c>
      <c r="F20365" t="s">
        <v>69559</v>
      </c>
      <c r="G20365" t="s">
        <v>114</v>
      </c>
      <c r="H20365" t="s">
        <v>114</v>
      </c>
      <c r="I20365">
        <v>22</v>
      </c>
    </row>
    <row r="20366" spans="1:9" x14ac:dyDescent="0.25">
      <c r="A20366" t="s">
        <v>110</v>
      </c>
      <c r="B20366" t="s">
        <v>69560</v>
      </c>
      <c r="C20366" s="57">
        <v>44342</v>
      </c>
      <c r="D20366" t="s">
        <v>69561</v>
      </c>
      <c r="E20366" s="58">
        <v>3752106500000</v>
      </c>
      <c r="F20366" t="s">
        <v>69562</v>
      </c>
      <c r="G20366" t="s">
        <v>114</v>
      </c>
      <c r="H20366" t="s">
        <v>114</v>
      </c>
      <c r="I20366">
        <v>25</v>
      </c>
    </row>
    <row r="20367" spans="1:9" x14ac:dyDescent="0.25">
      <c r="A20367" t="s">
        <v>110</v>
      </c>
      <c r="B20367" t="s">
        <v>69563</v>
      </c>
      <c r="C20367" s="57">
        <v>44342</v>
      </c>
      <c r="D20367" t="s">
        <v>69564</v>
      </c>
      <c r="E20367" s="58">
        <v>2425125000000</v>
      </c>
      <c r="F20367" t="s">
        <v>69565</v>
      </c>
      <c r="G20367" t="s">
        <v>114</v>
      </c>
      <c r="H20367" t="s">
        <v>114</v>
      </c>
      <c r="I20367">
        <v>1</v>
      </c>
    </row>
    <row r="20368" spans="1:9" x14ac:dyDescent="0.25">
      <c r="A20368" t="s">
        <v>110</v>
      </c>
      <c r="B20368" t="s">
        <v>69566</v>
      </c>
      <c r="C20368" s="57">
        <v>44342</v>
      </c>
      <c r="D20368" t="s">
        <v>69567</v>
      </c>
      <c r="E20368" s="58">
        <v>1003502633600</v>
      </c>
      <c r="F20368" t="s">
        <v>69568</v>
      </c>
      <c r="G20368" t="s">
        <v>114</v>
      </c>
      <c r="H20368" t="s">
        <v>114</v>
      </c>
      <c r="I20368">
        <v>3</v>
      </c>
    </row>
    <row r="20369" spans="1:9" x14ac:dyDescent="0.25">
      <c r="A20369" t="s">
        <v>110</v>
      </c>
      <c r="B20369" t="s">
        <v>69569</v>
      </c>
      <c r="C20369" s="57">
        <v>44342</v>
      </c>
      <c r="D20369" t="s">
        <v>69570</v>
      </c>
      <c r="E20369" s="58">
        <v>1036829900000</v>
      </c>
      <c r="F20369" t="s">
        <v>69571</v>
      </c>
      <c r="G20369" t="s">
        <v>114</v>
      </c>
      <c r="H20369" t="s">
        <v>114</v>
      </c>
      <c r="I20369">
        <v>1</v>
      </c>
    </row>
    <row r="20370" spans="1:9" x14ac:dyDescent="0.25">
      <c r="A20370" t="s">
        <v>110</v>
      </c>
      <c r="B20370" t="s">
        <v>69572</v>
      </c>
      <c r="C20370" s="57">
        <v>44342</v>
      </c>
      <c r="D20370" t="s">
        <v>69573</v>
      </c>
      <c r="E20370" t="s">
        <v>69574</v>
      </c>
      <c r="F20370" t="s">
        <v>69575</v>
      </c>
      <c r="G20370" t="s">
        <v>114</v>
      </c>
      <c r="H20370" t="s">
        <v>114</v>
      </c>
      <c r="I20370">
        <v>1</v>
      </c>
    </row>
    <row r="20371" spans="1:9" x14ac:dyDescent="0.25">
      <c r="A20371" t="s">
        <v>110</v>
      </c>
      <c r="B20371" t="s">
        <v>69576</v>
      </c>
      <c r="C20371" s="57">
        <v>44342</v>
      </c>
      <c r="D20371" t="s">
        <v>27537</v>
      </c>
      <c r="E20371" s="58">
        <v>1000000000000</v>
      </c>
      <c r="F20371" t="s">
        <v>27537</v>
      </c>
      <c r="G20371" t="s">
        <v>27537</v>
      </c>
      <c r="H20371" t="s">
        <v>114</v>
      </c>
      <c r="I20371">
        <v>1</v>
      </c>
    </row>
    <row r="20372" spans="1:9" x14ac:dyDescent="0.25">
      <c r="A20372" t="s">
        <v>110</v>
      </c>
      <c r="B20372" t="s">
        <v>69577</v>
      </c>
      <c r="C20372" s="57">
        <v>44342</v>
      </c>
      <c r="D20372" t="s">
        <v>69578</v>
      </c>
      <c r="E20372" s="58">
        <v>985645508700000</v>
      </c>
      <c r="F20372" t="s">
        <v>69579</v>
      </c>
      <c r="G20372" t="s">
        <v>114</v>
      </c>
      <c r="H20372" t="s">
        <v>114</v>
      </c>
      <c r="I20372">
        <v>1</v>
      </c>
    </row>
    <row r="20373" spans="1:9" x14ac:dyDescent="0.25">
      <c r="A20373" t="s">
        <v>110</v>
      </c>
      <c r="B20373" t="s">
        <v>69580</v>
      </c>
      <c r="C20373" s="57">
        <v>44342</v>
      </c>
      <c r="D20373" t="s">
        <v>69581</v>
      </c>
      <c r="E20373" s="58">
        <v>1003410340000</v>
      </c>
      <c r="F20373" t="s">
        <v>69582</v>
      </c>
      <c r="G20373" t="s">
        <v>114</v>
      </c>
      <c r="H20373" t="s">
        <v>114</v>
      </c>
      <c r="I20373">
        <v>1</v>
      </c>
    </row>
    <row r="20374" spans="1:9" x14ac:dyDescent="0.25">
      <c r="A20374" t="s">
        <v>110</v>
      </c>
      <c r="B20374" t="s">
        <v>69583</v>
      </c>
      <c r="C20374" s="57">
        <v>44342</v>
      </c>
      <c r="D20374" t="s">
        <v>69584</v>
      </c>
      <c r="E20374" s="58">
        <v>1020032900000</v>
      </c>
      <c r="F20374" t="s">
        <v>69585</v>
      </c>
      <c r="G20374" t="s">
        <v>26162</v>
      </c>
      <c r="H20374" t="s">
        <v>114</v>
      </c>
      <c r="I20374">
        <v>48</v>
      </c>
    </row>
    <row r="20375" spans="1:9" x14ac:dyDescent="0.25">
      <c r="A20375" t="s">
        <v>110</v>
      </c>
      <c r="B20375" t="s">
        <v>69586</v>
      </c>
      <c r="C20375" s="57">
        <v>44342</v>
      </c>
      <c r="D20375" t="s">
        <v>69587</v>
      </c>
      <c r="E20375" s="58">
        <v>1000210900000</v>
      </c>
      <c r="F20375" t="s">
        <v>69588</v>
      </c>
      <c r="G20375" t="s">
        <v>114</v>
      </c>
      <c r="H20375" t="s">
        <v>114</v>
      </c>
      <c r="I20375">
        <v>1</v>
      </c>
    </row>
    <row r="20376" spans="1:9" x14ac:dyDescent="0.25">
      <c r="A20376" t="s">
        <v>110</v>
      </c>
      <c r="B20376" t="s">
        <v>69589</v>
      </c>
      <c r="C20376" s="57">
        <v>44342</v>
      </c>
      <c r="D20376" t="s">
        <v>69590</v>
      </c>
      <c r="E20376" t="s">
        <v>69591</v>
      </c>
      <c r="F20376" t="s">
        <v>69592</v>
      </c>
      <c r="G20376" t="s">
        <v>114</v>
      </c>
      <c r="H20376" t="s">
        <v>114</v>
      </c>
      <c r="I20376">
        <v>4</v>
      </c>
    </row>
    <row r="20377" spans="1:9" x14ac:dyDescent="0.25">
      <c r="A20377" t="s">
        <v>110</v>
      </c>
      <c r="B20377" t="s">
        <v>69593</v>
      </c>
      <c r="C20377" s="57">
        <v>44342</v>
      </c>
      <c r="D20377" t="s">
        <v>69594</v>
      </c>
      <c r="E20377" s="58">
        <v>1008383490000</v>
      </c>
      <c r="F20377" t="s">
        <v>69595</v>
      </c>
      <c r="G20377" t="s">
        <v>114</v>
      </c>
      <c r="H20377" t="s">
        <v>114</v>
      </c>
      <c r="I20377">
        <v>1</v>
      </c>
    </row>
    <row r="20378" spans="1:9" x14ac:dyDescent="0.25">
      <c r="A20378" t="s">
        <v>110</v>
      </c>
      <c r="B20378" t="s">
        <v>69596</v>
      </c>
      <c r="C20378" s="57">
        <v>44342</v>
      </c>
      <c r="D20378" t="s">
        <v>69597</v>
      </c>
      <c r="E20378" s="58">
        <v>1007325860000</v>
      </c>
      <c r="F20378" t="s">
        <v>69598</v>
      </c>
      <c r="G20378" t="s">
        <v>69599</v>
      </c>
      <c r="H20378" t="s">
        <v>114</v>
      </c>
      <c r="I20378">
        <v>62</v>
      </c>
    </row>
    <row r="20379" spans="1:9" x14ac:dyDescent="0.25">
      <c r="A20379" t="s">
        <v>110</v>
      </c>
      <c r="B20379" t="s">
        <v>69600</v>
      </c>
      <c r="C20379" s="57">
        <v>44342</v>
      </c>
      <c r="D20379" t="s">
        <v>69601</v>
      </c>
      <c r="E20379" s="58">
        <v>1006247060000</v>
      </c>
      <c r="F20379" t="s">
        <v>69602</v>
      </c>
      <c r="G20379" t="s">
        <v>114</v>
      </c>
      <c r="H20379" t="s">
        <v>114</v>
      </c>
      <c r="I20379">
        <v>7</v>
      </c>
    </row>
    <row r="20380" spans="1:9" x14ac:dyDescent="0.25">
      <c r="A20380" t="s">
        <v>110</v>
      </c>
      <c r="B20380" t="s">
        <v>69603</v>
      </c>
      <c r="C20380" s="57">
        <v>44342</v>
      </c>
      <c r="D20380" t="s">
        <v>69604</v>
      </c>
      <c r="E20380" s="58">
        <v>1014624300000</v>
      </c>
      <c r="F20380" t="s">
        <v>69605</v>
      </c>
      <c r="G20380" t="s">
        <v>69606</v>
      </c>
      <c r="H20380" t="s">
        <v>114</v>
      </c>
      <c r="I20380">
        <v>1</v>
      </c>
    </row>
    <row r="20381" spans="1:9" x14ac:dyDescent="0.25">
      <c r="A20381" t="s">
        <v>110</v>
      </c>
      <c r="B20381" t="s">
        <v>69607</v>
      </c>
      <c r="C20381" s="57">
        <v>44342</v>
      </c>
      <c r="D20381" t="s">
        <v>69608</v>
      </c>
      <c r="E20381" s="58">
        <v>9990931200000</v>
      </c>
      <c r="F20381" t="s">
        <v>69609</v>
      </c>
      <c r="G20381" t="s">
        <v>114</v>
      </c>
      <c r="H20381" t="s">
        <v>114</v>
      </c>
      <c r="I20381">
        <v>6</v>
      </c>
    </row>
    <row r="20382" spans="1:9" x14ac:dyDescent="0.25">
      <c r="A20382" t="s">
        <v>110</v>
      </c>
      <c r="B20382" t="s">
        <v>69610</v>
      </c>
      <c r="C20382" s="57">
        <v>44342</v>
      </c>
      <c r="D20382" t="s">
        <v>69611</v>
      </c>
      <c r="E20382" s="58">
        <v>1061244894200</v>
      </c>
      <c r="F20382" t="s">
        <v>69612</v>
      </c>
      <c r="G20382" t="s">
        <v>114</v>
      </c>
      <c r="H20382" t="s">
        <v>114</v>
      </c>
      <c r="I20382">
        <v>1</v>
      </c>
    </row>
    <row r="20383" spans="1:9" x14ac:dyDescent="0.25">
      <c r="A20383" t="s">
        <v>110</v>
      </c>
      <c r="B20383" t="s">
        <v>69613</v>
      </c>
      <c r="C20383" s="57">
        <v>44342</v>
      </c>
      <c r="D20383" t="s">
        <v>69614</v>
      </c>
      <c r="E20383" t="s">
        <v>69615</v>
      </c>
      <c r="F20383" t="s">
        <v>69616</v>
      </c>
      <c r="G20383" t="s">
        <v>114</v>
      </c>
      <c r="H20383" t="s">
        <v>114</v>
      </c>
      <c r="I20383">
        <v>1</v>
      </c>
    </row>
    <row r="20384" spans="1:9" x14ac:dyDescent="0.25">
      <c r="A20384" t="s">
        <v>110</v>
      </c>
      <c r="B20384" t="s">
        <v>69617</v>
      </c>
      <c r="C20384" s="57">
        <v>44342</v>
      </c>
      <c r="D20384" t="s">
        <v>69618</v>
      </c>
      <c r="E20384" s="58">
        <v>1017630900000</v>
      </c>
      <c r="F20384" t="s">
        <v>69619</v>
      </c>
      <c r="G20384" t="s">
        <v>40920</v>
      </c>
      <c r="H20384" t="s">
        <v>114</v>
      </c>
      <c r="I20384">
        <v>1</v>
      </c>
    </row>
    <row r="20385" spans="1:9" x14ac:dyDescent="0.25">
      <c r="A20385" t="s">
        <v>110</v>
      </c>
      <c r="B20385" t="s">
        <v>69620</v>
      </c>
      <c r="C20385" s="57">
        <v>44342</v>
      </c>
      <c r="D20385" t="s">
        <v>69621</v>
      </c>
      <c r="E20385" s="58">
        <v>1023867700000</v>
      </c>
      <c r="F20385" t="s">
        <v>69622</v>
      </c>
      <c r="G20385" t="s">
        <v>114</v>
      </c>
      <c r="H20385" t="s">
        <v>114</v>
      </c>
      <c r="I20385">
        <v>3</v>
      </c>
    </row>
    <row r="20386" spans="1:9" x14ac:dyDescent="0.25">
      <c r="A20386" t="s">
        <v>110</v>
      </c>
      <c r="B20386" t="s">
        <v>69623</v>
      </c>
      <c r="C20386" s="57">
        <v>44342</v>
      </c>
      <c r="D20386" t="s">
        <v>69624</v>
      </c>
      <c r="E20386" t="s">
        <v>69625</v>
      </c>
      <c r="F20386" t="s">
        <v>69626</v>
      </c>
      <c r="G20386" t="s">
        <v>69627</v>
      </c>
      <c r="H20386" t="s">
        <v>540</v>
      </c>
      <c r="I20386">
        <v>1</v>
      </c>
    </row>
    <row r="20387" spans="1:9" x14ac:dyDescent="0.25">
      <c r="A20387" t="s">
        <v>110</v>
      </c>
      <c r="B20387" t="s">
        <v>69628</v>
      </c>
      <c r="C20387" s="57">
        <v>44342</v>
      </c>
      <c r="D20387" t="s">
        <v>69629</v>
      </c>
      <c r="E20387" t="s">
        <v>69630</v>
      </c>
      <c r="F20387" t="s">
        <v>69631</v>
      </c>
      <c r="G20387" t="s">
        <v>114</v>
      </c>
      <c r="H20387" t="s">
        <v>114</v>
      </c>
      <c r="I20387">
        <v>3</v>
      </c>
    </row>
    <row r="20388" spans="1:9" x14ac:dyDescent="0.25">
      <c r="A20388" t="s">
        <v>110</v>
      </c>
      <c r="B20388" t="s">
        <v>69632</v>
      </c>
      <c r="C20388" s="57">
        <v>44342</v>
      </c>
      <c r="D20388" t="s">
        <v>69633</v>
      </c>
      <c r="E20388" t="s">
        <v>69634</v>
      </c>
      <c r="F20388" t="s">
        <v>69635</v>
      </c>
      <c r="G20388" t="s">
        <v>114</v>
      </c>
      <c r="H20388" t="s">
        <v>114</v>
      </c>
      <c r="I20388">
        <v>1</v>
      </c>
    </row>
    <row r="20389" spans="1:9" x14ac:dyDescent="0.25">
      <c r="A20389" t="s">
        <v>110</v>
      </c>
      <c r="B20389" t="s">
        <v>69636</v>
      </c>
      <c r="C20389" s="57">
        <v>44342</v>
      </c>
      <c r="D20389" t="s">
        <v>69637</v>
      </c>
      <c r="E20389" s="58">
        <v>1027691300000</v>
      </c>
      <c r="F20389" t="s">
        <v>69638</v>
      </c>
      <c r="G20389" t="s">
        <v>114</v>
      </c>
      <c r="H20389" t="s">
        <v>114</v>
      </c>
      <c r="I20389">
        <v>69</v>
      </c>
    </row>
    <row r="20390" spans="1:9" x14ac:dyDescent="0.25">
      <c r="A20390" t="s">
        <v>110</v>
      </c>
      <c r="B20390" t="s">
        <v>69639</v>
      </c>
      <c r="C20390" s="57">
        <v>44342</v>
      </c>
      <c r="D20390" t="s">
        <v>69640</v>
      </c>
      <c r="E20390" s="58">
        <v>1022670200000</v>
      </c>
      <c r="F20390" t="s">
        <v>69641</v>
      </c>
      <c r="G20390" t="s">
        <v>26162</v>
      </c>
      <c r="H20390" t="s">
        <v>114</v>
      </c>
      <c r="I20390">
        <v>1</v>
      </c>
    </row>
    <row r="20391" spans="1:9" x14ac:dyDescent="0.25">
      <c r="A20391" t="s">
        <v>110</v>
      </c>
      <c r="B20391" t="s">
        <v>69642</v>
      </c>
      <c r="C20391" s="57">
        <v>44342</v>
      </c>
      <c r="D20391" t="s">
        <v>69643</v>
      </c>
      <c r="E20391" s="58">
        <v>2336981900000</v>
      </c>
      <c r="F20391" t="s">
        <v>69644</v>
      </c>
      <c r="G20391" t="s">
        <v>114</v>
      </c>
      <c r="H20391" t="s">
        <v>114</v>
      </c>
      <c r="I20391">
        <v>1</v>
      </c>
    </row>
    <row r="20392" spans="1:9" x14ac:dyDescent="0.25">
      <c r="A20392" t="s">
        <v>110</v>
      </c>
      <c r="B20392" t="s">
        <v>69645</v>
      </c>
      <c r="C20392" s="57">
        <v>44342</v>
      </c>
      <c r="D20392" t="s">
        <v>69646</v>
      </c>
      <c r="E20392" s="58">
        <v>1001560800000</v>
      </c>
      <c r="F20392" t="s">
        <v>69647</v>
      </c>
      <c r="G20392" t="s">
        <v>114</v>
      </c>
      <c r="H20392" t="s">
        <v>114</v>
      </c>
      <c r="I20392">
        <v>8</v>
      </c>
    </row>
    <row r="20393" spans="1:9" x14ac:dyDescent="0.25">
      <c r="A20393" t="s">
        <v>110</v>
      </c>
      <c r="B20393" t="s">
        <v>69648</v>
      </c>
      <c r="C20393" s="57">
        <v>44342</v>
      </c>
      <c r="D20393" t="s">
        <v>69649</v>
      </c>
      <c r="E20393" s="58">
        <v>1000139900000</v>
      </c>
      <c r="F20393" t="s">
        <v>69650</v>
      </c>
      <c r="G20393" t="s">
        <v>114</v>
      </c>
      <c r="H20393" t="s">
        <v>114</v>
      </c>
      <c r="I20393">
        <v>1</v>
      </c>
    </row>
    <row r="20394" spans="1:9" x14ac:dyDescent="0.25">
      <c r="A20394" t="s">
        <v>110</v>
      </c>
      <c r="B20394" t="s">
        <v>69651</v>
      </c>
      <c r="C20394" s="57">
        <v>44342</v>
      </c>
      <c r="D20394" t="s">
        <v>69652</v>
      </c>
      <c r="E20394" s="58">
        <v>1013233400000</v>
      </c>
      <c r="F20394" t="s">
        <v>69653</v>
      </c>
      <c r="G20394" t="s">
        <v>114</v>
      </c>
      <c r="H20394" t="s">
        <v>114</v>
      </c>
      <c r="I20394">
        <v>1</v>
      </c>
    </row>
    <row r="20395" spans="1:9" x14ac:dyDescent="0.25">
      <c r="A20395" t="s">
        <v>110</v>
      </c>
      <c r="B20395" t="s">
        <v>69654</v>
      </c>
      <c r="C20395" s="57">
        <v>44342</v>
      </c>
      <c r="D20395" t="s">
        <v>69655</v>
      </c>
      <c r="E20395" s="58">
        <v>1004177800000</v>
      </c>
      <c r="F20395" t="s">
        <v>69656</v>
      </c>
      <c r="G20395" t="s">
        <v>114</v>
      </c>
      <c r="H20395" t="s">
        <v>114</v>
      </c>
      <c r="I20395">
        <v>1</v>
      </c>
    </row>
    <row r="20396" spans="1:9" x14ac:dyDescent="0.25">
      <c r="A20396" t="s">
        <v>110</v>
      </c>
      <c r="B20396" t="s">
        <v>69657</v>
      </c>
      <c r="C20396" s="57">
        <v>44342</v>
      </c>
      <c r="D20396" t="s">
        <v>12404</v>
      </c>
      <c r="E20396" s="58">
        <v>1000000000000</v>
      </c>
      <c r="F20396" t="s">
        <v>12404</v>
      </c>
      <c r="G20396" t="s">
        <v>12404</v>
      </c>
      <c r="H20396" t="s">
        <v>114</v>
      </c>
      <c r="I20396">
        <v>6</v>
      </c>
    </row>
    <row r="20397" spans="1:9" x14ac:dyDescent="0.25">
      <c r="A20397" t="s">
        <v>110</v>
      </c>
      <c r="B20397" t="s">
        <v>69658</v>
      </c>
      <c r="C20397" s="57">
        <v>44342</v>
      </c>
      <c r="D20397" t="s">
        <v>69659</v>
      </c>
      <c r="E20397" s="58">
        <v>1001759600000</v>
      </c>
      <c r="F20397" t="s">
        <v>69660</v>
      </c>
      <c r="G20397" t="s">
        <v>69661</v>
      </c>
      <c r="H20397" t="s">
        <v>114</v>
      </c>
      <c r="I20397">
        <v>15</v>
      </c>
    </row>
    <row r="20398" spans="1:9" x14ac:dyDescent="0.25">
      <c r="A20398" t="s">
        <v>110</v>
      </c>
      <c r="B20398" t="s">
        <v>69662</v>
      </c>
      <c r="C20398" s="57">
        <v>44342</v>
      </c>
      <c r="D20398" t="s">
        <v>69663</v>
      </c>
      <c r="E20398" t="s">
        <v>69664</v>
      </c>
      <c r="F20398" t="s">
        <v>69665</v>
      </c>
      <c r="G20398" t="s">
        <v>114</v>
      </c>
      <c r="H20398" t="s">
        <v>114</v>
      </c>
      <c r="I20398">
        <v>0</v>
      </c>
    </row>
    <row r="20399" spans="1:9" x14ac:dyDescent="0.25">
      <c r="A20399" t="s">
        <v>110</v>
      </c>
      <c r="B20399" t="s">
        <v>69666</v>
      </c>
      <c r="C20399" s="57">
        <v>44342</v>
      </c>
      <c r="D20399" t="s">
        <v>69667</v>
      </c>
      <c r="E20399" s="58">
        <v>1007606800000</v>
      </c>
      <c r="F20399" t="s">
        <v>69668</v>
      </c>
      <c r="G20399" t="s">
        <v>114</v>
      </c>
      <c r="H20399" t="s">
        <v>114</v>
      </c>
      <c r="I20399">
        <v>1</v>
      </c>
    </row>
    <row r="20400" spans="1:9" x14ac:dyDescent="0.25">
      <c r="A20400" t="s">
        <v>110</v>
      </c>
      <c r="B20400" t="s">
        <v>69669</v>
      </c>
      <c r="C20400" s="57">
        <v>44342</v>
      </c>
      <c r="D20400" t="s">
        <v>69670</v>
      </c>
      <c r="E20400" s="58">
        <v>1004357859000</v>
      </c>
      <c r="F20400" t="s">
        <v>69671</v>
      </c>
      <c r="G20400" t="s">
        <v>114</v>
      </c>
      <c r="H20400" t="s">
        <v>114</v>
      </c>
      <c r="I20400">
        <v>0</v>
      </c>
    </row>
    <row r="20401" spans="1:9" x14ac:dyDescent="0.25">
      <c r="A20401" t="s">
        <v>110</v>
      </c>
      <c r="B20401" t="s">
        <v>69672</v>
      </c>
      <c r="C20401" s="57">
        <v>44342</v>
      </c>
      <c r="D20401" t="s">
        <v>69673</v>
      </c>
      <c r="E20401" s="58">
        <v>1000000000000</v>
      </c>
      <c r="F20401" t="s">
        <v>69674</v>
      </c>
      <c r="G20401" t="s">
        <v>69674</v>
      </c>
      <c r="H20401" t="s">
        <v>114</v>
      </c>
      <c r="I20401">
        <v>49</v>
      </c>
    </row>
    <row r="20402" spans="1:9" x14ac:dyDescent="0.25">
      <c r="A20402" t="s">
        <v>110</v>
      </c>
      <c r="B20402" t="s">
        <v>69675</v>
      </c>
      <c r="C20402" s="57">
        <v>44342</v>
      </c>
      <c r="D20402" t="s">
        <v>114</v>
      </c>
      <c r="E20402" s="58">
        <v>1000000000000</v>
      </c>
      <c r="F20402" t="s">
        <v>114</v>
      </c>
      <c r="G20402" t="s">
        <v>114</v>
      </c>
      <c r="H20402" t="s">
        <v>114</v>
      </c>
      <c r="I20402">
        <v>0</v>
      </c>
    </row>
    <row r="20403" spans="1:9" x14ac:dyDescent="0.25">
      <c r="A20403" t="s">
        <v>110</v>
      </c>
      <c r="B20403" t="s">
        <v>69676</v>
      </c>
      <c r="C20403" s="57">
        <v>44342</v>
      </c>
      <c r="D20403" t="s">
        <v>69677</v>
      </c>
      <c r="E20403" s="58">
        <v>73456724000000</v>
      </c>
      <c r="F20403" t="s">
        <v>69678</v>
      </c>
      <c r="G20403" t="s">
        <v>69679</v>
      </c>
      <c r="H20403" t="s">
        <v>69680</v>
      </c>
      <c r="I20403">
        <v>11</v>
      </c>
    </row>
    <row r="20404" spans="1:9" x14ac:dyDescent="0.25">
      <c r="A20404" t="s">
        <v>110</v>
      </c>
      <c r="B20404" t="s">
        <v>69681</v>
      </c>
      <c r="C20404" s="57">
        <v>44342</v>
      </c>
      <c r="D20404" t="s">
        <v>114</v>
      </c>
      <c r="E20404" s="58">
        <v>1000000000000</v>
      </c>
      <c r="F20404" t="s">
        <v>114</v>
      </c>
      <c r="G20404" t="s">
        <v>114</v>
      </c>
      <c r="H20404" t="s">
        <v>114</v>
      </c>
      <c r="I20404">
        <v>0</v>
      </c>
    </row>
    <row r="20405" spans="1:9" x14ac:dyDescent="0.25">
      <c r="A20405" t="s">
        <v>110</v>
      </c>
      <c r="B20405" t="s">
        <v>69682</v>
      </c>
      <c r="C20405" s="57">
        <v>44342</v>
      </c>
      <c r="D20405" t="s">
        <v>69683</v>
      </c>
      <c r="E20405" s="58">
        <v>1001639100000</v>
      </c>
      <c r="F20405" t="s">
        <v>69684</v>
      </c>
      <c r="G20405" t="s">
        <v>114</v>
      </c>
      <c r="H20405" t="s">
        <v>114</v>
      </c>
      <c r="I20405">
        <v>1</v>
      </c>
    </row>
    <row r="20406" spans="1:9" x14ac:dyDescent="0.25">
      <c r="A20406" t="s">
        <v>110</v>
      </c>
      <c r="B20406" t="s">
        <v>69685</v>
      </c>
      <c r="C20406" s="57">
        <v>44342</v>
      </c>
      <c r="D20406" t="s">
        <v>69686</v>
      </c>
      <c r="E20406" s="58">
        <v>1000136900000</v>
      </c>
      <c r="F20406" t="s">
        <v>69687</v>
      </c>
      <c r="G20406" t="s">
        <v>114</v>
      </c>
      <c r="H20406" t="s">
        <v>114</v>
      </c>
      <c r="I20406">
        <v>1</v>
      </c>
    </row>
    <row r="20407" spans="1:9" x14ac:dyDescent="0.25">
      <c r="A20407" t="s">
        <v>110</v>
      </c>
      <c r="B20407" t="s">
        <v>69688</v>
      </c>
      <c r="C20407" s="57">
        <v>44342</v>
      </c>
      <c r="D20407" t="s">
        <v>69689</v>
      </c>
      <c r="E20407" t="s">
        <v>69690</v>
      </c>
      <c r="F20407" t="s">
        <v>69691</v>
      </c>
      <c r="G20407" t="s">
        <v>69627</v>
      </c>
      <c r="H20407" t="s">
        <v>69692</v>
      </c>
      <c r="I20407">
        <v>187</v>
      </c>
    </row>
    <row r="20408" spans="1:9" x14ac:dyDescent="0.25">
      <c r="A20408" t="s">
        <v>110</v>
      </c>
      <c r="B20408" t="s">
        <v>69693</v>
      </c>
      <c r="C20408" s="57">
        <v>44342</v>
      </c>
      <c r="D20408" t="s">
        <v>114</v>
      </c>
      <c r="E20408" t="s">
        <v>595</v>
      </c>
      <c r="F20408" t="s">
        <v>114</v>
      </c>
      <c r="G20408" t="s">
        <v>114</v>
      </c>
      <c r="H20408" t="s">
        <v>114</v>
      </c>
      <c r="I20408">
        <v>0</v>
      </c>
    </row>
    <row r="20409" spans="1:9" x14ac:dyDescent="0.25">
      <c r="A20409" t="s">
        <v>110</v>
      </c>
      <c r="B20409" t="s">
        <v>69694</v>
      </c>
      <c r="C20409" s="57">
        <v>44342</v>
      </c>
      <c r="D20409" t="s">
        <v>114</v>
      </c>
      <c r="E20409" t="s">
        <v>595</v>
      </c>
      <c r="F20409" t="s">
        <v>114</v>
      </c>
      <c r="G20409" t="s">
        <v>114</v>
      </c>
      <c r="H20409" t="s">
        <v>114</v>
      </c>
      <c r="I20409">
        <v>0</v>
      </c>
    </row>
    <row r="20410" spans="1:9" x14ac:dyDescent="0.25">
      <c r="A20410" t="s">
        <v>110</v>
      </c>
      <c r="B20410" t="s">
        <v>69695</v>
      </c>
      <c r="C20410" s="57">
        <v>44342</v>
      </c>
      <c r="D20410" t="s">
        <v>114</v>
      </c>
      <c r="E20410" s="58">
        <v>2158508800000</v>
      </c>
      <c r="F20410" t="s">
        <v>69696</v>
      </c>
      <c r="G20410" t="s">
        <v>69696</v>
      </c>
      <c r="H20410" t="s">
        <v>114</v>
      </c>
      <c r="I20410">
        <v>1</v>
      </c>
    </row>
    <row r="20411" spans="1:9" x14ac:dyDescent="0.25">
      <c r="A20411" t="s">
        <v>110</v>
      </c>
      <c r="B20411" t="s">
        <v>69697</v>
      </c>
      <c r="C20411" s="57">
        <v>44342</v>
      </c>
      <c r="D20411" t="s">
        <v>69698</v>
      </c>
      <c r="E20411" s="58">
        <v>1009139000000</v>
      </c>
      <c r="F20411" t="s">
        <v>69699</v>
      </c>
      <c r="G20411" t="s">
        <v>114</v>
      </c>
      <c r="H20411" t="s">
        <v>114</v>
      </c>
      <c r="I20411">
        <v>4</v>
      </c>
    </row>
    <row r="20412" spans="1:9" x14ac:dyDescent="0.25">
      <c r="A20412" t="s">
        <v>110</v>
      </c>
      <c r="B20412" t="s">
        <v>69700</v>
      </c>
      <c r="C20412" s="57">
        <v>44342</v>
      </c>
      <c r="D20412" t="s">
        <v>69701</v>
      </c>
      <c r="E20412" t="s">
        <v>69702</v>
      </c>
      <c r="F20412" t="s">
        <v>69703</v>
      </c>
      <c r="G20412" t="s">
        <v>114</v>
      </c>
      <c r="H20412" t="s">
        <v>114</v>
      </c>
      <c r="I20412">
        <v>40994</v>
      </c>
    </row>
    <row r="20413" spans="1:9" x14ac:dyDescent="0.25">
      <c r="A20413" t="s">
        <v>110</v>
      </c>
      <c r="B20413" t="s">
        <v>69704</v>
      </c>
      <c r="C20413" s="57">
        <v>44342</v>
      </c>
      <c r="D20413" t="s">
        <v>69705</v>
      </c>
      <c r="E20413" s="58">
        <v>94555990800000</v>
      </c>
      <c r="F20413" t="s">
        <v>69706</v>
      </c>
      <c r="G20413" t="s">
        <v>62927</v>
      </c>
      <c r="H20413" t="s">
        <v>69707</v>
      </c>
      <c r="I20413">
        <v>1869</v>
      </c>
    </row>
    <row r="20414" spans="1:9" x14ac:dyDescent="0.25">
      <c r="A20414" t="s">
        <v>110</v>
      </c>
      <c r="B20414" t="s">
        <v>69708</v>
      </c>
      <c r="C20414" s="57">
        <v>44342</v>
      </c>
      <c r="D20414" t="s">
        <v>69709</v>
      </c>
      <c r="E20414" s="58">
        <v>331065054700000</v>
      </c>
      <c r="F20414" t="s">
        <v>69710</v>
      </c>
      <c r="G20414" t="s">
        <v>114</v>
      </c>
      <c r="H20414" t="s">
        <v>114</v>
      </c>
      <c r="I20414">
        <v>72369</v>
      </c>
    </row>
    <row r="20415" spans="1:9" x14ac:dyDescent="0.25">
      <c r="A20415" t="s">
        <v>110</v>
      </c>
      <c r="B20415" t="s">
        <v>69711</v>
      </c>
      <c r="C20415" s="57">
        <v>44342</v>
      </c>
      <c r="D20415" t="s">
        <v>69712</v>
      </c>
      <c r="E20415" t="s">
        <v>69713</v>
      </c>
      <c r="F20415" t="s">
        <v>69714</v>
      </c>
      <c r="G20415" t="s">
        <v>114</v>
      </c>
      <c r="H20415" t="s">
        <v>114</v>
      </c>
      <c r="I20415">
        <v>235668</v>
      </c>
    </row>
    <row r="20416" spans="1:9" x14ac:dyDescent="0.25">
      <c r="A20416" t="s">
        <v>110</v>
      </c>
      <c r="B20416" t="s">
        <v>69715</v>
      </c>
      <c r="C20416" s="57">
        <v>44342</v>
      </c>
      <c r="D20416" t="s">
        <v>69716</v>
      </c>
      <c r="E20416" t="s">
        <v>69717</v>
      </c>
      <c r="F20416" t="s">
        <v>69718</v>
      </c>
      <c r="G20416" t="s">
        <v>114</v>
      </c>
      <c r="H20416" t="s">
        <v>114</v>
      </c>
      <c r="I20416">
        <v>506086</v>
      </c>
    </row>
    <row r="20417" spans="1:9" x14ac:dyDescent="0.25">
      <c r="A20417" t="s">
        <v>110</v>
      </c>
      <c r="B20417" t="s">
        <v>69719</v>
      </c>
      <c r="C20417" s="57">
        <v>44342</v>
      </c>
      <c r="D20417" t="s">
        <v>69720</v>
      </c>
      <c r="E20417" s="58">
        <v>4338733300000</v>
      </c>
      <c r="F20417" t="s">
        <v>69721</v>
      </c>
      <c r="G20417" t="s">
        <v>114</v>
      </c>
      <c r="H20417" t="s">
        <v>114</v>
      </c>
      <c r="I20417">
        <v>819414</v>
      </c>
    </row>
    <row r="20418" spans="1:9" x14ac:dyDescent="0.25">
      <c r="A20418" t="s">
        <v>110</v>
      </c>
      <c r="B20418" t="s">
        <v>69722</v>
      </c>
      <c r="C20418" s="57">
        <v>44342</v>
      </c>
      <c r="D20418" t="s">
        <v>69723</v>
      </c>
      <c r="E20418" s="58">
        <v>755115662000000</v>
      </c>
      <c r="F20418" t="s">
        <v>69724</v>
      </c>
      <c r="G20418" t="s">
        <v>69725</v>
      </c>
      <c r="H20418" t="s">
        <v>69726</v>
      </c>
      <c r="I20418">
        <v>1168</v>
      </c>
    </row>
    <row r="20419" spans="1:9" x14ac:dyDescent="0.25">
      <c r="A20419" t="s">
        <v>110</v>
      </c>
      <c r="B20419" t="s">
        <v>69727</v>
      </c>
      <c r="C20419" s="57">
        <v>44342</v>
      </c>
      <c r="D20419" t="s">
        <v>69728</v>
      </c>
      <c r="E20419" t="s">
        <v>69729</v>
      </c>
      <c r="F20419" t="s">
        <v>69730</v>
      </c>
      <c r="G20419" t="s">
        <v>114</v>
      </c>
      <c r="H20419" t="s">
        <v>114</v>
      </c>
      <c r="I20419">
        <v>175679</v>
      </c>
    </row>
    <row r="20420" spans="1:9" x14ac:dyDescent="0.25">
      <c r="A20420" t="s">
        <v>110</v>
      </c>
      <c r="B20420" t="s">
        <v>69731</v>
      </c>
      <c r="C20420" s="57">
        <v>44342</v>
      </c>
      <c r="D20420" t="s">
        <v>69732</v>
      </c>
      <c r="E20420" s="58">
        <v>8041125600000</v>
      </c>
      <c r="F20420" t="s">
        <v>69733</v>
      </c>
      <c r="G20420" t="s">
        <v>69734</v>
      </c>
      <c r="H20420" t="s">
        <v>69735</v>
      </c>
      <c r="I20420">
        <v>1361</v>
      </c>
    </row>
    <row r="20421" spans="1:9" x14ac:dyDescent="0.25">
      <c r="A20421" t="s">
        <v>110</v>
      </c>
      <c r="B20421" t="s">
        <v>69736</v>
      </c>
      <c r="C20421" s="57">
        <v>44342</v>
      </c>
      <c r="D20421" t="s">
        <v>69737</v>
      </c>
      <c r="E20421" s="58">
        <v>6269557000000</v>
      </c>
      <c r="F20421" t="s">
        <v>69738</v>
      </c>
      <c r="G20421" t="s">
        <v>114</v>
      </c>
      <c r="H20421" t="s">
        <v>69739</v>
      </c>
      <c r="I20421">
        <v>13571</v>
      </c>
    </row>
    <row r="20422" spans="1:9" x14ac:dyDescent="0.25">
      <c r="A20422" t="s">
        <v>110</v>
      </c>
      <c r="B20422" t="s">
        <v>69740</v>
      </c>
      <c r="C20422" s="57">
        <v>44342</v>
      </c>
      <c r="D20422" t="s">
        <v>69741</v>
      </c>
      <c r="E20422" s="58">
        <v>9042558400000</v>
      </c>
      <c r="F20422" t="s">
        <v>69742</v>
      </c>
      <c r="G20422" t="s">
        <v>114</v>
      </c>
      <c r="H20422" t="s">
        <v>69743</v>
      </c>
      <c r="I20422">
        <v>1472</v>
      </c>
    </row>
    <row r="20423" spans="1:9" x14ac:dyDescent="0.25">
      <c r="A20423" t="s">
        <v>110</v>
      </c>
      <c r="B20423" t="s">
        <v>69744</v>
      </c>
      <c r="C20423" s="57">
        <v>44342</v>
      </c>
      <c r="D20423" t="s">
        <v>69745</v>
      </c>
      <c r="E20423" s="58">
        <v>48387280800000</v>
      </c>
      <c r="F20423" t="s">
        <v>69746</v>
      </c>
      <c r="G20423" t="s">
        <v>114</v>
      </c>
      <c r="H20423" t="s">
        <v>114</v>
      </c>
      <c r="I20423">
        <v>5</v>
      </c>
    </row>
    <row r="20424" spans="1:9" x14ac:dyDescent="0.25">
      <c r="A20424" t="s">
        <v>110</v>
      </c>
      <c r="B20424" t="s">
        <v>69747</v>
      </c>
      <c r="C20424" s="57">
        <v>44342</v>
      </c>
      <c r="D20424" t="s">
        <v>69748</v>
      </c>
      <c r="E20424" s="58">
        <v>8977800000000</v>
      </c>
      <c r="F20424" t="s">
        <v>69749</v>
      </c>
      <c r="G20424" t="s">
        <v>25339</v>
      </c>
      <c r="H20424" t="s">
        <v>69750</v>
      </c>
      <c r="I20424">
        <v>592655</v>
      </c>
    </row>
    <row r="20425" spans="1:9" x14ac:dyDescent="0.25">
      <c r="A20425" t="s">
        <v>110</v>
      </c>
      <c r="B20425" t="s">
        <v>69751</v>
      </c>
      <c r="C20425" s="57">
        <v>44342</v>
      </c>
      <c r="D20425" t="s">
        <v>69752</v>
      </c>
      <c r="E20425" s="58">
        <v>279111477300100</v>
      </c>
      <c r="F20425" t="s">
        <v>69753</v>
      </c>
      <c r="G20425" t="s">
        <v>3470</v>
      </c>
      <c r="H20425" t="s">
        <v>114</v>
      </c>
      <c r="I20425">
        <v>588</v>
      </c>
    </row>
    <row r="20426" spans="1:9" x14ac:dyDescent="0.25">
      <c r="A20426" t="s">
        <v>110</v>
      </c>
      <c r="B20426" t="s">
        <v>69754</v>
      </c>
      <c r="C20426" s="57">
        <v>44342</v>
      </c>
      <c r="D20426" t="s">
        <v>69755</v>
      </c>
      <c r="E20426" s="58">
        <v>62312457000000</v>
      </c>
      <c r="F20426" t="s">
        <v>69756</v>
      </c>
      <c r="G20426" t="s">
        <v>114</v>
      </c>
      <c r="H20426" t="s">
        <v>114</v>
      </c>
      <c r="I20426">
        <v>668</v>
      </c>
    </row>
    <row r="20427" spans="1:9" x14ac:dyDescent="0.25">
      <c r="A20427" t="s">
        <v>110</v>
      </c>
      <c r="B20427" t="s">
        <v>69757</v>
      </c>
      <c r="C20427" s="57">
        <v>44342</v>
      </c>
      <c r="D20427" t="s">
        <v>69758</v>
      </c>
      <c r="E20427" s="58">
        <v>6.8021866998637005E+18</v>
      </c>
      <c r="F20427" t="s">
        <v>69759</v>
      </c>
      <c r="G20427" t="s">
        <v>114</v>
      </c>
      <c r="H20427" t="s">
        <v>114</v>
      </c>
      <c r="I20427">
        <v>18</v>
      </c>
    </row>
    <row r="20428" spans="1:9" x14ac:dyDescent="0.25">
      <c r="A20428" t="s">
        <v>110</v>
      </c>
      <c r="B20428" t="s">
        <v>69760</v>
      </c>
      <c r="C20428" s="57">
        <v>44342</v>
      </c>
      <c r="D20428" t="s">
        <v>69761</v>
      </c>
      <c r="E20428" s="58">
        <v>22119630000000</v>
      </c>
      <c r="F20428" t="s">
        <v>69762</v>
      </c>
      <c r="G20428" t="s">
        <v>114</v>
      </c>
      <c r="H20428" t="s">
        <v>69763</v>
      </c>
      <c r="I20428">
        <v>1062</v>
      </c>
    </row>
    <row r="20429" spans="1:9" x14ac:dyDescent="0.25">
      <c r="A20429" t="s">
        <v>110</v>
      </c>
      <c r="B20429" t="s">
        <v>69764</v>
      </c>
      <c r="C20429" s="57">
        <v>44342</v>
      </c>
      <c r="D20429" t="s">
        <v>69765</v>
      </c>
      <c r="E20429" t="s">
        <v>69766</v>
      </c>
      <c r="F20429" t="s">
        <v>69767</v>
      </c>
      <c r="G20429" t="s">
        <v>114</v>
      </c>
      <c r="H20429" t="s">
        <v>114</v>
      </c>
      <c r="I20429">
        <v>2573</v>
      </c>
    </row>
    <row r="20430" spans="1:9" x14ac:dyDescent="0.25">
      <c r="A20430" t="s">
        <v>110</v>
      </c>
      <c r="B20430" t="s">
        <v>69768</v>
      </c>
      <c r="C20430" s="57">
        <v>44342</v>
      </c>
      <c r="D20430" t="s">
        <v>69769</v>
      </c>
      <c r="E20430" s="58">
        <v>18438799000000</v>
      </c>
      <c r="F20430" t="s">
        <v>69770</v>
      </c>
      <c r="G20430" t="s">
        <v>69771</v>
      </c>
      <c r="H20430" t="s">
        <v>69772</v>
      </c>
      <c r="I20430">
        <v>16113</v>
      </c>
    </row>
    <row r="20431" spans="1:9" x14ac:dyDescent="0.25">
      <c r="A20431" t="s">
        <v>110</v>
      </c>
      <c r="B20431" t="s">
        <v>69773</v>
      </c>
      <c r="C20431" s="57">
        <v>44342</v>
      </c>
      <c r="D20431" t="s">
        <v>69774</v>
      </c>
      <c r="E20431" s="58">
        <v>140288279000000</v>
      </c>
      <c r="F20431" t="s">
        <v>69775</v>
      </c>
      <c r="G20431" t="s">
        <v>16409</v>
      </c>
      <c r="H20431" t="s">
        <v>69776</v>
      </c>
      <c r="I20431">
        <v>899</v>
      </c>
    </row>
    <row r="20432" spans="1:9" x14ac:dyDescent="0.25">
      <c r="A20432" t="s">
        <v>110</v>
      </c>
      <c r="B20432" t="s">
        <v>69777</v>
      </c>
      <c r="C20432" s="57">
        <v>44342</v>
      </c>
      <c r="D20432" t="s">
        <v>69778</v>
      </c>
      <c r="E20432" s="58">
        <v>8508464000000</v>
      </c>
      <c r="F20432" t="s">
        <v>69779</v>
      </c>
      <c r="G20432" t="s">
        <v>114</v>
      </c>
      <c r="H20432" t="s">
        <v>114</v>
      </c>
      <c r="I20432">
        <v>67</v>
      </c>
    </row>
    <row r="20433" spans="1:9" x14ac:dyDescent="0.25">
      <c r="A20433" t="s">
        <v>110</v>
      </c>
      <c r="B20433" t="s">
        <v>69780</v>
      </c>
      <c r="C20433" s="57">
        <v>44342</v>
      </c>
      <c r="D20433" t="s">
        <v>69781</v>
      </c>
      <c r="E20433" s="58">
        <v>154354674900000</v>
      </c>
      <c r="F20433" t="s">
        <v>69782</v>
      </c>
      <c r="G20433" t="s">
        <v>69783</v>
      </c>
      <c r="H20433" t="s">
        <v>69784</v>
      </c>
      <c r="I20433">
        <v>5422</v>
      </c>
    </row>
    <row r="20434" spans="1:9" x14ac:dyDescent="0.25">
      <c r="A20434" t="s">
        <v>110</v>
      </c>
      <c r="B20434" t="s">
        <v>69785</v>
      </c>
      <c r="C20434" s="57">
        <v>44342</v>
      </c>
      <c r="D20434" t="s">
        <v>69786</v>
      </c>
      <c r="E20434" s="58">
        <v>17413728500000</v>
      </c>
      <c r="F20434" t="s">
        <v>69787</v>
      </c>
      <c r="G20434" t="s">
        <v>69788</v>
      </c>
      <c r="H20434" t="s">
        <v>114</v>
      </c>
      <c r="I20434">
        <v>370</v>
      </c>
    </row>
    <row r="20435" spans="1:9" x14ac:dyDescent="0.25">
      <c r="A20435" t="s">
        <v>110</v>
      </c>
      <c r="B20435" t="s">
        <v>69789</v>
      </c>
      <c r="C20435" s="57">
        <v>44342</v>
      </c>
      <c r="D20435" t="s">
        <v>69790</v>
      </c>
      <c r="E20435" s="58">
        <v>7183571600000</v>
      </c>
      <c r="F20435" t="s">
        <v>69791</v>
      </c>
      <c r="G20435" t="s">
        <v>114</v>
      </c>
      <c r="H20435" t="s">
        <v>114</v>
      </c>
      <c r="I20435">
        <v>279</v>
      </c>
    </row>
    <row r="20436" spans="1:9" x14ac:dyDescent="0.25">
      <c r="A20436" t="s">
        <v>110</v>
      </c>
      <c r="B20436" t="s">
        <v>69792</v>
      </c>
      <c r="C20436" s="57">
        <v>44342</v>
      </c>
      <c r="D20436" t="s">
        <v>69793</v>
      </c>
      <c r="E20436" s="58">
        <v>16518289000000</v>
      </c>
      <c r="F20436" t="s">
        <v>69794</v>
      </c>
      <c r="G20436" t="s">
        <v>114</v>
      </c>
      <c r="H20436" t="s">
        <v>69795</v>
      </c>
      <c r="I20436">
        <v>989</v>
      </c>
    </row>
    <row r="20437" spans="1:9" x14ac:dyDescent="0.25">
      <c r="A20437" t="s">
        <v>110</v>
      </c>
      <c r="B20437" t="s">
        <v>69796</v>
      </c>
      <c r="C20437" s="57">
        <v>44342</v>
      </c>
      <c r="D20437" t="s">
        <v>69797</v>
      </c>
      <c r="E20437" s="58">
        <v>12894771000000</v>
      </c>
      <c r="F20437" t="s">
        <v>69798</v>
      </c>
      <c r="G20437" t="s">
        <v>114</v>
      </c>
      <c r="H20437" t="s">
        <v>69799</v>
      </c>
      <c r="I20437">
        <v>6017</v>
      </c>
    </row>
    <row r="20438" spans="1:9" x14ac:dyDescent="0.25">
      <c r="A20438" t="s">
        <v>110</v>
      </c>
      <c r="B20438" t="s">
        <v>69800</v>
      </c>
      <c r="C20438" s="57">
        <v>44342</v>
      </c>
      <c r="D20438" t="s">
        <v>69801</v>
      </c>
      <c r="E20438" s="58">
        <v>4035632667000</v>
      </c>
      <c r="F20438" t="s">
        <v>69802</v>
      </c>
      <c r="G20438" t="s">
        <v>69803</v>
      </c>
      <c r="H20438" t="s">
        <v>69804</v>
      </c>
      <c r="I20438">
        <v>358899</v>
      </c>
    </row>
    <row r="20439" spans="1:9" x14ac:dyDescent="0.25">
      <c r="A20439" t="s">
        <v>110</v>
      </c>
      <c r="B20439" t="s">
        <v>69805</v>
      </c>
      <c r="C20439" s="57">
        <v>44342</v>
      </c>
      <c r="D20439" t="s">
        <v>69806</v>
      </c>
      <c r="E20439" s="58">
        <v>5782686000000</v>
      </c>
      <c r="F20439" t="s">
        <v>69807</v>
      </c>
      <c r="G20439" t="s">
        <v>114</v>
      </c>
      <c r="H20439" t="s">
        <v>69808</v>
      </c>
      <c r="I20439">
        <v>35506</v>
      </c>
    </row>
    <row r="20440" spans="1:9" x14ac:dyDescent="0.25">
      <c r="A20440" t="s">
        <v>110</v>
      </c>
      <c r="B20440" t="s">
        <v>69809</v>
      </c>
      <c r="C20440" s="57">
        <v>44342</v>
      </c>
      <c r="D20440" t="s">
        <v>69810</v>
      </c>
      <c r="E20440" s="58">
        <v>4749051000000</v>
      </c>
      <c r="F20440" t="s">
        <v>69811</v>
      </c>
      <c r="G20440" t="s">
        <v>69812</v>
      </c>
      <c r="H20440" t="s">
        <v>69813</v>
      </c>
      <c r="I20440">
        <v>6030</v>
      </c>
    </row>
    <row r="20441" spans="1:9" x14ac:dyDescent="0.25">
      <c r="A20441" t="s">
        <v>110</v>
      </c>
      <c r="B20441" t="s">
        <v>69814</v>
      </c>
      <c r="C20441" s="57">
        <v>44342</v>
      </c>
      <c r="D20441" t="s">
        <v>69815</v>
      </c>
      <c r="E20441" s="58">
        <v>1132619000000</v>
      </c>
      <c r="F20441" t="s">
        <v>69816</v>
      </c>
      <c r="G20441" t="s">
        <v>69817</v>
      </c>
      <c r="H20441" t="s">
        <v>69818</v>
      </c>
      <c r="I20441">
        <v>816</v>
      </c>
    </row>
    <row r="20442" spans="1:9" x14ac:dyDescent="0.25">
      <c r="A20442" t="s">
        <v>110</v>
      </c>
      <c r="B20442" t="s">
        <v>69819</v>
      </c>
      <c r="C20442" s="57">
        <v>44342</v>
      </c>
      <c r="D20442" t="s">
        <v>69820</v>
      </c>
      <c r="E20442" s="58">
        <v>1139098722947000</v>
      </c>
      <c r="F20442" t="s">
        <v>69821</v>
      </c>
      <c r="G20442" t="s">
        <v>114</v>
      </c>
      <c r="H20442" t="s">
        <v>114</v>
      </c>
      <c r="I20442">
        <v>1</v>
      </c>
    </row>
    <row r="20443" spans="1:9" x14ac:dyDescent="0.25">
      <c r="A20443" t="s">
        <v>110</v>
      </c>
      <c r="B20443" t="s">
        <v>69822</v>
      </c>
      <c r="C20443" s="57">
        <v>44342</v>
      </c>
      <c r="D20443" t="s">
        <v>69823</v>
      </c>
      <c r="E20443" s="58">
        <v>3304705400000</v>
      </c>
      <c r="F20443" t="s">
        <v>69824</v>
      </c>
      <c r="G20443" t="s">
        <v>409</v>
      </c>
      <c r="H20443" t="s">
        <v>114</v>
      </c>
      <c r="I20443">
        <v>165</v>
      </c>
    </row>
    <row r="20444" spans="1:9" x14ac:dyDescent="0.25">
      <c r="A20444" t="s">
        <v>110</v>
      </c>
      <c r="B20444" t="s">
        <v>69825</v>
      </c>
      <c r="C20444" s="57">
        <v>44342</v>
      </c>
      <c r="D20444" t="s">
        <v>69826</v>
      </c>
      <c r="E20444" s="58">
        <v>1365750642407000</v>
      </c>
      <c r="F20444" t="s">
        <v>69827</v>
      </c>
      <c r="G20444" t="s">
        <v>114</v>
      </c>
      <c r="H20444" t="s">
        <v>114</v>
      </c>
      <c r="I20444">
        <v>1</v>
      </c>
    </row>
    <row r="20445" spans="1:9" x14ac:dyDescent="0.25">
      <c r="A20445" t="s">
        <v>110</v>
      </c>
      <c r="B20445" t="s">
        <v>69828</v>
      </c>
      <c r="C20445" s="57">
        <v>44342</v>
      </c>
      <c r="D20445" t="s">
        <v>69829</v>
      </c>
      <c r="E20445" s="58">
        <v>992445180800000</v>
      </c>
      <c r="F20445" t="s">
        <v>69830</v>
      </c>
      <c r="G20445" t="s">
        <v>69831</v>
      </c>
      <c r="H20445" t="s">
        <v>69832</v>
      </c>
      <c r="I20445">
        <v>14</v>
      </c>
    </row>
    <row r="20446" spans="1:9" x14ac:dyDescent="0.25">
      <c r="A20446" t="s">
        <v>110</v>
      </c>
      <c r="B20446" t="s">
        <v>69833</v>
      </c>
      <c r="C20446" s="57">
        <v>44342</v>
      </c>
      <c r="D20446" t="s">
        <v>69834</v>
      </c>
      <c r="E20446" s="58">
        <v>28407493000000</v>
      </c>
      <c r="F20446" t="s">
        <v>69835</v>
      </c>
      <c r="G20446" t="s">
        <v>114</v>
      </c>
      <c r="H20446" t="s">
        <v>114</v>
      </c>
      <c r="I20446">
        <v>1</v>
      </c>
    </row>
    <row r="20447" spans="1:9" x14ac:dyDescent="0.25">
      <c r="A20447" t="s">
        <v>110</v>
      </c>
      <c r="B20447" t="s">
        <v>69836</v>
      </c>
      <c r="C20447" s="57">
        <v>44342</v>
      </c>
      <c r="D20447" t="s">
        <v>69837</v>
      </c>
      <c r="E20447" s="58">
        <v>19596892200000</v>
      </c>
      <c r="F20447" t="s">
        <v>69838</v>
      </c>
      <c r="G20447" t="s">
        <v>114</v>
      </c>
      <c r="H20447" t="s">
        <v>114</v>
      </c>
      <c r="I20447">
        <v>18</v>
      </c>
    </row>
    <row r="20448" spans="1:9" x14ac:dyDescent="0.25">
      <c r="A20448" t="s">
        <v>110</v>
      </c>
      <c r="B20448" t="s">
        <v>69839</v>
      </c>
      <c r="C20448" s="57">
        <v>44342</v>
      </c>
      <c r="D20448" t="s">
        <v>69840</v>
      </c>
      <c r="E20448" s="58">
        <v>1743039289400000</v>
      </c>
      <c r="F20448" t="s">
        <v>69841</v>
      </c>
      <c r="G20448" t="s">
        <v>114</v>
      </c>
      <c r="H20448" t="s">
        <v>69842</v>
      </c>
      <c r="I20448">
        <v>823</v>
      </c>
    </row>
    <row r="20449" spans="1:9" x14ac:dyDescent="0.25">
      <c r="A20449" t="s">
        <v>110</v>
      </c>
      <c r="B20449" t="s">
        <v>69843</v>
      </c>
      <c r="C20449" s="57">
        <v>44342</v>
      </c>
      <c r="D20449" t="s">
        <v>69844</v>
      </c>
      <c r="E20449" s="58">
        <v>3134737755100000</v>
      </c>
      <c r="F20449" t="s">
        <v>69845</v>
      </c>
      <c r="G20449" t="s">
        <v>114</v>
      </c>
      <c r="H20449" t="s">
        <v>114</v>
      </c>
      <c r="I20449">
        <v>4</v>
      </c>
    </row>
    <row r="20450" spans="1:9" x14ac:dyDescent="0.25">
      <c r="A20450" t="s">
        <v>110</v>
      </c>
      <c r="B20450" t="s">
        <v>69846</v>
      </c>
      <c r="C20450" s="57">
        <v>44342</v>
      </c>
      <c r="D20450" t="s">
        <v>69847</v>
      </c>
      <c r="E20450" s="58">
        <v>41338202494000</v>
      </c>
      <c r="F20450" t="s">
        <v>69848</v>
      </c>
      <c r="G20450" t="s">
        <v>114</v>
      </c>
      <c r="H20450" t="s">
        <v>69849</v>
      </c>
      <c r="I20450">
        <v>5679</v>
      </c>
    </row>
    <row r="20451" spans="1:9" x14ac:dyDescent="0.25">
      <c r="A20451" t="s">
        <v>110</v>
      </c>
      <c r="B20451" t="s">
        <v>69850</v>
      </c>
      <c r="C20451" s="57">
        <v>44342</v>
      </c>
      <c r="D20451" t="s">
        <v>69851</v>
      </c>
      <c r="E20451" s="58">
        <v>454601094000000</v>
      </c>
      <c r="F20451" t="s">
        <v>69852</v>
      </c>
      <c r="G20451" t="s">
        <v>114</v>
      </c>
      <c r="H20451" t="s">
        <v>114</v>
      </c>
      <c r="I20451">
        <v>37</v>
      </c>
    </row>
    <row r="20452" spans="1:9" x14ac:dyDescent="0.25">
      <c r="A20452" t="s">
        <v>110</v>
      </c>
      <c r="B20452" t="s">
        <v>69853</v>
      </c>
      <c r="C20452" s="57">
        <v>44342</v>
      </c>
      <c r="D20452" t="s">
        <v>69854</v>
      </c>
      <c r="E20452" s="58">
        <v>19936500420000</v>
      </c>
      <c r="F20452" t="s">
        <v>69855</v>
      </c>
      <c r="G20452" t="s">
        <v>3956</v>
      </c>
      <c r="H20452" t="s">
        <v>114</v>
      </c>
      <c r="I20452">
        <v>342</v>
      </c>
    </row>
    <row r="20453" spans="1:9" x14ac:dyDescent="0.25">
      <c r="A20453" t="s">
        <v>110</v>
      </c>
      <c r="B20453" t="s">
        <v>69856</v>
      </c>
      <c r="C20453" s="57">
        <v>44342</v>
      </c>
      <c r="D20453" t="s">
        <v>69857</v>
      </c>
      <c r="E20453" s="58">
        <v>385938814000000</v>
      </c>
      <c r="F20453" t="s">
        <v>69858</v>
      </c>
      <c r="G20453" t="s">
        <v>114</v>
      </c>
      <c r="H20453" t="s">
        <v>69859</v>
      </c>
      <c r="I20453">
        <v>553</v>
      </c>
    </row>
    <row r="20454" spans="1:9" x14ac:dyDescent="0.25">
      <c r="A20454" t="s">
        <v>110</v>
      </c>
      <c r="B20454" t="s">
        <v>69860</v>
      </c>
      <c r="C20454" s="57">
        <v>44342</v>
      </c>
      <c r="D20454" t="s">
        <v>69861</v>
      </c>
      <c r="E20454" s="58">
        <v>20305264900000</v>
      </c>
      <c r="F20454" t="s">
        <v>69862</v>
      </c>
      <c r="G20454" t="s">
        <v>69863</v>
      </c>
      <c r="H20454" t="s">
        <v>69864</v>
      </c>
      <c r="I20454">
        <v>2119</v>
      </c>
    </row>
    <row r="20455" spans="1:9" x14ac:dyDescent="0.25">
      <c r="A20455" t="s">
        <v>110</v>
      </c>
      <c r="B20455" t="s">
        <v>69865</v>
      </c>
      <c r="C20455" s="57">
        <v>44342</v>
      </c>
      <c r="D20455" t="s">
        <v>69866</v>
      </c>
      <c r="E20455" s="58">
        <v>3283980900000</v>
      </c>
      <c r="F20455" t="s">
        <v>69867</v>
      </c>
      <c r="G20455" t="s">
        <v>114</v>
      </c>
      <c r="H20455" t="s">
        <v>69868</v>
      </c>
      <c r="I20455">
        <v>673</v>
      </c>
    </row>
    <row r="20456" spans="1:9" x14ac:dyDescent="0.25">
      <c r="A20456" t="s">
        <v>110</v>
      </c>
      <c r="B20456" t="s">
        <v>69869</v>
      </c>
      <c r="C20456" s="57">
        <v>44342</v>
      </c>
      <c r="D20456" t="s">
        <v>69870</v>
      </c>
      <c r="E20456" t="s">
        <v>69871</v>
      </c>
      <c r="F20456" t="s">
        <v>69872</v>
      </c>
      <c r="G20456" t="s">
        <v>114</v>
      </c>
      <c r="H20456" t="s">
        <v>69873</v>
      </c>
      <c r="I20456">
        <v>269454</v>
      </c>
    </row>
    <row r="20457" spans="1:9" x14ac:dyDescent="0.25">
      <c r="A20457" t="s">
        <v>110</v>
      </c>
      <c r="B20457" t="s">
        <v>69874</v>
      </c>
      <c r="C20457" s="57">
        <v>44342</v>
      </c>
      <c r="D20457" t="s">
        <v>69875</v>
      </c>
      <c r="E20457" s="58">
        <v>6723261840000000</v>
      </c>
      <c r="F20457" t="s">
        <v>69876</v>
      </c>
      <c r="G20457" t="s">
        <v>69877</v>
      </c>
      <c r="H20457" t="s">
        <v>69878</v>
      </c>
      <c r="I20457">
        <v>4144</v>
      </c>
    </row>
    <row r="20458" spans="1:9" x14ac:dyDescent="0.25">
      <c r="A20458" t="s">
        <v>110</v>
      </c>
      <c r="B20458" t="s">
        <v>69879</v>
      </c>
      <c r="C20458" s="57">
        <v>44342</v>
      </c>
      <c r="D20458" t="s">
        <v>69880</v>
      </c>
      <c r="E20458" s="58">
        <v>13901735700000</v>
      </c>
      <c r="F20458" t="s">
        <v>69881</v>
      </c>
      <c r="G20458" t="s">
        <v>114</v>
      </c>
      <c r="H20458" t="s">
        <v>69882</v>
      </c>
      <c r="I20458">
        <v>505</v>
      </c>
    </row>
    <row r="20459" spans="1:9" x14ac:dyDescent="0.25">
      <c r="A20459" t="s">
        <v>110</v>
      </c>
      <c r="B20459" t="s">
        <v>69883</v>
      </c>
      <c r="C20459" s="57">
        <v>44342</v>
      </c>
      <c r="D20459" t="s">
        <v>69884</v>
      </c>
      <c r="E20459" s="58">
        <v>25212618700000</v>
      </c>
      <c r="F20459" t="s">
        <v>69885</v>
      </c>
      <c r="G20459" t="s">
        <v>114</v>
      </c>
      <c r="H20459" t="s">
        <v>69886</v>
      </c>
      <c r="I20459">
        <v>688</v>
      </c>
    </row>
    <row r="20460" spans="1:9" x14ac:dyDescent="0.25">
      <c r="A20460" t="s">
        <v>110</v>
      </c>
      <c r="B20460" t="s">
        <v>69887</v>
      </c>
      <c r="C20460" s="57">
        <v>44342</v>
      </c>
      <c r="D20460" t="s">
        <v>69888</v>
      </c>
      <c r="E20460" s="58">
        <v>279968877500000</v>
      </c>
      <c r="F20460" t="s">
        <v>69889</v>
      </c>
      <c r="G20460" t="s">
        <v>114</v>
      </c>
      <c r="H20460" t="s">
        <v>114</v>
      </c>
      <c r="I20460">
        <v>130</v>
      </c>
    </row>
    <row r="20461" spans="1:9" x14ac:dyDescent="0.25">
      <c r="A20461" t="s">
        <v>110</v>
      </c>
      <c r="B20461" t="s">
        <v>69890</v>
      </c>
      <c r="C20461" s="57">
        <v>44342</v>
      </c>
      <c r="D20461" t="s">
        <v>69891</v>
      </c>
      <c r="E20461" s="58">
        <v>15852820000000</v>
      </c>
      <c r="F20461" t="s">
        <v>69892</v>
      </c>
      <c r="G20461" t="s">
        <v>69893</v>
      </c>
      <c r="H20461" t="s">
        <v>69894</v>
      </c>
      <c r="I20461">
        <v>849</v>
      </c>
    </row>
    <row r="20462" spans="1:9" x14ac:dyDescent="0.25">
      <c r="A20462" t="s">
        <v>110</v>
      </c>
      <c r="B20462" t="s">
        <v>69895</v>
      </c>
      <c r="C20462" s="57">
        <v>44342</v>
      </c>
      <c r="D20462" t="s">
        <v>69896</v>
      </c>
      <c r="E20462" s="58">
        <v>20880640000000</v>
      </c>
      <c r="F20462" t="s">
        <v>69897</v>
      </c>
      <c r="G20462" t="s">
        <v>114</v>
      </c>
      <c r="H20462" t="s">
        <v>114</v>
      </c>
      <c r="I20462">
        <v>1</v>
      </c>
    </row>
    <row r="20463" spans="1:9" x14ac:dyDescent="0.25">
      <c r="A20463" t="s">
        <v>110</v>
      </c>
      <c r="B20463" t="s">
        <v>69898</v>
      </c>
      <c r="C20463" s="57">
        <v>44342</v>
      </c>
      <c r="D20463" t="s">
        <v>69899</v>
      </c>
      <c r="E20463" s="58">
        <v>20015459000000</v>
      </c>
      <c r="F20463" t="s">
        <v>69900</v>
      </c>
      <c r="G20463" t="s">
        <v>114</v>
      </c>
      <c r="H20463" t="s">
        <v>114</v>
      </c>
      <c r="I20463">
        <v>1</v>
      </c>
    </row>
    <row r="20464" spans="1:9" x14ac:dyDescent="0.25">
      <c r="A20464" t="s">
        <v>110</v>
      </c>
      <c r="B20464" t="s">
        <v>69901</v>
      </c>
      <c r="C20464" s="57">
        <v>44342</v>
      </c>
      <c r="D20464" t="s">
        <v>69902</v>
      </c>
      <c r="E20464" s="58">
        <v>31515513800000</v>
      </c>
      <c r="F20464" t="s">
        <v>69903</v>
      </c>
      <c r="G20464" t="s">
        <v>114</v>
      </c>
      <c r="H20464" t="s">
        <v>114</v>
      </c>
      <c r="I20464">
        <v>1</v>
      </c>
    </row>
    <row r="20465" spans="1:9" x14ac:dyDescent="0.25">
      <c r="A20465" t="s">
        <v>110</v>
      </c>
      <c r="B20465" t="s">
        <v>69904</v>
      </c>
      <c r="C20465" s="57">
        <v>44342</v>
      </c>
      <c r="D20465" t="s">
        <v>69905</v>
      </c>
      <c r="E20465" s="58">
        <v>26996533000000</v>
      </c>
      <c r="F20465" t="s">
        <v>69906</v>
      </c>
      <c r="G20465" t="s">
        <v>114</v>
      </c>
      <c r="H20465" t="s">
        <v>114</v>
      </c>
      <c r="I20465">
        <v>2</v>
      </c>
    </row>
    <row r="20466" spans="1:9" x14ac:dyDescent="0.25">
      <c r="A20466" t="s">
        <v>110</v>
      </c>
      <c r="B20466" t="s">
        <v>69907</v>
      </c>
      <c r="C20466" s="57">
        <v>44342</v>
      </c>
      <c r="D20466" t="s">
        <v>69908</v>
      </c>
      <c r="E20466" s="58">
        <v>21548456000000</v>
      </c>
      <c r="F20466" t="s">
        <v>69909</v>
      </c>
      <c r="G20466" t="s">
        <v>114</v>
      </c>
      <c r="H20466" t="s">
        <v>114</v>
      </c>
      <c r="I20466">
        <v>1</v>
      </c>
    </row>
    <row r="20467" spans="1:9" x14ac:dyDescent="0.25">
      <c r="A20467" t="s">
        <v>110</v>
      </c>
      <c r="B20467" t="s">
        <v>69910</v>
      </c>
      <c r="C20467" s="57">
        <v>44342</v>
      </c>
      <c r="D20467" t="s">
        <v>69911</v>
      </c>
      <c r="E20467" s="58">
        <v>20404734000000</v>
      </c>
      <c r="F20467" t="s">
        <v>69912</v>
      </c>
      <c r="G20467" t="s">
        <v>114</v>
      </c>
      <c r="H20467" t="s">
        <v>114</v>
      </c>
      <c r="I20467">
        <v>1</v>
      </c>
    </row>
    <row r="20468" spans="1:9" x14ac:dyDescent="0.25">
      <c r="A20468" t="s">
        <v>110</v>
      </c>
      <c r="B20468" t="s">
        <v>69913</v>
      </c>
      <c r="C20468" s="57">
        <v>44342</v>
      </c>
      <c r="D20468" t="s">
        <v>69914</v>
      </c>
      <c r="E20468" s="58">
        <v>20725399000000</v>
      </c>
      <c r="F20468" t="s">
        <v>69915</v>
      </c>
      <c r="G20468" t="s">
        <v>114</v>
      </c>
      <c r="H20468" t="s">
        <v>114</v>
      </c>
      <c r="I20468">
        <v>1</v>
      </c>
    </row>
    <row r="20469" spans="1:9" x14ac:dyDescent="0.25">
      <c r="A20469" t="s">
        <v>110</v>
      </c>
      <c r="B20469" t="s">
        <v>69916</v>
      </c>
      <c r="C20469" s="57">
        <v>44342</v>
      </c>
      <c r="D20469" t="s">
        <v>69917</v>
      </c>
      <c r="E20469" s="58">
        <v>22932522000000</v>
      </c>
      <c r="F20469" t="s">
        <v>69918</v>
      </c>
      <c r="G20469" t="s">
        <v>69919</v>
      </c>
      <c r="H20469" t="s">
        <v>69920</v>
      </c>
      <c r="I20469">
        <v>2567</v>
      </c>
    </row>
    <row r="20470" spans="1:9" x14ac:dyDescent="0.25">
      <c r="A20470" t="s">
        <v>110</v>
      </c>
      <c r="B20470" t="s">
        <v>69921</v>
      </c>
      <c r="C20470" s="57">
        <v>44342</v>
      </c>
      <c r="D20470" t="s">
        <v>69922</v>
      </c>
      <c r="E20470" s="58">
        <v>21622075000000</v>
      </c>
      <c r="F20470" t="s">
        <v>69923</v>
      </c>
      <c r="G20470" t="s">
        <v>114</v>
      </c>
      <c r="H20470" t="s">
        <v>69924</v>
      </c>
      <c r="I20470">
        <v>2220</v>
      </c>
    </row>
    <row r="20471" spans="1:9" x14ac:dyDescent="0.25">
      <c r="A20471" t="s">
        <v>110</v>
      </c>
      <c r="B20471" t="s">
        <v>69925</v>
      </c>
      <c r="C20471" s="57">
        <v>44342</v>
      </c>
      <c r="D20471" t="s">
        <v>69926</v>
      </c>
      <c r="E20471" s="58">
        <v>3567250000000</v>
      </c>
      <c r="F20471" t="s">
        <v>69927</v>
      </c>
      <c r="G20471" t="s">
        <v>114</v>
      </c>
      <c r="H20471" t="s">
        <v>114</v>
      </c>
      <c r="I20471">
        <v>1</v>
      </c>
    </row>
    <row r="20472" spans="1:9" x14ac:dyDescent="0.25">
      <c r="A20472" t="s">
        <v>110</v>
      </c>
      <c r="B20472" t="s">
        <v>69928</v>
      </c>
      <c r="C20472" s="57">
        <v>44342</v>
      </c>
      <c r="D20472" t="s">
        <v>69929</v>
      </c>
      <c r="E20472" s="58">
        <v>2225962479900000</v>
      </c>
      <c r="F20472" t="s">
        <v>69930</v>
      </c>
      <c r="G20472" t="s">
        <v>114</v>
      </c>
      <c r="H20472" t="s">
        <v>114</v>
      </c>
      <c r="I20472">
        <v>2</v>
      </c>
    </row>
    <row r="20473" spans="1:9" x14ac:dyDescent="0.25">
      <c r="A20473" t="s">
        <v>110</v>
      </c>
      <c r="B20473" t="s">
        <v>69931</v>
      </c>
      <c r="C20473" s="57">
        <v>44342</v>
      </c>
      <c r="D20473" t="s">
        <v>69932</v>
      </c>
      <c r="E20473" s="58">
        <v>3351742768600000</v>
      </c>
      <c r="F20473" t="s">
        <v>69933</v>
      </c>
      <c r="G20473" t="s">
        <v>114</v>
      </c>
      <c r="H20473" t="s">
        <v>114</v>
      </c>
      <c r="I20473">
        <v>1</v>
      </c>
    </row>
    <row r="20474" spans="1:9" x14ac:dyDescent="0.25">
      <c r="A20474" t="s">
        <v>110</v>
      </c>
      <c r="B20474" t="s">
        <v>69934</v>
      </c>
      <c r="C20474" s="57">
        <v>44342</v>
      </c>
      <c r="D20474" t="s">
        <v>69935</v>
      </c>
      <c r="E20474" s="58">
        <v>1361687600000</v>
      </c>
      <c r="F20474" t="s">
        <v>69936</v>
      </c>
      <c r="G20474" t="s">
        <v>114</v>
      </c>
      <c r="H20474" t="s">
        <v>114</v>
      </c>
      <c r="I20474">
        <v>1</v>
      </c>
    </row>
    <row r="20475" spans="1:9" x14ac:dyDescent="0.25">
      <c r="A20475" t="s">
        <v>110</v>
      </c>
      <c r="B20475" t="s">
        <v>69937</v>
      </c>
      <c r="C20475" s="57">
        <v>44342</v>
      </c>
      <c r="D20475" t="s">
        <v>69938</v>
      </c>
      <c r="E20475" s="58">
        <v>2281724913900</v>
      </c>
      <c r="F20475" t="s">
        <v>69939</v>
      </c>
      <c r="G20475" t="s">
        <v>114</v>
      </c>
      <c r="H20475" t="s">
        <v>114</v>
      </c>
      <c r="I20475">
        <v>1</v>
      </c>
    </row>
    <row r="20476" spans="1:9" x14ac:dyDescent="0.25">
      <c r="A20476" t="s">
        <v>110</v>
      </c>
      <c r="B20476" t="s">
        <v>69940</v>
      </c>
      <c r="C20476" s="57">
        <v>44342</v>
      </c>
      <c r="D20476" t="s">
        <v>69941</v>
      </c>
      <c r="E20476" s="58">
        <v>2848429533950000</v>
      </c>
      <c r="F20476" t="s">
        <v>69942</v>
      </c>
      <c r="G20476" t="s">
        <v>114</v>
      </c>
      <c r="H20476" t="s">
        <v>114</v>
      </c>
      <c r="I20476">
        <v>3</v>
      </c>
    </row>
    <row r="20477" spans="1:9" x14ac:dyDescent="0.25">
      <c r="A20477" t="s">
        <v>110</v>
      </c>
      <c r="B20477" t="s">
        <v>69943</v>
      </c>
      <c r="C20477" s="57">
        <v>44342</v>
      </c>
      <c r="D20477" t="s">
        <v>69944</v>
      </c>
      <c r="E20477" s="58">
        <v>149656478000000</v>
      </c>
      <c r="F20477" t="s">
        <v>69945</v>
      </c>
      <c r="G20477" t="s">
        <v>114</v>
      </c>
      <c r="H20477" t="s">
        <v>114</v>
      </c>
      <c r="I20477">
        <v>3</v>
      </c>
    </row>
    <row r="20478" spans="1:9" x14ac:dyDescent="0.25">
      <c r="A20478" t="s">
        <v>110</v>
      </c>
      <c r="B20478" t="s">
        <v>69946</v>
      </c>
      <c r="C20478" s="57">
        <v>44342</v>
      </c>
      <c r="D20478" t="s">
        <v>69947</v>
      </c>
      <c r="E20478" s="58">
        <v>18735712000000</v>
      </c>
      <c r="F20478" t="s">
        <v>69948</v>
      </c>
      <c r="G20478" t="s">
        <v>114</v>
      </c>
      <c r="H20478" t="s">
        <v>114</v>
      </c>
      <c r="I20478">
        <v>1</v>
      </c>
    </row>
    <row r="20479" spans="1:9" x14ac:dyDescent="0.25">
      <c r="A20479" t="s">
        <v>110</v>
      </c>
      <c r="B20479" t="s">
        <v>69949</v>
      </c>
      <c r="C20479" s="57">
        <v>44342</v>
      </c>
      <c r="D20479" t="s">
        <v>69950</v>
      </c>
      <c r="E20479" s="58">
        <v>29488299000000</v>
      </c>
      <c r="F20479" t="s">
        <v>69951</v>
      </c>
      <c r="G20479" t="s">
        <v>114</v>
      </c>
      <c r="H20479" t="s">
        <v>114</v>
      </c>
      <c r="I20479">
        <v>1</v>
      </c>
    </row>
    <row r="20480" spans="1:9" x14ac:dyDescent="0.25">
      <c r="A20480" t="s">
        <v>110</v>
      </c>
      <c r="B20480" t="s">
        <v>69952</v>
      </c>
      <c r="C20480" s="57">
        <v>44342</v>
      </c>
      <c r="D20480" t="s">
        <v>69953</v>
      </c>
      <c r="E20480" s="58">
        <v>31348878000000</v>
      </c>
      <c r="F20480" t="s">
        <v>69954</v>
      </c>
      <c r="G20480" t="s">
        <v>114</v>
      </c>
      <c r="H20480" t="s">
        <v>114</v>
      </c>
      <c r="I20480">
        <v>1</v>
      </c>
    </row>
    <row r="20481" spans="1:9" x14ac:dyDescent="0.25">
      <c r="A20481" t="s">
        <v>110</v>
      </c>
      <c r="B20481" t="s">
        <v>69955</v>
      </c>
      <c r="C20481" s="57">
        <v>44342</v>
      </c>
      <c r="D20481" t="s">
        <v>69956</v>
      </c>
      <c r="E20481" s="58">
        <v>3351018865600000</v>
      </c>
      <c r="F20481" t="s">
        <v>69957</v>
      </c>
      <c r="G20481" t="s">
        <v>114</v>
      </c>
      <c r="H20481" t="s">
        <v>114</v>
      </c>
      <c r="I20481">
        <v>1</v>
      </c>
    </row>
    <row r="20482" spans="1:9" x14ac:dyDescent="0.25">
      <c r="A20482" t="s">
        <v>110</v>
      </c>
      <c r="B20482" t="s">
        <v>69958</v>
      </c>
      <c r="C20482" s="57">
        <v>44342</v>
      </c>
      <c r="D20482" t="s">
        <v>69959</v>
      </c>
      <c r="E20482" s="58">
        <v>3352537040300000</v>
      </c>
      <c r="F20482" t="s">
        <v>69960</v>
      </c>
      <c r="G20482" t="s">
        <v>114</v>
      </c>
      <c r="H20482" t="s">
        <v>114</v>
      </c>
      <c r="I20482">
        <v>3</v>
      </c>
    </row>
    <row r="20483" spans="1:9" x14ac:dyDescent="0.25">
      <c r="A20483" t="s">
        <v>110</v>
      </c>
      <c r="B20483" t="s">
        <v>69961</v>
      </c>
      <c r="C20483" s="57">
        <v>44342</v>
      </c>
      <c r="D20483" t="s">
        <v>69962</v>
      </c>
      <c r="E20483" s="58">
        <v>2193637000000</v>
      </c>
      <c r="F20483" t="s">
        <v>69963</v>
      </c>
      <c r="G20483" t="s">
        <v>114</v>
      </c>
      <c r="H20483" t="s">
        <v>114</v>
      </c>
      <c r="I20483">
        <v>5</v>
      </c>
    </row>
    <row r="20484" spans="1:9" x14ac:dyDescent="0.25">
      <c r="A20484" t="s">
        <v>110</v>
      </c>
      <c r="B20484" t="s">
        <v>69964</v>
      </c>
      <c r="C20484" s="57">
        <v>44342</v>
      </c>
      <c r="D20484" t="s">
        <v>69965</v>
      </c>
      <c r="E20484" t="s">
        <v>69966</v>
      </c>
      <c r="F20484" t="s">
        <v>69967</v>
      </c>
      <c r="G20484" t="s">
        <v>114</v>
      </c>
      <c r="H20484" t="s">
        <v>114</v>
      </c>
      <c r="I20484">
        <v>1</v>
      </c>
    </row>
    <row r="20485" spans="1:9" x14ac:dyDescent="0.25">
      <c r="A20485" t="s">
        <v>110</v>
      </c>
      <c r="B20485" t="s">
        <v>69968</v>
      </c>
      <c r="C20485" s="57">
        <v>44342</v>
      </c>
      <c r="D20485" t="s">
        <v>69969</v>
      </c>
      <c r="E20485" t="s">
        <v>69970</v>
      </c>
      <c r="F20485" t="s">
        <v>69971</v>
      </c>
      <c r="G20485" t="s">
        <v>114</v>
      </c>
      <c r="H20485" t="s">
        <v>114</v>
      </c>
      <c r="I20485">
        <v>1</v>
      </c>
    </row>
    <row r="20486" spans="1:9" x14ac:dyDescent="0.25">
      <c r="A20486" t="s">
        <v>110</v>
      </c>
      <c r="B20486" t="s">
        <v>69972</v>
      </c>
      <c r="C20486" s="57">
        <v>44342</v>
      </c>
      <c r="D20486" t="s">
        <v>69973</v>
      </c>
      <c r="E20486" s="58">
        <v>3531188170000</v>
      </c>
      <c r="F20486" t="s">
        <v>69974</v>
      </c>
      <c r="G20486" t="s">
        <v>69975</v>
      </c>
      <c r="H20486" t="s">
        <v>69976</v>
      </c>
      <c r="I20486">
        <v>15</v>
      </c>
    </row>
    <row r="20487" spans="1:9" x14ac:dyDescent="0.25">
      <c r="A20487" t="s">
        <v>110</v>
      </c>
      <c r="B20487" t="s">
        <v>69977</v>
      </c>
      <c r="C20487" s="57">
        <v>44342</v>
      </c>
      <c r="D20487" t="s">
        <v>69978</v>
      </c>
      <c r="E20487" s="58">
        <v>2780309700000</v>
      </c>
      <c r="F20487" t="s">
        <v>69979</v>
      </c>
      <c r="G20487" t="s">
        <v>114</v>
      </c>
      <c r="H20487" t="s">
        <v>114</v>
      </c>
      <c r="I20487">
        <v>1</v>
      </c>
    </row>
    <row r="20488" spans="1:9" x14ac:dyDescent="0.25">
      <c r="A20488" t="s">
        <v>110</v>
      </c>
      <c r="B20488" t="s">
        <v>69980</v>
      </c>
      <c r="C20488" s="57">
        <v>44342</v>
      </c>
      <c r="D20488" t="s">
        <v>69981</v>
      </c>
      <c r="E20488" s="58">
        <v>6934738070000</v>
      </c>
      <c r="F20488" t="s">
        <v>69982</v>
      </c>
      <c r="G20488" t="s">
        <v>114</v>
      </c>
      <c r="H20488" t="s">
        <v>114</v>
      </c>
      <c r="I20488">
        <v>12</v>
      </c>
    </row>
    <row r="20489" spans="1:9" x14ac:dyDescent="0.25">
      <c r="A20489" t="s">
        <v>110</v>
      </c>
      <c r="B20489" t="s">
        <v>69983</v>
      </c>
      <c r="C20489" s="57">
        <v>44342</v>
      </c>
      <c r="D20489" t="s">
        <v>69984</v>
      </c>
      <c r="E20489" s="58">
        <v>9539350700000</v>
      </c>
      <c r="F20489" t="s">
        <v>69985</v>
      </c>
      <c r="G20489" t="s">
        <v>114</v>
      </c>
      <c r="H20489" t="s">
        <v>114</v>
      </c>
      <c r="I20489">
        <v>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R84"/>
  <sheetViews>
    <sheetView showGridLines="0" tabSelected="1" workbookViewId="0">
      <pane ySplit="4" topLeftCell="A5" activePane="bottomLeft" state="frozen"/>
      <selection pane="bottomLeft" activeCell="H8" sqref="H7:H8"/>
    </sheetView>
  </sheetViews>
  <sheetFormatPr defaultRowHeight="15" x14ac:dyDescent="0.25"/>
  <cols>
    <col min="1" max="1" width="2.7109375" customWidth="1"/>
    <col min="2" max="2" width="18" bestFit="1" customWidth="1"/>
    <col min="3" max="3" width="37.42578125" bestFit="1" customWidth="1"/>
    <col min="4" max="4" width="13.85546875" customWidth="1"/>
    <col min="5" max="5" width="15.7109375" customWidth="1"/>
    <col min="6" max="6" width="14.140625" bestFit="1" customWidth="1"/>
    <col min="7" max="7" width="16.85546875" bestFit="1" customWidth="1"/>
    <col min="8" max="8" width="14.140625" customWidth="1"/>
    <col min="9" max="9" width="9.5703125" customWidth="1"/>
    <col min="10" max="10" width="10.7109375" customWidth="1"/>
    <col min="11" max="11" width="13.28515625" bestFit="1" customWidth="1"/>
    <col min="12" max="12" width="11.85546875" bestFit="1" customWidth="1"/>
    <col min="13" max="13" width="2.7109375" customWidth="1"/>
    <col min="14" max="14" width="11.7109375" bestFit="1" customWidth="1"/>
    <col min="16" max="16" width="26.42578125" customWidth="1"/>
    <col min="17" max="17" width="12.7109375" bestFit="1" customWidth="1"/>
    <col min="18" max="18" width="16.140625" customWidth="1"/>
    <col min="19" max="19" width="12.42578125" bestFit="1" customWidth="1"/>
    <col min="21" max="21" width="12" bestFit="1" customWidth="1"/>
    <col min="23" max="23" width="12.42578125" bestFit="1" customWidth="1"/>
  </cols>
  <sheetData>
    <row r="1" spans="1:18" ht="15" customHeight="1" x14ac:dyDescent="0.25"/>
    <row r="2" spans="1:18" ht="15" customHeight="1" x14ac:dyDescent="0.25">
      <c r="C2" s="81" t="s">
        <v>10</v>
      </c>
      <c r="D2" s="81"/>
      <c r="E2" s="81"/>
      <c r="F2" s="81"/>
      <c r="G2" s="81"/>
      <c r="H2" s="81"/>
      <c r="I2" s="81"/>
      <c r="J2" s="81"/>
      <c r="K2" s="81"/>
      <c r="L2" s="81"/>
      <c r="M2" s="1"/>
      <c r="N2" s="65" t="s">
        <v>70002</v>
      </c>
      <c r="O2" s="67">
        <v>2022</v>
      </c>
      <c r="Q2" s="65" t="s">
        <v>70071</v>
      </c>
      <c r="R2" s="67">
        <f>COUNTA(B5:B57)</f>
        <v>53</v>
      </c>
    </row>
    <row r="3" spans="1:18" ht="15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65" t="s">
        <v>70003</v>
      </c>
      <c r="O3" s="66">
        <v>2</v>
      </c>
      <c r="Q3" s="65"/>
    </row>
    <row r="4" spans="1:18" ht="30" customHeight="1" x14ac:dyDescent="0.25">
      <c r="B4" s="44" t="s">
        <v>23</v>
      </c>
      <c r="C4" s="44" t="s">
        <v>2</v>
      </c>
      <c r="D4" s="44" t="s">
        <v>48</v>
      </c>
      <c r="E4" s="44" t="s">
        <v>46</v>
      </c>
      <c r="F4" s="44" t="s">
        <v>69999</v>
      </c>
      <c r="G4" s="44" t="s">
        <v>69992</v>
      </c>
      <c r="H4" s="44" t="s">
        <v>52</v>
      </c>
      <c r="I4" s="44" t="s">
        <v>51</v>
      </c>
      <c r="J4" s="44" t="s">
        <v>29</v>
      </c>
      <c r="K4" s="44" t="s">
        <v>69990</v>
      </c>
      <c r="L4" s="44" t="s">
        <v>69989</v>
      </c>
      <c r="M4" s="1"/>
    </row>
    <row r="5" spans="1:18" ht="15" customHeight="1" x14ac:dyDescent="0.25">
      <c r="A5">
        <v>1</v>
      </c>
      <c r="B5" s="26" t="str">
        <f t="shared" ref="B5:B36" si="0">INDEX(FCadastrado,$A5,3)</f>
        <v>03.543.447/0001-03</v>
      </c>
      <c r="C5" s="26" t="str">
        <f t="shared" ref="C5:C36" si="1">INDEX(FCadastrado,$A5,2)</f>
        <v>RF IMA-B5 LP FIC</v>
      </c>
      <c r="D5" s="27" t="str">
        <f t="shared" ref="D5:D36" si="2">INDEX(FCadastrado,$A5,7)</f>
        <v>Muito Baixo</v>
      </c>
      <c r="E5" s="27" t="str">
        <f t="shared" ref="E5:E36" si="3">INDEX(FCadastrado,$A5,8)</f>
        <v>Art. 7º, I, b</v>
      </c>
      <c r="F5" s="45">
        <f t="shared" ref="F5:F36" si="4">INDEX(FCadastrado,$A5,9)</f>
        <v>1</v>
      </c>
      <c r="G5" s="63">
        <f t="shared" ref="G5:G36" si="5">INDEX(FCadastrado,$A5,13)</f>
        <v>808798794.61640012</v>
      </c>
      <c r="H5" s="28">
        <f t="shared" ref="H5:H36" si="6">INDEX(Historico,14,$A5)</f>
        <v>0</v>
      </c>
      <c r="I5" s="28">
        <f t="shared" ref="I5:I36" si="7">INDEX(Historico,15,$A5)</f>
        <v>0</v>
      </c>
      <c r="J5" s="33">
        <f t="shared" ref="J5:J36" si="8">INDEX(Historico,17,$A5)</f>
        <v>0</v>
      </c>
      <c r="K5" s="63">
        <f>L5*$D$61</f>
        <v>0</v>
      </c>
      <c r="L5" s="32">
        <v>0</v>
      </c>
    </row>
    <row r="6" spans="1:18" ht="15" customHeight="1" x14ac:dyDescent="0.25">
      <c r="A6">
        <v>2</v>
      </c>
      <c r="B6" s="26" t="str">
        <f t="shared" si="0"/>
        <v>07.111.384/0001-69</v>
      </c>
      <c r="C6" s="26" t="str">
        <f t="shared" si="1"/>
        <v>RF IRF-M TP FI</v>
      </c>
      <c r="D6" s="27" t="str">
        <f t="shared" si="2"/>
        <v>Muito Alto</v>
      </c>
      <c r="E6" s="27" t="str">
        <f t="shared" si="3"/>
        <v>Art. 7º, I, b</v>
      </c>
      <c r="F6" s="45">
        <f t="shared" si="4"/>
        <v>1</v>
      </c>
      <c r="G6" s="63">
        <f t="shared" si="5"/>
        <v>1009216798.7594001</v>
      </c>
      <c r="H6" s="28">
        <f t="shared" si="6"/>
        <v>0</v>
      </c>
      <c r="I6" s="28">
        <f t="shared" si="7"/>
        <v>0</v>
      </c>
      <c r="J6" s="33">
        <f t="shared" si="8"/>
        <v>0</v>
      </c>
      <c r="K6" s="63">
        <f t="shared" ref="K6:K57" si="9">L6*$D$61</f>
        <v>0</v>
      </c>
      <c r="L6" s="32">
        <v>0</v>
      </c>
    </row>
    <row r="7" spans="1:18" ht="15" customHeight="1" x14ac:dyDescent="0.25">
      <c r="A7">
        <v>3</v>
      </c>
      <c r="B7" s="26" t="str">
        <f t="shared" si="0"/>
        <v>11.328.882/0001-35</v>
      </c>
      <c r="C7" s="26" t="str">
        <f t="shared" si="1"/>
        <v>RF IRF-M1 TP FIC</v>
      </c>
      <c r="D7" s="27" t="str">
        <f t="shared" si="2"/>
        <v>Muito Baixo</v>
      </c>
      <c r="E7" s="27" t="str">
        <f t="shared" si="3"/>
        <v>Art. 7º, I, b</v>
      </c>
      <c r="F7" s="45">
        <f t="shared" si="4"/>
        <v>1</v>
      </c>
      <c r="G7" s="63">
        <f t="shared" si="5"/>
        <v>1158493365.1942</v>
      </c>
      <c r="H7" s="28">
        <f t="shared" si="6"/>
        <v>0</v>
      </c>
      <c r="I7" s="28">
        <f t="shared" si="7"/>
        <v>0</v>
      </c>
      <c r="J7" s="33">
        <f t="shared" si="8"/>
        <v>0</v>
      </c>
      <c r="K7" s="63">
        <f t="shared" si="9"/>
        <v>2692393.2525604814</v>
      </c>
      <c r="L7" s="32">
        <v>0.5895544761658017</v>
      </c>
    </row>
    <row r="8" spans="1:18" ht="15" customHeight="1" x14ac:dyDescent="0.25">
      <c r="A8">
        <v>4</v>
      </c>
      <c r="B8" s="26" t="str">
        <f t="shared" si="0"/>
        <v>13.077.415/0001-05</v>
      </c>
      <c r="C8" s="26" t="str">
        <f t="shared" si="1"/>
        <v>RF FLUXO FIC</v>
      </c>
      <c r="D8" s="27" t="str">
        <f t="shared" si="2"/>
        <v>Baixo</v>
      </c>
      <c r="E8" s="27" t="str">
        <f t="shared" si="3"/>
        <v>Art. 7º, IV, a</v>
      </c>
      <c r="F8" s="45">
        <f t="shared" si="4"/>
        <v>0.4</v>
      </c>
      <c r="G8" s="63">
        <f t="shared" si="5"/>
        <v>440230311.19200009</v>
      </c>
      <c r="H8" s="28">
        <f>INDEX(Historico,14,$A8)</f>
        <v>0</v>
      </c>
      <c r="I8" s="28">
        <f t="shared" si="7"/>
        <v>0</v>
      </c>
      <c r="J8" s="33">
        <f t="shared" si="8"/>
        <v>0</v>
      </c>
      <c r="K8" s="63">
        <f t="shared" si="9"/>
        <v>0</v>
      </c>
      <c r="L8" s="32">
        <v>0</v>
      </c>
    </row>
    <row r="9" spans="1:18" ht="15" customHeight="1" x14ac:dyDescent="0.25">
      <c r="A9">
        <v>5</v>
      </c>
      <c r="B9" s="26" t="str">
        <f t="shared" si="0"/>
        <v>25.078.994/0001-90</v>
      </c>
      <c r="C9" s="26" t="str">
        <f t="shared" si="1"/>
        <v>RF ALOC ATIVA FIC</v>
      </c>
      <c r="D9" s="27" t="str">
        <f t="shared" si="2"/>
        <v>Alto</v>
      </c>
      <c r="E9" s="27" t="str">
        <f t="shared" si="3"/>
        <v>Art. 7º, I, b</v>
      </c>
      <c r="F9" s="45">
        <f t="shared" si="4"/>
        <v>1</v>
      </c>
      <c r="G9" s="63">
        <f t="shared" si="5"/>
        <v>1305128517.0406003</v>
      </c>
      <c r="H9" s="28">
        <f t="shared" si="6"/>
        <v>0</v>
      </c>
      <c r="I9" s="28">
        <f t="shared" si="7"/>
        <v>0</v>
      </c>
      <c r="J9" s="33">
        <f t="shared" si="8"/>
        <v>0</v>
      </c>
      <c r="K9" s="63">
        <f t="shared" si="9"/>
        <v>0</v>
      </c>
      <c r="L9" s="32">
        <v>0</v>
      </c>
    </row>
    <row r="10" spans="1:18" ht="15" customHeight="1" x14ac:dyDescent="0.25">
      <c r="A10">
        <v>6</v>
      </c>
      <c r="B10" s="26" t="str">
        <f t="shared" si="0"/>
        <v>14.964.240/0001-10</v>
      </c>
      <c r="C10" s="26" t="str">
        <f t="shared" si="1"/>
        <v>RF IMA G EX-C TP FI</v>
      </c>
      <c r="D10" s="27" t="str">
        <f t="shared" si="2"/>
        <v>Médio</v>
      </c>
      <c r="E10" s="27" t="str">
        <f t="shared" si="3"/>
        <v>Art. 7º, I, b</v>
      </c>
      <c r="F10" s="45">
        <f t="shared" si="4"/>
        <v>1</v>
      </c>
      <c r="G10" s="63">
        <f t="shared" si="5"/>
        <v>58612619.144800007</v>
      </c>
      <c r="H10" s="28">
        <f t="shared" si="6"/>
        <v>0</v>
      </c>
      <c r="I10" s="28">
        <f t="shared" si="7"/>
        <v>0</v>
      </c>
      <c r="J10" s="33">
        <f t="shared" si="8"/>
        <v>0</v>
      </c>
      <c r="K10" s="63">
        <f t="shared" si="9"/>
        <v>0</v>
      </c>
      <c r="L10" s="32">
        <v>0</v>
      </c>
    </row>
    <row r="11" spans="1:18" ht="15" customHeight="1" x14ac:dyDescent="0.25">
      <c r="A11">
        <v>7</v>
      </c>
      <c r="B11" s="26" t="str">
        <f t="shared" si="0"/>
        <v>13.077.418/0001-49</v>
      </c>
      <c r="C11" s="26" t="str">
        <f t="shared" si="1"/>
        <v>RF DI LP PERFIL FIC</v>
      </c>
      <c r="D11" s="27" t="str">
        <f t="shared" si="2"/>
        <v>Baixo</v>
      </c>
      <c r="E11" s="27" t="str">
        <f t="shared" si="3"/>
        <v>Art. 7º, IV, a</v>
      </c>
      <c r="F11" s="45">
        <f t="shared" si="4"/>
        <v>0.4</v>
      </c>
      <c r="G11" s="63">
        <f t="shared" si="5"/>
        <v>563856546.56660008</v>
      </c>
      <c r="H11" s="28">
        <f t="shared" si="6"/>
        <v>0</v>
      </c>
      <c r="I11" s="28">
        <f t="shared" si="7"/>
        <v>0</v>
      </c>
      <c r="J11" s="33">
        <f t="shared" si="8"/>
        <v>0</v>
      </c>
      <c r="K11" s="63">
        <f t="shared" si="9"/>
        <v>1781062.4988000002</v>
      </c>
      <c r="L11" s="32">
        <v>0.39000000000000007</v>
      </c>
    </row>
    <row r="12" spans="1:18" ht="15" customHeight="1" x14ac:dyDescent="0.25">
      <c r="A12">
        <v>8</v>
      </c>
      <c r="B12" s="26" t="str">
        <f t="shared" si="0"/>
        <v>13.322.205/0001-35</v>
      </c>
      <c r="C12" s="26" t="str">
        <f t="shared" si="1"/>
        <v>RF IDKA 2 TP FI</v>
      </c>
      <c r="D12" s="27" t="str">
        <f t="shared" si="2"/>
        <v>Muito Baixo</v>
      </c>
      <c r="E12" s="27" t="str">
        <f t="shared" si="3"/>
        <v>Art. 7º, I, b</v>
      </c>
      <c r="F12" s="45">
        <f t="shared" si="4"/>
        <v>1</v>
      </c>
      <c r="G12" s="63">
        <f t="shared" si="5"/>
        <v>1409190838.5226002</v>
      </c>
      <c r="H12" s="28">
        <f t="shared" si="6"/>
        <v>0</v>
      </c>
      <c r="I12" s="28">
        <f t="shared" si="7"/>
        <v>0</v>
      </c>
      <c r="J12" s="33">
        <f t="shared" si="8"/>
        <v>0</v>
      </c>
      <c r="K12" s="63">
        <f t="shared" si="9"/>
        <v>0</v>
      </c>
      <c r="L12" s="32">
        <v>0</v>
      </c>
    </row>
    <row r="13" spans="1:18" ht="15" customHeight="1" x14ac:dyDescent="0.25">
      <c r="A13">
        <v>9</v>
      </c>
      <c r="B13" s="26" t="str">
        <f t="shared" si="0"/>
        <v>07.442.078/0001-05</v>
      </c>
      <c r="C13" s="26" t="str">
        <f t="shared" si="1"/>
        <v>RF IMA-B TP FI</v>
      </c>
      <c r="D13" s="27" t="str">
        <f t="shared" si="2"/>
        <v>Muito Alto</v>
      </c>
      <c r="E13" s="27" t="str">
        <f t="shared" si="3"/>
        <v>Art. 7º, I, b</v>
      </c>
      <c r="F13" s="45">
        <f t="shared" si="4"/>
        <v>1</v>
      </c>
      <c r="G13" s="63">
        <f t="shared" si="5"/>
        <v>1026957349.0036001</v>
      </c>
      <c r="H13" s="28">
        <f t="shared" si="6"/>
        <v>0</v>
      </c>
      <c r="I13" s="28">
        <f t="shared" si="7"/>
        <v>0</v>
      </c>
      <c r="J13" s="33">
        <f t="shared" si="8"/>
        <v>0</v>
      </c>
      <c r="K13" s="63">
        <f t="shared" si="9"/>
        <v>0</v>
      </c>
      <c r="L13" s="32">
        <v>0</v>
      </c>
    </row>
    <row r="14" spans="1:18" ht="15" customHeight="1" x14ac:dyDescent="0.25">
      <c r="A14">
        <v>10</v>
      </c>
      <c r="B14" s="26" t="str">
        <f t="shared" si="0"/>
        <v>07.861.554/0001-22</v>
      </c>
      <c r="C14" s="26" t="str">
        <f t="shared" si="1"/>
        <v>RF IMA-B FI</v>
      </c>
      <c r="D14" s="27" t="str">
        <f t="shared" si="2"/>
        <v>Muito Alto</v>
      </c>
      <c r="E14" s="27" t="str">
        <f t="shared" si="3"/>
        <v>Art. 7º, IV, a</v>
      </c>
      <c r="F14" s="45">
        <f t="shared" si="4"/>
        <v>0.4</v>
      </c>
      <c r="G14" s="63">
        <f t="shared" si="5"/>
        <v>173701235.4686</v>
      </c>
      <c r="H14" s="28">
        <f t="shared" si="6"/>
        <v>0</v>
      </c>
      <c r="I14" s="28">
        <f t="shared" si="7"/>
        <v>0</v>
      </c>
      <c r="J14" s="33">
        <f t="shared" si="8"/>
        <v>0</v>
      </c>
      <c r="K14" s="63">
        <f t="shared" si="9"/>
        <v>0</v>
      </c>
      <c r="L14" s="32">
        <v>0</v>
      </c>
    </row>
    <row r="15" spans="1:18" ht="15" customHeight="1" x14ac:dyDescent="0.25">
      <c r="A15">
        <v>11</v>
      </c>
      <c r="B15" s="26" t="str">
        <f t="shared" si="0"/>
        <v>13.327.340/0001-73</v>
      </c>
      <c r="C15" s="26" t="str">
        <f t="shared" si="1"/>
        <v>RF IMA-B5+ TP FI</v>
      </c>
      <c r="D15" s="27" t="str">
        <f t="shared" si="2"/>
        <v>Muito Alto</v>
      </c>
      <c r="E15" s="27" t="str">
        <f t="shared" si="3"/>
        <v>Art. 7º, I, b</v>
      </c>
      <c r="F15" s="45">
        <f t="shared" si="4"/>
        <v>1</v>
      </c>
      <c r="G15" s="63">
        <f t="shared" si="5"/>
        <v>181910575.06720003</v>
      </c>
      <c r="H15" s="28">
        <f t="shared" si="6"/>
        <v>0</v>
      </c>
      <c r="I15" s="28">
        <f t="shared" si="7"/>
        <v>0</v>
      </c>
      <c r="J15" s="33">
        <f t="shared" si="8"/>
        <v>0</v>
      </c>
      <c r="K15" s="63">
        <f t="shared" si="9"/>
        <v>0</v>
      </c>
      <c r="L15" s="32">
        <v>0</v>
      </c>
      <c r="P15" s="69"/>
    </row>
    <row r="16" spans="1:18" ht="15" customHeight="1" x14ac:dyDescent="0.25">
      <c r="A16">
        <v>12</v>
      </c>
      <c r="B16" s="26" t="str">
        <f t="shared" si="0"/>
        <v>32.161.826/0001-29</v>
      </c>
      <c r="C16" s="26" t="str">
        <f t="shared" si="1"/>
        <v>RF IRF-M1+</v>
      </c>
      <c r="D16" s="27" t="str">
        <f t="shared" si="2"/>
        <v>Médio</v>
      </c>
      <c r="E16" s="27" t="str">
        <f t="shared" si="3"/>
        <v>Art. 7º, I, b</v>
      </c>
      <c r="F16" s="45">
        <f t="shared" si="4"/>
        <v>1</v>
      </c>
      <c r="G16" s="63">
        <f t="shared" si="5"/>
        <v>37185742.312600002</v>
      </c>
      <c r="H16" s="28">
        <f t="shared" si="6"/>
        <v>0</v>
      </c>
      <c r="I16" s="28">
        <f t="shared" si="7"/>
        <v>0</v>
      </c>
      <c r="J16" s="33">
        <f t="shared" si="8"/>
        <v>0</v>
      </c>
      <c r="K16" s="63">
        <f t="shared" si="9"/>
        <v>0</v>
      </c>
      <c r="L16" s="32">
        <v>0</v>
      </c>
      <c r="P16" s="69"/>
    </row>
    <row r="17" spans="1:18" ht="15" customHeight="1" x14ac:dyDescent="0.25">
      <c r="A17">
        <v>13</v>
      </c>
      <c r="B17" s="26" t="str">
        <f t="shared" si="0"/>
        <v>35.292.588/0001-89</v>
      </c>
      <c r="C17" s="26" t="str">
        <f t="shared" si="1"/>
        <v>RF ALOC ATIVA RET TOTAL</v>
      </c>
      <c r="D17" s="27" t="str">
        <f t="shared" si="2"/>
        <v>Médio</v>
      </c>
      <c r="E17" s="27" t="str">
        <f t="shared" si="3"/>
        <v>Art. 7º, IV, a</v>
      </c>
      <c r="F17" s="45">
        <f t="shared" si="4"/>
        <v>0.4</v>
      </c>
      <c r="G17" s="63">
        <f t="shared" si="5"/>
        <v>571604833.49620008</v>
      </c>
      <c r="H17" s="28">
        <f t="shared" si="6"/>
        <v>0</v>
      </c>
      <c r="I17" s="28">
        <f t="shared" si="7"/>
        <v>0</v>
      </c>
      <c r="J17" s="33">
        <f t="shared" si="8"/>
        <v>0</v>
      </c>
      <c r="K17" s="63">
        <f t="shared" si="9"/>
        <v>0</v>
      </c>
      <c r="L17" s="32">
        <v>0</v>
      </c>
      <c r="P17" s="69"/>
    </row>
    <row r="18" spans="1:18" ht="15" customHeight="1" x14ac:dyDescent="0.25">
      <c r="A18">
        <v>14</v>
      </c>
      <c r="B18" s="26" t="str">
        <f t="shared" si="0"/>
        <v>09.005.805/0001-00</v>
      </c>
      <c r="C18" s="26" t="str">
        <f t="shared" si="1"/>
        <v>AÇÕES RETORNO TOTAL</v>
      </c>
      <c r="D18" s="27" t="str">
        <f t="shared" si="2"/>
        <v>Muito Alto</v>
      </c>
      <c r="E18" s="27" t="str">
        <f t="shared" si="3"/>
        <v>Art. 8º, II, a</v>
      </c>
      <c r="F18" s="45">
        <f t="shared" si="4"/>
        <v>0.2</v>
      </c>
      <c r="G18" s="63">
        <f t="shared" si="5"/>
        <v>231843271.85320005</v>
      </c>
      <c r="H18" s="28">
        <f t="shared" si="6"/>
        <v>0</v>
      </c>
      <c r="I18" s="28">
        <f t="shared" si="7"/>
        <v>0</v>
      </c>
      <c r="J18" s="33">
        <f t="shared" si="8"/>
        <v>0</v>
      </c>
      <c r="K18" s="63">
        <f t="shared" si="9"/>
        <v>0</v>
      </c>
      <c r="L18" s="32">
        <v>0</v>
      </c>
      <c r="P18" s="69"/>
    </row>
    <row r="19" spans="1:18" ht="15" customHeight="1" x14ac:dyDescent="0.25">
      <c r="A19">
        <v>15</v>
      </c>
      <c r="B19" s="26" t="str">
        <f t="shared" si="0"/>
        <v>07.882.792/0001-14</v>
      </c>
      <c r="C19" s="26" t="str">
        <f t="shared" si="1"/>
        <v>AÇÕES QUANTITATIVO</v>
      </c>
      <c r="D19" s="27" t="str">
        <f t="shared" si="2"/>
        <v>Alto</v>
      </c>
      <c r="E19" s="27" t="str">
        <f t="shared" si="3"/>
        <v>Art. 8º, II, a</v>
      </c>
      <c r="F19" s="45">
        <f t="shared" si="4"/>
        <v>0.2</v>
      </c>
      <c r="G19" s="63">
        <f t="shared" si="5"/>
        <v>133495303.92940001</v>
      </c>
      <c r="H19" s="28">
        <f t="shared" si="6"/>
        <v>0</v>
      </c>
      <c r="I19" s="28">
        <f t="shared" si="7"/>
        <v>0</v>
      </c>
      <c r="J19" s="33">
        <f t="shared" si="8"/>
        <v>0</v>
      </c>
      <c r="K19" s="63">
        <f t="shared" si="9"/>
        <v>0</v>
      </c>
      <c r="L19" s="32">
        <v>0</v>
      </c>
      <c r="P19" s="69"/>
    </row>
    <row r="20" spans="1:18" ht="15" customHeight="1" x14ac:dyDescent="0.25">
      <c r="A20">
        <v>16</v>
      </c>
      <c r="B20" s="26" t="str">
        <f t="shared" si="0"/>
        <v>21.470.644/0001-13</v>
      </c>
      <c r="C20" s="26" t="str">
        <f t="shared" si="1"/>
        <v>AÇÕES ESG</v>
      </c>
      <c r="D20" s="27" t="str">
        <f t="shared" si="2"/>
        <v>Muito Alto</v>
      </c>
      <c r="E20" s="27" t="str">
        <f t="shared" si="3"/>
        <v>Art. 9º-A, III</v>
      </c>
      <c r="F20" s="45">
        <f t="shared" si="4"/>
        <v>0.1</v>
      </c>
      <c r="G20" s="63">
        <f t="shared" si="5"/>
        <v>198371401.36940002</v>
      </c>
      <c r="H20" s="28">
        <f t="shared" si="6"/>
        <v>0</v>
      </c>
      <c r="I20" s="28">
        <f t="shared" si="7"/>
        <v>0</v>
      </c>
      <c r="J20" s="33">
        <f t="shared" si="8"/>
        <v>0</v>
      </c>
      <c r="K20" s="63">
        <f t="shared" si="9"/>
        <v>0</v>
      </c>
      <c r="L20" s="32">
        <v>0</v>
      </c>
      <c r="P20" s="69"/>
    </row>
    <row r="21" spans="1:18" ht="15" customHeight="1" x14ac:dyDescent="0.25">
      <c r="A21">
        <v>17</v>
      </c>
      <c r="B21" s="26" t="str">
        <f t="shared" si="0"/>
        <v>35.292.597/0001-70</v>
      </c>
      <c r="C21" s="26" t="str">
        <f t="shared" si="1"/>
        <v>MULTIMERCADO ALOC FI</v>
      </c>
      <c r="D21" s="27" t="str">
        <f t="shared" si="2"/>
        <v>Alto</v>
      </c>
      <c r="E21" s="27" t="str">
        <f t="shared" si="3"/>
        <v>Art. 8º, III</v>
      </c>
      <c r="F21" s="45">
        <f t="shared" si="4"/>
        <v>0.1</v>
      </c>
      <c r="G21" s="63">
        <f t="shared" si="5"/>
        <v>15864400.538000003</v>
      </c>
      <c r="H21" s="28">
        <f t="shared" si="6"/>
        <v>0</v>
      </c>
      <c r="I21" s="28">
        <f t="shared" si="7"/>
        <v>0</v>
      </c>
      <c r="J21" s="33">
        <f t="shared" si="8"/>
        <v>0</v>
      </c>
      <c r="K21" s="63">
        <f t="shared" si="9"/>
        <v>0</v>
      </c>
      <c r="L21" s="53">
        <v>0</v>
      </c>
      <c r="P21" s="69"/>
    </row>
    <row r="22" spans="1:18" ht="15" customHeight="1" x14ac:dyDescent="0.25">
      <c r="A22">
        <v>18</v>
      </c>
      <c r="B22" s="26" t="str">
        <f t="shared" si="0"/>
        <v>18.270.783/0001-99</v>
      </c>
      <c r="C22" s="26" t="str">
        <f t="shared" si="1"/>
        <v>AÇÕES ALOCAÇÃO</v>
      </c>
      <c r="D22" s="27" t="str">
        <f t="shared" si="2"/>
        <v>Muito Alto</v>
      </c>
      <c r="E22" s="27" t="str">
        <f t="shared" si="3"/>
        <v>Art. 8º, II, a</v>
      </c>
      <c r="F22" s="45">
        <f t="shared" si="4"/>
        <v>0.2</v>
      </c>
      <c r="G22" s="63">
        <f t="shared" si="5"/>
        <v>70217916.658400014</v>
      </c>
      <c r="H22" s="28">
        <f t="shared" si="6"/>
        <v>0</v>
      </c>
      <c r="I22" s="28">
        <f t="shared" si="7"/>
        <v>0</v>
      </c>
      <c r="J22" s="33">
        <f t="shared" si="8"/>
        <v>0</v>
      </c>
      <c r="K22" s="63">
        <f t="shared" si="9"/>
        <v>0</v>
      </c>
      <c r="L22" s="53">
        <v>0</v>
      </c>
      <c r="P22" s="69"/>
      <c r="R22" s="68"/>
    </row>
    <row r="23" spans="1:18" ht="15" customHeight="1" x14ac:dyDescent="0.25">
      <c r="A23">
        <v>19</v>
      </c>
      <c r="B23" s="26" t="str">
        <f t="shared" si="0"/>
        <v>05.100.191/0001-87</v>
      </c>
      <c r="C23" s="26" t="str">
        <f t="shared" si="1"/>
        <v>AÇÕES DIVIDENDOS</v>
      </c>
      <c r="D23" s="27" t="str">
        <f t="shared" si="2"/>
        <v>Alto</v>
      </c>
      <c r="E23" s="27" t="str">
        <f t="shared" si="3"/>
        <v>Art. 8º, II, a</v>
      </c>
      <c r="F23" s="45">
        <f t="shared" si="4"/>
        <v>0.2</v>
      </c>
      <c r="G23" s="63">
        <f t="shared" si="5"/>
        <v>148065602.7746</v>
      </c>
      <c r="H23" s="28">
        <f t="shared" si="6"/>
        <v>0</v>
      </c>
      <c r="I23" s="28">
        <f t="shared" si="7"/>
        <v>0</v>
      </c>
      <c r="J23" s="33">
        <f t="shared" si="8"/>
        <v>0</v>
      </c>
      <c r="K23" s="63">
        <f t="shared" si="9"/>
        <v>0</v>
      </c>
      <c r="L23" s="53">
        <v>0</v>
      </c>
      <c r="P23" s="69"/>
    </row>
    <row r="24" spans="1:18" ht="15" customHeight="1" x14ac:dyDescent="0.25">
      <c r="A24">
        <v>20</v>
      </c>
      <c r="B24" s="26" t="str">
        <f t="shared" si="0"/>
        <v>10.418.335/0001-88</v>
      </c>
      <c r="C24" s="26" t="str">
        <f t="shared" si="1"/>
        <v>AÇÕES GOVERNANÇA</v>
      </c>
      <c r="D24" s="27" t="str">
        <f t="shared" si="2"/>
        <v>Muito Alto</v>
      </c>
      <c r="E24" s="27" t="str">
        <f t="shared" si="3"/>
        <v>Art. 8º, I, a</v>
      </c>
      <c r="F24" s="45">
        <f t="shared" si="4"/>
        <v>0.3</v>
      </c>
      <c r="G24" s="63">
        <f t="shared" si="5"/>
        <v>182237292.00600004</v>
      </c>
      <c r="H24" s="28">
        <f t="shared" si="6"/>
        <v>0</v>
      </c>
      <c r="I24" s="28">
        <f t="shared" si="7"/>
        <v>0</v>
      </c>
      <c r="J24" s="33">
        <f t="shared" si="8"/>
        <v>0</v>
      </c>
      <c r="K24" s="63">
        <f t="shared" si="9"/>
        <v>0</v>
      </c>
      <c r="L24" s="53">
        <v>0</v>
      </c>
      <c r="P24" s="69"/>
    </row>
    <row r="25" spans="1:18" ht="15" customHeight="1" x14ac:dyDescent="0.25">
      <c r="A25">
        <v>21</v>
      </c>
      <c r="B25" s="26" t="str">
        <f t="shared" si="0"/>
        <v>22.632.237/0001-28</v>
      </c>
      <c r="C25" s="26" t="str">
        <f t="shared" si="1"/>
        <v>AÇÕES ESG GLOBAIS BDR NÍVEL I</v>
      </c>
      <c r="D25" s="27" t="str">
        <f t="shared" si="2"/>
        <v>Muito Alto</v>
      </c>
      <c r="E25" s="27" t="str">
        <f t="shared" si="3"/>
        <v>Art. 9º-A, III</v>
      </c>
      <c r="F25" s="45">
        <f t="shared" si="4"/>
        <v>0.1</v>
      </c>
      <c r="G25" s="63">
        <f t="shared" si="5"/>
        <v>148048611.63820001</v>
      </c>
      <c r="H25" s="28">
        <f t="shared" si="6"/>
        <v>0</v>
      </c>
      <c r="I25" s="28">
        <f t="shared" si="7"/>
        <v>0</v>
      </c>
      <c r="J25" s="33">
        <f t="shared" si="8"/>
        <v>0</v>
      </c>
      <c r="K25" s="63">
        <f t="shared" si="9"/>
        <v>0</v>
      </c>
      <c r="L25" s="53">
        <v>0</v>
      </c>
      <c r="P25" s="69"/>
    </row>
    <row r="26" spans="1:18" ht="15" customHeight="1" x14ac:dyDescent="0.25">
      <c r="A26">
        <v>22</v>
      </c>
      <c r="B26" s="26" t="str">
        <f t="shared" si="0"/>
        <v>29.258.294/0001-38</v>
      </c>
      <c r="C26" s="26" t="str">
        <f t="shared" si="1"/>
        <v>AÇÕES VALOR</v>
      </c>
      <c r="D26" s="27" t="str">
        <f t="shared" si="2"/>
        <v>Alto</v>
      </c>
      <c r="E26" s="27" t="str">
        <f t="shared" si="3"/>
        <v>Art. 8º, II, a</v>
      </c>
      <c r="F26" s="45">
        <f t="shared" si="4"/>
        <v>0.1</v>
      </c>
      <c r="G26" s="63">
        <f t="shared" si="5"/>
        <v>171945086.13940004</v>
      </c>
      <c r="H26" s="28">
        <f t="shared" si="6"/>
        <v>0</v>
      </c>
      <c r="I26" s="28">
        <f t="shared" si="7"/>
        <v>0</v>
      </c>
      <c r="J26" s="33">
        <f t="shared" si="8"/>
        <v>0</v>
      </c>
      <c r="K26" s="63">
        <f t="shared" si="9"/>
        <v>0</v>
      </c>
      <c r="L26" s="53">
        <v>0</v>
      </c>
      <c r="P26" s="69"/>
    </row>
    <row r="27" spans="1:18" ht="15" customHeight="1" x14ac:dyDescent="0.25">
      <c r="A27">
        <v>23</v>
      </c>
      <c r="B27" s="26" t="str">
        <f t="shared" si="0"/>
        <v>36.178.569/0001-99</v>
      </c>
      <c r="C27" s="26" t="str">
        <f t="shared" si="1"/>
        <v>AÇÕES BOLSA AMERICANA</v>
      </c>
      <c r="D27" s="27" t="str">
        <f t="shared" si="2"/>
        <v>Alto</v>
      </c>
      <c r="E27" s="27" t="str">
        <f t="shared" si="3"/>
        <v>Art. 9º-A, III</v>
      </c>
      <c r="F27" s="45">
        <f t="shared" si="4"/>
        <v>0.1</v>
      </c>
      <c r="G27" s="63">
        <f t="shared" si="5"/>
        <v>165289911.0142</v>
      </c>
      <c r="H27" s="28">
        <f t="shared" si="6"/>
        <v>0</v>
      </c>
      <c r="I27" s="28">
        <f t="shared" si="7"/>
        <v>0</v>
      </c>
      <c r="J27" s="33">
        <f t="shared" si="8"/>
        <v>0</v>
      </c>
      <c r="K27" s="63">
        <f t="shared" si="9"/>
        <v>0</v>
      </c>
      <c r="L27" s="53">
        <v>0</v>
      </c>
    </row>
    <row r="28" spans="1:18" ht="15" customHeight="1" x14ac:dyDescent="0.25">
      <c r="A28">
        <v>24</v>
      </c>
      <c r="B28" s="26" t="str">
        <f t="shared" si="0"/>
        <v>39.272.928/0001-60</v>
      </c>
      <c r="C28" s="26" t="str">
        <f t="shared" si="1"/>
        <v>AÇÕES BOLSAS GLOBAIS ETF</v>
      </c>
      <c r="D28" s="27" t="str">
        <f t="shared" si="2"/>
        <v>Alto</v>
      </c>
      <c r="E28" s="27" t="str">
        <f t="shared" si="3"/>
        <v>Art. 9º-A, III</v>
      </c>
      <c r="F28" s="45">
        <f t="shared" si="4"/>
        <v>0.1</v>
      </c>
      <c r="G28" s="63">
        <f t="shared" si="5"/>
        <v>48804805.936600007</v>
      </c>
      <c r="H28" s="28">
        <f t="shared" si="6"/>
        <v>0</v>
      </c>
      <c r="I28" s="28">
        <f t="shared" si="7"/>
        <v>0</v>
      </c>
      <c r="J28" s="33">
        <f t="shared" si="8"/>
        <v>0</v>
      </c>
      <c r="K28" s="63">
        <f t="shared" si="9"/>
        <v>0</v>
      </c>
      <c r="L28" s="53">
        <v>0</v>
      </c>
    </row>
    <row r="29" spans="1:18" ht="15" customHeight="1" x14ac:dyDescent="0.25">
      <c r="A29">
        <v>25</v>
      </c>
      <c r="B29" s="26" t="str">
        <f t="shared" si="0"/>
        <v>28.578.897/0001-54</v>
      </c>
      <c r="C29" s="26" t="str">
        <f t="shared" si="1"/>
        <v>AÇÕES ALOC ETF INVESTIM EXTERIOR</v>
      </c>
      <c r="D29" s="27" t="str">
        <f t="shared" si="2"/>
        <v>Muito Alto</v>
      </c>
      <c r="E29" s="27" t="str">
        <f t="shared" si="3"/>
        <v>Art. 9º-A, III</v>
      </c>
      <c r="F29" s="45">
        <f t="shared" si="4"/>
        <v>0.1</v>
      </c>
      <c r="G29" s="63">
        <f t="shared" si="5"/>
        <v>29573799.059</v>
      </c>
      <c r="H29" s="28">
        <f t="shared" si="6"/>
        <v>0</v>
      </c>
      <c r="I29" s="28">
        <f t="shared" si="7"/>
        <v>0</v>
      </c>
      <c r="J29" s="33">
        <f t="shared" si="8"/>
        <v>0</v>
      </c>
      <c r="K29" s="63">
        <f t="shared" si="9"/>
        <v>93375.735466435261</v>
      </c>
      <c r="L29" s="53">
        <v>2.0446523834197611E-2</v>
      </c>
    </row>
    <row r="30" spans="1:18" ht="15" customHeight="1" x14ac:dyDescent="0.25">
      <c r="A30">
        <v>26</v>
      </c>
      <c r="B30" s="26" t="str">
        <f t="shared" si="0"/>
        <v>21.918.896/0001-62</v>
      </c>
      <c r="C30" s="26" t="str">
        <f t="shared" si="1"/>
        <v>RF IPCA XVI CRÉDITO PRIV</v>
      </c>
      <c r="D30" s="27" t="str">
        <f t="shared" si="2"/>
        <v>Médio</v>
      </c>
      <c r="E30" s="27" t="str">
        <f t="shared" si="3"/>
        <v>Art. 7º, VII, b</v>
      </c>
      <c r="F30" s="45">
        <f t="shared" si="4"/>
        <v>0.05</v>
      </c>
      <c r="G30" s="63">
        <f t="shared" si="5"/>
        <v>33851462.302000009</v>
      </c>
      <c r="H30" s="28">
        <f t="shared" si="6"/>
        <v>0</v>
      </c>
      <c r="I30" s="28">
        <f t="shared" si="7"/>
        <v>0</v>
      </c>
      <c r="J30" s="33">
        <f t="shared" si="8"/>
        <v>0</v>
      </c>
      <c r="K30" s="63">
        <f t="shared" si="9"/>
        <v>0</v>
      </c>
      <c r="L30" s="53">
        <v>0</v>
      </c>
    </row>
    <row r="31" spans="1:18" ht="15" customHeight="1" x14ac:dyDescent="0.25">
      <c r="A31">
        <v>27</v>
      </c>
      <c r="B31" s="26" t="str">
        <f t="shared" si="0"/>
        <v>14.508.643/0001-55</v>
      </c>
      <c r="C31" s="26" t="str">
        <f t="shared" si="1"/>
        <v>RF DISPONIBILIDADES</v>
      </c>
      <c r="D31" s="27" t="str">
        <f t="shared" si="2"/>
        <v>Muito Baixo</v>
      </c>
      <c r="E31" s="27" t="str">
        <f t="shared" si="3"/>
        <v>Art. 7º, IV, a</v>
      </c>
      <c r="F31" s="45">
        <f t="shared" si="4"/>
        <v>0.4</v>
      </c>
      <c r="G31" s="63">
        <f t="shared" si="5"/>
        <v>91658868.141400009</v>
      </c>
      <c r="H31" s="28">
        <f t="shared" si="6"/>
        <v>0</v>
      </c>
      <c r="I31" s="28">
        <f t="shared" si="7"/>
        <v>0</v>
      </c>
      <c r="J31" s="33">
        <f t="shared" si="8"/>
        <v>0</v>
      </c>
      <c r="K31" s="63">
        <f t="shared" si="9"/>
        <v>0</v>
      </c>
      <c r="L31" s="53">
        <v>0</v>
      </c>
    </row>
    <row r="32" spans="1:18" ht="15" customHeight="1" x14ac:dyDescent="0.25">
      <c r="A32">
        <v>28</v>
      </c>
      <c r="B32" s="26" t="str">
        <f t="shared" si="0"/>
        <v>03.737.206/0001-97</v>
      </c>
      <c r="C32" s="26" t="str">
        <f t="shared" si="1"/>
        <v>RF REF DI LP</v>
      </c>
      <c r="D32" s="27" t="str">
        <f t="shared" si="2"/>
        <v>Médio</v>
      </c>
      <c r="E32" s="27" t="str">
        <f t="shared" si="3"/>
        <v>Art. 7º, IV, a</v>
      </c>
      <c r="F32" s="45">
        <f t="shared" si="4"/>
        <v>0.4</v>
      </c>
      <c r="G32" s="63">
        <f t="shared" si="5"/>
        <v>839382224.58860004</v>
      </c>
      <c r="H32" s="28">
        <f t="shared" si="6"/>
        <v>0</v>
      </c>
      <c r="I32" s="28">
        <f t="shared" si="7"/>
        <v>0</v>
      </c>
      <c r="J32" s="33">
        <f t="shared" si="8"/>
        <v>0</v>
      </c>
      <c r="K32" s="63">
        <f t="shared" si="9"/>
        <v>0</v>
      </c>
      <c r="L32" s="53">
        <v>0</v>
      </c>
    </row>
    <row r="33" spans="1:12" ht="15" customHeight="1" x14ac:dyDescent="0.25">
      <c r="A33">
        <v>29</v>
      </c>
      <c r="B33" s="26" t="str">
        <f t="shared" si="0"/>
        <v>23.215.008/0001-70</v>
      </c>
      <c r="C33" s="26" t="str">
        <f t="shared" si="1"/>
        <v>RF MATRIZ FI</v>
      </c>
      <c r="D33" s="27" t="str">
        <f t="shared" si="2"/>
        <v>Baixo</v>
      </c>
      <c r="E33" s="27" t="str">
        <f t="shared" si="3"/>
        <v>Art. 7º, IV, a</v>
      </c>
      <c r="F33" s="45">
        <f t="shared" si="4"/>
        <v>0.4</v>
      </c>
      <c r="G33" s="63">
        <f t="shared" si="5"/>
        <v>173159625.85600004</v>
      </c>
      <c r="H33" s="28">
        <f t="shared" si="6"/>
        <v>0</v>
      </c>
      <c r="I33" s="28">
        <f t="shared" si="7"/>
        <v>0</v>
      </c>
      <c r="J33" s="33">
        <f t="shared" si="8"/>
        <v>0</v>
      </c>
      <c r="K33" s="63">
        <f t="shared" si="9"/>
        <v>0</v>
      </c>
      <c r="L33" s="53">
        <v>0</v>
      </c>
    </row>
    <row r="34" spans="1:12" ht="15" customHeight="1" x14ac:dyDescent="0.25">
      <c r="A34">
        <v>30</v>
      </c>
      <c r="B34" s="26" t="str">
        <f t="shared" si="0"/>
        <v>05.164.356/0001-84</v>
      </c>
      <c r="C34" s="26" t="str">
        <f t="shared" si="1"/>
        <v>RF FI TP LP</v>
      </c>
      <c r="D34" s="27" t="str">
        <f t="shared" si="2"/>
        <v>Baixo</v>
      </c>
      <c r="E34" s="27" t="str">
        <f t="shared" si="3"/>
        <v>Art. 7º, IV, a</v>
      </c>
      <c r="F34" s="45">
        <f t="shared" si="4"/>
        <v>0.4</v>
      </c>
      <c r="G34" s="63">
        <f t="shared" si="5"/>
        <v>671100698.63480008</v>
      </c>
      <c r="H34" s="28">
        <f t="shared" si="6"/>
        <v>0</v>
      </c>
      <c r="I34" s="28">
        <f t="shared" si="7"/>
        <v>0</v>
      </c>
      <c r="J34" s="33">
        <f t="shared" si="8"/>
        <v>0</v>
      </c>
      <c r="K34" s="63">
        <f t="shared" si="9"/>
        <v>0</v>
      </c>
      <c r="L34" s="53">
        <v>0</v>
      </c>
    </row>
    <row r="35" spans="1:12" ht="15" customHeight="1" x14ac:dyDescent="0.25">
      <c r="A35">
        <v>31</v>
      </c>
      <c r="B35" s="26" t="str">
        <f t="shared" si="0"/>
        <v>05.164.358/0001-73</v>
      </c>
      <c r="C35" s="26" t="str">
        <f t="shared" si="1"/>
        <v>RF FI ALIANCA</v>
      </c>
      <c r="D35" s="27" t="str">
        <f t="shared" si="2"/>
        <v>Baixo</v>
      </c>
      <c r="E35" s="27" t="str">
        <f t="shared" si="3"/>
        <v>Art. 7º, IV, a</v>
      </c>
      <c r="F35" s="45">
        <f t="shared" si="4"/>
        <v>0.4</v>
      </c>
      <c r="G35" s="63">
        <f t="shared" si="5"/>
        <v>82346209.150800005</v>
      </c>
      <c r="H35" s="28">
        <f t="shared" si="6"/>
        <v>0</v>
      </c>
      <c r="I35" s="28">
        <f t="shared" si="7"/>
        <v>0</v>
      </c>
      <c r="J35" s="33">
        <f t="shared" si="8"/>
        <v>0</v>
      </c>
      <c r="K35" s="63">
        <f t="shared" si="9"/>
        <v>0</v>
      </c>
      <c r="L35" s="53">
        <v>0</v>
      </c>
    </row>
    <row r="36" spans="1:12" ht="15" customHeight="1" x14ac:dyDescent="0.25">
      <c r="A36">
        <v>32</v>
      </c>
      <c r="B36" s="26" t="str">
        <f t="shared" si="0"/>
        <v>05.164.364/0001-20</v>
      </c>
      <c r="C36" s="26" t="str">
        <f t="shared" si="1"/>
        <v>RF FI RS TP LP</v>
      </c>
      <c r="D36" s="27" t="str">
        <f t="shared" si="2"/>
        <v>Baixo</v>
      </c>
      <c r="E36" s="27" t="str">
        <f t="shared" si="3"/>
        <v>Art. 7º, IV, a</v>
      </c>
      <c r="F36" s="45">
        <f t="shared" si="4"/>
        <v>0.4</v>
      </c>
      <c r="G36" s="63">
        <f t="shared" si="5"/>
        <v>29821070.685000002</v>
      </c>
      <c r="H36" s="28">
        <f t="shared" si="6"/>
        <v>0</v>
      </c>
      <c r="I36" s="28">
        <f t="shared" si="7"/>
        <v>0</v>
      </c>
      <c r="J36" s="33">
        <f t="shared" si="8"/>
        <v>0</v>
      </c>
      <c r="K36" s="63">
        <f t="shared" si="9"/>
        <v>0</v>
      </c>
      <c r="L36" s="53">
        <v>0</v>
      </c>
    </row>
    <row r="37" spans="1:12" ht="15" customHeight="1" x14ac:dyDescent="0.25">
      <c r="A37">
        <v>33</v>
      </c>
      <c r="B37" s="26" t="str">
        <f t="shared" ref="B37:B57" si="10">INDEX(FCadastrado,$A37,3)</f>
        <v>10.740.670/0001-06</v>
      </c>
      <c r="C37" s="26" t="str">
        <f t="shared" ref="C37:C57" si="11">INDEX(FCadastrado,$A37,2)</f>
        <v>RF IRF-M 1 TP</v>
      </c>
      <c r="D37" s="27" t="str">
        <f t="shared" ref="D37:D57" si="12">INDEX(FCadastrado,$A37,7)</f>
        <v>Baixo</v>
      </c>
      <c r="E37" s="27" t="str">
        <f t="shared" ref="E37:E57" si="13">INDEX(FCadastrado,$A37,8)</f>
        <v>Art. 7º, I, b</v>
      </c>
      <c r="F37" s="45">
        <f t="shared" ref="F37:F57" si="14">INDEX(FCadastrado,$A37,9)</f>
        <v>1</v>
      </c>
      <c r="G37" s="63">
        <f t="shared" ref="G37:G57" si="15">INDEX(FCadastrado,$A37,13)</f>
        <v>1255660985.1758001</v>
      </c>
      <c r="H37" s="28">
        <f t="shared" ref="H37:H57" si="16">INDEX(Historico,14,$A37)</f>
        <v>0</v>
      </c>
      <c r="I37" s="28">
        <f t="shared" ref="I37:I57" si="17">INDEX(Historico,15,$A37)</f>
        <v>0</v>
      </c>
      <c r="J37" s="33">
        <f t="shared" ref="J37:J57" si="18">INDEX(Historico,17,$A37)</f>
        <v>0</v>
      </c>
      <c r="K37" s="63">
        <f t="shared" si="9"/>
        <v>0</v>
      </c>
      <c r="L37" s="53">
        <v>0</v>
      </c>
    </row>
    <row r="38" spans="1:12" ht="15" customHeight="1" x14ac:dyDescent="0.25">
      <c r="A38">
        <v>34</v>
      </c>
      <c r="B38" s="26" t="str">
        <f t="shared" si="10"/>
        <v>14.508.605/0001-00</v>
      </c>
      <c r="C38" s="26" t="str">
        <f t="shared" si="11"/>
        <v>RF IRF-M TP LP</v>
      </c>
      <c r="D38" s="27" t="str">
        <f t="shared" si="12"/>
        <v>Médio</v>
      </c>
      <c r="E38" s="27" t="str">
        <f t="shared" si="13"/>
        <v>Art. 7º, I, b</v>
      </c>
      <c r="F38" s="45">
        <f t="shared" si="14"/>
        <v>1</v>
      </c>
      <c r="G38" s="63">
        <f t="shared" si="15"/>
        <v>234737645.05800003</v>
      </c>
      <c r="H38" s="28">
        <f t="shared" si="16"/>
        <v>0</v>
      </c>
      <c r="I38" s="28">
        <f t="shared" si="17"/>
        <v>0</v>
      </c>
      <c r="J38" s="33">
        <f t="shared" si="18"/>
        <v>0</v>
      </c>
      <c r="K38" s="63">
        <f t="shared" si="9"/>
        <v>0</v>
      </c>
      <c r="L38" s="53">
        <v>0</v>
      </c>
    </row>
    <row r="39" spans="1:12" ht="15" customHeight="1" x14ac:dyDescent="0.25">
      <c r="A39">
        <v>35</v>
      </c>
      <c r="B39" s="26" t="str">
        <f t="shared" si="10"/>
        <v>10.577.519/0001-90</v>
      </c>
      <c r="C39" s="26" t="str">
        <f t="shared" si="11"/>
        <v>RF IRF M 1 + TP LP</v>
      </c>
      <c r="D39" s="27" t="str">
        <f t="shared" si="12"/>
        <v>Médio</v>
      </c>
      <c r="E39" s="27" t="str">
        <f t="shared" si="13"/>
        <v>Art. 7º, I, b</v>
      </c>
      <c r="F39" s="45">
        <f t="shared" si="14"/>
        <v>1</v>
      </c>
      <c r="G39" s="63">
        <f t="shared" si="15"/>
        <v>259630426.58000001</v>
      </c>
      <c r="H39" s="28">
        <f t="shared" si="16"/>
        <v>0</v>
      </c>
      <c r="I39" s="28">
        <f t="shared" si="17"/>
        <v>0</v>
      </c>
      <c r="J39" s="33">
        <f t="shared" si="18"/>
        <v>0</v>
      </c>
      <c r="K39" s="63">
        <f t="shared" si="9"/>
        <v>0</v>
      </c>
      <c r="L39" s="53">
        <v>0</v>
      </c>
    </row>
    <row r="40" spans="1:12" ht="15" customHeight="1" x14ac:dyDescent="0.25">
      <c r="A40">
        <v>36</v>
      </c>
      <c r="B40" s="26" t="str">
        <f t="shared" si="10"/>
        <v>14.386.926/0001-71</v>
      </c>
      <c r="C40" s="26" t="str">
        <f t="shared" si="11"/>
        <v>RF IDKA IPCA 2A LP</v>
      </c>
      <c r="D40" s="27" t="str">
        <f t="shared" si="12"/>
        <v>Médio</v>
      </c>
      <c r="E40" s="27" t="str">
        <f t="shared" si="13"/>
        <v>Art. 7º, I, b</v>
      </c>
      <c r="F40" s="45">
        <f t="shared" si="14"/>
        <v>1</v>
      </c>
      <c r="G40" s="63">
        <f t="shared" si="15"/>
        <v>1654150586.7460001</v>
      </c>
      <c r="H40" s="28">
        <f t="shared" si="16"/>
        <v>0</v>
      </c>
      <c r="I40" s="28">
        <f t="shared" si="17"/>
        <v>0</v>
      </c>
      <c r="J40" s="33">
        <f t="shared" si="18"/>
        <v>0</v>
      </c>
      <c r="K40" s="63">
        <f t="shared" si="9"/>
        <v>0</v>
      </c>
      <c r="L40" s="53">
        <v>0</v>
      </c>
    </row>
    <row r="41" spans="1:12" ht="15" customHeight="1" x14ac:dyDescent="0.25">
      <c r="A41">
        <v>37</v>
      </c>
      <c r="B41" s="26" t="str">
        <f t="shared" si="10"/>
        <v>11.060.913/0001-10</v>
      </c>
      <c r="C41" s="26" t="str">
        <f t="shared" si="11"/>
        <v>RF IMA-B5 TP LP</v>
      </c>
      <c r="D41" s="27" t="str">
        <f t="shared" si="12"/>
        <v>Médio</v>
      </c>
      <c r="E41" s="27" t="str">
        <f t="shared" si="13"/>
        <v>Art. 7º, I, b</v>
      </c>
      <c r="F41" s="45">
        <f t="shared" si="14"/>
        <v>1</v>
      </c>
      <c r="G41" s="63">
        <f t="shared" si="15"/>
        <v>1994472653.9220002</v>
      </c>
      <c r="H41" s="28">
        <f t="shared" si="16"/>
        <v>0</v>
      </c>
      <c r="I41" s="28">
        <f t="shared" si="17"/>
        <v>0</v>
      </c>
      <c r="J41" s="33">
        <f t="shared" si="18"/>
        <v>0</v>
      </c>
      <c r="K41" s="63">
        <f t="shared" si="9"/>
        <v>0</v>
      </c>
      <c r="L41" s="53">
        <v>0</v>
      </c>
    </row>
    <row r="42" spans="1:12" ht="15" customHeight="1" x14ac:dyDescent="0.25">
      <c r="A42">
        <v>38</v>
      </c>
      <c r="B42" s="26" t="str">
        <f t="shared" si="10"/>
        <v>10.740.658/0001-93</v>
      </c>
      <c r="C42" s="26" t="str">
        <f t="shared" si="11"/>
        <v>RF IMA-B TP LP</v>
      </c>
      <c r="D42" s="27" t="str">
        <f t="shared" si="12"/>
        <v>Médio</v>
      </c>
      <c r="E42" s="27" t="str">
        <f t="shared" si="13"/>
        <v>Art. 7º, I, b</v>
      </c>
      <c r="F42" s="45">
        <f t="shared" si="14"/>
        <v>1</v>
      </c>
      <c r="G42" s="63">
        <f t="shared" si="15"/>
        <v>808808284.67180002</v>
      </c>
      <c r="H42" s="28">
        <f t="shared" si="16"/>
        <v>0</v>
      </c>
      <c r="I42" s="28">
        <f t="shared" si="17"/>
        <v>0</v>
      </c>
      <c r="J42" s="33">
        <f t="shared" si="18"/>
        <v>0</v>
      </c>
      <c r="K42" s="63">
        <f t="shared" si="9"/>
        <v>0</v>
      </c>
      <c r="L42" s="53">
        <v>0</v>
      </c>
    </row>
    <row r="43" spans="1:12" ht="15" customHeight="1" x14ac:dyDescent="0.25">
      <c r="A43">
        <v>39</v>
      </c>
      <c r="B43" s="26" t="str">
        <f t="shared" si="10"/>
        <v>10.646.895/0001-90</v>
      </c>
      <c r="C43" s="26" t="str">
        <f t="shared" si="11"/>
        <v>RF FIC NOVOBR IMA-B LP</v>
      </c>
      <c r="D43" s="27" t="str">
        <f t="shared" si="12"/>
        <v>Médio</v>
      </c>
      <c r="E43" s="27" t="str">
        <f t="shared" si="13"/>
        <v>Art. 7º, III</v>
      </c>
      <c r="F43" s="45">
        <f t="shared" si="14"/>
        <v>0.6</v>
      </c>
      <c r="G43" s="63">
        <f t="shared" si="15"/>
        <v>386493224.01760006</v>
      </c>
      <c r="H43" s="28">
        <f t="shared" si="16"/>
        <v>0</v>
      </c>
      <c r="I43" s="28">
        <f t="shared" si="17"/>
        <v>0</v>
      </c>
      <c r="J43" s="33">
        <f t="shared" si="18"/>
        <v>0</v>
      </c>
      <c r="K43" s="63">
        <f t="shared" si="9"/>
        <v>0</v>
      </c>
      <c r="L43" s="53">
        <v>0</v>
      </c>
    </row>
    <row r="44" spans="1:12" ht="15" customHeight="1" x14ac:dyDescent="0.25">
      <c r="A44">
        <v>40</v>
      </c>
      <c r="B44" s="26" t="str">
        <f t="shared" si="10"/>
        <v>10.577.503/0001-88</v>
      </c>
      <c r="C44" s="26" t="str">
        <f t="shared" si="11"/>
        <v>RF IMA-B5+ TP LP</v>
      </c>
      <c r="D44" s="27" t="str">
        <f t="shared" si="12"/>
        <v>Médio</v>
      </c>
      <c r="E44" s="27" t="str">
        <f t="shared" si="13"/>
        <v>Art. 7º, I, b</v>
      </c>
      <c r="F44" s="45">
        <f t="shared" si="14"/>
        <v>1</v>
      </c>
      <c r="G44" s="63">
        <f t="shared" si="15"/>
        <v>211946942.42399999</v>
      </c>
      <c r="H44" s="28">
        <f t="shared" si="16"/>
        <v>0</v>
      </c>
      <c r="I44" s="28">
        <f t="shared" si="17"/>
        <v>0</v>
      </c>
      <c r="J44" s="33">
        <f t="shared" si="18"/>
        <v>0</v>
      </c>
      <c r="K44" s="63">
        <f t="shared" si="9"/>
        <v>0</v>
      </c>
      <c r="L44" s="53">
        <v>0</v>
      </c>
    </row>
    <row r="45" spans="1:12" ht="15" customHeight="1" x14ac:dyDescent="0.25">
      <c r="A45">
        <v>41</v>
      </c>
      <c r="B45" s="26" t="str">
        <f t="shared" si="10"/>
        <v>11.061.217/0001-28</v>
      </c>
      <c r="C45" s="26" t="str">
        <f t="shared" si="11"/>
        <v>RF IMA G TP LP</v>
      </c>
      <c r="D45" s="27" t="str">
        <f t="shared" si="12"/>
        <v>Médio</v>
      </c>
      <c r="E45" s="27" t="str">
        <f t="shared" si="13"/>
        <v>Art. 7º, I, b</v>
      </c>
      <c r="F45" s="45">
        <f t="shared" si="14"/>
        <v>1</v>
      </c>
      <c r="G45" s="63">
        <f t="shared" si="15"/>
        <v>152051751.86600003</v>
      </c>
      <c r="H45" s="28">
        <f t="shared" si="16"/>
        <v>0</v>
      </c>
      <c r="I45" s="28">
        <f t="shared" si="17"/>
        <v>0</v>
      </c>
      <c r="J45" s="33">
        <f t="shared" si="18"/>
        <v>0</v>
      </c>
      <c r="K45" s="63">
        <f t="shared" si="9"/>
        <v>0</v>
      </c>
      <c r="L45" s="53">
        <v>0</v>
      </c>
    </row>
    <row r="46" spans="1:12" ht="15" customHeight="1" x14ac:dyDescent="0.25">
      <c r="A46">
        <v>42</v>
      </c>
      <c r="B46" s="26" t="str">
        <f t="shared" si="10"/>
        <v>23.215.097/0001-55</v>
      </c>
      <c r="C46" s="26" t="str">
        <f t="shared" si="11"/>
        <v>RF FIC BRASIL G</v>
      </c>
      <c r="D46" s="27" t="str">
        <f t="shared" si="12"/>
        <v>Médio</v>
      </c>
      <c r="E46" s="27" t="str">
        <f t="shared" si="13"/>
        <v>Art. 7º, I, b</v>
      </c>
      <c r="F46" s="45">
        <f t="shared" si="14"/>
        <v>1</v>
      </c>
      <c r="G46" s="63">
        <f t="shared" si="15"/>
        <v>2237182837.8382001</v>
      </c>
      <c r="H46" s="28">
        <f t="shared" si="16"/>
        <v>0</v>
      </c>
      <c r="I46" s="28">
        <f t="shared" si="17"/>
        <v>0</v>
      </c>
      <c r="J46" s="33">
        <f t="shared" si="18"/>
        <v>0</v>
      </c>
      <c r="K46" s="63">
        <f t="shared" si="9"/>
        <v>0</v>
      </c>
      <c r="L46" s="53">
        <v>0</v>
      </c>
    </row>
    <row r="47" spans="1:12" ht="15" customHeight="1" x14ac:dyDescent="0.25">
      <c r="A47">
        <v>43</v>
      </c>
      <c r="B47" s="26" t="str">
        <f t="shared" si="10"/>
        <v>35.536.532/0001-22</v>
      </c>
      <c r="C47" s="26" t="str">
        <f t="shared" si="11"/>
        <v>RF FIC BRASIL ATIVA</v>
      </c>
      <c r="D47" s="27" t="str">
        <f t="shared" si="12"/>
        <v>Médio</v>
      </c>
      <c r="E47" s="27" t="str">
        <f t="shared" si="13"/>
        <v>Art. 7º, IV, a</v>
      </c>
      <c r="F47" s="45">
        <f t="shared" si="14"/>
        <v>0.4</v>
      </c>
      <c r="G47" s="63">
        <f t="shared" si="15"/>
        <v>136350373.83940002</v>
      </c>
      <c r="H47" s="28">
        <f t="shared" si="16"/>
        <v>0</v>
      </c>
      <c r="I47" s="28">
        <f t="shared" si="17"/>
        <v>0</v>
      </c>
      <c r="J47" s="33">
        <f t="shared" si="18"/>
        <v>0</v>
      </c>
      <c r="K47" s="63">
        <f t="shared" si="9"/>
        <v>0</v>
      </c>
      <c r="L47" s="53">
        <v>0</v>
      </c>
    </row>
    <row r="48" spans="1:12" ht="15" customHeight="1" x14ac:dyDescent="0.25">
      <c r="A48">
        <v>44</v>
      </c>
      <c r="B48" s="26" t="str">
        <f t="shared" si="10"/>
        <v>30.068.224/0001-04</v>
      </c>
      <c r="C48" s="26" t="str">
        <f t="shared" si="11"/>
        <v>FIC FIA MULTIGESTOR</v>
      </c>
      <c r="D48" s="27" t="str">
        <f t="shared" si="12"/>
        <v>Alto</v>
      </c>
      <c r="E48" s="27" t="str">
        <f t="shared" si="13"/>
        <v>Art. 8º, II, a</v>
      </c>
      <c r="F48" s="45">
        <f t="shared" si="14"/>
        <v>0.2</v>
      </c>
      <c r="G48" s="63">
        <f t="shared" si="15"/>
        <v>153266730.96000001</v>
      </c>
      <c r="H48" s="28">
        <f t="shared" si="16"/>
        <v>0</v>
      </c>
      <c r="I48" s="28">
        <f t="shared" si="17"/>
        <v>0</v>
      </c>
      <c r="J48" s="33">
        <f t="shared" si="18"/>
        <v>0</v>
      </c>
      <c r="K48" s="63">
        <f t="shared" si="9"/>
        <v>0</v>
      </c>
      <c r="L48" s="53">
        <v>0</v>
      </c>
    </row>
    <row r="49" spans="1:12" ht="15" customHeight="1" x14ac:dyDescent="0.25">
      <c r="A49">
        <v>45</v>
      </c>
      <c r="B49" s="26" t="str">
        <f t="shared" si="10"/>
        <v>14.507.699/0001-95</v>
      </c>
      <c r="C49" s="26" t="str">
        <f t="shared" si="11"/>
        <v>FIC AÇÕES VALOR RPPS</v>
      </c>
      <c r="D49" s="27" t="str">
        <f t="shared" si="12"/>
        <v>Alto</v>
      </c>
      <c r="E49" s="27" t="str">
        <f t="shared" si="13"/>
        <v>Art. 8º, II, a</v>
      </c>
      <c r="F49" s="45">
        <f t="shared" si="14"/>
        <v>0.2</v>
      </c>
      <c r="G49" s="63">
        <f t="shared" si="15"/>
        <v>115906844.20560001</v>
      </c>
      <c r="H49" s="28">
        <f t="shared" si="16"/>
        <v>0</v>
      </c>
      <c r="I49" s="28">
        <f t="shared" si="17"/>
        <v>0</v>
      </c>
      <c r="J49" s="33">
        <f t="shared" si="18"/>
        <v>0</v>
      </c>
      <c r="K49" s="63">
        <f t="shared" si="9"/>
        <v>0</v>
      </c>
      <c r="L49" s="53">
        <v>0</v>
      </c>
    </row>
    <row r="50" spans="1:12" ht="15" customHeight="1" x14ac:dyDescent="0.25">
      <c r="A50">
        <v>46</v>
      </c>
      <c r="B50" s="26" t="str">
        <f t="shared" si="10"/>
        <v>10.551.375/0001-01</v>
      </c>
      <c r="C50" s="26" t="str">
        <f t="shared" si="11"/>
        <v>FIA CONSTRUÇÃO CIVIL</v>
      </c>
      <c r="D50" s="27" t="str">
        <f t="shared" si="12"/>
        <v>Alto</v>
      </c>
      <c r="E50" s="27" t="str">
        <f t="shared" si="13"/>
        <v>Art. 8º, II, a</v>
      </c>
      <c r="F50" s="45">
        <f t="shared" si="14"/>
        <v>0.2</v>
      </c>
      <c r="G50" s="63">
        <f t="shared" si="15"/>
        <v>59009490.260000005</v>
      </c>
      <c r="H50" s="28">
        <f t="shared" si="16"/>
        <v>0</v>
      </c>
      <c r="I50" s="28">
        <f t="shared" si="17"/>
        <v>0</v>
      </c>
      <c r="J50" s="33">
        <f t="shared" si="18"/>
        <v>0</v>
      </c>
      <c r="K50" s="63">
        <f t="shared" si="9"/>
        <v>0</v>
      </c>
      <c r="L50" s="53">
        <v>0</v>
      </c>
    </row>
    <row r="51" spans="1:12" ht="15" customHeight="1" x14ac:dyDescent="0.25">
      <c r="A51">
        <v>47</v>
      </c>
      <c r="B51" s="26" t="str">
        <f t="shared" si="10"/>
        <v>10.577.512/0001-79</v>
      </c>
      <c r="C51" s="26" t="str">
        <f t="shared" si="11"/>
        <v>FIA CONSUMO</v>
      </c>
      <c r="D51" s="27" t="str">
        <f t="shared" si="12"/>
        <v>Alto</v>
      </c>
      <c r="E51" s="27" t="str">
        <f t="shared" si="13"/>
        <v>Art. 8º, II, a</v>
      </c>
      <c r="F51" s="45">
        <f t="shared" si="14"/>
        <v>0.2</v>
      </c>
      <c r="G51" s="63">
        <f t="shared" si="15"/>
        <v>82511379.937000006</v>
      </c>
      <c r="H51" s="28">
        <f t="shared" si="16"/>
        <v>0</v>
      </c>
      <c r="I51" s="28">
        <f t="shared" si="17"/>
        <v>0</v>
      </c>
      <c r="J51" s="33">
        <f t="shared" si="18"/>
        <v>0</v>
      </c>
      <c r="K51" s="63">
        <f t="shared" si="9"/>
        <v>0</v>
      </c>
      <c r="L51" s="53">
        <v>0</v>
      </c>
    </row>
    <row r="52" spans="1:12" ht="15" customHeight="1" x14ac:dyDescent="0.25">
      <c r="A52">
        <v>48</v>
      </c>
      <c r="B52" s="26" t="str">
        <f t="shared" si="10"/>
        <v>30.036.235/0001-02</v>
      </c>
      <c r="C52" s="26" t="str">
        <f t="shared" si="11"/>
        <v>FI BOLSA AMERICANA LP</v>
      </c>
      <c r="D52" s="27" t="str">
        <f t="shared" si="12"/>
        <v>Alto</v>
      </c>
      <c r="E52" s="27" t="str">
        <f t="shared" si="13"/>
        <v>Art. 8º, III</v>
      </c>
      <c r="F52" s="45">
        <f t="shared" si="14"/>
        <v>0.1</v>
      </c>
      <c r="G52" s="63">
        <f t="shared" si="15"/>
        <v>278718738.32179999</v>
      </c>
      <c r="H52" s="28">
        <f t="shared" si="16"/>
        <v>0</v>
      </c>
      <c r="I52" s="28">
        <f t="shared" si="17"/>
        <v>0</v>
      </c>
      <c r="J52" s="33">
        <f t="shared" si="18"/>
        <v>0</v>
      </c>
      <c r="K52" s="63">
        <f t="shared" si="9"/>
        <v>0</v>
      </c>
      <c r="L52" s="53">
        <v>0</v>
      </c>
    </row>
    <row r="53" spans="1:12" ht="15" customHeight="1" x14ac:dyDescent="0.25">
      <c r="A53">
        <v>49</v>
      </c>
      <c r="B53" s="26" t="str">
        <f t="shared" si="10"/>
        <v>34.660.276/0001-18</v>
      </c>
      <c r="C53" s="26" t="str">
        <f t="shared" si="11"/>
        <v>FIC ESTRATÉGIA LIVRE</v>
      </c>
      <c r="D53" s="27" t="str">
        <f t="shared" si="12"/>
        <v>Alto</v>
      </c>
      <c r="E53" s="27" t="str">
        <f t="shared" si="13"/>
        <v>Art. 8º, III</v>
      </c>
      <c r="F53" s="45">
        <f t="shared" si="14"/>
        <v>0.1</v>
      </c>
      <c r="G53" s="63">
        <f t="shared" si="15"/>
        <v>33466064.461200006</v>
      </c>
      <c r="H53" s="28">
        <f t="shared" si="16"/>
        <v>0</v>
      </c>
      <c r="I53" s="28">
        <f t="shared" si="17"/>
        <v>0</v>
      </c>
      <c r="J53" s="33">
        <f t="shared" si="18"/>
        <v>0</v>
      </c>
      <c r="K53" s="63">
        <f t="shared" si="9"/>
        <v>0</v>
      </c>
      <c r="L53" s="53">
        <v>0</v>
      </c>
    </row>
    <row r="54" spans="1:12" ht="15" customHeight="1" x14ac:dyDescent="0.25">
      <c r="A54">
        <v>50</v>
      </c>
      <c r="B54" s="26" t="str">
        <f t="shared" si="10"/>
        <v>17.502.937/0001-68</v>
      </c>
      <c r="C54" s="26" t="str">
        <f t="shared" si="11"/>
        <v>FIA INSTITUCIONAL BDR</v>
      </c>
      <c r="D54" s="27" t="str">
        <f t="shared" si="12"/>
        <v>Alto</v>
      </c>
      <c r="E54" s="27" t="str">
        <f t="shared" si="13"/>
        <v>Art. 8º, III</v>
      </c>
      <c r="F54" s="45">
        <f t="shared" si="14"/>
        <v>0.1</v>
      </c>
      <c r="G54" s="63">
        <f t="shared" si="15"/>
        <v>422947407.94040006</v>
      </c>
      <c r="H54" s="28">
        <f t="shared" si="16"/>
        <v>0</v>
      </c>
      <c r="I54" s="28">
        <f t="shared" si="17"/>
        <v>0</v>
      </c>
      <c r="J54" s="33">
        <f t="shared" si="18"/>
        <v>0</v>
      </c>
      <c r="K54" s="63">
        <f t="shared" si="9"/>
        <v>0</v>
      </c>
      <c r="L54" s="53">
        <v>0</v>
      </c>
    </row>
    <row r="55" spans="1:12" ht="15" customHeight="1" x14ac:dyDescent="0.25">
      <c r="A55">
        <v>51</v>
      </c>
      <c r="B55" s="26" t="str">
        <f t="shared" si="10"/>
        <v>30.068.169/0001-44</v>
      </c>
      <c r="C55" s="26" t="str">
        <f t="shared" si="11"/>
        <v>FICA AÇÕES LIVRE QUANTITATIVO</v>
      </c>
      <c r="D55" s="27" t="str">
        <f t="shared" si="12"/>
        <v>Alto</v>
      </c>
      <c r="E55" s="27" t="str">
        <f t="shared" si="13"/>
        <v>Art. 8º, II, a</v>
      </c>
      <c r="F55" s="45">
        <f t="shared" si="14"/>
        <v>0.2</v>
      </c>
      <c r="G55" s="63">
        <f t="shared" si="15"/>
        <v>60574402.679000013</v>
      </c>
      <c r="H55" s="28">
        <f t="shared" si="16"/>
        <v>0</v>
      </c>
      <c r="I55" s="28">
        <f t="shared" si="17"/>
        <v>0</v>
      </c>
      <c r="J55" s="33">
        <f t="shared" si="18"/>
        <v>0</v>
      </c>
      <c r="K55" s="63">
        <f t="shared" si="9"/>
        <v>0</v>
      </c>
      <c r="L55" s="53">
        <v>0</v>
      </c>
    </row>
    <row r="56" spans="1:12" ht="15" customHeight="1" x14ac:dyDescent="0.25">
      <c r="A56">
        <v>52</v>
      </c>
      <c r="B56" s="26" t="str">
        <f t="shared" si="10"/>
        <v>10.551.382/0001-03</v>
      </c>
      <c r="C56" s="26" t="str">
        <f t="shared" si="11"/>
        <v>FIA INFRAESTRUTURA</v>
      </c>
      <c r="D56" s="27" t="str">
        <f t="shared" si="12"/>
        <v>Alto</v>
      </c>
      <c r="E56" s="27" t="str">
        <f t="shared" si="13"/>
        <v>Art. 8º, II, a</v>
      </c>
      <c r="F56" s="45">
        <f t="shared" si="14"/>
        <v>0.2</v>
      </c>
      <c r="G56" s="63">
        <f t="shared" si="15"/>
        <v>72844834.585600004</v>
      </c>
      <c r="H56" s="28">
        <f t="shared" si="16"/>
        <v>0</v>
      </c>
      <c r="I56" s="28">
        <f t="shared" si="17"/>
        <v>0</v>
      </c>
      <c r="J56" s="33">
        <f t="shared" si="18"/>
        <v>0</v>
      </c>
      <c r="K56" s="63">
        <f t="shared" si="9"/>
        <v>0</v>
      </c>
      <c r="L56" s="53">
        <v>0</v>
      </c>
    </row>
    <row r="57" spans="1:12" ht="15" customHeight="1" x14ac:dyDescent="0.25">
      <c r="A57">
        <v>53</v>
      </c>
      <c r="B57" s="26" t="str">
        <f t="shared" si="10"/>
        <v>14.120.520/0001-42</v>
      </c>
      <c r="C57" s="26" t="str">
        <f t="shared" si="11"/>
        <v>FI JUROS E MOEDAS</v>
      </c>
      <c r="D57" s="27" t="str">
        <f t="shared" si="12"/>
        <v>Alto</v>
      </c>
      <c r="E57" s="27" t="str">
        <f t="shared" si="13"/>
        <v>Art. 8º, III</v>
      </c>
      <c r="F57" s="45">
        <f t="shared" si="14"/>
        <v>0.1</v>
      </c>
      <c r="G57" s="63">
        <f t="shared" si="15"/>
        <v>157706281.17300001</v>
      </c>
      <c r="H57" s="28">
        <f t="shared" si="16"/>
        <v>0</v>
      </c>
      <c r="I57" s="28">
        <f t="shared" si="17"/>
        <v>0</v>
      </c>
      <c r="J57" s="33">
        <f t="shared" si="18"/>
        <v>0</v>
      </c>
      <c r="K57" s="63">
        <f t="shared" si="9"/>
        <v>0</v>
      </c>
      <c r="L57" s="53">
        <v>0</v>
      </c>
    </row>
    <row r="58" spans="1:12" ht="15" customHeight="1" x14ac:dyDescent="0.25">
      <c r="C58" s="12" t="s">
        <v>49</v>
      </c>
      <c r="D58" s="12" t="s">
        <v>50</v>
      </c>
      <c r="E58" s="29" t="s">
        <v>50</v>
      </c>
      <c r="F58" s="29"/>
      <c r="G58" s="29"/>
      <c r="H58" s="30">
        <f>AVERAGE(H5:H29)</f>
        <v>0</v>
      </c>
      <c r="I58" s="30">
        <f>AVERAGE(I5:I29)</f>
        <v>0</v>
      </c>
      <c r="J58" s="34">
        <f>AVERAGE(J5:J16)</f>
        <v>0</v>
      </c>
      <c r="K58" s="34"/>
      <c r="L58" s="12" t="s">
        <v>50</v>
      </c>
    </row>
    <row r="59" spans="1:12" ht="15" customHeight="1" x14ac:dyDescent="0.25">
      <c r="C59" s="12" t="s">
        <v>0</v>
      </c>
      <c r="D59" s="12" t="s">
        <v>50</v>
      </c>
      <c r="E59" s="29" t="s">
        <v>50</v>
      </c>
      <c r="F59" s="29"/>
      <c r="G59" s="29"/>
      <c r="H59" s="29" t="s">
        <v>50</v>
      </c>
      <c r="I59" s="12" t="s">
        <v>50</v>
      </c>
      <c r="J59" s="12" t="s">
        <v>50</v>
      </c>
      <c r="K59" s="12"/>
      <c r="L59" s="9">
        <f>SUM(L5:L29)</f>
        <v>1.0000009999999993</v>
      </c>
    </row>
    <row r="60" spans="1:12" ht="15" customHeight="1" x14ac:dyDescent="0.25">
      <c r="E60" s="1"/>
      <c r="F60" s="1"/>
      <c r="G60" s="1"/>
      <c r="H60" s="1"/>
      <c r="I60" s="1"/>
      <c r="J60" s="1"/>
      <c r="K60" s="1"/>
      <c r="L60" s="1"/>
    </row>
    <row r="61" spans="1:12" ht="15" customHeight="1" x14ac:dyDescent="0.25">
      <c r="C61" s="62" t="s">
        <v>69991</v>
      </c>
      <c r="D61" s="83">
        <v>4566826.92</v>
      </c>
      <c r="E61" s="83"/>
      <c r="F61" s="1"/>
      <c r="G61" s="1"/>
      <c r="H61" s="1"/>
      <c r="I61" s="1"/>
      <c r="J61" s="1"/>
      <c r="K61" s="1"/>
      <c r="L61" s="1"/>
    </row>
    <row r="62" spans="1:12" ht="15" customHeight="1" x14ac:dyDescent="0.25">
      <c r="E62" s="1"/>
      <c r="F62" s="1"/>
      <c r="G62" s="1"/>
      <c r="H62" s="1"/>
      <c r="I62" s="1"/>
      <c r="J62" s="1"/>
      <c r="K62" s="1"/>
      <c r="L62" s="1"/>
    </row>
    <row r="63" spans="1:12" ht="15" customHeight="1" x14ac:dyDescent="0.25">
      <c r="C63" s="5" t="s">
        <v>95</v>
      </c>
      <c r="D63" s="7">
        <f>SUMPRODUCT(H5:H57,L5:L57)</f>
        <v>0</v>
      </c>
      <c r="I63" s="1"/>
      <c r="J63" s="1"/>
      <c r="K63" s="1"/>
      <c r="L63" s="1"/>
    </row>
    <row r="64" spans="1:12" ht="15" customHeight="1" x14ac:dyDescent="0.25">
      <c r="C64" s="1"/>
      <c r="D64" s="4"/>
      <c r="I64" s="2"/>
    </row>
    <row r="65" spans="3:9" ht="15" customHeight="1" x14ac:dyDescent="0.25">
      <c r="C65" s="5" t="s">
        <v>96</v>
      </c>
      <c r="D65" s="7">
        <f>SQRT(SUM(MRisk))</f>
        <v>8.9415364837296671E-4</v>
      </c>
      <c r="E65" s="55"/>
      <c r="I65" s="1"/>
    </row>
    <row r="66" spans="3:9" ht="15" customHeight="1" x14ac:dyDescent="0.25">
      <c r="C66" s="1"/>
      <c r="D66" s="1"/>
      <c r="I66" s="1"/>
    </row>
    <row r="67" spans="3:9" ht="15" customHeight="1" x14ac:dyDescent="0.25">
      <c r="C67" s="5" t="s">
        <v>97</v>
      </c>
      <c r="D67" s="36">
        <f>D63/D65</f>
        <v>0</v>
      </c>
    </row>
    <row r="68" spans="3:9" ht="15" customHeight="1" x14ac:dyDescent="0.25"/>
    <row r="69" spans="3:9" ht="15" customHeight="1" x14ac:dyDescent="0.25">
      <c r="C69" s="5" t="s">
        <v>29</v>
      </c>
      <c r="D69" s="8">
        <f>(D63-INDEX!$C$26)/CARTEIRA!D65</f>
        <v>-1.975797638226221</v>
      </c>
    </row>
    <row r="70" spans="3:9" ht="15" customHeight="1" x14ac:dyDescent="0.25"/>
    <row r="71" spans="3:9" ht="30" customHeight="1" x14ac:dyDescent="0.25">
      <c r="C71" s="82"/>
      <c r="D71" s="82"/>
      <c r="E71" s="64" t="s">
        <v>69996</v>
      </c>
      <c r="F71" s="12" t="s">
        <v>53</v>
      </c>
      <c r="G71" s="12"/>
    </row>
    <row r="72" spans="3:9" ht="15" customHeight="1" x14ac:dyDescent="0.25">
      <c r="C72" s="27" t="s">
        <v>69</v>
      </c>
      <c r="D72" s="37">
        <f t="shared" ref="D72:D77" si="19">SUMIF($E$5:$E$57,C72,$L$5:$L$57)</f>
        <v>0.5895544761658017</v>
      </c>
      <c r="E72" s="31">
        <v>1</v>
      </c>
      <c r="F72" s="31">
        <v>1</v>
      </c>
      <c r="G72" s="31"/>
    </row>
    <row r="73" spans="3:9" x14ac:dyDescent="0.25">
      <c r="C73" s="27" t="s">
        <v>60</v>
      </c>
      <c r="D73" s="37">
        <f t="shared" si="19"/>
        <v>0.39000000000000007</v>
      </c>
      <c r="E73" s="31">
        <v>0.39</v>
      </c>
      <c r="F73" s="31">
        <v>0.4</v>
      </c>
      <c r="G73" s="31"/>
    </row>
    <row r="74" spans="3:9" x14ac:dyDescent="0.25">
      <c r="C74" s="27" t="s">
        <v>82</v>
      </c>
      <c r="D74" s="37">
        <f t="shared" si="19"/>
        <v>0</v>
      </c>
      <c r="E74" s="31">
        <v>0.28999999999999998</v>
      </c>
      <c r="F74" s="31">
        <v>0.3</v>
      </c>
      <c r="G74" s="31"/>
    </row>
    <row r="75" spans="3:9" x14ac:dyDescent="0.25">
      <c r="C75" s="27" t="s">
        <v>62</v>
      </c>
      <c r="D75" s="37">
        <f t="shared" si="19"/>
        <v>0</v>
      </c>
      <c r="E75" s="31">
        <v>0.19</v>
      </c>
      <c r="F75" s="31">
        <v>0.2</v>
      </c>
      <c r="G75" s="31"/>
    </row>
    <row r="76" spans="3:9" x14ac:dyDescent="0.25">
      <c r="C76" s="27" t="s">
        <v>75</v>
      </c>
      <c r="D76" s="37">
        <f t="shared" si="19"/>
        <v>0</v>
      </c>
      <c r="E76" s="31">
        <v>0.09</v>
      </c>
      <c r="F76" s="31">
        <v>0.1</v>
      </c>
      <c r="G76" s="31"/>
    </row>
    <row r="77" spans="3:9" x14ac:dyDescent="0.25">
      <c r="C77" s="27" t="s">
        <v>70</v>
      </c>
      <c r="D77" s="37">
        <f t="shared" si="19"/>
        <v>2.0446523834197611E-2</v>
      </c>
      <c r="E77" s="31">
        <v>0.09</v>
      </c>
      <c r="F77" s="31">
        <v>0.1</v>
      </c>
      <c r="G77" s="31"/>
    </row>
    <row r="78" spans="3:9" x14ac:dyDescent="0.25">
      <c r="C78" s="38" t="s">
        <v>0</v>
      </c>
      <c r="D78" s="39">
        <f>SUM(D72:D77)</f>
        <v>1.0000009999999993</v>
      </c>
    </row>
    <row r="80" spans="3:9" ht="30" customHeight="1" x14ac:dyDescent="0.25">
      <c r="E80" s="64" t="s">
        <v>69997</v>
      </c>
      <c r="F80" s="12" t="s">
        <v>53</v>
      </c>
    </row>
    <row r="81" spans="3:6" x14ac:dyDescent="0.25">
      <c r="C81" s="27" t="s">
        <v>69994</v>
      </c>
      <c r="D81" s="37">
        <f>SUMIF($F$5:$F$57,C81,$L$5:$L$57)</f>
        <v>0</v>
      </c>
      <c r="E81" s="31">
        <v>1</v>
      </c>
      <c r="F81" s="31">
        <v>1</v>
      </c>
    </row>
    <row r="82" spans="3:6" x14ac:dyDescent="0.25">
      <c r="C82" s="27" t="s">
        <v>69995</v>
      </c>
      <c r="D82" s="37">
        <f>SUMIF($F$5:$F$57,C82,$L$5:$L$57)</f>
        <v>0</v>
      </c>
      <c r="E82" s="31">
        <v>0.28999999999999998</v>
      </c>
      <c r="F82" s="31">
        <v>0.3</v>
      </c>
    </row>
    <row r="83" spans="3:6" x14ac:dyDescent="0.25">
      <c r="C83" s="27" t="s">
        <v>69998</v>
      </c>
      <c r="D83" s="37">
        <f>SUMIF($F$5:$F$57,C83,$L$5:$L$57)</f>
        <v>0</v>
      </c>
      <c r="E83" s="31">
        <v>0.09</v>
      </c>
      <c r="F83" s="31">
        <v>0.1</v>
      </c>
    </row>
    <row r="84" spans="3:6" x14ac:dyDescent="0.25">
      <c r="C84" s="38" t="s">
        <v>0</v>
      </c>
      <c r="D84" s="39">
        <f>SUM(D81:D83)</f>
        <v>0</v>
      </c>
    </row>
  </sheetData>
  <scenarios current="0">
    <scenario name="1" count="11" user="Fernando Guedes de Campos Junior" comment="Criado por Fernando Guedes de Campos Junior em 9/11/2019">
      <inputCells r="L5" val="0" numFmtId="10"/>
      <inputCells r="L6" val="0" numFmtId="10"/>
      <inputCells r="L7" val="0" numFmtId="10"/>
      <inputCells r="L8" val="0" numFmtId="10"/>
      <inputCells r="L9" val="0" numFmtId="10"/>
      <inputCells r="L10" val="0" numFmtId="10"/>
      <inputCells r="L11" val="0" numFmtId="10"/>
      <inputCells r="L12" val="0.0884928861349724" numFmtId="10"/>
      <inputCells r="L13" val="0" numFmtId="10"/>
      <inputCells r="L14" val="0" numFmtId="10"/>
      <inputCells r="L15" val="0" numFmtId="10"/>
    </scenario>
  </scenarios>
  <mergeCells count="3">
    <mergeCell ref="C2:L2"/>
    <mergeCell ref="C71:D71"/>
    <mergeCell ref="D61:E61"/>
  </mergeCells>
  <conditionalFormatting sqref="C77 C5:L57">
    <cfRule type="expression" dxfId="11" priority="12">
      <formula>IF($L5&lt;&gt;0,1)</formula>
    </cfRule>
  </conditionalFormatting>
  <conditionalFormatting sqref="C72">
    <cfRule type="expression" dxfId="10" priority="11">
      <formula>IF($L72&lt;&gt;0,1)</formula>
    </cfRule>
  </conditionalFormatting>
  <conditionalFormatting sqref="C73">
    <cfRule type="expression" dxfId="9" priority="10">
      <formula>IF($L73&lt;&gt;0,1)</formula>
    </cfRule>
  </conditionalFormatting>
  <conditionalFormatting sqref="C75:C76">
    <cfRule type="expression" dxfId="8" priority="9">
      <formula>IF($L75&lt;&gt;0,1)</formula>
    </cfRule>
  </conditionalFormatting>
  <conditionalFormatting sqref="C74">
    <cfRule type="expression" dxfId="7" priority="8">
      <formula>IF($L74&lt;&gt;0,1)</formula>
    </cfRule>
  </conditionalFormatting>
  <conditionalFormatting sqref="C81">
    <cfRule type="expression" dxfId="6" priority="6">
      <formula>IF($L80&lt;&gt;0,1)</formula>
    </cfRule>
  </conditionalFormatting>
  <conditionalFormatting sqref="C82">
    <cfRule type="expression" dxfId="5" priority="5">
      <formula>IF($L81&lt;&gt;0,1)</formula>
    </cfRule>
  </conditionalFormatting>
  <conditionalFormatting sqref="C83">
    <cfRule type="expression" dxfId="4" priority="2">
      <formula>IF($L82&lt;&gt;0,1)</formula>
    </cfRule>
  </conditionalFormatting>
  <conditionalFormatting sqref="B5:B57">
    <cfRule type="expression" dxfId="3" priority="1">
      <formula>IF($L5&lt;&gt;0,1)</formula>
    </cfRule>
  </conditionalFormatting>
  <dataValidations count="1">
    <dataValidation type="list" allowBlank="1" showInputMessage="1" showErrorMessage="1" sqref="O3">
      <formula1>"01,02,03,04,05,06,07,08,09,10,11,12"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arkowitz">
                <anchor moveWithCells="1" sizeWithCells="1">
                  <from>
                    <xdr:col>13</xdr:col>
                    <xdr:colOff>38100</xdr:colOff>
                    <xdr:row>4</xdr:row>
                    <xdr:rowOff>85725</xdr:rowOff>
                  </from>
                  <to>
                    <xdr:col>15</xdr:col>
                    <xdr:colOff>1095375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B2:C31"/>
  <sheetViews>
    <sheetView showGridLines="0" zoomScaleNormal="100" workbookViewId="0">
      <selection activeCell="C5" sqref="C5"/>
    </sheetView>
  </sheetViews>
  <sheetFormatPr defaultRowHeight="15" x14ac:dyDescent="0.25"/>
  <cols>
    <col min="1" max="1" width="2.7109375" customWidth="1"/>
    <col min="2" max="2" width="14.140625" bestFit="1" customWidth="1"/>
    <col min="3" max="3" width="9.140625" customWidth="1"/>
  </cols>
  <sheetData>
    <row r="2" spans="2:3" x14ac:dyDescent="0.25">
      <c r="B2" s="11" t="s">
        <v>31</v>
      </c>
      <c r="C2" s="11" t="s">
        <v>28</v>
      </c>
    </row>
    <row r="3" spans="2:3" x14ac:dyDescent="0.25">
      <c r="B3" s="14">
        <v>43952</v>
      </c>
      <c r="C3" s="3">
        <v>2.3999999999999998E-3</v>
      </c>
    </row>
    <row r="4" spans="2:3" x14ac:dyDescent="0.25">
      <c r="B4" s="14">
        <v>43983</v>
      </c>
      <c r="C4" s="3">
        <v>2.0999999999999999E-3</v>
      </c>
    </row>
    <row r="5" spans="2:3" x14ac:dyDescent="0.25">
      <c r="B5" s="14">
        <v>44013</v>
      </c>
      <c r="C5" s="3">
        <v>1.9E-3</v>
      </c>
    </row>
    <row r="6" spans="2:3" x14ac:dyDescent="0.25">
      <c r="B6" s="14">
        <v>44044</v>
      </c>
      <c r="C6" s="3">
        <v>1.6000000000000001E-3</v>
      </c>
    </row>
    <row r="7" spans="2:3" x14ac:dyDescent="0.25">
      <c r="B7" s="14">
        <v>44075</v>
      </c>
      <c r="C7" s="3">
        <v>1.6000000000000001E-3</v>
      </c>
    </row>
    <row r="8" spans="2:3" x14ac:dyDescent="0.25">
      <c r="B8" s="14">
        <v>44105</v>
      </c>
      <c r="C8" s="3">
        <v>1.6000000000000001E-3</v>
      </c>
    </row>
    <row r="9" spans="2:3" x14ac:dyDescent="0.25">
      <c r="B9" s="14">
        <v>44136</v>
      </c>
      <c r="C9" s="3">
        <v>1.5E-3</v>
      </c>
    </row>
    <row r="10" spans="2:3" x14ac:dyDescent="0.25">
      <c r="B10" s="14">
        <v>44166</v>
      </c>
      <c r="C10" s="3">
        <v>1.6000000000000001E-3</v>
      </c>
    </row>
    <row r="11" spans="2:3" x14ac:dyDescent="0.25">
      <c r="B11" s="14">
        <v>44197</v>
      </c>
      <c r="C11" s="3">
        <v>1.5E-3</v>
      </c>
    </row>
    <row r="12" spans="2:3" x14ac:dyDescent="0.25">
      <c r="B12" s="14">
        <v>44228</v>
      </c>
      <c r="C12" s="3">
        <v>1.2999999999999999E-3</v>
      </c>
    </row>
    <row r="13" spans="2:3" x14ac:dyDescent="0.25">
      <c r="B13" s="14">
        <v>44256</v>
      </c>
      <c r="C13" s="3">
        <v>2E-3</v>
      </c>
    </row>
    <row r="14" spans="2:3" x14ac:dyDescent="0.25">
      <c r="B14" s="14">
        <v>44287</v>
      </c>
      <c r="C14" s="3">
        <v>2.0999999999999999E-3</v>
      </c>
    </row>
    <row r="15" spans="2:3" x14ac:dyDescent="0.25">
      <c r="B15" s="14">
        <v>44317</v>
      </c>
      <c r="C15" s="3"/>
    </row>
    <row r="16" spans="2:3" x14ac:dyDescent="0.25">
      <c r="B16" s="14">
        <v>44348</v>
      </c>
      <c r="C16" s="3"/>
    </row>
    <row r="17" spans="2:3" x14ac:dyDescent="0.25">
      <c r="B17" s="14">
        <v>44378</v>
      </c>
      <c r="C17" s="3"/>
    </row>
    <row r="18" spans="2:3" x14ac:dyDescent="0.25">
      <c r="B18" s="14">
        <v>44409</v>
      </c>
      <c r="C18" s="3"/>
    </row>
    <row r="19" spans="2:3" x14ac:dyDescent="0.25">
      <c r="B19" s="14">
        <v>44440</v>
      </c>
      <c r="C19" s="3"/>
    </row>
    <row r="20" spans="2:3" x14ac:dyDescent="0.25">
      <c r="B20" s="14">
        <v>44470</v>
      </c>
      <c r="C20" s="3"/>
    </row>
    <row r="21" spans="2:3" x14ac:dyDescent="0.25">
      <c r="B21" s="14">
        <v>44501</v>
      </c>
      <c r="C21" s="3"/>
    </row>
    <row r="22" spans="2:3" x14ac:dyDescent="0.25">
      <c r="B22" s="14">
        <v>44531</v>
      </c>
      <c r="C22" s="3"/>
    </row>
    <row r="23" spans="2:3" x14ac:dyDescent="0.25">
      <c r="B23" s="14">
        <v>44562</v>
      </c>
      <c r="C23" s="3"/>
    </row>
    <row r="24" spans="2:3" x14ac:dyDescent="0.25">
      <c r="B24" s="14">
        <v>44593</v>
      </c>
      <c r="C24" s="3"/>
    </row>
    <row r="25" spans="2:3" x14ac:dyDescent="0.25">
      <c r="B25" s="14">
        <v>44621</v>
      </c>
      <c r="C25" s="3"/>
    </row>
    <row r="26" spans="2:3" x14ac:dyDescent="0.25">
      <c r="B26" s="15" t="s">
        <v>37</v>
      </c>
      <c r="C26" s="16">
        <f>AVERAGE(C3:C25)</f>
        <v>1.7666666666666666E-3</v>
      </c>
    </row>
    <row r="27" spans="2:3" x14ac:dyDescent="0.25">
      <c r="B27" s="13" t="s">
        <v>44</v>
      </c>
      <c r="C27" s="16">
        <f>_xlfn.STDEV.S(C3:C25)</f>
        <v>3.2566947363946473E-4</v>
      </c>
    </row>
    <row r="28" spans="2:3" x14ac:dyDescent="0.25">
      <c r="B28" s="13" t="s">
        <v>45</v>
      </c>
      <c r="C28" s="56">
        <f>C26/C27</f>
        <v>5.4247229466230866</v>
      </c>
    </row>
    <row r="31" spans="2:3" x14ac:dyDescent="0.25">
      <c r="C31" s="54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BC43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20" sqref="J20"/>
    </sheetView>
  </sheetViews>
  <sheetFormatPr defaultRowHeight="15" x14ac:dyDescent="0.25"/>
  <cols>
    <col min="1" max="1" width="2.7109375" customWidth="1"/>
    <col min="2" max="2" width="24.28515625" bestFit="1" customWidth="1"/>
    <col min="3" max="55" width="20.7109375" customWidth="1"/>
  </cols>
  <sheetData>
    <row r="1" spans="2:55" x14ac:dyDescent="0.25"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  <c r="O1" s="4">
        <v>13</v>
      </c>
      <c r="P1" s="4">
        <v>14</v>
      </c>
      <c r="Q1" s="4">
        <v>15</v>
      </c>
      <c r="R1" s="4">
        <v>16</v>
      </c>
      <c r="S1" s="4">
        <v>17</v>
      </c>
      <c r="T1" s="4">
        <v>18</v>
      </c>
      <c r="U1" s="4">
        <v>19</v>
      </c>
      <c r="V1" s="4">
        <v>20</v>
      </c>
      <c r="W1" s="4">
        <v>21</v>
      </c>
      <c r="X1" s="4">
        <v>22</v>
      </c>
      <c r="Y1" s="4">
        <v>23</v>
      </c>
      <c r="Z1" s="4">
        <v>24</v>
      </c>
      <c r="AA1" s="4">
        <v>25</v>
      </c>
      <c r="AB1" s="4">
        <v>26</v>
      </c>
      <c r="AC1" s="4">
        <v>27</v>
      </c>
      <c r="AD1" s="4">
        <v>28</v>
      </c>
      <c r="AE1" s="4">
        <v>29</v>
      </c>
      <c r="AF1" s="4">
        <v>30</v>
      </c>
      <c r="AG1" s="4">
        <v>31</v>
      </c>
      <c r="AH1" s="4">
        <v>32</v>
      </c>
      <c r="AI1" s="4">
        <v>33</v>
      </c>
      <c r="AJ1" s="4">
        <v>34</v>
      </c>
      <c r="AK1" s="4">
        <v>35</v>
      </c>
      <c r="AL1" s="4">
        <v>36</v>
      </c>
      <c r="AM1" s="4">
        <v>37</v>
      </c>
      <c r="AN1" s="4">
        <v>38</v>
      </c>
      <c r="AO1" s="4">
        <v>39</v>
      </c>
      <c r="AP1" s="4">
        <v>40</v>
      </c>
      <c r="AQ1" s="4">
        <v>41</v>
      </c>
      <c r="AR1" s="4">
        <v>42</v>
      </c>
      <c r="AS1" s="4">
        <v>43</v>
      </c>
      <c r="AT1" s="4">
        <v>44</v>
      </c>
      <c r="AU1" s="4">
        <v>45</v>
      </c>
      <c r="AV1" s="4">
        <v>46</v>
      </c>
      <c r="AW1" s="4">
        <v>47</v>
      </c>
      <c r="AX1" s="4">
        <v>48</v>
      </c>
      <c r="AY1" s="4">
        <v>49</v>
      </c>
      <c r="AZ1" s="4">
        <v>50</v>
      </c>
      <c r="BA1" s="4">
        <v>51</v>
      </c>
      <c r="BB1" s="4">
        <v>52</v>
      </c>
      <c r="BC1" s="4">
        <v>53</v>
      </c>
    </row>
    <row r="2" spans="2:55" ht="30" customHeight="1" x14ac:dyDescent="0.25">
      <c r="C2" s="74" t="str">
        <f t="shared" ref="C2:AH2" si="0">INDEX(FCadastrado,C$1,2)</f>
        <v>RF IMA-B5 LP FIC</v>
      </c>
      <c r="D2" s="74" t="str">
        <f t="shared" si="0"/>
        <v>RF IRF-M TP FI</v>
      </c>
      <c r="E2" s="74" t="str">
        <f t="shared" si="0"/>
        <v>RF IRF-M1 TP FIC</v>
      </c>
      <c r="F2" s="74" t="str">
        <f t="shared" si="0"/>
        <v>RF FLUXO FIC</v>
      </c>
      <c r="G2" s="74" t="str">
        <f t="shared" si="0"/>
        <v>RF ALOC ATIVA FIC</v>
      </c>
      <c r="H2" s="74" t="str">
        <f t="shared" si="0"/>
        <v>RF IMA G EX-C TP FI</v>
      </c>
      <c r="I2" s="74" t="str">
        <f t="shared" si="0"/>
        <v>RF DI LP PERFIL FIC</v>
      </c>
      <c r="J2" s="74" t="str">
        <f t="shared" si="0"/>
        <v>RF IDKA 2 TP FI</v>
      </c>
      <c r="K2" s="74" t="str">
        <f t="shared" si="0"/>
        <v>RF IMA-B TP FI</v>
      </c>
      <c r="L2" s="74" t="str">
        <f t="shared" si="0"/>
        <v>RF IMA-B FI</v>
      </c>
      <c r="M2" s="74" t="str">
        <f t="shared" si="0"/>
        <v>RF IMA-B5+ TP FI</v>
      </c>
      <c r="N2" s="74" t="str">
        <f t="shared" si="0"/>
        <v>RF IRF-M1+</v>
      </c>
      <c r="O2" s="74" t="str">
        <f t="shared" si="0"/>
        <v>RF ALOC ATIVA RET TOTAL</v>
      </c>
      <c r="P2" s="74" t="str">
        <f t="shared" si="0"/>
        <v>AÇÕES RETORNO TOTAL</v>
      </c>
      <c r="Q2" s="74" t="str">
        <f t="shared" si="0"/>
        <v>AÇÕES QUANTITATIVO</v>
      </c>
      <c r="R2" s="74" t="str">
        <f t="shared" si="0"/>
        <v>AÇÕES ESG</v>
      </c>
      <c r="S2" s="74" t="str">
        <f t="shared" si="0"/>
        <v>MULTIMERCADO ALOC FI</v>
      </c>
      <c r="T2" s="74" t="str">
        <f t="shared" si="0"/>
        <v>AÇÕES ALOCAÇÃO</v>
      </c>
      <c r="U2" s="74" t="str">
        <f t="shared" si="0"/>
        <v>AÇÕES DIVIDENDOS</v>
      </c>
      <c r="V2" s="74" t="str">
        <f t="shared" si="0"/>
        <v>AÇÕES GOVERNANÇA</v>
      </c>
      <c r="W2" s="74" t="str">
        <f t="shared" si="0"/>
        <v>AÇÕES ESG GLOBAIS BDR NÍVEL I</v>
      </c>
      <c r="X2" s="74" t="str">
        <f t="shared" si="0"/>
        <v>AÇÕES VALOR</v>
      </c>
      <c r="Y2" s="74" t="str">
        <f t="shared" si="0"/>
        <v>AÇÕES BOLSA AMERICANA</v>
      </c>
      <c r="Z2" s="74" t="str">
        <f t="shared" si="0"/>
        <v>AÇÕES BOLSAS GLOBAIS ETF</v>
      </c>
      <c r="AA2" s="74" t="str">
        <f t="shared" si="0"/>
        <v>AÇÕES ALOC ETF INVESTIM EXTERIOR</v>
      </c>
      <c r="AB2" s="74" t="str">
        <f t="shared" si="0"/>
        <v>RF IPCA XVI CRÉDITO PRIV</v>
      </c>
      <c r="AC2" s="74" t="str">
        <f t="shared" si="0"/>
        <v>RF DISPONIBILIDADES</v>
      </c>
      <c r="AD2" s="74" t="str">
        <f t="shared" si="0"/>
        <v>RF REF DI LP</v>
      </c>
      <c r="AE2" s="74" t="str">
        <f t="shared" si="0"/>
        <v>RF MATRIZ FI</v>
      </c>
      <c r="AF2" s="74" t="str">
        <f t="shared" si="0"/>
        <v>RF FI TP LP</v>
      </c>
      <c r="AG2" s="74" t="str">
        <f t="shared" si="0"/>
        <v>RF FI ALIANCA</v>
      </c>
      <c r="AH2" s="74" t="str">
        <f t="shared" si="0"/>
        <v>RF FI RS TP LP</v>
      </c>
      <c r="AI2" s="74" t="str">
        <f t="shared" ref="AI2:BC2" si="1">INDEX(FCadastrado,AI$1,2)</f>
        <v>RF IRF-M 1 TP</v>
      </c>
      <c r="AJ2" s="74" t="str">
        <f t="shared" si="1"/>
        <v>RF IRF-M TP LP</v>
      </c>
      <c r="AK2" s="74" t="str">
        <f t="shared" si="1"/>
        <v>RF IRF M 1 + TP LP</v>
      </c>
      <c r="AL2" s="74" t="str">
        <f t="shared" si="1"/>
        <v>RF IDKA IPCA 2A LP</v>
      </c>
      <c r="AM2" s="74" t="str">
        <f t="shared" si="1"/>
        <v>RF IMA-B5 TP LP</v>
      </c>
      <c r="AN2" s="74" t="str">
        <f t="shared" si="1"/>
        <v>RF IMA-B TP LP</v>
      </c>
      <c r="AO2" s="74" t="str">
        <f t="shared" si="1"/>
        <v>RF FIC NOVOBR IMA-B LP</v>
      </c>
      <c r="AP2" s="74" t="str">
        <f t="shared" si="1"/>
        <v>RF IMA-B5+ TP LP</v>
      </c>
      <c r="AQ2" s="74" t="str">
        <f t="shared" si="1"/>
        <v>RF IMA G TP LP</v>
      </c>
      <c r="AR2" s="74" t="str">
        <f t="shared" si="1"/>
        <v>RF FIC BRASIL G</v>
      </c>
      <c r="AS2" s="74" t="str">
        <f t="shared" si="1"/>
        <v>RF FIC BRASIL ATIVA</v>
      </c>
      <c r="AT2" s="74" t="str">
        <f t="shared" si="1"/>
        <v>FIC FIA MULTIGESTOR</v>
      </c>
      <c r="AU2" s="74" t="str">
        <f t="shared" si="1"/>
        <v>FIC AÇÕES VALOR RPPS</v>
      </c>
      <c r="AV2" s="74" t="str">
        <f t="shared" si="1"/>
        <v>FIA CONSTRUÇÃO CIVIL</v>
      </c>
      <c r="AW2" s="74" t="str">
        <f t="shared" si="1"/>
        <v>FIA CONSUMO</v>
      </c>
      <c r="AX2" s="74" t="str">
        <f t="shared" si="1"/>
        <v>FI BOLSA AMERICANA LP</v>
      </c>
      <c r="AY2" s="74" t="str">
        <f t="shared" si="1"/>
        <v>FIC ESTRATÉGIA LIVRE</v>
      </c>
      <c r="AZ2" s="74" t="str">
        <f t="shared" si="1"/>
        <v>FIA INSTITUCIONAL BDR</v>
      </c>
      <c r="BA2" s="74" t="str">
        <f t="shared" si="1"/>
        <v>FICA AÇÕES LIVRE QUANTITATIVO</v>
      </c>
      <c r="BB2" s="74" t="str">
        <f t="shared" si="1"/>
        <v>FIA INFRAESTRUTURA</v>
      </c>
      <c r="BC2" s="74" t="str">
        <f t="shared" si="1"/>
        <v>FI JUROS E MOEDAS</v>
      </c>
    </row>
    <row r="3" spans="2:55" ht="15" customHeight="1" x14ac:dyDescent="0.25">
      <c r="B3" s="74" t="s">
        <v>31</v>
      </c>
      <c r="C3" s="76" t="str">
        <f t="shared" ref="C3:AH3" si="2">INDEX(FCadastrado,C$1,3)</f>
        <v>03.543.447/0001-03</v>
      </c>
      <c r="D3" s="76" t="str">
        <f t="shared" si="2"/>
        <v>07.111.384/0001-69</v>
      </c>
      <c r="E3" s="76" t="str">
        <f t="shared" si="2"/>
        <v>11.328.882/0001-35</v>
      </c>
      <c r="F3" s="76" t="str">
        <f t="shared" si="2"/>
        <v>13.077.415/0001-05</v>
      </c>
      <c r="G3" s="76" t="str">
        <f t="shared" si="2"/>
        <v>25.078.994/0001-90</v>
      </c>
      <c r="H3" s="76" t="str">
        <f t="shared" si="2"/>
        <v>14.964.240/0001-10</v>
      </c>
      <c r="I3" s="76" t="str">
        <f t="shared" si="2"/>
        <v>13.077.418/0001-49</v>
      </c>
      <c r="J3" s="76" t="str">
        <f t="shared" si="2"/>
        <v>13.322.205/0001-35</v>
      </c>
      <c r="K3" s="76" t="str">
        <f t="shared" si="2"/>
        <v>07.442.078/0001-05</v>
      </c>
      <c r="L3" s="76" t="str">
        <f t="shared" si="2"/>
        <v>07.861.554/0001-22</v>
      </c>
      <c r="M3" s="76" t="str">
        <f t="shared" si="2"/>
        <v>13.327.340/0001-73</v>
      </c>
      <c r="N3" s="76" t="str">
        <f t="shared" si="2"/>
        <v>32.161.826/0001-29</v>
      </c>
      <c r="O3" s="76" t="str">
        <f t="shared" si="2"/>
        <v>35.292.588/0001-89</v>
      </c>
      <c r="P3" s="76" t="str">
        <f t="shared" si="2"/>
        <v>09.005.805/0001-00</v>
      </c>
      <c r="Q3" s="76" t="str">
        <f t="shared" si="2"/>
        <v>07.882.792/0001-14</v>
      </c>
      <c r="R3" s="76" t="str">
        <f t="shared" si="2"/>
        <v>21.470.644/0001-13</v>
      </c>
      <c r="S3" s="76" t="str">
        <f t="shared" si="2"/>
        <v>35.292.597/0001-70</v>
      </c>
      <c r="T3" s="76" t="str">
        <f t="shared" si="2"/>
        <v>18.270.783/0001-99</v>
      </c>
      <c r="U3" s="76" t="str">
        <f t="shared" si="2"/>
        <v>05.100.191/0001-87</v>
      </c>
      <c r="V3" s="76" t="str">
        <f t="shared" si="2"/>
        <v>10.418.335/0001-88</v>
      </c>
      <c r="W3" s="76" t="str">
        <f t="shared" si="2"/>
        <v>22.632.237/0001-28</v>
      </c>
      <c r="X3" s="76" t="str">
        <f t="shared" si="2"/>
        <v>29.258.294/0001-38</v>
      </c>
      <c r="Y3" s="76" t="str">
        <f t="shared" si="2"/>
        <v>36.178.569/0001-99</v>
      </c>
      <c r="Z3" s="76" t="str">
        <f t="shared" si="2"/>
        <v>39.272.928/0001-60</v>
      </c>
      <c r="AA3" s="76" t="str">
        <f t="shared" si="2"/>
        <v>28.578.897/0001-54</v>
      </c>
      <c r="AB3" s="76" t="str">
        <f t="shared" si="2"/>
        <v>21.918.896/0001-62</v>
      </c>
      <c r="AC3" s="76" t="str">
        <f t="shared" si="2"/>
        <v>14.508.643/0001-55</v>
      </c>
      <c r="AD3" s="76" t="str">
        <f t="shared" si="2"/>
        <v>03.737.206/0001-97</v>
      </c>
      <c r="AE3" s="76" t="str">
        <f t="shared" si="2"/>
        <v>23.215.008/0001-70</v>
      </c>
      <c r="AF3" s="76" t="str">
        <f t="shared" si="2"/>
        <v>05.164.356/0001-84</v>
      </c>
      <c r="AG3" s="76" t="str">
        <f t="shared" si="2"/>
        <v>05.164.358/0001-73</v>
      </c>
      <c r="AH3" s="76" t="str">
        <f t="shared" si="2"/>
        <v>05.164.364/0001-20</v>
      </c>
      <c r="AI3" s="76" t="str">
        <f t="shared" ref="AI3:BC3" si="3">INDEX(FCadastrado,AI$1,3)</f>
        <v>10.740.670/0001-06</v>
      </c>
      <c r="AJ3" s="76" t="str">
        <f t="shared" si="3"/>
        <v>14.508.605/0001-00</v>
      </c>
      <c r="AK3" s="76" t="str">
        <f t="shared" si="3"/>
        <v>10.577.519/0001-90</v>
      </c>
      <c r="AL3" s="76" t="str">
        <f t="shared" si="3"/>
        <v>14.386.926/0001-71</v>
      </c>
      <c r="AM3" s="76" t="str">
        <f t="shared" si="3"/>
        <v>11.060.913/0001-10</v>
      </c>
      <c r="AN3" s="76" t="str">
        <f t="shared" si="3"/>
        <v>10.740.658/0001-93</v>
      </c>
      <c r="AO3" s="76" t="str">
        <f t="shared" si="3"/>
        <v>10.646.895/0001-90</v>
      </c>
      <c r="AP3" s="76" t="str">
        <f t="shared" si="3"/>
        <v>10.577.503/0001-88</v>
      </c>
      <c r="AQ3" s="76" t="str">
        <f t="shared" si="3"/>
        <v>11.061.217/0001-28</v>
      </c>
      <c r="AR3" s="76" t="str">
        <f t="shared" si="3"/>
        <v>23.215.097/0001-55</v>
      </c>
      <c r="AS3" s="76" t="str">
        <f t="shared" si="3"/>
        <v>35.536.532/0001-22</v>
      </c>
      <c r="AT3" s="76" t="str">
        <f t="shared" si="3"/>
        <v>30.068.224/0001-04</v>
      </c>
      <c r="AU3" s="76" t="str">
        <f t="shared" si="3"/>
        <v>14.507.699/0001-95</v>
      </c>
      <c r="AV3" s="76" t="str">
        <f t="shared" si="3"/>
        <v>10.551.375/0001-01</v>
      </c>
      <c r="AW3" s="76" t="str">
        <f t="shared" si="3"/>
        <v>10.577.512/0001-79</v>
      </c>
      <c r="AX3" s="76" t="str">
        <f t="shared" si="3"/>
        <v>30.036.235/0001-02</v>
      </c>
      <c r="AY3" s="76" t="str">
        <f t="shared" si="3"/>
        <v>34.660.276/0001-18</v>
      </c>
      <c r="AZ3" s="76" t="str">
        <f t="shared" si="3"/>
        <v>17.502.937/0001-68</v>
      </c>
      <c r="BA3" s="76" t="str">
        <f t="shared" si="3"/>
        <v>30.068.169/0001-44</v>
      </c>
      <c r="BB3" s="76" t="str">
        <f t="shared" si="3"/>
        <v>10.551.382/0001-03</v>
      </c>
      <c r="BC3" s="76" t="str">
        <f t="shared" si="3"/>
        <v>14.120.520/0001-42</v>
      </c>
    </row>
    <row r="4" spans="2:55" ht="15" customHeight="1" x14ac:dyDescent="0.25">
      <c r="B4" s="14">
        <v>43952</v>
      </c>
      <c r="C4" s="3">
        <v>1.0757733624783716E-2</v>
      </c>
      <c r="D4" s="3">
        <v>7.7197497099565915E-3</v>
      </c>
      <c r="E4" s="3">
        <v>2.5672196503012668E-3</v>
      </c>
      <c r="F4" s="3">
        <v>1.2916147222579166E-3</v>
      </c>
      <c r="G4" s="3">
        <v>9.4869186344013201E-3</v>
      </c>
      <c r="H4" s="3">
        <v>8.7496899512757853E-3</v>
      </c>
      <c r="I4" s="3">
        <v>2.6006716990563117E-3</v>
      </c>
      <c r="J4" s="3">
        <v>1.2130126705675925E-2</v>
      </c>
      <c r="K4" s="3">
        <v>2.0195480528731879E-2</v>
      </c>
      <c r="L4" s="3">
        <v>2.0313592656685309E-2</v>
      </c>
      <c r="M4" s="3">
        <v>2.8000481331168947E-2</v>
      </c>
      <c r="N4" s="3">
        <v>1.0301500273085074E-2</v>
      </c>
      <c r="O4" s="3">
        <v>9.5056429309614554E-3</v>
      </c>
      <c r="P4" s="3">
        <v>6.5267523773120617E-2</v>
      </c>
      <c r="Q4" s="3">
        <v>9.2418697301559494E-2</v>
      </c>
      <c r="R4" s="3">
        <v>3.1871892276852609E-2</v>
      </c>
      <c r="S4" s="51">
        <v>5.0267237933219189E-3</v>
      </c>
      <c r="T4" s="51">
        <v>9.0713699326295583E-2</v>
      </c>
      <c r="U4" s="51">
        <v>6.5860829807160348E-2</v>
      </c>
      <c r="V4" s="51">
        <v>8.8943671529017498E-2</v>
      </c>
      <c r="W4" s="51">
        <v>3.0492998789189318E-2</v>
      </c>
      <c r="X4" s="51">
        <v>7.4382939031103046E-2</v>
      </c>
      <c r="Y4" s="51">
        <v>1.0840778285077013E-2</v>
      </c>
      <c r="Z4" s="51">
        <v>0</v>
      </c>
      <c r="AA4" s="51">
        <v>3.4981197876964965E-2</v>
      </c>
      <c r="AB4" s="51">
        <v>3.4981197876964965E-2</v>
      </c>
      <c r="AC4" s="51">
        <v>3.4981197876964965E-2</v>
      </c>
      <c r="AD4" s="51">
        <v>3.4981197876964965E-2</v>
      </c>
      <c r="AE4" s="51">
        <v>3.4981197876964965E-2</v>
      </c>
      <c r="AF4" s="51">
        <v>3.4981197876964965E-2</v>
      </c>
      <c r="AG4" s="51">
        <v>3.4981197876964965E-2</v>
      </c>
      <c r="AH4" s="51">
        <v>3.4981197876964965E-2</v>
      </c>
      <c r="AI4" s="51">
        <v>3.4981197876964965E-2</v>
      </c>
      <c r="AJ4" s="51">
        <v>3.4981197876964965E-2</v>
      </c>
      <c r="AK4" s="51">
        <v>3.4981197876964965E-2</v>
      </c>
      <c r="AL4" s="51">
        <v>3.4981197876964965E-2</v>
      </c>
      <c r="AM4" s="51">
        <v>3.4981197876964965E-2</v>
      </c>
      <c r="AN4" s="51">
        <v>3.4981197876964965E-2</v>
      </c>
      <c r="AO4" s="51">
        <v>3.4981197876964965E-2</v>
      </c>
      <c r="AP4" s="51">
        <v>3.4981197876964965E-2</v>
      </c>
      <c r="AQ4" s="51">
        <v>3.4981197876964965E-2</v>
      </c>
      <c r="AR4" s="51">
        <v>3.4981197876964965E-2</v>
      </c>
      <c r="AS4" s="51">
        <v>3.4981197876964965E-2</v>
      </c>
      <c r="AT4" s="51">
        <v>3.4981197876964965E-2</v>
      </c>
      <c r="AU4" s="51">
        <v>3.4981197876964965E-2</v>
      </c>
      <c r="AV4" s="51">
        <v>3.4981197876964965E-2</v>
      </c>
      <c r="AW4" s="51">
        <v>3.4981197876964965E-2</v>
      </c>
      <c r="AX4" s="51">
        <v>3.4981197876964965E-2</v>
      </c>
      <c r="AY4" s="51">
        <v>3.4981197876964965E-2</v>
      </c>
      <c r="AZ4" s="51">
        <v>3.4981197876964965E-2</v>
      </c>
      <c r="BA4" s="51">
        <v>3.4981197876964965E-2</v>
      </c>
      <c r="BB4" s="51">
        <v>3.4981197876964965E-2</v>
      </c>
      <c r="BC4" s="51">
        <v>3.4981197876964965E-2</v>
      </c>
    </row>
    <row r="5" spans="2:55" x14ac:dyDescent="0.25">
      <c r="B5" s="14">
        <v>43983</v>
      </c>
      <c r="C5" s="3">
        <v>9.6722449980133351E-3</v>
      </c>
      <c r="D5" s="3">
        <v>1.1261993175073037E-2</v>
      </c>
      <c r="E5" s="3">
        <v>2.3292087459796385E-3</v>
      </c>
      <c r="F5" s="3">
        <v>1.0194662360152318E-3</v>
      </c>
      <c r="G5" s="3">
        <v>1.7677688659748947E-2</v>
      </c>
      <c r="H5" s="3">
        <v>1.6695762286889959E-2</v>
      </c>
      <c r="I5" s="3">
        <v>2.3604805467272172E-3</v>
      </c>
      <c r="J5" s="3">
        <v>8.0664886081003306E-3</v>
      </c>
      <c r="K5" s="3">
        <v>4.3624542541744527E-2</v>
      </c>
      <c r="L5" s="3">
        <v>4.3858498347920438E-2</v>
      </c>
      <c r="M5" s="3">
        <v>7.278037644916191E-2</v>
      </c>
      <c r="N5" s="3">
        <v>1.5700162012944663E-2</v>
      </c>
      <c r="O5" s="3">
        <v>1.9223080697235329E-2</v>
      </c>
      <c r="P5" s="3">
        <v>7.8311500874167495E-2</v>
      </c>
      <c r="Q5" s="3">
        <v>9.8057389384042626E-2</v>
      </c>
      <c r="R5" s="3">
        <v>1.1293615271884772E-2</v>
      </c>
      <c r="S5" s="51">
        <v>6.8742924837661423E-3</v>
      </c>
      <c r="T5" s="51">
        <v>7.4625334453086056E-2</v>
      </c>
      <c r="U5" s="51">
        <v>6.7681743274479844E-2</v>
      </c>
      <c r="V5" s="51">
        <v>8.4422308771991528E-2</v>
      </c>
      <c r="W5" s="51">
        <v>9.7958282304775324E-3</v>
      </c>
      <c r="X5" s="51">
        <v>6.3769948016890288E-2</v>
      </c>
      <c r="Y5" s="51">
        <v>5.4998011189322016E-2</v>
      </c>
      <c r="Z5" s="51">
        <v>0</v>
      </c>
      <c r="AA5" s="51">
        <v>7.3535046534429771E-3</v>
      </c>
      <c r="AB5" s="51">
        <v>7.3535046534429771E-3</v>
      </c>
      <c r="AC5" s="51">
        <v>7.3535046534429771E-3</v>
      </c>
      <c r="AD5" s="51">
        <v>7.3535046534429771E-3</v>
      </c>
      <c r="AE5" s="51">
        <v>7.3535046534429771E-3</v>
      </c>
      <c r="AF5" s="51">
        <v>7.3535046534429771E-3</v>
      </c>
      <c r="AG5" s="51">
        <v>7.3535046534429771E-3</v>
      </c>
      <c r="AH5" s="51">
        <v>7.3535046534429771E-3</v>
      </c>
      <c r="AI5" s="51">
        <v>7.3535046534429771E-3</v>
      </c>
      <c r="AJ5" s="51">
        <v>7.3535046534429771E-3</v>
      </c>
      <c r="AK5" s="51">
        <v>7.3535046534429771E-3</v>
      </c>
      <c r="AL5" s="51">
        <v>7.3535046534429771E-3</v>
      </c>
      <c r="AM5" s="51">
        <v>7.3535046534429771E-3</v>
      </c>
      <c r="AN5" s="51">
        <v>7.3535046534429771E-3</v>
      </c>
      <c r="AO5" s="51">
        <v>7.3535046534429771E-3</v>
      </c>
      <c r="AP5" s="51">
        <v>7.3535046534429771E-3</v>
      </c>
      <c r="AQ5" s="51">
        <v>7.3535046534429771E-3</v>
      </c>
      <c r="AR5" s="51">
        <v>7.3535046534429771E-3</v>
      </c>
      <c r="AS5" s="51">
        <v>7.3535046534429771E-3</v>
      </c>
      <c r="AT5" s="51">
        <v>7.3535046534429771E-3</v>
      </c>
      <c r="AU5" s="51">
        <v>7.3535046534429771E-3</v>
      </c>
      <c r="AV5" s="51">
        <v>7.3535046534429771E-3</v>
      </c>
      <c r="AW5" s="51">
        <v>7.3535046534429771E-3</v>
      </c>
      <c r="AX5" s="51">
        <v>7.3535046534429771E-3</v>
      </c>
      <c r="AY5" s="51">
        <v>7.3535046534429771E-3</v>
      </c>
      <c r="AZ5" s="51">
        <v>7.3535046534429771E-3</v>
      </c>
      <c r="BA5" s="51">
        <v>7.3535046534429771E-3</v>
      </c>
      <c r="BB5" s="51">
        <v>7.3535046534429771E-3</v>
      </c>
      <c r="BC5" s="51">
        <v>7.3535046534429771E-3</v>
      </c>
    </row>
    <row r="6" spans="2:55" x14ac:dyDescent="0.25">
      <c r="B6" s="14">
        <v>44013</v>
      </c>
      <c r="C6" s="3">
        <v>3.6673433175562486E-3</v>
      </c>
      <c r="D6" s="3">
        <v>-8.0306875685257628E-3</v>
      </c>
      <c r="E6" s="3">
        <v>8.8274006193023169E-4</v>
      </c>
      <c r="F6" s="3">
        <v>7.5191592303602839E-4</v>
      </c>
      <c r="G6" s="3">
        <v>-8.8875019247325326E-3</v>
      </c>
      <c r="H6" s="3">
        <v>-7.257093479223542E-3</v>
      </c>
      <c r="I6" s="3">
        <v>1.8120912918477838E-3</v>
      </c>
      <c r="J6" s="3">
        <v>6.8612431918482208E-3</v>
      </c>
      <c r="K6" s="3">
        <v>-1.8536551156245196E-2</v>
      </c>
      <c r="L6" s="3">
        <v>-1.7935058160253869E-2</v>
      </c>
      <c r="M6" s="3">
        <v>-3.6881848862510225E-2</v>
      </c>
      <c r="N6" s="3">
        <v>-1.2481445990703E-2</v>
      </c>
      <c r="O6" s="3">
        <v>-1.0481271948084459E-2</v>
      </c>
      <c r="P6" s="3">
        <v>-3.3354717435270298E-2</v>
      </c>
      <c r="Q6" s="3">
        <v>-1.3138089198437286E-2</v>
      </c>
      <c r="R6" s="3">
        <v>0.14820559942090084</v>
      </c>
      <c r="S6" s="50">
        <v>3.1833701268544345E-3</v>
      </c>
      <c r="T6" s="51">
        <v>-3.2841928070494686E-2</v>
      </c>
      <c r="U6" s="51">
        <v>-3.4085224935752279E-2</v>
      </c>
      <c r="V6" s="51">
        <v>-3.2650873901339472E-2</v>
      </c>
      <c r="W6" s="51">
        <v>0.14666306104767313</v>
      </c>
      <c r="X6" s="51">
        <v>-3.5538265807553482E-2</v>
      </c>
      <c r="Y6" s="51">
        <v>6.7504642349174082E-2</v>
      </c>
      <c r="Z6" s="51">
        <v>0</v>
      </c>
      <c r="AA6" s="51">
        <v>0.10380715697185217</v>
      </c>
      <c r="AB6" s="51">
        <v>0.10380715697185217</v>
      </c>
      <c r="AC6" s="51">
        <v>0.10380715697185217</v>
      </c>
      <c r="AD6" s="51">
        <v>0.10380715697185217</v>
      </c>
      <c r="AE6" s="51">
        <v>0.10380715697185217</v>
      </c>
      <c r="AF6" s="51">
        <v>0.10380715697185217</v>
      </c>
      <c r="AG6" s="51">
        <v>0.10380715697185217</v>
      </c>
      <c r="AH6" s="51">
        <v>0.10380715697185217</v>
      </c>
      <c r="AI6" s="51">
        <v>0.10380715697185217</v>
      </c>
      <c r="AJ6" s="51">
        <v>0.10380715697185217</v>
      </c>
      <c r="AK6" s="51">
        <v>0.10380715697185217</v>
      </c>
      <c r="AL6" s="51">
        <v>0.10380715697185217</v>
      </c>
      <c r="AM6" s="51">
        <v>0.10380715697185217</v>
      </c>
      <c r="AN6" s="51">
        <v>0.10380715697185217</v>
      </c>
      <c r="AO6" s="51">
        <v>0.10380715697185217</v>
      </c>
      <c r="AP6" s="51">
        <v>0.10380715697185217</v>
      </c>
      <c r="AQ6" s="51">
        <v>0.10380715697185217</v>
      </c>
      <c r="AR6" s="51">
        <v>0.10380715697185217</v>
      </c>
      <c r="AS6" s="51">
        <v>0.10380715697185217</v>
      </c>
      <c r="AT6" s="51">
        <v>0.10380715697185217</v>
      </c>
      <c r="AU6" s="51">
        <v>0.10380715697185217</v>
      </c>
      <c r="AV6" s="51">
        <v>0.10380715697185217</v>
      </c>
      <c r="AW6" s="51">
        <v>0.10380715697185217</v>
      </c>
      <c r="AX6" s="51">
        <v>0.10380715697185217</v>
      </c>
      <c r="AY6" s="51">
        <v>0.10380715697185217</v>
      </c>
      <c r="AZ6" s="51">
        <v>0.10380715697185217</v>
      </c>
      <c r="BA6" s="51">
        <v>0.10380715697185217</v>
      </c>
      <c r="BB6" s="51">
        <v>0.10380715697185217</v>
      </c>
      <c r="BC6" s="51">
        <v>0.10380715697185217</v>
      </c>
    </row>
    <row r="7" spans="2:55" x14ac:dyDescent="0.25">
      <c r="B7" s="14">
        <v>44044</v>
      </c>
      <c r="C7" s="3">
        <v>-1.5364367415169333E-3</v>
      </c>
      <c r="D7" s="3">
        <v>-6.5740771887928817E-3</v>
      </c>
      <c r="E7" s="3">
        <v>4.275186492459504E-4</v>
      </c>
      <c r="F7" s="3">
        <v>-2.9891093011880088E-6</v>
      </c>
      <c r="G7" s="3">
        <v>-7.5254959021091583E-3</v>
      </c>
      <c r="H7" s="3">
        <v>-7.8656871791472627E-3</v>
      </c>
      <c r="I7" s="3">
        <v>2.4021137310725749E-4</v>
      </c>
      <c r="J7" s="3">
        <v>1.1411060675718954E-3</v>
      </c>
      <c r="K7" s="3">
        <v>-1.5554451842060613E-2</v>
      </c>
      <c r="L7" s="3">
        <v>-1.5668284552248779E-2</v>
      </c>
      <c r="M7" s="3">
        <v>-2.6465768738195616E-2</v>
      </c>
      <c r="N7" s="3">
        <v>-1.1592508895309162E-2</v>
      </c>
      <c r="O7" s="3">
        <v>-8.7830229758726341E-3</v>
      </c>
      <c r="P7" s="3">
        <v>-5.400709483134758E-2</v>
      </c>
      <c r="Q7" s="3">
        <v>-4.9420678677591923E-2</v>
      </c>
      <c r="R7" s="3">
        <v>-2.3304587609441429E-2</v>
      </c>
      <c r="S7" s="52">
        <v>-5.6718396230214241E-3</v>
      </c>
      <c r="T7" s="51">
        <v>-4.3782990511196274E-2</v>
      </c>
      <c r="U7" s="51">
        <v>-4.6963279877637709E-2</v>
      </c>
      <c r="V7" s="51">
        <v>-5.0444933564545047E-2</v>
      </c>
      <c r="W7" s="51">
        <v>-2.4619909261977546E-2</v>
      </c>
      <c r="X7" s="51">
        <v>-4.7704373061388528E-2</v>
      </c>
      <c r="Y7" s="51">
        <v>-4.3015322317979665E-2</v>
      </c>
      <c r="Z7" s="51">
        <v>0</v>
      </c>
      <c r="AA7" s="51">
        <v>-3.4577882957658179E-3</v>
      </c>
      <c r="AB7" s="51">
        <v>-3.4577882957658179E-3</v>
      </c>
      <c r="AC7" s="51">
        <v>-3.4577882957658179E-3</v>
      </c>
      <c r="AD7" s="51">
        <v>-3.4577882957658179E-3</v>
      </c>
      <c r="AE7" s="51">
        <v>-3.4577882957658179E-3</v>
      </c>
      <c r="AF7" s="51">
        <v>-3.4577882957658179E-3</v>
      </c>
      <c r="AG7" s="51">
        <v>-3.4577882957658179E-3</v>
      </c>
      <c r="AH7" s="51">
        <v>-3.4577882957658179E-3</v>
      </c>
      <c r="AI7" s="51">
        <v>-3.4577882957658179E-3</v>
      </c>
      <c r="AJ7" s="51">
        <v>-3.4577882957658179E-3</v>
      </c>
      <c r="AK7" s="51">
        <v>-3.4577882957658179E-3</v>
      </c>
      <c r="AL7" s="51">
        <v>-3.4577882957658179E-3</v>
      </c>
      <c r="AM7" s="51">
        <v>-3.4577882957658179E-3</v>
      </c>
      <c r="AN7" s="51">
        <v>-3.4577882957658179E-3</v>
      </c>
      <c r="AO7" s="51">
        <v>-3.4577882957658179E-3</v>
      </c>
      <c r="AP7" s="51">
        <v>-3.4577882957658179E-3</v>
      </c>
      <c r="AQ7" s="51">
        <v>-3.4577882957658179E-3</v>
      </c>
      <c r="AR7" s="51">
        <v>-3.4577882957658179E-3</v>
      </c>
      <c r="AS7" s="51">
        <v>-3.4577882957658179E-3</v>
      </c>
      <c r="AT7" s="51">
        <v>-3.4577882957658179E-3</v>
      </c>
      <c r="AU7" s="51">
        <v>-3.4577882957658179E-3</v>
      </c>
      <c r="AV7" s="51">
        <v>-3.4577882957658179E-3</v>
      </c>
      <c r="AW7" s="51">
        <v>-3.4577882957658179E-3</v>
      </c>
      <c r="AX7" s="51">
        <v>-3.4577882957658179E-3</v>
      </c>
      <c r="AY7" s="51">
        <v>-3.4577882957658179E-3</v>
      </c>
      <c r="AZ7" s="51">
        <v>-3.4577882957658179E-3</v>
      </c>
      <c r="BA7" s="51">
        <v>-3.4577882957658179E-3</v>
      </c>
      <c r="BB7" s="51">
        <v>-3.4577882957658179E-3</v>
      </c>
      <c r="BC7" s="51">
        <v>-3.4577882957658179E-3</v>
      </c>
    </row>
    <row r="8" spans="2:55" x14ac:dyDescent="0.25">
      <c r="B8" s="14">
        <v>44075</v>
      </c>
      <c r="C8" s="3">
        <v>1.8667075713993952E-3</v>
      </c>
      <c r="D8" s="3">
        <v>-3.1388176583506677E-3</v>
      </c>
      <c r="E8" s="3">
        <v>1.1339940256609449E-3</v>
      </c>
      <c r="F8" s="3">
        <v>5.5969414022571939E-4</v>
      </c>
      <c r="G8" s="3">
        <v>-7.0237307745701916E-4</v>
      </c>
      <c r="H8" s="3">
        <v>1.5710361848420007E-4</v>
      </c>
      <c r="I8" s="3">
        <v>1.5938017612444622E-3</v>
      </c>
      <c r="J8" s="3">
        <v>3.2858662146102446E-3</v>
      </c>
      <c r="K8" s="3">
        <v>1.9580641619794115E-3</v>
      </c>
      <c r="L8" s="3">
        <v>1.7964525440035128E-3</v>
      </c>
      <c r="M8" s="3">
        <v>2.0481237624694337E-3</v>
      </c>
      <c r="N8" s="3">
        <v>-5.4623372447549778E-3</v>
      </c>
      <c r="O8" s="3">
        <v>-7.2088623313348865E-4</v>
      </c>
      <c r="P8" s="3">
        <v>-2.024101806874623E-3</v>
      </c>
      <c r="Q8" s="3">
        <v>-6.6093342568286362E-3</v>
      </c>
      <c r="R8" s="48">
        <v>-1.7371017259297572E-2</v>
      </c>
      <c r="S8" s="52">
        <v>-3.789142060786177E-3</v>
      </c>
      <c r="T8" s="51">
        <v>-8.648233093991764E-3</v>
      </c>
      <c r="U8" s="51">
        <v>-1.4539261673523596E-2</v>
      </c>
      <c r="V8" s="51">
        <v>-8.1646027379015385E-3</v>
      </c>
      <c r="W8" s="51">
        <v>-1.8700728454900895E-2</v>
      </c>
      <c r="X8" s="51">
        <v>2.2240689801235058E-2</v>
      </c>
      <c r="Y8" s="51">
        <v>-2.1081265716997311E-2</v>
      </c>
      <c r="Z8" s="51">
        <v>0</v>
      </c>
      <c r="AA8" s="51">
        <v>-1.6933624212894793E-3</v>
      </c>
      <c r="AB8" s="51">
        <v>-1.6933624212894793E-3</v>
      </c>
      <c r="AC8" s="51">
        <v>-1.6933624212894793E-3</v>
      </c>
      <c r="AD8" s="51">
        <v>-1.6933624212894793E-3</v>
      </c>
      <c r="AE8" s="51">
        <v>-1.6933624212894793E-3</v>
      </c>
      <c r="AF8" s="51">
        <v>-1.6933624212894793E-3</v>
      </c>
      <c r="AG8" s="51">
        <v>-1.6933624212894793E-3</v>
      </c>
      <c r="AH8" s="51">
        <v>-1.6933624212894793E-3</v>
      </c>
      <c r="AI8" s="51">
        <v>-1.6933624212894793E-3</v>
      </c>
      <c r="AJ8" s="51">
        <v>-1.6933624212894793E-3</v>
      </c>
      <c r="AK8" s="51">
        <v>-1.6933624212894793E-3</v>
      </c>
      <c r="AL8" s="51">
        <v>-1.6933624212894793E-3</v>
      </c>
      <c r="AM8" s="51">
        <v>-1.6933624212894793E-3</v>
      </c>
      <c r="AN8" s="51">
        <v>-1.6933624212894793E-3</v>
      </c>
      <c r="AO8" s="51">
        <v>-1.6933624212894793E-3</v>
      </c>
      <c r="AP8" s="51">
        <v>-1.6933624212894793E-3</v>
      </c>
      <c r="AQ8" s="51">
        <v>-1.6933624212894793E-3</v>
      </c>
      <c r="AR8" s="51">
        <v>-1.6933624212894793E-3</v>
      </c>
      <c r="AS8" s="51">
        <v>-1.6933624212894793E-3</v>
      </c>
      <c r="AT8" s="51">
        <v>-1.6933624212894793E-3</v>
      </c>
      <c r="AU8" s="51">
        <v>-1.6933624212894793E-3</v>
      </c>
      <c r="AV8" s="51">
        <v>-1.6933624212894793E-3</v>
      </c>
      <c r="AW8" s="51">
        <v>-1.6933624212894793E-3</v>
      </c>
      <c r="AX8" s="51">
        <v>-1.6933624212894793E-3</v>
      </c>
      <c r="AY8" s="51">
        <v>-1.6933624212894793E-3</v>
      </c>
      <c r="AZ8" s="51">
        <v>-1.6933624212894793E-3</v>
      </c>
      <c r="BA8" s="51">
        <v>-1.6933624212894793E-3</v>
      </c>
      <c r="BB8" s="51">
        <v>-1.6933624212894793E-3</v>
      </c>
      <c r="BC8" s="51">
        <v>-1.6933624212894793E-3</v>
      </c>
    </row>
    <row r="9" spans="2:55" x14ac:dyDescent="0.25">
      <c r="B9" s="14">
        <v>44105</v>
      </c>
      <c r="C9" s="3">
        <v>1.3125294141163035E-2</v>
      </c>
      <c r="D9" s="3">
        <v>3.4215630535436858E-3</v>
      </c>
      <c r="E9" s="3">
        <v>1.9748947701376807E-3</v>
      </c>
      <c r="F9" s="3">
        <v>5.8594592584260141E-4</v>
      </c>
      <c r="G9" s="3">
        <v>8.479507087273408E-3</v>
      </c>
      <c r="H9" s="3">
        <v>6.8840475427967007E-3</v>
      </c>
      <c r="I9" s="3">
        <v>1.5790302254530264E-3</v>
      </c>
      <c r="J9" s="3">
        <v>1.3400466439687397E-2</v>
      </c>
      <c r="K9" s="3">
        <v>1.9931431913513542E-2</v>
      </c>
      <c r="L9" s="3">
        <v>1.9489397248430462E-2</v>
      </c>
      <c r="M9" s="3">
        <v>2.4941259070212496E-2</v>
      </c>
      <c r="N9" s="3">
        <v>4.3877865786146053E-3</v>
      </c>
      <c r="O9" s="3">
        <v>1.0077762441132787E-2</v>
      </c>
      <c r="P9" s="3">
        <v>0.11700202809833904</v>
      </c>
      <c r="Q9" s="3">
        <v>0.1681758861503535</v>
      </c>
      <c r="R9" s="48">
        <v>2.1010781543162826E-2</v>
      </c>
      <c r="S9" s="52">
        <v>9.1456012316861734E-3</v>
      </c>
      <c r="T9" s="51">
        <v>0.15990280929235423</v>
      </c>
      <c r="U9" s="51">
        <v>0.13615193588086361</v>
      </c>
      <c r="V9" s="51">
        <v>0.15334209942297328</v>
      </c>
      <c r="W9" s="51">
        <v>2.012264093170546E-2</v>
      </c>
      <c r="X9" s="51">
        <v>0.16975210109269656</v>
      </c>
      <c r="Y9" s="51">
        <v>0.10306025218361592</v>
      </c>
      <c r="Z9" s="51">
        <v>0</v>
      </c>
      <c r="AA9" s="51">
        <v>3.1474765798945148E-2</v>
      </c>
      <c r="AB9" s="51">
        <v>3.1474765798945148E-2</v>
      </c>
      <c r="AC9" s="51">
        <v>3.1474765798945148E-2</v>
      </c>
      <c r="AD9" s="51">
        <v>3.1474765798945148E-2</v>
      </c>
      <c r="AE9" s="51">
        <v>3.1474765798945148E-2</v>
      </c>
      <c r="AF9" s="51">
        <v>3.1474765798945148E-2</v>
      </c>
      <c r="AG9" s="51">
        <v>3.1474765798945148E-2</v>
      </c>
      <c r="AH9" s="51">
        <v>3.1474765798945148E-2</v>
      </c>
      <c r="AI9" s="51">
        <v>3.1474765798945148E-2</v>
      </c>
      <c r="AJ9" s="51">
        <v>3.1474765798945148E-2</v>
      </c>
      <c r="AK9" s="51">
        <v>3.1474765798945148E-2</v>
      </c>
      <c r="AL9" s="51">
        <v>3.1474765798945148E-2</v>
      </c>
      <c r="AM9" s="51">
        <v>3.1474765798945148E-2</v>
      </c>
      <c r="AN9" s="51">
        <v>3.1474765798945148E-2</v>
      </c>
      <c r="AO9" s="51">
        <v>3.1474765798945148E-2</v>
      </c>
      <c r="AP9" s="51">
        <v>3.1474765798945148E-2</v>
      </c>
      <c r="AQ9" s="51">
        <v>3.1474765798945148E-2</v>
      </c>
      <c r="AR9" s="51">
        <v>3.1474765798945148E-2</v>
      </c>
      <c r="AS9" s="51">
        <v>3.1474765798945148E-2</v>
      </c>
      <c r="AT9" s="51">
        <v>3.1474765798945148E-2</v>
      </c>
      <c r="AU9" s="51">
        <v>3.1474765798945148E-2</v>
      </c>
      <c r="AV9" s="51">
        <v>3.1474765798945148E-2</v>
      </c>
      <c r="AW9" s="51">
        <v>3.1474765798945148E-2</v>
      </c>
      <c r="AX9" s="51">
        <v>3.1474765798945148E-2</v>
      </c>
      <c r="AY9" s="51">
        <v>3.1474765798945148E-2</v>
      </c>
      <c r="AZ9" s="51">
        <v>3.1474765798945148E-2</v>
      </c>
      <c r="BA9" s="51">
        <v>3.1474765798945148E-2</v>
      </c>
      <c r="BB9" s="51">
        <v>3.1474765798945148E-2</v>
      </c>
      <c r="BC9" s="51">
        <v>3.1474765798945148E-2</v>
      </c>
    </row>
    <row r="10" spans="2:55" x14ac:dyDescent="0.25">
      <c r="B10" s="14">
        <v>44136</v>
      </c>
      <c r="C10" s="3">
        <v>1.80688871661536E-2</v>
      </c>
      <c r="D10" s="3">
        <v>1.9644303258317564E-2</v>
      </c>
      <c r="E10" s="3">
        <v>3.129441116030085E-3</v>
      </c>
      <c r="F10" s="3">
        <v>1.0289830188570104E-3</v>
      </c>
      <c r="G10" s="3">
        <v>2.3790307604796945E-2</v>
      </c>
      <c r="H10" s="3">
        <v>2.1232641063048341E-2</v>
      </c>
      <c r="I10" s="3">
        <v>2.5160381914708374E-3</v>
      </c>
      <c r="J10" s="3">
        <v>1.5256278341543084E-2</v>
      </c>
      <c r="K10" s="3">
        <v>4.8358324753520865E-2</v>
      </c>
      <c r="L10" s="3">
        <v>4.8069393003044247E-2</v>
      </c>
      <c r="M10" s="3">
        <v>7.4746487814927542E-2</v>
      </c>
      <c r="N10" s="3">
        <v>3.0921540365499656E-2</v>
      </c>
      <c r="O10" s="3">
        <v>2.6964983471831738E-2</v>
      </c>
      <c r="P10" s="3">
        <v>7.9860207780997561E-2</v>
      </c>
      <c r="Q10" s="3">
        <v>0.10422874165197538</v>
      </c>
      <c r="R10" s="48">
        <v>6.8245225385965558E-3</v>
      </c>
      <c r="S10" s="52">
        <v>1.4196995693011027E-2</v>
      </c>
      <c r="T10" s="51">
        <v>8.9159423101294877E-2</v>
      </c>
      <c r="U10" s="51">
        <v>7.6672440332527847E-2</v>
      </c>
      <c r="V10" s="51">
        <v>8.7485689047787307E-2</v>
      </c>
      <c r="W10" s="51">
        <v>5.92594624884768E-3</v>
      </c>
      <c r="X10" s="51">
        <v>0.10718904767694437</v>
      </c>
      <c r="Y10" s="51">
        <v>2.8946846774448698E-2</v>
      </c>
      <c r="Z10" s="51">
        <v>3.8925781000000104E-2</v>
      </c>
      <c r="AA10" s="51">
        <v>-1.3548502120489525E-3</v>
      </c>
      <c r="AB10" s="51">
        <v>-1.3548502120489525E-3</v>
      </c>
      <c r="AC10" s="51">
        <v>-1.3548502120489525E-3</v>
      </c>
      <c r="AD10" s="51">
        <v>-1.3548502120489525E-3</v>
      </c>
      <c r="AE10" s="51">
        <v>-1.3548502120489525E-3</v>
      </c>
      <c r="AF10" s="51">
        <v>-1.3548502120489525E-3</v>
      </c>
      <c r="AG10" s="51">
        <v>-1.3548502120489525E-3</v>
      </c>
      <c r="AH10" s="51">
        <v>-1.3548502120489525E-3</v>
      </c>
      <c r="AI10" s="51">
        <v>-1.3548502120489525E-3</v>
      </c>
      <c r="AJ10" s="51">
        <v>-1.3548502120489525E-3</v>
      </c>
      <c r="AK10" s="51">
        <v>-1.3548502120489525E-3</v>
      </c>
      <c r="AL10" s="51">
        <v>-1.3548502120489525E-3</v>
      </c>
      <c r="AM10" s="51">
        <v>-1.3548502120489525E-3</v>
      </c>
      <c r="AN10" s="51">
        <v>-1.3548502120489525E-3</v>
      </c>
      <c r="AO10" s="51">
        <v>-1.3548502120489525E-3</v>
      </c>
      <c r="AP10" s="51">
        <v>-1.3548502120489525E-3</v>
      </c>
      <c r="AQ10" s="51">
        <v>-1.3548502120489525E-3</v>
      </c>
      <c r="AR10" s="51">
        <v>-1.3548502120489525E-3</v>
      </c>
      <c r="AS10" s="51">
        <v>-1.3548502120489525E-3</v>
      </c>
      <c r="AT10" s="51">
        <v>-1.3548502120489525E-3</v>
      </c>
      <c r="AU10" s="51">
        <v>-1.3548502120489525E-3</v>
      </c>
      <c r="AV10" s="51">
        <v>-1.3548502120489525E-3</v>
      </c>
      <c r="AW10" s="51">
        <v>-1.3548502120489525E-3</v>
      </c>
      <c r="AX10" s="51">
        <v>-1.3548502120489525E-3</v>
      </c>
      <c r="AY10" s="51">
        <v>-1.3548502120489525E-3</v>
      </c>
      <c r="AZ10" s="51">
        <v>-1.3548502120489525E-3</v>
      </c>
      <c r="BA10" s="51">
        <v>-1.3548502120489525E-3</v>
      </c>
      <c r="BB10" s="51">
        <v>-1.3548502120489525E-3</v>
      </c>
      <c r="BC10" s="51">
        <v>-1.3548502120489525E-3</v>
      </c>
    </row>
    <row r="11" spans="2:55" x14ac:dyDescent="0.25">
      <c r="B11" s="14">
        <v>44166</v>
      </c>
      <c r="C11" s="3">
        <v>9.6452264404711663E-4</v>
      </c>
      <c r="D11" s="3">
        <v>-7.98768025634089E-3</v>
      </c>
      <c r="E11" s="3">
        <v>3.1408009555522476E-4</v>
      </c>
      <c r="F11" s="3">
        <v>7.8552697234646196E-4</v>
      </c>
      <c r="G11" s="3">
        <v>-5.5235526924916067E-3</v>
      </c>
      <c r="H11" s="3">
        <v>-4.4779762443289961E-3</v>
      </c>
      <c r="I11" s="3">
        <v>1.6513714627113263E-3</v>
      </c>
      <c r="J11" s="3">
        <v>1.7699074623660493E-3</v>
      </c>
      <c r="K11" s="3">
        <v>-8.6375331113532905E-3</v>
      </c>
      <c r="L11" s="3">
        <v>-8.5886402723049926E-3</v>
      </c>
      <c r="M11" s="3">
        <v>-1.6960334985047343E-2</v>
      </c>
      <c r="N11" s="3">
        <v>-1.3341329949108194E-2</v>
      </c>
      <c r="O11" s="3">
        <v>-4.6616400183997486E-3</v>
      </c>
      <c r="P11" s="3">
        <v>-3.1750917461402794E-2</v>
      </c>
      <c r="Q11" s="3">
        <v>-4.9688766033171183E-2</v>
      </c>
      <c r="R11" s="48">
        <v>5.0882619776986937E-2</v>
      </c>
      <c r="S11" s="52">
        <v>4.8893633156226191E-3</v>
      </c>
      <c r="T11" s="51">
        <v>-3.6411998570010207E-2</v>
      </c>
      <c r="U11" s="51">
        <v>-4.3874403263493789E-2</v>
      </c>
      <c r="V11" s="51">
        <v>-2.8197013891769651E-2</v>
      </c>
      <c r="W11" s="51">
        <v>5.0037362786501616E-2</v>
      </c>
      <c r="X11" s="51">
        <v>-5.5863718549203578E-2</v>
      </c>
      <c r="Y11" s="51">
        <v>-3.9591357932217131E-3</v>
      </c>
      <c r="Z11" s="51">
        <v>6.6048539034184728E-3</v>
      </c>
      <c r="AA11" s="51">
        <v>5.2122523107260843E-2</v>
      </c>
      <c r="AB11" s="51">
        <v>5.2122523107260843E-2</v>
      </c>
      <c r="AC11" s="51">
        <v>5.2122523107260843E-2</v>
      </c>
      <c r="AD11" s="51">
        <v>5.2122523107260843E-2</v>
      </c>
      <c r="AE11" s="51">
        <v>5.2122523107260843E-2</v>
      </c>
      <c r="AF11" s="51">
        <v>5.2122523107260843E-2</v>
      </c>
      <c r="AG11" s="51">
        <v>5.2122523107260843E-2</v>
      </c>
      <c r="AH11" s="51">
        <v>5.2122523107260843E-2</v>
      </c>
      <c r="AI11" s="51">
        <v>5.2122523107260843E-2</v>
      </c>
      <c r="AJ11" s="51">
        <v>5.2122523107260843E-2</v>
      </c>
      <c r="AK11" s="51">
        <v>5.2122523107260843E-2</v>
      </c>
      <c r="AL11" s="51">
        <v>5.2122523107260843E-2</v>
      </c>
      <c r="AM11" s="51">
        <v>5.2122523107260843E-2</v>
      </c>
      <c r="AN11" s="51">
        <v>5.2122523107260843E-2</v>
      </c>
      <c r="AO11" s="51">
        <v>5.2122523107260843E-2</v>
      </c>
      <c r="AP11" s="51">
        <v>5.2122523107260843E-2</v>
      </c>
      <c r="AQ11" s="51">
        <v>5.2122523107260843E-2</v>
      </c>
      <c r="AR11" s="51">
        <v>5.2122523107260843E-2</v>
      </c>
      <c r="AS11" s="51">
        <v>5.2122523107260843E-2</v>
      </c>
      <c r="AT11" s="51">
        <v>5.2122523107260843E-2</v>
      </c>
      <c r="AU11" s="51">
        <v>5.2122523107260843E-2</v>
      </c>
      <c r="AV11" s="51">
        <v>5.2122523107260843E-2</v>
      </c>
      <c r="AW11" s="51">
        <v>5.2122523107260843E-2</v>
      </c>
      <c r="AX11" s="51">
        <v>5.2122523107260843E-2</v>
      </c>
      <c r="AY11" s="51">
        <v>5.2122523107260843E-2</v>
      </c>
      <c r="AZ11" s="51">
        <v>5.2122523107260843E-2</v>
      </c>
      <c r="BA11" s="51">
        <v>5.2122523107260843E-2</v>
      </c>
      <c r="BB11" s="51">
        <v>5.2122523107260843E-2</v>
      </c>
      <c r="BC11" s="51">
        <v>5.2122523107260843E-2</v>
      </c>
    </row>
    <row r="12" spans="2:55" x14ac:dyDescent="0.25">
      <c r="B12" s="14">
        <v>44197</v>
      </c>
      <c r="C12" s="3">
        <v>0</v>
      </c>
      <c r="D12" s="3">
        <v>-1.1905814362422773E-2</v>
      </c>
      <c r="E12" s="3">
        <v>4.2216339519507429E-5</v>
      </c>
      <c r="F12" s="3">
        <v>4.7809826850642168E-4</v>
      </c>
      <c r="G12" s="3">
        <v>-9.1393621571437267E-3</v>
      </c>
      <c r="H12" s="3">
        <v>-8.3616088426852198E-3</v>
      </c>
      <c r="I12" s="3">
        <v>9.5330031666329695E-4</v>
      </c>
      <c r="J12" s="3">
        <v>-5.4823880881113007E-3</v>
      </c>
      <c r="K12" s="3">
        <v>-1.5328482702054891E-2</v>
      </c>
      <c r="L12" s="3">
        <v>-1.5557421528091808E-2</v>
      </c>
      <c r="M12" s="3">
        <v>-2.3177586329256705E-2</v>
      </c>
      <c r="N12" s="3">
        <v>-1.9008392510069805E-2</v>
      </c>
      <c r="O12" s="3">
        <v>-9.2831917997414637E-3</v>
      </c>
      <c r="P12" s="3">
        <v>-1.3514881635855791E-2</v>
      </c>
      <c r="Q12" s="3">
        <v>-4.8458028402090791E-2</v>
      </c>
      <c r="R12" s="48">
        <v>4.079004044559964E-2</v>
      </c>
      <c r="S12" s="52">
        <v>-1.1041404268137156E-2</v>
      </c>
      <c r="T12" s="51">
        <v>-2.9265814800802703E-2</v>
      </c>
      <c r="U12" s="51">
        <v>-4.7358402879569494E-2</v>
      </c>
      <c r="V12" s="51">
        <v>-3.2812320934033745E-2</v>
      </c>
      <c r="W12" s="51">
        <v>4.0039459722728266E-2</v>
      </c>
      <c r="X12" s="51">
        <v>-5.0279717655362322E-2</v>
      </c>
      <c r="Y12" s="51">
        <v>2.6659458561192118E-2</v>
      </c>
      <c r="Z12" s="51">
        <v>2.4233979971312269E-2</v>
      </c>
      <c r="AA12" s="51">
        <v>3.9430523712642218E-2</v>
      </c>
      <c r="AB12" s="51">
        <v>3.9430523712642218E-2</v>
      </c>
      <c r="AC12" s="51">
        <v>3.9430523712642218E-2</v>
      </c>
      <c r="AD12" s="51">
        <v>3.9430523712642218E-2</v>
      </c>
      <c r="AE12" s="51">
        <v>3.9430523712642218E-2</v>
      </c>
      <c r="AF12" s="51">
        <v>3.9430523712642218E-2</v>
      </c>
      <c r="AG12" s="51">
        <v>3.9430523712642218E-2</v>
      </c>
      <c r="AH12" s="51">
        <v>3.9430523712642218E-2</v>
      </c>
      <c r="AI12" s="51">
        <v>3.9430523712642218E-2</v>
      </c>
      <c r="AJ12" s="51">
        <v>3.9430523712642218E-2</v>
      </c>
      <c r="AK12" s="51">
        <v>3.9430523712642218E-2</v>
      </c>
      <c r="AL12" s="51">
        <v>3.9430523712642218E-2</v>
      </c>
      <c r="AM12" s="51">
        <v>3.9430523712642218E-2</v>
      </c>
      <c r="AN12" s="51">
        <v>3.9430523712642218E-2</v>
      </c>
      <c r="AO12" s="51">
        <v>3.9430523712642218E-2</v>
      </c>
      <c r="AP12" s="51">
        <v>3.9430523712642218E-2</v>
      </c>
      <c r="AQ12" s="51">
        <v>3.9430523712642218E-2</v>
      </c>
      <c r="AR12" s="51">
        <v>3.9430523712642218E-2</v>
      </c>
      <c r="AS12" s="51">
        <v>3.9430523712642218E-2</v>
      </c>
      <c r="AT12" s="51">
        <v>3.9430523712642218E-2</v>
      </c>
      <c r="AU12" s="51">
        <v>3.9430523712642218E-2</v>
      </c>
      <c r="AV12" s="51">
        <v>3.9430523712642218E-2</v>
      </c>
      <c r="AW12" s="51">
        <v>3.9430523712642218E-2</v>
      </c>
      <c r="AX12" s="51">
        <v>3.9430523712642218E-2</v>
      </c>
      <c r="AY12" s="51">
        <v>3.9430523712642218E-2</v>
      </c>
      <c r="AZ12" s="51">
        <v>3.9430523712642218E-2</v>
      </c>
      <c r="BA12" s="51">
        <v>3.9430523712642218E-2</v>
      </c>
      <c r="BB12" s="51">
        <v>3.9430523712642218E-2</v>
      </c>
      <c r="BC12" s="51">
        <v>3.9430523712642218E-2</v>
      </c>
    </row>
    <row r="13" spans="2:55" x14ac:dyDescent="0.25">
      <c r="B13" s="14">
        <v>44228</v>
      </c>
      <c r="C13" s="3">
        <v>0</v>
      </c>
      <c r="D13" s="3">
        <v>-8.5358346213690872E-3</v>
      </c>
      <c r="E13" s="3">
        <v>1.6815612695775251E-4</v>
      </c>
      <c r="F13" s="3">
        <v>1.0441314118208034E-3</v>
      </c>
      <c r="G13" s="3">
        <v>-4.2114478466357408E-3</v>
      </c>
      <c r="H13" s="3">
        <v>-4.3455400869766292E-3</v>
      </c>
      <c r="I13" s="3">
        <v>2.4032887308182982E-3</v>
      </c>
      <c r="J13" s="3">
        <v>3.7002499404048539E-3</v>
      </c>
      <c r="K13" s="3">
        <v>-4.7883584405453705E-3</v>
      </c>
      <c r="L13" s="3">
        <v>-5.0069866600651602E-3</v>
      </c>
      <c r="M13" s="3">
        <v>-1.1893751796186458E-2</v>
      </c>
      <c r="N13" s="3">
        <v>-1.5037052423717445E-2</v>
      </c>
      <c r="O13" s="3">
        <v>-3.4482764096224194E-3</v>
      </c>
      <c r="P13" s="3">
        <v>7.0782257740269916E-2</v>
      </c>
      <c r="Q13" s="3">
        <v>8.7262937393773443E-2</v>
      </c>
      <c r="R13" s="48">
        <v>3.8344176147060205E-2</v>
      </c>
      <c r="S13" s="52">
        <v>-3.9874526423141488E-3</v>
      </c>
      <c r="T13" s="51">
        <v>4.2468148604313027E-2</v>
      </c>
      <c r="U13" s="51">
        <v>5.8708870708629401E-2</v>
      </c>
      <c r="V13" s="51">
        <v>5.7234896221107334E-2</v>
      </c>
      <c r="W13" s="51">
        <v>3.7383967463401335E-2</v>
      </c>
      <c r="X13" s="51">
        <v>8.6306144739880075E-2</v>
      </c>
      <c r="Y13" s="51">
        <v>3.9108123608680545E-2</v>
      </c>
      <c r="Z13" s="51">
        <v>2.7526672119113416E-2</v>
      </c>
      <c r="AA13" s="51">
        <v>3.5221374142768047E-2</v>
      </c>
      <c r="AB13" s="51">
        <v>3.5221374142768047E-2</v>
      </c>
      <c r="AC13" s="51">
        <v>3.5221374142768047E-2</v>
      </c>
      <c r="AD13" s="51">
        <v>3.5221374142768047E-2</v>
      </c>
      <c r="AE13" s="51">
        <v>3.5221374142768047E-2</v>
      </c>
      <c r="AF13" s="51">
        <v>3.5221374142768047E-2</v>
      </c>
      <c r="AG13" s="51">
        <v>3.5221374142768047E-2</v>
      </c>
      <c r="AH13" s="51">
        <v>3.5221374142768047E-2</v>
      </c>
      <c r="AI13" s="51">
        <v>3.5221374142768047E-2</v>
      </c>
      <c r="AJ13" s="51">
        <v>3.5221374142768047E-2</v>
      </c>
      <c r="AK13" s="51">
        <v>3.5221374142768047E-2</v>
      </c>
      <c r="AL13" s="51">
        <v>3.5221374142768047E-2</v>
      </c>
      <c r="AM13" s="51">
        <v>3.5221374142768047E-2</v>
      </c>
      <c r="AN13" s="51">
        <v>3.5221374142768047E-2</v>
      </c>
      <c r="AO13" s="51">
        <v>3.5221374142768047E-2</v>
      </c>
      <c r="AP13" s="51">
        <v>3.5221374142768047E-2</v>
      </c>
      <c r="AQ13" s="51">
        <v>3.5221374142768047E-2</v>
      </c>
      <c r="AR13" s="51">
        <v>3.5221374142768047E-2</v>
      </c>
      <c r="AS13" s="51">
        <v>3.5221374142768047E-2</v>
      </c>
      <c r="AT13" s="51">
        <v>3.5221374142768047E-2</v>
      </c>
      <c r="AU13" s="51">
        <v>3.5221374142768047E-2</v>
      </c>
      <c r="AV13" s="51">
        <v>3.5221374142768047E-2</v>
      </c>
      <c r="AW13" s="51">
        <v>3.5221374142768047E-2</v>
      </c>
      <c r="AX13" s="51">
        <v>3.5221374142768047E-2</v>
      </c>
      <c r="AY13" s="51">
        <v>3.5221374142768047E-2</v>
      </c>
      <c r="AZ13" s="51">
        <v>3.5221374142768047E-2</v>
      </c>
      <c r="BA13" s="51">
        <v>3.5221374142768047E-2</v>
      </c>
      <c r="BB13" s="51">
        <v>3.5221374142768047E-2</v>
      </c>
      <c r="BC13" s="51">
        <v>3.5221374142768047E-2</v>
      </c>
    </row>
    <row r="14" spans="2:55" x14ac:dyDescent="0.25">
      <c r="B14" s="14">
        <v>44256</v>
      </c>
      <c r="C14" s="3">
        <v>8.6750642430908353E-3</v>
      </c>
      <c r="D14" s="3">
        <v>8.1395816836360435E-3</v>
      </c>
      <c r="E14" s="3">
        <v>2.4278012920539993E-3</v>
      </c>
      <c r="F14" s="3">
        <v>1.0851139310830149E-3</v>
      </c>
      <c r="G14" s="3">
        <v>6.2146319549805096E-3</v>
      </c>
      <c r="H14" s="3">
        <v>4.4660707489443396E-3</v>
      </c>
      <c r="I14" s="3">
        <v>1.9945857829251068E-3</v>
      </c>
      <c r="J14" s="3">
        <v>8.3988055690664698E-3</v>
      </c>
      <c r="K14" s="3">
        <v>6.4868700602782603E-3</v>
      </c>
      <c r="L14" s="3">
        <v>6.537543181961869E-3</v>
      </c>
      <c r="M14" s="3">
        <v>4.7574655290198997E-3</v>
      </c>
      <c r="N14" s="3">
        <v>1.0561437984105915E-2</v>
      </c>
      <c r="O14" s="3">
        <v>7.0753119306070644E-3</v>
      </c>
      <c r="P14" s="3">
        <v>7.95863356929285E-2</v>
      </c>
      <c r="Q14" s="3">
        <v>2.5343922046500822E-2</v>
      </c>
      <c r="R14" s="48">
        <v>3.824660637276045E-3</v>
      </c>
      <c r="S14" s="52">
        <v>5.16603730688181E-3</v>
      </c>
      <c r="T14" s="51">
        <v>3.9989508723512701E-2</v>
      </c>
      <c r="U14" s="51">
        <v>2.6130958745705923E-2</v>
      </c>
      <c r="V14" s="51">
        <v>3.2521062417537161E-2</v>
      </c>
      <c r="W14" s="51">
        <v>3.022211701046551E-3</v>
      </c>
      <c r="X14" s="51">
        <v>2.323796753349705E-2</v>
      </c>
      <c r="Y14" s="51">
        <v>5.3549536136142217E-2</v>
      </c>
      <c r="Z14" s="51">
        <v>4.2980281404482623E-2</v>
      </c>
      <c r="AA14" s="51">
        <v>-3.1416606551792903E-4</v>
      </c>
      <c r="AB14" s="51">
        <v>-3.1416606551792903E-4</v>
      </c>
      <c r="AC14" s="51">
        <v>-3.1416606551792903E-4</v>
      </c>
      <c r="AD14" s="51">
        <v>-3.1416606551792903E-4</v>
      </c>
      <c r="AE14" s="51">
        <v>-3.1416606551792903E-4</v>
      </c>
      <c r="AF14" s="51">
        <v>-3.1416606551792903E-4</v>
      </c>
      <c r="AG14" s="51">
        <v>-3.1416606551792903E-4</v>
      </c>
      <c r="AH14" s="51">
        <v>-3.1416606551792903E-4</v>
      </c>
      <c r="AI14" s="51">
        <v>-3.1416606551792903E-4</v>
      </c>
      <c r="AJ14" s="51">
        <v>-3.1416606551792903E-4</v>
      </c>
      <c r="AK14" s="51">
        <v>-3.1416606551792903E-4</v>
      </c>
      <c r="AL14" s="51">
        <v>-3.1416606551792903E-4</v>
      </c>
      <c r="AM14" s="51">
        <v>-3.1416606551792903E-4</v>
      </c>
      <c r="AN14" s="51">
        <v>-3.1416606551792903E-4</v>
      </c>
      <c r="AO14" s="51">
        <v>-3.1416606551792903E-4</v>
      </c>
      <c r="AP14" s="51">
        <v>-3.1416606551792903E-4</v>
      </c>
      <c r="AQ14" s="51">
        <v>-3.1416606551792903E-4</v>
      </c>
      <c r="AR14" s="51">
        <v>-3.1416606551792903E-4</v>
      </c>
      <c r="AS14" s="51">
        <v>-3.1416606551792903E-4</v>
      </c>
      <c r="AT14" s="51">
        <v>-3.1416606551792903E-4</v>
      </c>
      <c r="AU14" s="51">
        <v>-3.1416606551792903E-4</v>
      </c>
      <c r="AV14" s="51">
        <v>-3.1416606551792903E-4</v>
      </c>
      <c r="AW14" s="51">
        <v>-3.1416606551792903E-4</v>
      </c>
      <c r="AX14" s="51">
        <v>-3.1416606551792903E-4</v>
      </c>
      <c r="AY14" s="51">
        <v>-3.1416606551792903E-4</v>
      </c>
      <c r="AZ14" s="51">
        <v>-3.1416606551792903E-4</v>
      </c>
      <c r="BA14" s="51">
        <v>-3.1416606551792903E-4</v>
      </c>
      <c r="BB14" s="51">
        <v>-3.1416606551792903E-4</v>
      </c>
      <c r="BC14" s="51">
        <v>-3.1416606551792903E-4</v>
      </c>
    </row>
    <row r="15" spans="2:55" x14ac:dyDescent="0.25">
      <c r="B15" s="14">
        <v>44287</v>
      </c>
      <c r="C15" s="41">
        <v>6.8518323026367511E-3</v>
      </c>
      <c r="D15" s="41">
        <v>1.5892411394702322E-3</v>
      </c>
      <c r="E15" s="41">
        <v>1.778706148796827E-3</v>
      </c>
      <c r="F15" s="41">
        <v>1.9151562325059324E-3</v>
      </c>
      <c r="G15" s="41">
        <v>4.8081371863639699E-3</v>
      </c>
      <c r="H15" s="41">
        <v>4.6437147542299773E-3</v>
      </c>
      <c r="I15" s="41">
        <v>2.8412242103126317E-3</v>
      </c>
      <c r="J15" s="41">
        <v>6.7091758343216235E-3</v>
      </c>
      <c r="K15" s="41">
        <v>1.0547373507049818E-2</v>
      </c>
      <c r="L15" s="41">
        <v>1.0547573384993569E-2</v>
      </c>
      <c r="M15" s="41">
        <v>1.3534095361556364E-2</v>
      </c>
      <c r="N15" s="41">
        <v>1.2540916208012565E-3</v>
      </c>
      <c r="O15" s="41">
        <v>6.0136566185546858E-3</v>
      </c>
      <c r="P15" s="41">
        <v>2.59525985296436E-2</v>
      </c>
      <c r="Q15" s="41">
        <v>5.8073185003589822E-2</v>
      </c>
      <c r="R15" s="49">
        <v>-2.6308008268334016E-2</v>
      </c>
      <c r="S15" s="52">
        <v>1.0110073402357367E-2</v>
      </c>
      <c r="T15" s="51">
        <v>4.3886138905287364E-2</v>
      </c>
      <c r="U15" s="51">
        <v>6.304697012768945E-2</v>
      </c>
      <c r="V15" s="51">
        <v>5.5138441676170435E-2</v>
      </c>
      <c r="W15" s="51">
        <v>-2.7126223503991631E-2</v>
      </c>
      <c r="X15" s="51">
        <v>5.689355633252835E-2</v>
      </c>
      <c r="Y15" s="51">
        <v>3.0567741000699922E-3</v>
      </c>
      <c r="Z15" s="51">
        <v>1.9063296004393271E-2</v>
      </c>
      <c r="AA15" s="51">
        <v>-2.686925380777383E-2</v>
      </c>
      <c r="AB15" s="51">
        <v>-2.686925380777383E-2</v>
      </c>
      <c r="AC15" s="51">
        <v>-2.686925380777383E-2</v>
      </c>
      <c r="AD15" s="51">
        <v>-2.686925380777383E-2</v>
      </c>
      <c r="AE15" s="51">
        <v>-2.686925380777383E-2</v>
      </c>
      <c r="AF15" s="51">
        <v>-2.686925380777383E-2</v>
      </c>
      <c r="AG15" s="51">
        <v>-2.686925380777383E-2</v>
      </c>
      <c r="AH15" s="51">
        <v>-2.686925380777383E-2</v>
      </c>
      <c r="AI15" s="51">
        <v>-2.686925380777383E-2</v>
      </c>
      <c r="AJ15" s="51">
        <v>-2.686925380777383E-2</v>
      </c>
      <c r="AK15" s="51">
        <v>-2.686925380777383E-2</v>
      </c>
      <c r="AL15" s="51">
        <v>-2.686925380777383E-2</v>
      </c>
      <c r="AM15" s="51">
        <v>-2.686925380777383E-2</v>
      </c>
      <c r="AN15" s="51">
        <v>-2.686925380777383E-2</v>
      </c>
      <c r="AO15" s="51">
        <v>-2.686925380777383E-2</v>
      </c>
      <c r="AP15" s="51">
        <v>-2.686925380777383E-2</v>
      </c>
      <c r="AQ15" s="51">
        <v>-2.686925380777383E-2</v>
      </c>
      <c r="AR15" s="51">
        <v>-2.686925380777383E-2</v>
      </c>
      <c r="AS15" s="51">
        <v>-2.686925380777383E-2</v>
      </c>
      <c r="AT15" s="51">
        <v>-2.686925380777383E-2</v>
      </c>
      <c r="AU15" s="51">
        <v>-2.686925380777383E-2</v>
      </c>
      <c r="AV15" s="51">
        <v>-2.686925380777383E-2</v>
      </c>
      <c r="AW15" s="51">
        <v>-2.686925380777383E-2</v>
      </c>
      <c r="AX15" s="51">
        <v>-2.686925380777383E-2</v>
      </c>
      <c r="AY15" s="51">
        <v>-2.686925380777383E-2</v>
      </c>
      <c r="AZ15" s="51">
        <v>-2.686925380777383E-2</v>
      </c>
      <c r="BA15" s="51">
        <v>-2.686925380777383E-2</v>
      </c>
      <c r="BB15" s="51">
        <v>-2.686925380777383E-2</v>
      </c>
      <c r="BC15" s="51">
        <v>-2.686925380777383E-2</v>
      </c>
    </row>
    <row r="16" spans="2:55" x14ac:dyDescent="0.25">
      <c r="B16" s="14">
        <v>44317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48"/>
      <c r="S16" s="52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</row>
    <row r="17" spans="2:55" x14ac:dyDescent="0.25">
      <c r="B17" s="14">
        <v>44348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48"/>
      <c r="S17" s="52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</row>
    <row r="18" spans="2:55" x14ac:dyDescent="0.25">
      <c r="B18" s="14">
        <v>44378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48"/>
      <c r="S18" s="52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</row>
    <row r="19" spans="2:55" x14ac:dyDescent="0.25">
      <c r="B19" s="14">
        <v>44409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48"/>
      <c r="S19" s="52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</row>
    <row r="20" spans="2:55" x14ac:dyDescent="0.25">
      <c r="B20" s="14">
        <v>44440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48"/>
      <c r="S20" s="52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</row>
    <row r="21" spans="2:55" x14ac:dyDescent="0.25">
      <c r="B21" s="14">
        <v>44470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48"/>
      <c r="S21" s="52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</row>
    <row r="22" spans="2:55" x14ac:dyDescent="0.25">
      <c r="B22" s="14">
        <v>44501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48"/>
      <c r="S22" s="52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</row>
    <row r="23" spans="2:55" x14ac:dyDescent="0.25">
      <c r="B23" s="14">
        <v>44531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48"/>
      <c r="S23" s="52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</row>
    <row r="24" spans="2:55" x14ac:dyDescent="0.25">
      <c r="B24" s="14">
        <v>44562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48"/>
      <c r="S24" s="52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</row>
    <row r="25" spans="2:55" x14ac:dyDescent="0.25">
      <c r="B25" s="14">
        <v>44593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48"/>
      <c r="S25" s="52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</row>
    <row r="26" spans="2:55" x14ac:dyDescent="0.25">
      <c r="B26" s="14">
        <v>44621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48"/>
      <c r="S26" s="52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</row>
    <row r="27" spans="2:55" x14ac:dyDescent="0.25">
      <c r="B27" s="14">
        <v>44652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48"/>
      <c r="S27" s="52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</row>
    <row r="28" spans="2:55" x14ac:dyDescent="0.25">
      <c r="B28" s="14">
        <v>44682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48"/>
      <c r="S28" s="52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</row>
    <row r="29" spans="2:55" x14ac:dyDescent="0.25">
      <c r="B29" s="14">
        <v>44713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48"/>
      <c r="S29" s="52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</row>
    <row r="30" spans="2:55" x14ac:dyDescent="0.25">
      <c r="B30" s="14">
        <v>44743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48"/>
      <c r="S30" s="52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</row>
    <row r="31" spans="2:55" x14ac:dyDescent="0.25">
      <c r="B31" s="14">
        <v>44774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48"/>
      <c r="S31" s="52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</row>
    <row r="32" spans="2:55" x14ac:dyDescent="0.25">
      <c r="B32" s="14">
        <v>44805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48"/>
      <c r="S32" s="52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</row>
    <row r="33" spans="2:55" x14ac:dyDescent="0.25">
      <c r="B33" s="14">
        <v>44835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48"/>
      <c r="S33" s="52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</row>
    <row r="34" spans="2:55" x14ac:dyDescent="0.25">
      <c r="B34" s="14">
        <v>44866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48"/>
      <c r="S34" s="52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</row>
    <row r="35" spans="2:55" x14ac:dyDescent="0.25">
      <c r="B35" s="14">
        <v>44896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48"/>
      <c r="S35" s="52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</row>
    <row r="36" spans="2:55" x14ac:dyDescent="0.25">
      <c r="B36" s="14">
        <v>44927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9"/>
      <c r="S36" s="52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</row>
    <row r="37" spans="2:55" x14ac:dyDescent="0.25">
      <c r="B37" s="75" t="s">
        <v>98</v>
      </c>
      <c r="C37" s="16">
        <f>AVERAGE(C4:C36)</f>
        <v>6.0094327722772581E-3</v>
      </c>
      <c r="D37" s="16">
        <f t="shared" ref="D37:AA37" si="4">AVERAGE(D4:D36)</f>
        <v>4.6696003034959094E-4</v>
      </c>
      <c r="E37" s="16">
        <f t="shared" si="4"/>
        <v>1.4313314185140924E-3</v>
      </c>
      <c r="F37" s="16">
        <f t="shared" si="4"/>
        <v>8.7855480609966285E-4</v>
      </c>
      <c r="G37" s="16">
        <f t="shared" si="4"/>
        <v>2.8722881272496095E-3</v>
      </c>
      <c r="H37" s="16">
        <f t="shared" si="4"/>
        <v>2.543427011108971E-3</v>
      </c>
      <c r="I37" s="16">
        <f t="shared" si="4"/>
        <v>1.8788412993614629E-3</v>
      </c>
      <c r="J37" s="16">
        <f t="shared" si="4"/>
        <v>6.2697771905903992E-3</v>
      </c>
      <c r="K37" s="16">
        <f t="shared" si="4"/>
        <v>7.3547258512132452E-3</v>
      </c>
      <c r="L37" s="16">
        <f t="shared" si="4"/>
        <v>7.3213382661728998E-3</v>
      </c>
      <c r="M37" s="16">
        <f t="shared" si="4"/>
        <v>8.7857498839433532E-3</v>
      </c>
      <c r="N37" s="16">
        <f t="shared" si="4"/>
        <v>-3.1637901488428449E-4</v>
      </c>
      <c r="O37" s="16">
        <f t="shared" si="4"/>
        <v>3.4568457254557372E-3</v>
      </c>
      <c r="P37" s="16">
        <f t="shared" si="4"/>
        <v>3.1842561609892968E-2</v>
      </c>
      <c r="Q37" s="16">
        <f t="shared" si="4"/>
        <v>3.8853821863639608E-2</v>
      </c>
      <c r="R37" s="16">
        <f t="shared" si="4"/>
        <v>2.3838691243437283E-2</v>
      </c>
      <c r="S37" s="16">
        <f t="shared" si="4"/>
        <v>2.841884896603549E-3</v>
      </c>
      <c r="T37" s="16">
        <f t="shared" si="4"/>
        <v>3.2482841446637351E-2</v>
      </c>
      <c r="U37" s="16">
        <f t="shared" si="4"/>
        <v>2.5619431353923295E-2</v>
      </c>
      <c r="V37" s="16">
        <f t="shared" si="4"/>
        <v>3.3901535338082926E-2</v>
      </c>
      <c r="W37" s="16">
        <f t="shared" si="4"/>
        <v>2.2753051308391736E-2</v>
      </c>
      <c r="X37" s="16">
        <f t="shared" si="4"/>
        <v>3.4532193262605572E-2</v>
      </c>
      <c r="Y37" s="16">
        <f t="shared" si="4"/>
        <v>2.6639058279960326E-2</v>
      </c>
      <c r="Z37" s="16">
        <f t="shared" ref="Z37" si="5">AVERAGE(Z4:Z36)</f>
        <v>1.3277905366893347E-2</v>
      </c>
      <c r="AA37" s="16">
        <f t="shared" si="4"/>
        <v>2.2558468788456697E-2</v>
      </c>
      <c r="AB37" s="16">
        <f t="shared" ref="AB37:BC37" si="6">AVERAGE(AB4:AB36)</f>
        <v>2.2558468788456697E-2</v>
      </c>
      <c r="AC37" s="16">
        <f t="shared" si="6"/>
        <v>2.2558468788456697E-2</v>
      </c>
      <c r="AD37" s="16">
        <f t="shared" si="6"/>
        <v>2.2558468788456697E-2</v>
      </c>
      <c r="AE37" s="16">
        <f t="shared" si="6"/>
        <v>2.2558468788456697E-2</v>
      </c>
      <c r="AF37" s="16">
        <f t="shared" si="6"/>
        <v>2.2558468788456697E-2</v>
      </c>
      <c r="AG37" s="16">
        <f t="shared" si="6"/>
        <v>2.2558468788456697E-2</v>
      </c>
      <c r="AH37" s="16">
        <f t="shared" si="6"/>
        <v>2.2558468788456697E-2</v>
      </c>
      <c r="AI37" s="16">
        <f t="shared" si="6"/>
        <v>2.2558468788456697E-2</v>
      </c>
      <c r="AJ37" s="16">
        <f t="shared" si="6"/>
        <v>2.2558468788456697E-2</v>
      </c>
      <c r="AK37" s="16">
        <f t="shared" si="6"/>
        <v>2.2558468788456697E-2</v>
      </c>
      <c r="AL37" s="16">
        <f t="shared" si="6"/>
        <v>2.2558468788456697E-2</v>
      </c>
      <c r="AM37" s="16">
        <f t="shared" si="6"/>
        <v>2.2558468788456697E-2</v>
      </c>
      <c r="AN37" s="16">
        <f t="shared" si="6"/>
        <v>2.2558468788456697E-2</v>
      </c>
      <c r="AO37" s="16">
        <f t="shared" si="6"/>
        <v>2.2558468788456697E-2</v>
      </c>
      <c r="AP37" s="16">
        <f t="shared" si="6"/>
        <v>2.2558468788456697E-2</v>
      </c>
      <c r="AQ37" s="16">
        <f t="shared" si="6"/>
        <v>2.2558468788456697E-2</v>
      </c>
      <c r="AR37" s="16">
        <f t="shared" si="6"/>
        <v>2.2558468788456697E-2</v>
      </c>
      <c r="AS37" s="16">
        <f t="shared" si="6"/>
        <v>2.2558468788456697E-2</v>
      </c>
      <c r="AT37" s="16">
        <f t="shared" si="6"/>
        <v>2.2558468788456697E-2</v>
      </c>
      <c r="AU37" s="16">
        <f t="shared" si="6"/>
        <v>2.2558468788456697E-2</v>
      </c>
      <c r="AV37" s="16">
        <f t="shared" si="6"/>
        <v>2.2558468788456697E-2</v>
      </c>
      <c r="AW37" s="16">
        <f t="shared" si="6"/>
        <v>2.2558468788456697E-2</v>
      </c>
      <c r="AX37" s="16">
        <f t="shared" si="6"/>
        <v>2.2558468788456697E-2</v>
      </c>
      <c r="AY37" s="16">
        <f t="shared" si="6"/>
        <v>2.2558468788456697E-2</v>
      </c>
      <c r="AZ37" s="16">
        <f t="shared" si="6"/>
        <v>2.2558468788456697E-2</v>
      </c>
      <c r="BA37" s="16">
        <f t="shared" si="6"/>
        <v>2.2558468788456697E-2</v>
      </c>
      <c r="BB37" s="16">
        <f t="shared" si="6"/>
        <v>2.2558468788456697E-2</v>
      </c>
      <c r="BC37" s="16">
        <f t="shared" si="6"/>
        <v>2.2558468788456697E-2</v>
      </c>
    </row>
    <row r="38" spans="2:55" x14ac:dyDescent="0.25">
      <c r="B38" s="13" t="s">
        <v>99</v>
      </c>
      <c r="C38" s="16">
        <f>_xlfn.STDEV.P(C4:C36)</f>
        <v>5.8956840874427839E-3</v>
      </c>
      <c r="D38" s="16">
        <f t="shared" ref="D38:AA38" si="7">_xlfn.STDEV.P(D4:D36)</f>
        <v>9.3370639640795519E-3</v>
      </c>
      <c r="E38" s="16">
        <f t="shared" si="7"/>
        <v>1.0230505836476655E-3</v>
      </c>
      <c r="F38" s="16">
        <f t="shared" si="7"/>
        <v>4.5709196313936033E-4</v>
      </c>
      <c r="G38" s="16">
        <f t="shared" si="7"/>
        <v>1.0291624496542712E-2</v>
      </c>
      <c r="H38" s="16">
        <f t="shared" si="7"/>
        <v>9.313135648258631E-3</v>
      </c>
      <c r="I38" s="16">
        <f t="shared" si="7"/>
        <v>7.1546748034967791E-4</v>
      </c>
      <c r="J38" s="16">
        <f t="shared" si="7"/>
        <v>5.5858686603947631E-3</v>
      </c>
      <c r="K38" s="16">
        <f t="shared" si="7"/>
        <v>2.1355808758314738E-2</v>
      </c>
      <c r="L38" s="16">
        <f t="shared" si="7"/>
        <v>2.1308716204345983E-2</v>
      </c>
      <c r="M38" s="16">
        <f t="shared" si="7"/>
        <v>3.4881780945050629E-2</v>
      </c>
      <c r="N38" s="16">
        <f t="shared" si="7"/>
        <v>1.4506776564649933E-2</v>
      </c>
      <c r="O38" s="16">
        <f t="shared" si="7"/>
        <v>1.1323647100721364E-2</v>
      </c>
      <c r="P38" s="16">
        <f t="shared" si="7"/>
        <v>5.4416684701641307E-2</v>
      </c>
      <c r="Q38" s="16">
        <f t="shared" si="7"/>
        <v>6.9697723785124427E-2</v>
      </c>
      <c r="R38" s="16">
        <f t="shared" si="7"/>
        <v>4.4769438255993117E-2</v>
      </c>
      <c r="S38" s="16">
        <f t="shared" si="7"/>
        <v>7.1185545955836987E-3</v>
      </c>
      <c r="T38" s="16">
        <f t="shared" si="7"/>
        <v>6.1397584578213878E-2</v>
      </c>
      <c r="U38" s="16">
        <f t="shared" si="7"/>
        <v>5.8672267547080451E-2</v>
      </c>
      <c r="V38" s="16">
        <f t="shared" si="7"/>
        <v>6.1465933117872053E-2</v>
      </c>
      <c r="W38" s="16">
        <f t="shared" si="7"/>
        <v>4.4692221608315985E-2</v>
      </c>
      <c r="X38" s="16">
        <f t="shared" si="7"/>
        <v>6.8618988256002003E-2</v>
      </c>
      <c r="Y38" s="16">
        <f t="shared" si="7"/>
        <v>3.8805416373400181E-2</v>
      </c>
      <c r="Z38" s="16">
        <f t="shared" ref="Z38" si="8">_xlfn.STDEV.P(Z4:Z36)</f>
        <v>1.5808554060281574E-2</v>
      </c>
      <c r="AA38" s="16">
        <f t="shared" si="7"/>
        <v>3.3151815554768982E-2</v>
      </c>
      <c r="AB38" s="16">
        <f t="shared" ref="AB38:BC38" si="9">_xlfn.STDEV.P(AB4:AB36)</f>
        <v>3.3151815554768982E-2</v>
      </c>
      <c r="AC38" s="16">
        <f t="shared" si="9"/>
        <v>3.3151815554768982E-2</v>
      </c>
      <c r="AD38" s="16">
        <f t="shared" si="9"/>
        <v>3.3151815554768982E-2</v>
      </c>
      <c r="AE38" s="16">
        <f t="shared" si="9"/>
        <v>3.3151815554768982E-2</v>
      </c>
      <c r="AF38" s="16">
        <f t="shared" si="9"/>
        <v>3.3151815554768982E-2</v>
      </c>
      <c r="AG38" s="16">
        <f t="shared" si="9"/>
        <v>3.3151815554768982E-2</v>
      </c>
      <c r="AH38" s="16">
        <f t="shared" si="9"/>
        <v>3.3151815554768982E-2</v>
      </c>
      <c r="AI38" s="16">
        <f t="shared" si="9"/>
        <v>3.3151815554768982E-2</v>
      </c>
      <c r="AJ38" s="16">
        <f t="shared" si="9"/>
        <v>3.3151815554768982E-2</v>
      </c>
      <c r="AK38" s="16">
        <f t="shared" si="9"/>
        <v>3.3151815554768982E-2</v>
      </c>
      <c r="AL38" s="16">
        <f t="shared" si="9"/>
        <v>3.3151815554768982E-2</v>
      </c>
      <c r="AM38" s="16">
        <f t="shared" si="9"/>
        <v>3.3151815554768982E-2</v>
      </c>
      <c r="AN38" s="16">
        <f t="shared" si="9"/>
        <v>3.3151815554768982E-2</v>
      </c>
      <c r="AO38" s="16">
        <f t="shared" si="9"/>
        <v>3.3151815554768982E-2</v>
      </c>
      <c r="AP38" s="16">
        <f t="shared" si="9"/>
        <v>3.3151815554768982E-2</v>
      </c>
      <c r="AQ38" s="16">
        <f t="shared" si="9"/>
        <v>3.3151815554768982E-2</v>
      </c>
      <c r="AR38" s="16">
        <f t="shared" si="9"/>
        <v>3.3151815554768982E-2</v>
      </c>
      <c r="AS38" s="16">
        <f t="shared" si="9"/>
        <v>3.3151815554768982E-2</v>
      </c>
      <c r="AT38" s="16">
        <f t="shared" si="9"/>
        <v>3.3151815554768982E-2</v>
      </c>
      <c r="AU38" s="16">
        <f t="shared" si="9"/>
        <v>3.3151815554768982E-2</v>
      </c>
      <c r="AV38" s="16">
        <f t="shared" si="9"/>
        <v>3.3151815554768982E-2</v>
      </c>
      <c r="AW38" s="16">
        <f t="shared" si="9"/>
        <v>3.3151815554768982E-2</v>
      </c>
      <c r="AX38" s="16">
        <f t="shared" si="9"/>
        <v>3.3151815554768982E-2</v>
      </c>
      <c r="AY38" s="16">
        <f t="shared" si="9"/>
        <v>3.3151815554768982E-2</v>
      </c>
      <c r="AZ38" s="16">
        <f t="shared" si="9"/>
        <v>3.3151815554768982E-2</v>
      </c>
      <c r="BA38" s="16">
        <f t="shared" si="9"/>
        <v>3.3151815554768982E-2</v>
      </c>
      <c r="BB38" s="16">
        <f t="shared" si="9"/>
        <v>3.3151815554768982E-2</v>
      </c>
      <c r="BC38" s="16">
        <f t="shared" si="9"/>
        <v>3.3151815554768982E-2</v>
      </c>
    </row>
    <row r="39" spans="2:55" x14ac:dyDescent="0.25">
      <c r="B39" s="13" t="s">
        <v>45</v>
      </c>
      <c r="C39" s="20">
        <f>C37/C38</f>
        <v>1.0192935515450612</v>
      </c>
      <c r="D39" s="20">
        <f>D37/D38</f>
        <v>5.0011441727937637E-2</v>
      </c>
      <c r="E39" s="20">
        <f t="shared" ref="E39:M39" si="10">E37/E38</f>
        <v>1.3990817672091149</v>
      </c>
      <c r="F39" s="20">
        <f t="shared" si="10"/>
        <v>1.922052621677369</v>
      </c>
      <c r="G39" s="20">
        <f t="shared" si="10"/>
        <v>0.27908986848621453</v>
      </c>
      <c r="H39" s="20">
        <f t="shared" si="10"/>
        <v>0.27310103784266693</v>
      </c>
      <c r="I39" s="20">
        <f t="shared" si="10"/>
        <v>2.6260331195531026</v>
      </c>
      <c r="J39" s="20">
        <f t="shared" si="10"/>
        <v>1.1224354834986943</v>
      </c>
      <c r="K39" s="20">
        <f t="shared" si="10"/>
        <v>0.34438994722453359</v>
      </c>
      <c r="L39" s="20">
        <f t="shared" si="10"/>
        <v>0.34358420263158268</v>
      </c>
      <c r="M39" s="20">
        <f t="shared" si="10"/>
        <v>0.25187217068370366</v>
      </c>
      <c r="N39" s="20">
        <f t="shared" ref="N39:O39" si="11">N37/N38</f>
        <v>-2.1809049961880288E-2</v>
      </c>
      <c r="O39" s="20">
        <f t="shared" si="11"/>
        <v>0.30527670941242258</v>
      </c>
      <c r="P39" s="20">
        <f t="shared" ref="P39:Q39" si="12">P37/P38</f>
        <v>0.58516173457609666</v>
      </c>
      <c r="Q39" s="20">
        <f t="shared" si="12"/>
        <v>0.5574618474403058</v>
      </c>
      <c r="R39" s="20">
        <f t="shared" ref="R39:S39" si="13">R37/R38</f>
        <v>0.53247688986238473</v>
      </c>
      <c r="S39" s="20">
        <f t="shared" si="13"/>
        <v>0.39922218175676205</v>
      </c>
      <c r="T39" s="20">
        <f t="shared" ref="T39:U39" si="14">T37/T38</f>
        <v>0.52905731829332348</v>
      </c>
      <c r="U39" s="20">
        <f t="shared" si="14"/>
        <v>0.43665316554137723</v>
      </c>
      <c r="V39" s="20">
        <f t="shared" ref="V39:W39" si="15">V37/V38</f>
        <v>0.55154999881105837</v>
      </c>
      <c r="W39" s="20">
        <f t="shared" si="15"/>
        <v>0.50910539887231787</v>
      </c>
      <c r="X39" s="20">
        <f t="shared" ref="X39:Y39" si="16">X37/X38</f>
        <v>0.50324544474153032</v>
      </c>
      <c r="Y39" s="20">
        <f t="shared" si="16"/>
        <v>0.68647783658934047</v>
      </c>
      <c r="Z39" s="20">
        <f t="shared" ref="Z39" si="17">Z37/Z38</f>
        <v>0.83991902841092902</v>
      </c>
      <c r="AA39" s="20">
        <f t="shared" ref="AA39:BC39" si="18">AA37/AA38</f>
        <v>0.68045952871536164</v>
      </c>
      <c r="AB39" s="20">
        <f t="shared" si="18"/>
        <v>0.68045952871536164</v>
      </c>
      <c r="AC39" s="20">
        <f t="shared" si="18"/>
        <v>0.68045952871536164</v>
      </c>
      <c r="AD39" s="20">
        <f t="shared" si="18"/>
        <v>0.68045952871536164</v>
      </c>
      <c r="AE39" s="20">
        <f t="shared" si="18"/>
        <v>0.68045952871536164</v>
      </c>
      <c r="AF39" s="20">
        <f t="shared" si="18"/>
        <v>0.68045952871536164</v>
      </c>
      <c r="AG39" s="20">
        <f t="shared" si="18"/>
        <v>0.68045952871536164</v>
      </c>
      <c r="AH39" s="20">
        <f t="shared" si="18"/>
        <v>0.68045952871536164</v>
      </c>
      <c r="AI39" s="20">
        <f t="shared" si="18"/>
        <v>0.68045952871536164</v>
      </c>
      <c r="AJ39" s="20">
        <f t="shared" si="18"/>
        <v>0.68045952871536164</v>
      </c>
      <c r="AK39" s="20">
        <f t="shared" si="18"/>
        <v>0.68045952871536164</v>
      </c>
      <c r="AL39" s="20">
        <f t="shared" si="18"/>
        <v>0.68045952871536164</v>
      </c>
      <c r="AM39" s="20">
        <f t="shared" si="18"/>
        <v>0.68045952871536164</v>
      </c>
      <c r="AN39" s="20">
        <f t="shared" si="18"/>
        <v>0.68045952871536164</v>
      </c>
      <c r="AO39" s="20">
        <f t="shared" si="18"/>
        <v>0.68045952871536164</v>
      </c>
      <c r="AP39" s="20">
        <f t="shared" si="18"/>
        <v>0.68045952871536164</v>
      </c>
      <c r="AQ39" s="20">
        <f t="shared" si="18"/>
        <v>0.68045952871536164</v>
      </c>
      <c r="AR39" s="20">
        <f t="shared" si="18"/>
        <v>0.68045952871536164</v>
      </c>
      <c r="AS39" s="20">
        <f t="shared" si="18"/>
        <v>0.68045952871536164</v>
      </c>
      <c r="AT39" s="20">
        <f t="shared" si="18"/>
        <v>0.68045952871536164</v>
      </c>
      <c r="AU39" s="20">
        <f t="shared" si="18"/>
        <v>0.68045952871536164</v>
      </c>
      <c r="AV39" s="20">
        <f t="shared" si="18"/>
        <v>0.68045952871536164</v>
      </c>
      <c r="AW39" s="20">
        <f t="shared" si="18"/>
        <v>0.68045952871536164</v>
      </c>
      <c r="AX39" s="20">
        <f t="shared" si="18"/>
        <v>0.68045952871536164</v>
      </c>
      <c r="AY39" s="20">
        <f t="shared" si="18"/>
        <v>0.68045952871536164</v>
      </c>
      <c r="AZ39" s="20">
        <f t="shared" si="18"/>
        <v>0.68045952871536164</v>
      </c>
      <c r="BA39" s="20">
        <f t="shared" si="18"/>
        <v>0.68045952871536164</v>
      </c>
      <c r="BB39" s="20">
        <f t="shared" si="18"/>
        <v>0.68045952871536164</v>
      </c>
      <c r="BC39" s="20">
        <f t="shared" si="18"/>
        <v>0.68045952871536164</v>
      </c>
    </row>
    <row r="40" spans="2:55" x14ac:dyDescent="0.25">
      <c r="B40" s="12" t="s">
        <v>100</v>
      </c>
      <c r="C40" s="40">
        <f>(C37-INDEX!$C$26)/HISTORICO!C38</f>
        <v>0.7196393230511211</v>
      </c>
      <c r="D40" s="40">
        <f>(D37-INDEX!$C$26)/HISTORICO!D38</f>
        <v>-0.13919864331198259</v>
      </c>
      <c r="E40" s="40">
        <f>(E37-INDEX!$C$26)/HISTORICO!E38</f>
        <v>-0.32777973397653842</v>
      </c>
      <c r="F40" s="40">
        <f>(F37-INDEX!$C$26)/HISTORICO!F38</f>
        <v>-1.9429610060683391</v>
      </c>
      <c r="G40" s="40">
        <f>(G37-INDEX!$C$26)/HISTORICO!G38</f>
        <v>0.10742924607814409</v>
      </c>
      <c r="H40" s="40">
        <f>(H37-INDEX!$C$26)/HISTORICO!H38</f>
        <v>8.3404813779078046E-2</v>
      </c>
      <c r="I40" s="40">
        <f>(I37-INDEX!$C$26)/HISTORICO!I38</f>
        <v>0.15678508915593486</v>
      </c>
      <c r="J40" s="40">
        <f>(J37-INDEX!$C$26)/HISTORICO!J38</f>
        <v>0.8061611895481785</v>
      </c>
      <c r="K40" s="40">
        <f>(K37-INDEX!$C$26)/HISTORICO!K38</f>
        <v>0.26166460131700264</v>
      </c>
      <c r="L40" s="40">
        <f>(L37-INDEX!$C$26)/HISTORICO!L38</f>
        <v>0.26067603257925692</v>
      </c>
      <c r="M40" s="40">
        <f>(M37-INDEX!$C$26)/HISTORICO!M38</f>
        <v>0.20122490959776018</v>
      </c>
      <c r="N40" s="40">
        <f>(N37-INDEX!$C$26)/HISTORICO!N38</f>
        <v>-0.14359121561346097</v>
      </c>
      <c r="O40" s="40">
        <f>(O37-INDEX!$C$26)/HISTORICO!O38</f>
        <v>0.14926101491465582</v>
      </c>
      <c r="P40" s="40">
        <f>(P37-INDEX!$C$26)/HISTORICO!P38</f>
        <v>0.55269620169122791</v>
      </c>
      <c r="Q40" s="40">
        <f>(Q37-INDEX!$C$26)/HISTORICO!Q38</f>
        <v>0.53211429560183776</v>
      </c>
      <c r="R40" s="40">
        <f>(R37-INDEX!$C$26)/HISTORICO!R38</f>
        <v>0.4930154461747332</v>
      </c>
      <c r="S40" s="40">
        <f>(S37-INDEX!$C$26)/HISTORICO!S38</f>
        <v>0.15104445930694135</v>
      </c>
      <c r="T40" s="40">
        <f>(T37-INDEX!$C$26)/HISTORICO!T38</f>
        <v>0.50028311359450306</v>
      </c>
      <c r="U40" s="40">
        <f>(U37-INDEX!$C$26)/HISTORICO!U38</f>
        <v>0.40654240383868628</v>
      </c>
      <c r="V40" s="40">
        <f>(V37-INDEX!$C$26)/HISTORICO!V38</f>
        <v>0.52280779028916446</v>
      </c>
      <c r="W40" s="40">
        <f>(W37-INDEX!$C$26)/HISTORICO!W38</f>
        <v>0.46957577597395794</v>
      </c>
      <c r="X40" s="40">
        <f>(X37-INDEX!$C$26)/HISTORICO!X38</f>
        <v>0.4774994127528972</v>
      </c>
      <c r="Y40" s="40">
        <f>(Y37-INDEX!$C$26)/HISTORICO!Y38</f>
        <v>0.64095154588633285</v>
      </c>
      <c r="Z40" s="40">
        <f>(Z37-INDEX!$C$26)/HISTORICO!Z38</f>
        <v>0.72816518552751486</v>
      </c>
      <c r="AA40" s="40">
        <f>(AA37-INDEX!$C$26)/HISTORICO!AA38</f>
        <v>0.62716933518891615</v>
      </c>
      <c r="AB40" s="40">
        <f>(AB37-INDEX!$C$26)/HISTORICO!AB38</f>
        <v>0.62716933518891615</v>
      </c>
      <c r="AC40" s="40">
        <f>(AC37-INDEX!$C$26)/HISTORICO!AC38</f>
        <v>0.62716933518891615</v>
      </c>
      <c r="AD40" s="40">
        <f>(AD37-INDEX!$C$26)/HISTORICO!AD38</f>
        <v>0.62716933518891615</v>
      </c>
      <c r="AE40" s="40">
        <f>(AE37-INDEX!$C$26)/HISTORICO!AE38</f>
        <v>0.62716933518891615</v>
      </c>
      <c r="AF40" s="40">
        <f>(AF37-INDEX!$C$26)/HISTORICO!AF38</f>
        <v>0.62716933518891615</v>
      </c>
      <c r="AG40" s="40">
        <f>(AG37-INDEX!$C$26)/HISTORICO!AG38</f>
        <v>0.62716933518891615</v>
      </c>
      <c r="AH40" s="40">
        <f>(AH37-INDEX!$C$26)/HISTORICO!AH38</f>
        <v>0.62716933518891615</v>
      </c>
      <c r="AI40" s="40">
        <f>(AI37-INDEX!$C$26)/HISTORICO!AI38</f>
        <v>0.62716933518891615</v>
      </c>
      <c r="AJ40" s="40">
        <f>(AJ37-INDEX!$C$26)/HISTORICO!AJ38</f>
        <v>0.62716933518891615</v>
      </c>
      <c r="AK40" s="40">
        <f>(AK37-INDEX!$C$26)/HISTORICO!AK38</f>
        <v>0.62716933518891615</v>
      </c>
      <c r="AL40" s="40">
        <f>(AL37-INDEX!$C$26)/HISTORICO!AL38</f>
        <v>0.62716933518891615</v>
      </c>
      <c r="AM40" s="40">
        <f>(AM37-INDEX!$C$26)/HISTORICO!AM38</f>
        <v>0.62716933518891615</v>
      </c>
      <c r="AN40" s="40">
        <f>(AN37-INDEX!$C$26)/HISTORICO!AN38</f>
        <v>0.62716933518891615</v>
      </c>
      <c r="AO40" s="40">
        <f>(AO37-INDEX!$C$26)/HISTORICO!AO38</f>
        <v>0.62716933518891615</v>
      </c>
      <c r="AP40" s="40">
        <f>(AP37-INDEX!$C$26)/HISTORICO!AP38</f>
        <v>0.62716933518891615</v>
      </c>
      <c r="AQ40" s="40">
        <f>(AQ37-INDEX!$C$26)/HISTORICO!AQ38</f>
        <v>0.62716933518891615</v>
      </c>
      <c r="AR40" s="40">
        <f>(AR37-INDEX!$C$26)/HISTORICO!AR38</f>
        <v>0.62716933518891615</v>
      </c>
      <c r="AS40" s="40">
        <f>(AS37-INDEX!$C$26)/HISTORICO!AS38</f>
        <v>0.62716933518891615</v>
      </c>
      <c r="AT40" s="40">
        <f>(AT37-INDEX!$C$26)/HISTORICO!AT38</f>
        <v>0.62716933518891615</v>
      </c>
      <c r="AU40" s="40">
        <f>(AU37-INDEX!$C$26)/HISTORICO!AU38</f>
        <v>0.62716933518891615</v>
      </c>
      <c r="AV40" s="40">
        <f>(AV37-INDEX!$C$26)/HISTORICO!AV38</f>
        <v>0.62716933518891615</v>
      </c>
      <c r="AW40" s="40">
        <f>(AW37-INDEX!$C$26)/HISTORICO!AW38</f>
        <v>0.62716933518891615</v>
      </c>
      <c r="AX40" s="40">
        <f>(AX37-INDEX!$C$26)/HISTORICO!AX38</f>
        <v>0.62716933518891615</v>
      </c>
      <c r="AY40" s="40">
        <f>(AY37-INDEX!$C$26)/HISTORICO!AY38</f>
        <v>0.62716933518891615</v>
      </c>
      <c r="AZ40" s="40">
        <f>(AZ37-INDEX!$C$26)/HISTORICO!AZ38</f>
        <v>0.62716933518891615</v>
      </c>
      <c r="BA40" s="40">
        <f>(BA37-INDEX!$C$26)/HISTORICO!BA38</f>
        <v>0.62716933518891615</v>
      </c>
      <c r="BB40" s="40">
        <f>(BB37-INDEX!$C$26)/HISTORICO!BB38</f>
        <v>0.62716933518891615</v>
      </c>
      <c r="BC40" s="40">
        <f>(BC37-INDEX!$C$26)/HISTORICO!BC38</f>
        <v>0.62716933518891615</v>
      </c>
    </row>
    <row r="41" spans="2:55" x14ac:dyDescent="0.25">
      <c r="B41" s="12"/>
    </row>
    <row r="43" spans="2:55" x14ac:dyDescent="0.25">
      <c r="C43" t="s">
        <v>70072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2:Q55"/>
  <sheetViews>
    <sheetView showGridLines="0" zoomScaleNormal="100" workbookViewId="0">
      <selection activeCell="E5" sqref="E5"/>
    </sheetView>
  </sheetViews>
  <sheetFormatPr defaultRowHeight="15" x14ac:dyDescent="0.25"/>
  <cols>
    <col min="1" max="2" width="2.7109375" customWidth="1"/>
    <col min="3" max="3" width="20.7109375" customWidth="1"/>
    <col min="4" max="4" width="35.7109375" customWidth="1"/>
    <col min="5" max="5" width="19.28515625" customWidth="1"/>
    <col min="6" max="6" width="10.140625" customWidth="1"/>
    <col min="7" max="7" width="15.140625" bestFit="1" customWidth="1"/>
    <col min="8" max="8" width="15.28515625" style="43" customWidth="1"/>
    <col min="9" max="9" width="13.140625" bestFit="1" customWidth="1"/>
    <col min="10" max="10" width="16.7109375" customWidth="1"/>
    <col min="11" max="12" width="21.42578125" style="43" customWidth="1"/>
    <col min="13" max="13" width="16.85546875" style="43" hidden="1" customWidth="1"/>
    <col min="14" max="14" width="18.140625" style="43" bestFit="1" customWidth="1"/>
    <col min="15" max="15" width="18.140625" style="43" customWidth="1"/>
    <col min="16" max="16" width="20.42578125" customWidth="1"/>
    <col min="17" max="17" width="11" bestFit="1" customWidth="1"/>
  </cols>
  <sheetData>
    <row r="2" spans="1:17" ht="29.25" customHeight="1" x14ac:dyDescent="0.25">
      <c r="C2" s="74" t="s">
        <v>70047</v>
      </c>
      <c r="D2" s="74" t="s">
        <v>70014</v>
      </c>
      <c r="E2" s="74" t="s">
        <v>23</v>
      </c>
      <c r="F2" s="74" t="s">
        <v>47</v>
      </c>
      <c r="G2" s="74" t="s">
        <v>70050</v>
      </c>
      <c r="H2" s="74" t="s">
        <v>1</v>
      </c>
      <c r="I2" s="74" t="s">
        <v>43</v>
      </c>
      <c r="J2" s="74" t="s">
        <v>46</v>
      </c>
      <c r="K2" s="74" t="s">
        <v>69988</v>
      </c>
      <c r="L2" s="74" t="s">
        <v>69999</v>
      </c>
      <c r="M2" s="74" t="s">
        <v>69987</v>
      </c>
      <c r="N2" s="74" t="s">
        <v>69986</v>
      </c>
      <c r="O2" s="74" t="s">
        <v>69993</v>
      </c>
    </row>
    <row r="3" spans="1:17" x14ac:dyDescent="0.25">
      <c r="A3" s="46"/>
      <c r="B3" s="47">
        <v>1</v>
      </c>
      <c r="C3" s="17" t="s">
        <v>70048</v>
      </c>
      <c r="D3" s="17" t="s">
        <v>36</v>
      </c>
      <c r="E3" s="18" t="s">
        <v>11</v>
      </c>
      <c r="F3" s="18" t="s">
        <v>24</v>
      </c>
      <c r="G3" s="18" t="s">
        <v>70051</v>
      </c>
      <c r="H3" s="19">
        <v>2E-3</v>
      </c>
      <c r="I3" s="19" t="s">
        <v>5</v>
      </c>
      <c r="J3" s="18" t="s">
        <v>69</v>
      </c>
      <c r="K3" s="24">
        <v>1</v>
      </c>
      <c r="L3" s="18" t="s">
        <v>70000</v>
      </c>
      <c r="M3" s="60" t="str">
        <f>VLOOKUP(E3,'26-05-2021'!B2:I20489,5,0)</f>
        <v>5777134247.26</v>
      </c>
      <c r="N3" s="60">
        <f t="shared" ref="N3:N27" si="0">VALUE(CONCATENATE(LEFT(M3,LEN(M3)-3),",",RIGHT(M3,2)))</f>
        <v>5777134247.2600002</v>
      </c>
      <c r="O3" s="60">
        <f>14%*N3</f>
        <v>808798794.61640012</v>
      </c>
    </row>
    <row r="4" spans="1:17" x14ac:dyDescent="0.25">
      <c r="A4" s="46"/>
      <c r="B4" s="47">
        <v>2</v>
      </c>
      <c r="C4" s="21" t="s">
        <v>70048</v>
      </c>
      <c r="D4" s="21" t="s">
        <v>34</v>
      </c>
      <c r="E4" s="22" t="s">
        <v>12</v>
      </c>
      <c r="F4" s="22" t="s">
        <v>24</v>
      </c>
      <c r="G4" s="22" t="s">
        <v>70052</v>
      </c>
      <c r="H4" s="23">
        <v>2E-3</v>
      </c>
      <c r="I4" s="23" t="s">
        <v>6</v>
      </c>
      <c r="J4" s="22" t="s">
        <v>69</v>
      </c>
      <c r="K4" s="25">
        <v>1</v>
      </c>
      <c r="L4" s="22" t="s">
        <v>70000</v>
      </c>
      <c r="M4" s="61" t="str">
        <f>VLOOKUP(E4,'26-05-2021'!B3:I20490,5,0)</f>
        <v>7208691419.71</v>
      </c>
      <c r="N4" s="61">
        <f t="shared" si="0"/>
        <v>7208691419.71</v>
      </c>
      <c r="O4" s="61">
        <f t="shared" ref="O4:O27" si="1">14%*N4</f>
        <v>1009216798.7594001</v>
      </c>
      <c r="Q4" s="59"/>
    </row>
    <row r="5" spans="1:17" x14ac:dyDescent="0.25">
      <c r="A5" s="46"/>
      <c r="B5" s="47">
        <v>3</v>
      </c>
      <c r="C5" s="17" t="s">
        <v>70048</v>
      </c>
      <c r="D5" s="17" t="s">
        <v>33</v>
      </c>
      <c r="E5" s="18" t="s">
        <v>13</v>
      </c>
      <c r="F5" s="18" t="s">
        <v>27</v>
      </c>
      <c r="G5" s="18" t="s">
        <v>70053</v>
      </c>
      <c r="H5" s="19">
        <v>3.0000000000000001E-3</v>
      </c>
      <c r="I5" s="19" t="s">
        <v>5</v>
      </c>
      <c r="J5" s="18" t="s">
        <v>69</v>
      </c>
      <c r="K5" s="24">
        <v>1</v>
      </c>
      <c r="L5" s="18" t="s">
        <v>70000</v>
      </c>
      <c r="M5" s="60" t="str">
        <f>VLOOKUP(E5,'26-05-2021'!B4:I20491,5,0)</f>
        <v>8274952608.53</v>
      </c>
      <c r="N5" s="60">
        <f t="shared" si="0"/>
        <v>8274952608.5299997</v>
      </c>
      <c r="O5" s="60">
        <f t="shared" si="1"/>
        <v>1158493365.1942</v>
      </c>
    </row>
    <row r="6" spans="1:17" x14ac:dyDescent="0.25">
      <c r="A6" s="46"/>
      <c r="B6" s="47">
        <v>4</v>
      </c>
      <c r="C6" s="21" t="s">
        <v>70048</v>
      </c>
      <c r="D6" s="21" t="s">
        <v>30</v>
      </c>
      <c r="E6" s="22" t="s">
        <v>14</v>
      </c>
      <c r="F6" s="22" t="s">
        <v>27</v>
      </c>
      <c r="G6" s="22" t="s">
        <v>28</v>
      </c>
      <c r="H6" s="23">
        <v>0.01</v>
      </c>
      <c r="I6" s="23" t="s">
        <v>4</v>
      </c>
      <c r="J6" s="22" t="s">
        <v>60</v>
      </c>
      <c r="K6" s="25">
        <v>0.4</v>
      </c>
      <c r="L6" s="22" t="s">
        <v>70000</v>
      </c>
      <c r="M6" s="61" t="str">
        <f>VLOOKUP(E6,'26-05-2021'!B5:I20492,5,0)</f>
        <v>3144502222.80</v>
      </c>
      <c r="N6" s="61">
        <f t="shared" si="0"/>
        <v>3144502222.8000002</v>
      </c>
      <c r="O6" s="61">
        <f t="shared" si="1"/>
        <v>440230311.19200009</v>
      </c>
    </row>
    <row r="7" spans="1:17" x14ac:dyDescent="0.25">
      <c r="A7" s="46"/>
      <c r="B7" s="47">
        <v>5</v>
      </c>
      <c r="C7" s="17" t="s">
        <v>70048</v>
      </c>
      <c r="D7" s="17" t="s">
        <v>41</v>
      </c>
      <c r="E7" s="18" t="s">
        <v>15</v>
      </c>
      <c r="F7" s="18" t="s">
        <v>26</v>
      </c>
      <c r="G7" s="18" t="s">
        <v>70054</v>
      </c>
      <c r="H7" s="19">
        <v>3.0000000000000001E-3</v>
      </c>
      <c r="I7" s="19" t="s">
        <v>3</v>
      </c>
      <c r="J7" s="18" t="s">
        <v>69</v>
      </c>
      <c r="K7" s="24">
        <v>1</v>
      </c>
      <c r="L7" s="18" t="s">
        <v>70000</v>
      </c>
      <c r="M7" s="60" t="str">
        <f>VLOOKUP(E7,'26-05-2021'!B6:I20493,5,0)</f>
        <v>9322346550.29</v>
      </c>
      <c r="N7" s="60">
        <f t="shared" si="0"/>
        <v>9322346550.2900009</v>
      </c>
      <c r="O7" s="60">
        <f t="shared" si="1"/>
        <v>1305128517.0406003</v>
      </c>
    </row>
    <row r="8" spans="1:17" x14ac:dyDescent="0.25">
      <c r="A8" s="46"/>
      <c r="B8" s="47">
        <v>6</v>
      </c>
      <c r="C8" s="21" t="s">
        <v>70048</v>
      </c>
      <c r="D8" s="21" t="s">
        <v>42</v>
      </c>
      <c r="E8" s="22" t="s">
        <v>16</v>
      </c>
      <c r="F8" s="22" t="s">
        <v>24</v>
      </c>
      <c r="G8" s="22" t="s">
        <v>70054</v>
      </c>
      <c r="H8" s="23">
        <v>2E-3</v>
      </c>
      <c r="I8" s="23" t="s">
        <v>7</v>
      </c>
      <c r="J8" s="22" t="s">
        <v>69</v>
      </c>
      <c r="K8" s="25">
        <v>1</v>
      </c>
      <c r="L8" s="22" t="s">
        <v>70000</v>
      </c>
      <c r="M8" s="61" t="str">
        <f>VLOOKUP(E8,'26-05-2021'!B7:I20494,5,0)</f>
        <v>418661565.32</v>
      </c>
      <c r="N8" s="61">
        <f t="shared" si="0"/>
        <v>418661565.31999999</v>
      </c>
      <c r="O8" s="61">
        <f t="shared" si="1"/>
        <v>58612619.144800007</v>
      </c>
    </row>
    <row r="9" spans="1:17" x14ac:dyDescent="0.25">
      <c r="A9" s="46"/>
      <c r="B9" s="47">
        <v>7</v>
      </c>
      <c r="C9" s="17" t="s">
        <v>70048</v>
      </c>
      <c r="D9" s="17" t="s">
        <v>32</v>
      </c>
      <c r="E9" s="18" t="s">
        <v>17</v>
      </c>
      <c r="F9" s="18" t="s">
        <v>27</v>
      </c>
      <c r="G9" s="18" t="s">
        <v>28</v>
      </c>
      <c r="H9" s="19">
        <v>2E-3</v>
      </c>
      <c r="I9" s="19" t="s">
        <v>4</v>
      </c>
      <c r="J9" s="18" t="s">
        <v>60</v>
      </c>
      <c r="K9" s="24">
        <v>0.4</v>
      </c>
      <c r="L9" s="18" t="s">
        <v>70000</v>
      </c>
      <c r="M9" s="60" t="str">
        <f>VLOOKUP(E9,'26-05-2021'!B8:I20495,5,0)</f>
        <v>4027546761.19</v>
      </c>
      <c r="N9" s="60">
        <f t="shared" si="0"/>
        <v>4027546761.1900001</v>
      </c>
      <c r="O9" s="60">
        <f t="shared" si="1"/>
        <v>563856546.56660008</v>
      </c>
    </row>
    <row r="10" spans="1:17" x14ac:dyDescent="0.25">
      <c r="A10" s="46"/>
      <c r="B10" s="47">
        <v>8</v>
      </c>
      <c r="C10" s="21" t="s">
        <v>70048</v>
      </c>
      <c r="D10" s="21" t="s">
        <v>35</v>
      </c>
      <c r="E10" s="22" t="s">
        <v>18</v>
      </c>
      <c r="F10" s="22" t="s">
        <v>24</v>
      </c>
      <c r="G10" s="22" t="s">
        <v>70055</v>
      </c>
      <c r="H10" s="23">
        <v>2E-3</v>
      </c>
      <c r="I10" s="23" t="s">
        <v>5</v>
      </c>
      <c r="J10" s="22" t="s">
        <v>69</v>
      </c>
      <c r="K10" s="25">
        <v>1</v>
      </c>
      <c r="L10" s="22" t="s">
        <v>70000</v>
      </c>
      <c r="M10" s="61" t="str">
        <f>VLOOKUP(E10,'26-05-2021'!B9:I20496,5,0)</f>
        <v>10065648846.59</v>
      </c>
      <c r="N10" s="61">
        <f t="shared" si="0"/>
        <v>10065648846.59</v>
      </c>
      <c r="O10" s="61">
        <f t="shared" si="1"/>
        <v>1409190838.5226002</v>
      </c>
    </row>
    <row r="11" spans="1:17" x14ac:dyDescent="0.25">
      <c r="A11" s="46"/>
      <c r="B11" s="47">
        <v>9</v>
      </c>
      <c r="C11" s="17" t="s">
        <v>70048</v>
      </c>
      <c r="D11" s="17" t="s">
        <v>40</v>
      </c>
      <c r="E11" s="18" t="s">
        <v>19</v>
      </c>
      <c r="F11" s="18" t="s">
        <v>24</v>
      </c>
      <c r="G11" s="18" t="s">
        <v>70056</v>
      </c>
      <c r="H11" s="19">
        <v>2E-3</v>
      </c>
      <c r="I11" s="19" t="s">
        <v>6</v>
      </c>
      <c r="J11" s="18" t="s">
        <v>69</v>
      </c>
      <c r="K11" s="24">
        <v>1</v>
      </c>
      <c r="L11" s="18" t="s">
        <v>70000</v>
      </c>
      <c r="M11" s="60" t="str">
        <f>VLOOKUP(E11,'26-05-2021'!B10:I20497,5,0)</f>
        <v>7335409635.74</v>
      </c>
      <c r="N11" s="60">
        <f t="shared" si="0"/>
        <v>7335409635.7399998</v>
      </c>
      <c r="O11" s="60">
        <f t="shared" si="1"/>
        <v>1026957349.0036001</v>
      </c>
    </row>
    <row r="12" spans="1:17" x14ac:dyDescent="0.25">
      <c r="A12" s="46"/>
      <c r="B12" s="47">
        <v>10</v>
      </c>
      <c r="C12" s="21" t="s">
        <v>70048</v>
      </c>
      <c r="D12" s="21" t="s">
        <v>38</v>
      </c>
      <c r="E12" s="22" t="s">
        <v>20</v>
      </c>
      <c r="F12" s="22" t="s">
        <v>24</v>
      </c>
      <c r="G12" s="22" t="s">
        <v>70056</v>
      </c>
      <c r="H12" s="23">
        <v>6.0000000000000001E-3</v>
      </c>
      <c r="I12" s="23" t="s">
        <v>6</v>
      </c>
      <c r="J12" s="22" t="s">
        <v>60</v>
      </c>
      <c r="K12" s="25">
        <v>0.4</v>
      </c>
      <c r="L12" s="22" t="s">
        <v>70000</v>
      </c>
      <c r="M12" s="61" t="str">
        <f>VLOOKUP(E12,'26-05-2021'!B11:I20498,5,0)</f>
        <v>1240723110.49</v>
      </c>
      <c r="N12" s="61">
        <f t="shared" si="0"/>
        <v>1240723110.49</v>
      </c>
      <c r="O12" s="61">
        <f t="shared" si="1"/>
        <v>173701235.4686</v>
      </c>
    </row>
    <row r="13" spans="1:17" x14ac:dyDescent="0.25">
      <c r="A13" s="46"/>
      <c r="B13" s="47">
        <v>11</v>
      </c>
      <c r="C13" s="17" t="s">
        <v>70048</v>
      </c>
      <c r="D13" s="17" t="s">
        <v>39</v>
      </c>
      <c r="E13" s="18" t="s">
        <v>21</v>
      </c>
      <c r="F13" s="18" t="s">
        <v>25</v>
      </c>
      <c r="G13" s="18" t="s">
        <v>70057</v>
      </c>
      <c r="H13" s="19">
        <v>2E-3</v>
      </c>
      <c r="I13" s="19" t="s">
        <v>6</v>
      </c>
      <c r="J13" s="18" t="s">
        <v>69</v>
      </c>
      <c r="K13" s="24">
        <v>1</v>
      </c>
      <c r="L13" s="18" t="s">
        <v>70000</v>
      </c>
      <c r="M13" s="60" t="str">
        <f>VLOOKUP(E13,'26-05-2021'!B12:I20499,5,0)</f>
        <v>1299361250.48</v>
      </c>
      <c r="N13" s="60">
        <f t="shared" si="0"/>
        <v>1299361250.48</v>
      </c>
      <c r="O13" s="60">
        <f t="shared" si="1"/>
        <v>181910575.06720003</v>
      </c>
    </row>
    <row r="14" spans="1:17" x14ac:dyDescent="0.25">
      <c r="A14" s="46"/>
      <c r="B14" s="47">
        <v>12</v>
      </c>
      <c r="C14" s="21" t="s">
        <v>70048</v>
      </c>
      <c r="D14" s="21" t="s">
        <v>54</v>
      </c>
      <c r="E14" s="22" t="s">
        <v>55</v>
      </c>
      <c r="F14" s="22" t="s">
        <v>24</v>
      </c>
      <c r="G14" s="22" t="s">
        <v>70058</v>
      </c>
      <c r="H14" s="23">
        <v>3.0000000000000001E-3</v>
      </c>
      <c r="I14" s="23" t="s">
        <v>7</v>
      </c>
      <c r="J14" s="22" t="s">
        <v>69</v>
      </c>
      <c r="K14" s="25">
        <v>1</v>
      </c>
      <c r="L14" s="22" t="s">
        <v>70000</v>
      </c>
      <c r="M14" s="61" t="str">
        <f>VLOOKUP(E14,'26-05-2021'!B13:I20500,5,0)</f>
        <v>265612445.09</v>
      </c>
      <c r="N14" s="61">
        <f t="shared" si="0"/>
        <v>265612445.09</v>
      </c>
      <c r="O14" s="61">
        <f t="shared" si="1"/>
        <v>37185742.312600002</v>
      </c>
    </row>
    <row r="15" spans="1:17" x14ac:dyDescent="0.25">
      <c r="B15" s="47">
        <v>13</v>
      </c>
      <c r="C15" s="17" t="s">
        <v>70048</v>
      </c>
      <c r="D15" s="17" t="s">
        <v>57</v>
      </c>
      <c r="E15" s="18" t="s">
        <v>58</v>
      </c>
      <c r="F15" s="18" t="s">
        <v>26</v>
      </c>
      <c r="G15" s="18" t="s">
        <v>70059</v>
      </c>
      <c r="H15" s="19" t="s">
        <v>59</v>
      </c>
      <c r="I15" s="19" t="s">
        <v>7</v>
      </c>
      <c r="J15" s="18" t="s">
        <v>60</v>
      </c>
      <c r="K15" s="24">
        <v>0.4</v>
      </c>
      <c r="L15" s="18" t="s">
        <v>70000</v>
      </c>
      <c r="M15" s="60" t="str">
        <f>VLOOKUP(E15,'26-05-2021'!B14:I20501,5,0)</f>
        <v>4082891667.83</v>
      </c>
      <c r="N15" s="60">
        <f t="shared" si="0"/>
        <v>4082891667.8299999</v>
      </c>
      <c r="O15" s="60">
        <f t="shared" si="1"/>
        <v>571604833.49620008</v>
      </c>
    </row>
    <row r="16" spans="1:17" x14ac:dyDescent="0.25">
      <c r="B16" s="47">
        <v>14</v>
      </c>
      <c r="C16" s="21" t="s">
        <v>70048</v>
      </c>
      <c r="D16" s="21" t="s">
        <v>63</v>
      </c>
      <c r="E16" s="22" t="s">
        <v>9919</v>
      </c>
      <c r="F16" s="22" t="s">
        <v>26</v>
      </c>
      <c r="G16" s="22" t="s">
        <v>70060</v>
      </c>
      <c r="H16" s="23" t="s">
        <v>61</v>
      </c>
      <c r="I16" s="23" t="s">
        <v>6</v>
      </c>
      <c r="J16" s="22" t="s">
        <v>62</v>
      </c>
      <c r="K16" s="25">
        <v>0.2</v>
      </c>
      <c r="L16" s="22" t="s">
        <v>70001</v>
      </c>
      <c r="M16" s="61" t="str">
        <f>VLOOKUP(E16,'26-05-2021'!B15:I20502,5,0)</f>
        <v>1656023370.38</v>
      </c>
      <c r="N16" s="61">
        <f t="shared" si="0"/>
        <v>1656023370.3800001</v>
      </c>
      <c r="O16" s="61">
        <f t="shared" si="1"/>
        <v>231843271.85320005</v>
      </c>
    </row>
    <row r="17" spans="2:15" x14ac:dyDescent="0.25">
      <c r="B17" s="47">
        <v>15</v>
      </c>
      <c r="C17" s="17" t="s">
        <v>70048</v>
      </c>
      <c r="D17" s="17" t="s">
        <v>64</v>
      </c>
      <c r="E17" s="18" t="s">
        <v>65</v>
      </c>
      <c r="F17" s="18" t="s">
        <v>26</v>
      </c>
      <c r="G17" s="18" t="s">
        <v>70060</v>
      </c>
      <c r="H17" s="19" t="s">
        <v>61</v>
      </c>
      <c r="I17" s="19" t="s">
        <v>3</v>
      </c>
      <c r="J17" s="18" t="s">
        <v>62</v>
      </c>
      <c r="K17" s="24">
        <v>0.2</v>
      </c>
      <c r="L17" s="18" t="s">
        <v>70001</v>
      </c>
      <c r="M17" s="60" t="str">
        <f>VLOOKUP(E17,'26-05-2021'!B16:I20503,5,0)</f>
        <v>953537885.21</v>
      </c>
      <c r="N17" s="60">
        <f t="shared" si="0"/>
        <v>953537885.21000004</v>
      </c>
      <c r="O17" s="60">
        <f t="shared" si="1"/>
        <v>133495303.92940001</v>
      </c>
    </row>
    <row r="18" spans="2:15" x14ac:dyDescent="0.25">
      <c r="B18" s="47">
        <v>16</v>
      </c>
      <c r="C18" s="21" t="s">
        <v>70048</v>
      </c>
      <c r="D18" s="21" t="s">
        <v>66</v>
      </c>
      <c r="E18" s="22" t="s">
        <v>67</v>
      </c>
      <c r="F18" s="22" t="s">
        <v>68</v>
      </c>
      <c r="G18" s="22" t="s">
        <v>70061</v>
      </c>
      <c r="H18" s="23">
        <v>5.0000000000000001E-3</v>
      </c>
      <c r="I18" s="23" t="s">
        <v>6</v>
      </c>
      <c r="J18" s="22" t="s">
        <v>70</v>
      </c>
      <c r="K18" s="25">
        <v>0.1</v>
      </c>
      <c r="L18" s="22" t="s">
        <v>69998</v>
      </c>
      <c r="M18" s="61" t="str">
        <f>VLOOKUP(E18,'26-05-2021'!B17:I20504,5,0)</f>
        <v>1416938581.21</v>
      </c>
      <c r="N18" s="61">
        <f t="shared" si="0"/>
        <v>1416938581.21</v>
      </c>
      <c r="O18" s="61">
        <f t="shared" si="1"/>
        <v>198371401.36940002</v>
      </c>
    </row>
    <row r="19" spans="2:15" x14ac:dyDescent="0.25">
      <c r="B19" s="47">
        <v>17</v>
      </c>
      <c r="C19" s="17" t="s">
        <v>70048</v>
      </c>
      <c r="D19" s="17" t="s">
        <v>71</v>
      </c>
      <c r="E19" s="18" t="s">
        <v>72</v>
      </c>
      <c r="F19" s="18" t="s">
        <v>73</v>
      </c>
      <c r="G19" s="18" t="s">
        <v>28</v>
      </c>
      <c r="H19" s="19" t="s">
        <v>74</v>
      </c>
      <c r="I19" s="19" t="s">
        <v>3</v>
      </c>
      <c r="J19" s="18" t="s">
        <v>75</v>
      </c>
      <c r="K19" s="24">
        <v>0.1</v>
      </c>
      <c r="L19" s="18" t="s">
        <v>70001</v>
      </c>
      <c r="M19" s="60" t="str">
        <f>VLOOKUP(E19,'26-05-2021'!B18:I20505,5,0)</f>
        <v>113317146.70</v>
      </c>
      <c r="N19" s="60">
        <f t="shared" si="0"/>
        <v>113317146.7</v>
      </c>
      <c r="O19" s="60">
        <f t="shared" si="1"/>
        <v>15864400.538000003</v>
      </c>
    </row>
    <row r="20" spans="2:15" x14ac:dyDescent="0.25">
      <c r="B20" s="47">
        <v>18</v>
      </c>
      <c r="C20" s="21" t="s">
        <v>70048</v>
      </c>
      <c r="D20" s="21" t="s">
        <v>76</v>
      </c>
      <c r="E20" s="22" t="s">
        <v>77</v>
      </c>
      <c r="F20" s="22" t="s">
        <v>26</v>
      </c>
      <c r="G20" s="22" t="s">
        <v>70060</v>
      </c>
      <c r="H20" s="23" t="s">
        <v>61</v>
      </c>
      <c r="I20" s="23" t="s">
        <v>6</v>
      </c>
      <c r="J20" s="22" t="s">
        <v>62</v>
      </c>
      <c r="K20" s="25">
        <v>0.2</v>
      </c>
      <c r="L20" s="22" t="s">
        <v>70001</v>
      </c>
      <c r="M20" s="61" t="str">
        <f>VLOOKUP(E20,'26-05-2021'!B19:I20506,5,0)</f>
        <v>501556547.56</v>
      </c>
      <c r="N20" s="61">
        <f t="shared" si="0"/>
        <v>501556547.56</v>
      </c>
      <c r="O20" s="61">
        <f t="shared" si="1"/>
        <v>70217916.658400014</v>
      </c>
    </row>
    <row r="21" spans="2:15" x14ac:dyDescent="0.25">
      <c r="B21" s="47">
        <v>19</v>
      </c>
      <c r="C21" s="17" t="s">
        <v>70048</v>
      </c>
      <c r="D21" s="17" t="s">
        <v>78</v>
      </c>
      <c r="E21" s="18" t="s">
        <v>79</v>
      </c>
      <c r="F21" s="18" t="s">
        <v>26</v>
      </c>
      <c r="G21" s="18" t="s">
        <v>70060</v>
      </c>
      <c r="H21" s="19">
        <v>0.02</v>
      </c>
      <c r="I21" s="19" t="s">
        <v>3</v>
      </c>
      <c r="J21" s="18" t="s">
        <v>62</v>
      </c>
      <c r="K21" s="24">
        <v>0.2</v>
      </c>
      <c r="L21" s="18" t="s">
        <v>70001</v>
      </c>
      <c r="M21" s="60" t="str">
        <f>VLOOKUP(E21,'26-05-2021'!B20:I20507,5,0)</f>
        <v>1057611448.39</v>
      </c>
      <c r="N21" s="60">
        <f t="shared" si="0"/>
        <v>1057611448.39</v>
      </c>
      <c r="O21" s="60">
        <f t="shared" si="1"/>
        <v>148065602.7746</v>
      </c>
    </row>
    <row r="22" spans="2:15" ht="15" customHeight="1" x14ac:dyDescent="0.25">
      <c r="B22" s="47">
        <v>20</v>
      </c>
      <c r="C22" s="21" t="s">
        <v>70048</v>
      </c>
      <c r="D22" s="21" t="s">
        <v>80</v>
      </c>
      <c r="E22" s="22" t="s">
        <v>81</v>
      </c>
      <c r="F22" s="22" t="s">
        <v>26</v>
      </c>
      <c r="G22" s="22" t="s">
        <v>70062</v>
      </c>
      <c r="H22" s="23">
        <v>0.01</v>
      </c>
      <c r="I22" s="23" t="s">
        <v>6</v>
      </c>
      <c r="J22" s="22" t="s">
        <v>82</v>
      </c>
      <c r="K22" s="25">
        <v>0.3</v>
      </c>
      <c r="L22" s="22" t="s">
        <v>70001</v>
      </c>
      <c r="M22" s="61" t="str">
        <f>VLOOKUP(E22,'26-05-2021'!B21:I20508,5,0)</f>
        <v>1301694942.90</v>
      </c>
      <c r="N22" s="61">
        <f t="shared" si="0"/>
        <v>1301694942.9000001</v>
      </c>
      <c r="O22" s="61">
        <f t="shared" si="1"/>
        <v>182237292.00600004</v>
      </c>
    </row>
    <row r="23" spans="2:15" x14ac:dyDescent="0.25">
      <c r="B23" s="47">
        <v>21</v>
      </c>
      <c r="C23" s="17" t="s">
        <v>70048</v>
      </c>
      <c r="D23" s="17" t="s">
        <v>70070</v>
      </c>
      <c r="E23" s="18" t="s">
        <v>29561</v>
      </c>
      <c r="F23" s="18" t="s">
        <v>68</v>
      </c>
      <c r="G23" s="18" t="s">
        <v>70061</v>
      </c>
      <c r="H23" s="19" t="s">
        <v>83</v>
      </c>
      <c r="I23" s="19" t="s">
        <v>6</v>
      </c>
      <c r="J23" s="18" t="s">
        <v>70</v>
      </c>
      <c r="K23" s="24">
        <v>0.1</v>
      </c>
      <c r="L23" s="18" t="s">
        <v>69998</v>
      </c>
      <c r="M23" s="60" t="str">
        <f>VLOOKUP(E23,'26-05-2021'!B22:I20509,5,0)</f>
        <v>1057490083.13</v>
      </c>
      <c r="N23" s="60">
        <f t="shared" si="0"/>
        <v>1057490083.13</v>
      </c>
      <c r="O23" s="60">
        <f t="shared" si="1"/>
        <v>148048611.63820001</v>
      </c>
    </row>
    <row r="24" spans="2:15" x14ac:dyDescent="0.25">
      <c r="B24" s="47">
        <v>22</v>
      </c>
      <c r="C24" s="21" t="s">
        <v>70048</v>
      </c>
      <c r="D24" s="21" t="s">
        <v>86</v>
      </c>
      <c r="E24" s="22" t="s">
        <v>87</v>
      </c>
      <c r="F24" s="22" t="s">
        <v>88</v>
      </c>
      <c r="G24" s="22" t="s">
        <v>70060</v>
      </c>
      <c r="H24" s="23">
        <v>0.02</v>
      </c>
      <c r="I24" s="23" t="s">
        <v>3</v>
      </c>
      <c r="J24" s="22" t="s">
        <v>62</v>
      </c>
      <c r="K24" s="25">
        <v>0.1</v>
      </c>
      <c r="L24" s="22" t="s">
        <v>70001</v>
      </c>
      <c r="M24" s="61" t="str">
        <f>VLOOKUP(E24,'26-05-2021'!B23:I20510,5,0)</f>
        <v>1228179186.71</v>
      </c>
      <c r="N24" s="61">
        <f t="shared" si="0"/>
        <v>1228179186.71</v>
      </c>
      <c r="O24" s="61">
        <f t="shared" si="1"/>
        <v>171945086.13940004</v>
      </c>
    </row>
    <row r="25" spans="2:15" x14ac:dyDescent="0.25">
      <c r="B25" s="47">
        <v>23</v>
      </c>
      <c r="C25" s="17" t="s">
        <v>70048</v>
      </c>
      <c r="D25" s="17" t="s">
        <v>89</v>
      </c>
      <c r="E25" s="18" t="s">
        <v>90</v>
      </c>
      <c r="F25" s="18" t="s">
        <v>26</v>
      </c>
      <c r="G25" s="18" t="s">
        <v>70063</v>
      </c>
      <c r="H25" s="19">
        <v>0.01</v>
      </c>
      <c r="I25" s="19" t="s">
        <v>3</v>
      </c>
      <c r="J25" s="18" t="s">
        <v>70</v>
      </c>
      <c r="K25" s="24">
        <v>0.1</v>
      </c>
      <c r="L25" s="18" t="s">
        <v>69998</v>
      </c>
      <c r="M25" s="60" t="str">
        <f>VLOOKUP(E25,'26-05-2021'!B24:I20511,5,0)</f>
        <v>1180642221.53</v>
      </c>
      <c r="N25" s="60">
        <f t="shared" si="0"/>
        <v>1180642221.53</v>
      </c>
      <c r="O25" s="60">
        <f t="shared" si="1"/>
        <v>165289911.0142</v>
      </c>
    </row>
    <row r="26" spans="2:15" x14ac:dyDescent="0.25">
      <c r="B26" s="47">
        <v>24</v>
      </c>
      <c r="C26" s="21" t="s">
        <v>70048</v>
      </c>
      <c r="D26" s="21" t="s">
        <v>84</v>
      </c>
      <c r="E26" s="22" t="s">
        <v>85</v>
      </c>
      <c r="F26" s="22" t="s">
        <v>25</v>
      </c>
      <c r="G26" s="22" t="s">
        <v>70064</v>
      </c>
      <c r="H26" s="23">
        <v>0</v>
      </c>
      <c r="I26" s="23" t="s">
        <v>3</v>
      </c>
      <c r="J26" s="22" t="s">
        <v>70</v>
      </c>
      <c r="K26" s="25">
        <v>0.1</v>
      </c>
      <c r="L26" s="22" t="s">
        <v>69998</v>
      </c>
      <c r="M26" s="61" t="str">
        <f>VLOOKUP(E26,'26-05-2021'!B25:I20512,5,0)</f>
        <v>348605756.69</v>
      </c>
      <c r="N26" s="61">
        <f t="shared" si="0"/>
        <v>348605756.69</v>
      </c>
      <c r="O26" s="61">
        <f t="shared" si="1"/>
        <v>48804805.936600007</v>
      </c>
    </row>
    <row r="27" spans="2:15" x14ac:dyDescent="0.25">
      <c r="B27" s="47">
        <v>25</v>
      </c>
      <c r="C27" s="17" t="s">
        <v>70048</v>
      </c>
      <c r="D27" s="17" t="s">
        <v>91</v>
      </c>
      <c r="E27" s="18" t="s">
        <v>92</v>
      </c>
      <c r="F27" s="18" t="s">
        <v>93</v>
      </c>
      <c r="G27" s="18" t="s">
        <v>70064</v>
      </c>
      <c r="H27" s="19" t="s">
        <v>94</v>
      </c>
      <c r="I27" s="19" t="s">
        <v>6</v>
      </c>
      <c r="J27" s="18" t="s">
        <v>70</v>
      </c>
      <c r="K27" s="24">
        <v>0.1</v>
      </c>
      <c r="L27" s="18" t="s">
        <v>69998</v>
      </c>
      <c r="M27" s="60" t="str">
        <f>VLOOKUP(E27,'26-05-2021'!B26:I20513,5,0)</f>
        <v>211241421.85</v>
      </c>
      <c r="N27" s="60">
        <f t="shared" si="0"/>
        <v>211241421.84999999</v>
      </c>
      <c r="O27" s="60">
        <f t="shared" si="1"/>
        <v>29573799.059</v>
      </c>
    </row>
    <row r="28" spans="2:15" x14ac:dyDescent="0.25">
      <c r="B28" s="47">
        <v>26</v>
      </c>
      <c r="C28" s="21" t="s">
        <v>70049</v>
      </c>
      <c r="D28" s="21" t="s">
        <v>70015</v>
      </c>
      <c r="E28" s="22" t="s">
        <v>28772</v>
      </c>
      <c r="F28" s="22" t="s">
        <v>27</v>
      </c>
      <c r="G28" s="22" t="s">
        <v>70065</v>
      </c>
      <c r="H28" s="23">
        <v>2E-3</v>
      </c>
      <c r="I28" s="23" t="s">
        <v>7</v>
      </c>
      <c r="J28" s="22" t="s">
        <v>70016</v>
      </c>
      <c r="K28" s="25">
        <v>0.05</v>
      </c>
      <c r="L28" s="22" t="s">
        <v>70000</v>
      </c>
      <c r="M28" s="61" t="str">
        <f>VLOOKUP(E28,'26-05-2021'!B27:I20514,5,0)</f>
        <v>241796159.30</v>
      </c>
      <c r="N28" s="61">
        <f t="shared" ref="N28:N55" si="2">VALUE(CONCATENATE(LEFT(M28,LEN(M28)-3),",",RIGHT(M28,2)))</f>
        <v>241796159.30000001</v>
      </c>
      <c r="O28" s="61">
        <f t="shared" ref="O28:O55" si="3">14%*N28</f>
        <v>33851462.302000009</v>
      </c>
    </row>
    <row r="29" spans="2:15" x14ac:dyDescent="0.25">
      <c r="B29" s="47">
        <v>27</v>
      </c>
      <c r="C29" s="17" t="s">
        <v>70049</v>
      </c>
      <c r="D29" s="17" t="s">
        <v>70017</v>
      </c>
      <c r="E29" s="18" t="s">
        <v>19087</v>
      </c>
      <c r="F29" s="18" t="s">
        <v>27</v>
      </c>
      <c r="G29" s="18"/>
      <c r="H29" s="19">
        <v>8.0000000000000002E-3</v>
      </c>
      <c r="I29" s="19" t="s">
        <v>5</v>
      </c>
      <c r="J29" s="18" t="s">
        <v>60</v>
      </c>
      <c r="K29" s="24">
        <v>0.4</v>
      </c>
      <c r="L29" s="18" t="s">
        <v>70000</v>
      </c>
      <c r="M29" s="60" t="str">
        <f>VLOOKUP(E29,'26-05-2021'!B28:I20515,5,0)</f>
        <v>654706201.01</v>
      </c>
      <c r="N29" s="60">
        <f t="shared" si="2"/>
        <v>654706201.00999999</v>
      </c>
      <c r="O29" s="60">
        <f t="shared" si="3"/>
        <v>91658868.141400009</v>
      </c>
    </row>
    <row r="30" spans="2:15" x14ac:dyDescent="0.25">
      <c r="B30" s="47">
        <v>28</v>
      </c>
      <c r="C30" s="21" t="s">
        <v>70049</v>
      </c>
      <c r="D30" s="21" t="s">
        <v>70018</v>
      </c>
      <c r="E30" s="22" t="s">
        <v>2596</v>
      </c>
      <c r="F30" s="22" t="s">
        <v>27</v>
      </c>
      <c r="G30" s="22" t="s">
        <v>28</v>
      </c>
      <c r="H30" s="23">
        <v>2E-3</v>
      </c>
      <c r="I30" s="23" t="s">
        <v>7</v>
      </c>
      <c r="J30" s="22" t="s">
        <v>60</v>
      </c>
      <c r="K30" s="25">
        <v>0.4</v>
      </c>
      <c r="L30" s="22" t="s">
        <v>70000</v>
      </c>
      <c r="M30" s="61" t="str">
        <f>VLOOKUP(E30,'26-05-2021'!B29:I20516,5,0)</f>
        <v>5995587318.49</v>
      </c>
      <c r="N30" s="61">
        <f t="shared" si="2"/>
        <v>5995587318.4899998</v>
      </c>
      <c r="O30" s="61">
        <f t="shared" si="3"/>
        <v>839382224.58860004</v>
      </c>
    </row>
    <row r="31" spans="2:15" x14ac:dyDescent="0.25">
      <c r="B31" s="47">
        <v>29</v>
      </c>
      <c r="C31" s="17" t="s">
        <v>70049</v>
      </c>
      <c r="D31" s="17" t="s">
        <v>70019</v>
      </c>
      <c r="E31" s="18" t="s">
        <v>30143</v>
      </c>
      <c r="F31" s="18" t="s">
        <v>27</v>
      </c>
      <c r="G31" s="18" t="s">
        <v>28</v>
      </c>
      <c r="H31" s="19">
        <v>2E-3</v>
      </c>
      <c r="I31" s="19" t="s">
        <v>4</v>
      </c>
      <c r="J31" s="18" t="s">
        <v>60</v>
      </c>
      <c r="K31" s="24">
        <v>0.4</v>
      </c>
      <c r="L31" s="18" t="s">
        <v>70000</v>
      </c>
      <c r="M31" s="60" t="str">
        <f>VLOOKUP(E31,'26-05-2021'!B30:I20517,5,0)</f>
        <v>1236854470.40</v>
      </c>
      <c r="N31" s="60">
        <f t="shared" si="2"/>
        <v>1236854470.4000001</v>
      </c>
      <c r="O31" s="60">
        <f t="shared" si="3"/>
        <v>173159625.85600004</v>
      </c>
    </row>
    <row r="32" spans="2:15" x14ac:dyDescent="0.25">
      <c r="B32" s="47">
        <v>30</v>
      </c>
      <c r="C32" s="21" t="s">
        <v>70049</v>
      </c>
      <c r="D32" s="21" t="s">
        <v>70020</v>
      </c>
      <c r="E32" s="22" t="s">
        <v>4953</v>
      </c>
      <c r="F32" s="22" t="s">
        <v>27</v>
      </c>
      <c r="G32" s="22" t="s">
        <v>28</v>
      </c>
      <c r="H32" s="23">
        <v>2E-3</v>
      </c>
      <c r="I32" s="23" t="s">
        <v>4</v>
      </c>
      <c r="J32" s="22" t="s">
        <v>60</v>
      </c>
      <c r="K32" s="25">
        <v>0.4</v>
      </c>
      <c r="L32" s="22" t="s">
        <v>70000</v>
      </c>
      <c r="M32" s="61" t="str">
        <f>VLOOKUP(E32,'26-05-2021'!B31:I20518,5,0)</f>
        <v>4793576418.82</v>
      </c>
      <c r="N32" s="61">
        <f t="shared" si="2"/>
        <v>4793576418.8199997</v>
      </c>
      <c r="O32" s="61">
        <f t="shared" si="3"/>
        <v>671100698.63480008</v>
      </c>
    </row>
    <row r="33" spans="2:15" x14ac:dyDescent="0.25">
      <c r="B33" s="47">
        <v>31</v>
      </c>
      <c r="C33" s="17" t="s">
        <v>70049</v>
      </c>
      <c r="D33" s="17" t="s">
        <v>70021</v>
      </c>
      <c r="E33" s="18" t="s">
        <v>4958</v>
      </c>
      <c r="F33" s="18" t="s">
        <v>27</v>
      </c>
      <c r="G33" s="18" t="s">
        <v>28</v>
      </c>
      <c r="H33" s="19">
        <v>2E-3</v>
      </c>
      <c r="I33" s="19" t="s">
        <v>4</v>
      </c>
      <c r="J33" s="18" t="s">
        <v>60</v>
      </c>
      <c r="K33" s="24">
        <v>0.4</v>
      </c>
      <c r="L33" s="18" t="s">
        <v>70000</v>
      </c>
      <c r="M33" s="60" t="str">
        <f>VLOOKUP(E33,'26-05-2021'!B32:I20519,5,0)</f>
        <v>588187208.22</v>
      </c>
      <c r="N33" s="60">
        <f t="shared" si="2"/>
        <v>588187208.22000003</v>
      </c>
      <c r="O33" s="60">
        <f t="shared" si="3"/>
        <v>82346209.150800005</v>
      </c>
    </row>
    <row r="34" spans="2:15" x14ac:dyDescent="0.25">
      <c r="B34" s="47">
        <v>32</v>
      </c>
      <c r="C34" s="21" t="s">
        <v>70049</v>
      </c>
      <c r="D34" s="21" t="s">
        <v>70022</v>
      </c>
      <c r="E34" s="22" t="s">
        <v>4971</v>
      </c>
      <c r="F34" s="22" t="s">
        <v>27</v>
      </c>
      <c r="G34" s="22" t="s">
        <v>28</v>
      </c>
      <c r="H34" s="23">
        <v>2E-3</v>
      </c>
      <c r="I34" s="23" t="s">
        <v>4</v>
      </c>
      <c r="J34" s="22" t="s">
        <v>60</v>
      </c>
      <c r="K34" s="25">
        <v>0.4</v>
      </c>
      <c r="L34" s="22" t="s">
        <v>70000</v>
      </c>
      <c r="M34" s="61" t="str">
        <f>VLOOKUP(E34,'26-05-2021'!B33:I20520,5,0)</f>
        <v>213007647.75</v>
      </c>
      <c r="N34" s="61">
        <f t="shared" si="2"/>
        <v>213007647.75</v>
      </c>
      <c r="O34" s="61">
        <f t="shared" si="3"/>
        <v>29821070.685000002</v>
      </c>
    </row>
    <row r="35" spans="2:15" x14ac:dyDescent="0.25">
      <c r="B35" s="47">
        <v>33</v>
      </c>
      <c r="C35" s="17" t="s">
        <v>70049</v>
      </c>
      <c r="D35" s="17" t="s">
        <v>70023</v>
      </c>
      <c r="E35" s="18" t="s">
        <v>12960</v>
      </c>
      <c r="F35" s="18" t="s">
        <v>27</v>
      </c>
      <c r="G35" s="18" t="s">
        <v>70053</v>
      </c>
      <c r="H35" s="19">
        <v>2E-3</v>
      </c>
      <c r="I35" s="19" t="s">
        <v>4</v>
      </c>
      <c r="J35" s="18" t="s">
        <v>69</v>
      </c>
      <c r="K35" s="24">
        <v>1</v>
      </c>
      <c r="L35" s="18" t="s">
        <v>70000</v>
      </c>
      <c r="M35" s="60" t="str">
        <f>VLOOKUP(E35,'26-05-2021'!B34:I20521,5,0)</f>
        <v>8969007036.97</v>
      </c>
      <c r="N35" s="60">
        <f t="shared" si="2"/>
        <v>8969007036.9699993</v>
      </c>
      <c r="O35" s="60">
        <f t="shared" si="3"/>
        <v>1255660985.1758001</v>
      </c>
    </row>
    <row r="36" spans="2:15" x14ac:dyDescent="0.25">
      <c r="B36" s="47">
        <v>34</v>
      </c>
      <c r="C36" s="21" t="s">
        <v>70049</v>
      </c>
      <c r="D36" s="21" t="s">
        <v>70024</v>
      </c>
      <c r="E36" s="22" t="s">
        <v>19083</v>
      </c>
      <c r="F36" s="22" t="s">
        <v>27</v>
      </c>
      <c r="G36" s="22" t="s">
        <v>70052</v>
      </c>
      <c r="H36" s="23">
        <v>2E-3</v>
      </c>
      <c r="I36" s="23" t="s">
        <v>7</v>
      </c>
      <c r="J36" s="22" t="s">
        <v>69</v>
      </c>
      <c r="K36" s="25">
        <v>1</v>
      </c>
      <c r="L36" s="22" t="s">
        <v>70000</v>
      </c>
      <c r="M36" s="61" t="str">
        <f>VLOOKUP(E36,'26-05-2021'!B35:I20522,5,0)</f>
        <v>1676697464.70</v>
      </c>
      <c r="N36" s="61">
        <f t="shared" si="2"/>
        <v>1676697464.7</v>
      </c>
      <c r="O36" s="61">
        <f t="shared" si="3"/>
        <v>234737645.05800003</v>
      </c>
    </row>
    <row r="37" spans="2:15" x14ac:dyDescent="0.25">
      <c r="B37" s="47">
        <v>35</v>
      </c>
      <c r="C37" s="17" t="s">
        <v>70049</v>
      </c>
      <c r="D37" s="17" t="s">
        <v>70025</v>
      </c>
      <c r="E37" s="18" t="s">
        <v>12671</v>
      </c>
      <c r="F37" s="18" t="s">
        <v>27</v>
      </c>
      <c r="G37" s="18" t="s">
        <v>70058</v>
      </c>
      <c r="H37" s="19">
        <v>2E-3</v>
      </c>
      <c r="I37" s="19" t="s">
        <v>7</v>
      </c>
      <c r="J37" s="18" t="s">
        <v>69</v>
      </c>
      <c r="K37" s="24">
        <v>1</v>
      </c>
      <c r="L37" s="18" t="s">
        <v>70000</v>
      </c>
      <c r="M37" s="60" t="str">
        <f>VLOOKUP(E37,'26-05-2021'!B36:I20523,5,0)</f>
        <v>1854503047.00</v>
      </c>
      <c r="N37" s="60">
        <f t="shared" si="2"/>
        <v>1854503047</v>
      </c>
      <c r="O37" s="60">
        <f t="shared" si="3"/>
        <v>259630426.58000001</v>
      </c>
    </row>
    <row r="38" spans="2:15" x14ac:dyDescent="0.25">
      <c r="B38" s="47">
        <v>36</v>
      </c>
      <c r="C38" s="21" t="s">
        <v>70049</v>
      </c>
      <c r="D38" s="21" t="s">
        <v>70026</v>
      </c>
      <c r="E38" s="22" t="s">
        <v>18752</v>
      </c>
      <c r="F38" s="22" t="s">
        <v>27</v>
      </c>
      <c r="G38" s="22" t="s">
        <v>70055</v>
      </c>
      <c r="H38" s="23">
        <v>2E-3</v>
      </c>
      <c r="I38" s="23" t="s">
        <v>7</v>
      </c>
      <c r="J38" s="22" t="s">
        <v>69</v>
      </c>
      <c r="K38" s="25">
        <v>1</v>
      </c>
      <c r="L38" s="22" t="s">
        <v>70000</v>
      </c>
      <c r="M38" s="61" t="str">
        <f>VLOOKUP(E38,'26-05-2021'!B37:I20524,5,0)</f>
        <v>11815361333.90</v>
      </c>
      <c r="N38" s="61">
        <f t="shared" si="2"/>
        <v>11815361333.9</v>
      </c>
      <c r="O38" s="61">
        <f t="shared" si="3"/>
        <v>1654150586.7460001</v>
      </c>
    </row>
    <row r="39" spans="2:15" x14ac:dyDescent="0.25">
      <c r="B39" s="47">
        <v>37</v>
      </c>
      <c r="C39" s="17" t="s">
        <v>70049</v>
      </c>
      <c r="D39" s="17" t="s">
        <v>70027</v>
      </c>
      <c r="E39" s="18" t="s">
        <v>13577</v>
      </c>
      <c r="F39" s="18" t="s">
        <v>27</v>
      </c>
      <c r="G39" s="18" t="s">
        <v>70051</v>
      </c>
      <c r="H39" s="19">
        <v>2E-3</v>
      </c>
      <c r="I39" s="19" t="s">
        <v>7</v>
      </c>
      <c r="J39" s="18" t="s">
        <v>69</v>
      </c>
      <c r="K39" s="24">
        <v>1</v>
      </c>
      <c r="L39" s="18" t="s">
        <v>70000</v>
      </c>
      <c r="M39" s="60" t="str">
        <f>VLOOKUP(E39,'26-05-2021'!B38:I20525,5,0)</f>
        <v>14246233242.30</v>
      </c>
      <c r="N39" s="60">
        <f t="shared" si="2"/>
        <v>14246233242.299999</v>
      </c>
      <c r="O39" s="60">
        <f t="shared" si="3"/>
        <v>1994472653.9220002</v>
      </c>
    </row>
    <row r="40" spans="2:15" x14ac:dyDescent="0.25">
      <c r="B40" s="47">
        <v>38</v>
      </c>
      <c r="C40" s="21" t="s">
        <v>70049</v>
      </c>
      <c r="D40" s="21" t="s">
        <v>70028</v>
      </c>
      <c r="E40" s="22" t="s">
        <v>12955</v>
      </c>
      <c r="F40" s="22" t="s">
        <v>27</v>
      </c>
      <c r="G40" s="22" t="s">
        <v>70056</v>
      </c>
      <c r="H40" s="23">
        <v>2E-3</v>
      </c>
      <c r="I40" s="23" t="s">
        <v>7</v>
      </c>
      <c r="J40" s="22" t="s">
        <v>69</v>
      </c>
      <c r="K40" s="25">
        <v>1</v>
      </c>
      <c r="L40" s="22" t="s">
        <v>70000</v>
      </c>
      <c r="M40" s="61" t="str">
        <f>VLOOKUP(E40,'26-05-2021'!B39:I20526,5,0)</f>
        <v>5777202033.37</v>
      </c>
      <c r="N40" s="61">
        <f t="shared" si="2"/>
        <v>5777202033.3699999</v>
      </c>
      <c r="O40" s="61">
        <f t="shared" si="3"/>
        <v>808808284.67180002</v>
      </c>
    </row>
    <row r="41" spans="2:15" x14ac:dyDescent="0.25">
      <c r="B41" s="47">
        <v>39</v>
      </c>
      <c r="C41" s="17" t="s">
        <v>70049</v>
      </c>
      <c r="D41" s="17" t="s">
        <v>70029</v>
      </c>
      <c r="E41" s="18" t="s">
        <v>12866</v>
      </c>
      <c r="F41" s="18" t="s">
        <v>27</v>
      </c>
      <c r="G41" s="18" t="s">
        <v>70056</v>
      </c>
      <c r="H41" s="19">
        <v>2E-3</v>
      </c>
      <c r="I41" s="19" t="s">
        <v>7</v>
      </c>
      <c r="J41" s="18" t="s">
        <v>70030</v>
      </c>
      <c r="K41" s="24">
        <v>0.6</v>
      </c>
      <c r="L41" s="18" t="s">
        <v>70000</v>
      </c>
      <c r="M41" s="60" t="str">
        <f>VLOOKUP(E41,'26-05-2021'!B40:I20527,5,0)</f>
        <v>2760665885.84</v>
      </c>
      <c r="N41" s="60">
        <f t="shared" si="2"/>
        <v>2760665885.8400002</v>
      </c>
      <c r="O41" s="60">
        <f t="shared" si="3"/>
        <v>386493224.01760006</v>
      </c>
    </row>
    <row r="42" spans="2:15" x14ac:dyDescent="0.25">
      <c r="B42" s="47">
        <v>40</v>
      </c>
      <c r="C42" s="21" t="s">
        <v>70049</v>
      </c>
      <c r="D42" s="21" t="s">
        <v>70031</v>
      </c>
      <c r="E42" s="22" t="s">
        <v>12647</v>
      </c>
      <c r="F42" s="22" t="s">
        <v>27</v>
      </c>
      <c r="G42" s="22" t="s">
        <v>70057</v>
      </c>
      <c r="H42" s="23">
        <v>2E-3</v>
      </c>
      <c r="I42" s="23" t="s">
        <v>7</v>
      </c>
      <c r="J42" s="22" t="s">
        <v>69</v>
      </c>
      <c r="K42" s="25">
        <v>1</v>
      </c>
      <c r="L42" s="22" t="s">
        <v>70000</v>
      </c>
      <c r="M42" s="61" t="str">
        <f>VLOOKUP(E42,'26-05-2021'!B41:I20528,5,0)</f>
        <v>1513906731.60</v>
      </c>
      <c r="N42" s="61">
        <f t="shared" si="2"/>
        <v>1513906731.5999999</v>
      </c>
      <c r="O42" s="61">
        <f t="shared" si="3"/>
        <v>211946942.42399999</v>
      </c>
    </row>
    <row r="43" spans="2:15" x14ac:dyDescent="0.25">
      <c r="B43" s="47">
        <v>41</v>
      </c>
      <c r="C43" s="17" t="s">
        <v>70049</v>
      </c>
      <c r="D43" s="17" t="s">
        <v>70032</v>
      </c>
      <c r="E43" s="18" t="s">
        <v>13582</v>
      </c>
      <c r="F43" s="18" t="s">
        <v>27</v>
      </c>
      <c r="G43" s="18" t="s">
        <v>70066</v>
      </c>
      <c r="H43" s="19">
        <v>2E-3</v>
      </c>
      <c r="I43" s="19" t="s">
        <v>7</v>
      </c>
      <c r="J43" s="18" t="s">
        <v>69</v>
      </c>
      <c r="K43" s="24">
        <v>1</v>
      </c>
      <c r="L43" s="18" t="s">
        <v>70000</v>
      </c>
      <c r="M43" s="60" t="str">
        <f>VLOOKUP(E43,'26-05-2021'!B42:I20529,5,0)</f>
        <v>1086083941.90</v>
      </c>
      <c r="N43" s="60">
        <f t="shared" si="2"/>
        <v>1086083941.9000001</v>
      </c>
      <c r="O43" s="60">
        <f t="shared" si="3"/>
        <v>152051751.86600003</v>
      </c>
    </row>
    <row r="44" spans="2:15" x14ac:dyDescent="0.25">
      <c r="B44" s="47">
        <v>42</v>
      </c>
      <c r="C44" s="21" t="s">
        <v>70049</v>
      </c>
      <c r="D44" s="21" t="s">
        <v>70033</v>
      </c>
      <c r="E44" s="22" t="s">
        <v>30151</v>
      </c>
      <c r="F44" s="22" t="s">
        <v>27</v>
      </c>
      <c r="G44" s="72" t="s">
        <v>70059</v>
      </c>
      <c r="H44" s="23">
        <v>4.0000000000000001E-3</v>
      </c>
      <c r="I44" s="23" t="s">
        <v>7</v>
      </c>
      <c r="J44" s="22" t="s">
        <v>69</v>
      </c>
      <c r="K44" s="25">
        <v>1</v>
      </c>
      <c r="L44" s="22" t="s">
        <v>70000</v>
      </c>
      <c r="M44" s="61" t="str">
        <f>VLOOKUP(E44,'26-05-2021'!B43:I20530,5,0)</f>
        <v>15979877413.13</v>
      </c>
      <c r="N44" s="61">
        <f t="shared" si="2"/>
        <v>15979877413.129999</v>
      </c>
      <c r="O44" s="61">
        <f t="shared" si="3"/>
        <v>2237182837.8382001</v>
      </c>
    </row>
    <row r="45" spans="2:15" x14ac:dyDescent="0.25">
      <c r="B45" s="47">
        <v>43</v>
      </c>
      <c r="C45" s="17" t="s">
        <v>70049</v>
      </c>
      <c r="D45" s="17" t="s">
        <v>70034</v>
      </c>
      <c r="E45" s="18" t="s">
        <v>55002</v>
      </c>
      <c r="F45" s="18" t="s">
        <v>24</v>
      </c>
      <c r="G45" s="73" t="s">
        <v>70059</v>
      </c>
      <c r="H45" s="19">
        <v>4.0000000000000001E-3</v>
      </c>
      <c r="I45" s="19" t="s">
        <v>7</v>
      </c>
      <c r="J45" s="18" t="s">
        <v>60</v>
      </c>
      <c r="K45" s="24">
        <v>0.4</v>
      </c>
      <c r="L45" s="18" t="s">
        <v>70000</v>
      </c>
      <c r="M45" s="60" t="str">
        <f>VLOOKUP(E45,'26-05-2021'!B44:I20531,5,0)</f>
        <v>973931241.71</v>
      </c>
      <c r="N45" s="60">
        <f t="shared" si="2"/>
        <v>973931241.71000004</v>
      </c>
      <c r="O45" s="60">
        <f t="shared" si="3"/>
        <v>136350373.83940002</v>
      </c>
    </row>
    <row r="46" spans="2:15" x14ac:dyDescent="0.25">
      <c r="B46" s="47">
        <v>44</v>
      </c>
      <c r="C46" s="21" t="s">
        <v>70049</v>
      </c>
      <c r="D46" s="21" t="s">
        <v>70035</v>
      </c>
      <c r="E46" s="22" t="s">
        <v>42055</v>
      </c>
      <c r="F46" s="22" t="s">
        <v>70036</v>
      </c>
      <c r="G46" s="22" t="s">
        <v>70060</v>
      </c>
      <c r="H46" s="23">
        <v>1.4999999999999999E-2</v>
      </c>
      <c r="I46" s="23" t="s">
        <v>3</v>
      </c>
      <c r="J46" s="22" t="s">
        <v>62</v>
      </c>
      <c r="K46" s="25">
        <v>0.2</v>
      </c>
      <c r="L46" s="22" t="s">
        <v>70001</v>
      </c>
      <c r="M46" s="61" t="str">
        <f>VLOOKUP(E46,'26-05-2021'!B45:I20532,5,0)</f>
        <v>1094762364.00</v>
      </c>
      <c r="N46" s="61">
        <f t="shared" si="2"/>
        <v>1094762364</v>
      </c>
      <c r="O46" s="61">
        <f t="shared" si="3"/>
        <v>153266730.96000001</v>
      </c>
    </row>
    <row r="47" spans="2:15" x14ac:dyDescent="0.25">
      <c r="B47" s="47">
        <v>45</v>
      </c>
      <c r="C47" s="17" t="s">
        <v>70049</v>
      </c>
      <c r="D47" s="17" t="s">
        <v>70037</v>
      </c>
      <c r="E47" s="18" t="s">
        <v>19060</v>
      </c>
      <c r="F47" s="18" t="s">
        <v>70038</v>
      </c>
      <c r="G47" s="18" t="s">
        <v>70060</v>
      </c>
      <c r="H47" s="19">
        <v>1.72E-2</v>
      </c>
      <c r="I47" s="19" t="s">
        <v>3</v>
      </c>
      <c r="J47" s="18" t="s">
        <v>62</v>
      </c>
      <c r="K47" s="24">
        <v>0.2</v>
      </c>
      <c r="L47" s="18" t="s">
        <v>70001</v>
      </c>
      <c r="M47" s="60" t="str">
        <f>VLOOKUP(E47,'26-05-2021'!B46:I20533,5,0)</f>
        <v>827906030.04</v>
      </c>
      <c r="N47" s="60">
        <f t="shared" si="2"/>
        <v>827906030.03999996</v>
      </c>
      <c r="O47" s="60">
        <f t="shared" si="3"/>
        <v>115906844.20560001</v>
      </c>
    </row>
    <row r="48" spans="2:15" x14ac:dyDescent="0.25">
      <c r="B48" s="47">
        <v>46</v>
      </c>
      <c r="C48" s="21" t="s">
        <v>70049</v>
      </c>
      <c r="D48" s="21" t="s">
        <v>70039</v>
      </c>
      <c r="E48" s="22" t="s">
        <v>12597</v>
      </c>
      <c r="F48" s="22" t="s">
        <v>26</v>
      </c>
      <c r="G48" s="22" t="s">
        <v>70067</v>
      </c>
      <c r="H48" s="23">
        <v>0.02</v>
      </c>
      <c r="I48" s="23" t="s">
        <v>3</v>
      </c>
      <c r="J48" s="22" t="s">
        <v>62</v>
      </c>
      <c r="K48" s="25">
        <v>0.2</v>
      </c>
      <c r="L48" s="22" t="s">
        <v>70001</v>
      </c>
      <c r="M48" s="61" t="str">
        <f>VLOOKUP(E48,'26-05-2021'!B47:I20534,5,0)</f>
        <v>421496359.00</v>
      </c>
      <c r="N48" s="61">
        <f t="shared" si="2"/>
        <v>421496359</v>
      </c>
      <c r="O48" s="61">
        <f t="shared" si="3"/>
        <v>59009490.260000005</v>
      </c>
    </row>
    <row r="49" spans="2:15" x14ac:dyDescent="0.25">
      <c r="B49" s="47">
        <v>47</v>
      </c>
      <c r="C49" s="17" t="s">
        <v>70049</v>
      </c>
      <c r="D49" s="17" t="s">
        <v>70040</v>
      </c>
      <c r="E49" s="18" t="s">
        <v>12661</v>
      </c>
      <c r="F49" s="18" t="s">
        <v>68</v>
      </c>
      <c r="G49" s="18" t="s">
        <v>70068</v>
      </c>
      <c r="H49" s="19">
        <v>1.6E-2</v>
      </c>
      <c r="I49" s="19" t="s">
        <v>3</v>
      </c>
      <c r="J49" s="18" t="s">
        <v>62</v>
      </c>
      <c r="K49" s="24">
        <v>0.2</v>
      </c>
      <c r="L49" s="18" t="s">
        <v>70001</v>
      </c>
      <c r="M49" s="60" t="str">
        <f>VLOOKUP(E49,'26-05-2021'!B48:I20535,5,0)</f>
        <v>589366999.55</v>
      </c>
      <c r="N49" s="60">
        <f t="shared" si="2"/>
        <v>589366999.54999995</v>
      </c>
      <c r="O49" s="60">
        <f t="shared" si="3"/>
        <v>82511379.937000006</v>
      </c>
    </row>
    <row r="50" spans="2:15" x14ac:dyDescent="0.25">
      <c r="B50" s="47">
        <v>48</v>
      </c>
      <c r="C50" s="21" t="s">
        <v>70049</v>
      </c>
      <c r="D50" s="21" t="s">
        <v>70041</v>
      </c>
      <c r="E50" s="22" t="s">
        <v>41895</v>
      </c>
      <c r="F50" s="22" t="s">
        <v>24</v>
      </c>
      <c r="G50" s="72" t="s">
        <v>28</v>
      </c>
      <c r="H50" s="23">
        <v>8.0000000000000002E-3</v>
      </c>
      <c r="I50" s="23" t="s">
        <v>3</v>
      </c>
      <c r="J50" s="22" t="s">
        <v>75</v>
      </c>
      <c r="K50" s="25">
        <v>0.1</v>
      </c>
      <c r="L50" s="22" t="s">
        <v>70001</v>
      </c>
      <c r="M50" s="61" t="str">
        <f>VLOOKUP(E50,'26-05-2021'!B49:I20536,5,0)</f>
        <v>1990848130.87</v>
      </c>
      <c r="N50" s="61">
        <f t="shared" si="2"/>
        <v>1990848130.8699999</v>
      </c>
      <c r="O50" s="61">
        <f t="shared" si="3"/>
        <v>278718738.32179999</v>
      </c>
    </row>
    <row r="51" spans="2:15" x14ac:dyDescent="0.25">
      <c r="B51" s="47">
        <v>49</v>
      </c>
      <c r="C51" s="17" t="s">
        <v>70049</v>
      </c>
      <c r="D51" s="17" t="s">
        <v>70042</v>
      </c>
      <c r="E51" s="18" t="s">
        <v>52840</v>
      </c>
      <c r="F51" s="18" t="s">
        <v>70043</v>
      </c>
      <c r="G51" s="18"/>
      <c r="H51" s="19">
        <v>1.4999999999999999E-2</v>
      </c>
      <c r="I51" s="19" t="s">
        <v>3</v>
      </c>
      <c r="J51" s="18" t="s">
        <v>75</v>
      </c>
      <c r="K51" s="24">
        <v>0.1</v>
      </c>
      <c r="L51" s="18" t="s">
        <v>70001</v>
      </c>
      <c r="M51" s="60" t="str">
        <f>VLOOKUP(E51,'26-05-2021'!B50:I20537,5,0)</f>
        <v>239043317.58</v>
      </c>
      <c r="N51" s="60">
        <f t="shared" si="2"/>
        <v>239043317.58000001</v>
      </c>
      <c r="O51" s="60">
        <f t="shared" si="3"/>
        <v>33466064.461200006</v>
      </c>
    </row>
    <row r="52" spans="2:15" x14ac:dyDescent="0.25">
      <c r="B52" s="47">
        <v>50</v>
      </c>
      <c r="C52" s="21" t="s">
        <v>70049</v>
      </c>
      <c r="D52" s="21" t="s">
        <v>70044</v>
      </c>
      <c r="E52" s="22" t="s">
        <v>22383</v>
      </c>
      <c r="F52" s="22" t="s">
        <v>26</v>
      </c>
      <c r="G52" s="22" t="s">
        <v>70061</v>
      </c>
      <c r="H52" s="23">
        <v>7.0000000000000001E-3</v>
      </c>
      <c r="I52" s="23" t="s">
        <v>3</v>
      </c>
      <c r="J52" s="22" t="s">
        <v>75</v>
      </c>
      <c r="K52" s="25">
        <v>0.1</v>
      </c>
      <c r="L52" s="22" t="s">
        <v>70001</v>
      </c>
      <c r="M52" s="61" t="str">
        <f>VLOOKUP(E52,'26-05-2021'!B51:I20538,5,0)</f>
        <v>3021052913.86</v>
      </c>
      <c r="N52" s="61">
        <f t="shared" si="2"/>
        <v>3021052913.8600001</v>
      </c>
      <c r="O52" s="61">
        <f t="shared" si="3"/>
        <v>422947407.94040006</v>
      </c>
    </row>
    <row r="53" spans="2:15" x14ac:dyDescent="0.25">
      <c r="B53" s="47">
        <v>51</v>
      </c>
      <c r="C53" s="17" t="s">
        <v>70049</v>
      </c>
      <c r="D53" s="17" t="s">
        <v>70069</v>
      </c>
      <c r="E53" s="18" t="s">
        <v>42031</v>
      </c>
      <c r="F53" s="18" t="s">
        <v>70043</v>
      </c>
      <c r="G53" s="18" t="s">
        <v>70060</v>
      </c>
      <c r="H53" s="19">
        <v>0.02</v>
      </c>
      <c r="I53" s="19" t="s">
        <v>3</v>
      </c>
      <c r="J53" s="18" t="s">
        <v>62</v>
      </c>
      <c r="K53" s="24">
        <v>0.2</v>
      </c>
      <c r="L53" s="18" t="s">
        <v>70001</v>
      </c>
      <c r="M53" s="60" t="str">
        <f>VLOOKUP(E53,'26-05-2021'!B52:I20539,5,0)</f>
        <v>432674304.85</v>
      </c>
      <c r="N53" s="60">
        <f t="shared" si="2"/>
        <v>432674304.85000002</v>
      </c>
      <c r="O53" s="60">
        <f t="shared" si="3"/>
        <v>60574402.679000013</v>
      </c>
    </row>
    <row r="54" spans="2:15" x14ac:dyDescent="0.25">
      <c r="B54" s="47">
        <v>52</v>
      </c>
      <c r="C54" s="21" t="s">
        <v>70049</v>
      </c>
      <c r="D54" s="21" t="s">
        <v>70045</v>
      </c>
      <c r="E54" s="22" t="s">
        <v>12602</v>
      </c>
      <c r="F54" s="22" t="s">
        <v>26</v>
      </c>
      <c r="G54" s="22" t="s">
        <v>70060</v>
      </c>
      <c r="H54" s="23">
        <v>0.02</v>
      </c>
      <c r="I54" s="23" t="s">
        <v>3</v>
      </c>
      <c r="J54" s="22" t="s">
        <v>62</v>
      </c>
      <c r="K54" s="25">
        <v>0.2</v>
      </c>
      <c r="L54" s="22" t="s">
        <v>70001</v>
      </c>
      <c r="M54" s="61" t="str">
        <f>VLOOKUP(E54,'26-05-2021'!B53:I20540,5,0)</f>
        <v>520320247.04</v>
      </c>
      <c r="N54" s="61">
        <f t="shared" si="2"/>
        <v>520320247.04000002</v>
      </c>
      <c r="O54" s="61">
        <f t="shared" si="3"/>
        <v>72844834.585600004</v>
      </c>
    </row>
    <row r="55" spans="2:15" x14ac:dyDescent="0.25">
      <c r="B55" s="47">
        <v>53</v>
      </c>
      <c r="C55" s="17" t="s">
        <v>70049</v>
      </c>
      <c r="D55" s="17" t="s">
        <v>70046</v>
      </c>
      <c r="E55" s="18" t="s">
        <v>18370</v>
      </c>
      <c r="F55" s="18" t="s">
        <v>27</v>
      </c>
      <c r="G55" s="18" t="s">
        <v>28</v>
      </c>
      <c r="H55" s="19">
        <v>7.0000000000000001E-3</v>
      </c>
      <c r="I55" s="19" t="s">
        <v>3</v>
      </c>
      <c r="J55" s="18" t="s">
        <v>75</v>
      </c>
      <c r="K55" s="24">
        <v>0.1</v>
      </c>
      <c r="L55" s="18" t="s">
        <v>70001</v>
      </c>
      <c r="M55" s="60" t="str">
        <f>VLOOKUP(E55,'26-05-2021'!B54:I20541,5,0)</f>
        <v>1126473436.95</v>
      </c>
      <c r="N55" s="60">
        <f t="shared" si="2"/>
        <v>1126473436.95</v>
      </c>
      <c r="O55" s="60">
        <f t="shared" si="3"/>
        <v>157706281.17300001</v>
      </c>
    </row>
  </sheetData>
  <pageMargins left="0.511811024" right="0.511811024" top="0.78740157499999996" bottom="0.78740157499999996" header="0.31496062000000002" footer="0.31496062000000002"/>
  <pageSetup paperSize="9" orientation="landscape" horizontalDpi="4294967294" verticalDpi="429496729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2:BC57"/>
  <sheetViews>
    <sheetView showGridLines="0" zoomScaleNormal="100" workbookViewId="0">
      <pane xSplit="2" ySplit="4" topLeftCell="AQ32" activePane="bottomRight" state="frozen"/>
      <selection activeCell="C5" sqref="C5:BC57"/>
      <selection pane="topRight" activeCell="C5" sqref="C5:BC57"/>
      <selection pane="bottomLeft" activeCell="C5" sqref="C5:BC57"/>
      <selection pane="bottomRight" activeCell="C5" sqref="C5:BC57"/>
    </sheetView>
  </sheetViews>
  <sheetFormatPr defaultRowHeight="15" x14ac:dyDescent="0.25"/>
  <cols>
    <col min="1" max="1" width="3" bestFit="1" customWidth="1"/>
    <col min="2" max="55" width="18" bestFit="1" customWidth="1"/>
  </cols>
  <sheetData>
    <row r="2" spans="1:55" x14ac:dyDescent="0.25">
      <c r="B2" s="84" t="s">
        <v>56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</row>
    <row r="3" spans="1:55" x14ac:dyDescent="0.25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  <c r="AH3">
        <v>32</v>
      </c>
      <c r="AI3">
        <v>33</v>
      </c>
      <c r="AJ3">
        <v>34</v>
      </c>
      <c r="AK3">
        <v>35</v>
      </c>
      <c r="AL3">
        <v>36</v>
      </c>
      <c r="AM3">
        <v>37</v>
      </c>
      <c r="AN3">
        <v>38</v>
      </c>
      <c r="AO3">
        <v>39</v>
      </c>
      <c r="AP3">
        <v>40</v>
      </c>
      <c r="AQ3">
        <v>41</v>
      </c>
      <c r="AR3">
        <v>42</v>
      </c>
      <c r="AS3">
        <v>43</v>
      </c>
      <c r="AT3">
        <v>44</v>
      </c>
      <c r="AU3">
        <v>45</v>
      </c>
      <c r="AV3">
        <v>46</v>
      </c>
      <c r="AW3">
        <v>47</v>
      </c>
      <c r="AX3">
        <v>48</v>
      </c>
      <c r="AY3">
        <v>49</v>
      </c>
      <c r="AZ3">
        <v>50</v>
      </c>
      <c r="BA3">
        <v>51</v>
      </c>
      <c r="BB3">
        <v>52</v>
      </c>
      <c r="BC3">
        <v>53</v>
      </c>
    </row>
    <row r="4" spans="1:55" x14ac:dyDescent="0.25">
      <c r="B4" s="10" t="s">
        <v>22</v>
      </c>
      <c r="C4" s="10" t="str">
        <f t="shared" ref="C4:AH4" si="0">INDEX(FCadastrado,C$3,3)</f>
        <v>03.543.447/0001-03</v>
      </c>
      <c r="D4" s="42" t="str">
        <f t="shared" si="0"/>
        <v>07.111.384/0001-69</v>
      </c>
      <c r="E4" s="42" t="str">
        <f t="shared" si="0"/>
        <v>11.328.882/0001-35</v>
      </c>
      <c r="F4" s="42" t="str">
        <f t="shared" si="0"/>
        <v>13.077.415/0001-05</v>
      </c>
      <c r="G4" s="42" t="str">
        <f t="shared" si="0"/>
        <v>25.078.994/0001-90</v>
      </c>
      <c r="H4" s="42" t="str">
        <f t="shared" si="0"/>
        <v>14.964.240/0001-10</v>
      </c>
      <c r="I4" s="42" t="str">
        <f t="shared" si="0"/>
        <v>13.077.418/0001-49</v>
      </c>
      <c r="J4" s="42" t="str">
        <f t="shared" si="0"/>
        <v>13.322.205/0001-35</v>
      </c>
      <c r="K4" s="42" t="str">
        <f t="shared" si="0"/>
        <v>07.442.078/0001-05</v>
      </c>
      <c r="L4" s="42" t="str">
        <f t="shared" si="0"/>
        <v>07.861.554/0001-22</v>
      </c>
      <c r="M4" s="42" t="str">
        <f t="shared" si="0"/>
        <v>13.327.340/0001-73</v>
      </c>
      <c r="N4" s="42" t="str">
        <f t="shared" si="0"/>
        <v>32.161.826/0001-29</v>
      </c>
      <c r="O4" s="42" t="str">
        <f t="shared" si="0"/>
        <v>35.292.588/0001-89</v>
      </c>
      <c r="P4" s="42" t="str">
        <f t="shared" si="0"/>
        <v>09.005.805/0001-00</v>
      </c>
      <c r="Q4" s="42" t="str">
        <f t="shared" si="0"/>
        <v>07.882.792/0001-14</v>
      </c>
      <c r="R4" s="42" t="str">
        <f t="shared" si="0"/>
        <v>21.470.644/0001-13</v>
      </c>
      <c r="S4" s="42" t="str">
        <f t="shared" si="0"/>
        <v>35.292.597/0001-70</v>
      </c>
      <c r="T4" s="42" t="str">
        <f t="shared" si="0"/>
        <v>18.270.783/0001-99</v>
      </c>
      <c r="U4" s="42" t="str">
        <f t="shared" si="0"/>
        <v>05.100.191/0001-87</v>
      </c>
      <c r="V4" s="42" t="str">
        <f t="shared" si="0"/>
        <v>10.418.335/0001-88</v>
      </c>
      <c r="W4" s="42" t="str">
        <f t="shared" si="0"/>
        <v>22.632.237/0001-28</v>
      </c>
      <c r="X4" s="42" t="str">
        <f t="shared" si="0"/>
        <v>29.258.294/0001-38</v>
      </c>
      <c r="Y4" s="42" t="str">
        <f t="shared" si="0"/>
        <v>36.178.569/0001-99</v>
      </c>
      <c r="Z4" s="42" t="str">
        <f t="shared" si="0"/>
        <v>39.272.928/0001-60</v>
      </c>
      <c r="AA4" s="42" t="str">
        <f t="shared" si="0"/>
        <v>28.578.897/0001-54</v>
      </c>
      <c r="AB4" s="42" t="str">
        <f t="shared" si="0"/>
        <v>21.918.896/0001-62</v>
      </c>
      <c r="AC4" s="42" t="str">
        <f t="shared" si="0"/>
        <v>14.508.643/0001-55</v>
      </c>
      <c r="AD4" s="42" t="str">
        <f t="shared" si="0"/>
        <v>03.737.206/0001-97</v>
      </c>
      <c r="AE4" s="42" t="str">
        <f t="shared" si="0"/>
        <v>23.215.008/0001-70</v>
      </c>
      <c r="AF4" s="42" t="str">
        <f t="shared" si="0"/>
        <v>05.164.356/0001-84</v>
      </c>
      <c r="AG4" s="42" t="str">
        <f t="shared" si="0"/>
        <v>05.164.358/0001-73</v>
      </c>
      <c r="AH4" s="42" t="str">
        <f t="shared" si="0"/>
        <v>05.164.364/0001-20</v>
      </c>
      <c r="AI4" s="42" t="str">
        <f t="shared" ref="AI4:BC4" si="1">INDEX(FCadastrado,AI$3,3)</f>
        <v>10.740.670/0001-06</v>
      </c>
      <c r="AJ4" s="42" t="str">
        <f t="shared" si="1"/>
        <v>14.508.605/0001-00</v>
      </c>
      <c r="AK4" s="42" t="str">
        <f t="shared" si="1"/>
        <v>10.577.519/0001-90</v>
      </c>
      <c r="AL4" s="42" t="str">
        <f t="shared" si="1"/>
        <v>14.386.926/0001-71</v>
      </c>
      <c r="AM4" s="42" t="str">
        <f t="shared" si="1"/>
        <v>11.060.913/0001-10</v>
      </c>
      <c r="AN4" s="42" t="str">
        <f t="shared" si="1"/>
        <v>10.740.658/0001-93</v>
      </c>
      <c r="AO4" s="42" t="str">
        <f t="shared" si="1"/>
        <v>10.646.895/0001-90</v>
      </c>
      <c r="AP4" s="42" t="str">
        <f t="shared" si="1"/>
        <v>10.577.503/0001-88</v>
      </c>
      <c r="AQ4" s="42" t="str">
        <f t="shared" si="1"/>
        <v>11.061.217/0001-28</v>
      </c>
      <c r="AR4" s="42" t="str">
        <f t="shared" si="1"/>
        <v>23.215.097/0001-55</v>
      </c>
      <c r="AS4" s="42" t="str">
        <f t="shared" si="1"/>
        <v>35.536.532/0001-22</v>
      </c>
      <c r="AT4" s="42" t="str">
        <f t="shared" si="1"/>
        <v>30.068.224/0001-04</v>
      </c>
      <c r="AU4" s="42" t="str">
        <f t="shared" si="1"/>
        <v>14.507.699/0001-95</v>
      </c>
      <c r="AV4" s="42" t="str">
        <f t="shared" si="1"/>
        <v>10.551.375/0001-01</v>
      </c>
      <c r="AW4" s="42" t="str">
        <f t="shared" si="1"/>
        <v>10.577.512/0001-79</v>
      </c>
      <c r="AX4" s="42" t="str">
        <f t="shared" si="1"/>
        <v>30.036.235/0001-02</v>
      </c>
      <c r="AY4" s="42" t="str">
        <f t="shared" si="1"/>
        <v>34.660.276/0001-18</v>
      </c>
      <c r="AZ4" s="42" t="str">
        <f t="shared" si="1"/>
        <v>17.502.937/0001-68</v>
      </c>
      <c r="BA4" s="42" t="str">
        <f t="shared" si="1"/>
        <v>30.068.169/0001-44</v>
      </c>
      <c r="BB4" s="42" t="str">
        <f t="shared" si="1"/>
        <v>10.551.382/0001-03</v>
      </c>
      <c r="BC4" s="42" t="str">
        <f t="shared" si="1"/>
        <v>14.120.520/0001-42</v>
      </c>
    </row>
    <row r="5" spans="1:55" x14ac:dyDescent="0.25">
      <c r="A5">
        <v>1</v>
      </c>
      <c r="B5" s="10" t="str">
        <f t="shared" ref="B5:B36" si="2">INDEX(FCadastrado,$A5,3)</f>
        <v>03.543.447/0001-03</v>
      </c>
      <c r="C5" s="35">
        <f>'M-PRO'!C5*'M-COV'!C5</f>
        <v>0</v>
      </c>
      <c r="D5" s="35">
        <f>'M-PRO'!D5*'M-COV'!D5</f>
        <v>0</v>
      </c>
      <c r="E5" s="35">
        <f>'M-PRO'!E5*'M-COV'!E5</f>
        <v>0</v>
      </c>
      <c r="F5" s="35">
        <f>'M-PRO'!F5*'M-COV'!F5</f>
        <v>0</v>
      </c>
      <c r="G5" s="35">
        <f>'M-PRO'!G5*'M-COV'!G5</f>
        <v>0</v>
      </c>
      <c r="H5" s="35">
        <f>'M-PRO'!H5*'M-COV'!H5</f>
        <v>0</v>
      </c>
      <c r="I5" s="35">
        <f>'M-PRO'!I5*'M-COV'!I5</f>
        <v>0</v>
      </c>
      <c r="J5" s="35">
        <f>'M-PRO'!J5*'M-COV'!J5</f>
        <v>0</v>
      </c>
      <c r="K5" s="35">
        <f>'M-PRO'!K5*'M-COV'!K5</f>
        <v>0</v>
      </c>
      <c r="L5" s="35">
        <f>'M-PRO'!L5*'M-COV'!L5</f>
        <v>0</v>
      </c>
      <c r="M5" s="35">
        <f>'M-PRO'!M5*'M-COV'!M5</f>
        <v>0</v>
      </c>
      <c r="N5" s="35">
        <f>'M-PRO'!N5*'M-COV'!N5</f>
        <v>0</v>
      </c>
      <c r="O5" s="35">
        <f>'M-PRO'!O5*'M-COV'!O5</f>
        <v>0</v>
      </c>
      <c r="P5" s="35">
        <f>'M-PRO'!P5*'M-COV'!P5</f>
        <v>0</v>
      </c>
      <c r="Q5" s="35">
        <f>'M-PRO'!Q5*'M-COV'!Q5</f>
        <v>0</v>
      </c>
      <c r="R5" s="35">
        <f>'M-PRO'!R5*'M-COV'!R5</f>
        <v>0</v>
      </c>
      <c r="S5" s="35">
        <f>'M-PRO'!S5*'M-COV'!S5</f>
        <v>0</v>
      </c>
      <c r="T5" s="35">
        <f>'M-PRO'!T5*'M-COV'!T5</f>
        <v>0</v>
      </c>
      <c r="U5" s="35">
        <f>'M-PRO'!U5*'M-COV'!U5</f>
        <v>0</v>
      </c>
      <c r="V5" s="35">
        <f>'M-PRO'!V5*'M-COV'!V5</f>
        <v>0</v>
      </c>
      <c r="W5" s="35">
        <f>'M-PRO'!W5*'M-COV'!W5</f>
        <v>0</v>
      </c>
      <c r="X5" s="35">
        <f>'M-PRO'!X5*'M-COV'!X5</f>
        <v>0</v>
      </c>
      <c r="Y5" s="35">
        <f>'M-PRO'!Y5*'M-COV'!Y5</f>
        <v>0</v>
      </c>
      <c r="Z5" s="35">
        <f>'M-PRO'!Z5*'M-COV'!Z5</f>
        <v>0</v>
      </c>
      <c r="AA5" s="35">
        <f>'M-PRO'!AA5*'M-COV'!AA5</f>
        <v>0</v>
      </c>
      <c r="AB5" s="35">
        <f>'M-PRO'!AB5*'M-COV'!AB5</f>
        <v>0</v>
      </c>
      <c r="AC5" s="35">
        <f>'M-PRO'!AC5*'M-COV'!AC5</f>
        <v>0</v>
      </c>
      <c r="AD5" s="35">
        <f>'M-PRO'!AD5*'M-COV'!AD5</f>
        <v>0</v>
      </c>
      <c r="AE5" s="35">
        <f>'M-PRO'!AE5*'M-COV'!AE5</f>
        <v>0</v>
      </c>
      <c r="AF5" s="35">
        <f>'M-PRO'!AF5*'M-COV'!AF5</f>
        <v>0</v>
      </c>
      <c r="AG5" s="35">
        <f>'M-PRO'!AG5*'M-COV'!AG5</f>
        <v>0</v>
      </c>
      <c r="AH5" s="35">
        <f>'M-PRO'!AH5*'M-COV'!AH5</f>
        <v>0</v>
      </c>
      <c r="AI5" s="35">
        <f>'M-PRO'!AI5*'M-COV'!AI5</f>
        <v>0</v>
      </c>
      <c r="AJ5" s="35">
        <f>'M-PRO'!AJ5*'M-COV'!AJ5</f>
        <v>0</v>
      </c>
      <c r="AK5" s="35">
        <f>'M-PRO'!AK5*'M-COV'!AK5</f>
        <v>0</v>
      </c>
      <c r="AL5" s="35">
        <f>'M-PRO'!AL5*'M-COV'!AL5</f>
        <v>0</v>
      </c>
      <c r="AM5" s="35">
        <f>'M-PRO'!AM5*'M-COV'!AM5</f>
        <v>0</v>
      </c>
      <c r="AN5" s="35">
        <f>'M-PRO'!AN5*'M-COV'!AN5</f>
        <v>0</v>
      </c>
      <c r="AO5" s="35">
        <f>'M-PRO'!AO5*'M-COV'!AO5</f>
        <v>0</v>
      </c>
      <c r="AP5" s="35">
        <f>'M-PRO'!AP5*'M-COV'!AP5</f>
        <v>0</v>
      </c>
      <c r="AQ5" s="35">
        <f>'M-PRO'!AQ5*'M-COV'!AQ5</f>
        <v>0</v>
      </c>
      <c r="AR5" s="35">
        <f>'M-PRO'!AR5*'M-COV'!AR5</f>
        <v>0</v>
      </c>
      <c r="AS5" s="35">
        <f>'M-PRO'!AS5*'M-COV'!AS5</f>
        <v>0</v>
      </c>
      <c r="AT5" s="35">
        <f>'M-PRO'!AT5*'M-COV'!AT5</f>
        <v>0</v>
      </c>
      <c r="AU5" s="35">
        <f>'M-PRO'!AU5*'M-COV'!AU5</f>
        <v>0</v>
      </c>
      <c r="AV5" s="35">
        <f>'M-PRO'!AV5*'M-COV'!AV5</f>
        <v>0</v>
      </c>
      <c r="AW5" s="35">
        <f>'M-PRO'!AW5*'M-COV'!AW5</f>
        <v>0</v>
      </c>
      <c r="AX5" s="35">
        <f>'M-PRO'!AX5*'M-COV'!AX5</f>
        <v>0</v>
      </c>
      <c r="AY5" s="35">
        <f>'M-PRO'!AY5*'M-COV'!AY5</f>
        <v>0</v>
      </c>
      <c r="AZ5" s="35">
        <f>'M-PRO'!AZ5*'M-COV'!AZ5</f>
        <v>0</v>
      </c>
      <c r="BA5" s="35">
        <f>'M-PRO'!BA5*'M-COV'!BA5</f>
        <v>0</v>
      </c>
      <c r="BB5" s="35">
        <f>'M-PRO'!BB5*'M-COV'!BB5</f>
        <v>0</v>
      </c>
      <c r="BC5" s="35">
        <f>'M-PRO'!BC5*'M-COV'!BC5</f>
        <v>0</v>
      </c>
    </row>
    <row r="6" spans="1:55" x14ac:dyDescent="0.25">
      <c r="A6">
        <v>2</v>
      </c>
      <c r="B6" s="42" t="str">
        <f t="shared" si="2"/>
        <v>07.111.384/0001-69</v>
      </c>
      <c r="C6" s="35">
        <f>'M-PRO'!C6*'M-COV'!C6</f>
        <v>0</v>
      </c>
      <c r="D6" s="35">
        <f>'M-PRO'!D6*'M-COV'!D6</f>
        <v>0</v>
      </c>
      <c r="E6" s="35">
        <f>'M-PRO'!E6*'M-COV'!E6</f>
        <v>0</v>
      </c>
      <c r="F6" s="35">
        <f>'M-PRO'!F6*'M-COV'!F6</f>
        <v>0</v>
      </c>
      <c r="G6" s="35">
        <f>'M-PRO'!G6*'M-COV'!G6</f>
        <v>0</v>
      </c>
      <c r="H6" s="35">
        <f>'M-PRO'!H6*'M-COV'!H6</f>
        <v>0</v>
      </c>
      <c r="I6" s="35">
        <f>'M-PRO'!I6*'M-COV'!I6</f>
        <v>0</v>
      </c>
      <c r="J6" s="35">
        <f>'M-PRO'!J6*'M-COV'!J6</f>
        <v>0</v>
      </c>
      <c r="K6" s="35">
        <f>'M-PRO'!K6*'M-COV'!K6</f>
        <v>0</v>
      </c>
      <c r="L6" s="35">
        <f>'M-PRO'!L6*'M-COV'!L6</f>
        <v>0</v>
      </c>
      <c r="M6" s="35">
        <f>'M-PRO'!M6*'M-COV'!M6</f>
        <v>0</v>
      </c>
      <c r="N6" s="35">
        <f>'M-PRO'!N6*'M-COV'!N6</f>
        <v>0</v>
      </c>
      <c r="O6" s="35">
        <f>'M-PRO'!O6*'M-COV'!O6</f>
        <v>0</v>
      </c>
      <c r="P6" s="35">
        <f>'M-PRO'!P6*'M-COV'!P6</f>
        <v>0</v>
      </c>
      <c r="Q6" s="35">
        <f>'M-PRO'!Q6*'M-COV'!Q6</f>
        <v>0</v>
      </c>
      <c r="R6" s="35">
        <f>'M-PRO'!R6*'M-COV'!R6</f>
        <v>0</v>
      </c>
      <c r="S6" s="35">
        <f>'M-PRO'!S6*'M-COV'!S6</f>
        <v>0</v>
      </c>
      <c r="T6" s="35">
        <f>'M-PRO'!T6*'M-COV'!T6</f>
        <v>0</v>
      </c>
      <c r="U6" s="35">
        <f>'M-PRO'!U6*'M-COV'!U6</f>
        <v>0</v>
      </c>
      <c r="V6" s="35">
        <f>'M-PRO'!V6*'M-COV'!V6</f>
        <v>0</v>
      </c>
      <c r="W6" s="35">
        <f>'M-PRO'!W6*'M-COV'!W6</f>
        <v>0</v>
      </c>
      <c r="X6" s="35">
        <f>'M-PRO'!X6*'M-COV'!X6</f>
        <v>0</v>
      </c>
      <c r="Y6" s="35">
        <f>'M-PRO'!Y6*'M-COV'!Y6</f>
        <v>0</v>
      </c>
      <c r="Z6" s="35">
        <f>'M-PRO'!Z6*'M-COV'!Z6</f>
        <v>0</v>
      </c>
      <c r="AA6" s="35">
        <f>'M-PRO'!AA6*'M-COV'!AA6</f>
        <v>0</v>
      </c>
      <c r="AB6" s="35">
        <f>'M-PRO'!AB6*'M-COV'!AB6</f>
        <v>0</v>
      </c>
      <c r="AC6" s="35">
        <f>'M-PRO'!AC6*'M-COV'!AC6</f>
        <v>0</v>
      </c>
      <c r="AD6" s="35">
        <f>'M-PRO'!AD6*'M-COV'!AD6</f>
        <v>0</v>
      </c>
      <c r="AE6" s="35">
        <f>'M-PRO'!AE6*'M-COV'!AE6</f>
        <v>0</v>
      </c>
      <c r="AF6" s="35">
        <f>'M-PRO'!AF6*'M-COV'!AF6</f>
        <v>0</v>
      </c>
      <c r="AG6" s="35">
        <f>'M-PRO'!AG6*'M-COV'!AG6</f>
        <v>0</v>
      </c>
      <c r="AH6" s="35">
        <f>'M-PRO'!AH6*'M-COV'!AH6</f>
        <v>0</v>
      </c>
      <c r="AI6" s="35">
        <f>'M-PRO'!AI6*'M-COV'!AI6</f>
        <v>0</v>
      </c>
      <c r="AJ6" s="35">
        <f>'M-PRO'!AJ6*'M-COV'!AJ6</f>
        <v>0</v>
      </c>
      <c r="AK6" s="35">
        <f>'M-PRO'!AK6*'M-COV'!AK6</f>
        <v>0</v>
      </c>
      <c r="AL6" s="35">
        <f>'M-PRO'!AL6*'M-COV'!AL6</f>
        <v>0</v>
      </c>
      <c r="AM6" s="35">
        <f>'M-PRO'!AM6*'M-COV'!AM6</f>
        <v>0</v>
      </c>
      <c r="AN6" s="35">
        <f>'M-PRO'!AN6*'M-COV'!AN6</f>
        <v>0</v>
      </c>
      <c r="AO6" s="35">
        <f>'M-PRO'!AO6*'M-COV'!AO6</f>
        <v>0</v>
      </c>
      <c r="AP6" s="35">
        <f>'M-PRO'!AP6*'M-COV'!AP6</f>
        <v>0</v>
      </c>
      <c r="AQ6" s="35">
        <f>'M-PRO'!AQ6*'M-COV'!AQ6</f>
        <v>0</v>
      </c>
      <c r="AR6" s="35">
        <f>'M-PRO'!AR6*'M-COV'!AR6</f>
        <v>0</v>
      </c>
      <c r="AS6" s="35">
        <f>'M-PRO'!AS6*'M-COV'!AS6</f>
        <v>0</v>
      </c>
      <c r="AT6" s="35">
        <f>'M-PRO'!AT6*'M-COV'!AT6</f>
        <v>0</v>
      </c>
      <c r="AU6" s="35">
        <f>'M-PRO'!AU6*'M-COV'!AU6</f>
        <v>0</v>
      </c>
      <c r="AV6" s="35">
        <f>'M-PRO'!AV6*'M-COV'!AV6</f>
        <v>0</v>
      </c>
      <c r="AW6" s="35">
        <f>'M-PRO'!AW6*'M-COV'!AW6</f>
        <v>0</v>
      </c>
      <c r="AX6" s="35">
        <f>'M-PRO'!AX6*'M-COV'!AX6</f>
        <v>0</v>
      </c>
      <c r="AY6" s="35">
        <f>'M-PRO'!AY6*'M-COV'!AY6</f>
        <v>0</v>
      </c>
      <c r="AZ6" s="35">
        <f>'M-PRO'!AZ6*'M-COV'!AZ6</f>
        <v>0</v>
      </c>
      <c r="BA6" s="35">
        <f>'M-PRO'!BA6*'M-COV'!BA6</f>
        <v>0</v>
      </c>
      <c r="BB6" s="35">
        <f>'M-PRO'!BB6*'M-COV'!BB6</f>
        <v>0</v>
      </c>
      <c r="BC6" s="35">
        <f>'M-PRO'!BC6*'M-COV'!BC6</f>
        <v>0</v>
      </c>
    </row>
    <row r="7" spans="1:55" x14ac:dyDescent="0.25">
      <c r="A7">
        <v>3</v>
      </c>
      <c r="B7" s="42" t="str">
        <f t="shared" si="2"/>
        <v>11.328.882/0001-35</v>
      </c>
      <c r="C7" s="35">
        <f>'M-PRO'!C7*'M-COV'!C7</f>
        <v>0</v>
      </c>
      <c r="D7" s="35">
        <f>'M-PRO'!D7*'M-COV'!D7</f>
        <v>0</v>
      </c>
      <c r="E7" s="35">
        <f>'M-PRO'!E7*'M-COV'!E7</f>
        <v>3.9685390491981074E-7</v>
      </c>
      <c r="F7" s="35">
        <f>'M-PRO'!F7*'M-COV'!F7</f>
        <v>0</v>
      </c>
      <c r="G7" s="35">
        <f>'M-PRO'!G7*'M-COV'!G7</f>
        <v>0</v>
      </c>
      <c r="H7" s="35">
        <f>'M-PRO'!H7*'M-COV'!H7</f>
        <v>0</v>
      </c>
      <c r="I7" s="35">
        <f>'M-PRO'!I7*'M-COV'!I7</f>
        <v>1.1004443253055247E-7</v>
      </c>
      <c r="J7" s="35">
        <f>'M-PRO'!J7*'M-COV'!J7</f>
        <v>0</v>
      </c>
      <c r="K7" s="35">
        <f>'M-PRO'!K7*'M-COV'!K7</f>
        <v>0</v>
      </c>
      <c r="L7" s="35">
        <f>'M-PRO'!L7*'M-COV'!L7</f>
        <v>0</v>
      </c>
      <c r="M7" s="35">
        <f>'M-PRO'!M7*'M-COV'!M7</f>
        <v>0</v>
      </c>
      <c r="N7" s="35">
        <f>'M-PRO'!N7*'M-COV'!N7</f>
        <v>0</v>
      </c>
      <c r="O7" s="35">
        <f>'M-PRO'!O7*'M-COV'!O7</f>
        <v>0</v>
      </c>
      <c r="P7" s="35">
        <f>'M-PRO'!P7*'M-COV'!P7</f>
        <v>0</v>
      </c>
      <c r="Q7" s="35">
        <f>'M-PRO'!Q7*'M-COV'!Q7</f>
        <v>0</v>
      </c>
      <c r="R7" s="35">
        <f>'M-PRO'!R7*'M-COV'!R7</f>
        <v>0</v>
      </c>
      <c r="S7" s="35">
        <f>'M-PRO'!S7*'M-COV'!S7</f>
        <v>0</v>
      </c>
      <c r="T7" s="35">
        <f>'M-PRO'!T7*'M-COV'!T7</f>
        <v>0</v>
      </c>
      <c r="U7" s="35">
        <f>'M-PRO'!U7*'M-COV'!U7</f>
        <v>0</v>
      </c>
      <c r="V7" s="35">
        <f>'M-PRO'!V7*'M-COV'!V7</f>
        <v>0</v>
      </c>
      <c r="W7" s="35">
        <f>'M-PRO'!W7*'M-COV'!W7</f>
        <v>0</v>
      </c>
      <c r="X7" s="35">
        <f>'M-PRO'!X7*'M-COV'!X7</f>
        <v>0</v>
      </c>
      <c r="Y7" s="35">
        <f>'M-PRO'!Y7*'M-COV'!Y7</f>
        <v>0</v>
      </c>
      <c r="Z7" s="35">
        <f>'M-PRO'!Z7*'M-COV'!Z7</f>
        <v>0</v>
      </c>
      <c r="AA7" s="35">
        <f>'M-PRO'!AA7*'M-COV'!AA7</f>
        <v>-1.7421056078938919E-7</v>
      </c>
      <c r="AB7" s="35">
        <f>'M-PRO'!AB7*'M-COV'!AB7</f>
        <v>0</v>
      </c>
      <c r="AC7" s="35">
        <f>'M-PRO'!AC7*'M-COV'!AC7</f>
        <v>0</v>
      </c>
      <c r="AD7" s="35">
        <f>'M-PRO'!AD7*'M-COV'!AD7</f>
        <v>0</v>
      </c>
      <c r="AE7" s="35">
        <f>'M-PRO'!AE7*'M-COV'!AE7</f>
        <v>0</v>
      </c>
      <c r="AF7" s="35">
        <f>'M-PRO'!AF7*'M-COV'!AF7</f>
        <v>0</v>
      </c>
      <c r="AG7" s="35">
        <f>'M-PRO'!AG7*'M-COV'!AG7</f>
        <v>0</v>
      </c>
      <c r="AH7" s="35">
        <f>'M-PRO'!AH7*'M-COV'!AH7</f>
        <v>0</v>
      </c>
      <c r="AI7" s="35">
        <f>'M-PRO'!AI7*'M-COV'!AI7</f>
        <v>0</v>
      </c>
      <c r="AJ7" s="35">
        <f>'M-PRO'!AJ7*'M-COV'!AJ7</f>
        <v>0</v>
      </c>
      <c r="AK7" s="35">
        <f>'M-PRO'!AK7*'M-COV'!AK7</f>
        <v>0</v>
      </c>
      <c r="AL7" s="35">
        <f>'M-PRO'!AL7*'M-COV'!AL7</f>
        <v>0</v>
      </c>
      <c r="AM7" s="35">
        <f>'M-PRO'!AM7*'M-COV'!AM7</f>
        <v>0</v>
      </c>
      <c r="AN7" s="35">
        <f>'M-PRO'!AN7*'M-COV'!AN7</f>
        <v>0</v>
      </c>
      <c r="AO7" s="35">
        <f>'M-PRO'!AO7*'M-COV'!AO7</f>
        <v>0</v>
      </c>
      <c r="AP7" s="35">
        <f>'M-PRO'!AP7*'M-COV'!AP7</f>
        <v>0</v>
      </c>
      <c r="AQ7" s="35">
        <f>'M-PRO'!AQ7*'M-COV'!AQ7</f>
        <v>0</v>
      </c>
      <c r="AR7" s="35">
        <f>'M-PRO'!AR7*'M-COV'!AR7</f>
        <v>0</v>
      </c>
      <c r="AS7" s="35">
        <f>'M-PRO'!AS7*'M-COV'!AS7</f>
        <v>0</v>
      </c>
      <c r="AT7" s="35">
        <f>'M-PRO'!AT7*'M-COV'!AT7</f>
        <v>0</v>
      </c>
      <c r="AU7" s="35">
        <f>'M-PRO'!AU7*'M-COV'!AU7</f>
        <v>0</v>
      </c>
      <c r="AV7" s="35">
        <f>'M-PRO'!AV7*'M-COV'!AV7</f>
        <v>0</v>
      </c>
      <c r="AW7" s="35">
        <f>'M-PRO'!AW7*'M-COV'!AW7</f>
        <v>0</v>
      </c>
      <c r="AX7" s="35">
        <f>'M-PRO'!AX7*'M-COV'!AX7</f>
        <v>0</v>
      </c>
      <c r="AY7" s="35">
        <f>'M-PRO'!AY7*'M-COV'!AY7</f>
        <v>0</v>
      </c>
      <c r="AZ7" s="35">
        <f>'M-PRO'!AZ7*'M-COV'!AZ7</f>
        <v>0</v>
      </c>
      <c r="BA7" s="35">
        <f>'M-PRO'!BA7*'M-COV'!BA7</f>
        <v>0</v>
      </c>
      <c r="BB7" s="35">
        <f>'M-PRO'!BB7*'M-COV'!BB7</f>
        <v>0</v>
      </c>
      <c r="BC7" s="35">
        <f>'M-PRO'!BC7*'M-COV'!BC7</f>
        <v>0</v>
      </c>
    </row>
    <row r="8" spans="1:55" x14ac:dyDescent="0.25">
      <c r="A8">
        <v>4</v>
      </c>
      <c r="B8" s="42" t="str">
        <f t="shared" si="2"/>
        <v>13.077.415/0001-05</v>
      </c>
      <c r="C8" s="35">
        <f>'M-PRO'!C8*'M-COV'!C8</f>
        <v>0</v>
      </c>
      <c r="D8" s="35">
        <f>'M-PRO'!D8*'M-COV'!D8</f>
        <v>0</v>
      </c>
      <c r="E8" s="35">
        <f>'M-PRO'!E8*'M-COV'!E8</f>
        <v>0</v>
      </c>
      <c r="F8" s="35">
        <f>'M-PRO'!F8*'M-COV'!F8</f>
        <v>0</v>
      </c>
      <c r="G8" s="35">
        <f>'M-PRO'!G8*'M-COV'!G8</f>
        <v>0</v>
      </c>
      <c r="H8" s="35">
        <f>'M-PRO'!H8*'M-COV'!H8</f>
        <v>0</v>
      </c>
      <c r="I8" s="35">
        <f>'M-PRO'!I8*'M-COV'!I8</f>
        <v>0</v>
      </c>
      <c r="J8" s="35">
        <f>'M-PRO'!J8*'M-COV'!J8</f>
        <v>0</v>
      </c>
      <c r="K8" s="35">
        <f>'M-PRO'!K8*'M-COV'!K8</f>
        <v>0</v>
      </c>
      <c r="L8" s="35">
        <f>'M-PRO'!L8*'M-COV'!L8</f>
        <v>0</v>
      </c>
      <c r="M8" s="35">
        <f>'M-PRO'!M8*'M-COV'!M8</f>
        <v>0</v>
      </c>
      <c r="N8" s="35">
        <f>'M-PRO'!N8*'M-COV'!N8</f>
        <v>0</v>
      </c>
      <c r="O8" s="35">
        <f>'M-PRO'!O8*'M-COV'!O8</f>
        <v>0</v>
      </c>
      <c r="P8" s="35">
        <f>'M-PRO'!P8*'M-COV'!P8</f>
        <v>0</v>
      </c>
      <c r="Q8" s="35">
        <f>'M-PRO'!Q8*'M-COV'!Q8</f>
        <v>0</v>
      </c>
      <c r="R8" s="35">
        <f>'M-PRO'!R8*'M-COV'!R8</f>
        <v>0</v>
      </c>
      <c r="S8" s="35">
        <f>'M-PRO'!S8*'M-COV'!S8</f>
        <v>0</v>
      </c>
      <c r="T8" s="35">
        <f>'M-PRO'!T8*'M-COV'!T8</f>
        <v>0</v>
      </c>
      <c r="U8" s="35">
        <f>'M-PRO'!U8*'M-COV'!U8</f>
        <v>0</v>
      </c>
      <c r="V8" s="35">
        <f>'M-PRO'!V8*'M-COV'!V8</f>
        <v>0</v>
      </c>
      <c r="W8" s="35">
        <f>'M-PRO'!W8*'M-COV'!W8</f>
        <v>0</v>
      </c>
      <c r="X8" s="35">
        <f>'M-PRO'!X8*'M-COV'!X8</f>
        <v>0</v>
      </c>
      <c r="Y8" s="35">
        <f>'M-PRO'!Y8*'M-COV'!Y8</f>
        <v>0</v>
      </c>
      <c r="Z8" s="35">
        <f>'M-PRO'!Z8*'M-COV'!Z8</f>
        <v>0</v>
      </c>
      <c r="AA8" s="35">
        <f>'M-PRO'!AA8*'M-COV'!AA8</f>
        <v>0</v>
      </c>
      <c r="AB8" s="35">
        <f>'M-PRO'!AB8*'M-COV'!AB8</f>
        <v>0</v>
      </c>
      <c r="AC8" s="35">
        <f>'M-PRO'!AC8*'M-COV'!AC8</f>
        <v>0</v>
      </c>
      <c r="AD8" s="35">
        <f>'M-PRO'!AD8*'M-COV'!AD8</f>
        <v>0</v>
      </c>
      <c r="AE8" s="35">
        <f>'M-PRO'!AE8*'M-COV'!AE8</f>
        <v>0</v>
      </c>
      <c r="AF8" s="35">
        <f>'M-PRO'!AF8*'M-COV'!AF8</f>
        <v>0</v>
      </c>
      <c r="AG8" s="35">
        <f>'M-PRO'!AG8*'M-COV'!AG8</f>
        <v>0</v>
      </c>
      <c r="AH8" s="35">
        <f>'M-PRO'!AH8*'M-COV'!AH8</f>
        <v>0</v>
      </c>
      <c r="AI8" s="35">
        <f>'M-PRO'!AI8*'M-COV'!AI8</f>
        <v>0</v>
      </c>
      <c r="AJ8" s="35">
        <f>'M-PRO'!AJ8*'M-COV'!AJ8</f>
        <v>0</v>
      </c>
      <c r="AK8" s="35">
        <f>'M-PRO'!AK8*'M-COV'!AK8</f>
        <v>0</v>
      </c>
      <c r="AL8" s="35">
        <f>'M-PRO'!AL8*'M-COV'!AL8</f>
        <v>0</v>
      </c>
      <c r="AM8" s="35">
        <f>'M-PRO'!AM8*'M-COV'!AM8</f>
        <v>0</v>
      </c>
      <c r="AN8" s="35">
        <f>'M-PRO'!AN8*'M-COV'!AN8</f>
        <v>0</v>
      </c>
      <c r="AO8" s="35">
        <f>'M-PRO'!AO8*'M-COV'!AO8</f>
        <v>0</v>
      </c>
      <c r="AP8" s="35">
        <f>'M-PRO'!AP8*'M-COV'!AP8</f>
        <v>0</v>
      </c>
      <c r="AQ8" s="35">
        <f>'M-PRO'!AQ8*'M-COV'!AQ8</f>
        <v>0</v>
      </c>
      <c r="AR8" s="35">
        <f>'M-PRO'!AR8*'M-COV'!AR8</f>
        <v>0</v>
      </c>
      <c r="AS8" s="35">
        <f>'M-PRO'!AS8*'M-COV'!AS8</f>
        <v>0</v>
      </c>
      <c r="AT8" s="35">
        <f>'M-PRO'!AT8*'M-COV'!AT8</f>
        <v>0</v>
      </c>
      <c r="AU8" s="35">
        <f>'M-PRO'!AU8*'M-COV'!AU8</f>
        <v>0</v>
      </c>
      <c r="AV8" s="35">
        <f>'M-PRO'!AV8*'M-COV'!AV8</f>
        <v>0</v>
      </c>
      <c r="AW8" s="35">
        <f>'M-PRO'!AW8*'M-COV'!AW8</f>
        <v>0</v>
      </c>
      <c r="AX8" s="35">
        <f>'M-PRO'!AX8*'M-COV'!AX8</f>
        <v>0</v>
      </c>
      <c r="AY8" s="35">
        <f>'M-PRO'!AY8*'M-COV'!AY8</f>
        <v>0</v>
      </c>
      <c r="AZ8" s="35">
        <f>'M-PRO'!AZ8*'M-COV'!AZ8</f>
        <v>0</v>
      </c>
      <c r="BA8" s="35">
        <f>'M-PRO'!BA8*'M-COV'!BA8</f>
        <v>0</v>
      </c>
      <c r="BB8" s="35">
        <f>'M-PRO'!BB8*'M-COV'!BB8</f>
        <v>0</v>
      </c>
      <c r="BC8" s="35">
        <f>'M-PRO'!BC8*'M-COV'!BC8</f>
        <v>0</v>
      </c>
    </row>
    <row r="9" spans="1:55" x14ac:dyDescent="0.25">
      <c r="A9">
        <v>5</v>
      </c>
      <c r="B9" s="42" t="str">
        <f t="shared" si="2"/>
        <v>25.078.994/0001-90</v>
      </c>
      <c r="C9" s="35">
        <f>'M-PRO'!C9*'M-COV'!C9</f>
        <v>0</v>
      </c>
      <c r="D9" s="35">
        <f>'M-PRO'!D9*'M-COV'!D9</f>
        <v>0</v>
      </c>
      <c r="E9" s="35">
        <f>'M-PRO'!E9*'M-COV'!E9</f>
        <v>0</v>
      </c>
      <c r="F9" s="35">
        <f>'M-PRO'!F9*'M-COV'!F9</f>
        <v>0</v>
      </c>
      <c r="G9" s="35">
        <f>'M-PRO'!G9*'M-COV'!G9</f>
        <v>0</v>
      </c>
      <c r="H9" s="35">
        <f>'M-PRO'!H9*'M-COV'!H9</f>
        <v>0</v>
      </c>
      <c r="I9" s="35">
        <f>'M-PRO'!I9*'M-COV'!I9</f>
        <v>0</v>
      </c>
      <c r="J9" s="35">
        <f>'M-PRO'!J9*'M-COV'!J9</f>
        <v>0</v>
      </c>
      <c r="K9" s="35">
        <f>'M-PRO'!K9*'M-COV'!K9</f>
        <v>0</v>
      </c>
      <c r="L9" s="35">
        <f>'M-PRO'!L9*'M-COV'!L9</f>
        <v>0</v>
      </c>
      <c r="M9" s="35">
        <f>'M-PRO'!M9*'M-COV'!M9</f>
        <v>0</v>
      </c>
      <c r="N9" s="35">
        <f>'M-PRO'!N9*'M-COV'!N9</f>
        <v>0</v>
      </c>
      <c r="O9" s="35">
        <f>'M-PRO'!O9*'M-COV'!O9</f>
        <v>0</v>
      </c>
      <c r="P9" s="35">
        <f>'M-PRO'!P9*'M-COV'!P9</f>
        <v>0</v>
      </c>
      <c r="Q9" s="35">
        <f>'M-PRO'!Q9*'M-COV'!Q9</f>
        <v>0</v>
      </c>
      <c r="R9" s="35">
        <f>'M-PRO'!R9*'M-COV'!R9</f>
        <v>0</v>
      </c>
      <c r="S9" s="35">
        <f>'M-PRO'!S9*'M-COV'!S9</f>
        <v>0</v>
      </c>
      <c r="T9" s="35">
        <f>'M-PRO'!T9*'M-COV'!T9</f>
        <v>0</v>
      </c>
      <c r="U9" s="35">
        <f>'M-PRO'!U9*'M-COV'!U9</f>
        <v>0</v>
      </c>
      <c r="V9" s="35">
        <f>'M-PRO'!V9*'M-COV'!V9</f>
        <v>0</v>
      </c>
      <c r="W9" s="35">
        <f>'M-PRO'!W9*'M-COV'!W9</f>
        <v>0</v>
      </c>
      <c r="X9" s="35">
        <f>'M-PRO'!X9*'M-COV'!X9</f>
        <v>0</v>
      </c>
      <c r="Y9" s="35">
        <f>'M-PRO'!Y9*'M-COV'!Y9</f>
        <v>0</v>
      </c>
      <c r="Z9" s="35">
        <f>'M-PRO'!Z9*'M-COV'!Z9</f>
        <v>0</v>
      </c>
      <c r="AA9" s="35">
        <f>'M-PRO'!AA9*'M-COV'!AA9</f>
        <v>0</v>
      </c>
      <c r="AB9" s="35">
        <f>'M-PRO'!AB9*'M-COV'!AB9</f>
        <v>0</v>
      </c>
      <c r="AC9" s="35">
        <f>'M-PRO'!AC9*'M-COV'!AC9</f>
        <v>0</v>
      </c>
      <c r="AD9" s="35">
        <f>'M-PRO'!AD9*'M-COV'!AD9</f>
        <v>0</v>
      </c>
      <c r="AE9" s="35">
        <f>'M-PRO'!AE9*'M-COV'!AE9</f>
        <v>0</v>
      </c>
      <c r="AF9" s="35">
        <f>'M-PRO'!AF9*'M-COV'!AF9</f>
        <v>0</v>
      </c>
      <c r="AG9" s="35">
        <f>'M-PRO'!AG9*'M-COV'!AG9</f>
        <v>0</v>
      </c>
      <c r="AH9" s="35">
        <f>'M-PRO'!AH9*'M-COV'!AH9</f>
        <v>0</v>
      </c>
      <c r="AI9" s="35">
        <f>'M-PRO'!AI9*'M-COV'!AI9</f>
        <v>0</v>
      </c>
      <c r="AJ9" s="35">
        <f>'M-PRO'!AJ9*'M-COV'!AJ9</f>
        <v>0</v>
      </c>
      <c r="AK9" s="35">
        <f>'M-PRO'!AK9*'M-COV'!AK9</f>
        <v>0</v>
      </c>
      <c r="AL9" s="35">
        <f>'M-PRO'!AL9*'M-COV'!AL9</f>
        <v>0</v>
      </c>
      <c r="AM9" s="35">
        <f>'M-PRO'!AM9*'M-COV'!AM9</f>
        <v>0</v>
      </c>
      <c r="AN9" s="35">
        <f>'M-PRO'!AN9*'M-COV'!AN9</f>
        <v>0</v>
      </c>
      <c r="AO9" s="35">
        <f>'M-PRO'!AO9*'M-COV'!AO9</f>
        <v>0</v>
      </c>
      <c r="AP9" s="35">
        <f>'M-PRO'!AP9*'M-COV'!AP9</f>
        <v>0</v>
      </c>
      <c r="AQ9" s="35">
        <f>'M-PRO'!AQ9*'M-COV'!AQ9</f>
        <v>0</v>
      </c>
      <c r="AR9" s="35">
        <f>'M-PRO'!AR9*'M-COV'!AR9</f>
        <v>0</v>
      </c>
      <c r="AS9" s="35">
        <f>'M-PRO'!AS9*'M-COV'!AS9</f>
        <v>0</v>
      </c>
      <c r="AT9" s="35">
        <f>'M-PRO'!AT9*'M-COV'!AT9</f>
        <v>0</v>
      </c>
      <c r="AU9" s="35">
        <f>'M-PRO'!AU9*'M-COV'!AU9</f>
        <v>0</v>
      </c>
      <c r="AV9" s="35">
        <f>'M-PRO'!AV9*'M-COV'!AV9</f>
        <v>0</v>
      </c>
      <c r="AW9" s="35">
        <f>'M-PRO'!AW9*'M-COV'!AW9</f>
        <v>0</v>
      </c>
      <c r="AX9" s="35">
        <f>'M-PRO'!AX9*'M-COV'!AX9</f>
        <v>0</v>
      </c>
      <c r="AY9" s="35">
        <f>'M-PRO'!AY9*'M-COV'!AY9</f>
        <v>0</v>
      </c>
      <c r="AZ9" s="35">
        <f>'M-PRO'!AZ9*'M-COV'!AZ9</f>
        <v>0</v>
      </c>
      <c r="BA9" s="35">
        <f>'M-PRO'!BA9*'M-COV'!BA9</f>
        <v>0</v>
      </c>
      <c r="BB9" s="35">
        <f>'M-PRO'!BB9*'M-COV'!BB9</f>
        <v>0</v>
      </c>
      <c r="BC9" s="35">
        <f>'M-PRO'!BC9*'M-COV'!BC9</f>
        <v>0</v>
      </c>
    </row>
    <row r="10" spans="1:55" x14ac:dyDescent="0.25">
      <c r="A10">
        <v>6</v>
      </c>
      <c r="B10" s="42" t="str">
        <f t="shared" si="2"/>
        <v>14.964.240/0001-10</v>
      </c>
      <c r="C10" s="35">
        <f>'M-PRO'!C10*'M-COV'!C10</f>
        <v>0</v>
      </c>
      <c r="D10" s="35">
        <f>'M-PRO'!D10*'M-COV'!D10</f>
        <v>0</v>
      </c>
      <c r="E10" s="35">
        <f>'M-PRO'!E10*'M-COV'!E10</f>
        <v>0</v>
      </c>
      <c r="F10" s="35">
        <f>'M-PRO'!F10*'M-COV'!F10</f>
        <v>0</v>
      </c>
      <c r="G10" s="35">
        <f>'M-PRO'!G10*'M-COV'!G10</f>
        <v>0</v>
      </c>
      <c r="H10" s="35">
        <f>'M-PRO'!H10*'M-COV'!H10</f>
        <v>0</v>
      </c>
      <c r="I10" s="35">
        <f>'M-PRO'!I10*'M-COV'!I10</f>
        <v>0</v>
      </c>
      <c r="J10" s="35">
        <f>'M-PRO'!J10*'M-COV'!J10</f>
        <v>0</v>
      </c>
      <c r="K10" s="35">
        <f>'M-PRO'!K10*'M-COV'!K10</f>
        <v>0</v>
      </c>
      <c r="L10" s="35">
        <f>'M-PRO'!L10*'M-COV'!L10</f>
        <v>0</v>
      </c>
      <c r="M10" s="35">
        <f>'M-PRO'!M10*'M-COV'!M10</f>
        <v>0</v>
      </c>
      <c r="N10" s="35">
        <f>'M-PRO'!N10*'M-COV'!N10</f>
        <v>0</v>
      </c>
      <c r="O10" s="35">
        <f>'M-PRO'!O10*'M-COV'!O10</f>
        <v>0</v>
      </c>
      <c r="P10" s="35">
        <f>'M-PRO'!P10*'M-COV'!P10</f>
        <v>0</v>
      </c>
      <c r="Q10" s="35">
        <f>'M-PRO'!Q10*'M-COV'!Q10</f>
        <v>0</v>
      </c>
      <c r="R10" s="35">
        <f>'M-PRO'!R10*'M-COV'!R10</f>
        <v>0</v>
      </c>
      <c r="S10" s="35">
        <f>'M-PRO'!S10*'M-COV'!S10</f>
        <v>0</v>
      </c>
      <c r="T10" s="35">
        <f>'M-PRO'!T10*'M-COV'!T10</f>
        <v>0</v>
      </c>
      <c r="U10" s="35">
        <f>'M-PRO'!U10*'M-COV'!U10</f>
        <v>0</v>
      </c>
      <c r="V10" s="35">
        <f>'M-PRO'!V10*'M-COV'!V10</f>
        <v>0</v>
      </c>
      <c r="W10" s="35">
        <f>'M-PRO'!W10*'M-COV'!W10</f>
        <v>0</v>
      </c>
      <c r="X10" s="35">
        <f>'M-PRO'!X10*'M-COV'!X10</f>
        <v>0</v>
      </c>
      <c r="Y10" s="35">
        <f>'M-PRO'!Y10*'M-COV'!Y10</f>
        <v>0</v>
      </c>
      <c r="Z10" s="35">
        <f>'M-PRO'!Z10*'M-COV'!Z10</f>
        <v>0</v>
      </c>
      <c r="AA10" s="35">
        <f>'M-PRO'!AA10*'M-COV'!AA10</f>
        <v>0</v>
      </c>
      <c r="AB10" s="35">
        <f>'M-PRO'!AB10*'M-COV'!AB10</f>
        <v>0</v>
      </c>
      <c r="AC10" s="35">
        <f>'M-PRO'!AC10*'M-COV'!AC10</f>
        <v>0</v>
      </c>
      <c r="AD10" s="35">
        <f>'M-PRO'!AD10*'M-COV'!AD10</f>
        <v>0</v>
      </c>
      <c r="AE10" s="35">
        <f>'M-PRO'!AE10*'M-COV'!AE10</f>
        <v>0</v>
      </c>
      <c r="AF10" s="35">
        <f>'M-PRO'!AF10*'M-COV'!AF10</f>
        <v>0</v>
      </c>
      <c r="AG10" s="35">
        <f>'M-PRO'!AG10*'M-COV'!AG10</f>
        <v>0</v>
      </c>
      <c r="AH10" s="35">
        <f>'M-PRO'!AH10*'M-COV'!AH10</f>
        <v>0</v>
      </c>
      <c r="AI10" s="35">
        <f>'M-PRO'!AI10*'M-COV'!AI10</f>
        <v>0</v>
      </c>
      <c r="AJ10" s="35">
        <f>'M-PRO'!AJ10*'M-COV'!AJ10</f>
        <v>0</v>
      </c>
      <c r="AK10" s="35">
        <f>'M-PRO'!AK10*'M-COV'!AK10</f>
        <v>0</v>
      </c>
      <c r="AL10" s="35">
        <f>'M-PRO'!AL10*'M-COV'!AL10</f>
        <v>0</v>
      </c>
      <c r="AM10" s="35">
        <f>'M-PRO'!AM10*'M-COV'!AM10</f>
        <v>0</v>
      </c>
      <c r="AN10" s="35">
        <f>'M-PRO'!AN10*'M-COV'!AN10</f>
        <v>0</v>
      </c>
      <c r="AO10" s="35">
        <f>'M-PRO'!AO10*'M-COV'!AO10</f>
        <v>0</v>
      </c>
      <c r="AP10" s="35">
        <f>'M-PRO'!AP10*'M-COV'!AP10</f>
        <v>0</v>
      </c>
      <c r="AQ10" s="35">
        <f>'M-PRO'!AQ10*'M-COV'!AQ10</f>
        <v>0</v>
      </c>
      <c r="AR10" s="35">
        <f>'M-PRO'!AR10*'M-COV'!AR10</f>
        <v>0</v>
      </c>
      <c r="AS10" s="35">
        <f>'M-PRO'!AS10*'M-COV'!AS10</f>
        <v>0</v>
      </c>
      <c r="AT10" s="35">
        <f>'M-PRO'!AT10*'M-COV'!AT10</f>
        <v>0</v>
      </c>
      <c r="AU10" s="35">
        <f>'M-PRO'!AU10*'M-COV'!AU10</f>
        <v>0</v>
      </c>
      <c r="AV10" s="35">
        <f>'M-PRO'!AV10*'M-COV'!AV10</f>
        <v>0</v>
      </c>
      <c r="AW10" s="35">
        <f>'M-PRO'!AW10*'M-COV'!AW10</f>
        <v>0</v>
      </c>
      <c r="AX10" s="35">
        <f>'M-PRO'!AX10*'M-COV'!AX10</f>
        <v>0</v>
      </c>
      <c r="AY10" s="35">
        <f>'M-PRO'!AY10*'M-COV'!AY10</f>
        <v>0</v>
      </c>
      <c r="AZ10" s="35">
        <f>'M-PRO'!AZ10*'M-COV'!AZ10</f>
        <v>0</v>
      </c>
      <c r="BA10" s="35">
        <f>'M-PRO'!BA10*'M-COV'!BA10</f>
        <v>0</v>
      </c>
      <c r="BB10" s="35">
        <f>'M-PRO'!BB10*'M-COV'!BB10</f>
        <v>0</v>
      </c>
      <c r="BC10" s="35">
        <f>'M-PRO'!BC10*'M-COV'!BC10</f>
        <v>0</v>
      </c>
    </row>
    <row r="11" spans="1:55" x14ac:dyDescent="0.25">
      <c r="A11">
        <v>7</v>
      </c>
      <c r="B11" s="42" t="str">
        <f t="shared" si="2"/>
        <v>13.077.418/0001-49</v>
      </c>
      <c r="C11" s="35">
        <f>'M-PRO'!C11*'M-COV'!C11</f>
        <v>0</v>
      </c>
      <c r="D11" s="35">
        <f>'M-PRO'!D11*'M-COV'!D11</f>
        <v>0</v>
      </c>
      <c r="E11" s="35">
        <f>'M-PRO'!E11*'M-COV'!E11</f>
        <v>1.1004443253055247E-7</v>
      </c>
      <c r="F11" s="35">
        <f>'M-PRO'!F11*'M-COV'!F11</f>
        <v>0</v>
      </c>
      <c r="G11" s="35">
        <f>'M-PRO'!G11*'M-COV'!G11</f>
        <v>0</v>
      </c>
      <c r="H11" s="35">
        <f>'M-PRO'!H11*'M-COV'!H11</f>
        <v>0</v>
      </c>
      <c r="I11" s="35">
        <f>'M-PRO'!I11*'M-COV'!I11</f>
        <v>8.4937128128844183E-8</v>
      </c>
      <c r="J11" s="35">
        <f>'M-PRO'!J11*'M-COV'!J11</f>
        <v>0</v>
      </c>
      <c r="K11" s="35">
        <f>'M-PRO'!K11*'M-COV'!K11</f>
        <v>0</v>
      </c>
      <c r="L11" s="35">
        <f>'M-PRO'!L11*'M-COV'!L11</f>
        <v>0</v>
      </c>
      <c r="M11" s="35">
        <f>'M-PRO'!M11*'M-COV'!M11</f>
        <v>0</v>
      </c>
      <c r="N11" s="35">
        <f>'M-PRO'!N11*'M-COV'!N11</f>
        <v>0</v>
      </c>
      <c r="O11" s="35">
        <f>'M-PRO'!O11*'M-COV'!O11</f>
        <v>0</v>
      </c>
      <c r="P11" s="35">
        <f>'M-PRO'!P11*'M-COV'!P11</f>
        <v>0</v>
      </c>
      <c r="Q11" s="35">
        <f>'M-PRO'!Q11*'M-COV'!Q11</f>
        <v>0</v>
      </c>
      <c r="R11" s="35">
        <f>'M-PRO'!R11*'M-COV'!R11</f>
        <v>0</v>
      </c>
      <c r="S11" s="35">
        <f>'M-PRO'!S11*'M-COV'!S11</f>
        <v>0</v>
      </c>
      <c r="T11" s="35">
        <f>'M-PRO'!T11*'M-COV'!T11</f>
        <v>0</v>
      </c>
      <c r="U11" s="35">
        <f>'M-PRO'!U11*'M-COV'!U11</f>
        <v>0</v>
      </c>
      <c r="V11" s="35">
        <f>'M-PRO'!V11*'M-COV'!V11</f>
        <v>0</v>
      </c>
      <c r="W11" s="35">
        <f>'M-PRO'!W11*'M-COV'!W11</f>
        <v>0</v>
      </c>
      <c r="X11" s="35">
        <f>'M-PRO'!X11*'M-COV'!X11</f>
        <v>0</v>
      </c>
      <c r="Y11" s="35">
        <f>'M-PRO'!Y11*'M-COV'!Y11</f>
        <v>0</v>
      </c>
      <c r="Z11" s="35">
        <f>'M-PRO'!Z11*'M-COV'!Z11</f>
        <v>0</v>
      </c>
      <c r="AA11" s="35">
        <f>'M-PRO'!AA11*'M-COV'!AA11</f>
        <v>-2.7591960861255266E-8</v>
      </c>
      <c r="AB11" s="35">
        <f>'M-PRO'!AB11*'M-COV'!AB11</f>
        <v>0</v>
      </c>
      <c r="AC11" s="35">
        <f>'M-PRO'!AC11*'M-COV'!AC11</f>
        <v>0</v>
      </c>
      <c r="AD11" s="35">
        <f>'M-PRO'!AD11*'M-COV'!AD11</f>
        <v>0</v>
      </c>
      <c r="AE11" s="35">
        <f>'M-PRO'!AE11*'M-COV'!AE11</f>
        <v>0</v>
      </c>
      <c r="AF11" s="35">
        <f>'M-PRO'!AF11*'M-COV'!AF11</f>
        <v>0</v>
      </c>
      <c r="AG11" s="35">
        <f>'M-PRO'!AG11*'M-COV'!AG11</f>
        <v>0</v>
      </c>
      <c r="AH11" s="35">
        <f>'M-PRO'!AH11*'M-COV'!AH11</f>
        <v>0</v>
      </c>
      <c r="AI11" s="35">
        <f>'M-PRO'!AI11*'M-COV'!AI11</f>
        <v>0</v>
      </c>
      <c r="AJ11" s="35">
        <f>'M-PRO'!AJ11*'M-COV'!AJ11</f>
        <v>0</v>
      </c>
      <c r="AK11" s="35">
        <f>'M-PRO'!AK11*'M-COV'!AK11</f>
        <v>0</v>
      </c>
      <c r="AL11" s="35">
        <f>'M-PRO'!AL11*'M-COV'!AL11</f>
        <v>0</v>
      </c>
      <c r="AM11" s="35">
        <f>'M-PRO'!AM11*'M-COV'!AM11</f>
        <v>0</v>
      </c>
      <c r="AN11" s="35">
        <f>'M-PRO'!AN11*'M-COV'!AN11</f>
        <v>0</v>
      </c>
      <c r="AO11" s="35">
        <f>'M-PRO'!AO11*'M-COV'!AO11</f>
        <v>0</v>
      </c>
      <c r="AP11" s="35">
        <f>'M-PRO'!AP11*'M-COV'!AP11</f>
        <v>0</v>
      </c>
      <c r="AQ11" s="35">
        <f>'M-PRO'!AQ11*'M-COV'!AQ11</f>
        <v>0</v>
      </c>
      <c r="AR11" s="35">
        <f>'M-PRO'!AR11*'M-COV'!AR11</f>
        <v>0</v>
      </c>
      <c r="AS11" s="35">
        <f>'M-PRO'!AS11*'M-COV'!AS11</f>
        <v>0</v>
      </c>
      <c r="AT11" s="35">
        <f>'M-PRO'!AT11*'M-COV'!AT11</f>
        <v>0</v>
      </c>
      <c r="AU11" s="35">
        <f>'M-PRO'!AU11*'M-COV'!AU11</f>
        <v>0</v>
      </c>
      <c r="AV11" s="35">
        <f>'M-PRO'!AV11*'M-COV'!AV11</f>
        <v>0</v>
      </c>
      <c r="AW11" s="35">
        <f>'M-PRO'!AW11*'M-COV'!AW11</f>
        <v>0</v>
      </c>
      <c r="AX11" s="35">
        <f>'M-PRO'!AX11*'M-COV'!AX11</f>
        <v>0</v>
      </c>
      <c r="AY11" s="35">
        <f>'M-PRO'!AY11*'M-COV'!AY11</f>
        <v>0</v>
      </c>
      <c r="AZ11" s="35">
        <f>'M-PRO'!AZ11*'M-COV'!AZ11</f>
        <v>0</v>
      </c>
      <c r="BA11" s="35">
        <f>'M-PRO'!BA11*'M-COV'!BA11</f>
        <v>0</v>
      </c>
      <c r="BB11" s="35">
        <f>'M-PRO'!BB11*'M-COV'!BB11</f>
        <v>0</v>
      </c>
      <c r="BC11" s="35">
        <f>'M-PRO'!BC11*'M-COV'!BC11</f>
        <v>0</v>
      </c>
    </row>
    <row r="12" spans="1:55" x14ac:dyDescent="0.25">
      <c r="A12">
        <v>8</v>
      </c>
      <c r="B12" s="42" t="str">
        <f t="shared" si="2"/>
        <v>13.322.205/0001-35</v>
      </c>
      <c r="C12" s="35">
        <f>'M-PRO'!C12*'M-COV'!C12</f>
        <v>0</v>
      </c>
      <c r="D12" s="35">
        <f>'M-PRO'!D12*'M-COV'!D12</f>
        <v>0</v>
      </c>
      <c r="E12" s="35">
        <f>'M-PRO'!E12*'M-COV'!E12</f>
        <v>0</v>
      </c>
      <c r="F12" s="35">
        <f>'M-PRO'!F12*'M-COV'!F12</f>
        <v>0</v>
      </c>
      <c r="G12" s="35">
        <f>'M-PRO'!G12*'M-COV'!G12</f>
        <v>0</v>
      </c>
      <c r="H12" s="35">
        <f>'M-PRO'!H12*'M-COV'!H12</f>
        <v>0</v>
      </c>
      <c r="I12" s="35">
        <f>'M-PRO'!I12*'M-COV'!I12</f>
        <v>0</v>
      </c>
      <c r="J12" s="35">
        <f>'M-PRO'!J12*'M-COV'!J12</f>
        <v>0</v>
      </c>
      <c r="K12" s="35">
        <f>'M-PRO'!K12*'M-COV'!K12</f>
        <v>0</v>
      </c>
      <c r="L12" s="35">
        <f>'M-PRO'!L12*'M-COV'!L12</f>
        <v>0</v>
      </c>
      <c r="M12" s="35">
        <f>'M-PRO'!M12*'M-COV'!M12</f>
        <v>0</v>
      </c>
      <c r="N12" s="35">
        <f>'M-PRO'!N12*'M-COV'!N12</f>
        <v>0</v>
      </c>
      <c r="O12" s="35">
        <f>'M-PRO'!O12*'M-COV'!O12</f>
        <v>0</v>
      </c>
      <c r="P12" s="35">
        <f>'M-PRO'!P12*'M-COV'!P12</f>
        <v>0</v>
      </c>
      <c r="Q12" s="35">
        <f>'M-PRO'!Q12*'M-COV'!Q12</f>
        <v>0</v>
      </c>
      <c r="R12" s="35">
        <f>'M-PRO'!R12*'M-COV'!R12</f>
        <v>0</v>
      </c>
      <c r="S12" s="35">
        <f>'M-PRO'!S12*'M-COV'!S12</f>
        <v>0</v>
      </c>
      <c r="T12" s="35">
        <f>'M-PRO'!T12*'M-COV'!T12</f>
        <v>0</v>
      </c>
      <c r="U12" s="35">
        <f>'M-PRO'!U12*'M-COV'!U12</f>
        <v>0</v>
      </c>
      <c r="V12" s="35">
        <f>'M-PRO'!V12*'M-COV'!V12</f>
        <v>0</v>
      </c>
      <c r="W12" s="35">
        <f>'M-PRO'!W12*'M-COV'!W12</f>
        <v>0</v>
      </c>
      <c r="X12" s="35">
        <f>'M-PRO'!X12*'M-COV'!X12</f>
        <v>0</v>
      </c>
      <c r="Y12" s="35">
        <f>'M-PRO'!Y12*'M-COV'!Y12</f>
        <v>0</v>
      </c>
      <c r="Z12" s="35">
        <f>'M-PRO'!Z12*'M-COV'!Z12</f>
        <v>0</v>
      </c>
      <c r="AA12" s="35">
        <f>'M-PRO'!AA12*'M-COV'!AA12</f>
        <v>0</v>
      </c>
      <c r="AB12" s="35">
        <f>'M-PRO'!AB12*'M-COV'!AB12</f>
        <v>0</v>
      </c>
      <c r="AC12" s="35">
        <f>'M-PRO'!AC12*'M-COV'!AC12</f>
        <v>0</v>
      </c>
      <c r="AD12" s="35">
        <f>'M-PRO'!AD12*'M-COV'!AD12</f>
        <v>0</v>
      </c>
      <c r="AE12" s="35">
        <f>'M-PRO'!AE12*'M-COV'!AE12</f>
        <v>0</v>
      </c>
      <c r="AF12" s="35">
        <f>'M-PRO'!AF12*'M-COV'!AF12</f>
        <v>0</v>
      </c>
      <c r="AG12" s="35">
        <f>'M-PRO'!AG12*'M-COV'!AG12</f>
        <v>0</v>
      </c>
      <c r="AH12" s="35">
        <f>'M-PRO'!AH12*'M-COV'!AH12</f>
        <v>0</v>
      </c>
      <c r="AI12" s="35">
        <f>'M-PRO'!AI12*'M-COV'!AI12</f>
        <v>0</v>
      </c>
      <c r="AJ12" s="35">
        <f>'M-PRO'!AJ12*'M-COV'!AJ12</f>
        <v>0</v>
      </c>
      <c r="AK12" s="35">
        <f>'M-PRO'!AK12*'M-COV'!AK12</f>
        <v>0</v>
      </c>
      <c r="AL12" s="35">
        <f>'M-PRO'!AL12*'M-COV'!AL12</f>
        <v>0</v>
      </c>
      <c r="AM12" s="35">
        <f>'M-PRO'!AM12*'M-COV'!AM12</f>
        <v>0</v>
      </c>
      <c r="AN12" s="35">
        <f>'M-PRO'!AN12*'M-COV'!AN12</f>
        <v>0</v>
      </c>
      <c r="AO12" s="35">
        <f>'M-PRO'!AO12*'M-COV'!AO12</f>
        <v>0</v>
      </c>
      <c r="AP12" s="35">
        <f>'M-PRO'!AP12*'M-COV'!AP12</f>
        <v>0</v>
      </c>
      <c r="AQ12" s="35">
        <f>'M-PRO'!AQ12*'M-COV'!AQ12</f>
        <v>0</v>
      </c>
      <c r="AR12" s="35">
        <f>'M-PRO'!AR12*'M-COV'!AR12</f>
        <v>0</v>
      </c>
      <c r="AS12" s="35">
        <f>'M-PRO'!AS12*'M-COV'!AS12</f>
        <v>0</v>
      </c>
      <c r="AT12" s="35">
        <f>'M-PRO'!AT12*'M-COV'!AT12</f>
        <v>0</v>
      </c>
      <c r="AU12" s="35">
        <f>'M-PRO'!AU12*'M-COV'!AU12</f>
        <v>0</v>
      </c>
      <c r="AV12" s="35">
        <f>'M-PRO'!AV12*'M-COV'!AV12</f>
        <v>0</v>
      </c>
      <c r="AW12" s="35">
        <f>'M-PRO'!AW12*'M-COV'!AW12</f>
        <v>0</v>
      </c>
      <c r="AX12" s="35">
        <f>'M-PRO'!AX12*'M-COV'!AX12</f>
        <v>0</v>
      </c>
      <c r="AY12" s="35">
        <f>'M-PRO'!AY12*'M-COV'!AY12</f>
        <v>0</v>
      </c>
      <c r="AZ12" s="35">
        <f>'M-PRO'!AZ12*'M-COV'!AZ12</f>
        <v>0</v>
      </c>
      <c r="BA12" s="35">
        <f>'M-PRO'!BA12*'M-COV'!BA12</f>
        <v>0</v>
      </c>
      <c r="BB12" s="35">
        <f>'M-PRO'!BB12*'M-COV'!BB12</f>
        <v>0</v>
      </c>
      <c r="BC12" s="35">
        <f>'M-PRO'!BC12*'M-COV'!BC12</f>
        <v>0</v>
      </c>
    </row>
    <row r="13" spans="1:55" x14ac:dyDescent="0.25">
      <c r="A13">
        <v>9</v>
      </c>
      <c r="B13" s="42" t="str">
        <f t="shared" si="2"/>
        <v>07.442.078/0001-05</v>
      </c>
      <c r="C13" s="35">
        <f>'M-PRO'!C13*'M-COV'!C13</f>
        <v>0</v>
      </c>
      <c r="D13" s="35">
        <f>'M-PRO'!D13*'M-COV'!D13</f>
        <v>0</v>
      </c>
      <c r="E13" s="35">
        <f>'M-PRO'!E13*'M-COV'!E13</f>
        <v>0</v>
      </c>
      <c r="F13" s="35">
        <f>'M-PRO'!F13*'M-COV'!F13</f>
        <v>0</v>
      </c>
      <c r="G13" s="35">
        <f>'M-PRO'!G13*'M-COV'!G13</f>
        <v>0</v>
      </c>
      <c r="H13" s="35">
        <f>'M-PRO'!H13*'M-COV'!H13</f>
        <v>0</v>
      </c>
      <c r="I13" s="35">
        <f>'M-PRO'!I13*'M-COV'!I13</f>
        <v>0</v>
      </c>
      <c r="J13" s="35">
        <f>'M-PRO'!J13*'M-COV'!J13</f>
        <v>0</v>
      </c>
      <c r="K13" s="35">
        <f>'M-PRO'!K13*'M-COV'!K13</f>
        <v>0</v>
      </c>
      <c r="L13" s="35">
        <f>'M-PRO'!L13*'M-COV'!L13</f>
        <v>0</v>
      </c>
      <c r="M13" s="35">
        <f>'M-PRO'!M13*'M-COV'!M13</f>
        <v>0</v>
      </c>
      <c r="N13" s="35">
        <f>'M-PRO'!N13*'M-COV'!N13</f>
        <v>0</v>
      </c>
      <c r="O13" s="35">
        <f>'M-PRO'!O13*'M-COV'!O13</f>
        <v>0</v>
      </c>
      <c r="P13" s="35">
        <f>'M-PRO'!P13*'M-COV'!P13</f>
        <v>0</v>
      </c>
      <c r="Q13" s="35">
        <f>'M-PRO'!Q13*'M-COV'!Q13</f>
        <v>0</v>
      </c>
      <c r="R13" s="35">
        <f>'M-PRO'!R13*'M-COV'!R13</f>
        <v>0</v>
      </c>
      <c r="S13" s="35">
        <f>'M-PRO'!S13*'M-COV'!S13</f>
        <v>0</v>
      </c>
      <c r="T13" s="35">
        <f>'M-PRO'!T13*'M-COV'!T13</f>
        <v>0</v>
      </c>
      <c r="U13" s="35">
        <f>'M-PRO'!U13*'M-COV'!U13</f>
        <v>0</v>
      </c>
      <c r="V13" s="35">
        <f>'M-PRO'!V13*'M-COV'!V13</f>
        <v>0</v>
      </c>
      <c r="W13" s="35">
        <f>'M-PRO'!W13*'M-COV'!W13</f>
        <v>0</v>
      </c>
      <c r="X13" s="35">
        <f>'M-PRO'!X13*'M-COV'!X13</f>
        <v>0</v>
      </c>
      <c r="Y13" s="35">
        <f>'M-PRO'!Y13*'M-COV'!Y13</f>
        <v>0</v>
      </c>
      <c r="Z13" s="35">
        <f>'M-PRO'!Z13*'M-COV'!Z13</f>
        <v>0</v>
      </c>
      <c r="AA13" s="35">
        <f>'M-PRO'!AA13*'M-COV'!AA13</f>
        <v>0</v>
      </c>
      <c r="AB13" s="35">
        <f>'M-PRO'!AB13*'M-COV'!AB13</f>
        <v>0</v>
      </c>
      <c r="AC13" s="35">
        <f>'M-PRO'!AC13*'M-COV'!AC13</f>
        <v>0</v>
      </c>
      <c r="AD13" s="35">
        <f>'M-PRO'!AD13*'M-COV'!AD13</f>
        <v>0</v>
      </c>
      <c r="AE13" s="35">
        <f>'M-PRO'!AE13*'M-COV'!AE13</f>
        <v>0</v>
      </c>
      <c r="AF13" s="35">
        <f>'M-PRO'!AF13*'M-COV'!AF13</f>
        <v>0</v>
      </c>
      <c r="AG13" s="35">
        <f>'M-PRO'!AG13*'M-COV'!AG13</f>
        <v>0</v>
      </c>
      <c r="AH13" s="35">
        <f>'M-PRO'!AH13*'M-COV'!AH13</f>
        <v>0</v>
      </c>
      <c r="AI13" s="35">
        <f>'M-PRO'!AI13*'M-COV'!AI13</f>
        <v>0</v>
      </c>
      <c r="AJ13" s="35">
        <f>'M-PRO'!AJ13*'M-COV'!AJ13</f>
        <v>0</v>
      </c>
      <c r="AK13" s="35">
        <f>'M-PRO'!AK13*'M-COV'!AK13</f>
        <v>0</v>
      </c>
      <c r="AL13" s="35">
        <f>'M-PRO'!AL13*'M-COV'!AL13</f>
        <v>0</v>
      </c>
      <c r="AM13" s="35">
        <f>'M-PRO'!AM13*'M-COV'!AM13</f>
        <v>0</v>
      </c>
      <c r="AN13" s="35">
        <f>'M-PRO'!AN13*'M-COV'!AN13</f>
        <v>0</v>
      </c>
      <c r="AO13" s="35">
        <f>'M-PRO'!AO13*'M-COV'!AO13</f>
        <v>0</v>
      </c>
      <c r="AP13" s="35">
        <f>'M-PRO'!AP13*'M-COV'!AP13</f>
        <v>0</v>
      </c>
      <c r="AQ13" s="35">
        <f>'M-PRO'!AQ13*'M-COV'!AQ13</f>
        <v>0</v>
      </c>
      <c r="AR13" s="35">
        <f>'M-PRO'!AR13*'M-COV'!AR13</f>
        <v>0</v>
      </c>
      <c r="AS13" s="35">
        <f>'M-PRO'!AS13*'M-COV'!AS13</f>
        <v>0</v>
      </c>
      <c r="AT13" s="35">
        <f>'M-PRO'!AT13*'M-COV'!AT13</f>
        <v>0</v>
      </c>
      <c r="AU13" s="35">
        <f>'M-PRO'!AU13*'M-COV'!AU13</f>
        <v>0</v>
      </c>
      <c r="AV13" s="35">
        <f>'M-PRO'!AV13*'M-COV'!AV13</f>
        <v>0</v>
      </c>
      <c r="AW13" s="35">
        <f>'M-PRO'!AW13*'M-COV'!AW13</f>
        <v>0</v>
      </c>
      <c r="AX13" s="35">
        <f>'M-PRO'!AX13*'M-COV'!AX13</f>
        <v>0</v>
      </c>
      <c r="AY13" s="35">
        <f>'M-PRO'!AY13*'M-COV'!AY13</f>
        <v>0</v>
      </c>
      <c r="AZ13" s="35">
        <f>'M-PRO'!AZ13*'M-COV'!AZ13</f>
        <v>0</v>
      </c>
      <c r="BA13" s="35">
        <f>'M-PRO'!BA13*'M-COV'!BA13</f>
        <v>0</v>
      </c>
      <c r="BB13" s="35">
        <f>'M-PRO'!BB13*'M-COV'!BB13</f>
        <v>0</v>
      </c>
      <c r="BC13" s="35">
        <f>'M-PRO'!BC13*'M-COV'!BC13</f>
        <v>0</v>
      </c>
    </row>
    <row r="14" spans="1:55" x14ac:dyDescent="0.25">
      <c r="A14">
        <v>10</v>
      </c>
      <c r="B14" s="42" t="str">
        <f t="shared" si="2"/>
        <v>07.861.554/0001-22</v>
      </c>
      <c r="C14" s="35">
        <f>'M-PRO'!C14*'M-COV'!C14</f>
        <v>0</v>
      </c>
      <c r="D14" s="35">
        <f>'M-PRO'!D14*'M-COV'!D14</f>
        <v>0</v>
      </c>
      <c r="E14" s="35">
        <f>'M-PRO'!E14*'M-COV'!E14</f>
        <v>0</v>
      </c>
      <c r="F14" s="35">
        <f>'M-PRO'!F14*'M-COV'!F14</f>
        <v>0</v>
      </c>
      <c r="G14" s="35">
        <f>'M-PRO'!G14*'M-COV'!G14</f>
        <v>0</v>
      </c>
      <c r="H14" s="35">
        <f>'M-PRO'!H14*'M-COV'!H14</f>
        <v>0</v>
      </c>
      <c r="I14" s="35">
        <f>'M-PRO'!I14*'M-COV'!I14</f>
        <v>0</v>
      </c>
      <c r="J14" s="35">
        <f>'M-PRO'!J14*'M-COV'!J14</f>
        <v>0</v>
      </c>
      <c r="K14" s="35">
        <f>'M-PRO'!K14*'M-COV'!K14</f>
        <v>0</v>
      </c>
      <c r="L14" s="35">
        <f>'M-PRO'!L14*'M-COV'!L14</f>
        <v>0</v>
      </c>
      <c r="M14" s="35">
        <f>'M-PRO'!M14*'M-COV'!M14</f>
        <v>0</v>
      </c>
      <c r="N14" s="35">
        <f>'M-PRO'!N14*'M-COV'!N14</f>
        <v>0</v>
      </c>
      <c r="O14" s="35">
        <f>'M-PRO'!O14*'M-COV'!O14</f>
        <v>0</v>
      </c>
      <c r="P14" s="35">
        <f>'M-PRO'!P14*'M-COV'!P14</f>
        <v>0</v>
      </c>
      <c r="Q14" s="35">
        <f>'M-PRO'!Q14*'M-COV'!Q14</f>
        <v>0</v>
      </c>
      <c r="R14" s="35">
        <f>'M-PRO'!R14*'M-COV'!R14</f>
        <v>0</v>
      </c>
      <c r="S14" s="35">
        <f>'M-PRO'!S14*'M-COV'!S14</f>
        <v>0</v>
      </c>
      <c r="T14" s="35">
        <f>'M-PRO'!T14*'M-COV'!T14</f>
        <v>0</v>
      </c>
      <c r="U14" s="35">
        <f>'M-PRO'!U14*'M-COV'!U14</f>
        <v>0</v>
      </c>
      <c r="V14" s="35">
        <f>'M-PRO'!V14*'M-COV'!V14</f>
        <v>0</v>
      </c>
      <c r="W14" s="35">
        <f>'M-PRO'!W14*'M-COV'!W14</f>
        <v>0</v>
      </c>
      <c r="X14" s="35">
        <f>'M-PRO'!X14*'M-COV'!X14</f>
        <v>0</v>
      </c>
      <c r="Y14" s="35">
        <f>'M-PRO'!Y14*'M-COV'!Y14</f>
        <v>0</v>
      </c>
      <c r="Z14" s="35">
        <f>'M-PRO'!Z14*'M-COV'!Z14</f>
        <v>0</v>
      </c>
      <c r="AA14" s="35">
        <f>'M-PRO'!AA14*'M-COV'!AA14</f>
        <v>0</v>
      </c>
      <c r="AB14" s="35">
        <f>'M-PRO'!AB14*'M-COV'!AB14</f>
        <v>0</v>
      </c>
      <c r="AC14" s="35">
        <f>'M-PRO'!AC14*'M-COV'!AC14</f>
        <v>0</v>
      </c>
      <c r="AD14" s="35">
        <f>'M-PRO'!AD14*'M-COV'!AD14</f>
        <v>0</v>
      </c>
      <c r="AE14" s="35">
        <f>'M-PRO'!AE14*'M-COV'!AE14</f>
        <v>0</v>
      </c>
      <c r="AF14" s="35">
        <f>'M-PRO'!AF14*'M-COV'!AF14</f>
        <v>0</v>
      </c>
      <c r="AG14" s="35">
        <f>'M-PRO'!AG14*'M-COV'!AG14</f>
        <v>0</v>
      </c>
      <c r="AH14" s="35">
        <f>'M-PRO'!AH14*'M-COV'!AH14</f>
        <v>0</v>
      </c>
      <c r="AI14" s="35">
        <f>'M-PRO'!AI14*'M-COV'!AI14</f>
        <v>0</v>
      </c>
      <c r="AJ14" s="35">
        <f>'M-PRO'!AJ14*'M-COV'!AJ14</f>
        <v>0</v>
      </c>
      <c r="AK14" s="35">
        <f>'M-PRO'!AK14*'M-COV'!AK14</f>
        <v>0</v>
      </c>
      <c r="AL14" s="35">
        <f>'M-PRO'!AL14*'M-COV'!AL14</f>
        <v>0</v>
      </c>
      <c r="AM14" s="35">
        <f>'M-PRO'!AM14*'M-COV'!AM14</f>
        <v>0</v>
      </c>
      <c r="AN14" s="35">
        <f>'M-PRO'!AN14*'M-COV'!AN14</f>
        <v>0</v>
      </c>
      <c r="AO14" s="35">
        <f>'M-PRO'!AO14*'M-COV'!AO14</f>
        <v>0</v>
      </c>
      <c r="AP14" s="35">
        <f>'M-PRO'!AP14*'M-COV'!AP14</f>
        <v>0</v>
      </c>
      <c r="AQ14" s="35">
        <f>'M-PRO'!AQ14*'M-COV'!AQ14</f>
        <v>0</v>
      </c>
      <c r="AR14" s="35">
        <f>'M-PRO'!AR14*'M-COV'!AR14</f>
        <v>0</v>
      </c>
      <c r="AS14" s="35">
        <f>'M-PRO'!AS14*'M-COV'!AS14</f>
        <v>0</v>
      </c>
      <c r="AT14" s="35">
        <f>'M-PRO'!AT14*'M-COV'!AT14</f>
        <v>0</v>
      </c>
      <c r="AU14" s="35">
        <f>'M-PRO'!AU14*'M-COV'!AU14</f>
        <v>0</v>
      </c>
      <c r="AV14" s="35">
        <f>'M-PRO'!AV14*'M-COV'!AV14</f>
        <v>0</v>
      </c>
      <c r="AW14" s="35">
        <f>'M-PRO'!AW14*'M-COV'!AW14</f>
        <v>0</v>
      </c>
      <c r="AX14" s="35">
        <f>'M-PRO'!AX14*'M-COV'!AX14</f>
        <v>0</v>
      </c>
      <c r="AY14" s="35">
        <f>'M-PRO'!AY14*'M-COV'!AY14</f>
        <v>0</v>
      </c>
      <c r="AZ14" s="35">
        <f>'M-PRO'!AZ14*'M-COV'!AZ14</f>
        <v>0</v>
      </c>
      <c r="BA14" s="35">
        <f>'M-PRO'!BA14*'M-COV'!BA14</f>
        <v>0</v>
      </c>
      <c r="BB14" s="35">
        <f>'M-PRO'!BB14*'M-COV'!BB14</f>
        <v>0</v>
      </c>
      <c r="BC14" s="35">
        <f>'M-PRO'!BC14*'M-COV'!BC14</f>
        <v>0</v>
      </c>
    </row>
    <row r="15" spans="1:55" x14ac:dyDescent="0.25">
      <c r="A15">
        <v>11</v>
      </c>
      <c r="B15" s="42" t="str">
        <f t="shared" si="2"/>
        <v>13.327.340/0001-73</v>
      </c>
      <c r="C15" s="35">
        <f>'M-PRO'!C15*'M-COV'!C15</f>
        <v>0</v>
      </c>
      <c r="D15" s="35">
        <f>'M-PRO'!D15*'M-COV'!D15</f>
        <v>0</v>
      </c>
      <c r="E15" s="35">
        <f>'M-PRO'!E15*'M-COV'!E15</f>
        <v>0</v>
      </c>
      <c r="F15" s="35">
        <f>'M-PRO'!F15*'M-COV'!F15</f>
        <v>0</v>
      </c>
      <c r="G15" s="35">
        <f>'M-PRO'!G15*'M-COV'!G15</f>
        <v>0</v>
      </c>
      <c r="H15" s="35">
        <f>'M-PRO'!H15*'M-COV'!H15</f>
        <v>0</v>
      </c>
      <c r="I15" s="35">
        <f>'M-PRO'!I15*'M-COV'!I15</f>
        <v>0</v>
      </c>
      <c r="J15" s="35">
        <f>'M-PRO'!J15*'M-COV'!J15</f>
        <v>0</v>
      </c>
      <c r="K15" s="35">
        <f>'M-PRO'!K15*'M-COV'!K15</f>
        <v>0</v>
      </c>
      <c r="L15" s="35">
        <f>'M-PRO'!L15*'M-COV'!L15</f>
        <v>0</v>
      </c>
      <c r="M15" s="35">
        <f>'M-PRO'!M15*'M-COV'!M15</f>
        <v>0</v>
      </c>
      <c r="N15" s="35">
        <f>'M-PRO'!N15*'M-COV'!N15</f>
        <v>0</v>
      </c>
      <c r="O15" s="35">
        <f>'M-PRO'!O15*'M-COV'!O15</f>
        <v>0</v>
      </c>
      <c r="P15" s="35">
        <f>'M-PRO'!P15*'M-COV'!P15</f>
        <v>0</v>
      </c>
      <c r="Q15" s="35">
        <f>'M-PRO'!Q15*'M-COV'!Q15</f>
        <v>0</v>
      </c>
      <c r="R15" s="35">
        <f>'M-PRO'!R15*'M-COV'!R15</f>
        <v>0</v>
      </c>
      <c r="S15" s="35">
        <f>'M-PRO'!S15*'M-COV'!S15</f>
        <v>0</v>
      </c>
      <c r="T15" s="35">
        <f>'M-PRO'!T15*'M-COV'!T15</f>
        <v>0</v>
      </c>
      <c r="U15" s="35">
        <f>'M-PRO'!U15*'M-COV'!U15</f>
        <v>0</v>
      </c>
      <c r="V15" s="35">
        <f>'M-PRO'!V15*'M-COV'!V15</f>
        <v>0</v>
      </c>
      <c r="W15" s="35">
        <f>'M-PRO'!W15*'M-COV'!W15</f>
        <v>0</v>
      </c>
      <c r="X15" s="35">
        <f>'M-PRO'!X15*'M-COV'!X15</f>
        <v>0</v>
      </c>
      <c r="Y15" s="35">
        <f>'M-PRO'!Y15*'M-COV'!Y15</f>
        <v>0</v>
      </c>
      <c r="Z15" s="35">
        <f>'M-PRO'!Z15*'M-COV'!Z15</f>
        <v>0</v>
      </c>
      <c r="AA15" s="35">
        <f>'M-PRO'!AA15*'M-COV'!AA15</f>
        <v>0</v>
      </c>
      <c r="AB15" s="35">
        <f>'M-PRO'!AB15*'M-COV'!AB15</f>
        <v>0</v>
      </c>
      <c r="AC15" s="35">
        <f>'M-PRO'!AC15*'M-COV'!AC15</f>
        <v>0</v>
      </c>
      <c r="AD15" s="35">
        <f>'M-PRO'!AD15*'M-COV'!AD15</f>
        <v>0</v>
      </c>
      <c r="AE15" s="35">
        <f>'M-PRO'!AE15*'M-COV'!AE15</f>
        <v>0</v>
      </c>
      <c r="AF15" s="35">
        <f>'M-PRO'!AF15*'M-COV'!AF15</f>
        <v>0</v>
      </c>
      <c r="AG15" s="35">
        <f>'M-PRO'!AG15*'M-COV'!AG15</f>
        <v>0</v>
      </c>
      <c r="AH15" s="35">
        <f>'M-PRO'!AH15*'M-COV'!AH15</f>
        <v>0</v>
      </c>
      <c r="AI15" s="35">
        <f>'M-PRO'!AI15*'M-COV'!AI15</f>
        <v>0</v>
      </c>
      <c r="AJ15" s="35">
        <f>'M-PRO'!AJ15*'M-COV'!AJ15</f>
        <v>0</v>
      </c>
      <c r="AK15" s="35">
        <f>'M-PRO'!AK15*'M-COV'!AK15</f>
        <v>0</v>
      </c>
      <c r="AL15" s="35">
        <f>'M-PRO'!AL15*'M-COV'!AL15</f>
        <v>0</v>
      </c>
      <c r="AM15" s="35">
        <f>'M-PRO'!AM15*'M-COV'!AM15</f>
        <v>0</v>
      </c>
      <c r="AN15" s="35">
        <f>'M-PRO'!AN15*'M-COV'!AN15</f>
        <v>0</v>
      </c>
      <c r="AO15" s="35">
        <f>'M-PRO'!AO15*'M-COV'!AO15</f>
        <v>0</v>
      </c>
      <c r="AP15" s="35">
        <f>'M-PRO'!AP15*'M-COV'!AP15</f>
        <v>0</v>
      </c>
      <c r="AQ15" s="35">
        <f>'M-PRO'!AQ15*'M-COV'!AQ15</f>
        <v>0</v>
      </c>
      <c r="AR15" s="35">
        <f>'M-PRO'!AR15*'M-COV'!AR15</f>
        <v>0</v>
      </c>
      <c r="AS15" s="35">
        <f>'M-PRO'!AS15*'M-COV'!AS15</f>
        <v>0</v>
      </c>
      <c r="AT15" s="35">
        <f>'M-PRO'!AT15*'M-COV'!AT15</f>
        <v>0</v>
      </c>
      <c r="AU15" s="35">
        <f>'M-PRO'!AU15*'M-COV'!AU15</f>
        <v>0</v>
      </c>
      <c r="AV15" s="35">
        <f>'M-PRO'!AV15*'M-COV'!AV15</f>
        <v>0</v>
      </c>
      <c r="AW15" s="35">
        <f>'M-PRO'!AW15*'M-COV'!AW15</f>
        <v>0</v>
      </c>
      <c r="AX15" s="35">
        <f>'M-PRO'!AX15*'M-COV'!AX15</f>
        <v>0</v>
      </c>
      <c r="AY15" s="35">
        <f>'M-PRO'!AY15*'M-COV'!AY15</f>
        <v>0</v>
      </c>
      <c r="AZ15" s="35">
        <f>'M-PRO'!AZ15*'M-COV'!AZ15</f>
        <v>0</v>
      </c>
      <c r="BA15" s="35">
        <f>'M-PRO'!BA15*'M-COV'!BA15</f>
        <v>0</v>
      </c>
      <c r="BB15" s="35">
        <f>'M-PRO'!BB15*'M-COV'!BB15</f>
        <v>0</v>
      </c>
      <c r="BC15" s="35">
        <f>'M-PRO'!BC15*'M-COV'!BC15</f>
        <v>0</v>
      </c>
    </row>
    <row r="16" spans="1:55" x14ac:dyDescent="0.25">
      <c r="A16">
        <v>12</v>
      </c>
      <c r="B16" s="42" t="str">
        <f t="shared" si="2"/>
        <v>32.161.826/0001-29</v>
      </c>
      <c r="C16" s="35">
        <f>'M-PRO'!C16*'M-COV'!C16</f>
        <v>0</v>
      </c>
      <c r="D16" s="35">
        <f>'M-PRO'!D16*'M-COV'!D16</f>
        <v>0</v>
      </c>
      <c r="E16" s="35">
        <f>'M-PRO'!E16*'M-COV'!E16</f>
        <v>0</v>
      </c>
      <c r="F16" s="35">
        <f>'M-PRO'!F16*'M-COV'!F16</f>
        <v>0</v>
      </c>
      <c r="G16" s="35">
        <f>'M-PRO'!G16*'M-COV'!G16</f>
        <v>0</v>
      </c>
      <c r="H16" s="35">
        <f>'M-PRO'!H16*'M-COV'!H16</f>
        <v>0</v>
      </c>
      <c r="I16" s="35">
        <f>'M-PRO'!I16*'M-COV'!I16</f>
        <v>0</v>
      </c>
      <c r="J16" s="35">
        <f>'M-PRO'!J16*'M-COV'!J16</f>
        <v>0</v>
      </c>
      <c r="K16" s="35">
        <f>'M-PRO'!K16*'M-COV'!K16</f>
        <v>0</v>
      </c>
      <c r="L16" s="35">
        <f>'M-PRO'!L16*'M-COV'!L16</f>
        <v>0</v>
      </c>
      <c r="M16" s="35">
        <f>'M-PRO'!M16*'M-COV'!M16</f>
        <v>0</v>
      </c>
      <c r="N16" s="35">
        <f>'M-PRO'!N16*'M-COV'!N16</f>
        <v>0</v>
      </c>
      <c r="O16" s="35">
        <f>'M-PRO'!O16*'M-COV'!O16</f>
        <v>0</v>
      </c>
      <c r="P16" s="35">
        <f>'M-PRO'!P16*'M-COV'!P16</f>
        <v>0</v>
      </c>
      <c r="Q16" s="35">
        <f>'M-PRO'!Q16*'M-COV'!Q16</f>
        <v>0</v>
      </c>
      <c r="R16" s="35">
        <f>'M-PRO'!R16*'M-COV'!R16</f>
        <v>0</v>
      </c>
      <c r="S16" s="35">
        <f>'M-PRO'!S16*'M-COV'!S16</f>
        <v>0</v>
      </c>
      <c r="T16" s="35">
        <f>'M-PRO'!T16*'M-COV'!T16</f>
        <v>0</v>
      </c>
      <c r="U16" s="35">
        <f>'M-PRO'!U16*'M-COV'!U16</f>
        <v>0</v>
      </c>
      <c r="V16" s="35">
        <f>'M-PRO'!V16*'M-COV'!V16</f>
        <v>0</v>
      </c>
      <c r="W16" s="35">
        <f>'M-PRO'!W16*'M-COV'!W16</f>
        <v>0</v>
      </c>
      <c r="X16" s="35">
        <f>'M-PRO'!X16*'M-COV'!X16</f>
        <v>0</v>
      </c>
      <c r="Y16" s="35">
        <f>'M-PRO'!Y16*'M-COV'!Y16</f>
        <v>0</v>
      </c>
      <c r="Z16" s="35">
        <f>'M-PRO'!Z16*'M-COV'!Z16</f>
        <v>0</v>
      </c>
      <c r="AA16" s="35">
        <f>'M-PRO'!AA16*'M-COV'!AA16</f>
        <v>0</v>
      </c>
      <c r="AB16" s="35">
        <f>'M-PRO'!AB16*'M-COV'!AB16</f>
        <v>0</v>
      </c>
      <c r="AC16" s="35">
        <f>'M-PRO'!AC16*'M-COV'!AC16</f>
        <v>0</v>
      </c>
      <c r="AD16" s="35">
        <f>'M-PRO'!AD16*'M-COV'!AD16</f>
        <v>0</v>
      </c>
      <c r="AE16" s="35">
        <f>'M-PRO'!AE16*'M-COV'!AE16</f>
        <v>0</v>
      </c>
      <c r="AF16" s="35">
        <f>'M-PRO'!AF16*'M-COV'!AF16</f>
        <v>0</v>
      </c>
      <c r="AG16" s="35">
        <f>'M-PRO'!AG16*'M-COV'!AG16</f>
        <v>0</v>
      </c>
      <c r="AH16" s="35">
        <f>'M-PRO'!AH16*'M-COV'!AH16</f>
        <v>0</v>
      </c>
      <c r="AI16" s="35">
        <f>'M-PRO'!AI16*'M-COV'!AI16</f>
        <v>0</v>
      </c>
      <c r="AJ16" s="35">
        <f>'M-PRO'!AJ16*'M-COV'!AJ16</f>
        <v>0</v>
      </c>
      <c r="AK16" s="35">
        <f>'M-PRO'!AK16*'M-COV'!AK16</f>
        <v>0</v>
      </c>
      <c r="AL16" s="35">
        <f>'M-PRO'!AL16*'M-COV'!AL16</f>
        <v>0</v>
      </c>
      <c r="AM16" s="35">
        <f>'M-PRO'!AM16*'M-COV'!AM16</f>
        <v>0</v>
      </c>
      <c r="AN16" s="35">
        <f>'M-PRO'!AN16*'M-COV'!AN16</f>
        <v>0</v>
      </c>
      <c r="AO16" s="35">
        <f>'M-PRO'!AO16*'M-COV'!AO16</f>
        <v>0</v>
      </c>
      <c r="AP16" s="35">
        <f>'M-PRO'!AP16*'M-COV'!AP16</f>
        <v>0</v>
      </c>
      <c r="AQ16" s="35">
        <f>'M-PRO'!AQ16*'M-COV'!AQ16</f>
        <v>0</v>
      </c>
      <c r="AR16" s="35">
        <f>'M-PRO'!AR16*'M-COV'!AR16</f>
        <v>0</v>
      </c>
      <c r="AS16" s="35">
        <f>'M-PRO'!AS16*'M-COV'!AS16</f>
        <v>0</v>
      </c>
      <c r="AT16" s="35">
        <f>'M-PRO'!AT16*'M-COV'!AT16</f>
        <v>0</v>
      </c>
      <c r="AU16" s="35">
        <f>'M-PRO'!AU16*'M-COV'!AU16</f>
        <v>0</v>
      </c>
      <c r="AV16" s="35">
        <f>'M-PRO'!AV16*'M-COV'!AV16</f>
        <v>0</v>
      </c>
      <c r="AW16" s="35">
        <f>'M-PRO'!AW16*'M-COV'!AW16</f>
        <v>0</v>
      </c>
      <c r="AX16" s="35">
        <f>'M-PRO'!AX16*'M-COV'!AX16</f>
        <v>0</v>
      </c>
      <c r="AY16" s="35">
        <f>'M-PRO'!AY16*'M-COV'!AY16</f>
        <v>0</v>
      </c>
      <c r="AZ16" s="35">
        <f>'M-PRO'!AZ16*'M-COV'!AZ16</f>
        <v>0</v>
      </c>
      <c r="BA16" s="35">
        <f>'M-PRO'!BA16*'M-COV'!BA16</f>
        <v>0</v>
      </c>
      <c r="BB16" s="35">
        <f>'M-PRO'!BB16*'M-COV'!BB16</f>
        <v>0</v>
      </c>
      <c r="BC16" s="35">
        <f>'M-PRO'!BC16*'M-COV'!BC16</f>
        <v>0</v>
      </c>
    </row>
    <row r="17" spans="1:55" x14ac:dyDescent="0.25">
      <c r="A17">
        <v>13</v>
      </c>
      <c r="B17" s="42" t="str">
        <f t="shared" si="2"/>
        <v>35.292.588/0001-89</v>
      </c>
      <c r="C17" s="35">
        <f>'M-PRO'!C17*'M-COV'!C17</f>
        <v>0</v>
      </c>
      <c r="D17" s="35">
        <f>'M-PRO'!D17*'M-COV'!D17</f>
        <v>0</v>
      </c>
      <c r="E17" s="35">
        <f>'M-PRO'!E17*'M-COV'!E17</f>
        <v>0</v>
      </c>
      <c r="F17" s="35">
        <f>'M-PRO'!F17*'M-COV'!F17</f>
        <v>0</v>
      </c>
      <c r="G17" s="35">
        <f>'M-PRO'!G17*'M-COV'!G17</f>
        <v>0</v>
      </c>
      <c r="H17" s="35">
        <f>'M-PRO'!H17*'M-COV'!H17</f>
        <v>0</v>
      </c>
      <c r="I17" s="35">
        <f>'M-PRO'!I17*'M-COV'!I17</f>
        <v>0</v>
      </c>
      <c r="J17" s="35">
        <f>'M-PRO'!J17*'M-COV'!J17</f>
        <v>0</v>
      </c>
      <c r="K17" s="35">
        <f>'M-PRO'!K17*'M-COV'!K17</f>
        <v>0</v>
      </c>
      <c r="L17" s="35">
        <f>'M-PRO'!L17*'M-COV'!L17</f>
        <v>0</v>
      </c>
      <c r="M17" s="35">
        <f>'M-PRO'!M17*'M-COV'!M17</f>
        <v>0</v>
      </c>
      <c r="N17" s="35">
        <f>'M-PRO'!N17*'M-COV'!N17</f>
        <v>0</v>
      </c>
      <c r="O17" s="35">
        <f>'M-PRO'!O17*'M-COV'!O17</f>
        <v>0</v>
      </c>
      <c r="P17" s="35">
        <f>'M-PRO'!P17*'M-COV'!P17</f>
        <v>0</v>
      </c>
      <c r="Q17" s="35">
        <f>'M-PRO'!Q17*'M-COV'!Q17</f>
        <v>0</v>
      </c>
      <c r="R17" s="35">
        <f>'M-PRO'!R17*'M-COV'!R17</f>
        <v>0</v>
      </c>
      <c r="S17" s="35">
        <f>'M-PRO'!S17*'M-COV'!S17</f>
        <v>0</v>
      </c>
      <c r="T17" s="35">
        <f>'M-PRO'!T17*'M-COV'!T17</f>
        <v>0</v>
      </c>
      <c r="U17" s="35">
        <f>'M-PRO'!U17*'M-COV'!U17</f>
        <v>0</v>
      </c>
      <c r="V17" s="35">
        <f>'M-PRO'!V17*'M-COV'!V17</f>
        <v>0</v>
      </c>
      <c r="W17" s="35">
        <f>'M-PRO'!W17*'M-COV'!W17</f>
        <v>0</v>
      </c>
      <c r="X17" s="35">
        <f>'M-PRO'!X17*'M-COV'!X17</f>
        <v>0</v>
      </c>
      <c r="Y17" s="35">
        <f>'M-PRO'!Y17*'M-COV'!Y17</f>
        <v>0</v>
      </c>
      <c r="Z17" s="35">
        <f>'M-PRO'!Z17*'M-COV'!Z17</f>
        <v>0</v>
      </c>
      <c r="AA17" s="35">
        <f>'M-PRO'!AA17*'M-COV'!AA17</f>
        <v>0</v>
      </c>
      <c r="AB17" s="35">
        <f>'M-PRO'!AB17*'M-COV'!AB17</f>
        <v>0</v>
      </c>
      <c r="AC17" s="35">
        <f>'M-PRO'!AC17*'M-COV'!AC17</f>
        <v>0</v>
      </c>
      <c r="AD17" s="35">
        <f>'M-PRO'!AD17*'M-COV'!AD17</f>
        <v>0</v>
      </c>
      <c r="AE17" s="35">
        <f>'M-PRO'!AE17*'M-COV'!AE17</f>
        <v>0</v>
      </c>
      <c r="AF17" s="35">
        <f>'M-PRO'!AF17*'M-COV'!AF17</f>
        <v>0</v>
      </c>
      <c r="AG17" s="35">
        <f>'M-PRO'!AG17*'M-COV'!AG17</f>
        <v>0</v>
      </c>
      <c r="AH17" s="35">
        <f>'M-PRO'!AH17*'M-COV'!AH17</f>
        <v>0</v>
      </c>
      <c r="AI17" s="35">
        <f>'M-PRO'!AI17*'M-COV'!AI17</f>
        <v>0</v>
      </c>
      <c r="AJ17" s="35">
        <f>'M-PRO'!AJ17*'M-COV'!AJ17</f>
        <v>0</v>
      </c>
      <c r="AK17" s="35">
        <f>'M-PRO'!AK17*'M-COV'!AK17</f>
        <v>0</v>
      </c>
      <c r="AL17" s="35">
        <f>'M-PRO'!AL17*'M-COV'!AL17</f>
        <v>0</v>
      </c>
      <c r="AM17" s="35">
        <f>'M-PRO'!AM17*'M-COV'!AM17</f>
        <v>0</v>
      </c>
      <c r="AN17" s="35">
        <f>'M-PRO'!AN17*'M-COV'!AN17</f>
        <v>0</v>
      </c>
      <c r="AO17" s="35">
        <f>'M-PRO'!AO17*'M-COV'!AO17</f>
        <v>0</v>
      </c>
      <c r="AP17" s="35">
        <f>'M-PRO'!AP17*'M-COV'!AP17</f>
        <v>0</v>
      </c>
      <c r="AQ17" s="35">
        <f>'M-PRO'!AQ17*'M-COV'!AQ17</f>
        <v>0</v>
      </c>
      <c r="AR17" s="35">
        <f>'M-PRO'!AR17*'M-COV'!AR17</f>
        <v>0</v>
      </c>
      <c r="AS17" s="35">
        <f>'M-PRO'!AS17*'M-COV'!AS17</f>
        <v>0</v>
      </c>
      <c r="AT17" s="35">
        <f>'M-PRO'!AT17*'M-COV'!AT17</f>
        <v>0</v>
      </c>
      <c r="AU17" s="35">
        <f>'M-PRO'!AU17*'M-COV'!AU17</f>
        <v>0</v>
      </c>
      <c r="AV17" s="35">
        <f>'M-PRO'!AV17*'M-COV'!AV17</f>
        <v>0</v>
      </c>
      <c r="AW17" s="35">
        <f>'M-PRO'!AW17*'M-COV'!AW17</f>
        <v>0</v>
      </c>
      <c r="AX17" s="35">
        <f>'M-PRO'!AX17*'M-COV'!AX17</f>
        <v>0</v>
      </c>
      <c r="AY17" s="35">
        <f>'M-PRO'!AY17*'M-COV'!AY17</f>
        <v>0</v>
      </c>
      <c r="AZ17" s="35">
        <f>'M-PRO'!AZ17*'M-COV'!AZ17</f>
        <v>0</v>
      </c>
      <c r="BA17" s="35">
        <f>'M-PRO'!BA17*'M-COV'!BA17</f>
        <v>0</v>
      </c>
      <c r="BB17" s="35">
        <f>'M-PRO'!BB17*'M-COV'!BB17</f>
        <v>0</v>
      </c>
      <c r="BC17" s="35">
        <f>'M-PRO'!BC17*'M-COV'!BC17</f>
        <v>0</v>
      </c>
    </row>
    <row r="18" spans="1:55" x14ac:dyDescent="0.25">
      <c r="A18">
        <v>14</v>
      </c>
      <c r="B18" s="42" t="str">
        <f t="shared" si="2"/>
        <v>09.005.805/0001-00</v>
      </c>
      <c r="C18" s="35">
        <f>'M-PRO'!C18*'M-COV'!C18</f>
        <v>0</v>
      </c>
      <c r="D18" s="35">
        <f>'M-PRO'!D18*'M-COV'!D18</f>
        <v>0</v>
      </c>
      <c r="E18" s="35">
        <f>'M-PRO'!E18*'M-COV'!E18</f>
        <v>0</v>
      </c>
      <c r="F18" s="35">
        <f>'M-PRO'!F18*'M-COV'!F18</f>
        <v>0</v>
      </c>
      <c r="G18" s="35">
        <f>'M-PRO'!G18*'M-COV'!G18</f>
        <v>0</v>
      </c>
      <c r="H18" s="35">
        <f>'M-PRO'!H18*'M-COV'!H18</f>
        <v>0</v>
      </c>
      <c r="I18" s="35">
        <f>'M-PRO'!I18*'M-COV'!I18</f>
        <v>0</v>
      </c>
      <c r="J18" s="35">
        <f>'M-PRO'!J18*'M-COV'!J18</f>
        <v>0</v>
      </c>
      <c r="K18" s="35">
        <f>'M-PRO'!K18*'M-COV'!K18</f>
        <v>0</v>
      </c>
      <c r="L18" s="35">
        <f>'M-PRO'!L18*'M-COV'!L18</f>
        <v>0</v>
      </c>
      <c r="M18" s="35">
        <f>'M-PRO'!M18*'M-COV'!M18</f>
        <v>0</v>
      </c>
      <c r="N18" s="35">
        <f>'M-PRO'!N18*'M-COV'!N18</f>
        <v>0</v>
      </c>
      <c r="O18" s="35">
        <f>'M-PRO'!O18*'M-COV'!O18</f>
        <v>0</v>
      </c>
      <c r="P18" s="35">
        <f>'M-PRO'!P18*'M-COV'!P18</f>
        <v>0</v>
      </c>
      <c r="Q18" s="35">
        <f>'M-PRO'!Q18*'M-COV'!Q18</f>
        <v>0</v>
      </c>
      <c r="R18" s="35">
        <f>'M-PRO'!R18*'M-COV'!R18</f>
        <v>0</v>
      </c>
      <c r="S18" s="35">
        <f>'M-PRO'!S18*'M-COV'!S18</f>
        <v>0</v>
      </c>
      <c r="T18" s="35">
        <f>'M-PRO'!T18*'M-COV'!T18</f>
        <v>0</v>
      </c>
      <c r="U18" s="35">
        <f>'M-PRO'!U18*'M-COV'!U18</f>
        <v>0</v>
      </c>
      <c r="V18" s="35">
        <f>'M-PRO'!V18*'M-COV'!V18</f>
        <v>0</v>
      </c>
      <c r="W18" s="35">
        <f>'M-PRO'!W18*'M-COV'!W18</f>
        <v>0</v>
      </c>
      <c r="X18" s="35">
        <f>'M-PRO'!X18*'M-COV'!X18</f>
        <v>0</v>
      </c>
      <c r="Y18" s="35">
        <f>'M-PRO'!Y18*'M-COV'!Y18</f>
        <v>0</v>
      </c>
      <c r="Z18" s="35">
        <f>'M-PRO'!Z18*'M-COV'!Z18</f>
        <v>0</v>
      </c>
      <c r="AA18" s="35">
        <f>'M-PRO'!AA18*'M-COV'!AA18</f>
        <v>0</v>
      </c>
      <c r="AB18" s="35">
        <f>'M-PRO'!AB18*'M-COV'!AB18</f>
        <v>0</v>
      </c>
      <c r="AC18" s="35">
        <f>'M-PRO'!AC18*'M-COV'!AC18</f>
        <v>0</v>
      </c>
      <c r="AD18" s="35">
        <f>'M-PRO'!AD18*'M-COV'!AD18</f>
        <v>0</v>
      </c>
      <c r="AE18" s="35">
        <f>'M-PRO'!AE18*'M-COV'!AE18</f>
        <v>0</v>
      </c>
      <c r="AF18" s="35">
        <f>'M-PRO'!AF18*'M-COV'!AF18</f>
        <v>0</v>
      </c>
      <c r="AG18" s="35">
        <f>'M-PRO'!AG18*'M-COV'!AG18</f>
        <v>0</v>
      </c>
      <c r="AH18" s="35">
        <f>'M-PRO'!AH18*'M-COV'!AH18</f>
        <v>0</v>
      </c>
      <c r="AI18" s="35">
        <f>'M-PRO'!AI18*'M-COV'!AI18</f>
        <v>0</v>
      </c>
      <c r="AJ18" s="35">
        <f>'M-PRO'!AJ18*'M-COV'!AJ18</f>
        <v>0</v>
      </c>
      <c r="AK18" s="35">
        <f>'M-PRO'!AK18*'M-COV'!AK18</f>
        <v>0</v>
      </c>
      <c r="AL18" s="35">
        <f>'M-PRO'!AL18*'M-COV'!AL18</f>
        <v>0</v>
      </c>
      <c r="AM18" s="35">
        <f>'M-PRO'!AM18*'M-COV'!AM18</f>
        <v>0</v>
      </c>
      <c r="AN18" s="35">
        <f>'M-PRO'!AN18*'M-COV'!AN18</f>
        <v>0</v>
      </c>
      <c r="AO18" s="35">
        <f>'M-PRO'!AO18*'M-COV'!AO18</f>
        <v>0</v>
      </c>
      <c r="AP18" s="35">
        <f>'M-PRO'!AP18*'M-COV'!AP18</f>
        <v>0</v>
      </c>
      <c r="AQ18" s="35">
        <f>'M-PRO'!AQ18*'M-COV'!AQ18</f>
        <v>0</v>
      </c>
      <c r="AR18" s="35">
        <f>'M-PRO'!AR18*'M-COV'!AR18</f>
        <v>0</v>
      </c>
      <c r="AS18" s="35">
        <f>'M-PRO'!AS18*'M-COV'!AS18</f>
        <v>0</v>
      </c>
      <c r="AT18" s="35">
        <f>'M-PRO'!AT18*'M-COV'!AT18</f>
        <v>0</v>
      </c>
      <c r="AU18" s="35">
        <f>'M-PRO'!AU18*'M-COV'!AU18</f>
        <v>0</v>
      </c>
      <c r="AV18" s="35">
        <f>'M-PRO'!AV18*'M-COV'!AV18</f>
        <v>0</v>
      </c>
      <c r="AW18" s="35">
        <f>'M-PRO'!AW18*'M-COV'!AW18</f>
        <v>0</v>
      </c>
      <c r="AX18" s="35">
        <f>'M-PRO'!AX18*'M-COV'!AX18</f>
        <v>0</v>
      </c>
      <c r="AY18" s="35">
        <f>'M-PRO'!AY18*'M-COV'!AY18</f>
        <v>0</v>
      </c>
      <c r="AZ18" s="35">
        <f>'M-PRO'!AZ18*'M-COV'!AZ18</f>
        <v>0</v>
      </c>
      <c r="BA18" s="35">
        <f>'M-PRO'!BA18*'M-COV'!BA18</f>
        <v>0</v>
      </c>
      <c r="BB18" s="35">
        <f>'M-PRO'!BB18*'M-COV'!BB18</f>
        <v>0</v>
      </c>
      <c r="BC18" s="35">
        <f>'M-PRO'!BC18*'M-COV'!BC18</f>
        <v>0</v>
      </c>
    </row>
    <row r="19" spans="1:55" x14ac:dyDescent="0.25">
      <c r="A19">
        <v>15</v>
      </c>
      <c r="B19" s="42" t="str">
        <f t="shared" si="2"/>
        <v>07.882.792/0001-14</v>
      </c>
      <c r="C19" s="35">
        <f>'M-PRO'!C19*'M-COV'!C19</f>
        <v>0</v>
      </c>
      <c r="D19" s="35">
        <f>'M-PRO'!D19*'M-COV'!D19</f>
        <v>0</v>
      </c>
      <c r="E19" s="35">
        <f>'M-PRO'!E19*'M-COV'!E19</f>
        <v>0</v>
      </c>
      <c r="F19" s="35">
        <f>'M-PRO'!F19*'M-COV'!F19</f>
        <v>0</v>
      </c>
      <c r="G19" s="35">
        <f>'M-PRO'!G19*'M-COV'!G19</f>
        <v>0</v>
      </c>
      <c r="H19" s="35">
        <f>'M-PRO'!H19*'M-COV'!H19</f>
        <v>0</v>
      </c>
      <c r="I19" s="35">
        <f>'M-PRO'!I19*'M-COV'!I19</f>
        <v>0</v>
      </c>
      <c r="J19" s="35">
        <f>'M-PRO'!J19*'M-COV'!J19</f>
        <v>0</v>
      </c>
      <c r="K19" s="35">
        <f>'M-PRO'!K19*'M-COV'!K19</f>
        <v>0</v>
      </c>
      <c r="L19" s="35">
        <f>'M-PRO'!L19*'M-COV'!L19</f>
        <v>0</v>
      </c>
      <c r="M19" s="35">
        <f>'M-PRO'!M19*'M-COV'!M19</f>
        <v>0</v>
      </c>
      <c r="N19" s="35">
        <f>'M-PRO'!N19*'M-COV'!N19</f>
        <v>0</v>
      </c>
      <c r="O19" s="35">
        <f>'M-PRO'!O19*'M-COV'!O19</f>
        <v>0</v>
      </c>
      <c r="P19" s="35">
        <f>'M-PRO'!P19*'M-COV'!P19</f>
        <v>0</v>
      </c>
      <c r="Q19" s="35">
        <f>'M-PRO'!Q19*'M-COV'!Q19</f>
        <v>0</v>
      </c>
      <c r="R19" s="35">
        <f>'M-PRO'!R19*'M-COV'!R19</f>
        <v>0</v>
      </c>
      <c r="S19" s="35">
        <f>'M-PRO'!S19*'M-COV'!S19</f>
        <v>0</v>
      </c>
      <c r="T19" s="35">
        <f>'M-PRO'!T19*'M-COV'!T19</f>
        <v>0</v>
      </c>
      <c r="U19" s="35">
        <f>'M-PRO'!U19*'M-COV'!U19</f>
        <v>0</v>
      </c>
      <c r="V19" s="35">
        <f>'M-PRO'!V19*'M-COV'!V19</f>
        <v>0</v>
      </c>
      <c r="W19" s="35">
        <f>'M-PRO'!W19*'M-COV'!W19</f>
        <v>0</v>
      </c>
      <c r="X19" s="35">
        <f>'M-PRO'!X19*'M-COV'!X19</f>
        <v>0</v>
      </c>
      <c r="Y19" s="35">
        <f>'M-PRO'!Y19*'M-COV'!Y19</f>
        <v>0</v>
      </c>
      <c r="Z19" s="35">
        <f>'M-PRO'!Z19*'M-COV'!Z19</f>
        <v>0</v>
      </c>
      <c r="AA19" s="35">
        <f>'M-PRO'!AA19*'M-COV'!AA19</f>
        <v>0</v>
      </c>
      <c r="AB19" s="35">
        <f>'M-PRO'!AB19*'M-COV'!AB19</f>
        <v>0</v>
      </c>
      <c r="AC19" s="35">
        <f>'M-PRO'!AC19*'M-COV'!AC19</f>
        <v>0</v>
      </c>
      <c r="AD19" s="35">
        <f>'M-PRO'!AD19*'M-COV'!AD19</f>
        <v>0</v>
      </c>
      <c r="AE19" s="35">
        <f>'M-PRO'!AE19*'M-COV'!AE19</f>
        <v>0</v>
      </c>
      <c r="AF19" s="35">
        <f>'M-PRO'!AF19*'M-COV'!AF19</f>
        <v>0</v>
      </c>
      <c r="AG19" s="35">
        <f>'M-PRO'!AG19*'M-COV'!AG19</f>
        <v>0</v>
      </c>
      <c r="AH19" s="35">
        <f>'M-PRO'!AH19*'M-COV'!AH19</f>
        <v>0</v>
      </c>
      <c r="AI19" s="35">
        <f>'M-PRO'!AI19*'M-COV'!AI19</f>
        <v>0</v>
      </c>
      <c r="AJ19" s="35">
        <f>'M-PRO'!AJ19*'M-COV'!AJ19</f>
        <v>0</v>
      </c>
      <c r="AK19" s="35">
        <f>'M-PRO'!AK19*'M-COV'!AK19</f>
        <v>0</v>
      </c>
      <c r="AL19" s="35">
        <f>'M-PRO'!AL19*'M-COV'!AL19</f>
        <v>0</v>
      </c>
      <c r="AM19" s="35">
        <f>'M-PRO'!AM19*'M-COV'!AM19</f>
        <v>0</v>
      </c>
      <c r="AN19" s="35">
        <f>'M-PRO'!AN19*'M-COV'!AN19</f>
        <v>0</v>
      </c>
      <c r="AO19" s="35">
        <f>'M-PRO'!AO19*'M-COV'!AO19</f>
        <v>0</v>
      </c>
      <c r="AP19" s="35">
        <f>'M-PRO'!AP19*'M-COV'!AP19</f>
        <v>0</v>
      </c>
      <c r="AQ19" s="35">
        <f>'M-PRO'!AQ19*'M-COV'!AQ19</f>
        <v>0</v>
      </c>
      <c r="AR19" s="35">
        <f>'M-PRO'!AR19*'M-COV'!AR19</f>
        <v>0</v>
      </c>
      <c r="AS19" s="35">
        <f>'M-PRO'!AS19*'M-COV'!AS19</f>
        <v>0</v>
      </c>
      <c r="AT19" s="35">
        <f>'M-PRO'!AT19*'M-COV'!AT19</f>
        <v>0</v>
      </c>
      <c r="AU19" s="35">
        <f>'M-PRO'!AU19*'M-COV'!AU19</f>
        <v>0</v>
      </c>
      <c r="AV19" s="35">
        <f>'M-PRO'!AV19*'M-COV'!AV19</f>
        <v>0</v>
      </c>
      <c r="AW19" s="35">
        <f>'M-PRO'!AW19*'M-COV'!AW19</f>
        <v>0</v>
      </c>
      <c r="AX19" s="35">
        <f>'M-PRO'!AX19*'M-COV'!AX19</f>
        <v>0</v>
      </c>
      <c r="AY19" s="35">
        <f>'M-PRO'!AY19*'M-COV'!AY19</f>
        <v>0</v>
      </c>
      <c r="AZ19" s="35">
        <f>'M-PRO'!AZ19*'M-COV'!AZ19</f>
        <v>0</v>
      </c>
      <c r="BA19" s="35">
        <f>'M-PRO'!BA19*'M-COV'!BA19</f>
        <v>0</v>
      </c>
      <c r="BB19" s="35">
        <f>'M-PRO'!BB19*'M-COV'!BB19</f>
        <v>0</v>
      </c>
      <c r="BC19" s="35">
        <f>'M-PRO'!BC19*'M-COV'!BC19</f>
        <v>0</v>
      </c>
    </row>
    <row r="20" spans="1:55" x14ac:dyDescent="0.25">
      <c r="A20">
        <v>16</v>
      </c>
      <c r="B20" s="42" t="str">
        <f t="shared" si="2"/>
        <v>21.470.644/0001-13</v>
      </c>
      <c r="C20" s="35">
        <f>'M-PRO'!C20*'M-COV'!C20</f>
        <v>0</v>
      </c>
      <c r="D20" s="35">
        <f>'M-PRO'!D20*'M-COV'!D20</f>
        <v>0</v>
      </c>
      <c r="E20" s="35">
        <f>'M-PRO'!E20*'M-COV'!E20</f>
        <v>0</v>
      </c>
      <c r="F20" s="35">
        <f>'M-PRO'!F20*'M-COV'!F20</f>
        <v>0</v>
      </c>
      <c r="G20" s="35">
        <f>'M-PRO'!G20*'M-COV'!G20</f>
        <v>0</v>
      </c>
      <c r="H20" s="35">
        <f>'M-PRO'!H20*'M-COV'!H20</f>
        <v>0</v>
      </c>
      <c r="I20" s="35">
        <f>'M-PRO'!I20*'M-COV'!I20</f>
        <v>0</v>
      </c>
      <c r="J20" s="35">
        <f>'M-PRO'!J20*'M-COV'!J20</f>
        <v>0</v>
      </c>
      <c r="K20" s="35">
        <f>'M-PRO'!K20*'M-COV'!K20</f>
        <v>0</v>
      </c>
      <c r="L20" s="35">
        <f>'M-PRO'!L20*'M-COV'!L20</f>
        <v>0</v>
      </c>
      <c r="M20" s="35">
        <f>'M-PRO'!M20*'M-COV'!M20</f>
        <v>0</v>
      </c>
      <c r="N20" s="35">
        <f>'M-PRO'!N20*'M-COV'!N20</f>
        <v>0</v>
      </c>
      <c r="O20" s="35">
        <f>'M-PRO'!O20*'M-COV'!O20</f>
        <v>0</v>
      </c>
      <c r="P20" s="35">
        <f>'M-PRO'!P20*'M-COV'!P20</f>
        <v>0</v>
      </c>
      <c r="Q20" s="35">
        <f>'M-PRO'!Q20*'M-COV'!Q20</f>
        <v>0</v>
      </c>
      <c r="R20" s="35">
        <f>'M-PRO'!R20*'M-COV'!R20</f>
        <v>0</v>
      </c>
      <c r="S20" s="35">
        <f>'M-PRO'!S20*'M-COV'!S20</f>
        <v>0</v>
      </c>
      <c r="T20" s="35">
        <f>'M-PRO'!T20*'M-COV'!T20</f>
        <v>0</v>
      </c>
      <c r="U20" s="35">
        <f>'M-PRO'!U20*'M-COV'!U20</f>
        <v>0</v>
      </c>
      <c r="V20" s="35">
        <f>'M-PRO'!V20*'M-COV'!V20</f>
        <v>0</v>
      </c>
      <c r="W20" s="35">
        <f>'M-PRO'!W20*'M-COV'!W20</f>
        <v>0</v>
      </c>
      <c r="X20" s="35">
        <f>'M-PRO'!X20*'M-COV'!X20</f>
        <v>0</v>
      </c>
      <c r="Y20" s="35">
        <f>'M-PRO'!Y20*'M-COV'!Y20</f>
        <v>0</v>
      </c>
      <c r="Z20" s="35">
        <f>'M-PRO'!Z20*'M-COV'!Z20</f>
        <v>0</v>
      </c>
      <c r="AA20" s="35">
        <f>'M-PRO'!AA20*'M-COV'!AA20</f>
        <v>0</v>
      </c>
      <c r="AB20" s="35">
        <f>'M-PRO'!AB20*'M-COV'!AB20</f>
        <v>0</v>
      </c>
      <c r="AC20" s="35">
        <f>'M-PRO'!AC20*'M-COV'!AC20</f>
        <v>0</v>
      </c>
      <c r="AD20" s="35">
        <f>'M-PRO'!AD20*'M-COV'!AD20</f>
        <v>0</v>
      </c>
      <c r="AE20" s="35">
        <f>'M-PRO'!AE20*'M-COV'!AE20</f>
        <v>0</v>
      </c>
      <c r="AF20" s="35">
        <f>'M-PRO'!AF20*'M-COV'!AF20</f>
        <v>0</v>
      </c>
      <c r="AG20" s="35">
        <f>'M-PRO'!AG20*'M-COV'!AG20</f>
        <v>0</v>
      </c>
      <c r="AH20" s="35">
        <f>'M-PRO'!AH20*'M-COV'!AH20</f>
        <v>0</v>
      </c>
      <c r="AI20" s="35">
        <f>'M-PRO'!AI20*'M-COV'!AI20</f>
        <v>0</v>
      </c>
      <c r="AJ20" s="35">
        <f>'M-PRO'!AJ20*'M-COV'!AJ20</f>
        <v>0</v>
      </c>
      <c r="AK20" s="35">
        <f>'M-PRO'!AK20*'M-COV'!AK20</f>
        <v>0</v>
      </c>
      <c r="AL20" s="35">
        <f>'M-PRO'!AL20*'M-COV'!AL20</f>
        <v>0</v>
      </c>
      <c r="AM20" s="35">
        <f>'M-PRO'!AM20*'M-COV'!AM20</f>
        <v>0</v>
      </c>
      <c r="AN20" s="35">
        <f>'M-PRO'!AN20*'M-COV'!AN20</f>
        <v>0</v>
      </c>
      <c r="AO20" s="35">
        <f>'M-PRO'!AO20*'M-COV'!AO20</f>
        <v>0</v>
      </c>
      <c r="AP20" s="35">
        <f>'M-PRO'!AP20*'M-COV'!AP20</f>
        <v>0</v>
      </c>
      <c r="AQ20" s="35">
        <f>'M-PRO'!AQ20*'M-COV'!AQ20</f>
        <v>0</v>
      </c>
      <c r="AR20" s="35">
        <f>'M-PRO'!AR20*'M-COV'!AR20</f>
        <v>0</v>
      </c>
      <c r="AS20" s="35">
        <f>'M-PRO'!AS20*'M-COV'!AS20</f>
        <v>0</v>
      </c>
      <c r="AT20" s="35">
        <f>'M-PRO'!AT20*'M-COV'!AT20</f>
        <v>0</v>
      </c>
      <c r="AU20" s="35">
        <f>'M-PRO'!AU20*'M-COV'!AU20</f>
        <v>0</v>
      </c>
      <c r="AV20" s="35">
        <f>'M-PRO'!AV20*'M-COV'!AV20</f>
        <v>0</v>
      </c>
      <c r="AW20" s="35">
        <f>'M-PRO'!AW20*'M-COV'!AW20</f>
        <v>0</v>
      </c>
      <c r="AX20" s="35">
        <f>'M-PRO'!AX20*'M-COV'!AX20</f>
        <v>0</v>
      </c>
      <c r="AY20" s="35">
        <f>'M-PRO'!AY20*'M-COV'!AY20</f>
        <v>0</v>
      </c>
      <c r="AZ20" s="35">
        <f>'M-PRO'!AZ20*'M-COV'!AZ20</f>
        <v>0</v>
      </c>
      <c r="BA20" s="35">
        <f>'M-PRO'!BA20*'M-COV'!BA20</f>
        <v>0</v>
      </c>
      <c r="BB20" s="35">
        <f>'M-PRO'!BB20*'M-COV'!BB20</f>
        <v>0</v>
      </c>
      <c r="BC20" s="35">
        <f>'M-PRO'!BC20*'M-COV'!BC20</f>
        <v>0</v>
      </c>
    </row>
    <row r="21" spans="1:55" x14ac:dyDescent="0.25">
      <c r="A21">
        <v>17</v>
      </c>
      <c r="B21" s="42" t="str">
        <f t="shared" si="2"/>
        <v>35.292.597/0001-70</v>
      </c>
      <c r="C21" s="35">
        <f>'M-PRO'!C21*'M-COV'!C21</f>
        <v>0</v>
      </c>
      <c r="D21" s="35">
        <f>'M-PRO'!D21*'M-COV'!D21</f>
        <v>0</v>
      </c>
      <c r="E21" s="35">
        <f>'M-PRO'!E21*'M-COV'!E21</f>
        <v>0</v>
      </c>
      <c r="F21" s="35">
        <f>'M-PRO'!F21*'M-COV'!F21</f>
        <v>0</v>
      </c>
      <c r="G21" s="35">
        <f>'M-PRO'!G21*'M-COV'!G21</f>
        <v>0</v>
      </c>
      <c r="H21" s="35">
        <f>'M-PRO'!H21*'M-COV'!H21</f>
        <v>0</v>
      </c>
      <c r="I21" s="35">
        <f>'M-PRO'!I21*'M-COV'!I21</f>
        <v>0</v>
      </c>
      <c r="J21" s="35">
        <f>'M-PRO'!J21*'M-COV'!J21</f>
        <v>0</v>
      </c>
      <c r="K21" s="35">
        <f>'M-PRO'!K21*'M-COV'!K21</f>
        <v>0</v>
      </c>
      <c r="L21" s="35">
        <f>'M-PRO'!L21*'M-COV'!L21</f>
        <v>0</v>
      </c>
      <c r="M21" s="35">
        <f>'M-PRO'!M21*'M-COV'!M21</f>
        <v>0</v>
      </c>
      <c r="N21" s="35">
        <f>'M-PRO'!N21*'M-COV'!N21</f>
        <v>0</v>
      </c>
      <c r="O21" s="35">
        <f>'M-PRO'!O21*'M-COV'!O21</f>
        <v>0</v>
      </c>
      <c r="P21" s="35">
        <f>'M-PRO'!P21*'M-COV'!P21</f>
        <v>0</v>
      </c>
      <c r="Q21" s="35">
        <f>'M-PRO'!Q21*'M-COV'!Q21</f>
        <v>0</v>
      </c>
      <c r="R21" s="35">
        <f>'M-PRO'!R21*'M-COV'!R21</f>
        <v>0</v>
      </c>
      <c r="S21" s="35">
        <f>'M-PRO'!S21*'M-COV'!S21</f>
        <v>0</v>
      </c>
      <c r="T21" s="35">
        <f>'M-PRO'!T21*'M-COV'!T21</f>
        <v>0</v>
      </c>
      <c r="U21" s="35">
        <f>'M-PRO'!U21*'M-COV'!U21</f>
        <v>0</v>
      </c>
      <c r="V21" s="35">
        <f>'M-PRO'!V21*'M-COV'!V21</f>
        <v>0</v>
      </c>
      <c r="W21" s="35">
        <f>'M-PRO'!W21*'M-COV'!W21</f>
        <v>0</v>
      </c>
      <c r="X21" s="35">
        <f>'M-PRO'!X21*'M-COV'!X21</f>
        <v>0</v>
      </c>
      <c r="Y21" s="35">
        <f>'M-PRO'!Y21*'M-COV'!Y21</f>
        <v>0</v>
      </c>
      <c r="Z21" s="35">
        <f>'M-PRO'!Z21*'M-COV'!Z21</f>
        <v>0</v>
      </c>
      <c r="AA21" s="35">
        <f>'M-PRO'!AA21*'M-COV'!AA21</f>
        <v>0</v>
      </c>
      <c r="AB21" s="35">
        <f>'M-PRO'!AB21*'M-COV'!AB21</f>
        <v>0</v>
      </c>
      <c r="AC21" s="35">
        <f>'M-PRO'!AC21*'M-COV'!AC21</f>
        <v>0</v>
      </c>
      <c r="AD21" s="35">
        <f>'M-PRO'!AD21*'M-COV'!AD21</f>
        <v>0</v>
      </c>
      <c r="AE21" s="35">
        <f>'M-PRO'!AE21*'M-COV'!AE21</f>
        <v>0</v>
      </c>
      <c r="AF21" s="35">
        <f>'M-PRO'!AF21*'M-COV'!AF21</f>
        <v>0</v>
      </c>
      <c r="AG21" s="35">
        <f>'M-PRO'!AG21*'M-COV'!AG21</f>
        <v>0</v>
      </c>
      <c r="AH21" s="35">
        <f>'M-PRO'!AH21*'M-COV'!AH21</f>
        <v>0</v>
      </c>
      <c r="AI21" s="35">
        <f>'M-PRO'!AI21*'M-COV'!AI21</f>
        <v>0</v>
      </c>
      <c r="AJ21" s="35">
        <f>'M-PRO'!AJ21*'M-COV'!AJ21</f>
        <v>0</v>
      </c>
      <c r="AK21" s="35">
        <f>'M-PRO'!AK21*'M-COV'!AK21</f>
        <v>0</v>
      </c>
      <c r="AL21" s="35">
        <f>'M-PRO'!AL21*'M-COV'!AL21</f>
        <v>0</v>
      </c>
      <c r="AM21" s="35">
        <f>'M-PRO'!AM21*'M-COV'!AM21</f>
        <v>0</v>
      </c>
      <c r="AN21" s="35">
        <f>'M-PRO'!AN21*'M-COV'!AN21</f>
        <v>0</v>
      </c>
      <c r="AO21" s="35">
        <f>'M-PRO'!AO21*'M-COV'!AO21</f>
        <v>0</v>
      </c>
      <c r="AP21" s="35">
        <f>'M-PRO'!AP21*'M-COV'!AP21</f>
        <v>0</v>
      </c>
      <c r="AQ21" s="35">
        <f>'M-PRO'!AQ21*'M-COV'!AQ21</f>
        <v>0</v>
      </c>
      <c r="AR21" s="35">
        <f>'M-PRO'!AR21*'M-COV'!AR21</f>
        <v>0</v>
      </c>
      <c r="AS21" s="35">
        <f>'M-PRO'!AS21*'M-COV'!AS21</f>
        <v>0</v>
      </c>
      <c r="AT21" s="35">
        <f>'M-PRO'!AT21*'M-COV'!AT21</f>
        <v>0</v>
      </c>
      <c r="AU21" s="35">
        <f>'M-PRO'!AU21*'M-COV'!AU21</f>
        <v>0</v>
      </c>
      <c r="AV21" s="35">
        <f>'M-PRO'!AV21*'M-COV'!AV21</f>
        <v>0</v>
      </c>
      <c r="AW21" s="35">
        <f>'M-PRO'!AW21*'M-COV'!AW21</f>
        <v>0</v>
      </c>
      <c r="AX21" s="35">
        <f>'M-PRO'!AX21*'M-COV'!AX21</f>
        <v>0</v>
      </c>
      <c r="AY21" s="35">
        <f>'M-PRO'!AY21*'M-COV'!AY21</f>
        <v>0</v>
      </c>
      <c r="AZ21" s="35">
        <f>'M-PRO'!AZ21*'M-COV'!AZ21</f>
        <v>0</v>
      </c>
      <c r="BA21" s="35">
        <f>'M-PRO'!BA21*'M-COV'!BA21</f>
        <v>0</v>
      </c>
      <c r="BB21" s="35">
        <f>'M-PRO'!BB21*'M-COV'!BB21</f>
        <v>0</v>
      </c>
      <c r="BC21" s="35">
        <f>'M-PRO'!BC21*'M-COV'!BC21</f>
        <v>0</v>
      </c>
    </row>
    <row r="22" spans="1:55" x14ac:dyDescent="0.25">
      <c r="A22">
        <v>18</v>
      </c>
      <c r="B22" s="42" t="str">
        <f t="shared" si="2"/>
        <v>18.270.783/0001-99</v>
      </c>
      <c r="C22" s="35">
        <f>'M-PRO'!C22*'M-COV'!C22</f>
        <v>0</v>
      </c>
      <c r="D22" s="35">
        <f>'M-PRO'!D22*'M-COV'!D22</f>
        <v>0</v>
      </c>
      <c r="E22" s="35">
        <f>'M-PRO'!E22*'M-COV'!E22</f>
        <v>0</v>
      </c>
      <c r="F22" s="35">
        <f>'M-PRO'!F22*'M-COV'!F22</f>
        <v>0</v>
      </c>
      <c r="G22" s="35">
        <f>'M-PRO'!G22*'M-COV'!G22</f>
        <v>0</v>
      </c>
      <c r="H22" s="35">
        <f>'M-PRO'!H22*'M-COV'!H22</f>
        <v>0</v>
      </c>
      <c r="I22" s="35">
        <f>'M-PRO'!I22*'M-COV'!I22</f>
        <v>0</v>
      </c>
      <c r="J22" s="35">
        <f>'M-PRO'!J22*'M-COV'!J22</f>
        <v>0</v>
      </c>
      <c r="K22" s="35">
        <f>'M-PRO'!K22*'M-COV'!K22</f>
        <v>0</v>
      </c>
      <c r="L22" s="35">
        <f>'M-PRO'!L22*'M-COV'!L22</f>
        <v>0</v>
      </c>
      <c r="M22" s="35">
        <f>'M-PRO'!M22*'M-COV'!M22</f>
        <v>0</v>
      </c>
      <c r="N22" s="35">
        <f>'M-PRO'!N22*'M-COV'!N22</f>
        <v>0</v>
      </c>
      <c r="O22" s="35">
        <f>'M-PRO'!O22*'M-COV'!O22</f>
        <v>0</v>
      </c>
      <c r="P22" s="35">
        <f>'M-PRO'!P22*'M-COV'!P22</f>
        <v>0</v>
      </c>
      <c r="Q22" s="35">
        <f>'M-PRO'!Q22*'M-COV'!Q22</f>
        <v>0</v>
      </c>
      <c r="R22" s="35">
        <f>'M-PRO'!R22*'M-COV'!R22</f>
        <v>0</v>
      </c>
      <c r="S22" s="35">
        <f>'M-PRO'!S22*'M-COV'!S22</f>
        <v>0</v>
      </c>
      <c r="T22" s="35">
        <f>'M-PRO'!T22*'M-COV'!T22</f>
        <v>0</v>
      </c>
      <c r="U22" s="35">
        <f>'M-PRO'!U22*'M-COV'!U22</f>
        <v>0</v>
      </c>
      <c r="V22" s="35">
        <f>'M-PRO'!V22*'M-COV'!V22</f>
        <v>0</v>
      </c>
      <c r="W22" s="35">
        <f>'M-PRO'!W22*'M-COV'!W22</f>
        <v>0</v>
      </c>
      <c r="X22" s="35">
        <f>'M-PRO'!X22*'M-COV'!X22</f>
        <v>0</v>
      </c>
      <c r="Y22" s="35">
        <f>'M-PRO'!Y22*'M-COV'!Y22</f>
        <v>0</v>
      </c>
      <c r="Z22" s="35">
        <f>'M-PRO'!Z22*'M-COV'!Z22</f>
        <v>0</v>
      </c>
      <c r="AA22" s="35">
        <f>'M-PRO'!AA22*'M-COV'!AA22</f>
        <v>0</v>
      </c>
      <c r="AB22" s="35">
        <f>'M-PRO'!AB22*'M-COV'!AB22</f>
        <v>0</v>
      </c>
      <c r="AC22" s="35">
        <f>'M-PRO'!AC22*'M-COV'!AC22</f>
        <v>0</v>
      </c>
      <c r="AD22" s="35">
        <f>'M-PRO'!AD22*'M-COV'!AD22</f>
        <v>0</v>
      </c>
      <c r="AE22" s="35">
        <f>'M-PRO'!AE22*'M-COV'!AE22</f>
        <v>0</v>
      </c>
      <c r="AF22" s="35">
        <f>'M-PRO'!AF22*'M-COV'!AF22</f>
        <v>0</v>
      </c>
      <c r="AG22" s="35">
        <f>'M-PRO'!AG22*'M-COV'!AG22</f>
        <v>0</v>
      </c>
      <c r="AH22" s="35">
        <f>'M-PRO'!AH22*'M-COV'!AH22</f>
        <v>0</v>
      </c>
      <c r="AI22" s="35">
        <f>'M-PRO'!AI22*'M-COV'!AI22</f>
        <v>0</v>
      </c>
      <c r="AJ22" s="35">
        <f>'M-PRO'!AJ22*'M-COV'!AJ22</f>
        <v>0</v>
      </c>
      <c r="AK22" s="35">
        <f>'M-PRO'!AK22*'M-COV'!AK22</f>
        <v>0</v>
      </c>
      <c r="AL22" s="35">
        <f>'M-PRO'!AL22*'M-COV'!AL22</f>
        <v>0</v>
      </c>
      <c r="AM22" s="35">
        <f>'M-PRO'!AM22*'M-COV'!AM22</f>
        <v>0</v>
      </c>
      <c r="AN22" s="35">
        <f>'M-PRO'!AN22*'M-COV'!AN22</f>
        <v>0</v>
      </c>
      <c r="AO22" s="35">
        <f>'M-PRO'!AO22*'M-COV'!AO22</f>
        <v>0</v>
      </c>
      <c r="AP22" s="35">
        <f>'M-PRO'!AP22*'M-COV'!AP22</f>
        <v>0</v>
      </c>
      <c r="AQ22" s="35">
        <f>'M-PRO'!AQ22*'M-COV'!AQ22</f>
        <v>0</v>
      </c>
      <c r="AR22" s="35">
        <f>'M-PRO'!AR22*'M-COV'!AR22</f>
        <v>0</v>
      </c>
      <c r="AS22" s="35">
        <f>'M-PRO'!AS22*'M-COV'!AS22</f>
        <v>0</v>
      </c>
      <c r="AT22" s="35">
        <f>'M-PRO'!AT22*'M-COV'!AT22</f>
        <v>0</v>
      </c>
      <c r="AU22" s="35">
        <f>'M-PRO'!AU22*'M-COV'!AU22</f>
        <v>0</v>
      </c>
      <c r="AV22" s="35">
        <f>'M-PRO'!AV22*'M-COV'!AV22</f>
        <v>0</v>
      </c>
      <c r="AW22" s="35">
        <f>'M-PRO'!AW22*'M-COV'!AW22</f>
        <v>0</v>
      </c>
      <c r="AX22" s="35">
        <f>'M-PRO'!AX22*'M-COV'!AX22</f>
        <v>0</v>
      </c>
      <c r="AY22" s="35">
        <f>'M-PRO'!AY22*'M-COV'!AY22</f>
        <v>0</v>
      </c>
      <c r="AZ22" s="35">
        <f>'M-PRO'!AZ22*'M-COV'!AZ22</f>
        <v>0</v>
      </c>
      <c r="BA22" s="35">
        <f>'M-PRO'!BA22*'M-COV'!BA22</f>
        <v>0</v>
      </c>
      <c r="BB22" s="35">
        <f>'M-PRO'!BB22*'M-COV'!BB22</f>
        <v>0</v>
      </c>
      <c r="BC22" s="35">
        <f>'M-PRO'!BC22*'M-COV'!BC22</f>
        <v>0</v>
      </c>
    </row>
    <row r="23" spans="1:55" x14ac:dyDescent="0.25">
      <c r="A23">
        <v>19</v>
      </c>
      <c r="B23" s="42" t="str">
        <f t="shared" si="2"/>
        <v>05.100.191/0001-87</v>
      </c>
      <c r="C23" s="35">
        <f>'M-PRO'!C23*'M-COV'!C23</f>
        <v>0</v>
      </c>
      <c r="D23" s="35">
        <f>'M-PRO'!D23*'M-COV'!D23</f>
        <v>0</v>
      </c>
      <c r="E23" s="35">
        <f>'M-PRO'!E23*'M-COV'!E23</f>
        <v>0</v>
      </c>
      <c r="F23" s="35">
        <f>'M-PRO'!F23*'M-COV'!F23</f>
        <v>0</v>
      </c>
      <c r="G23" s="35">
        <f>'M-PRO'!G23*'M-COV'!G23</f>
        <v>0</v>
      </c>
      <c r="H23" s="35">
        <f>'M-PRO'!H23*'M-COV'!H23</f>
        <v>0</v>
      </c>
      <c r="I23" s="35">
        <f>'M-PRO'!I23*'M-COV'!I23</f>
        <v>0</v>
      </c>
      <c r="J23" s="35">
        <f>'M-PRO'!J23*'M-COV'!J23</f>
        <v>0</v>
      </c>
      <c r="K23" s="35">
        <f>'M-PRO'!K23*'M-COV'!K23</f>
        <v>0</v>
      </c>
      <c r="L23" s="35">
        <f>'M-PRO'!L23*'M-COV'!L23</f>
        <v>0</v>
      </c>
      <c r="M23" s="35">
        <f>'M-PRO'!M23*'M-COV'!M23</f>
        <v>0</v>
      </c>
      <c r="N23" s="35">
        <f>'M-PRO'!N23*'M-COV'!N23</f>
        <v>0</v>
      </c>
      <c r="O23" s="35">
        <f>'M-PRO'!O23*'M-COV'!O23</f>
        <v>0</v>
      </c>
      <c r="P23" s="35">
        <f>'M-PRO'!P23*'M-COV'!P23</f>
        <v>0</v>
      </c>
      <c r="Q23" s="35">
        <f>'M-PRO'!Q23*'M-COV'!Q23</f>
        <v>0</v>
      </c>
      <c r="R23" s="35">
        <f>'M-PRO'!R23*'M-COV'!R23</f>
        <v>0</v>
      </c>
      <c r="S23" s="35">
        <f>'M-PRO'!S23*'M-COV'!S23</f>
        <v>0</v>
      </c>
      <c r="T23" s="35">
        <f>'M-PRO'!T23*'M-COV'!T23</f>
        <v>0</v>
      </c>
      <c r="U23" s="35">
        <f>'M-PRO'!U23*'M-COV'!U23</f>
        <v>0</v>
      </c>
      <c r="V23" s="35">
        <f>'M-PRO'!V23*'M-COV'!V23</f>
        <v>0</v>
      </c>
      <c r="W23" s="35">
        <f>'M-PRO'!W23*'M-COV'!W23</f>
        <v>0</v>
      </c>
      <c r="X23" s="35">
        <f>'M-PRO'!X23*'M-COV'!X23</f>
        <v>0</v>
      </c>
      <c r="Y23" s="35">
        <f>'M-PRO'!Y23*'M-COV'!Y23</f>
        <v>0</v>
      </c>
      <c r="Z23" s="35">
        <f>'M-PRO'!Z23*'M-COV'!Z23</f>
        <v>0</v>
      </c>
      <c r="AA23" s="35">
        <f>'M-PRO'!AA23*'M-COV'!AA23</f>
        <v>0</v>
      </c>
      <c r="AB23" s="35">
        <f>'M-PRO'!AB23*'M-COV'!AB23</f>
        <v>0</v>
      </c>
      <c r="AC23" s="35">
        <f>'M-PRO'!AC23*'M-COV'!AC23</f>
        <v>0</v>
      </c>
      <c r="AD23" s="35">
        <f>'M-PRO'!AD23*'M-COV'!AD23</f>
        <v>0</v>
      </c>
      <c r="AE23" s="35">
        <f>'M-PRO'!AE23*'M-COV'!AE23</f>
        <v>0</v>
      </c>
      <c r="AF23" s="35">
        <f>'M-PRO'!AF23*'M-COV'!AF23</f>
        <v>0</v>
      </c>
      <c r="AG23" s="35">
        <f>'M-PRO'!AG23*'M-COV'!AG23</f>
        <v>0</v>
      </c>
      <c r="AH23" s="35">
        <f>'M-PRO'!AH23*'M-COV'!AH23</f>
        <v>0</v>
      </c>
      <c r="AI23" s="35">
        <f>'M-PRO'!AI23*'M-COV'!AI23</f>
        <v>0</v>
      </c>
      <c r="AJ23" s="35">
        <f>'M-PRO'!AJ23*'M-COV'!AJ23</f>
        <v>0</v>
      </c>
      <c r="AK23" s="35">
        <f>'M-PRO'!AK23*'M-COV'!AK23</f>
        <v>0</v>
      </c>
      <c r="AL23" s="35">
        <f>'M-PRO'!AL23*'M-COV'!AL23</f>
        <v>0</v>
      </c>
      <c r="AM23" s="35">
        <f>'M-PRO'!AM23*'M-COV'!AM23</f>
        <v>0</v>
      </c>
      <c r="AN23" s="35">
        <f>'M-PRO'!AN23*'M-COV'!AN23</f>
        <v>0</v>
      </c>
      <c r="AO23" s="35">
        <f>'M-PRO'!AO23*'M-COV'!AO23</f>
        <v>0</v>
      </c>
      <c r="AP23" s="35">
        <f>'M-PRO'!AP23*'M-COV'!AP23</f>
        <v>0</v>
      </c>
      <c r="AQ23" s="35">
        <f>'M-PRO'!AQ23*'M-COV'!AQ23</f>
        <v>0</v>
      </c>
      <c r="AR23" s="35">
        <f>'M-PRO'!AR23*'M-COV'!AR23</f>
        <v>0</v>
      </c>
      <c r="AS23" s="35">
        <f>'M-PRO'!AS23*'M-COV'!AS23</f>
        <v>0</v>
      </c>
      <c r="AT23" s="35">
        <f>'M-PRO'!AT23*'M-COV'!AT23</f>
        <v>0</v>
      </c>
      <c r="AU23" s="35">
        <f>'M-PRO'!AU23*'M-COV'!AU23</f>
        <v>0</v>
      </c>
      <c r="AV23" s="35">
        <f>'M-PRO'!AV23*'M-COV'!AV23</f>
        <v>0</v>
      </c>
      <c r="AW23" s="35">
        <f>'M-PRO'!AW23*'M-COV'!AW23</f>
        <v>0</v>
      </c>
      <c r="AX23" s="35">
        <f>'M-PRO'!AX23*'M-COV'!AX23</f>
        <v>0</v>
      </c>
      <c r="AY23" s="35">
        <f>'M-PRO'!AY23*'M-COV'!AY23</f>
        <v>0</v>
      </c>
      <c r="AZ23" s="35">
        <f>'M-PRO'!AZ23*'M-COV'!AZ23</f>
        <v>0</v>
      </c>
      <c r="BA23" s="35">
        <f>'M-PRO'!BA23*'M-COV'!BA23</f>
        <v>0</v>
      </c>
      <c r="BB23" s="35">
        <f>'M-PRO'!BB23*'M-COV'!BB23</f>
        <v>0</v>
      </c>
      <c r="BC23" s="35">
        <f>'M-PRO'!BC23*'M-COV'!BC23</f>
        <v>0</v>
      </c>
    </row>
    <row r="24" spans="1:55" x14ac:dyDescent="0.25">
      <c r="A24">
        <v>20</v>
      </c>
      <c r="B24" s="42" t="str">
        <f t="shared" si="2"/>
        <v>10.418.335/0001-88</v>
      </c>
      <c r="C24" s="35">
        <f>'M-PRO'!C24*'M-COV'!C24</f>
        <v>0</v>
      </c>
      <c r="D24" s="35">
        <f>'M-PRO'!D24*'M-COV'!D24</f>
        <v>0</v>
      </c>
      <c r="E24" s="35">
        <f>'M-PRO'!E24*'M-COV'!E24</f>
        <v>0</v>
      </c>
      <c r="F24" s="35">
        <f>'M-PRO'!F24*'M-COV'!F24</f>
        <v>0</v>
      </c>
      <c r="G24" s="35">
        <f>'M-PRO'!G24*'M-COV'!G24</f>
        <v>0</v>
      </c>
      <c r="H24" s="35">
        <f>'M-PRO'!H24*'M-COV'!H24</f>
        <v>0</v>
      </c>
      <c r="I24" s="35">
        <f>'M-PRO'!I24*'M-COV'!I24</f>
        <v>0</v>
      </c>
      <c r="J24" s="35">
        <f>'M-PRO'!J24*'M-COV'!J24</f>
        <v>0</v>
      </c>
      <c r="K24" s="35">
        <f>'M-PRO'!K24*'M-COV'!K24</f>
        <v>0</v>
      </c>
      <c r="L24" s="35">
        <f>'M-PRO'!L24*'M-COV'!L24</f>
        <v>0</v>
      </c>
      <c r="M24" s="35">
        <f>'M-PRO'!M24*'M-COV'!M24</f>
        <v>0</v>
      </c>
      <c r="N24" s="35">
        <f>'M-PRO'!N24*'M-COV'!N24</f>
        <v>0</v>
      </c>
      <c r="O24" s="35">
        <f>'M-PRO'!O24*'M-COV'!O24</f>
        <v>0</v>
      </c>
      <c r="P24" s="35">
        <f>'M-PRO'!P24*'M-COV'!P24</f>
        <v>0</v>
      </c>
      <c r="Q24" s="35">
        <f>'M-PRO'!Q24*'M-COV'!Q24</f>
        <v>0</v>
      </c>
      <c r="R24" s="35">
        <f>'M-PRO'!R24*'M-COV'!R24</f>
        <v>0</v>
      </c>
      <c r="S24" s="35">
        <f>'M-PRO'!S24*'M-COV'!S24</f>
        <v>0</v>
      </c>
      <c r="T24" s="35">
        <f>'M-PRO'!T24*'M-COV'!T24</f>
        <v>0</v>
      </c>
      <c r="U24" s="35">
        <f>'M-PRO'!U24*'M-COV'!U24</f>
        <v>0</v>
      </c>
      <c r="V24" s="35">
        <f>'M-PRO'!V24*'M-COV'!V24</f>
        <v>0</v>
      </c>
      <c r="W24" s="35">
        <f>'M-PRO'!W24*'M-COV'!W24</f>
        <v>0</v>
      </c>
      <c r="X24" s="35">
        <f>'M-PRO'!X24*'M-COV'!X24</f>
        <v>0</v>
      </c>
      <c r="Y24" s="35">
        <f>'M-PRO'!Y24*'M-COV'!Y24</f>
        <v>0</v>
      </c>
      <c r="Z24" s="35">
        <f>'M-PRO'!Z24*'M-COV'!Z24</f>
        <v>0</v>
      </c>
      <c r="AA24" s="35">
        <f>'M-PRO'!AA24*'M-COV'!AA24</f>
        <v>0</v>
      </c>
      <c r="AB24" s="35">
        <f>'M-PRO'!AB24*'M-COV'!AB24</f>
        <v>0</v>
      </c>
      <c r="AC24" s="35">
        <f>'M-PRO'!AC24*'M-COV'!AC24</f>
        <v>0</v>
      </c>
      <c r="AD24" s="35">
        <f>'M-PRO'!AD24*'M-COV'!AD24</f>
        <v>0</v>
      </c>
      <c r="AE24" s="35">
        <f>'M-PRO'!AE24*'M-COV'!AE24</f>
        <v>0</v>
      </c>
      <c r="AF24" s="35">
        <f>'M-PRO'!AF24*'M-COV'!AF24</f>
        <v>0</v>
      </c>
      <c r="AG24" s="35">
        <f>'M-PRO'!AG24*'M-COV'!AG24</f>
        <v>0</v>
      </c>
      <c r="AH24" s="35">
        <f>'M-PRO'!AH24*'M-COV'!AH24</f>
        <v>0</v>
      </c>
      <c r="AI24" s="35">
        <f>'M-PRO'!AI24*'M-COV'!AI24</f>
        <v>0</v>
      </c>
      <c r="AJ24" s="35">
        <f>'M-PRO'!AJ24*'M-COV'!AJ24</f>
        <v>0</v>
      </c>
      <c r="AK24" s="35">
        <f>'M-PRO'!AK24*'M-COV'!AK24</f>
        <v>0</v>
      </c>
      <c r="AL24" s="35">
        <f>'M-PRO'!AL24*'M-COV'!AL24</f>
        <v>0</v>
      </c>
      <c r="AM24" s="35">
        <f>'M-PRO'!AM24*'M-COV'!AM24</f>
        <v>0</v>
      </c>
      <c r="AN24" s="35">
        <f>'M-PRO'!AN24*'M-COV'!AN24</f>
        <v>0</v>
      </c>
      <c r="AO24" s="35">
        <f>'M-PRO'!AO24*'M-COV'!AO24</f>
        <v>0</v>
      </c>
      <c r="AP24" s="35">
        <f>'M-PRO'!AP24*'M-COV'!AP24</f>
        <v>0</v>
      </c>
      <c r="AQ24" s="35">
        <f>'M-PRO'!AQ24*'M-COV'!AQ24</f>
        <v>0</v>
      </c>
      <c r="AR24" s="35">
        <f>'M-PRO'!AR24*'M-COV'!AR24</f>
        <v>0</v>
      </c>
      <c r="AS24" s="35">
        <f>'M-PRO'!AS24*'M-COV'!AS24</f>
        <v>0</v>
      </c>
      <c r="AT24" s="35">
        <f>'M-PRO'!AT24*'M-COV'!AT24</f>
        <v>0</v>
      </c>
      <c r="AU24" s="35">
        <f>'M-PRO'!AU24*'M-COV'!AU24</f>
        <v>0</v>
      </c>
      <c r="AV24" s="35">
        <f>'M-PRO'!AV24*'M-COV'!AV24</f>
        <v>0</v>
      </c>
      <c r="AW24" s="35">
        <f>'M-PRO'!AW24*'M-COV'!AW24</f>
        <v>0</v>
      </c>
      <c r="AX24" s="35">
        <f>'M-PRO'!AX24*'M-COV'!AX24</f>
        <v>0</v>
      </c>
      <c r="AY24" s="35">
        <f>'M-PRO'!AY24*'M-COV'!AY24</f>
        <v>0</v>
      </c>
      <c r="AZ24" s="35">
        <f>'M-PRO'!AZ24*'M-COV'!AZ24</f>
        <v>0</v>
      </c>
      <c r="BA24" s="35">
        <f>'M-PRO'!BA24*'M-COV'!BA24</f>
        <v>0</v>
      </c>
      <c r="BB24" s="35">
        <f>'M-PRO'!BB24*'M-COV'!BB24</f>
        <v>0</v>
      </c>
      <c r="BC24" s="35">
        <f>'M-PRO'!BC24*'M-COV'!BC24</f>
        <v>0</v>
      </c>
    </row>
    <row r="25" spans="1:55" x14ac:dyDescent="0.25">
      <c r="A25">
        <v>21</v>
      </c>
      <c r="B25" s="42" t="str">
        <f t="shared" si="2"/>
        <v>22.632.237/0001-28</v>
      </c>
      <c r="C25" s="35">
        <f>'M-PRO'!C25*'M-COV'!C25</f>
        <v>0</v>
      </c>
      <c r="D25" s="35">
        <f>'M-PRO'!D25*'M-COV'!D25</f>
        <v>0</v>
      </c>
      <c r="E25" s="35">
        <f>'M-PRO'!E25*'M-COV'!E25</f>
        <v>0</v>
      </c>
      <c r="F25" s="35">
        <f>'M-PRO'!F25*'M-COV'!F25</f>
        <v>0</v>
      </c>
      <c r="G25" s="35">
        <f>'M-PRO'!G25*'M-COV'!G25</f>
        <v>0</v>
      </c>
      <c r="H25" s="35">
        <f>'M-PRO'!H25*'M-COV'!H25</f>
        <v>0</v>
      </c>
      <c r="I25" s="35">
        <f>'M-PRO'!I25*'M-COV'!I25</f>
        <v>0</v>
      </c>
      <c r="J25" s="35">
        <f>'M-PRO'!J25*'M-COV'!J25</f>
        <v>0</v>
      </c>
      <c r="K25" s="35">
        <f>'M-PRO'!K25*'M-COV'!K25</f>
        <v>0</v>
      </c>
      <c r="L25" s="35">
        <f>'M-PRO'!L25*'M-COV'!L25</f>
        <v>0</v>
      </c>
      <c r="M25" s="35">
        <f>'M-PRO'!M25*'M-COV'!M25</f>
        <v>0</v>
      </c>
      <c r="N25" s="35">
        <f>'M-PRO'!N25*'M-COV'!N25</f>
        <v>0</v>
      </c>
      <c r="O25" s="35">
        <f>'M-PRO'!O25*'M-COV'!O25</f>
        <v>0</v>
      </c>
      <c r="P25" s="35">
        <f>'M-PRO'!P25*'M-COV'!P25</f>
        <v>0</v>
      </c>
      <c r="Q25" s="35">
        <f>'M-PRO'!Q25*'M-COV'!Q25</f>
        <v>0</v>
      </c>
      <c r="R25" s="35">
        <f>'M-PRO'!R25*'M-COV'!R25</f>
        <v>0</v>
      </c>
      <c r="S25" s="35">
        <f>'M-PRO'!S25*'M-COV'!S25</f>
        <v>0</v>
      </c>
      <c r="T25" s="35">
        <f>'M-PRO'!T25*'M-COV'!T25</f>
        <v>0</v>
      </c>
      <c r="U25" s="35">
        <f>'M-PRO'!U25*'M-COV'!U25</f>
        <v>0</v>
      </c>
      <c r="V25" s="35">
        <f>'M-PRO'!V25*'M-COV'!V25</f>
        <v>0</v>
      </c>
      <c r="W25" s="35">
        <f>'M-PRO'!W25*'M-COV'!W25</f>
        <v>0</v>
      </c>
      <c r="X25" s="35">
        <f>'M-PRO'!X25*'M-COV'!X25</f>
        <v>0</v>
      </c>
      <c r="Y25" s="35">
        <f>'M-PRO'!Y25*'M-COV'!Y25</f>
        <v>0</v>
      </c>
      <c r="Z25" s="35">
        <f>'M-PRO'!Z25*'M-COV'!Z25</f>
        <v>0</v>
      </c>
      <c r="AA25" s="35">
        <f>'M-PRO'!AA25*'M-COV'!AA25</f>
        <v>0</v>
      </c>
      <c r="AB25" s="35">
        <f>'M-PRO'!AB25*'M-COV'!AB25</f>
        <v>0</v>
      </c>
      <c r="AC25" s="35">
        <f>'M-PRO'!AC25*'M-COV'!AC25</f>
        <v>0</v>
      </c>
      <c r="AD25" s="35">
        <f>'M-PRO'!AD25*'M-COV'!AD25</f>
        <v>0</v>
      </c>
      <c r="AE25" s="35">
        <f>'M-PRO'!AE25*'M-COV'!AE25</f>
        <v>0</v>
      </c>
      <c r="AF25" s="35">
        <f>'M-PRO'!AF25*'M-COV'!AF25</f>
        <v>0</v>
      </c>
      <c r="AG25" s="35">
        <f>'M-PRO'!AG25*'M-COV'!AG25</f>
        <v>0</v>
      </c>
      <c r="AH25" s="35">
        <f>'M-PRO'!AH25*'M-COV'!AH25</f>
        <v>0</v>
      </c>
      <c r="AI25" s="35">
        <f>'M-PRO'!AI25*'M-COV'!AI25</f>
        <v>0</v>
      </c>
      <c r="AJ25" s="35">
        <f>'M-PRO'!AJ25*'M-COV'!AJ25</f>
        <v>0</v>
      </c>
      <c r="AK25" s="35">
        <f>'M-PRO'!AK25*'M-COV'!AK25</f>
        <v>0</v>
      </c>
      <c r="AL25" s="35">
        <f>'M-PRO'!AL25*'M-COV'!AL25</f>
        <v>0</v>
      </c>
      <c r="AM25" s="35">
        <f>'M-PRO'!AM25*'M-COV'!AM25</f>
        <v>0</v>
      </c>
      <c r="AN25" s="35">
        <f>'M-PRO'!AN25*'M-COV'!AN25</f>
        <v>0</v>
      </c>
      <c r="AO25" s="35">
        <f>'M-PRO'!AO25*'M-COV'!AO25</f>
        <v>0</v>
      </c>
      <c r="AP25" s="35">
        <f>'M-PRO'!AP25*'M-COV'!AP25</f>
        <v>0</v>
      </c>
      <c r="AQ25" s="35">
        <f>'M-PRO'!AQ25*'M-COV'!AQ25</f>
        <v>0</v>
      </c>
      <c r="AR25" s="35">
        <f>'M-PRO'!AR25*'M-COV'!AR25</f>
        <v>0</v>
      </c>
      <c r="AS25" s="35">
        <f>'M-PRO'!AS25*'M-COV'!AS25</f>
        <v>0</v>
      </c>
      <c r="AT25" s="35">
        <f>'M-PRO'!AT25*'M-COV'!AT25</f>
        <v>0</v>
      </c>
      <c r="AU25" s="35">
        <f>'M-PRO'!AU25*'M-COV'!AU25</f>
        <v>0</v>
      </c>
      <c r="AV25" s="35">
        <f>'M-PRO'!AV25*'M-COV'!AV25</f>
        <v>0</v>
      </c>
      <c r="AW25" s="35">
        <f>'M-PRO'!AW25*'M-COV'!AW25</f>
        <v>0</v>
      </c>
      <c r="AX25" s="35">
        <f>'M-PRO'!AX25*'M-COV'!AX25</f>
        <v>0</v>
      </c>
      <c r="AY25" s="35">
        <f>'M-PRO'!AY25*'M-COV'!AY25</f>
        <v>0</v>
      </c>
      <c r="AZ25" s="35">
        <f>'M-PRO'!AZ25*'M-COV'!AZ25</f>
        <v>0</v>
      </c>
      <c r="BA25" s="35">
        <f>'M-PRO'!BA25*'M-COV'!BA25</f>
        <v>0</v>
      </c>
      <c r="BB25" s="35">
        <f>'M-PRO'!BB25*'M-COV'!BB25</f>
        <v>0</v>
      </c>
      <c r="BC25" s="35">
        <f>'M-PRO'!BC25*'M-COV'!BC25</f>
        <v>0</v>
      </c>
    </row>
    <row r="26" spans="1:55" x14ac:dyDescent="0.25">
      <c r="A26">
        <v>22</v>
      </c>
      <c r="B26" s="42" t="str">
        <f t="shared" si="2"/>
        <v>29.258.294/0001-38</v>
      </c>
      <c r="C26" s="35">
        <f>'M-PRO'!C26*'M-COV'!C26</f>
        <v>0</v>
      </c>
      <c r="D26" s="35">
        <f>'M-PRO'!D26*'M-COV'!D26</f>
        <v>0</v>
      </c>
      <c r="E26" s="35">
        <f>'M-PRO'!E26*'M-COV'!E26</f>
        <v>0</v>
      </c>
      <c r="F26" s="35">
        <f>'M-PRO'!F26*'M-COV'!F26</f>
        <v>0</v>
      </c>
      <c r="G26" s="35">
        <f>'M-PRO'!G26*'M-COV'!G26</f>
        <v>0</v>
      </c>
      <c r="H26" s="35">
        <f>'M-PRO'!H26*'M-COV'!H26</f>
        <v>0</v>
      </c>
      <c r="I26" s="35">
        <f>'M-PRO'!I26*'M-COV'!I26</f>
        <v>0</v>
      </c>
      <c r="J26" s="35">
        <f>'M-PRO'!J26*'M-COV'!J26</f>
        <v>0</v>
      </c>
      <c r="K26" s="35">
        <f>'M-PRO'!K26*'M-COV'!K26</f>
        <v>0</v>
      </c>
      <c r="L26" s="35">
        <f>'M-PRO'!L26*'M-COV'!L26</f>
        <v>0</v>
      </c>
      <c r="M26" s="35">
        <f>'M-PRO'!M26*'M-COV'!M26</f>
        <v>0</v>
      </c>
      <c r="N26" s="35">
        <f>'M-PRO'!N26*'M-COV'!N26</f>
        <v>0</v>
      </c>
      <c r="O26" s="35">
        <f>'M-PRO'!O26*'M-COV'!O26</f>
        <v>0</v>
      </c>
      <c r="P26" s="35">
        <f>'M-PRO'!P26*'M-COV'!P26</f>
        <v>0</v>
      </c>
      <c r="Q26" s="35">
        <f>'M-PRO'!Q26*'M-COV'!Q26</f>
        <v>0</v>
      </c>
      <c r="R26" s="35">
        <f>'M-PRO'!R26*'M-COV'!R26</f>
        <v>0</v>
      </c>
      <c r="S26" s="35">
        <f>'M-PRO'!S26*'M-COV'!S26</f>
        <v>0</v>
      </c>
      <c r="T26" s="35">
        <f>'M-PRO'!T26*'M-COV'!T26</f>
        <v>0</v>
      </c>
      <c r="U26" s="35">
        <f>'M-PRO'!U26*'M-COV'!U26</f>
        <v>0</v>
      </c>
      <c r="V26" s="35">
        <f>'M-PRO'!V26*'M-COV'!V26</f>
        <v>0</v>
      </c>
      <c r="W26" s="35">
        <f>'M-PRO'!W26*'M-COV'!W26</f>
        <v>0</v>
      </c>
      <c r="X26" s="35">
        <f>'M-PRO'!X26*'M-COV'!X26</f>
        <v>0</v>
      </c>
      <c r="Y26" s="35">
        <f>'M-PRO'!Y26*'M-COV'!Y26</f>
        <v>0</v>
      </c>
      <c r="Z26" s="35">
        <f>'M-PRO'!Z26*'M-COV'!Z26</f>
        <v>0</v>
      </c>
      <c r="AA26" s="35">
        <f>'M-PRO'!AA26*'M-COV'!AA26</f>
        <v>0</v>
      </c>
      <c r="AB26" s="35">
        <f>'M-PRO'!AB26*'M-COV'!AB26</f>
        <v>0</v>
      </c>
      <c r="AC26" s="35">
        <f>'M-PRO'!AC26*'M-COV'!AC26</f>
        <v>0</v>
      </c>
      <c r="AD26" s="35">
        <f>'M-PRO'!AD26*'M-COV'!AD26</f>
        <v>0</v>
      </c>
      <c r="AE26" s="35">
        <f>'M-PRO'!AE26*'M-COV'!AE26</f>
        <v>0</v>
      </c>
      <c r="AF26" s="35">
        <f>'M-PRO'!AF26*'M-COV'!AF26</f>
        <v>0</v>
      </c>
      <c r="AG26" s="35">
        <f>'M-PRO'!AG26*'M-COV'!AG26</f>
        <v>0</v>
      </c>
      <c r="AH26" s="35">
        <f>'M-PRO'!AH26*'M-COV'!AH26</f>
        <v>0</v>
      </c>
      <c r="AI26" s="35">
        <f>'M-PRO'!AI26*'M-COV'!AI26</f>
        <v>0</v>
      </c>
      <c r="AJ26" s="35">
        <f>'M-PRO'!AJ26*'M-COV'!AJ26</f>
        <v>0</v>
      </c>
      <c r="AK26" s="35">
        <f>'M-PRO'!AK26*'M-COV'!AK26</f>
        <v>0</v>
      </c>
      <c r="AL26" s="35">
        <f>'M-PRO'!AL26*'M-COV'!AL26</f>
        <v>0</v>
      </c>
      <c r="AM26" s="35">
        <f>'M-PRO'!AM26*'M-COV'!AM26</f>
        <v>0</v>
      </c>
      <c r="AN26" s="35">
        <f>'M-PRO'!AN26*'M-COV'!AN26</f>
        <v>0</v>
      </c>
      <c r="AO26" s="35">
        <f>'M-PRO'!AO26*'M-COV'!AO26</f>
        <v>0</v>
      </c>
      <c r="AP26" s="35">
        <f>'M-PRO'!AP26*'M-COV'!AP26</f>
        <v>0</v>
      </c>
      <c r="AQ26" s="35">
        <f>'M-PRO'!AQ26*'M-COV'!AQ26</f>
        <v>0</v>
      </c>
      <c r="AR26" s="35">
        <f>'M-PRO'!AR26*'M-COV'!AR26</f>
        <v>0</v>
      </c>
      <c r="AS26" s="35">
        <f>'M-PRO'!AS26*'M-COV'!AS26</f>
        <v>0</v>
      </c>
      <c r="AT26" s="35">
        <f>'M-PRO'!AT26*'M-COV'!AT26</f>
        <v>0</v>
      </c>
      <c r="AU26" s="35">
        <f>'M-PRO'!AU26*'M-COV'!AU26</f>
        <v>0</v>
      </c>
      <c r="AV26" s="35">
        <f>'M-PRO'!AV26*'M-COV'!AV26</f>
        <v>0</v>
      </c>
      <c r="AW26" s="35">
        <f>'M-PRO'!AW26*'M-COV'!AW26</f>
        <v>0</v>
      </c>
      <c r="AX26" s="35">
        <f>'M-PRO'!AX26*'M-COV'!AX26</f>
        <v>0</v>
      </c>
      <c r="AY26" s="35">
        <f>'M-PRO'!AY26*'M-COV'!AY26</f>
        <v>0</v>
      </c>
      <c r="AZ26" s="35">
        <f>'M-PRO'!AZ26*'M-COV'!AZ26</f>
        <v>0</v>
      </c>
      <c r="BA26" s="35">
        <f>'M-PRO'!BA26*'M-COV'!BA26</f>
        <v>0</v>
      </c>
      <c r="BB26" s="35">
        <f>'M-PRO'!BB26*'M-COV'!BB26</f>
        <v>0</v>
      </c>
      <c r="BC26" s="35">
        <f>'M-PRO'!BC26*'M-COV'!BC26</f>
        <v>0</v>
      </c>
    </row>
    <row r="27" spans="1:55" x14ac:dyDescent="0.25">
      <c r="A27">
        <v>23</v>
      </c>
      <c r="B27" s="42" t="str">
        <f t="shared" si="2"/>
        <v>36.178.569/0001-99</v>
      </c>
      <c r="C27" s="35">
        <f>'M-PRO'!C27*'M-COV'!C27</f>
        <v>0</v>
      </c>
      <c r="D27" s="35">
        <f>'M-PRO'!D27*'M-COV'!D27</f>
        <v>0</v>
      </c>
      <c r="E27" s="35">
        <f>'M-PRO'!E27*'M-COV'!E27</f>
        <v>0</v>
      </c>
      <c r="F27" s="35">
        <f>'M-PRO'!F27*'M-COV'!F27</f>
        <v>0</v>
      </c>
      <c r="G27" s="35">
        <f>'M-PRO'!G27*'M-COV'!G27</f>
        <v>0</v>
      </c>
      <c r="H27" s="35">
        <f>'M-PRO'!H27*'M-COV'!H27</f>
        <v>0</v>
      </c>
      <c r="I27" s="35">
        <f>'M-PRO'!I27*'M-COV'!I27</f>
        <v>0</v>
      </c>
      <c r="J27" s="35">
        <f>'M-PRO'!J27*'M-COV'!J27</f>
        <v>0</v>
      </c>
      <c r="K27" s="35">
        <f>'M-PRO'!K27*'M-COV'!K27</f>
        <v>0</v>
      </c>
      <c r="L27" s="35">
        <f>'M-PRO'!L27*'M-COV'!L27</f>
        <v>0</v>
      </c>
      <c r="M27" s="35">
        <f>'M-PRO'!M27*'M-COV'!M27</f>
        <v>0</v>
      </c>
      <c r="N27" s="35">
        <f>'M-PRO'!N27*'M-COV'!N27</f>
        <v>0</v>
      </c>
      <c r="O27" s="35">
        <f>'M-PRO'!O27*'M-COV'!O27</f>
        <v>0</v>
      </c>
      <c r="P27" s="35">
        <f>'M-PRO'!P27*'M-COV'!P27</f>
        <v>0</v>
      </c>
      <c r="Q27" s="35">
        <f>'M-PRO'!Q27*'M-COV'!Q27</f>
        <v>0</v>
      </c>
      <c r="R27" s="35">
        <f>'M-PRO'!R27*'M-COV'!R27</f>
        <v>0</v>
      </c>
      <c r="S27" s="35">
        <f>'M-PRO'!S27*'M-COV'!S27</f>
        <v>0</v>
      </c>
      <c r="T27" s="35">
        <f>'M-PRO'!T27*'M-COV'!T27</f>
        <v>0</v>
      </c>
      <c r="U27" s="35">
        <f>'M-PRO'!U27*'M-COV'!U27</f>
        <v>0</v>
      </c>
      <c r="V27" s="35">
        <f>'M-PRO'!V27*'M-COV'!V27</f>
        <v>0</v>
      </c>
      <c r="W27" s="35">
        <f>'M-PRO'!W27*'M-COV'!W27</f>
        <v>0</v>
      </c>
      <c r="X27" s="35">
        <f>'M-PRO'!X27*'M-COV'!X27</f>
        <v>0</v>
      </c>
      <c r="Y27" s="35">
        <f>'M-PRO'!Y27*'M-COV'!Y27</f>
        <v>0</v>
      </c>
      <c r="Z27" s="35">
        <f>'M-PRO'!Z27*'M-COV'!Z27</f>
        <v>0</v>
      </c>
      <c r="AA27" s="35">
        <f>'M-PRO'!AA27*'M-COV'!AA27</f>
        <v>0</v>
      </c>
      <c r="AB27" s="35">
        <f>'M-PRO'!AB27*'M-COV'!AB27</f>
        <v>0</v>
      </c>
      <c r="AC27" s="35">
        <f>'M-PRO'!AC27*'M-COV'!AC27</f>
        <v>0</v>
      </c>
      <c r="AD27" s="35">
        <f>'M-PRO'!AD27*'M-COV'!AD27</f>
        <v>0</v>
      </c>
      <c r="AE27" s="35">
        <f>'M-PRO'!AE27*'M-COV'!AE27</f>
        <v>0</v>
      </c>
      <c r="AF27" s="35">
        <f>'M-PRO'!AF27*'M-COV'!AF27</f>
        <v>0</v>
      </c>
      <c r="AG27" s="35">
        <f>'M-PRO'!AG27*'M-COV'!AG27</f>
        <v>0</v>
      </c>
      <c r="AH27" s="35">
        <f>'M-PRO'!AH27*'M-COV'!AH27</f>
        <v>0</v>
      </c>
      <c r="AI27" s="35">
        <f>'M-PRO'!AI27*'M-COV'!AI27</f>
        <v>0</v>
      </c>
      <c r="AJ27" s="35">
        <f>'M-PRO'!AJ27*'M-COV'!AJ27</f>
        <v>0</v>
      </c>
      <c r="AK27" s="35">
        <f>'M-PRO'!AK27*'M-COV'!AK27</f>
        <v>0</v>
      </c>
      <c r="AL27" s="35">
        <f>'M-PRO'!AL27*'M-COV'!AL27</f>
        <v>0</v>
      </c>
      <c r="AM27" s="35">
        <f>'M-PRO'!AM27*'M-COV'!AM27</f>
        <v>0</v>
      </c>
      <c r="AN27" s="35">
        <f>'M-PRO'!AN27*'M-COV'!AN27</f>
        <v>0</v>
      </c>
      <c r="AO27" s="35">
        <f>'M-PRO'!AO27*'M-COV'!AO27</f>
        <v>0</v>
      </c>
      <c r="AP27" s="35">
        <f>'M-PRO'!AP27*'M-COV'!AP27</f>
        <v>0</v>
      </c>
      <c r="AQ27" s="35">
        <f>'M-PRO'!AQ27*'M-COV'!AQ27</f>
        <v>0</v>
      </c>
      <c r="AR27" s="35">
        <f>'M-PRO'!AR27*'M-COV'!AR27</f>
        <v>0</v>
      </c>
      <c r="AS27" s="35">
        <f>'M-PRO'!AS27*'M-COV'!AS27</f>
        <v>0</v>
      </c>
      <c r="AT27" s="35">
        <f>'M-PRO'!AT27*'M-COV'!AT27</f>
        <v>0</v>
      </c>
      <c r="AU27" s="35">
        <f>'M-PRO'!AU27*'M-COV'!AU27</f>
        <v>0</v>
      </c>
      <c r="AV27" s="35">
        <f>'M-PRO'!AV27*'M-COV'!AV27</f>
        <v>0</v>
      </c>
      <c r="AW27" s="35">
        <f>'M-PRO'!AW27*'M-COV'!AW27</f>
        <v>0</v>
      </c>
      <c r="AX27" s="35">
        <f>'M-PRO'!AX27*'M-COV'!AX27</f>
        <v>0</v>
      </c>
      <c r="AY27" s="35">
        <f>'M-PRO'!AY27*'M-COV'!AY27</f>
        <v>0</v>
      </c>
      <c r="AZ27" s="35">
        <f>'M-PRO'!AZ27*'M-COV'!AZ27</f>
        <v>0</v>
      </c>
      <c r="BA27" s="35">
        <f>'M-PRO'!BA27*'M-COV'!BA27</f>
        <v>0</v>
      </c>
      <c r="BB27" s="35">
        <f>'M-PRO'!BB27*'M-COV'!BB27</f>
        <v>0</v>
      </c>
      <c r="BC27" s="35">
        <f>'M-PRO'!BC27*'M-COV'!BC27</f>
        <v>0</v>
      </c>
    </row>
    <row r="28" spans="1:55" x14ac:dyDescent="0.25">
      <c r="A28">
        <v>24</v>
      </c>
      <c r="B28" s="42" t="str">
        <f t="shared" si="2"/>
        <v>39.272.928/0001-60</v>
      </c>
      <c r="C28" s="35">
        <f>'M-PRO'!C28*'M-COV'!C28</f>
        <v>0</v>
      </c>
      <c r="D28" s="35">
        <f>'M-PRO'!D28*'M-COV'!D28</f>
        <v>0</v>
      </c>
      <c r="E28" s="35">
        <f>'M-PRO'!E28*'M-COV'!E28</f>
        <v>0</v>
      </c>
      <c r="F28" s="35">
        <f>'M-PRO'!F28*'M-COV'!F28</f>
        <v>0</v>
      </c>
      <c r="G28" s="35">
        <f>'M-PRO'!G28*'M-COV'!G28</f>
        <v>0</v>
      </c>
      <c r="H28" s="35">
        <f>'M-PRO'!H28*'M-COV'!H28</f>
        <v>0</v>
      </c>
      <c r="I28" s="35">
        <f>'M-PRO'!I28*'M-COV'!I28</f>
        <v>0</v>
      </c>
      <c r="J28" s="35">
        <f>'M-PRO'!J28*'M-COV'!J28</f>
        <v>0</v>
      </c>
      <c r="K28" s="35">
        <f>'M-PRO'!K28*'M-COV'!K28</f>
        <v>0</v>
      </c>
      <c r="L28" s="35">
        <f>'M-PRO'!L28*'M-COV'!L28</f>
        <v>0</v>
      </c>
      <c r="M28" s="35">
        <f>'M-PRO'!M28*'M-COV'!M28</f>
        <v>0</v>
      </c>
      <c r="N28" s="35">
        <f>'M-PRO'!N28*'M-COV'!N28</f>
        <v>0</v>
      </c>
      <c r="O28" s="35">
        <f>'M-PRO'!O28*'M-COV'!O28</f>
        <v>0</v>
      </c>
      <c r="P28" s="35">
        <f>'M-PRO'!P28*'M-COV'!P28</f>
        <v>0</v>
      </c>
      <c r="Q28" s="35">
        <f>'M-PRO'!Q28*'M-COV'!Q28</f>
        <v>0</v>
      </c>
      <c r="R28" s="35">
        <f>'M-PRO'!R28*'M-COV'!R28</f>
        <v>0</v>
      </c>
      <c r="S28" s="35">
        <f>'M-PRO'!S28*'M-COV'!S28</f>
        <v>0</v>
      </c>
      <c r="T28" s="35">
        <f>'M-PRO'!T28*'M-COV'!T28</f>
        <v>0</v>
      </c>
      <c r="U28" s="35">
        <f>'M-PRO'!U28*'M-COV'!U28</f>
        <v>0</v>
      </c>
      <c r="V28" s="35">
        <f>'M-PRO'!V28*'M-COV'!V28</f>
        <v>0</v>
      </c>
      <c r="W28" s="35">
        <f>'M-PRO'!W28*'M-COV'!W28</f>
        <v>0</v>
      </c>
      <c r="X28" s="35">
        <f>'M-PRO'!X28*'M-COV'!X28</f>
        <v>0</v>
      </c>
      <c r="Y28" s="35">
        <f>'M-PRO'!Y28*'M-COV'!Y28</f>
        <v>0</v>
      </c>
      <c r="Z28" s="35">
        <f>'M-PRO'!Z28*'M-COV'!Z28</f>
        <v>0</v>
      </c>
      <c r="AA28" s="35">
        <f>'M-PRO'!AA28*'M-COV'!AA28</f>
        <v>0</v>
      </c>
      <c r="AB28" s="35">
        <f>'M-PRO'!AB28*'M-COV'!AB28</f>
        <v>0</v>
      </c>
      <c r="AC28" s="35">
        <f>'M-PRO'!AC28*'M-COV'!AC28</f>
        <v>0</v>
      </c>
      <c r="AD28" s="35">
        <f>'M-PRO'!AD28*'M-COV'!AD28</f>
        <v>0</v>
      </c>
      <c r="AE28" s="35">
        <f>'M-PRO'!AE28*'M-COV'!AE28</f>
        <v>0</v>
      </c>
      <c r="AF28" s="35">
        <f>'M-PRO'!AF28*'M-COV'!AF28</f>
        <v>0</v>
      </c>
      <c r="AG28" s="35">
        <f>'M-PRO'!AG28*'M-COV'!AG28</f>
        <v>0</v>
      </c>
      <c r="AH28" s="35">
        <f>'M-PRO'!AH28*'M-COV'!AH28</f>
        <v>0</v>
      </c>
      <c r="AI28" s="35">
        <f>'M-PRO'!AI28*'M-COV'!AI28</f>
        <v>0</v>
      </c>
      <c r="AJ28" s="35">
        <f>'M-PRO'!AJ28*'M-COV'!AJ28</f>
        <v>0</v>
      </c>
      <c r="AK28" s="35">
        <f>'M-PRO'!AK28*'M-COV'!AK28</f>
        <v>0</v>
      </c>
      <c r="AL28" s="35">
        <f>'M-PRO'!AL28*'M-COV'!AL28</f>
        <v>0</v>
      </c>
      <c r="AM28" s="35">
        <f>'M-PRO'!AM28*'M-COV'!AM28</f>
        <v>0</v>
      </c>
      <c r="AN28" s="35">
        <f>'M-PRO'!AN28*'M-COV'!AN28</f>
        <v>0</v>
      </c>
      <c r="AO28" s="35">
        <f>'M-PRO'!AO28*'M-COV'!AO28</f>
        <v>0</v>
      </c>
      <c r="AP28" s="35">
        <f>'M-PRO'!AP28*'M-COV'!AP28</f>
        <v>0</v>
      </c>
      <c r="AQ28" s="35">
        <f>'M-PRO'!AQ28*'M-COV'!AQ28</f>
        <v>0</v>
      </c>
      <c r="AR28" s="35">
        <f>'M-PRO'!AR28*'M-COV'!AR28</f>
        <v>0</v>
      </c>
      <c r="AS28" s="35">
        <f>'M-PRO'!AS28*'M-COV'!AS28</f>
        <v>0</v>
      </c>
      <c r="AT28" s="35">
        <f>'M-PRO'!AT28*'M-COV'!AT28</f>
        <v>0</v>
      </c>
      <c r="AU28" s="35">
        <f>'M-PRO'!AU28*'M-COV'!AU28</f>
        <v>0</v>
      </c>
      <c r="AV28" s="35">
        <f>'M-PRO'!AV28*'M-COV'!AV28</f>
        <v>0</v>
      </c>
      <c r="AW28" s="35">
        <f>'M-PRO'!AW28*'M-COV'!AW28</f>
        <v>0</v>
      </c>
      <c r="AX28" s="35">
        <f>'M-PRO'!AX28*'M-COV'!AX28</f>
        <v>0</v>
      </c>
      <c r="AY28" s="35">
        <f>'M-PRO'!AY28*'M-COV'!AY28</f>
        <v>0</v>
      </c>
      <c r="AZ28" s="35">
        <f>'M-PRO'!AZ28*'M-COV'!AZ28</f>
        <v>0</v>
      </c>
      <c r="BA28" s="35">
        <f>'M-PRO'!BA28*'M-COV'!BA28</f>
        <v>0</v>
      </c>
      <c r="BB28" s="35">
        <f>'M-PRO'!BB28*'M-COV'!BB28</f>
        <v>0</v>
      </c>
      <c r="BC28" s="35">
        <f>'M-PRO'!BC28*'M-COV'!BC28</f>
        <v>0</v>
      </c>
    </row>
    <row r="29" spans="1:55" x14ac:dyDescent="0.25">
      <c r="A29">
        <v>25</v>
      </c>
      <c r="B29" s="42" t="str">
        <f t="shared" si="2"/>
        <v>28.578.897/0001-54</v>
      </c>
      <c r="C29" s="35">
        <f>'M-PRO'!C29*'M-COV'!C29</f>
        <v>0</v>
      </c>
      <c r="D29" s="35">
        <f>'M-PRO'!D29*'M-COV'!D29</f>
        <v>0</v>
      </c>
      <c r="E29" s="35">
        <f>'M-PRO'!E29*'M-COV'!E29</f>
        <v>-1.7421056078938919E-7</v>
      </c>
      <c r="F29" s="35">
        <f>'M-PRO'!F29*'M-COV'!F29</f>
        <v>0</v>
      </c>
      <c r="G29" s="35">
        <f>'M-PRO'!G29*'M-COV'!G29</f>
        <v>0</v>
      </c>
      <c r="H29" s="35">
        <f>'M-PRO'!H29*'M-COV'!H29</f>
        <v>0</v>
      </c>
      <c r="I29" s="35">
        <f>'M-PRO'!I29*'M-COV'!I29</f>
        <v>-2.7591960861255266E-8</v>
      </c>
      <c r="J29" s="35">
        <f>'M-PRO'!J29*'M-COV'!J29</f>
        <v>0</v>
      </c>
      <c r="K29" s="35">
        <f>'M-PRO'!K29*'M-COV'!K29</f>
        <v>0</v>
      </c>
      <c r="L29" s="35">
        <f>'M-PRO'!L29*'M-COV'!L29</f>
        <v>0</v>
      </c>
      <c r="M29" s="35">
        <f>'M-PRO'!M29*'M-COV'!M29</f>
        <v>0</v>
      </c>
      <c r="N29" s="35">
        <f>'M-PRO'!N29*'M-COV'!N29</f>
        <v>0</v>
      </c>
      <c r="O29" s="35">
        <f>'M-PRO'!O29*'M-COV'!O29</f>
        <v>0</v>
      </c>
      <c r="P29" s="35">
        <f>'M-PRO'!P29*'M-COV'!P29</f>
        <v>0</v>
      </c>
      <c r="Q29" s="35">
        <f>'M-PRO'!Q29*'M-COV'!Q29</f>
        <v>0</v>
      </c>
      <c r="R29" s="35">
        <f>'M-PRO'!R29*'M-COV'!R29</f>
        <v>0</v>
      </c>
      <c r="S29" s="35">
        <f>'M-PRO'!S29*'M-COV'!S29</f>
        <v>0</v>
      </c>
      <c r="T29" s="35">
        <f>'M-PRO'!T29*'M-COV'!T29</f>
        <v>0</v>
      </c>
      <c r="U29" s="35">
        <f>'M-PRO'!U29*'M-COV'!U29</f>
        <v>0</v>
      </c>
      <c r="V29" s="35">
        <f>'M-PRO'!V29*'M-COV'!V29</f>
        <v>0</v>
      </c>
      <c r="W29" s="35">
        <f>'M-PRO'!W29*'M-COV'!W29</f>
        <v>0</v>
      </c>
      <c r="X29" s="35">
        <f>'M-PRO'!X29*'M-COV'!X29</f>
        <v>0</v>
      </c>
      <c r="Y29" s="35">
        <f>'M-PRO'!Y29*'M-COV'!Y29</f>
        <v>0</v>
      </c>
      <c r="Z29" s="35">
        <f>'M-PRO'!Z29*'M-COV'!Z29</f>
        <v>0</v>
      </c>
      <c r="AA29" s="35">
        <f>'M-PRO'!AA29*'M-COV'!AA29</f>
        <v>5.0123589209021614E-7</v>
      </c>
      <c r="AB29" s="35">
        <f>'M-PRO'!AB29*'M-COV'!AB29</f>
        <v>0</v>
      </c>
      <c r="AC29" s="35">
        <f>'M-PRO'!AC29*'M-COV'!AC29</f>
        <v>0</v>
      </c>
      <c r="AD29" s="35">
        <f>'M-PRO'!AD29*'M-COV'!AD29</f>
        <v>0</v>
      </c>
      <c r="AE29" s="35">
        <f>'M-PRO'!AE29*'M-COV'!AE29</f>
        <v>0</v>
      </c>
      <c r="AF29" s="35">
        <f>'M-PRO'!AF29*'M-COV'!AF29</f>
        <v>0</v>
      </c>
      <c r="AG29" s="35">
        <f>'M-PRO'!AG29*'M-COV'!AG29</f>
        <v>0</v>
      </c>
      <c r="AH29" s="35">
        <f>'M-PRO'!AH29*'M-COV'!AH29</f>
        <v>0</v>
      </c>
      <c r="AI29" s="35">
        <f>'M-PRO'!AI29*'M-COV'!AI29</f>
        <v>0</v>
      </c>
      <c r="AJ29" s="35">
        <f>'M-PRO'!AJ29*'M-COV'!AJ29</f>
        <v>0</v>
      </c>
      <c r="AK29" s="35">
        <f>'M-PRO'!AK29*'M-COV'!AK29</f>
        <v>0</v>
      </c>
      <c r="AL29" s="35">
        <f>'M-PRO'!AL29*'M-COV'!AL29</f>
        <v>0</v>
      </c>
      <c r="AM29" s="35">
        <f>'M-PRO'!AM29*'M-COV'!AM29</f>
        <v>0</v>
      </c>
      <c r="AN29" s="35">
        <f>'M-PRO'!AN29*'M-COV'!AN29</f>
        <v>0</v>
      </c>
      <c r="AO29" s="35">
        <f>'M-PRO'!AO29*'M-COV'!AO29</f>
        <v>0</v>
      </c>
      <c r="AP29" s="35">
        <f>'M-PRO'!AP29*'M-COV'!AP29</f>
        <v>0</v>
      </c>
      <c r="AQ29" s="35">
        <f>'M-PRO'!AQ29*'M-COV'!AQ29</f>
        <v>0</v>
      </c>
      <c r="AR29" s="35">
        <f>'M-PRO'!AR29*'M-COV'!AR29</f>
        <v>0</v>
      </c>
      <c r="AS29" s="35">
        <f>'M-PRO'!AS29*'M-COV'!AS29</f>
        <v>0</v>
      </c>
      <c r="AT29" s="35">
        <f>'M-PRO'!AT29*'M-COV'!AT29</f>
        <v>0</v>
      </c>
      <c r="AU29" s="35">
        <f>'M-PRO'!AU29*'M-COV'!AU29</f>
        <v>0</v>
      </c>
      <c r="AV29" s="35">
        <f>'M-PRO'!AV29*'M-COV'!AV29</f>
        <v>0</v>
      </c>
      <c r="AW29" s="35">
        <f>'M-PRO'!AW29*'M-COV'!AW29</f>
        <v>0</v>
      </c>
      <c r="AX29" s="35">
        <f>'M-PRO'!AX29*'M-COV'!AX29</f>
        <v>0</v>
      </c>
      <c r="AY29" s="35">
        <f>'M-PRO'!AY29*'M-COV'!AY29</f>
        <v>0</v>
      </c>
      <c r="AZ29" s="35">
        <f>'M-PRO'!AZ29*'M-COV'!AZ29</f>
        <v>0</v>
      </c>
      <c r="BA29" s="35">
        <f>'M-PRO'!BA29*'M-COV'!BA29</f>
        <v>0</v>
      </c>
      <c r="BB29" s="35">
        <f>'M-PRO'!BB29*'M-COV'!BB29</f>
        <v>0</v>
      </c>
      <c r="BC29" s="35">
        <f>'M-PRO'!BC29*'M-COV'!BC29</f>
        <v>0</v>
      </c>
    </row>
    <row r="30" spans="1:55" x14ac:dyDescent="0.25">
      <c r="A30">
        <v>26</v>
      </c>
      <c r="B30" s="42" t="str">
        <f t="shared" si="2"/>
        <v>21.918.896/0001-62</v>
      </c>
      <c r="C30" s="35">
        <f>'M-PRO'!C30*'M-COV'!C30</f>
        <v>0</v>
      </c>
      <c r="D30" s="35">
        <f>'M-PRO'!D30*'M-COV'!D30</f>
        <v>0</v>
      </c>
      <c r="E30" s="35">
        <f>'M-PRO'!E30*'M-COV'!E30</f>
        <v>0</v>
      </c>
      <c r="F30" s="35">
        <f>'M-PRO'!F30*'M-COV'!F30</f>
        <v>0</v>
      </c>
      <c r="G30" s="35">
        <f>'M-PRO'!G30*'M-COV'!G30</f>
        <v>0</v>
      </c>
      <c r="H30" s="35">
        <f>'M-PRO'!H30*'M-COV'!H30</f>
        <v>0</v>
      </c>
      <c r="I30" s="35">
        <f>'M-PRO'!I30*'M-COV'!I30</f>
        <v>0</v>
      </c>
      <c r="J30" s="35">
        <f>'M-PRO'!J30*'M-COV'!J30</f>
        <v>0</v>
      </c>
      <c r="K30" s="35">
        <f>'M-PRO'!K30*'M-COV'!K30</f>
        <v>0</v>
      </c>
      <c r="L30" s="35">
        <f>'M-PRO'!L30*'M-COV'!L30</f>
        <v>0</v>
      </c>
      <c r="M30" s="35">
        <f>'M-PRO'!M30*'M-COV'!M30</f>
        <v>0</v>
      </c>
      <c r="N30" s="35">
        <f>'M-PRO'!N30*'M-COV'!N30</f>
        <v>0</v>
      </c>
      <c r="O30" s="35">
        <f>'M-PRO'!O30*'M-COV'!O30</f>
        <v>0</v>
      </c>
      <c r="P30" s="35">
        <f>'M-PRO'!P30*'M-COV'!P30</f>
        <v>0</v>
      </c>
      <c r="Q30" s="35">
        <f>'M-PRO'!Q30*'M-COV'!Q30</f>
        <v>0</v>
      </c>
      <c r="R30" s="35">
        <f>'M-PRO'!R30*'M-COV'!R30</f>
        <v>0</v>
      </c>
      <c r="S30" s="35">
        <f>'M-PRO'!S30*'M-COV'!S30</f>
        <v>0</v>
      </c>
      <c r="T30" s="35">
        <f>'M-PRO'!T30*'M-COV'!T30</f>
        <v>0</v>
      </c>
      <c r="U30" s="35">
        <f>'M-PRO'!U30*'M-COV'!U30</f>
        <v>0</v>
      </c>
      <c r="V30" s="35">
        <f>'M-PRO'!V30*'M-COV'!V30</f>
        <v>0</v>
      </c>
      <c r="W30" s="35">
        <f>'M-PRO'!W30*'M-COV'!W30</f>
        <v>0</v>
      </c>
      <c r="X30" s="35">
        <f>'M-PRO'!X30*'M-COV'!X30</f>
        <v>0</v>
      </c>
      <c r="Y30" s="35">
        <f>'M-PRO'!Y30*'M-COV'!Y30</f>
        <v>0</v>
      </c>
      <c r="Z30" s="35">
        <f>'M-PRO'!Z30*'M-COV'!Z30</f>
        <v>0</v>
      </c>
      <c r="AA30" s="35">
        <f>'M-PRO'!AA30*'M-COV'!AA30</f>
        <v>0</v>
      </c>
      <c r="AB30" s="35">
        <f>'M-PRO'!AB30*'M-COV'!AB30</f>
        <v>0</v>
      </c>
      <c r="AC30" s="35">
        <f>'M-PRO'!AC30*'M-COV'!AC30</f>
        <v>0</v>
      </c>
      <c r="AD30" s="35">
        <f>'M-PRO'!AD30*'M-COV'!AD30</f>
        <v>0</v>
      </c>
      <c r="AE30" s="35">
        <f>'M-PRO'!AE30*'M-COV'!AE30</f>
        <v>0</v>
      </c>
      <c r="AF30" s="35">
        <f>'M-PRO'!AF30*'M-COV'!AF30</f>
        <v>0</v>
      </c>
      <c r="AG30" s="35">
        <f>'M-PRO'!AG30*'M-COV'!AG30</f>
        <v>0</v>
      </c>
      <c r="AH30" s="35">
        <f>'M-PRO'!AH30*'M-COV'!AH30</f>
        <v>0</v>
      </c>
      <c r="AI30" s="35">
        <f>'M-PRO'!AI30*'M-COV'!AI30</f>
        <v>0</v>
      </c>
      <c r="AJ30" s="35">
        <f>'M-PRO'!AJ30*'M-COV'!AJ30</f>
        <v>0</v>
      </c>
      <c r="AK30" s="35">
        <f>'M-PRO'!AK30*'M-COV'!AK30</f>
        <v>0</v>
      </c>
      <c r="AL30" s="35">
        <f>'M-PRO'!AL30*'M-COV'!AL30</f>
        <v>0</v>
      </c>
      <c r="AM30" s="35">
        <f>'M-PRO'!AM30*'M-COV'!AM30</f>
        <v>0</v>
      </c>
      <c r="AN30" s="35">
        <f>'M-PRO'!AN30*'M-COV'!AN30</f>
        <v>0</v>
      </c>
      <c r="AO30" s="35">
        <f>'M-PRO'!AO30*'M-COV'!AO30</f>
        <v>0</v>
      </c>
      <c r="AP30" s="35">
        <f>'M-PRO'!AP30*'M-COV'!AP30</f>
        <v>0</v>
      </c>
      <c r="AQ30" s="35">
        <f>'M-PRO'!AQ30*'M-COV'!AQ30</f>
        <v>0</v>
      </c>
      <c r="AR30" s="35">
        <f>'M-PRO'!AR30*'M-COV'!AR30</f>
        <v>0</v>
      </c>
      <c r="AS30" s="35">
        <f>'M-PRO'!AS30*'M-COV'!AS30</f>
        <v>0</v>
      </c>
      <c r="AT30" s="35">
        <f>'M-PRO'!AT30*'M-COV'!AT30</f>
        <v>0</v>
      </c>
      <c r="AU30" s="35">
        <f>'M-PRO'!AU30*'M-COV'!AU30</f>
        <v>0</v>
      </c>
      <c r="AV30" s="35">
        <f>'M-PRO'!AV30*'M-COV'!AV30</f>
        <v>0</v>
      </c>
      <c r="AW30" s="35">
        <f>'M-PRO'!AW30*'M-COV'!AW30</f>
        <v>0</v>
      </c>
      <c r="AX30" s="35">
        <f>'M-PRO'!AX30*'M-COV'!AX30</f>
        <v>0</v>
      </c>
      <c r="AY30" s="35">
        <f>'M-PRO'!AY30*'M-COV'!AY30</f>
        <v>0</v>
      </c>
      <c r="AZ30" s="35">
        <f>'M-PRO'!AZ30*'M-COV'!AZ30</f>
        <v>0</v>
      </c>
      <c r="BA30" s="35">
        <f>'M-PRO'!BA30*'M-COV'!BA30</f>
        <v>0</v>
      </c>
      <c r="BB30" s="35">
        <f>'M-PRO'!BB30*'M-COV'!BB30</f>
        <v>0</v>
      </c>
      <c r="BC30" s="35">
        <f>'M-PRO'!BC30*'M-COV'!BC30</f>
        <v>0</v>
      </c>
    </row>
    <row r="31" spans="1:55" x14ac:dyDescent="0.25">
      <c r="A31">
        <v>27</v>
      </c>
      <c r="B31" s="42" t="str">
        <f t="shared" si="2"/>
        <v>14.508.643/0001-55</v>
      </c>
      <c r="C31" s="35">
        <f>'M-PRO'!C31*'M-COV'!C31</f>
        <v>0</v>
      </c>
      <c r="D31" s="35">
        <f>'M-PRO'!D31*'M-COV'!D31</f>
        <v>0</v>
      </c>
      <c r="E31" s="35">
        <f>'M-PRO'!E31*'M-COV'!E31</f>
        <v>0</v>
      </c>
      <c r="F31" s="35">
        <f>'M-PRO'!F31*'M-COV'!F31</f>
        <v>0</v>
      </c>
      <c r="G31" s="35">
        <f>'M-PRO'!G31*'M-COV'!G31</f>
        <v>0</v>
      </c>
      <c r="H31" s="35">
        <f>'M-PRO'!H31*'M-COV'!H31</f>
        <v>0</v>
      </c>
      <c r="I31" s="35">
        <f>'M-PRO'!I31*'M-COV'!I31</f>
        <v>0</v>
      </c>
      <c r="J31" s="35">
        <f>'M-PRO'!J31*'M-COV'!J31</f>
        <v>0</v>
      </c>
      <c r="K31" s="35">
        <f>'M-PRO'!K31*'M-COV'!K31</f>
        <v>0</v>
      </c>
      <c r="L31" s="35">
        <f>'M-PRO'!L31*'M-COV'!L31</f>
        <v>0</v>
      </c>
      <c r="M31" s="35">
        <f>'M-PRO'!M31*'M-COV'!M31</f>
        <v>0</v>
      </c>
      <c r="N31" s="35">
        <f>'M-PRO'!N31*'M-COV'!N31</f>
        <v>0</v>
      </c>
      <c r="O31" s="35">
        <f>'M-PRO'!O31*'M-COV'!O31</f>
        <v>0</v>
      </c>
      <c r="P31" s="35">
        <f>'M-PRO'!P31*'M-COV'!P31</f>
        <v>0</v>
      </c>
      <c r="Q31" s="35">
        <f>'M-PRO'!Q31*'M-COV'!Q31</f>
        <v>0</v>
      </c>
      <c r="R31" s="35">
        <f>'M-PRO'!R31*'M-COV'!R31</f>
        <v>0</v>
      </c>
      <c r="S31" s="35">
        <f>'M-PRO'!S31*'M-COV'!S31</f>
        <v>0</v>
      </c>
      <c r="T31" s="35">
        <f>'M-PRO'!T31*'M-COV'!T31</f>
        <v>0</v>
      </c>
      <c r="U31" s="35">
        <f>'M-PRO'!U31*'M-COV'!U31</f>
        <v>0</v>
      </c>
      <c r="V31" s="35">
        <f>'M-PRO'!V31*'M-COV'!V31</f>
        <v>0</v>
      </c>
      <c r="W31" s="35">
        <f>'M-PRO'!W31*'M-COV'!W31</f>
        <v>0</v>
      </c>
      <c r="X31" s="35">
        <f>'M-PRO'!X31*'M-COV'!X31</f>
        <v>0</v>
      </c>
      <c r="Y31" s="35">
        <f>'M-PRO'!Y31*'M-COV'!Y31</f>
        <v>0</v>
      </c>
      <c r="Z31" s="35">
        <f>'M-PRO'!Z31*'M-COV'!Z31</f>
        <v>0</v>
      </c>
      <c r="AA31" s="35">
        <f>'M-PRO'!AA31*'M-COV'!AA31</f>
        <v>0</v>
      </c>
      <c r="AB31" s="35">
        <f>'M-PRO'!AB31*'M-COV'!AB31</f>
        <v>0</v>
      </c>
      <c r="AC31" s="35">
        <f>'M-PRO'!AC31*'M-COV'!AC31</f>
        <v>0</v>
      </c>
      <c r="AD31" s="35">
        <f>'M-PRO'!AD31*'M-COV'!AD31</f>
        <v>0</v>
      </c>
      <c r="AE31" s="35">
        <f>'M-PRO'!AE31*'M-COV'!AE31</f>
        <v>0</v>
      </c>
      <c r="AF31" s="35">
        <f>'M-PRO'!AF31*'M-COV'!AF31</f>
        <v>0</v>
      </c>
      <c r="AG31" s="35">
        <f>'M-PRO'!AG31*'M-COV'!AG31</f>
        <v>0</v>
      </c>
      <c r="AH31" s="35">
        <f>'M-PRO'!AH31*'M-COV'!AH31</f>
        <v>0</v>
      </c>
      <c r="AI31" s="35">
        <f>'M-PRO'!AI31*'M-COV'!AI31</f>
        <v>0</v>
      </c>
      <c r="AJ31" s="35">
        <f>'M-PRO'!AJ31*'M-COV'!AJ31</f>
        <v>0</v>
      </c>
      <c r="AK31" s="35">
        <f>'M-PRO'!AK31*'M-COV'!AK31</f>
        <v>0</v>
      </c>
      <c r="AL31" s="35">
        <f>'M-PRO'!AL31*'M-COV'!AL31</f>
        <v>0</v>
      </c>
      <c r="AM31" s="35">
        <f>'M-PRO'!AM31*'M-COV'!AM31</f>
        <v>0</v>
      </c>
      <c r="AN31" s="35">
        <f>'M-PRO'!AN31*'M-COV'!AN31</f>
        <v>0</v>
      </c>
      <c r="AO31" s="35">
        <f>'M-PRO'!AO31*'M-COV'!AO31</f>
        <v>0</v>
      </c>
      <c r="AP31" s="35">
        <f>'M-PRO'!AP31*'M-COV'!AP31</f>
        <v>0</v>
      </c>
      <c r="AQ31" s="35">
        <f>'M-PRO'!AQ31*'M-COV'!AQ31</f>
        <v>0</v>
      </c>
      <c r="AR31" s="35">
        <f>'M-PRO'!AR31*'M-COV'!AR31</f>
        <v>0</v>
      </c>
      <c r="AS31" s="35">
        <f>'M-PRO'!AS31*'M-COV'!AS31</f>
        <v>0</v>
      </c>
      <c r="AT31" s="35">
        <f>'M-PRO'!AT31*'M-COV'!AT31</f>
        <v>0</v>
      </c>
      <c r="AU31" s="35">
        <f>'M-PRO'!AU31*'M-COV'!AU31</f>
        <v>0</v>
      </c>
      <c r="AV31" s="35">
        <f>'M-PRO'!AV31*'M-COV'!AV31</f>
        <v>0</v>
      </c>
      <c r="AW31" s="35">
        <f>'M-PRO'!AW31*'M-COV'!AW31</f>
        <v>0</v>
      </c>
      <c r="AX31" s="35">
        <f>'M-PRO'!AX31*'M-COV'!AX31</f>
        <v>0</v>
      </c>
      <c r="AY31" s="35">
        <f>'M-PRO'!AY31*'M-COV'!AY31</f>
        <v>0</v>
      </c>
      <c r="AZ31" s="35">
        <f>'M-PRO'!AZ31*'M-COV'!AZ31</f>
        <v>0</v>
      </c>
      <c r="BA31" s="35">
        <f>'M-PRO'!BA31*'M-COV'!BA31</f>
        <v>0</v>
      </c>
      <c r="BB31" s="35">
        <f>'M-PRO'!BB31*'M-COV'!BB31</f>
        <v>0</v>
      </c>
      <c r="BC31" s="35">
        <f>'M-PRO'!BC31*'M-COV'!BC31</f>
        <v>0</v>
      </c>
    </row>
    <row r="32" spans="1:55" x14ac:dyDescent="0.25">
      <c r="A32">
        <v>28</v>
      </c>
      <c r="B32" s="42" t="str">
        <f t="shared" si="2"/>
        <v>03.737.206/0001-97</v>
      </c>
      <c r="C32" s="35">
        <f>'M-PRO'!C32*'M-COV'!C32</f>
        <v>0</v>
      </c>
      <c r="D32" s="35">
        <f>'M-PRO'!D32*'M-COV'!D32</f>
        <v>0</v>
      </c>
      <c r="E32" s="35">
        <f>'M-PRO'!E32*'M-COV'!E32</f>
        <v>0</v>
      </c>
      <c r="F32" s="35">
        <f>'M-PRO'!F32*'M-COV'!F32</f>
        <v>0</v>
      </c>
      <c r="G32" s="35">
        <f>'M-PRO'!G32*'M-COV'!G32</f>
        <v>0</v>
      </c>
      <c r="H32" s="35">
        <f>'M-PRO'!H32*'M-COV'!H32</f>
        <v>0</v>
      </c>
      <c r="I32" s="35">
        <f>'M-PRO'!I32*'M-COV'!I32</f>
        <v>0</v>
      </c>
      <c r="J32" s="35">
        <f>'M-PRO'!J32*'M-COV'!J32</f>
        <v>0</v>
      </c>
      <c r="K32" s="35">
        <f>'M-PRO'!K32*'M-COV'!K32</f>
        <v>0</v>
      </c>
      <c r="L32" s="35">
        <f>'M-PRO'!L32*'M-COV'!L32</f>
        <v>0</v>
      </c>
      <c r="M32" s="35">
        <f>'M-PRO'!M32*'M-COV'!M32</f>
        <v>0</v>
      </c>
      <c r="N32" s="35">
        <f>'M-PRO'!N32*'M-COV'!N32</f>
        <v>0</v>
      </c>
      <c r="O32" s="35">
        <f>'M-PRO'!O32*'M-COV'!O32</f>
        <v>0</v>
      </c>
      <c r="P32" s="35">
        <f>'M-PRO'!P32*'M-COV'!P32</f>
        <v>0</v>
      </c>
      <c r="Q32" s="35">
        <f>'M-PRO'!Q32*'M-COV'!Q32</f>
        <v>0</v>
      </c>
      <c r="R32" s="35">
        <f>'M-PRO'!R32*'M-COV'!R32</f>
        <v>0</v>
      </c>
      <c r="S32" s="35">
        <f>'M-PRO'!S32*'M-COV'!S32</f>
        <v>0</v>
      </c>
      <c r="T32" s="35">
        <f>'M-PRO'!T32*'M-COV'!T32</f>
        <v>0</v>
      </c>
      <c r="U32" s="35">
        <f>'M-PRO'!U32*'M-COV'!U32</f>
        <v>0</v>
      </c>
      <c r="V32" s="35">
        <f>'M-PRO'!V32*'M-COV'!V32</f>
        <v>0</v>
      </c>
      <c r="W32" s="35">
        <f>'M-PRO'!W32*'M-COV'!W32</f>
        <v>0</v>
      </c>
      <c r="X32" s="35">
        <f>'M-PRO'!X32*'M-COV'!X32</f>
        <v>0</v>
      </c>
      <c r="Y32" s="35">
        <f>'M-PRO'!Y32*'M-COV'!Y32</f>
        <v>0</v>
      </c>
      <c r="Z32" s="35">
        <f>'M-PRO'!Z32*'M-COV'!Z32</f>
        <v>0</v>
      </c>
      <c r="AA32" s="35">
        <f>'M-PRO'!AA32*'M-COV'!AA32</f>
        <v>0</v>
      </c>
      <c r="AB32" s="35">
        <f>'M-PRO'!AB32*'M-COV'!AB32</f>
        <v>0</v>
      </c>
      <c r="AC32" s="35">
        <f>'M-PRO'!AC32*'M-COV'!AC32</f>
        <v>0</v>
      </c>
      <c r="AD32" s="35">
        <f>'M-PRO'!AD32*'M-COV'!AD32</f>
        <v>0</v>
      </c>
      <c r="AE32" s="35">
        <f>'M-PRO'!AE32*'M-COV'!AE32</f>
        <v>0</v>
      </c>
      <c r="AF32" s="35">
        <f>'M-PRO'!AF32*'M-COV'!AF32</f>
        <v>0</v>
      </c>
      <c r="AG32" s="35">
        <f>'M-PRO'!AG32*'M-COV'!AG32</f>
        <v>0</v>
      </c>
      <c r="AH32" s="35">
        <f>'M-PRO'!AH32*'M-COV'!AH32</f>
        <v>0</v>
      </c>
      <c r="AI32" s="35">
        <f>'M-PRO'!AI32*'M-COV'!AI32</f>
        <v>0</v>
      </c>
      <c r="AJ32" s="35">
        <f>'M-PRO'!AJ32*'M-COV'!AJ32</f>
        <v>0</v>
      </c>
      <c r="AK32" s="35">
        <f>'M-PRO'!AK32*'M-COV'!AK32</f>
        <v>0</v>
      </c>
      <c r="AL32" s="35">
        <f>'M-PRO'!AL32*'M-COV'!AL32</f>
        <v>0</v>
      </c>
      <c r="AM32" s="35">
        <f>'M-PRO'!AM32*'M-COV'!AM32</f>
        <v>0</v>
      </c>
      <c r="AN32" s="35">
        <f>'M-PRO'!AN32*'M-COV'!AN32</f>
        <v>0</v>
      </c>
      <c r="AO32" s="35">
        <f>'M-PRO'!AO32*'M-COV'!AO32</f>
        <v>0</v>
      </c>
      <c r="AP32" s="35">
        <f>'M-PRO'!AP32*'M-COV'!AP32</f>
        <v>0</v>
      </c>
      <c r="AQ32" s="35">
        <f>'M-PRO'!AQ32*'M-COV'!AQ32</f>
        <v>0</v>
      </c>
      <c r="AR32" s="35">
        <f>'M-PRO'!AR32*'M-COV'!AR32</f>
        <v>0</v>
      </c>
      <c r="AS32" s="35">
        <f>'M-PRO'!AS32*'M-COV'!AS32</f>
        <v>0</v>
      </c>
      <c r="AT32" s="35">
        <f>'M-PRO'!AT32*'M-COV'!AT32</f>
        <v>0</v>
      </c>
      <c r="AU32" s="35">
        <f>'M-PRO'!AU32*'M-COV'!AU32</f>
        <v>0</v>
      </c>
      <c r="AV32" s="35">
        <f>'M-PRO'!AV32*'M-COV'!AV32</f>
        <v>0</v>
      </c>
      <c r="AW32" s="35">
        <f>'M-PRO'!AW32*'M-COV'!AW32</f>
        <v>0</v>
      </c>
      <c r="AX32" s="35">
        <f>'M-PRO'!AX32*'M-COV'!AX32</f>
        <v>0</v>
      </c>
      <c r="AY32" s="35">
        <f>'M-PRO'!AY32*'M-COV'!AY32</f>
        <v>0</v>
      </c>
      <c r="AZ32" s="35">
        <f>'M-PRO'!AZ32*'M-COV'!AZ32</f>
        <v>0</v>
      </c>
      <c r="BA32" s="35">
        <f>'M-PRO'!BA32*'M-COV'!BA32</f>
        <v>0</v>
      </c>
      <c r="BB32" s="35">
        <f>'M-PRO'!BB32*'M-COV'!BB32</f>
        <v>0</v>
      </c>
      <c r="BC32" s="35">
        <f>'M-PRO'!BC32*'M-COV'!BC32</f>
        <v>0</v>
      </c>
    </row>
    <row r="33" spans="1:55" x14ac:dyDescent="0.25">
      <c r="A33">
        <v>29</v>
      </c>
      <c r="B33" s="42" t="str">
        <f t="shared" si="2"/>
        <v>23.215.008/0001-70</v>
      </c>
      <c r="C33" s="35">
        <f>'M-PRO'!C33*'M-COV'!C33</f>
        <v>0</v>
      </c>
      <c r="D33" s="35">
        <f>'M-PRO'!D33*'M-COV'!D33</f>
        <v>0</v>
      </c>
      <c r="E33" s="35">
        <f>'M-PRO'!E33*'M-COV'!E33</f>
        <v>0</v>
      </c>
      <c r="F33" s="35">
        <f>'M-PRO'!F33*'M-COV'!F33</f>
        <v>0</v>
      </c>
      <c r="G33" s="35">
        <f>'M-PRO'!G33*'M-COV'!G33</f>
        <v>0</v>
      </c>
      <c r="H33" s="35">
        <f>'M-PRO'!H33*'M-COV'!H33</f>
        <v>0</v>
      </c>
      <c r="I33" s="35">
        <f>'M-PRO'!I33*'M-COV'!I33</f>
        <v>0</v>
      </c>
      <c r="J33" s="35">
        <f>'M-PRO'!J33*'M-COV'!J33</f>
        <v>0</v>
      </c>
      <c r="K33" s="35">
        <f>'M-PRO'!K33*'M-COV'!K33</f>
        <v>0</v>
      </c>
      <c r="L33" s="35">
        <f>'M-PRO'!L33*'M-COV'!L33</f>
        <v>0</v>
      </c>
      <c r="M33" s="35">
        <f>'M-PRO'!M33*'M-COV'!M33</f>
        <v>0</v>
      </c>
      <c r="N33" s="35">
        <f>'M-PRO'!N33*'M-COV'!N33</f>
        <v>0</v>
      </c>
      <c r="O33" s="35">
        <f>'M-PRO'!O33*'M-COV'!O33</f>
        <v>0</v>
      </c>
      <c r="P33" s="35">
        <f>'M-PRO'!P33*'M-COV'!P33</f>
        <v>0</v>
      </c>
      <c r="Q33" s="35">
        <f>'M-PRO'!Q33*'M-COV'!Q33</f>
        <v>0</v>
      </c>
      <c r="R33" s="35">
        <f>'M-PRO'!R33*'M-COV'!R33</f>
        <v>0</v>
      </c>
      <c r="S33" s="35">
        <f>'M-PRO'!S33*'M-COV'!S33</f>
        <v>0</v>
      </c>
      <c r="T33" s="35">
        <f>'M-PRO'!T33*'M-COV'!T33</f>
        <v>0</v>
      </c>
      <c r="U33" s="35">
        <f>'M-PRO'!U33*'M-COV'!U33</f>
        <v>0</v>
      </c>
      <c r="V33" s="35">
        <f>'M-PRO'!V33*'M-COV'!V33</f>
        <v>0</v>
      </c>
      <c r="W33" s="35">
        <f>'M-PRO'!W33*'M-COV'!W33</f>
        <v>0</v>
      </c>
      <c r="X33" s="35">
        <f>'M-PRO'!X33*'M-COV'!X33</f>
        <v>0</v>
      </c>
      <c r="Y33" s="35">
        <f>'M-PRO'!Y33*'M-COV'!Y33</f>
        <v>0</v>
      </c>
      <c r="Z33" s="35">
        <f>'M-PRO'!Z33*'M-COV'!Z33</f>
        <v>0</v>
      </c>
      <c r="AA33" s="35">
        <f>'M-PRO'!AA33*'M-COV'!AA33</f>
        <v>0</v>
      </c>
      <c r="AB33" s="35">
        <f>'M-PRO'!AB33*'M-COV'!AB33</f>
        <v>0</v>
      </c>
      <c r="AC33" s="35">
        <f>'M-PRO'!AC33*'M-COV'!AC33</f>
        <v>0</v>
      </c>
      <c r="AD33" s="35">
        <f>'M-PRO'!AD33*'M-COV'!AD33</f>
        <v>0</v>
      </c>
      <c r="AE33" s="35">
        <f>'M-PRO'!AE33*'M-COV'!AE33</f>
        <v>0</v>
      </c>
      <c r="AF33" s="35">
        <f>'M-PRO'!AF33*'M-COV'!AF33</f>
        <v>0</v>
      </c>
      <c r="AG33" s="35">
        <f>'M-PRO'!AG33*'M-COV'!AG33</f>
        <v>0</v>
      </c>
      <c r="AH33" s="35">
        <f>'M-PRO'!AH33*'M-COV'!AH33</f>
        <v>0</v>
      </c>
      <c r="AI33" s="35">
        <f>'M-PRO'!AI33*'M-COV'!AI33</f>
        <v>0</v>
      </c>
      <c r="AJ33" s="35">
        <f>'M-PRO'!AJ33*'M-COV'!AJ33</f>
        <v>0</v>
      </c>
      <c r="AK33" s="35">
        <f>'M-PRO'!AK33*'M-COV'!AK33</f>
        <v>0</v>
      </c>
      <c r="AL33" s="35">
        <f>'M-PRO'!AL33*'M-COV'!AL33</f>
        <v>0</v>
      </c>
      <c r="AM33" s="35">
        <f>'M-PRO'!AM33*'M-COV'!AM33</f>
        <v>0</v>
      </c>
      <c r="AN33" s="35">
        <f>'M-PRO'!AN33*'M-COV'!AN33</f>
        <v>0</v>
      </c>
      <c r="AO33" s="35">
        <f>'M-PRO'!AO33*'M-COV'!AO33</f>
        <v>0</v>
      </c>
      <c r="AP33" s="35">
        <f>'M-PRO'!AP33*'M-COV'!AP33</f>
        <v>0</v>
      </c>
      <c r="AQ33" s="35">
        <f>'M-PRO'!AQ33*'M-COV'!AQ33</f>
        <v>0</v>
      </c>
      <c r="AR33" s="35">
        <f>'M-PRO'!AR33*'M-COV'!AR33</f>
        <v>0</v>
      </c>
      <c r="AS33" s="35">
        <f>'M-PRO'!AS33*'M-COV'!AS33</f>
        <v>0</v>
      </c>
      <c r="AT33" s="35">
        <f>'M-PRO'!AT33*'M-COV'!AT33</f>
        <v>0</v>
      </c>
      <c r="AU33" s="35">
        <f>'M-PRO'!AU33*'M-COV'!AU33</f>
        <v>0</v>
      </c>
      <c r="AV33" s="35">
        <f>'M-PRO'!AV33*'M-COV'!AV33</f>
        <v>0</v>
      </c>
      <c r="AW33" s="35">
        <f>'M-PRO'!AW33*'M-COV'!AW33</f>
        <v>0</v>
      </c>
      <c r="AX33" s="35">
        <f>'M-PRO'!AX33*'M-COV'!AX33</f>
        <v>0</v>
      </c>
      <c r="AY33" s="35">
        <f>'M-PRO'!AY33*'M-COV'!AY33</f>
        <v>0</v>
      </c>
      <c r="AZ33" s="35">
        <f>'M-PRO'!AZ33*'M-COV'!AZ33</f>
        <v>0</v>
      </c>
      <c r="BA33" s="35">
        <f>'M-PRO'!BA33*'M-COV'!BA33</f>
        <v>0</v>
      </c>
      <c r="BB33" s="35">
        <f>'M-PRO'!BB33*'M-COV'!BB33</f>
        <v>0</v>
      </c>
      <c r="BC33" s="35">
        <f>'M-PRO'!BC33*'M-COV'!BC33</f>
        <v>0</v>
      </c>
    </row>
    <row r="34" spans="1:55" x14ac:dyDescent="0.25">
      <c r="A34">
        <v>30</v>
      </c>
      <c r="B34" s="42" t="str">
        <f t="shared" si="2"/>
        <v>05.164.356/0001-84</v>
      </c>
      <c r="C34" s="35">
        <f>'M-PRO'!C34*'M-COV'!C34</f>
        <v>0</v>
      </c>
      <c r="D34" s="35">
        <f>'M-PRO'!D34*'M-COV'!D34</f>
        <v>0</v>
      </c>
      <c r="E34" s="35">
        <f>'M-PRO'!E34*'M-COV'!E34</f>
        <v>0</v>
      </c>
      <c r="F34" s="35">
        <f>'M-PRO'!F34*'M-COV'!F34</f>
        <v>0</v>
      </c>
      <c r="G34" s="35">
        <f>'M-PRO'!G34*'M-COV'!G34</f>
        <v>0</v>
      </c>
      <c r="H34" s="35">
        <f>'M-PRO'!H34*'M-COV'!H34</f>
        <v>0</v>
      </c>
      <c r="I34" s="35">
        <f>'M-PRO'!I34*'M-COV'!I34</f>
        <v>0</v>
      </c>
      <c r="J34" s="35">
        <f>'M-PRO'!J34*'M-COV'!J34</f>
        <v>0</v>
      </c>
      <c r="K34" s="35">
        <f>'M-PRO'!K34*'M-COV'!K34</f>
        <v>0</v>
      </c>
      <c r="L34" s="35">
        <f>'M-PRO'!L34*'M-COV'!L34</f>
        <v>0</v>
      </c>
      <c r="M34" s="35">
        <f>'M-PRO'!M34*'M-COV'!M34</f>
        <v>0</v>
      </c>
      <c r="N34" s="35">
        <f>'M-PRO'!N34*'M-COV'!N34</f>
        <v>0</v>
      </c>
      <c r="O34" s="35">
        <f>'M-PRO'!O34*'M-COV'!O34</f>
        <v>0</v>
      </c>
      <c r="P34" s="35">
        <f>'M-PRO'!P34*'M-COV'!P34</f>
        <v>0</v>
      </c>
      <c r="Q34" s="35">
        <f>'M-PRO'!Q34*'M-COV'!Q34</f>
        <v>0</v>
      </c>
      <c r="R34" s="35">
        <f>'M-PRO'!R34*'M-COV'!R34</f>
        <v>0</v>
      </c>
      <c r="S34" s="35">
        <f>'M-PRO'!S34*'M-COV'!S34</f>
        <v>0</v>
      </c>
      <c r="T34" s="35">
        <f>'M-PRO'!T34*'M-COV'!T34</f>
        <v>0</v>
      </c>
      <c r="U34" s="35">
        <f>'M-PRO'!U34*'M-COV'!U34</f>
        <v>0</v>
      </c>
      <c r="V34" s="35">
        <f>'M-PRO'!V34*'M-COV'!V34</f>
        <v>0</v>
      </c>
      <c r="W34" s="35">
        <f>'M-PRO'!W34*'M-COV'!W34</f>
        <v>0</v>
      </c>
      <c r="X34" s="35">
        <f>'M-PRO'!X34*'M-COV'!X34</f>
        <v>0</v>
      </c>
      <c r="Y34" s="35">
        <f>'M-PRO'!Y34*'M-COV'!Y34</f>
        <v>0</v>
      </c>
      <c r="Z34" s="35">
        <f>'M-PRO'!Z34*'M-COV'!Z34</f>
        <v>0</v>
      </c>
      <c r="AA34" s="35">
        <f>'M-PRO'!AA34*'M-COV'!AA34</f>
        <v>0</v>
      </c>
      <c r="AB34" s="35">
        <f>'M-PRO'!AB34*'M-COV'!AB34</f>
        <v>0</v>
      </c>
      <c r="AC34" s="35">
        <f>'M-PRO'!AC34*'M-COV'!AC34</f>
        <v>0</v>
      </c>
      <c r="AD34" s="35">
        <f>'M-PRO'!AD34*'M-COV'!AD34</f>
        <v>0</v>
      </c>
      <c r="AE34" s="35">
        <f>'M-PRO'!AE34*'M-COV'!AE34</f>
        <v>0</v>
      </c>
      <c r="AF34" s="35">
        <f>'M-PRO'!AF34*'M-COV'!AF34</f>
        <v>0</v>
      </c>
      <c r="AG34" s="35">
        <f>'M-PRO'!AG34*'M-COV'!AG34</f>
        <v>0</v>
      </c>
      <c r="AH34" s="35">
        <f>'M-PRO'!AH34*'M-COV'!AH34</f>
        <v>0</v>
      </c>
      <c r="AI34" s="35">
        <f>'M-PRO'!AI34*'M-COV'!AI34</f>
        <v>0</v>
      </c>
      <c r="AJ34" s="35">
        <f>'M-PRO'!AJ34*'M-COV'!AJ34</f>
        <v>0</v>
      </c>
      <c r="AK34" s="35">
        <f>'M-PRO'!AK34*'M-COV'!AK34</f>
        <v>0</v>
      </c>
      <c r="AL34" s="35">
        <f>'M-PRO'!AL34*'M-COV'!AL34</f>
        <v>0</v>
      </c>
      <c r="AM34" s="35">
        <f>'M-PRO'!AM34*'M-COV'!AM34</f>
        <v>0</v>
      </c>
      <c r="AN34" s="35">
        <f>'M-PRO'!AN34*'M-COV'!AN34</f>
        <v>0</v>
      </c>
      <c r="AO34" s="35">
        <f>'M-PRO'!AO34*'M-COV'!AO34</f>
        <v>0</v>
      </c>
      <c r="AP34" s="35">
        <f>'M-PRO'!AP34*'M-COV'!AP34</f>
        <v>0</v>
      </c>
      <c r="AQ34" s="35">
        <f>'M-PRO'!AQ34*'M-COV'!AQ34</f>
        <v>0</v>
      </c>
      <c r="AR34" s="35">
        <f>'M-PRO'!AR34*'M-COV'!AR34</f>
        <v>0</v>
      </c>
      <c r="AS34" s="35">
        <f>'M-PRO'!AS34*'M-COV'!AS34</f>
        <v>0</v>
      </c>
      <c r="AT34" s="35">
        <f>'M-PRO'!AT34*'M-COV'!AT34</f>
        <v>0</v>
      </c>
      <c r="AU34" s="35">
        <f>'M-PRO'!AU34*'M-COV'!AU34</f>
        <v>0</v>
      </c>
      <c r="AV34" s="35">
        <f>'M-PRO'!AV34*'M-COV'!AV34</f>
        <v>0</v>
      </c>
      <c r="AW34" s="35">
        <f>'M-PRO'!AW34*'M-COV'!AW34</f>
        <v>0</v>
      </c>
      <c r="AX34" s="35">
        <f>'M-PRO'!AX34*'M-COV'!AX34</f>
        <v>0</v>
      </c>
      <c r="AY34" s="35">
        <f>'M-PRO'!AY34*'M-COV'!AY34</f>
        <v>0</v>
      </c>
      <c r="AZ34" s="35">
        <f>'M-PRO'!AZ34*'M-COV'!AZ34</f>
        <v>0</v>
      </c>
      <c r="BA34" s="35">
        <f>'M-PRO'!BA34*'M-COV'!BA34</f>
        <v>0</v>
      </c>
      <c r="BB34" s="35">
        <f>'M-PRO'!BB34*'M-COV'!BB34</f>
        <v>0</v>
      </c>
      <c r="BC34" s="35">
        <f>'M-PRO'!BC34*'M-COV'!BC34</f>
        <v>0</v>
      </c>
    </row>
    <row r="35" spans="1:55" x14ac:dyDescent="0.25">
      <c r="A35">
        <v>31</v>
      </c>
      <c r="B35" s="42" t="str">
        <f t="shared" si="2"/>
        <v>05.164.358/0001-73</v>
      </c>
      <c r="C35" s="35">
        <f>'M-PRO'!C35*'M-COV'!C35</f>
        <v>0</v>
      </c>
      <c r="D35" s="35">
        <f>'M-PRO'!D35*'M-COV'!D35</f>
        <v>0</v>
      </c>
      <c r="E35" s="35">
        <f>'M-PRO'!E35*'M-COV'!E35</f>
        <v>0</v>
      </c>
      <c r="F35" s="35">
        <f>'M-PRO'!F35*'M-COV'!F35</f>
        <v>0</v>
      </c>
      <c r="G35" s="35">
        <f>'M-PRO'!G35*'M-COV'!G35</f>
        <v>0</v>
      </c>
      <c r="H35" s="35">
        <f>'M-PRO'!H35*'M-COV'!H35</f>
        <v>0</v>
      </c>
      <c r="I35" s="35">
        <f>'M-PRO'!I35*'M-COV'!I35</f>
        <v>0</v>
      </c>
      <c r="J35" s="35">
        <f>'M-PRO'!J35*'M-COV'!J35</f>
        <v>0</v>
      </c>
      <c r="K35" s="35">
        <f>'M-PRO'!K35*'M-COV'!K35</f>
        <v>0</v>
      </c>
      <c r="L35" s="35">
        <f>'M-PRO'!L35*'M-COV'!L35</f>
        <v>0</v>
      </c>
      <c r="M35" s="35">
        <f>'M-PRO'!M35*'M-COV'!M35</f>
        <v>0</v>
      </c>
      <c r="N35" s="35">
        <f>'M-PRO'!N35*'M-COV'!N35</f>
        <v>0</v>
      </c>
      <c r="O35" s="35">
        <f>'M-PRO'!O35*'M-COV'!O35</f>
        <v>0</v>
      </c>
      <c r="P35" s="35">
        <f>'M-PRO'!P35*'M-COV'!P35</f>
        <v>0</v>
      </c>
      <c r="Q35" s="35">
        <f>'M-PRO'!Q35*'M-COV'!Q35</f>
        <v>0</v>
      </c>
      <c r="R35" s="35">
        <f>'M-PRO'!R35*'M-COV'!R35</f>
        <v>0</v>
      </c>
      <c r="S35" s="35">
        <f>'M-PRO'!S35*'M-COV'!S35</f>
        <v>0</v>
      </c>
      <c r="T35" s="35">
        <f>'M-PRO'!T35*'M-COV'!T35</f>
        <v>0</v>
      </c>
      <c r="U35" s="35">
        <f>'M-PRO'!U35*'M-COV'!U35</f>
        <v>0</v>
      </c>
      <c r="V35" s="35">
        <f>'M-PRO'!V35*'M-COV'!V35</f>
        <v>0</v>
      </c>
      <c r="W35" s="35">
        <f>'M-PRO'!W35*'M-COV'!W35</f>
        <v>0</v>
      </c>
      <c r="X35" s="35">
        <f>'M-PRO'!X35*'M-COV'!X35</f>
        <v>0</v>
      </c>
      <c r="Y35" s="35">
        <f>'M-PRO'!Y35*'M-COV'!Y35</f>
        <v>0</v>
      </c>
      <c r="Z35" s="35">
        <f>'M-PRO'!Z35*'M-COV'!Z35</f>
        <v>0</v>
      </c>
      <c r="AA35" s="35">
        <f>'M-PRO'!AA35*'M-COV'!AA35</f>
        <v>0</v>
      </c>
      <c r="AB35" s="35">
        <f>'M-PRO'!AB35*'M-COV'!AB35</f>
        <v>0</v>
      </c>
      <c r="AC35" s="35">
        <f>'M-PRO'!AC35*'M-COV'!AC35</f>
        <v>0</v>
      </c>
      <c r="AD35" s="35">
        <f>'M-PRO'!AD35*'M-COV'!AD35</f>
        <v>0</v>
      </c>
      <c r="AE35" s="35">
        <f>'M-PRO'!AE35*'M-COV'!AE35</f>
        <v>0</v>
      </c>
      <c r="AF35" s="35">
        <f>'M-PRO'!AF35*'M-COV'!AF35</f>
        <v>0</v>
      </c>
      <c r="AG35" s="35">
        <f>'M-PRO'!AG35*'M-COV'!AG35</f>
        <v>0</v>
      </c>
      <c r="AH35" s="35">
        <f>'M-PRO'!AH35*'M-COV'!AH35</f>
        <v>0</v>
      </c>
      <c r="AI35" s="35">
        <f>'M-PRO'!AI35*'M-COV'!AI35</f>
        <v>0</v>
      </c>
      <c r="AJ35" s="35">
        <f>'M-PRO'!AJ35*'M-COV'!AJ35</f>
        <v>0</v>
      </c>
      <c r="AK35" s="35">
        <f>'M-PRO'!AK35*'M-COV'!AK35</f>
        <v>0</v>
      </c>
      <c r="AL35" s="35">
        <f>'M-PRO'!AL35*'M-COV'!AL35</f>
        <v>0</v>
      </c>
      <c r="AM35" s="35">
        <f>'M-PRO'!AM35*'M-COV'!AM35</f>
        <v>0</v>
      </c>
      <c r="AN35" s="35">
        <f>'M-PRO'!AN35*'M-COV'!AN35</f>
        <v>0</v>
      </c>
      <c r="AO35" s="35">
        <f>'M-PRO'!AO35*'M-COV'!AO35</f>
        <v>0</v>
      </c>
      <c r="AP35" s="35">
        <f>'M-PRO'!AP35*'M-COV'!AP35</f>
        <v>0</v>
      </c>
      <c r="AQ35" s="35">
        <f>'M-PRO'!AQ35*'M-COV'!AQ35</f>
        <v>0</v>
      </c>
      <c r="AR35" s="35">
        <f>'M-PRO'!AR35*'M-COV'!AR35</f>
        <v>0</v>
      </c>
      <c r="AS35" s="35">
        <f>'M-PRO'!AS35*'M-COV'!AS35</f>
        <v>0</v>
      </c>
      <c r="AT35" s="35">
        <f>'M-PRO'!AT35*'M-COV'!AT35</f>
        <v>0</v>
      </c>
      <c r="AU35" s="35">
        <f>'M-PRO'!AU35*'M-COV'!AU35</f>
        <v>0</v>
      </c>
      <c r="AV35" s="35">
        <f>'M-PRO'!AV35*'M-COV'!AV35</f>
        <v>0</v>
      </c>
      <c r="AW35" s="35">
        <f>'M-PRO'!AW35*'M-COV'!AW35</f>
        <v>0</v>
      </c>
      <c r="AX35" s="35">
        <f>'M-PRO'!AX35*'M-COV'!AX35</f>
        <v>0</v>
      </c>
      <c r="AY35" s="35">
        <f>'M-PRO'!AY35*'M-COV'!AY35</f>
        <v>0</v>
      </c>
      <c r="AZ35" s="35">
        <f>'M-PRO'!AZ35*'M-COV'!AZ35</f>
        <v>0</v>
      </c>
      <c r="BA35" s="35">
        <f>'M-PRO'!BA35*'M-COV'!BA35</f>
        <v>0</v>
      </c>
      <c r="BB35" s="35">
        <f>'M-PRO'!BB35*'M-COV'!BB35</f>
        <v>0</v>
      </c>
      <c r="BC35" s="35">
        <f>'M-PRO'!BC35*'M-COV'!BC35</f>
        <v>0</v>
      </c>
    </row>
    <row r="36" spans="1:55" x14ac:dyDescent="0.25">
      <c r="A36">
        <v>32</v>
      </c>
      <c r="B36" s="42" t="str">
        <f t="shared" si="2"/>
        <v>05.164.364/0001-20</v>
      </c>
      <c r="C36" s="35">
        <f>'M-PRO'!C36*'M-COV'!C36</f>
        <v>0</v>
      </c>
      <c r="D36" s="35">
        <f>'M-PRO'!D36*'M-COV'!D36</f>
        <v>0</v>
      </c>
      <c r="E36" s="35">
        <f>'M-PRO'!E36*'M-COV'!E36</f>
        <v>0</v>
      </c>
      <c r="F36" s="35">
        <f>'M-PRO'!F36*'M-COV'!F36</f>
        <v>0</v>
      </c>
      <c r="G36" s="35">
        <f>'M-PRO'!G36*'M-COV'!G36</f>
        <v>0</v>
      </c>
      <c r="H36" s="35">
        <f>'M-PRO'!H36*'M-COV'!H36</f>
        <v>0</v>
      </c>
      <c r="I36" s="35">
        <f>'M-PRO'!I36*'M-COV'!I36</f>
        <v>0</v>
      </c>
      <c r="J36" s="35">
        <f>'M-PRO'!J36*'M-COV'!J36</f>
        <v>0</v>
      </c>
      <c r="K36" s="35">
        <f>'M-PRO'!K36*'M-COV'!K36</f>
        <v>0</v>
      </c>
      <c r="L36" s="35">
        <f>'M-PRO'!L36*'M-COV'!L36</f>
        <v>0</v>
      </c>
      <c r="M36" s="35">
        <f>'M-PRO'!M36*'M-COV'!M36</f>
        <v>0</v>
      </c>
      <c r="N36" s="35">
        <f>'M-PRO'!N36*'M-COV'!N36</f>
        <v>0</v>
      </c>
      <c r="O36" s="35">
        <f>'M-PRO'!O36*'M-COV'!O36</f>
        <v>0</v>
      </c>
      <c r="P36" s="35">
        <f>'M-PRO'!P36*'M-COV'!P36</f>
        <v>0</v>
      </c>
      <c r="Q36" s="35">
        <f>'M-PRO'!Q36*'M-COV'!Q36</f>
        <v>0</v>
      </c>
      <c r="R36" s="35">
        <f>'M-PRO'!R36*'M-COV'!R36</f>
        <v>0</v>
      </c>
      <c r="S36" s="35">
        <f>'M-PRO'!S36*'M-COV'!S36</f>
        <v>0</v>
      </c>
      <c r="T36" s="35">
        <f>'M-PRO'!T36*'M-COV'!T36</f>
        <v>0</v>
      </c>
      <c r="U36" s="35">
        <f>'M-PRO'!U36*'M-COV'!U36</f>
        <v>0</v>
      </c>
      <c r="V36" s="35">
        <f>'M-PRO'!V36*'M-COV'!V36</f>
        <v>0</v>
      </c>
      <c r="W36" s="35">
        <f>'M-PRO'!W36*'M-COV'!W36</f>
        <v>0</v>
      </c>
      <c r="X36" s="35">
        <f>'M-PRO'!X36*'M-COV'!X36</f>
        <v>0</v>
      </c>
      <c r="Y36" s="35">
        <f>'M-PRO'!Y36*'M-COV'!Y36</f>
        <v>0</v>
      </c>
      <c r="Z36" s="35">
        <f>'M-PRO'!Z36*'M-COV'!Z36</f>
        <v>0</v>
      </c>
      <c r="AA36" s="35">
        <f>'M-PRO'!AA36*'M-COV'!AA36</f>
        <v>0</v>
      </c>
      <c r="AB36" s="35">
        <f>'M-PRO'!AB36*'M-COV'!AB36</f>
        <v>0</v>
      </c>
      <c r="AC36" s="35">
        <f>'M-PRO'!AC36*'M-COV'!AC36</f>
        <v>0</v>
      </c>
      <c r="AD36" s="35">
        <f>'M-PRO'!AD36*'M-COV'!AD36</f>
        <v>0</v>
      </c>
      <c r="AE36" s="35">
        <f>'M-PRO'!AE36*'M-COV'!AE36</f>
        <v>0</v>
      </c>
      <c r="AF36" s="35">
        <f>'M-PRO'!AF36*'M-COV'!AF36</f>
        <v>0</v>
      </c>
      <c r="AG36" s="35">
        <f>'M-PRO'!AG36*'M-COV'!AG36</f>
        <v>0</v>
      </c>
      <c r="AH36" s="35">
        <f>'M-PRO'!AH36*'M-COV'!AH36</f>
        <v>0</v>
      </c>
      <c r="AI36" s="35">
        <f>'M-PRO'!AI36*'M-COV'!AI36</f>
        <v>0</v>
      </c>
      <c r="AJ36" s="35">
        <f>'M-PRO'!AJ36*'M-COV'!AJ36</f>
        <v>0</v>
      </c>
      <c r="AK36" s="35">
        <f>'M-PRO'!AK36*'M-COV'!AK36</f>
        <v>0</v>
      </c>
      <c r="AL36" s="35">
        <f>'M-PRO'!AL36*'M-COV'!AL36</f>
        <v>0</v>
      </c>
      <c r="AM36" s="35">
        <f>'M-PRO'!AM36*'M-COV'!AM36</f>
        <v>0</v>
      </c>
      <c r="AN36" s="35">
        <f>'M-PRO'!AN36*'M-COV'!AN36</f>
        <v>0</v>
      </c>
      <c r="AO36" s="35">
        <f>'M-PRO'!AO36*'M-COV'!AO36</f>
        <v>0</v>
      </c>
      <c r="AP36" s="35">
        <f>'M-PRO'!AP36*'M-COV'!AP36</f>
        <v>0</v>
      </c>
      <c r="AQ36" s="35">
        <f>'M-PRO'!AQ36*'M-COV'!AQ36</f>
        <v>0</v>
      </c>
      <c r="AR36" s="35">
        <f>'M-PRO'!AR36*'M-COV'!AR36</f>
        <v>0</v>
      </c>
      <c r="AS36" s="35">
        <f>'M-PRO'!AS36*'M-COV'!AS36</f>
        <v>0</v>
      </c>
      <c r="AT36" s="35">
        <f>'M-PRO'!AT36*'M-COV'!AT36</f>
        <v>0</v>
      </c>
      <c r="AU36" s="35">
        <f>'M-PRO'!AU36*'M-COV'!AU36</f>
        <v>0</v>
      </c>
      <c r="AV36" s="35">
        <f>'M-PRO'!AV36*'M-COV'!AV36</f>
        <v>0</v>
      </c>
      <c r="AW36" s="35">
        <f>'M-PRO'!AW36*'M-COV'!AW36</f>
        <v>0</v>
      </c>
      <c r="AX36" s="35">
        <f>'M-PRO'!AX36*'M-COV'!AX36</f>
        <v>0</v>
      </c>
      <c r="AY36" s="35">
        <f>'M-PRO'!AY36*'M-COV'!AY36</f>
        <v>0</v>
      </c>
      <c r="AZ36" s="35">
        <f>'M-PRO'!AZ36*'M-COV'!AZ36</f>
        <v>0</v>
      </c>
      <c r="BA36" s="35">
        <f>'M-PRO'!BA36*'M-COV'!BA36</f>
        <v>0</v>
      </c>
      <c r="BB36" s="35">
        <f>'M-PRO'!BB36*'M-COV'!BB36</f>
        <v>0</v>
      </c>
      <c r="BC36" s="35">
        <f>'M-PRO'!BC36*'M-COV'!BC36</f>
        <v>0</v>
      </c>
    </row>
    <row r="37" spans="1:55" x14ac:dyDescent="0.25">
      <c r="A37">
        <v>33</v>
      </c>
      <c r="B37" s="42" t="str">
        <f t="shared" ref="B37:B57" si="3">INDEX(FCadastrado,$A37,3)</f>
        <v>10.740.670/0001-06</v>
      </c>
      <c r="C37" s="35">
        <f>'M-PRO'!C37*'M-COV'!C37</f>
        <v>0</v>
      </c>
      <c r="D37" s="35">
        <f>'M-PRO'!D37*'M-COV'!D37</f>
        <v>0</v>
      </c>
      <c r="E37" s="35">
        <f>'M-PRO'!E37*'M-COV'!E37</f>
        <v>0</v>
      </c>
      <c r="F37" s="35">
        <f>'M-PRO'!F37*'M-COV'!F37</f>
        <v>0</v>
      </c>
      <c r="G37" s="35">
        <f>'M-PRO'!G37*'M-COV'!G37</f>
        <v>0</v>
      </c>
      <c r="H37" s="35">
        <f>'M-PRO'!H37*'M-COV'!H37</f>
        <v>0</v>
      </c>
      <c r="I37" s="35">
        <f>'M-PRO'!I37*'M-COV'!I37</f>
        <v>0</v>
      </c>
      <c r="J37" s="35">
        <f>'M-PRO'!J37*'M-COV'!J37</f>
        <v>0</v>
      </c>
      <c r="K37" s="35">
        <f>'M-PRO'!K37*'M-COV'!K37</f>
        <v>0</v>
      </c>
      <c r="L37" s="35">
        <f>'M-PRO'!L37*'M-COV'!L37</f>
        <v>0</v>
      </c>
      <c r="M37" s="35">
        <f>'M-PRO'!M37*'M-COV'!M37</f>
        <v>0</v>
      </c>
      <c r="N37" s="35">
        <f>'M-PRO'!N37*'M-COV'!N37</f>
        <v>0</v>
      </c>
      <c r="O37" s="35">
        <f>'M-PRO'!O37*'M-COV'!O37</f>
        <v>0</v>
      </c>
      <c r="P37" s="35">
        <f>'M-PRO'!P37*'M-COV'!P37</f>
        <v>0</v>
      </c>
      <c r="Q37" s="35">
        <f>'M-PRO'!Q37*'M-COV'!Q37</f>
        <v>0</v>
      </c>
      <c r="R37" s="35">
        <f>'M-PRO'!R37*'M-COV'!R37</f>
        <v>0</v>
      </c>
      <c r="S37" s="35">
        <f>'M-PRO'!S37*'M-COV'!S37</f>
        <v>0</v>
      </c>
      <c r="T37" s="35">
        <f>'M-PRO'!T37*'M-COV'!T37</f>
        <v>0</v>
      </c>
      <c r="U37" s="35">
        <f>'M-PRO'!U37*'M-COV'!U37</f>
        <v>0</v>
      </c>
      <c r="V37" s="35">
        <f>'M-PRO'!V37*'M-COV'!V37</f>
        <v>0</v>
      </c>
      <c r="W37" s="35">
        <f>'M-PRO'!W37*'M-COV'!W37</f>
        <v>0</v>
      </c>
      <c r="X37" s="35">
        <f>'M-PRO'!X37*'M-COV'!X37</f>
        <v>0</v>
      </c>
      <c r="Y37" s="35">
        <f>'M-PRO'!Y37*'M-COV'!Y37</f>
        <v>0</v>
      </c>
      <c r="Z37" s="35">
        <f>'M-PRO'!Z37*'M-COV'!Z37</f>
        <v>0</v>
      </c>
      <c r="AA37" s="35">
        <f>'M-PRO'!AA37*'M-COV'!AA37</f>
        <v>0</v>
      </c>
      <c r="AB37" s="35">
        <f>'M-PRO'!AB37*'M-COV'!AB37</f>
        <v>0</v>
      </c>
      <c r="AC37" s="35">
        <f>'M-PRO'!AC37*'M-COV'!AC37</f>
        <v>0</v>
      </c>
      <c r="AD37" s="35">
        <f>'M-PRO'!AD37*'M-COV'!AD37</f>
        <v>0</v>
      </c>
      <c r="AE37" s="35">
        <f>'M-PRO'!AE37*'M-COV'!AE37</f>
        <v>0</v>
      </c>
      <c r="AF37" s="35">
        <f>'M-PRO'!AF37*'M-COV'!AF37</f>
        <v>0</v>
      </c>
      <c r="AG37" s="35">
        <f>'M-PRO'!AG37*'M-COV'!AG37</f>
        <v>0</v>
      </c>
      <c r="AH37" s="35">
        <f>'M-PRO'!AH37*'M-COV'!AH37</f>
        <v>0</v>
      </c>
      <c r="AI37" s="35">
        <f>'M-PRO'!AI37*'M-COV'!AI37</f>
        <v>0</v>
      </c>
      <c r="AJ37" s="35">
        <f>'M-PRO'!AJ37*'M-COV'!AJ37</f>
        <v>0</v>
      </c>
      <c r="AK37" s="35">
        <f>'M-PRO'!AK37*'M-COV'!AK37</f>
        <v>0</v>
      </c>
      <c r="AL37" s="35">
        <f>'M-PRO'!AL37*'M-COV'!AL37</f>
        <v>0</v>
      </c>
      <c r="AM37" s="35">
        <f>'M-PRO'!AM37*'M-COV'!AM37</f>
        <v>0</v>
      </c>
      <c r="AN37" s="35">
        <f>'M-PRO'!AN37*'M-COV'!AN37</f>
        <v>0</v>
      </c>
      <c r="AO37" s="35">
        <f>'M-PRO'!AO37*'M-COV'!AO37</f>
        <v>0</v>
      </c>
      <c r="AP37" s="35">
        <f>'M-PRO'!AP37*'M-COV'!AP37</f>
        <v>0</v>
      </c>
      <c r="AQ37" s="35">
        <f>'M-PRO'!AQ37*'M-COV'!AQ37</f>
        <v>0</v>
      </c>
      <c r="AR37" s="35">
        <f>'M-PRO'!AR37*'M-COV'!AR37</f>
        <v>0</v>
      </c>
      <c r="AS37" s="35">
        <f>'M-PRO'!AS37*'M-COV'!AS37</f>
        <v>0</v>
      </c>
      <c r="AT37" s="35">
        <f>'M-PRO'!AT37*'M-COV'!AT37</f>
        <v>0</v>
      </c>
      <c r="AU37" s="35">
        <f>'M-PRO'!AU37*'M-COV'!AU37</f>
        <v>0</v>
      </c>
      <c r="AV37" s="35">
        <f>'M-PRO'!AV37*'M-COV'!AV37</f>
        <v>0</v>
      </c>
      <c r="AW37" s="35">
        <f>'M-PRO'!AW37*'M-COV'!AW37</f>
        <v>0</v>
      </c>
      <c r="AX37" s="35">
        <f>'M-PRO'!AX37*'M-COV'!AX37</f>
        <v>0</v>
      </c>
      <c r="AY37" s="35">
        <f>'M-PRO'!AY37*'M-COV'!AY37</f>
        <v>0</v>
      </c>
      <c r="AZ37" s="35">
        <f>'M-PRO'!AZ37*'M-COV'!AZ37</f>
        <v>0</v>
      </c>
      <c r="BA37" s="35">
        <f>'M-PRO'!BA37*'M-COV'!BA37</f>
        <v>0</v>
      </c>
      <c r="BB37" s="35">
        <f>'M-PRO'!BB37*'M-COV'!BB37</f>
        <v>0</v>
      </c>
      <c r="BC37" s="35">
        <f>'M-PRO'!BC37*'M-COV'!BC37</f>
        <v>0</v>
      </c>
    </row>
    <row r="38" spans="1:55" x14ac:dyDescent="0.25">
      <c r="A38">
        <v>34</v>
      </c>
      <c r="B38" s="42" t="str">
        <f t="shared" si="3"/>
        <v>14.508.605/0001-00</v>
      </c>
      <c r="C38" s="35">
        <f>'M-PRO'!C38*'M-COV'!C38</f>
        <v>0</v>
      </c>
      <c r="D38" s="35">
        <f>'M-PRO'!D38*'M-COV'!D38</f>
        <v>0</v>
      </c>
      <c r="E38" s="35">
        <f>'M-PRO'!E38*'M-COV'!E38</f>
        <v>0</v>
      </c>
      <c r="F38" s="35">
        <f>'M-PRO'!F38*'M-COV'!F38</f>
        <v>0</v>
      </c>
      <c r="G38" s="35">
        <f>'M-PRO'!G38*'M-COV'!G38</f>
        <v>0</v>
      </c>
      <c r="H38" s="35">
        <f>'M-PRO'!H38*'M-COV'!H38</f>
        <v>0</v>
      </c>
      <c r="I38" s="35">
        <f>'M-PRO'!I38*'M-COV'!I38</f>
        <v>0</v>
      </c>
      <c r="J38" s="35">
        <f>'M-PRO'!J38*'M-COV'!J38</f>
        <v>0</v>
      </c>
      <c r="K38" s="35">
        <f>'M-PRO'!K38*'M-COV'!K38</f>
        <v>0</v>
      </c>
      <c r="L38" s="35">
        <f>'M-PRO'!L38*'M-COV'!L38</f>
        <v>0</v>
      </c>
      <c r="M38" s="35">
        <f>'M-PRO'!M38*'M-COV'!M38</f>
        <v>0</v>
      </c>
      <c r="N38" s="35">
        <f>'M-PRO'!N38*'M-COV'!N38</f>
        <v>0</v>
      </c>
      <c r="O38" s="35">
        <f>'M-PRO'!O38*'M-COV'!O38</f>
        <v>0</v>
      </c>
      <c r="P38" s="35">
        <f>'M-PRO'!P38*'M-COV'!P38</f>
        <v>0</v>
      </c>
      <c r="Q38" s="35">
        <f>'M-PRO'!Q38*'M-COV'!Q38</f>
        <v>0</v>
      </c>
      <c r="R38" s="35">
        <f>'M-PRO'!R38*'M-COV'!R38</f>
        <v>0</v>
      </c>
      <c r="S38" s="35">
        <f>'M-PRO'!S38*'M-COV'!S38</f>
        <v>0</v>
      </c>
      <c r="T38" s="35">
        <f>'M-PRO'!T38*'M-COV'!T38</f>
        <v>0</v>
      </c>
      <c r="U38" s="35">
        <f>'M-PRO'!U38*'M-COV'!U38</f>
        <v>0</v>
      </c>
      <c r="V38" s="35">
        <f>'M-PRO'!V38*'M-COV'!V38</f>
        <v>0</v>
      </c>
      <c r="W38" s="35">
        <f>'M-PRO'!W38*'M-COV'!W38</f>
        <v>0</v>
      </c>
      <c r="X38" s="35">
        <f>'M-PRO'!X38*'M-COV'!X38</f>
        <v>0</v>
      </c>
      <c r="Y38" s="35">
        <f>'M-PRO'!Y38*'M-COV'!Y38</f>
        <v>0</v>
      </c>
      <c r="Z38" s="35">
        <f>'M-PRO'!Z38*'M-COV'!Z38</f>
        <v>0</v>
      </c>
      <c r="AA38" s="35">
        <f>'M-PRO'!AA38*'M-COV'!AA38</f>
        <v>0</v>
      </c>
      <c r="AB38" s="35">
        <f>'M-PRO'!AB38*'M-COV'!AB38</f>
        <v>0</v>
      </c>
      <c r="AC38" s="35">
        <f>'M-PRO'!AC38*'M-COV'!AC38</f>
        <v>0</v>
      </c>
      <c r="AD38" s="35">
        <f>'M-PRO'!AD38*'M-COV'!AD38</f>
        <v>0</v>
      </c>
      <c r="AE38" s="35">
        <f>'M-PRO'!AE38*'M-COV'!AE38</f>
        <v>0</v>
      </c>
      <c r="AF38" s="35">
        <f>'M-PRO'!AF38*'M-COV'!AF38</f>
        <v>0</v>
      </c>
      <c r="AG38" s="35">
        <f>'M-PRO'!AG38*'M-COV'!AG38</f>
        <v>0</v>
      </c>
      <c r="AH38" s="35">
        <f>'M-PRO'!AH38*'M-COV'!AH38</f>
        <v>0</v>
      </c>
      <c r="AI38" s="35">
        <f>'M-PRO'!AI38*'M-COV'!AI38</f>
        <v>0</v>
      </c>
      <c r="AJ38" s="35">
        <f>'M-PRO'!AJ38*'M-COV'!AJ38</f>
        <v>0</v>
      </c>
      <c r="AK38" s="35">
        <f>'M-PRO'!AK38*'M-COV'!AK38</f>
        <v>0</v>
      </c>
      <c r="AL38" s="35">
        <f>'M-PRO'!AL38*'M-COV'!AL38</f>
        <v>0</v>
      </c>
      <c r="AM38" s="35">
        <f>'M-PRO'!AM38*'M-COV'!AM38</f>
        <v>0</v>
      </c>
      <c r="AN38" s="35">
        <f>'M-PRO'!AN38*'M-COV'!AN38</f>
        <v>0</v>
      </c>
      <c r="AO38" s="35">
        <f>'M-PRO'!AO38*'M-COV'!AO38</f>
        <v>0</v>
      </c>
      <c r="AP38" s="35">
        <f>'M-PRO'!AP38*'M-COV'!AP38</f>
        <v>0</v>
      </c>
      <c r="AQ38" s="35">
        <f>'M-PRO'!AQ38*'M-COV'!AQ38</f>
        <v>0</v>
      </c>
      <c r="AR38" s="35">
        <f>'M-PRO'!AR38*'M-COV'!AR38</f>
        <v>0</v>
      </c>
      <c r="AS38" s="35">
        <f>'M-PRO'!AS38*'M-COV'!AS38</f>
        <v>0</v>
      </c>
      <c r="AT38" s="35">
        <f>'M-PRO'!AT38*'M-COV'!AT38</f>
        <v>0</v>
      </c>
      <c r="AU38" s="35">
        <f>'M-PRO'!AU38*'M-COV'!AU38</f>
        <v>0</v>
      </c>
      <c r="AV38" s="35">
        <f>'M-PRO'!AV38*'M-COV'!AV38</f>
        <v>0</v>
      </c>
      <c r="AW38" s="35">
        <f>'M-PRO'!AW38*'M-COV'!AW38</f>
        <v>0</v>
      </c>
      <c r="AX38" s="35">
        <f>'M-PRO'!AX38*'M-COV'!AX38</f>
        <v>0</v>
      </c>
      <c r="AY38" s="35">
        <f>'M-PRO'!AY38*'M-COV'!AY38</f>
        <v>0</v>
      </c>
      <c r="AZ38" s="35">
        <f>'M-PRO'!AZ38*'M-COV'!AZ38</f>
        <v>0</v>
      </c>
      <c r="BA38" s="35">
        <f>'M-PRO'!BA38*'M-COV'!BA38</f>
        <v>0</v>
      </c>
      <c r="BB38" s="35">
        <f>'M-PRO'!BB38*'M-COV'!BB38</f>
        <v>0</v>
      </c>
      <c r="BC38" s="35">
        <f>'M-PRO'!BC38*'M-COV'!BC38</f>
        <v>0</v>
      </c>
    </row>
    <row r="39" spans="1:55" x14ac:dyDescent="0.25">
      <c r="A39">
        <v>35</v>
      </c>
      <c r="B39" s="42" t="str">
        <f t="shared" si="3"/>
        <v>10.577.519/0001-90</v>
      </c>
      <c r="C39" s="35">
        <f>'M-PRO'!C39*'M-COV'!C39</f>
        <v>0</v>
      </c>
      <c r="D39" s="35">
        <f>'M-PRO'!D39*'M-COV'!D39</f>
        <v>0</v>
      </c>
      <c r="E39" s="35">
        <f>'M-PRO'!E39*'M-COV'!E39</f>
        <v>0</v>
      </c>
      <c r="F39" s="35">
        <f>'M-PRO'!F39*'M-COV'!F39</f>
        <v>0</v>
      </c>
      <c r="G39" s="35">
        <f>'M-PRO'!G39*'M-COV'!G39</f>
        <v>0</v>
      </c>
      <c r="H39" s="35">
        <f>'M-PRO'!H39*'M-COV'!H39</f>
        <v>0</v>
      </c>
      <c r="I39" s="35">
        <f>'M-PRO'!I39*'M-COV'!I39</f>
        <v>0</v>
      </c>
      <c r="J39" s="35">
        <f>'M-PRO'!J39*'M-COV'!J39</f>
        <v>0</v>
      </c>
      <c r="K39" s="35">
        <f>'M-PRO'!K39*'M-COV'!K39</f>
        <v>0</v>
      </c>
      <c r="L39" s="35">
        <f>'M-PRO'!L39*'M-COV'!L39</f>
        <v>0</v>
      </c>
      <c r="M39" s="35">
        <f>'M-PRO'!M39*'M-COV'!M39</f>
        <v>0</v>
      </c>
      <c r="N39" s="35">
        <f>'M-PRO'!N39*'M-COV'!N39</f>
        <v>0</v>
      </c>
      <c r="O39" s="35">
        <f>'M-PRO'!O39*'M-COV'!O39</f>
        <v>0</v>
      </c>
      <c r="P39" s="35">
        <f>'M-PRO'!P39*'M-COV'!P39</f>
        <v>0</v>
      </c>
      <c r="Q39" s="35">
        <f>'M-PRO'!Q39*'M-COV'!Q39</f>
        <v>0</v>
      </c>
      <c r="R39" s="35">
        <f>'M-PRO'!R39*'M-COV'!R39</f>
        <v>0</v>
      </c>
      <c r="S39" s="35">
        <f>'M-PRO'!S39*'M-COV'!S39</f>
        <v>0</v>
      </c>
      <c r="T39" s="35">
        <f>'M-PRO'!T39*'M-COV'!T39</f>
        <v>0</v>
      </c>
      <c r="U39" s="35">
        <f>'M-PRO'!U39*'M-COV'!U39</f>
        <v>0</v>
      </c>
      <c r="V39" s="35">
        <f>'M-PRO'!V39*'M-COV'!V39</f>
        <v>0</v>
      </c>
      <c r="W39" s="35">
        <f>'M-PRO'!W39*'M-COV'!W39</f>
        <v>0</v>
      </c>
      <c r="X39" s="35">
        <f>'M-PRO'!X39*'M-COV'!X39</f>
        <v>0</v>
      </c>
      <c r="Y39" s="35">
        <f>'M-PRO'!Y39*'M-COV'!Y39</f>
        <v>0</v>
      </c>
      <c r="Z39" s="35">
        <f>'M-PRO'!Z39*'M-COV'!Z39</f>
        <v>0</v>
      </c>
      <c r="AA39" s="35">
        <f>'M-PRO'!AA39*'M-COV'!AA39</f>
        <v>0</v>
      </c>
      <c r="AB39" s="35">
        <f>'M-PRO'!AB39*'M-COV'!AB39</f>
        <v>0</v>
      </c>
      <c r="AC39" s="35">
        <f>'M-PRO'!AC39*'M-COV'!AC39</f>
        <v>0</v>
      </c>
      <c r="AD39" s="35">
        <f>'M-PRO'!AD39*'M-COV'!AD39</f>
        <v>0</v>
      </c>
      <c r="AE39" s="35">
        <f>'M-PRO'!AE39*'M-COV'!AE39</f>
        <v>0</v>
      </c>
      <c r="AF39" s="35">
        <f>'M-PRO'!AF39*'M-COV'!AF39</f>
        <v>0</v>
      </c>
      <c r="AG39" s="35">
        <f>'M-PRO'!AG39*'M-COV'!AG39</f>
        <v>0</v>
      </c>
      <c r="AH39" s="35">
        <f>'M-PRO'!AH39*'M-COV'!AH39</f>
        <v>0</v>
      </c>
      <c r="AI39" s="35">
        <f>'M-PRO'!AI39*'M-COV'!AI39</f>
        <v>0</v>
      </c>
      <c r="AJ39" s="35">
        <f>'M-PRO'!AJ39*'M-COV'!AJ39</f>
        <v>0</v>
      </c>
      <c r="AK39" s="35">
        <f>'M-PRO'!AK39*'M-COV'!AK39</f>
        <v>0</v>
      </c>
      <c r="AL39" s="35">
        <f>'M-PRO'!AL39*'M-COV'!AL39</f>
        <v>0</v>
      </c>
      <c r="AM39" s="35">
        <f>'M-PRO'!AM39*'M-COV'!AM39</f>
        <v>0</v>
      </c>
      <c r="AN39" s="35">
        <f>'M-PRO'!AN39*'M-COV'!AN39</f>
        <v>0</v>
      </c>
      <c r="AO39" s="35">
        <f>'M-PRO'!AO39*'M-COV'!AO39</f>
        <v>0</v>
      </c>
      <c r="AP39" s="35">
        <f>'M-PRO'!AP39*'M-COV'!AP39</f>
        <v>0</v>
      </c>
      <c r="AQ39" s="35">
        <f>'M-PRO'!AQ39*'M-COV'!AQ39</f>
        <v>0</v>
      </c>
      <c r="AR39" s="35">
        <f>'M-PRO'!AR39*'M-COV'!AR39</f>
        <v>0</v>
      </c>
      <c r="AS39" s="35">
        <f>'M-PRO'!AS39*'M-COV'!AS39</f>
        <v>0</v>
      </c>
      <c r="AT39" s="35">
        <f>'M-PRO'!AT39*'M-COV'!AT39</f>
        <v>0</v>
      </c>
      <c r="AU39" s="35">
        <f>'M-PRO'!AU39*'M-COV'!AU39</f>
        <v>0</v>
      </c>
      <c r="AV39" s="35">
        <f>'M-PRO'!AV39*'M-COV'!AV39</f>
        <v>0</v>
      </c>
      <c r="AW39" s="35">
        <f>'M-PRO'!AW39*'M-COV'!AW39</f>
        <v>0</v>
      </c>
      <c r="AX39" s="35">
        <f>'M-PRO'!AX39*'M-COV'!AX39</f>
        <v>0</v>
      </c>
      <c r="AY39" s="35">
        <f>'M-PRO'!AY39*'M-COV'!AY39</f>
        <v>0</v>
      </c>
      <c r="AZ39" s="35">
        <f>'M-PRO'!AZ39*'M-COV'!AZ39</f>
        <v>0</v>
      </c>
      <c r="BA39" s="35">
        <f>'M-PRO'!BA39*'M-COV'!BA39</f>
        <v>0</v>
      </c>
      <c r="BB39" s="35">
        <f>'M-PRO'!BB39*'M-COV'!BB39</f>
        <v>0</v>
      </c>
      <c r="BC39" s="35">
        <f>'M-PRO'!BC39*'M-COV'!BC39</f>
        <v>0</v>
      </c>
    </row>
    <row r="40" spans="1:55" x14ac:dyDescent="0.25">
      <c r="A40">
        <v>36</v>
      </c>
      <c r="B40" s="42" t="str">
        <f t="shared" si="3"/>
        <v>14.386.926/0001-71</v>
      </c>
      <c r="C40" s="35">
        <f>'M-PRO'!C40*'M-COV'!C40</f>
        <v>0</v>
      </c>
      <c r="D40" s="35">
        <f>'M-PRO'!D40*'M-COV'!D40</f>
        <v>0</v>
      </c>
      <c r="E40" s="35">
        <f>'M-PRO'!E40*'M-COV'!E40</f>
        <v>0</v>
      </c>
      <c r="F40" s="35">
        <f>'M-PRO'!F40*'M-COV'!F40</f>
        <v>0</v>
      </c>
      <c r="G40" s="35">
        <f>'M-PRO'!G40*'M-COV'!G40</f>
        <v>0</v>
      </c>
      <c r="H40" s="35">
        <f>'M-PRO'!H40*'M-COV'!H40</f>
        <v>0</v>
      </c>
      <c r="I40" s="35">
        <f>'M-PRO'!I40*'M-COV'!I40</f>
        <v>0</v>
      </c>
      <c r="J40" s="35">
        <f>'M-PRO'!J40*'M-COV'!J40</f>
        <v>0</v>
      </c>
      <c r="K40" s="35">
        <f>'M-PRO'!K40*'M-COV'!K40</f>
        <v>0</v>
      </c>
      <c r="L40" s="35">
        <f>'M-PRO'!L40*'M-COV'!L40</f>
        <v>0</v>
      </c>
      <c r="M40" s="35">
        <f>'M-PRO'!M40*'M-COV'!M40</f>
        <v>0</v>
      </c>
      <c r="N40" s="35">
        <f>'M-PRO'!N40*'M-COV'!N40</f>
        <v>0</v>
      </c>
      <c r="O40" s="35">
        <f>'M-PRO'!O40*'M-COV'!O40</f>
        <v>0</v>
      </c>
      <c r="P40" s="35">
        <f>'M-PRO'!P40*'M-COV'!P40</f>
        <v>0</v>
      </c>
      <c r="Q40" s="35">
        <f>'M-PRO'!Q40*'M-COV'!Q40</f>
        <v>0</v>
      </c>
      <c r="R40" s="35">
        <f>'M-PRO'!R40*'M-COV'!R40</f>
        <v>0</v>
      </c>
      <c r="S40" s="35">
        <f>'M-PRO'!S40*'M-COV'!S40</f>
        <v>0</v>
      </c>
      <c r="T40" s="35">
        <f>'M-PRO'!T40*'M-COV'!T40</f>
        <v>0</v>
      </c>
      <c r="U40" s="35">
        <f>'M-PRO'!U40*'M-COV'!U40</f>
        <v>0</v>
      </c>
      <c r="V40" s="35">
        <f>'M-PRO'!V40*'M-COV'!V40</f>
        <v>0</v>
      </c>
      <c r="W40" s="35">
        <f>'M-PRO'!W40*'M-COV'!W40</f>
        <v>0</v>
      </c>
      <c r="X40" s="35">
        <f>'M-PRO'!X40*'M-COV'!X40</f>
        <v>0</v>
      </c>
      <c r="Y40" s="35">
        <f>'M-PRO'!Y40*'M-COV'!Y40</f>
        <v>0</v>
      </c>
      <c r="Z40" s="35">
        <f>'M-PRO'!Z40*'M-COV'!Z40</f>
        <v>0</v>
      </c>
      <c r="AA40" s="35">
        <f>'M-PRO'!AA40*'M-COV'!AA40</f>
        <v>0</v>
      </c>
      <c r="AB40" s="35">
        <f>'M-PRO'!AB40*'M-COV'!AB40</f>
        <v>0</v>
      </c>
      <c r="AC40" s="35">
        <f>'M-PRO'!AC40*'M-COV'!AC40</f>
        <v>0</v>
      </c>
      <c r="AD40" s="35">
        <f>'M-PRO'!AD40*'M-COV'!AD40</f>
        <v>0</v>
      </c>
      <c r="AE40" s="35">
        <f>'M-PRO'!AE40*'M-COV'!AE40</f>
        <v>0</v>
      </c>
      <c r="AF40" s="35">
        <f>'M-PRO'!AF40*'M-COV'!AF40</f>
        <v>0</v>
      </c>
      <c r="AG40" s="35">
        <f>'M-PRO'!AG40*'M-COV'!AG40</f>
        <v>0</v>
      </c>
      <c r="AH40" s="35">
        <f>'M-PRO'!AH40*'M-COV'!AH40</f>
        <v>0</v>
      </c>
      <c r="AI40" s="35">
        <f>'M-PRO'!AI40*'M-COV'!AI40</f>
        <v>0</v>
      </c>
      <c r="AJ40" s="35">
        <f>'M-PRO'!AJ40*'M-COV'!AJ40</f>
        <v>0</v>
      </c>
      <c r="AK40" s="35">
        <f>'M-PRO'!AK40*'M-COV'!AK40</f>
        <v>0</v>
      </c>
      <c r="AL40" s="35">
        <f>'M-PRO'!AL40*'M-COV'!AL40</f>
        <v>0</v>
      </c>
      <c r="AM40" s="35">
        <f>'M-PRO'!AM40*'M-COV'!AM40</f>
        <v>0</v>
      </c>
      <c r="AN40" s="35">
        <f>'M-PRO'!AN40*'M-COV'!AN40</f>
        <v>0</v>
      </c>
      <c r="AO40" s="35">
        <f>'M-PRO'!AO40*'M-COV'!AO40</f>
        <v>0</v>
      </c>
      <c r="AP40" s="35">
        <f>'M-PRO'!AP40*'M-COV'!AP40</f>
        <v>0</v>
      </c>
      <c r="AQ40" s="35">
        <f>'M-PRO'!AQ40*'M-COV'!AQ40</f>
        <v>0</v>
      </c>
      <c r="AR40" s="35">
        <f>'M-PRO'!AR40*'M-COV'!AR40</f>
        <v>0</v>
      </c>
      <c r="AS40" s="35">
        <f>'M-PRO'!AS40*'M-COV'!AS40</f>
        <v>0</v>
      </c>
      <c r="AT40" s="35">
        <f>'M-PRO'!AT40*'M-COV'!AT40</f>
        <v>0</v>
      </c>
      <c r="AU40" s="35">
        <f>'M-PRO'!AU40*'M-COV'!AU40</f>
        <v>0</v>
      </c>
      <c r="AV40" s="35">
        <f>'M-PRO'!AV40*'M-COV'!AV40</f>
        <v>0</v>
      </c>
      <c r="AW40" s="35">
        <f>'M-PRO'!AW40*'M-COV'!AW40</f>
        <v>0</v>
      </c>
      <c r="AX40" s="35">
        <f>'M-PRO'!AX40*'M-COV'!AX40</f>
        <v>0</v>
      </c>
      <c r="AY40" s="35">
        <f>'M-PRO'!AY40*'M-COV'!AY40</f>
        <v>0</v>
      </c>
      <c r="AZ40" s="35">
        <f>'M-PRO'!AZ40*'M-COV'!AZ40</f>
        <v>0</v>
      </c>
      <c r="BA40" s="35">
        <f>'M-PRO'!BA40*'M-COV'!BA40</f>
        <v>0</v>
      </c>
      <c r="BB40" s="35">
        <f>'M-PRO'!BB40*'M-COV'!BB40</f>
        <v>0</v>
      </c>
      <c r="BC40" s="35">
        <f>'M-PRO'!BC40*'M-COV'!BC40</f>
        <v>0</v>
      </c>
    </row>
    <row r="41" spans="1:55" x14ac:dyDescent="0.25">
      <c r="A41">
        <v>37</v>
      </c>
      <c r="B41" s="42" t="str">
        <f t="shared" si="3"/>
        <v>11.060.913/0001-10</v>
      </c>
      <c r="C41" s="35">
        <f>'M-PRO'!C41*'M-COV'!C41</f>
        <v>0</v>
      </c>
      <c r="D41" s="35">
        <f>'M-PRO'!D41*'M-COV'!D41</f>
        <v>0</v>
      </c>
      <c r="E41" s="35">
        <f>'M-PRO'!E41*'M-COV'!E41</f>
        <v>0</v>
      </c>
      <c r="F41" s="35">
        <f>'M-PRO'!F41*'M-COV'!F41</f>
        <v>0</v>
      </c>
      <c r="G41" s="35">
        <f>'M-PRO'!G41*'M-COV'!G41</f>
        <v>0</v>
      </c>
      <c r="H41" s="35">
        <f>'M-PRO'!H41*'M-COV'!H41</f>
        <v>0</v>
      </c>
      <c r="I41" s="35">
        <f>'M-PRO'!I41*'M-COV'!I41</f>
        <v>0</v>
      </c>
      <c r="J41" s="35">
        <f>'M-PRO'!J41*'M-COV'!J41</f>
        <v>0</v>
      </c>
      <c r="K41" s="35">
        <f>'M-PRO'!K41*'M-COV'!K41</f>
        <v>0</v>
      </c>
      <c r="L41" s="35">
        <f>'M-PRO'!L41*'M-COV'!L41</f>
        <v>0</v>
      </c>
      <c r="M41" s="35">
        <f>'M-PRO'!M41*'M-COV'!M41</f>
        <v>0</v>
      </c>
      <c r="N41" s="35">
        <f>'M-PRO'!N41*'M-COV'!N41</f>
        <v>0</v>
      </c>
      <c r="O41" s="35">
        <f>'M-PRO'!O41*'M-COV'!O41</f>
        <v>0</v>
      </c>
      <c r="P41" s="35">
        <f>'M-PRO'!P41*'M-COV'!P41</f>
        <v>0</v>
      </c>
      <c r="Q41" s="35">
        <f>'M-PRO'!Q41*'M-COV'!Q41</f>
        <v>0</v>
      </c>
      <c r="R41" s="35">
        <f>'M-PRO'!R41*'M-COV'!R41</f>
        <v>0</v>
      </c>
      <c r="S41" s="35">
        <f>'M-PRO'!S41*'M-COV'!S41</f>
        <v>0</v>
      </c>
      <c r="T41" s="35">
        <f>'M-PRO'!T41*'M-COV'!T41</f>
        <v>0</v>
      </c>
      <c r="U41" s="35">
        <f>'M-PRO'!U41*'M-COV'!U41</f>
        <v>0</v>
      </c>
      <c r="V41" s="35">
        <f>'M-PRO'!V41*'M-COV'!V41</f>
        <v>0</v>
      </c>
      <c r="W41" s="35">
        <f>'M-PRO'!W41*'M-COV'!W41</f>
        <v>0</v>
      </c>
      <c r="X41" s="35">
        <f>'M-PRO'!X41*'M-COV'!X41</f>
        <v>0</v>
      </c>
      <c r="Y41" s="35">
        <f>'M-PRO'!Y41*'M-COV'!Y41</f>
        <v>0</v>
      </c>
      <c r="Z41" s="35">
        <f>'M-PRO'!Z41*'M-COV'!Z41</f>
        <v>0</v>
      </c>
      <c r="AA41" s="35">
        <f>'M-PRO'!AA41*'M-COV'!AA41</f>
        <v>0</v>
      </c>
      <c r="AB41" s="35">
        <f>'M-PRO'!AB41*'M-COV'!AB41</f>
        <v>0</v>
      </c>
      <c r="AC41" s="35">
        <f>'M-PRO'!AC41*'M-COV'!AC41</f>
        <v>0</v>
      </c>
      <c r="AD41" s="35">
        <f>'M-PRO'!AD41*'M-COV'!AD41</f>
        <v>0</v>
      </c>
      <c r="AE41" s="35">
        <f>'M-PRO'!AE41*'M-COV'!AE41</f>
        <v>0</v>
      </c>
      <c r="AF41" s="35">
        <f>'M-PRO'!AF41*'M-COV'!AF41</f>
        <v>0</v>
      </c>
      <c r="AG41" s="35">
        <f>'M-PRO'!AG41*'M-COV'!AG41</f>
        <v>0</v>
      </c>
      <c r="AH41" s="35">
        <f>'M-PRO'!AH41*'M-COV'!AH41</f>
        <v>0</v>
      </c>
      <c r="AI41" s="35">
        <f>'M-PRO'!AI41*'M-COV'!AI41</f>
        <v>0</v>
      </c>
      <c r="AJ41" s="35">
        <f>'M-PRO'!AJ41*'M-COV'!AJ41</f>
        <v>0</v>
      </c>
      <c r="AK41" s="35">
        <f>'M-PRO'!AK41*'M-COV'!AK41</f>
        <v>0</v>
      </c>
      <c r="AL41" s="35">
        <f>'M-PRO'!AL41*'M-COV'!AL41</f>
        <v>0</v>
      </c>
      <c r="AM41" s="35">
        <f>'M-PRO'!AM41*'M-COV'!AM41</f>
        <v>0</v>
      </c>
      <c r="AN41" s="35">
        <f>'M-PRO'!AN41*'M-COV'!AN41</f>
        <v>0</v>
      </c>
      <c r="AO41" s="35">
        <f>'M-PRO'!AO41*'M-COV'!AO41</f>
        <v>0</v>
      </c>
      <c r="AP41" s="35">
        <f>'M-PRO'!AP41*'M-COV'!AP41</f>
        <v>0</v>
      </c>
      <c r="AQ41" s="35">
        <f>'M-PRO'!AQ41*'M-COV'!AQ41</f>
        <v>0</v>
      </c>
      <c r="AR41" s="35">
        <f>'M-PRO'!AR41*'M-COV'!AR41</f>
        <v>0</v>
      </c>
      <c r="AS41" s="35">
        <f>'M-PRO'!AS41*'M-COV'!AS41</f>
        <v>0</v>
      </c>
      <c r="AT41" s="35">
        <f>'M-PRO'!AT41*'M-COV'!AT41</f>
        <v>0</v>
      </c>
      <c r="AU41" s="35">
        <f>'M-PRO'!AU41*'M-COV'!AU41</f>
        <v>0</v>
      </c>
      <c r="AV41" s="35">
        <f>'M-PRO'!AV41*'M-COV'!AV41</f>
        <v>0</v>
      </c>
      <c r="AW41" s="35">
        <f>'M-PRO'!AW41*'M-COV'!AW41</f>
        <v>0</v>
      </c>
      <c r="AX41" s="35">
        <f>'M-PRO'!AX41*'M-COV'!AX41</f>
        <v>0</v>
      </c>
      <c r="AY41" s="35">
        <f>'M-PRO'!AY41*'M-COV'!AY41</f>
        <v>0</v>
      </c>
      <c r="AZ41" s="35">
        <f>'M-PRO'!AZ41*'M-COV'!AZ41</f>
        <v>0</v>
      </c>
      <c r="BA41" s="35">
        <f>'M-PRO'!BA41*'M-COV'!BA41</f>
        <v>0</v>
      </c>
      <c r="BB41" s="35">
        <f>'M-PRO'!BB41*'M-COV'!BB41</f>
        <v>0</v>
      </c>
      <c r="BC41" s="35">
        <f>'M-PRO'!BC41*'M-COV'!BC41</f>
        <v>0</v>
      </c>
    </row>
    <row r="42" spans="1:55" x14ac:dyDescent="0.25">
      <c r="A42">
        <v>38</v>
      </c>
      <c r="B42" s="42" t="str">
        <f t="shared" si="3"/>
        <v>10.740.658/0001-93</v>
      </c>
      <c r="C42" s="35">
        <f>'M-PRO'!C42*'M-COV'!C42</f>
        <v>0</v>
      </c>
      <c r="D42" s="35">
        <f>'M-PRO'!D42*'M-COV'!D42</f>
        <v>0</v>
      </c>
      <c r="E42" s="35">
        <f>'M-PRO'!E42*'M-COV'!E42</f>
        <v>0</v>
      </c>
      <c r="F42" s="35">
        <f>'M-PRO'!F42*'M-COV'!F42</f>
        <v>0</v>
      </c>
      <c r="G42" s="35">
        <f>'M-PRO'!G42*'M-COV'!G42</f>
        <v>0</v>
      </c>
      <c r="H42" s="35">
        <f>'M-PRO'!H42*'M-COV'!H42</f>
        <v>0</v>
      </c>
      <c r="I42" s="35">
        <f>'M-PRO'!I42*'M-COV'!I42</f>
        <v>0</v>
      </c>
      <c r="J42" s="35">
        <f>'M-PRO'!J42*'M-COV'!J42</f>
        <v>0</v>
      </c>
      <c r="K42" s="35">
        <f>'M-PRO'!K42*'M-COV'!K42</f>
        <v>0</v>
      </c>
      <c r="L42" s="35">
        <f>'M-PRO'!L42*'M-COV'!L42</f>
        <v>0</v>
      </c>
      <c r="M42" s="35">
        <f>'M-PRO'!M42*'M-COV'!M42</f>
        <v>0</v>
      </c>
      <c r="N42" s="35">
        <f>'M-PRO'!N42*'M-COV'!N42</f>
        <v>0</v>
      </c>
      <c r="O42" s="35">
        <f>'M-PRO'!O42*'M-COV'!O42</f>
        <v>0</v>
      </c>
      <c r="P42" s="35">
        <f>'M-PRO'!P42*'M-COV'!P42</f>
        <v>0</v>
      </c>
      <c r="Q42" s="35">
        <f>'M-PRO'!Q42*'M-COV'!Q42</f>
        <v>0</v>
      </c>
      <c r="R42" s="35">
        <f>'M-PRO'!R42*'M-COV'!R42</f>
        <v>0</v>
      </c>
      <c r="S42" s="35">
        <f>'M-PRO'!S42*'M-COV'!S42</f>
        <v>0</v>
      </c>
      <c r="T42" s="35">
        <f>'M-PRO'!T42*'M-COV'!T42</f>
        <v>0</v>
      </c>
      <c r="U42" s="35">
        <f>'M-PRO'!U42*'M-COV'!U42</f>
        <v>0</v>
      </c>
      <c r="V42" s="35">
        <f>'M-PRO'!V42*'M-COV'!V42</f>
        <v>0</v>
      </c>
      <c r="W42" s="35">
        <f>'M-PRO'!W42*'M-COV'!W42</f>
        <v>0</v>
      </c>
      <c r="X42" s="35">
        <f>'M-PRO'!X42*'M-COV'!X42</f>
        <v>0</v>
      </c>
      <c r="Y42" s="35">
        <f>'M-PRO'!Y42*'M-COV'!Y42</f>
        <v>0</v>
      </c>
      <c r="Z42" s="35">
        <f>'M-PRO'!Z42*'M-COV'!Z42</f>
        <v>0</v>
      </c>
      <c r="AA42" s="35">
        <f>'M-PRO'!AA42*'M-COV'!AA42</f>
        <v>0</v>
      </c>
      <c r="AB42" s="35">
        <f>'M-PRO'!AB42*'M-COV'!AB42</f>
        <v>0</v>
      </c>
      <c r="AC42" s="35">
        <f>'M-PRO'!AC42*'M-COV'!AC42</f>
        <v>0</v>
      </c>
      <c r="AD42" s="35">
        <f>'M-PRO'!AD42*'M-COV'!AD42</f>
        <v>0</v>
      </c>
      <c r="AE42" s="35">
        <f>'M-PRO'!AE42*'M-COV'!AE42</f>
        <v>0</v>
      </c>
      <c r="AF42" s="35">
        <f>'M-PRO'!AF42*'M-COV'!AF42</f>
        <v>0</v>
      </c>
      <c r="AG42" s="35">
        <f>'M-PRO'!AG42*'M-COV'!AG42</f>
        <v>0</v>
      </c>
      <c r="AH42" s="35">
        <f>'M-PRO'!AH42*'M-COV'!AH42</f>
        <v>0</v>
      </c>
      <c r="AI42" s="35">
        <f>'M-PRO'!AI42*'M-COV'!AI42</f>
        <v>0</v>
      </c>
      <c r="AJ42" s="35">
        <f>'M-PRO'!AJ42*'M-COV'!AJ42</f>
        <v>0</v>
      </c>
      <c r="AK42" s="35">
        <f>'M-PRO'!AK42*'M-COV'!AK42</f>
        <v>0</v>
      </c>
      <c r="AL42" s="35">
        <f>'M-PRO'!AL42*'M-COV'!AL42</f>
        <v>0</v>
      </c>
      <c r="AM42" s="35">
        <f>'M-PRO'!AM42*'M-COV'!AM42</f>
        <v>0</v>
      </c>
      <c r="AN42" s="35">
        <f>'M-PRO'!AN42*'M-COV'!AN42</f>
        <v>0</v>
      </c>
      <c r="AO42" s="35">
        <f>'M-PRO'!AO42*'M-COV'!AO42</f>
        <v>0</v>
      </c>
      <c r="AP42" s="35">
        <f>'M-PRO'!AP42*'M-COV'!AP42</f>
        <v>0</v>
      </c>
      <c r="AQ42" s="35">
        <f>'M-PRO'!AQ42*'M-COV'!AQ42</f>
        <v>0</v>
      </c>
      <c r="AR42" s="35">
        <f>'M-PRO'!AR42*'M-COV'!AR42</f>
        <v>0</v>
      </c>
      <c r="AS42" s="35">
        <f>'M-PRO'!AS42*'M-COV'!AS42</f>
        <v>0</v>
      </c>
      <c r="AT42" s="35">
        <f>'M-PRO'!AT42*'M-COV'!AT42</f>
        <v>0</v>
      </c>
      <c r="AU42" s="35">
        <f>'M-PRO'!AU42*'M-COV'!AU42</f>
        <v>0</v>
      </c>
      <c r="AV42" s="35">
        <f>'M-PRO'!AV42*'M-COV'!AV42</f>
        <v>0</v>
      </c>
      <c r="AW42" s="35">
        <f>'M-PRO'!AW42*'M-COV'!AW42</f>
        <v>0</v>
      </c>
      <c r="AX42" s="35">
        <f>'M-PRO'!AX42*'M-COV'!AX42</f>
        <v>0</v>
      </c>
      <c r="AY42" s="35">
        <f>'M-PRO'!AY42*'M-COV'!AY42</f>
        <v>0</v>
      </c>
      <c r="AZ42" s="35">
        <f>'M-PRO'!AZ42*'M-COV'!AZ42</f>
        <v>0</v>
      </c>
      <c r="BA42" s="35">
        <f>'M-PRO'!BA42*'M-COV'!BA42</f>
        <v>0</v>
      </c>
      <c r="BB42" s="35">
        <f>'M-PRO'!BB42*'M-COV'!BB42</f>
        <v>0</v>
      </c>
      <c r="BC42" s="35">
        <f>'M-PRO'!BC42*'M-COV'!BC42</f>
        <v>0</v>
      </c>
    </row>
    <row r="43" spans="1:55" x14ac:dyDescent="0.25">
      <c r="A43">
        <v>39</v>
      </c>
      <c r="B43" s="42" t="str">
        <f t="shared" si="3"/>
        <v>10.646.895/0001-90</v>
      </c>
      <c r="C43" s="35">
        <f>'M-PRO'!C43*'M-COV'!C43</f>
        <v>0</v>
      </c>
      <c r="D43" s="35">
        <f>'M-PRO'!D43*'M-COV'!D43</f>
        <v>0</v>
      </c>
      <c r="E43" s="35">
        <f>'M-PRO'!E43*'M-COV'!E43</f>
        <v>0</v>
      </c>
      <c r="F43" s="35">
        <f>'M-PRO'!F43*'M-COV'!F43</f>
        <v>0</v>
      </c>
      <c r="G43" s="35">
        <f>'M-PRO'!G43*'M-COV'!G43</f>
        <v>0</v>
      </c>
      <c r="H43" s="35">
        <f>'M-PRO'!H43*'M-COV'!H43</f>
        <v>0</v>
      </c>
      <c r="I43" s="35">
        <f>'M-PRO'!I43*'M-COV'!I43</f>
        <v>0</v>
      </c>
      <c r="J43" s="35">
        <f>'M-PRO'!J43*'M-COV'!J43</f>
        <v>0</v>
      </c>
      <c r="K43" s="35">
        <f>'M-PRO'!K43*'M-COV'!K43</f>
        <v>0</v>
      </c>
      <c r="L43" s="35">
        <f>'M-PRO'!L43*'M-COV'!L43</f>
        <v>0</v>
      </c>
      <c r="M43" s="35">
        <f>'M-PRO'!M43*'M-COV'!M43</f>
        <v>0</v>
      </c>
      <c r="N43" s="35">
        <f>'M-PRO'!N43*'M-COV'!N43</f>
        <v>0</v>
      </c>
      <c r="O43" s="35">
        <f>'M-PRO'!O43*'M-COV'!O43</f>
        <v>0</v>
      </c>
      <c r="P43" s="35">
        <f>'M-PRO'!P43*'M-COV'!P43</f>
        <v>0</v>
      </c>
      <c r="Q43" s="35">
        <f>'M-PRO'!Q43*'M-COV'!Q43</f>
        <v>0</v>
      </c>
      <c r="R43" s="35">
        <f>'M-PRO'!R43*'M-COV'!R43</f>
        <v>0</v>
      </c>
      <c r="S43" s="35">
        <f>'M-PRO'!S43*'M-COV'!S43</f>
        <v>0</v>
      </c>
      <c r="T43" s="35">
        <f>'M-PRO'!T43*'M-COV'!T43</f>
        <v>0</v>
      </c>
      <c r="U43" s="35">
        <f>'M-PRO'!U43*'M-COV'!U43</f>
        <v>0</v>
      </c>
      <c r="V43" s="35">
        <f>'M-PRO'!V43*'M-COV'!V43</f>
        <v>0</v>
      </c>
      <c r="W43" s="35">
        <f>'M-PRO'!W43*'M-COV'!W43</f>
        <v>0</v>
      </c>
      <c r="X43" s="35">
        <f>'M-PRO'!X43*'M-COV'!X43</f>
        <v>0</v>
      </c>
      <c r="Y43" s="35">
        <f>'M-PRO'!Y43*'M-COV'!Y43</f>
        <v>0</v>
      </c>
      <c r="Z43" s="35">
        <f>'M-PRO'!Z43*'M-COV'!Z43</f>
        <v>0</v>
      </c>
      <c r="AA43" s="35">
        <f>'M-PRO'!AA43*'M-COV'!AA43</f>
        <v>0</v>
      </c>
      <c r="AB43" s="35">
        <f>'M-PRO'!AB43*'M-COV'!AB43</f>
        <v>0</v>
      </c>
      <c r="AC43" s="35">
        <f>'M-PRO'!AC43*'M-COV'!AC43</f>
        <v>0</v>
      </c>
      <c r="AD43" s="35">
        <f>'M-PRO'!AD43*'M-COV'!AD43</f>
        <v>0</v>
      </c>
      <c r="AE43" s="35">
        <f>'M-PRO'!AE43*'M-COV'!AE43</f>
        <v>0</v>
      </c>
      <c r="AF43" s="35">
        <f>'M-PRO'!AF43*'M-COV'!AF43</f>
        <v>0</v>
      </c>
      <c r="AG43" s="35">
        <f>'M-PRO'!AG43*'M-COV'!AG43</f>
        <v>0</v>
      </c>
      <c r="AH43" s="35">
        <f>'M-PRO'!AH43*'M-COV'!AH43</f>
        <v>0</v>
      </c>
      <c r="AI43" s="35">
        <f>'M-PRO'!AI43*'M-COV'!AI43</f>
        <v>0</v>
      </c>
      <c r="AJ43" s="35">
        <f>'M-PRO'!AJ43*'M-COV'!AJ43</f>
        <v>0</v>
      </c>
      <c r="AK43" s="35">
        <f>'M-PRO'!AK43*'M-COV'!AK43</f>
        <v>0</v>
      </c>
      <c r="AL43" s="35">
        <f>'M-PRO'!AL43*'M-COV'!AL43</f>
        <v>0</v>
      </c>
      <c r="AM43" s="35">
        <f>'M-PRO'!AM43*'M-COV'!AM43</f>
        <v>0</v>
      </c>
      <c r="AN43" s="35">
        <f>'M-PRO'!AN43*'M-COV'!AN43</f>
        <v>0</v>
      </c>
      <c r="AO43" s="35">
        <f>'M-PRO'!AO43*'M-COV'!AO43</f>
        <v>0</v>
      </c>
      <c r="AP43" s="35">
        <f>'M-PRO'!AP43*'M-COV'!AP43</f>
        <v>0</v>
      </c>
      <c r="AQ43" s="35">
        <f>'M-PRO'!AQ43*'M-COV'!AQ43</f>
        <v>0</v>
      </c>
      <c r="AR43" s="35">
        <f>'M-PRO'!AR43*'M-COV'!AR43</f>
        <v>0</v>
      </c>
      <c r="AS43" s="35">
        <f>'M-PRO'!AS43*'M-COV'!AS43</f>
        <v>0</v>
      </c>
      <c r="AT43" s="35">
        <f>'M-PRO'!AT43*'M-COV'!AT43</f>
        <v>0</v>
      </c>
      <c r="AU43" s="35">
        <f>'M-PRO'!AU43*'M-COV'!AU43</f>
        <v>0</v>
      </c>
      <c r="AV43" s="35">
        <f>'M-PRO'!AV43*'M-COV'!AV43</f>
        <v>0</v>
      </c>
      <c r="AW43" s="35">
        <f>'M-PRO'!AW43*'M-COV'!AW43</f>
        <v>0</v>
      </c>
      <c r="AX43" s="35">
        <f>'M-PRO'!AX43*'M-COV'!AX43</f>
        <v>0</v>
      </c>
      <c r="AY43" s="35">
        <f>'M-PRO'!AY43*'M-COV'!AY43</f>
        <v>0</v>
      </c>
      <c r="AZ43" s="35">
        <f>'M-PRO'!AZ43*'M-COV'!AZ43</f>
        <v>0</v>
      </c>
      <c r="BA43" s="35">
        <f>'M-PRO'!BA43*'M-COV'!BA43</f>
        <v>0</v>
      </c>
      <c r="BB43" s="35">
        <f>'M-PRO'!BB43*'M-COV'!BB43</f>
        <v>0</v>
      </c>
      <c r="BC43" s="35">
        <f>'M-PRO'!BC43*'M-COV'!BC43</f>
        <v>0</v>
      </c>
    </row>
    <row r="44" spans="1:55" x14ac:dyDescent="0.25">
      <c r="A44">
        <v>40</v>
      </c>
      <c r="B44" s="42" t="str">
        <f t="shared" si="3"/>
        <v>10.577.503/0001-88</v>
      </c>
      <c r="C44" s="35">
        <f>'M-PRO'!C44*'M-COV'!C44</f>
        <v>0</v>
      </c>
      <c r="D44" s="35">
        <f>'M-PRO'!D44*'M-COV'!D44</f>
        <v>0</v>
      </c>
      <c r="E44" s="35">
        <f>'M-PRO'!E44*'M-COV'!E44</f>
        <v>0</v>
      </c>
      <c r="F44" s="35">
        <f>'M-PRO'!F44*'M-COV'!F44</f>
        <v>0</v>
      </c>
      <c r="G44" s="35">
        <f>'M-PRO'!G44*'M-COV'!G44</f>
        <v>0</v>
      </c>
      <c r="H44" s="35">
        <f>'M-PRO'!H44*'M-COV'!H44</f>
        <v>0</v>
      </c>
      <c r="I44" s="35">
        <f>'M-PRO'!I44*'M-COV'!I44</f>
        <v>0</v>
      </c>
      <c r="J44" s="35">
        <f>'M-PRO'!J44*'M-COV'!J44</f>
        <v>0</v>
      </c>
      <c r="K44" s="35">
        <f>'M-PRO'!K44*'M-COV'!K44</f>
        <v>0</v>
      </c>
      <c r="L44" s="35">
        <f>'M-PRO'!L44*'M-COV'!L44</f>
        <v>0</v>
      </c>
      <c r="M44" s="35">
        <f>'M-PRO'!M44*'M-COV'!M44</f>
        <v>0</v>
      </c>
      <c r="N44" s="35">
        <f>'M-PRO'!N44*'M-COV'!N44</f>
        <v>0</v>
      </c>
      <c r="O44" s="35">
        <f>'M-PRO'!O44*'M-COV'!O44</f>
        <v>0</v>
      </c>
      <c r="P44" s="35">
        <f>'M-PRO'!P44*'M-COV'!P44</f>
        <v>0</v>
      </c>
      <c r="Q44" s="35">
        <f>'M-PRO'!Q44*'M-COV'!Q44</f>
        <v>0</v>
      </c>
      <c r="R44" s="35">
        <f>'M-PRO'!R44*'M-COV'!R44</f>
        <v>0</v>
      </c>
      <c r="S44" s="35">
        <f>'M-PRO'!S44*'M-COV'!S44</f>
        <v>0</v>
      </c>
      <c r="T44" s="35">
        <f>'M-PRO'!T44*'M-COV'!T44</f>
        <v>0</v>
      </c>
      <c r="U44" s="35">
        <f>'M-PRO'!U44*'M-COV'!U44</f>
        <v>0</v>
      </c>
      <c r="V44" s="35">
        <f>'M-PRO'!V44*'M-COV'!V44</f>
        <v>0</v>
      </c>
      <c r="W44" s="35">
        <f>'M-PRO'!W44*'M-COV'!W44</f>
        <v>0</v>
      </c>
      <c r="X44" s="35">
        <f>'M-PRO'!X44*'M-COV'!X44</f>
        <v>0</v>
      </c>
      <c r="Y44" s="35">
        <f>'M-PRO'!Y44*'M-COV'!Y44</f>
        <v>0</v>
      </c>
      <c r="Z44" s="35">
        <f>'M-PRO'!Z44*'M-COV'!Z44</f>
        <v>0</v>
      </c>
      <c r="AA44" s="35">
        <f>'M-PRO'!AA44*'M-COV'!AA44</f>
        <v>0</v>
      </c>
      <c r="AB44" s="35">
        <f>'M-PRO'!AB44*'M-COV'!AB44</f>
        <v>0</v>
      </c>
      <c r="AC44" s="35">
        <f>'M-PRO'!AC44*'M-COV'!AC44</f>
        <v>0</v>
      </c>
      <c r="AD44" s="35">
        <f>'M-PRO'!AD44*'M-COV'!AD44</f>
        <v>0</v>
      </c>
      <c r="AE44" s="35">
        <f>'M-PRO'!AE44*'M-COV'!AE44</f>
        <v>0</v>
      </c>
      <c r="AF44" s="35">
        <f>'M-PRO'!AF44*'M-COV'!AF44</f>
        <v>0</v>
      </c>
      <c r="AG44" s="35">
        <f>'M-PRO'!AG44*'M-COV'!AG44</f>
        <v>0</v>
      </c>
      <c r="AH44" s="35">
        <f>'M-PRO'!AH44*'M-COV'!AH44</f>
        <v>0</v>
      </c>
      <c r="AI44" s="35">
        <f>'M-PRO'!AI44*'M-COV'!AI44</f>
        <v>0</v>
      </c>
      <c r="AJ44" s="35">
        <f>'M-PRO'!AJ44*'M-COV'!AJ44</f>
        <v>0</v>
      </c>
      <c r="AK44" s="35">
        <f>'M-PRO'!AK44*'M-COV'!AK44</f>
        <v>0</v>
      </c>
      <c r="AL44" s="35">
        <f>'M-PRO'!AL44*'M-COV'!AL44</f>
        <v>0</v>
      </c>
      <c r="AM44" s="35">
        <f>'M-PRO'!AM44*'M-COV'!AM44</f>
        <v>0</v>
      </c>
      <c r="AN44" s="35">
        <f>'M-PRO'!AN44*'M-COV'!AN44</f>
        <v>0</v>
      </c>
      <c r="AO44" s="35">
        <f>'M-PRO'!AO44*'M-COV'!AO44</f>
        <v>0</v>
      </c>
      <c r="AP44" s="35">
        <f>'M-PRO'!AP44*'M-COV'!AP44</f>
        <v>0</v>
      </c>
      <c r="AQ44" s="35">
        <f>'M-PRO'!AQ44*'M-COV'!AQ44</f>
        <v>0</v>
      </c>
      <c r="AR44" s="35">
        <f>'M-PRO'!AR44*'M-COV'!AR44</f>
        <v>0</v>
      </c>
      <c r="AS44" s="35">
        <f>'M-PRO'!AS44*'M-COV'!AS44</f>
        <v>0</v>
      </c>
      <c r="AT44" s="35">
        <f>'M-PRO'!AT44*'M-COV'!AT44</f>
        <v>0</v>
      </c>
      <c r="AU44" s="35">
        <f>'M-PRO'!AU44*'M-COV'!AU44</f>
        <v>0</v>
      </c>
      <c r="AV44" s="35">
        <f>'M-PRO'!AV44*'M-COV'!AV44</f>
        <v>0</v>
      </c>
      <c r="AW44" s="35">
        <f>'M-PRO'!AW44*'M-COV'!AW44</f>
        <v>0</v>
      </c>
      <c r="AX44" s="35">
        <f>'M-PRO'!AX44*'M-COV'!AX44</f>
        <v>0</v>
      </c>
      <c r="AY44" s="35">
        <f>'M-PRO'!AY44*'M-COV'!AY44</f>
        <v>0</v>
      </c>
      <c r="AZ44" s="35">
        <f>'M-PRO'!AZ44*'M-COV'!AZ44</f>
        <v>0</v>
      </c>
      <c r="BA44" s="35">
        <f>'M-PRO'!BA44*'M-COV'!BA44</f>
        <v>0</v>
      </c>
      <c r="BB44" s="35">
        <f>'M-PRO'!BB44*'M-COV'!BB44</f>
        <v>0</v>
      </c>
      <c r="BC44" s="35">
        <f>'M-PRO'!BC44*'M-COV'!BC44</f>
        <v>0</v>
      </c>
    </row>
    <row r="45" spans="1:55" x14ac:dyDescent="0.25">
      <c r="A45">
        <v>41</v>
      </c>
      <c r="B45" s="42" t="str">
        <f t="shared" si="3"/>
        <v>11.061.217/0001-28</v>
      </c>
      <c r="C45" s="35">
        <f>'M-PRO'!C45*'M-COV'!C45</f>
        <v>0</v>
      </c>
      <c r="D45" s="35">
        <f>'M-PRO'!D45*'M-COV'!D45</f>
        <v>0</v>
      </c>
      <c r="E45" s="35">
        <f>'M-PRO'!E45*'M-COV'!E45</f>
        <v>0</v>
      </c>
      <c r="F45" s="35">
        <f>'M-PRO'!F45*'M-COV'!F45</f>
        <v>0</v>
      </c>
      <c r="G45" s="35">
        <f>'M-PRO'!G45*'M-COV'!G45</f>
        <v>0</v>
      </c>
      <c r="H45" s="35">
        <f>'M-PRO'!H45*'M-COV'!H45</f>
        <v>0</v>
      </c>
      <c r="I45" s="35">
        <f>'M-PRO'!I45*'M-COV'!I45</f>
        <v>0</v>
      </c>
      <c r="J45" s="35">
        <f>'M-PRO'!J45*'M-COV'!J45</f>
        <v>0</v>
      </c>
      <c r="K45" s="35">
        <f>'M-PRO'!K45*'M-COV'!K45</f>
        <v>0</v>
      </c>
      <c r="L45" s="35">
        <f>'M-PRO'!L45*'M-COV'!L45</f>
        <v>0</v>
      </c>
      <c r="M45" s="35">
        <f>'M-PRO'!M45*'M-COV'!M45</f>
        <v>0</v>
      </c>
      <c r="N45" s="35">
        <f>'M-PRO'!N45*'M-COV'!N45</f>
        <v>0</v>
      </c>
      <c r="O45" s="35">
        <f>'M-PRO'!O45*'M-COV'!O45</f>
        <v>0</v>
      </c>
      <c r="P45" s="35">
        <f>'M-PRO'!P45*'M-COV'!P45</f>
        <v>0</v>
      </c>
      <c r="Q45" s="35">
        <f>'M-PRO'!Q45*'M-COV'!Q45</f>
        <v>0</v>
      </c>
      <c r="R45" s="35">
        <f>'M-PRO'!R45*'M-COV'!R45</f>
        <v>0</v>
      </c>
      <c r="S45" s="35">
        <f>'M-PRO'!S45*'M-COV'!S45</f>
        <v>0</v>
      </c>
      <c r="T45" s="35">
        <f>'M-PRO'!T45*'M-COV'!T45</f>
        <v>0</v>
      </c>
      <c r="U45" s="35">
        <f>'M-PRO'!U45*'M-COV'!U45</f>
        <v>0</v>
      </c>
      <c r="V45" s="35">
        <f>'M-PRO'!V45*'M-COV'!V45</f>
        <v>0</v>
      </c>
      <c r="W45" s="35">
        <f>'M-PRO'!W45*'M-COV'!W45</f>
        <v>0</v>
      </c>
      <c r="X45" s="35">
        <f>'M-PRO'!X45*'M-COV'!X45</f>
        <v>0</v>
      </c>
      <c r="Y45" s="35">
        <f>'M-PRO'!Y45*'M-COV'!Y45</f>
        <v>0</v>
      </c>
      <c r="Z45" s="35">
        <f>'M-PRO'!Z45*'M-COV'!Z45</f>
        <v>0</v>
      </c>
      <c r="AA45" s="35">
        <f>'M-PRO'!AA45*'M-COV'!AA45</f>
        <v>0</v>
      </c>
      <c r="AB45" s="35">
        <f>'M-PRO'!AB45*'M-COV'!AB45</f>
        <v>0</v>
      </c>
      <c r="AC45" s="35">
        <f>'M-PRO'!AC45*'M-COV'!AC45</f>
        <v>0</v>
      </c>
      <c r="AD45" s="35">
        <f>'M-PRO'!AD45*'M-COV'!AD45</f>
        <v>0</v>
      </c>
      <c r="AE45" s="35">
        <f>'M-PRO'!AE45*'M-COV'!AE45</f>
        <v>0</v>
      </c>
      <c r="AF45" s="35">
        <f>'M-PRO'!AF45*'M-COV'!AF45</f>
        <v>0</v>
      </c>
      <c r="AG45" s="35">
        <f>'M-PRO'!AG45*'M-COV'!AG45</f>
        <v>0</v>
      </c>
      <c r="AH45" s="35">
        <f>'M-PRO'!AH45*'M-COV'!AH45</f>
        <v>0</v>
      </c>
      <c r="AI45" s="35">
        <f>'M-PRO'!AI45*'M-COV'!AI45</f>
        <v>0</v>
      </c>
      <c r="AJ45" s="35">
        <f>'M-PRO'!AJ45*'M-COV'!AJ45</f>
        <v>0</v>
      </c>
      <c r="AK45" s="35">
        <f>'M-PRO'!AK45*'M-COV'!AK45</f>
        <v>0</v>
      </c>
      <c r="AL45" s="35">
        <f>'M-PRO'!AL45*'M-COV'!AL45</f>
        <v>0</v>
      </c>
      <c r="AM45" s="35">
        <f>'M-PRO'!AM45*'M-COV'!AM45</f>
        <v>0</v>
      </c>
      <c r="AN45" s="35">
        <f>'M-PRO'!AN45*'M-COV'!AN45</f>
        <v>0</v>
      </c>
      <c r="AO45" s="35">
        <f>'M-PRO'!AO45*'M-COV'!AO45</f>
        <v>0</v>
      </c>
      <c r="AP45" s="35">
        <f>'M-PRO'!AP45*'M-COV'!AP45</f>
        <v>0</v>
      </c>
      <c r="AQ45" s="35">
        <f>'M-PRO'!AQ45*'M-COV'!AQ45</f>
        <v>0</v>
      </c>
      <c r="AR45" s="35">
        <f>'M-PRO'!AR45*'M-COV'!AR45</f>
        <v>0</v>
      </c>
      <c r="AS45" s="35">
        <f>'M-PRO'!AS45*'M-COV'!AS45</f>
        <v>0</v>
      </c>
      <c r="AT45" s="35">
        <f>'M-PRO'!AT45*'M-COV'!AT45</f>
        <v>0</v>
      </c>
      <c r="AU45" s="35">
        <f>'M-PRO'!AU45*'M-COV'!AU45</f>
        <v>0</v>
      </c>
      <c r="AV45" s="35">
        <f>'M-PRO'!AV45*'M-COV'!AV45</f>
        <v>0</v>
      </c>
      <c r="AW45" s="35">
        <f>'M-PRO'!AW45*'M-COV'!AW45</f>
        <v>0</v>
      </c>
      <c r="AX45" s="35">
        <f>'M-PRO'!AX45*'M-COV'!AX45</f>
        <v>0</v>
      </c>
      <c r="AY45" s="35">
        <f>'M-PRO'!AY45*'M-COV'!AY45</f>
        <v>0</v>
      </c>
      <c r="AZ45" s="35">
        <f>'M-PRO'!AZ45*'M-COV'!AZ45</f>
        <v>0</v>
      </c>
      <c r="BA45" s="35">
        <f>'M-PRO'!BA45*'M-COV'!BA45</f>
        <v>0</v>
      </c>
      <c r="BB45" s="35">
        <f>'M-PRO'!BB45*'M-COV'!BB45</f>
        <v>0</v>
      </c>
      <c r="BC45" s="35">
        <f>'M-PRO'!BC45*'M-COV'!BC45</f>
        <v>0</v>
      </c>
    </row>
    <row r="46" spans="1:55" x14ac:dyDescent="0.25">
      <c r="A46">
        <v>42</v>
      </c>
      <c r="B46" s="42" t="str">
        <f t="shared" si="3"/>
        <v>23.215.097/0001-55</v>
      </c>
      <c r="C46" s="35">
        <f>'M-PRO'!C46*'M-COV'!C46</f>
        <v>0</v>
      </c>
      <c r="D46" s="35">
        <f>'M-PRO'!D46*'M-COV'!D46</f>
        <v>0</v>
      </c>
      <c r="E46" s="35">
        <f>'M-PRO'!E46*'M-COV'!E46</f>
        <v>0</v>
      </c>
      <c r="F46" s="35">
        <f>'M-PRO'!F46*'M-COV'!F46</f>
        <v>0</v>
      </c>
      <c r="G46" s="35">
        <f>'M-PRO'!G46*'M-COV'!G46</f>
        <v>0</v>
      </c>
      <c r="H46" s="35">
        <f>'M-PRO'!H46*'M-COV'!H46</f>
        <v>0</v>
      </c>
      <c r="I46" s="35">
        <f>'M-PRO'!I46*'M-COV'!I46</f>
        <v>0</v>
      </c>
      <c r="J46" s="35">
        <f>'M-PRO'!J46*'M-COV'!J46</f>
        <v>0</v>
      </c>
      <c r="K46" s="35">
        <f>'M-PRO'!K46*'M-COV'!K46</f>
        <v>0</v>
      </c>
      <c r="L46" s="35">
        <f>'M-PRO'!L46*'M-COV'!L46</f>
        <v>0</v>
      </c>
      <c r="M46" s="35">
        <f>'M-PRO'!M46*'M-COV'!M46</f>
        <v>0</v>
      </c>
      <c r="N46" s="35">
        <f>'M-PRO'!N46*'M-COV'!N46</f>
        <v>0</v>
      </c>
      <c r="O46" s="35">
        <f>'M-PRO'!O46*'M-COV'!O46</f>
        <v>0</v>
      </c>
      <c r="P46" s="35">
        <f>'M-PRO'!P46*'M-COV'!P46</f>
        <v>0</v>
      </c>
      <c r="Q46" s="35">
        <f>'M-PRO'!Q46*'M-COV'!Q46</f>
        <v>0</v>
      </c>
      <c r="R46" s="35">
        <f>'M-PRO'!R46*'M-COV'!R46</f>
        <v>0</v>
      </c>
      <c r="S46" s="35">
        <f>'M-PRO'!S46*'M-COV'!S46</f>
        <v>0</v>
      </c>
      <c r="T46" s="35">
        <f>'M-PRO'!T46*'M-COV'!T46</f>
        <v>0</v>
      </c>
      <c r="U46" s="35">
        <f>'M-PRO'!U46*'M-COV'!U46</f>
        <v>0</v>
      </c>
      <c r="V46" s="35">
        <f>'M-PRO'!V46*'M-COV'!V46</f>
        <v>0</v>
      </c>
      <c r="W46" s="35">
        <f>'M-PRO'!W46*'M-COV'!W46</f>
        <v>0</v>
      </c>
      <c r="X46" s="35">
        <f>'M-PRO'!X46*'M-COV'!X46</f>
        <v>0</v>
      </c>
      <c r="Y46" s="35">
        <f>'M-PRO'!Y46*'M-COV'!Y46</f>
        <v>0</v>
      </c>
      <c r="Z46" s="35">
        <f>'M-PRO'!Z46*'M-COV'!Z46</f>
        <v>0</v>
      </c>
      <c r="AA46" s="35">
        <f>'M-PRO'!AA46*'M-COV'!AA46</f>
        <v>0</v>
      </c>
      <c r="AB46" s="35">
        <f>'M-PRO'!AB46*'M-COV'!AB46</f>
        <v>0</v>
      </c>
      <c r="AC46" s="35">
        <f>'M-PRO'!AC46*'M-COV'!AC46</f>
        <v>0</v>
      </c>
      <c r="AD46" s="35">
        <f>'M-PRO'!AD46*'M-COV'!AD46</f>
        <v>0</v>
      </c>
      <c r="AE46" s="35">
        <f>'M-PRO'!AE46*'M-COV'!AE46</f>
        <v>0</v>
      </c>
      <c r="AF46" s="35">
        <f>'M-PRO'!AF46*'M-COV'!AF46</f>
        <v>0</v>
      </c>
      <c r="AG46" s="35">
        <f>'M-PRO'!AG46*'M-COV'!AG46</f>
        <v>0</v>
      </c>
      <c r="AH46" s="35">
        <f>'M-PRO'!AH46*'M-COV'!AH46</f>
        <v>0</v>
      </c>
      <c r="AI46" s="35">
        <f>'M-PRO'!AI46*'M-COV'!AI46</f>
        <v>0</v>
      </c>
      <c r="AJ46" s="35">
        <f>'M-PRO'!AJ46*'M-COV'!AJ46</f>
        <v>0</v>
      </c>
      <c r="AK46" s="35">
        <f>'M-PRO'!AK46*'M-COV'!AK46</f>
        <v>0</v>
      </c>
      <c r="AL46" s="35">
        <f>'M-PRO'!AL46*'M-COV'!AL46</f>
        <v>0</v>
      </c>
      <c r="AM46" s="35">
        <f>'M-PRO'!AM46*'M-COV'!AM46</f>
        <v>0</v>
      </c>
      <c r="AN46" s="35">
        <f>'M-PRO'!AN46*'M-COV'!AN46</f>
        <v>0</v>
      </c>
      <c r="AO46" s="35">
        <f>'M-PRO'!AO46*'M-COV'!AO46</f>
        <v>0</v>
      </c>
      <c r="AP46" s="35">
        <f>'M-PRO'!AP46*'M-COV'!AP46</f>
        <v>0</v>
      </c>
      <c r="AQ46" s="35">
        <f>'M-PRO'!AQ46*'M-COV'!AQ46</f>
        <v>0</v>
      </c>
      <c r="AR46" s="35">
        <f>'M-PRO'!AR46*'M-COV'!AR46</f>
        <v>0</v>
      </c>
      <c r="AS46" s="35">
        <f>'M-PRO'!AS46*'M-COV'!AS46</f>
        <v>0</v>
      </c>
      <c r="AT46" s="35">
        <f>'M-PRO'!AT46*'M-COV'!AT46</f>
        <v>0</v>
      </c>
      <c r="AU46" s="35">
        <f>'M-PRO'!AU46*'M-COV'!AU46</f>
        <v>0</v>
      </c>
      <c r="AV46" s="35">
        <f>'M-PRO'!AV46*'M-COV'!AV46</f>
        <v>0</v>
      </c>
      <c r="AW46" s="35">
        <f>'M-PRO'!AW46*'M-COV'!AW46</f>
        <v>0</v>
      </c>
      <c r="AX46" s="35">
        <f>'M-PRO'!AX46*'M-COV'!AX46</f>
        <v>0</v>
      </c>
      <c r="AY46" s="35">
        <f>'M-PRO'!AY46*'M-COV'!AY46</f>
        <v>0</v>
      </c>
      <c r="AZ46" s="35">
        <f>'M-PRO'!AZ46*'M-COV'!AZ46</f>
        <v>0</v>
      </c>
      <c r="BA46" s="35">
        <f>'M-PRO'!BA46*'M-COV'!BA46</f>
        <v>0</v>
      </c>
      <c r="BB46" s="35">
        <f>'M-PRO'!BB46*'M-COV'!BB46</f>
        <v>0</v>
      </c>
      <c r="BC46" s="35">
        <f>'M-PRO'!BC46*'M-COV'!BC46</f>
        <v>0</v>
      </c>
    </row>
    <row r="47" spans="1:55" x14ac:dyDescent="0.25">
      <c r="A47">
        <v>43</v>
      </c>
      <c r="B47" s="42" t="str">
        <f t="shared" si="3"/>
        <v>35.536.532/0001-22</v>
      </c>
      <c r="C47" s="35">
        <f>'M-PRO'!C47*'M-COV'!C47</f>
        <v>0</v>
      </c>
      <c r="D47" s="35">
        <f>'M-PRO'!D47*'M-COV'!D47</f>
        <v>0</v>
      </c>
      <c r="E47" s="35">
        <f>'M-PRO'!E47*'M-COV'!E47</f>
        <v>0</v>
      </c>
      <c r="F47" s="35">
        <f>'M-PRO'!F47*'M-COV'!F47</f>
        <v>0</v>
      </c>
      <c r="G47" s="35">
        <f>'M-PRO'!G47*'M-COV'!G47</f>
        <v>0</v>
      </c>
      <c r="H47" s="35">
        <f>'M-PRO'!H47*'M-COV'!H47</f>
        <v>0</v>
      </c>
      <c r="I47" s="35">
        <f>'M-PRO'!I47*'M-COV'!I47</f>
        <v>0</v>
      </c>
      <c r="J47" s="35">
        <f>'M-PRO'!J47*'M-COV'!J47</f>
        <v>0</v>
      </c>
      <c r="K47" s="35">
        <f>'M-PRO'!K47*'M-COV'!K47</f>
        <v>0</v>
      </c>
      <c r="L47" s="35">
        <f>'M-PRO'!L47*'M-COV'!L47</f>
        <v>0</v>
      </c>
      <c r="M47" s="35">
        <f>'M-PRO'!M47*'M-COV'!M47</f>
        <v>0</v>
      </c>
      <c r="N47" s="35">
        <f>'M-PRO'!N47*'M-COV'!N47</f>
        <v>0</v>
      </c>
      <c r="O47" s="35">
        <f>'M-PRO'!O47*'M-COV'!O47</f>
        <v>0</v>
      </c>
      <c r="P47" s="35">
        <f>'M-PRO'!P47*'M-COV'!P47</f>
        <v>0</v>
      </c>
      <c r="Q47" s="35">
        <f>'M-PRO'!Q47*'M-COV'!Q47</f>
        <v>0</v>
      </c>
      <c r="R47" s="35">
        <f>'M-PRO'!R47*'M-COV'!R47</f>
        <v>0</v>
      </c>
      <c r="S47" s="35">
        <f>'M-PRO'!S47*'M-COV'!S47</f>
        <v>0</v>
      </c>
      <c r="T47" s="35">
        <f>'M-PRO'!T47*'M-COV'!T47</f>
        <v>0</v>
      </c>
      <c r="U47" s="35">
        <f>'M-PRO'!U47*'M-COV'!U47</f>
        <v>0</v>
      </c>
      <c r="V47" s="35">
        <f>'M-PRO'!V47*'M-COV'!V47</f>
        <v>0</v>
      </c>
      <c r="W47" s="35">
        <f>'M-PRO'!W47*'M-COV'!W47</f>
        <v>0</v>
      </c>
      <c r="X47" s="35">
        <f>'M-PRO'!X47*'M-COV'!X47</f>
        <v>0</v>
      </c>
      <c r="Y47" s="35">
        <f>'M-PRO'!Y47*'M-COV'!Y47</f>
        <v>0</v>
      </c>
      <c r="Z47" s="35">
        <f>'M-PRO'!Z47*'M-COV'!Z47</f>
        <v>0</v>
      </c>
      <c r="AA47" s="35">
        <f>'M-PRO'!AA47*'M-COV'!AA47</f>
        <v>0</v>
      </c>
      <c r="AB47" s="35">
        <f>'M-PRO'!AB47*'M-COV'!AB47</f>
        <v>0</v>
      </c>
      <c r="AC47" s="35">
        <f>'M-PRO'!AC47*'M-COV'!AC47</f>
        <v>0</v>
      </c>
      <c r="AD47" s="35">
        <f>'M-PRO'!AD47*'M-COV'!AD47</f>
        <v>0</v>
      </c>
      <c r="AE47" s="35">
        <f>'M-PRO'!AE47*'M-COV'!AE47</f>
        <v>0</v>
      </c>
      <c r="AF47" s="35">
        <f>'M-PRO'!AF47*'M-COV'!AF47</f>
        <v>0</v>
      </c>
      <c r="AG47" s="35">
        <f>'M-PRO'!AG47*'M-COV'!AG47</f>
        <v>0</v>
      </c>
      <c r="AH47" s="35">
        <f>'M-PRO'!AH47*'M-COV'!AH47</f>
        <v>0</v>
      </c>
      <c r="AI47" s="35">
        <f>'M-PRO'!AI47*'M-COV'!AI47</f>
        <v>0</v>
      </c>
      <c r="AJ47" s="35">
        <f>'M-PRO'!AJ47*'M-COV'!AJ47</f>
        <v>0</v>
      </c>
      <c r="AK47" s="35">
        <f>'M-PRO'!AK47*'M-COV'!AK47</f>
        <v>0</v>
      </c>
      <c r="AL47" s="35">
        <f>'M-PRO'!AL47*'M-COV'!AL47</f>
        <v>0</v>
      </c>
      <c r="AM47" s="35">
        <f>'M-PRO'!AM47*'M-COV'!AM47</f>
        <v>0</v>
      </c>
      <c r="AN47" s="35">
        <f>'M-PRO'!AN47*'M-COV'!AN47</f>
        <v>0</v>
      </c>
      <c r="AO47" s="35">
        <f>'M-PRO'!AO47*'M-COV'!AO47</f>
        <v>0</v>
      </c>
      <c r="AP47" s="35">
        <f>'M-PRO'!AP47*'M-COV'!AP47</f>
        <v>0</v>
      </c>
      <c r="AQ47" s="35">
        <f>'M-PRO'!AQ47*'M-COV'!AQ47</f>
        <v>0</v>
      </c>
      <c r="AR47" s="35">
        <f>'M-PRO'!AR47*'M-COV'!AR47</f>
        <v>0</v>
      </c>
      <c r="AS47" s="35">
        <f>'M-PRO'!AS47*'M-COV'!AS47</f>
        <v>0</v>
      </c>
      <c r="AT47" s="35">
        <f>'M-PRO'!AT47*'M-COV'!AT47</f>
        <v>0</v>
      </c>
      <c r="AU47" s="35">
        <f>'M-PRO'!AU47*'M-COV'!AU47</f>
        <v>0</v>
      </c>
      <c r="AV47" s="35">
        <f>'M-PRO'!AV47*'M-COV'!AV47</f>
        <v>0</v>
      </c>
      <c r="AW47" s="35">
        <f>'M-PRO'!AW47*'M-COV'!AW47</f>
        <v>0</v>
      </c>
      <c r="AX47" s="35">
        <f>'M-PRO'!AX47*'M-COV'!AX47</f>
        <v>0</v>
      </c>
      <c r="AY47" s="35">
        <f>'M-PRO'!AY47*'M-COV'!AY47</f>
        <v>0</v>
      </c>
      <c r="AZ47" s="35">
        <f>'M-PRO'!AZ47*'M-COV'!AZ47</f>
        <v>0</v>
      </c>
      <c r="BA47" s="35">
        <f>'M-PRO'!BA47*'M-COV'!BA47</f>
        <v>0</v>
      </c>
      <c r="BB47" s="35">
        <f>'M-PRO'!BB47*'M-COV'!BB47</f>
        <v>0</v>
      </c>
      <c r="BC47" s="35">
        <f>'M-PRO'!BC47*'M-COV'!BC47</f>
        <v>0</v>
      </c>
    </row>
    <row r="48" spans="1:55" x14ac:dyDescent="0.25">
      <c r="A48">
        <v>44</v>
      </c>
      <c r="B48" s="42" t="str">
        <f t="shared" si="3"/>
        <v>30.068.224/0001-04</v>
      </c>
      <c r="C48" s="35">
        <f>'M-PRO'!C48*'M-COV'!C48</f>
        <v>0</v>
      </c>
      <c r="D48" s="35">
        <f>'M-PRO'!D48*'M-COV'!D48</f>
        <v>0</v>
      </c>
      <c r="E48" s="35">
        <f>'M-PRO'!E48*'M-COV'!E48</f>
        <v>0</v>
      </c>
      <c r="F48" s="35">
        <f>'M-PRO'!F48*'M-COV'!F48</f>
        <v>0</v>
      </c>
      <c r="G48" s="35">
        <f>'M-PRO'!G48*'M-COV'!G48</f>
        <v>0</v>
      </c>
      <c r="H48" s="35">
        <f>'M-PRO'!H48*'M-COV'!H48</f>
        <v>0</v>
      </c>
      <c r="I48" s="35">
        <f>'M-PRO'!I48*'M-COV'!I48</f>
        <v>0</v>
      </c>
      <c r="J48" s="35">
        <f>'M-PRO'!J48*'M-COV'!J48</f>
        <v>0</v>
      </c>
      <c r="K48" s="35">
        <f>'M-PRO'!K48*'M-COV'!K48</f>
        <v>0</v>
      </c>
      <c r="L48" s="35">
        <f>'M-PRO'!L48*'M-COV'!L48</f>
        <v>0</v>
      </c>
      <c r="M48" s="35">
        <f>'M-PRO'!M48*'M-COV'!M48</f>
        <v>0</v>
      </c>
      <c r="N48" s="35">
        <f>'M-PRO'!N48*'M-COV'!N48</f>
        <v>0</v>
      </c>
      <c r="O48" s="35">
        <f>'M-PRO'!O48*'M-COV'!O48</f>
        <v>0</v>
      </c>
      <c r="P48" s="35">
        <f>'M-PRO'!P48*'M-COV'!P48</f>
        <v>0</v>
      </c>
      <c r="Q48" s="35">
        <f>'M-PRO'!Q48*'M-COV'!Q48</f>
        <v>0</v>
      </c>
      <c r="R48" s="35">
        <f>'M-PRO'!R48*'M-COV'!R48</f>
        <v>0</v>
      </c>
      <c r="S48" s="35">
        <f>'M-PRO'!S48*'M-COV'!S48</f>
        <v>0</v>
      </c>
      <c r="T48" s="35">
        <f>'M-PRO'!T48*'M-COV'!T48</f>
        <v>0</v>
      </c>
      <c r="U48" s="35">
        <f>'M-PRO'!U48*'M-COV'!U48</f>
        <v>0</v>
      </c>
      <c r="V48" s="35">
        <f>'M-PRO'!V48*'M-COV'!V48</f>
        <v>0</v>
      </c>
      <c r="W48" s="35">
        <f>'M-PRO'!W48*'M-COV'!W48</f>
        <v>0</v>
      </c>
      <c r="X48" s="35">
        <f>'M-PRO'!X48*'M-COV'!X48</f>
        <v>0</v>
      </c>
      <c r="Y48" s="35">
        <f>'M-PRO'!Y48*'M-COV'!Y48</f>
        <v>0</v>
      </c>
      <c r="Z48" s="35">
        <f>'M-PRO'!Z48*'M-COV'!Z48</f>
        <v>0</v>
      </c>
      <c r="AA48" s="35">
        <f>'M-PRO'!AA48*'M-COV'!AA48</f>
        <v>0</v>
      </c>
      <c r="AB48" s="35">
        <f>'M-PRO'!AB48*'M-COV'!AB48</f>
        <v>0</v>
      </c>
      <c r="AC48" s="35">
        <f>'M-PRO'!AC48*'M-COV'!AC48</f>
        <v>0</v>
      </c>
      <c r="AD48" s="35">
        <f>'M-PRO'!AD48*'M-COV'!AD48</f>
        <v>0</v>
      </c>
      <c r="AE48" s="35">
        <f>'M-PRO'!AE48*'M-COV'!AE48</f>
        <v>0</v>
      </c>
      <c r="AF48" s="35">
        <f>'M-PRO'!AF48*'M-COV'!AF48</f>
        <v>0</v>
      </c>
      <c r="AG48" s="35">
        <f>'M-PRO'!AG48*'M-COV'!AG48</f>
        <v>0</v>
      </c>
      <c r="AH48" s="35">
        <f>'M-PRO'!AH48*'M-COV'!AH48</f>
        <v>0</v>
      </c>
      <c r="AI48" s="35">
        <f>'M-PRO'!AI48*'M-COV'!AI48</f>
        <v>0</v>
      </c>
      <c r="AJ48" s="35">
        <f>'M-PRO'!AJ48*'M-COV'!AJ48</f>
        <v>0</v>
      </c>
      <c r="AK48" s="35">
        <f>'M-PRO'!AK48*'M-COV'!AK48</f>
        <v>0</v>
      </c>
      <c r="AL48" s="35">
        <f>'M-PRO'!AL48*'M-COV'!AL48</f>
        <v>0</v>
      </c>
      <c r="AM48" s="35">
        <f>'M-PRO'!AM48*'M-COV'!AM48</f>
        <v>0</v>
      </c>
      <c r="AN48" s="35">
        <f>'M-PRO'!AN48*'M-COV'!AN48</f>
        <v>0</v>
      </c>
      <c r="AO48" s="35">
        <f>'M-PRO'!AO48*'M-COV'!AO48</f>
        <v>0</v>
      </c>
      <c r="AP48" s="35">
        <f>'M-PRO'!AP48*'M-COV'!AP48</f>
        <v>0</v>
      </c>
      <c r="AQ48" s="35">
        <f>'M-PRO'!AQ48*'M-COV'!AQ48</f>
        <v>0</v>
      </c>
      <c r="AR48" s="35">
        <f>'M-PRO'!AR48*'M-COV'!AR48</f>
        <v>0</v>
      </c>
      <c r="AS48" s="35">
        <f>'M-PRO'!AS48*'M-COV'!AS48</f>
        <v>0</v>
      </c>
      <c r="AT48" s="35">
        <f>'M-PRO'!AT48*'M-COV'!AT48</f>
        <v>0</v>
      </c>
      <c r="AU48" s="35">
        <f>'M-PRO'!AU48*'M-COV'!AU48</f>
        <v>0</v>
      </c>
      <c r="AV48" s="35">
        <f>'M-PRO'!AV48*'M-COV'!AV48</f>
        <v>0</v>
      </c>
      <c r="AW48" s="35">
        <f>'M-PRO'!AW48*'M-COV'!AW48</f>
        <v>0</v>
      </c>
      <c r="AX48" s="35">
        <f>'M-PRO'!AX48*'M-COV'!AX48</f>
        <v>0</v>
      </c>
      <c r="AY48" s="35">
        <f>'M-PRO'!AY48*'M-COV'!AY48</f>
        <v>0</v>
      </c>
      <c r="AZ48" s="35">
        <f>'M-PRO'!AZ48*'M-COV'!AZ48</f>
        <v>0</v>
      </c>
      <c r="BA48" s="35">
        <f>'M-PRO'!BA48*'M-COV'!BA48</f>
        <v>0</v>
      </c>
      <c r="BB48" s="35">
        <f>'M-PRO'!BB48*'M-COV'!BB48</f>
        <v>0</v>
      </c>
      <c r="BC48" s="35">
        <f>'M-PRO'!BC48*'M-COV'!BC48</f>
        <v>0</v>
      </c>
    </row>
    <row r="49" spans="1:55" x14ac:dyDescent="0.25">
      <c r="A49">
        <v>45</v>
      </c>
      <c r="B49" s="42" t="str">
        <f t="shared" si="3"/>
        <v>14.507.699/0001-95</v>
      </c>
      <c r="C49" s="35">
        <f>'M-PRO'!C49*'M-COV'!C49</f>
        <v>0</v>
      </c>
      <c r="D49" s="35">
        <f>'M-PRO'!D49*'M-COV'!D49</f>
        <v>0</v>
      </c>
      <c r="E49" s="35">
        <f>'M-PRO'!E49*'M-COV'!E49</f>
        <v>0</v>
      </c>
      <c r="F49" s="35">
        <f>'M-PRO'!F49*'M-COV'!F49</f>
        <v>0</v>
      </c>
      <c r="G49" s="35">
        <f>'M-PRO'!G49*'M-COV'!G49</f>
        <v>0</v>
      </c>
      <c r="H49" s="35">
        <f>'M-PRO'!H49*'M-COV'!H49</f>
        <v>0</v>
      </c>
      <c r="I49" s="35">
        <f>'M-PRO'!I49*'M-COV'!I49</f>
        <v>0</v>
      </c>
      <c r="J49" s="35">
        <f>'M-PRO'!J49*'M-COV'!J49</f>
        <v>0</v>
      </c>
      <c r="K49" s="35">
        <f>'M-PRO'!K49*'M-COV'!K49</f>
        <v>0</v>
      </c>
      <c r="L49" s="35">
        <f>'M-PRO'!L49*'M-COV'!L49</f>
        <v>0</v>
      </c>
      <c r="M49" s="35">
        <f>'M-PRO'!M49*'M-COV'!M49</f>
        <v>0</v>
      </c>
      <c r="N49" s="35">
        <f>'M-PRO'!N49*'M-COV'!N49</f>
        <v>0</v>
      </c>
      <c r="O49" s="35">
        <f>'M-PRO'!O49*'M-COV'!O49</f>
        <v>0</v>
      </c>
      <c r="P49" s="35">
        <f>'M-PRO'!P49*'M-COV'!P49</f>
        <v>0</v>
      </c>
      <c r="Q49" s="35">
        <f>'M-PRO'!Q49*'M-COV'!Q49</f>
        <v>0</v>
      </c>
      <c r="R49" s="35">
        <f>'M-PRO'!R49*'M-COV'!R49</f>
        <v>0</v>
      </c>
      <c r="S49" s="35">
        <f>'M-PRO'!S49*'M-COV'!S49</f>
        <v>0</v>
      </c>
      <c r="T49" s="35">
        <f>'M-PRO'!T49*'M-COV'!T49</f>
        <v>0</v>
      </c>
      <c r="U49" s="35">
        <f>'M-PRO'!U49*'M-COV'!U49</f>
        <v>0</v>
      </c>
      <c r="V49" s="35">
        <f>'M-PRO'!V49*'M-COV'!V49</f>
        <v>0</v>
      </c>
      <c r="W49" s="35">
        <f>'M-PRO'!W49*'M-COV'!W49</f>
        <v>0</v>
      </c>
      <c r="X49" s="35">
        <f>'M-PRO'!X49*'M-COV'!X49</f>
        <v>0</v>
      </c>
      <c r="Y49" s="35">
        <f>'M-PRO'!Y49*'M-COV'!Y49</f>
        <v>0</v>
      </c>
      <c r="Z49" s="35">
        <f>'M-PRO'!Z49*'M-COV'!Z49</f>
        <v>0</v>
      </c>
      <c r="AA49" s="35">
        <f>'M-PRO'!AA49*'M-COV'!AA49</f>
        <v>0</v>
      </c>
      <c r="AB49" s="35">
        <f>'M-PRO'!AB49*'M-COV'!AB49</f>
        <v>0</v>
      </c>
      <c r="AC49" s="35">
        <f>'M-PRO'!AC49*'M-COV'!AC49</f>
        <v>0</v>
      </c>
      <c r="AD49" s="35">
        <f>'M-PRO'!AD49*'M-COV'!AD49</f>
        <v>0</v>
      </c>
      <c r="AE49" s="35">
        <f>'M-PRO'!AE49*'M-COV'!AE49</f>
        <v>0</v>
      </c>
      <c r="AF49" s="35">
        <f>'M-PRO'!AF49*'M-COV'!AF49</f>
        <v>0</v>
      </c>
      <c r="AG49" s="35">
        <f>'M-PRO'!AG49*'M-COV'!AG49</f>
        <v>0</v>
      </c>
      <c r="AH49" s="35">
        <f>'M-PRO'!AH49*'M-COV'!AH49</f>
        <v>0</v>
      </c>
      <c r="AI49" s="35">
        <f>'M-PRO'!AI49*'M-COV'!AI49</f>
        <v>0</v>
      </c>
      <c r="AJ49" s="35">
        <f>'M-PRO'!AJ49*'M-COV'!AJ49</f>
        <v>0</v>
      </c>
      <c r="AK49" s="35">
        <f>'M-PRO'!AK49*'M-COV'!AK49</f>
        <v>0</v>
      </c>
      <c r="AL49" s="35">
        <f>'M-PRO'!AL49*'M-COV'!AL49</f>
        <v>0</v>
      </c>
      <c r="AM49" s="35">
        <f>'M-PRO'!AM49*'M-COV'!AM49</f>
        <v>0</v>
      </c>
      <c r="AN49" s="35">
        <f>'M-PRO'!AN49*'M-COV'!AN49</f>
        <v>0</v>
      </c>
      <c r="AO49" s="35">
        <f>'M-PRO'!AO49*'M-COV'!AO49</f>
        <v>0</v>
      </c>
      <c r="AP49" s="35">
        <f>'M-PRO'!AP49*'M-COV'!AP49</f>
        <v>0</v>
      </c>
      <c r="AQ49" s="35">
        <f>'M-PRO'!AQ49*'M-COV'!AQ49</f>
        <v>0</v>
      </c>
      <c r="AR49" s="35">
        <f>'M-PRO'!AR49*'M-COV'!AR49</f>
        <v>0</v>
      </c>
      <c r="AS49" s="35">
        <f>'M-PRO'!AS49*'M-COV'!AS49</f>
        <v>0</v>
      </c>
      <c r="AT49" s="35">
        <f>'M-PRO'!AT49*'M-COV'!AT49</f>
        <v>0</v>
      </c>
      <c r="AU49" s="35">
        <f>'M-PRO'!AU49*'M-COV'!AU49</f>
        <v>0</v>
      </c>
      <c r="AV49" s="35">
        <f>'M-PRO'!AV49*'M-COV'!AV49</f>
        <v>0</v>
      </c>
      <c r="AW49" s="35">
        <f>'M-PRO'!AW49*'M-COV'!AW49</f>
        <v>0</v>
      </c>
      <c r="AX49" s="35">
        <f>'M-PRO'!AX49*'M-COV'!AX49</f>
        <v>0</v>
      </c>
      <c r="AY49" s="35">
        <f>'M-PRO'!AY49*'M-COV'!AY49</f>
        <v>0</v>
      </c>
      <c r="AZ49" s="35">
        <f>'M-PRO'!AZ49*'M-COV'!AZ49</f>
        <v>0</v>
      </c>
      <c r="BA49" s="35">
        <f>'M-PRO'!BA49*'M-COV'!BA49</f>
        <v>0</v>
      </c>
      <c r="BB49" s="35">
        <f>'M-PRO'!BB49*'M-COV'!BB49</f>
        <v>0</v>
      </c>
      <c r="BC49" s="35">
        <f>'M-PRO'!BC49*'M-COV'!BC49</f>
        <v>0</v>
      </c>
    </row>
    <row r="50" spans="1:55" x14ac:dyDescent="0.25">
      <c r="A50">
        <v>46</v>
      </c>
      <c r="B50" s="42" t="str">
        <f t="shared" si="3"/>
        <v>10.551.375/0001-01</v>
      </c>
      <c r="C50" s="35">
        <f>'M-PRO'!C50*'M-COV'!C50</f>
        <v>0</v>
      </c>
      <c r="D50" s="35">
        <f>'M-PRO'!D50*'M-COV'!D50</f>
        <v>0</v>
      </c>
      <c r="E50" s="35">
        <f>'M-PRO'!E50*'M-COV'!E50</f>
        <v>0</v>
      </c>
      <c r="F50" s="35">
        <f>'M-PRO'!F50*'M-COV'!F50</f>
        <v>0</v>
      </c>
      <c r="G50" s="35">
        <f>'M-PRO'!G50*'M-COV'!G50</f>
        <v>0</v>
      </c>
      <c r="H50" s="35">
        <f>'M-PRO'!H50*'M-COV'!H50</f>
        <v>0</v>
      </c>
      <c r="I50" s="35">
        <f>'M-PRO'!I50*'M-COV'!I50</f>
        <v>0</v>
      </c>
      <c r="J50" s="35">
        <f>'M-PRO'!J50*'M-COV'!J50</f>
        <v>0</v>
      </c>
      <c r="K50" s="35">
        <f>'M-PRO'!K50*'M-COV'!K50</f>
        <v>0</v>
      </c>
      <c r="L50" s="35">
        <f>'M-PRO'!L50*'M-COV'!L50</f>
        <v>0</v>
      </c>
      <c r="M50" s="35">
        <f>'M-PRO'!M50*'M-COV'!M50</f>
        <v>0</v>
      </c>
      <c r="N50" s="35">
        <f>'M-PRO'!N50*'M-COV'!N50</f>
        <v>0</v>
      </c>
      <c r="O50" s="35">
        <f>'M-PRO'!O50*'M-COV'!O50</f>
        <v>0</v>
      </c>
      <c r="P50" s="35">
        <f>'M-PRO'!P50*'M-COV'!P50</f>
        <v>0</v>
      </c>
      <c r="Q50" s="35">
        <f>'M-PRO'!Q50*'M-COV'!Q50</f>
        <v>0</v>
      </c>
      <c r="R50" s="35">
        <f>'M-PRO'!R50*'M-COV'!R50</f>
        <v>0</v>
      </c>
      <c r="S50" s="35">
        <f>'M-PRO'!S50*'M-COV'!S50</f>
        <v>0</v>
      </c>
      <c r="T50" s="35">
        <f>'M-PRO'!T50*'M-COV'!T50</f>
        <v>0</v>
      </c>
      <c r="U50" s="35">
        <f>'M-PRO'!U50*'M-COV'!U50</f>
        <v>0</v>
      </c>
      <c r="V50" s="35">
        <f>'M-PRO'!V50*'M-COV'!V50</f>
        <v>0</v>
      </c>
      <c r="W50" s="35">
        <f>'M-PRO'!W50*'M-COV'!W50</f>
        <v>0</v>
      </c>
      <c r="X50" s="35">
        <f>'M-PRO'!X50*'M-COV'!X50</f>
        <v>0</v>
      </c>
      <c r="Y50" s="35">
        <f>'M-PRO'!Y50*'M-COV'!Y50</f>
        <v>0</v>
      </c>
      <c r="Z50" s="35">
        <f>'M-PRO'!Z50*'M-COV'!Z50</f>
        <v>0</v>
      </c>
      <c r="AA50" s="35">
        <f>'M-PRO'!AA50*'M-COV'!AA50</f>
        <v>0</v>
      </c>
      <c r="AB50" s="35">
        <f>'M-PRO'!AB50*'M-COV'!AB50</f>
        <v>0</v>
      </c>
      <c r="AC50" s="35">
        <f>'M-PRO'!AC50*'M-COV'!AC50</f>
        <v>0</v>
      </c>
      <c r="AD50" s="35">
        <f>'M-PRO'!AD50*'M-COV'!AD50</f>
        <v>0</v>
      </c>
      <c r="AE50" s="35">
        <f>'M-PRO'!AE50*'M-COV'!AE50</f>
        <v>0</v>
      </c>
      <c r="AF50" s="35">
        <f>'M-PRO'!AF50*'M-COV'!AF50</f>
        <v>0</v>
      </c>
      <c r="AG50" s="35">
        <f>'M-PRO'!AG50*'M-COV'!AG50</f>
        <v>0</v>
      </c>
      <c r="AH50" s="35">
        <f>'M-PRO'!AH50*'M-COV'!AH50</f>
        <v>0</v>
      </c>
      <c r="AI50" s="35">
        <f>'M-PRO'!AI50*'M-COV'!AI50</f>
        <v>0</v>
      </c>
      <c r="AJ50" s="35">
        <f>'M-PRO'!AJ50*'M-COV'!AJ50</f>
        <v>0</v>
      </c>
      <c r="AK50" s="35">
        <f>'M-PRO'!AK50*'M-COV'!AK50</f>
        <v>0</v>
      </c>
      <c r="AL50" s="35">
        <f>'M-PRO'!AL50*'M-COV'!AL50</f>
        <v>0</v>
      </c>
      <c r="AM50" s="35">
        <f>'M-PRO'!AM50*'M-COV'!AM50</f>
        <v>0</v>
      </c>
      <c r="AN50" s="35">
        <f>'M-PRO'!AN50*'M-COV'!AN50</f>
        <v>0</v>
      </c>
      <c r="AO50" s="35">
        <f>'M-PRO'!AO50*'M-COV'!AO50</f>
        <v>0</v>
      </c>
      <c r="AP50" s="35">
        <f>'M-PRO'!AP50*'M-COV'!AP50</f>
        <v>0</v>
      </c>
      <c r="AQ50" s="35">
        <f>'M-PRO'!AQ50*'M-COV'!AQ50</f>
        <v>0</v>
      </c>
      <c r="AR50" s="35">
        <f>'M-PRO'!AR50*'M-COV'!AR50</f>
        <v>0</v>
      </c>
      <c r="AS50" s="35">
        <f>'M-PRO'!AS50*'M-COV'!AS50</f>
        <v>0</v>
      </c>
      <c r="AT50" s="35">
        <f>'M-PRO'!AT50*'M-COV'!AT50</f>
        <v>0</v>
      </c>
      <c r="AU50" s="35">
        <f>'M-PRO'!AU50*'M-COV'!AU50</f>
        <v>0</v>
      </c>
      <c r="AV50" s="35">
        <f>'M-PRO'!AV50*'M-COV'!AV50</f>
        <v>0</v>
      </c>
      <c r="AW50" s="35">
        <f>'M-PRO'!AW50*'M-COV'!AW50</f>
        <v>0</v>
      </c>
      <c r="AX50" s="35">
        <f>'M-PRO'!AX50*'M-COV'!AX50</f>
        <v>0</v>
      </c>
      <c r="AY50" s="35">
        <f>'M-PRO'!AY50*'M-COV'!AY50</f>
        <v>0</v>
      </c>
      <c r="AZ50" s="35">
        <f>'M-PRO'!AZ50*'M-COV'!AZ50</f>
        <v>0</v>
      </c>
      <c r="BA50" s="35">
        <f>'M-PRO'!BA50*'M-COV'!BA50</f>
        <v>0</v>
      </c>
      <c r="BB50" s="35">
        <f>'M-PRO'!BB50*'M-COV'!BB50</f>
        <v>0</v>
      </c>
      <c r="BC50" s="35">
        <f>'M-PRO'!BC50*'M-COV'!BC50</f>
        <v>0</v>
      </c>
    </row>
    <row r="51" spans="1:55" x14ac:dyDescent="0.25">
      <c r="A51">
        <v>47</v>
      </c>
      <c r="B51" s="42" t="str">
        <f t="shared" si="3"/>
        <v>10.577.512/0001-79</v>
      </c>
      <c r="C51" s="35">
        <f>'M-PRO'!C51*'M-COV'!C51</f>
        <v>0</v>
      </c>
      <c r="D51" s="35">
        <f>'M-PRO'!D51*'M-COV'!D51</f>
        <v>0</v>
      </c>
      <c r="E51" s="35">
        <f>'M-PRO'!E51*'M-COV'!E51</f>
        <v>0</v>
      </c>
      <c r="F51" s="35">
        <f>'M-PRO'!F51*'M-COV'!F51</f>
        <v>0</v>
      </c>
      <c r="G51" s="35">
        <f>'M-PRO'!G51*'M-COV'!G51</f>
        <v>0</v>
      </c>
      <c r="H51" s="35">
        <f>'M-PRO'!H51*'M-COV'!H51</f>
        <v>0</v>
      </c>
      <c r="I51" s="35">
        <f>'M-PRO'!I51*'M-COV'!I51</f>
        <v>0</v>
      </c>
      <c r="J51" s="35">
        <f>'M-PRO'!J51*'M-COV'!J51</f>
        <v>0</v>
      </c>
      <c r="K51" s="35">
        <f>'M-PRO'!K51*'M-COV'!K51</f>
        <v>0</v>
      </c>
      <c r="L51" s="35">
        <f>'M-PRO'!L51*'M-COV'!L51</f>
        <v>0</v>
      </c>
      <c r="M51" s="35">
        <f>'M-PRO'!M51*'M-COV'!M51</f>
        <v>0</v>
      </c>
      <c r="N51" s="35">
        <f>'M-PRO'!N51*'M-COV'!N51</f>
        <v>0</v>
      </c>
      <c r="O51" s="35">
        <f>'M-PRO'!O51*'M-COV'!O51</f>
        <v>0</v>
      </c>
      <c r="P51" s="35">
        <f>'M-PRO'!P51*'M-COV'!P51</f>
        <v>0</v>
      </c>
      <c r="Q51" s="35">
        <f>'M-PRO'!Q51*'M-COV'!Q51</f>
        <v>0</v>
      </c>
      <c r="R51" s="35">
        <f>'M-PRO'!R51*'M-COV'!R51</f>
        <v>0</v>
      </c>
      <c r="S51" s="35">
        <f>'M-PRO'!S51*'M-COV'!S51</f>
        <v>0</v>
      </c>
      <c r="T51" s="35">
        <f>'M-PRO'!T51*'M-COV'!T51</f>
        <v>0</v>
      </c>
      <c r="U51" s="35">
        <f>'M-PRO'!U51*'M-COV'!U51</f>
        <v>0</v>
      </c>
      <c r="V51" s="35">
        <f>'M-PRO'!V51*'M-COV'!V51</f>
        <v>0</v>
      </c>
      <c r="W51" s="35">
        <f>'M-PRO'!W51*'M-COV'!W51</f>
        <v>0</v>
      </c>
      <c r="X51" s="35">
        <f>'M-PRO'!X51*'M-COV'!X51</f>
        <v>0</v>
      </c>
      <c r="Y51" s="35">
        <f>'M-PRO'!Y51*'M-COV'!Y51</f>
        <v>0</v>
      </c>
      <c r="Z51" s="35">
        <f>'M-PRO'!Z51*'M-COV'!Z51</f>
        <v>0</v>
      </c>
      <c r="AA51" s="35">
        <f>'M-PRO'!AA51*'M-COV'!AA51</f>
        <v>0</v>
      </c>
      <c r="AB51" s="35">
        <f>'M-PRO'!AB51*'M-COV'!AB51</f>
        <v>0</v>
      </c>
      <c r="AC51" s="35">
        <f>'M-PRO'!AC51*'M-COV'!AC51</f>
        <v>0</v>
      </c>
      <c r="AD51" s="35">
        <f>'M-PRO'!AD51*'M-COV'!AD51</f>
        <v>0</v>
      </c>
      <c r="AE51" s="35">
        <f>'M-PRO'!AE51*'M-COV'!AE51</f>
        <v>0</v>
      </c>
      <c r="AF51" s="35">
        <f>'M-PRO'!AF51*'M-COV'!AF51</f>
        <v>0</v>
      </c>
      <c r="AG51" s="35">
        <f>'M-PRO'!AG51*'M-COV'!AG51</f>
        <v>0</v>
      </c>
      <c r="AH51" s="35">
        <f>'M-PRO'!AH51*'M-COV'!AH51</f>
        <v>0</v>
      </c>
      <c r="AI51" s="35">
        <f>'M-PRO'!AI51*'M-COV'!AI51</f>
        <v>0</v>
      </c>
      <c r="AJ51" s="35">
        <f>'M-PRO'!AJ51*'M-COV'!AJ51</f>
        <v>0</v>
      </c>
      <c r="AK51" s="35">
        <f>'M-PRO'!AK51*'M-COV'!AK51</f>
        <v>0</v>
      </c>
      <c r="AL51" s="35">
        <f>'M-PRO'!AL51*'M-COV'!AL51</f>
        <v>0</v>
      </c>
      <c r="AM51" s="35">
        <f>'M-PRO'!AM51*'M-COV'!AM51</f>
        <v>0</v>
      </c>
      <c r="AN51" s="35">
        <f>'M-PRO'!AN51*'M-COV'!AN51</f>
        <v>0</v>
      </c>
      <c r="AO51" s="35">
        <f>'M-PRO'!AO51*'M-COV'!AO51</f>
        <v>0</v>
      </c>
      <c r="AP51" s="35">
        <f>'M-PRO'!AP51*'M-COV'!AP51</f>
        <v>0</v>
      </c>
      <c r="AQ51" s="35">
        <f>'M-PRO'!AQ51*'M-COV'!AQ51</f>
        <v>0</v>
      </c>
      <c r="AR51" s="35">
        <f>'M-PRO'!AR51*'M-COV'!AR51</f>
        <v>0</v>
      </c>
      <c r="AS51" s="35">
        <f>'M-PRO'!AS51*'M-COV'!AS51</f>
        <v>0</v>
      </c>
      <c r="AT51" s="35">
        <f>'M-PRO'!AT51*'M-COV'!AT51</f>
        <v>0</v>
      </c>
      <c r="AU51" s="35">
        <f>'M-PRO'!AU51*'M-COV'!AU51</f>
        <v>0</v>
      </c>
      <c r="AV51" s="35">
        <f>'M-PRO'!AV51*'M-COV'!AV51</f>
        <v>0</v>
      </c>
      <c r="AW51" s="35">
        <f>'M-PRO'!AW51*'M-COV'!AW51</f>
        <v>0</v>
      </c>
      <c r="AX51" s="35">
        <f>'M-PRO'!AX51*'M-COV'!AX51</f>
        <v>0</v>
      </c>
      <c r="AY51" s="35">
        <f>'M-PRO'!AY51*'M-COV'!AY51</f>
        <v>0</v>
      </c>
      <c r="AZ51" s="35">
        <f>'M-PRO'!AZ51*'M-COV'!AZ51</f>
        <v>0</v>
      </c>
      <c r="BA51" s="35">
        <f>'M-PRO'!BA51*'M-COV'!BA51</f>
        <v>0</v>
      </c>
      <c r="BB51" s="35">
        <f>'M-PRO'!BB51*'M-COV'!BB51</f>
        <v>0</v>
      </c>
      <c r="BC51" s="35">
        <f>'M-PRO'!BC51*'M-COV'!BC51</f>
        <v>0</v>
      </c>
    </row>
    <row r="52" spans="1:55" x14ac:dyDescent="0.25">
      <c r="A52">
        <v>48</v>
      </c>
      <c r="B52" s="42" t="str">
        <f t="shared" si="3"/>
        <v>30.036.235/0001-02</v>
      </c>
      <c r="C52" s="35">
        <f>'M-PRO'!C52*'M-COV'!C52</f>
        <v>0</v>
      </c>
      <c r="D52" s="35">
        <f>'M-PRO'!D52*'M-COV'!D52</f>
        <v>0</v>
      </c>
      <c r="E52" s="35">
        <f>'M-PRO'!E52*'M-COV'!E52</f>
        <v>0</v>
      </c>
      <c r="F52" s="35">
        <f>'M-PRO'!F52*'M-COV'!F52</f>
        <v>0</v>
      </c>
      <c r="G52" s="35">
        <f>'M-PRO'!G52*'M-COV'!G52</f>
        <v>0</v>
      </c>
      <c r="H52" s="35">
        <f>'M-PRO'!H52*'M-COV'!H52</f>
        <v>0</v>
      </c>
      <c r="I52" s="35">
        <f>'M-PRO'!I52*'M-COV'!I52</f>
        <v>0</v>
      </c>
      <c r="J52" s="35">
        <f>'M-PRO'!J52*'M-COV'!J52</f>
        <v>0</v>
      </c>
      <c r="K52" s="35">
        <f>'M-PRO'!K52*'M-COV'!K52</f>
        <v>0</v>
      </c>
      <c r="L52" s="35">
        <f>'M-PRO'!L52*'M-COV'!L52</f>
        <v>0</v>
      </c>
      <c r="M52" s="35">
        <f>'M-PRO'!M52*'M-COV'!M52</f>
        <v>0</v>
      </c>
      <c r="N52" s="35">
        <f>'M-PRO'!N52*'M-COV'!N52</f>
        <v>0</v>
      </c>
      <c r="O52" s="35">
        <f>'M-PRO'!O52*'M-COV'!O52</f>
        <v>0</v>
      </c>
      <c r="P52" s="35">
        <f>'M-PRO'!P52*'M-COV'!P52</f>
        <v>0</v>
      </c>
      <c r="Q52" s="35">
        <f>'M-PRO'!Q52*'M-COV'!Q52</f>
        <v>0</v>
      </c>
      <c r="R52" s="35">
        <f>'M-PRO'!R52*'M-COV'!R52</f>
        <v>0</v>
      </c>
      <c r="S52" s="35">
        <f>'M-PRO'!S52*'M-COV'!S52</f>
        <v>0</v>
      </c>
      <c r="T52" s="35">
        <f>'M-PRO'!T52*'M-COV'!T52</f>
        <v>0</v>
      </c>
      <c r="U52" s="35">
        <f>'M-PRO'!U52*'M-COV'!U52</f>
        <v>0</v>
      </c>
      <c r="V52" s="35">
        <f>'M-PRO'!V52*'M-COV'!V52</f>
        <v>0</v>
      </c>
      <c r="W52" s="35">
        <f>'M-PRO'!W52*'M-COV'!W52</f>
        <v>0</v>
      </c>
      <c r="X52" s="35">
        <f>'M-PRO'!X52*'M-COV'!X52</f>
        <v>0</v>
      </c>
      <c r="Y52" s="35">
        <f>'M-PRO'!Y52*'M-COV'!Y52</f>
        <v>0</v>
      </c>
      <c r="Z52" s="35">
        <f>'M-PRO'!Z52*'M-COV'!Z52</f>
        <v>0</v>
      </c>
      <c r="AA52" s="35">
        <f>'M-PRO'!AA52*'M-COV'!AA52</f>
        <v>0</v>
      </c>
      <c r="AB52" s="35">
        <f>'M-PRO'!AB52*'M-COV'!AB52</f>
        <v>0</v>
      </c>
      <c r="AC52" s="35">
        <f>'M-PRO'!AC52*'M-COV'!AC52</f>
        <v>0</v>
      </c>
      <c r="AD52" s="35">
        <f>'M-PRO'!AD52*'M-COV'!AD52</f>
        <v>0</v>
      </c>
      <c r="AE52" s="35">
        <f>'M-PRO'!AE52*'M-COV'!AE52</f>
        <v>0</v>
      </c>
      <c r="AF52" s="35">
        <f>'M-PRO'!AF52*'M-COV'!AF52</f>
        <v>0</v>
      </c>
      <c r="AG52" s="35">
        <f>'M-PRO'!AG52*'M-COV'!AG52</f>
        <v>0</v>
      </c>
      <c r="AH52" s="35">
        <f>'M-PRO'!AH52*'M-COV'!AH52</f>
        <v>0</v>
      </c>
      <c r="AI52" s="35">
        <f>'M-PRO'!AI52*'M-COV'!AI52</f>
        <v>0</v>
      </c>
      <c r="AJ52" s="35">
        <f>'M-PRO'!AJ52*'M-COV'!AJ52</f>
        <v>0</v>
      </c>
      <c r="AK52" s="35">
        <f>'M-PRO'!AK52*'M-COV'!AK52</f>
        <v>0</v>
      </c>
      <c r="AL52" s="35">
        <f>'M-PRO'!AL52*'M-COV'!AL52</f>
        <v>0</v>
      </c>
      <c r="AM52" s="35">
        <f>'M-PRO'!AM52*'M-COV'!AM52</f>
        <v>0</v>
      </c>
      <c r="AN52" s="35">
        <f>'M-PRO'!AN52*'M-COV'!AN52</f>
        <v>0</v>
      </c>
      <c r="AO52" s="35">
        <f>'M-PRO'!AO52*'M-COV'!AO52</f>
        <v>0</v>
      </c>
      <c r="AP52" s="35">
        <f>'M-PRO'!AP52*'M-COV'!AP52</f>
        <v>0</v>
      </c>
      <c r="AQ52" s="35">
        <f>'M-PRO'!AQ52*'M-COV'!AQ52</f>
        <v>0</v>
      </c>
      <c r="AR52" s="35">
        <f>'M-PRO'!AR52*'M-COV'!AR52</f>
        <v>0</v>
      </c>
      <c r="AS52" s="35">
        <f>'M-PRO'!AS52*'M-COV'!AS52</f>
        <v>0</v>
      </c>
      <c r="AT52" s="35">
        <f>'M-PRO'!AT52*'M-COV'!AT52</f>
        <v>0</v>
      </c>
      <c r="AU52" s="35">
        <f>'M-PRO'!AU52*'M-COV'!AU52</f>
        <v>0</v>
      </c>
      <c r="AV52" s="35">
        <f>'M-PRO'!AV52*'M-COV'!AV52</f>
        <v>0</v>
      </c>
      <c r="AW52" s="35">
        <f>'M-PRO'!AW52*'M-COV'!AW52</f>
        <v>0</v>
      </c>
      <c r="AX52" s="35">
        <f>'M-PRO'!AX52*'M-COV'!AX52</f>
        <v>0</v>
      </c>
      <c r="AY52" s="35">
        <f>'M-PRO'!AY52*'M-COV'!AY52</f>
        <v>0</v>
      </c>
      <c r="AZ52" s="35">
        <f>'M-PRO'!AZ52*'M-COV'!AZ52</f>
        <v>0</v>
      </c>
      <c r="BA52" s="35">
        <f>'M-PRO'!BA52*'M-COV'!BA52</f>
        <v>0</v>
      </c>
      <c r="BB52" s="35">
        <f>'M-PRO'!BB52*'M-COV'!BB52</f>
        <v>0</v>
      </c>
      <c r="BC52" s="35">
        <f>'M-PRO'!BC52*'M-COV'!BC52</f>
        <v>0</v>
      </c>
    </row>
    <row r="53" spans="1:55" x14ac:dyDescent="0.25">
      <c r="A53">
        <v>49</v>
      </c>
      <c r="B53" s="42" t="str">
        <f t="shared" si="3"/>
        <v>34.660.276/0001-18</v>
      </c>
      <c r="C53" s="35">
        <f>'M-PRO'!C53*'M-COV'!C53</f>
        <v>0</v>
      </c>
      <c r="D53" s="35">
        <f>'M-PRO'!D53*'M-COV'!D53</f>
        <v>0</v>
      </c>
      <c r="E53" s="35">
        <f>'M-PRO'!E53*'M-COV'!E53</f>
        <v>0</v>
      </c>
      <c r="F53" s="35">
        <f>'M-PRO'!F53*'M-COV'!F53</f>
        <v>0</v>
      </c>
      <c r="G53" s="35">
        <f>'M-PRO'!G53*'M-COV'!G53</f>
        <v>0</v>
      </c>
      <c r="H53" s="35">
        <f>'M-PRO'!H53*'M-COV'!H53</f>
        <v>0</v>
      </c>
      <c r="I53" s="35">
        <f>'M-PRO'!I53*'M-COV'!I53</f>
        <v>0</v>
      </c>
      <c r="J53" s="35">
        <f>'M-PRO'!J53*'M-COV'!J53</f>
        <v>0</v>
      </c>
      <c r="K53" s="35">
        <f>'M-PRO'!K53*'M-COV'!K53</f>
        <v>0</v>
      </c>
      <c r="L53" s="35">
        <f>'M-PRO'!L53*'M-COV'!L53</f>
        <v>0</v>
      </c>
      <c r="M53" s="35">
        <f>'M-PRO'!M53*'M-COV'!M53</f>
        <v>0</v>
      </c>
      <c r="N53" s="35">
        <f>'M-PRO'!N53*'M-COV'!N53</f>
        <v>0</v>
      </c>
      <c r="O53" s="35">
        <f>'M-PRO'!O53*'M-COV'!O53</f>
        <v>0</v>
      </c>
      <c r="P53" s="35">
        <f>'M-PRO'!P53*'M-COV'!P53</f>
        <v>0</v>
      </c>
      <c r="Q53" s="35">
        <f>'M-PRO'!Q53*'M-COV'!Q53</f>
        <v>0</v>
      </c>
      <c r="R53" s="35">
        <f>'M-PRO'!R53*'M-COV'!R53</f>
        <v>0</v>
      </c>
      <c r="S53" s="35">
        <f>'M-PRO'!S53*'M-COV'!S53</f>
        <v>0</v>
      </c>
      <c r="T53" s="35">
        <f>'M-PRO'!T53*'M-COV'!T53</f>
        <v>0</v>
      </c>
      <c r="U53" s="35">
        <f>'M-PRO'!U53*'M-COV'!U53</f>
        <v>0</v>
      </c>
      <c r="V53" s="35">
        <f>'M-PRO'!V53*'M-COV'!V53</f>
        <v>0</v>
      </c>
      <c r="W53" s="35">
        <f>'M-PRO'!W53*'M-COV'!W53</f>
        <v>0</v>
      </c>
      <c r="X53" s="35">
        <f>'M-PRO'!X53*'M-COV'!X53</f>
        <v>0</v>
      </c>
      <c r="Y53" s="35">
        <f>'M-PRO'!Y53*'M-COV'!Y53</f>
        <v>0</v>
      </c>
      <c r="Z53" s="35">
        <f>'M-PRO'!Z53*'M-COV'!Z53</f>
        <v>0</v>
      </c>
      <c r="AA53" s="35">
        <f>'M-PRO'!AA53*'M-COV'!AA53</f>
        <v>0</v>
      </c>
      <c r="AB53" s="35">
        <f>'M-PRO'!AB53*'M-COV'!AB53</f>
        <v>0</v>
      </c>
      <c r="AC53" s="35">
        <f>'M-PRO'!AC53*'M-COV'!AC53</f>
        <v>0</v>
      </c>
      <c r="AD53" s="35">
        <f>'M-PRO'!AD53*'M-COV'!AD53</f>
        <v>0</v>
      </c>
      <c r="AE53" s="35">
        <f>'M-PRO'!AE53*'M-COV'!AE53</f>
        <v>0</v>
      </c>
      <c r="AF53" s="35">
        <f>'M-PRO'!AF53*'M-COV'!AF53</f>
        <v>0</v>
      </c>
      <c r="AG53" s="35">
        <f>'M-PRO'!AG53*'M-COV'!AG53</f>
        <v>0</v>
      </c>
      <c r="AH53" s="35">
        <f>'M-PRO'!AH53*'M-COV'!AH53</f>
        <v>0</v>
      </c>
      <c r="AI53" s="35">
        <f>'M-PRO'!AI53*'M-COV'!AI53</f>
        <v>0</v>
      </c>
      <c r="AJ53" s="35">
        <f>'M-PRO'!AJ53*'M-COV'!AJ53</f>
        <v>0</v>
      </c>
      <c r="AK53" s="35">
        <f>'M-PRO'!AK53*'M-COV'!AK53</f>
        <v>0</v>
      </c>
      <c r="AL53" s="35">
        <f>'M-PRO'!AL53*'M-COV'!AL53</f>
        <v>0</v>
      </c>
      <c r="AM53" s="35">
        <f>'M-PRO'!AM53*'M-COV'!AM53</f>
        <v>0</v>
      </c>
      <c r="AN53" s="35">
        <f>'M-PRO'!AN53*'M-COV'!AN53</f>
        <v>0</v>
      </c>
      <c r="AO53" s="35">
        <f>'M-PRO'!AO53*'M-COV'!AO53</f>
        <v>0</v>
      </c>
      <c r="AP53" s="35">
        <f>'M-PRO'!AP53*'M-COV'!AP53</f>
        <v>0</v>
      </c>
      <c r="AQ53" s="35">
        <f>'M-PRO'!AQ53*'M-COV'!AQ53</f>
        <v>0</v>
      </c>
      <c r="AR53" s="35">
        <f>'M-PRO'!AR53*'M-COV'!AR53</f>
        <v>0</v>
      </c>
      <c r="AS53" s="35">
        <f>'M-PRO'!AS53*'M-COV'!AS53</f>
        <v>0</v>
      </c>
      <c r="AT53" s="35">
        <f>'M-PRO'!AT53*'M-COV'!AT53</f>
        <v>0</v>
      </c>
      <c r="AU53" s="35">
        <f>'M-PRO'!AU53*'M-COV'!AU53</f>
        <v>0</v>
      </c>
      <c r="AV53" s="35">
        <f>'M-PRO'!AV53*'M-COV'!AV53</f>
        <v>0</v>
      </c>
      <c r="AW53" s="35">
        <f>'M-PRO'!AW53*'M-COV'!AW53</f>
        <v>0</v>
      </c>
      <c r="AX53" s="35">
        <f>'M-PRO'!AX53*'M-COV'!AX53</f>
        <v>0</v>
      </c>
      <c r="AY53" s="35">
        <f>'M-PRO'!AY53*'M-COV'!AY53</f>
        <v>0</v>
      </c>
      <c r="AZ53" s="35">
        <f>'M-PRO'!AZ53*'M-COV'!AZ53</f>
        <v>0</v>
      </c>
      <c r="BA53" s="35">
        <f>'M-PRO'!BA53*'M-COV'!BA53</f>
        <v>0</v>
      </c>
      <c r="BB53" s="35">
        <f>'M-PRO'!BB53*'M-COV'!BB53</f>
        <v>0</v>
      </c>
      <c r="BC53" s="35">
        <f>'M-PRO'!BC53*'M-COV'!BC53</f>
        <v>0</v>
      </c>
    </row>
    <row r="54" spans="1:55" x14ac:dyDescent="0.25">
      <c r="A54">
        <v>50</v>
      </c>
      <c r="B54" s="42" t="str">
        <f t="shared" si="3"/>
        <v>17.502.937/0001-68</v>
      </c>
      <c r="C54" s="35">
        <f>'M-PRO'!C54*'M-COV'!C54</f>
        <v>0</v>
      </c>
      <c r="D54" s="35">
        <f>'M-PRO'!D54*'M-COV'!D54</f>
        <v>0</v>
      </c>
      <c r="E54" s="35">
        <f>'M-PRO'!E54*'M-COV'!E54</f>
        <v>0</v>
      </c>
      <c r="F54" s="35">
        <f>'M-PRO'!F54*'M-COV'!F54</f>
        <v>0</v>
      </c>
      <c r="G54" s="35">
        <f>'M-PRO'!G54*'M-COV'!G54</f>
        <v>0</v>
      </c>
      <c r="H54" s="35">
        <f>'M-PRO'!H54*'M-COV'!H54</f>
        <v>0</v>
      </c>
      <c r="I54" s="35">
        <f>'M-PRO'!I54*'M-COV'!I54</f>
        <v>0</v>
      </c>
      <c r="J54" s="35">
        <f>'M-PRO'!J54*'M-COV'!J54</f>
        <v>0</v>
      </c>
      <c r="K54" s="35">
        <f>'M-PRO'!K54*'M-COV'!K54</f>
        <v>0</v>
      </c>
      <c r="L54" s="35">
        <f>'M-PRO'!L54*'M-COV'!L54</f>
        <v>0</v>
      </c>
      <c r="M54" s="35">
        <f>'M-PRO'!M54*'M-COV'!M54</f>
        <v>0</v>
      </c>
      <c r="N54" s="35">
        <f>'M-PRO'!N54*'M-COV'!N54</f>
        <v>0</v>
      </c>
      <c r="O54" s="35">
        <f>'M-PRO'!O54*'M-COV'!O54</f>
        <v>0</v>
      </c>
      <c r="P54" s="35">
        <f>'M-PRO'!P54*'M-COV'!P54</f>
        <v>0</v>
      </c>
      <c r="Q54" s="35">
        <f>'M-PRO'!Q54*'M-COV'!Q54</f>
        <v>0</v>
      </c>
      <c r="R54" s="35">
        <f>'M-PRO'!R54*'M-COV'!R54</f>
        <v>0</v>
      </c>
      <c r="S54" s="35">
        <f>'M-PRO'!S54*'M-COV'!S54</f>
        <v>0</v>
      </c>
      <c r="T54" s="35">
        <f>'M-PRO'!T54*'M-COV'!T54</f>
        <v>0</v>
      </c>
      <c r="U54" s="35">
        <f>'M-PRO'!U54*'M-COV'!U54</f>
        <v>0</v>
      </c>
      <c r="V54" s="35">
        <f>'M-PRO'!V54*'M-COV'!V54</f>
        <v>0</v>
      </c>
      <c r="W54" s="35">
        <f>'M-PRO'!W54*'M-COV'!W54</f>
        <v>0</v>
      </c>
      <c r="X54" s="35">
        <f>'M-PRO'!X54*'M-COV'!X54</f>
        <v>0</v>
      </c>
      <c r="Y54" s="35">
        <f>'M-PRO'!Y54*'M-COV'!Y54</f>
        <v>0</v>
      </c>
      <c r="Z54" s="35">
        <f>'M-PRO'!Z54*'M-COV'!Z54</f>
        <v>0</v>
      </c>
      <c r="AA54" s="35">
        <f>'M-PRO'!AA54*'M-COV'!AA54</f>
        <v>0</v>
      </c>
      <c r="AB54" s="35">
        <f>'M-PRO'!AB54*'M-COV'!AB54</f>
        <v>0</v>
      </c>
      <c r="AC54" s="35">
        <f>'M-PRO'!AC54*'M-COV'!AC54</f>
        <v>0</v>
      </c>
      <c r="AD54" s="35">
        <f>'M-PRO'!AD54*'M-COV'!AD54</f>
        <v>0</v>
      </c>
      <c r="AE54" s="35">
        <f>'M-PRO'!AE54*'M-COV'!AE54</f>
        <v>0</v>
      </c>
      <c r="AF54" s="35">
        <f>'M-PRO'!AF54*'M-COV'!AF54</f>
        <v>0</v>
      </c>
      <c r="AG54" s="35">
        <f>'M-PRO'!AG54*'M-COV'!AG54</f>
        <v>0</v>
      </c>
      <c r="AH54" s="35">
        <f>'M-PRO'!AH54*'M-COV'!AH54</f>
        <v>0</v>
      </c>
      <c r="AI54" s="35">
        <f>'M-PRO'!AI54*'M-COV'!AI54</f>
        <v>0</v>
      </c>
      <c r="AJ54" s="35">
        <f>'M-PRO'!AJ54*'M-COV'!AJ54</f>
        <v>0</v>
      </c>
      <c r="AK54" s="35">
        <f>'M-PRO'!AK54*'M-COV'!AK54</f>
        <v>0</v>
      </c>
      <c r="AL54" s="35">
        <f>'M-PRO'!AL54*'M-COV'!AL54</f>
        <v>0</v>
      </c>
      <c r="AM54" s="35">
        <f>'M-PRO'!AM54*'M-COV'!AM54</f>
        <v>0</v>
      </c>
      <c r="AN54" s="35">
        <f>'M-PRO'!AN54*'M-COV'!AN54</f>
        <v>0</v>
      </c>
      <c r="AO54" s="35">
        <f>'M-PRO'!AO54*'M-COV'!AO54</f>
        <v>0</v>
      </c>
      <c r="AP54" s="35">
        <f>'M-PRO'!AP54*'M-COV'!AP54</f>
        <v>0</v>
      </c>
      <c r="AQ54" s="35">
        <f>'M-PRO'!AQ54*'M-COV'!AQ54</f>
        <v>0</v>
      </c>
      <c r="AR54" s="35">
        <f>'M-PRO'!AR54*'M-COV'!AR54</f>
        <v>0</v>
      </c>
      <c r="AS54" s="35">
        <f>'M-PRO'!AS54*'M-COV'!AS54</f>
        <v>0</v>
      </c>
      <c r="AT54" s="35">
        <f>'M-PRO'!AT54*'M-COV'!AT54</f>
        <v>0</v>
      </c>
      <c r="AU54" s="35">
        <f>'M-PRO'!AU54*'M-COV'!AU54</f>
        <v>0</v>
      </c>
      <c r="AV54" s="35">
        <f>'M-PRO'!AV54*'M-COV'!AV54</f>
        <v>0</v>
      </c>
      <c r="AW54" s="35">
        <f>'M-PRO'!AW54*'M-COV'!AW54</f>
        <v>0</v>
      </c>
      <c r="AX54" s="35">
        <f>'M-PRO'!AX54*'M-COV'!AX54</f>
        <v>0</v>
      </c>
      <c r="AY54" s="35">
        <f>'M-PRO'!AY54*'M-COV'!AY54</f>
        <v>0</v>
      </c>
      <c r="AZ54" s="35">
        <f>'M-PRO'!AZ54*'M-COV'!AZ54</f>
        <v>0</v>
      </c>
      <c r="BA54" s="35">
        <f>'M-PRO'!BA54*'M-COV'!BA54</f>
        <v>0</v>
      </c>
      <c r="BB54" s="35">
        <f>'M-PRO'!BB54*'M-COV'!BB54</f>
        <v>0</v>
      </c>
      <c r="BC54" s="35">
        <f>'M-PRO'!BC54*'M-COV'!BC54</f>
        <v>0</v>
      </c>
    </row>
    <row r="55" spans="1:55" x14ac:dyDescent="0.25">
      <c r="A55">
        <v>51</v>
      </c>
      <c r="B55" s="42" t="str">
        <f t="shared" si="3"/>
        <v>30.068.169/0001-44</v>
      </c>
      <c r="C55" s="35">
        <f>'M-PRO'!C55*'M-COV'!C55</f>
        <v>0</v>
      </c>
      <c r="D55" s="35">
        <f>'M-PRO'!D55*'M-COV'!D55</f>
        <v>0</v>
      </c>
      <c r="E55" s="35">
        <f>'M-PRO'!E55*'M-COV'!E55</f>
        <v>0</v>
      </c>
      <c r="F55" s="35">
        <f>'M-PRO'!F55*'M-COV'!F55</f>
        <v>0</v>
      </c>
      <c r="G55" s="35">
        <f>'M-PRO'!G55*'M-COV'!G55</f>
        <v>0</v>
      </c>
      <c r="H55" s="35">
        <f>'M-PRO'!H55*'M-COV'!H55</f>
        <v>0</v>
      </c>
      <c r="I55" s="35">
        <f>'M-PRO'!I55*'M-COV'!I55</f>
        <v>0</v>
      </c>
      <c r="J55" s="35">
        <f>'M-PRO'!J55*'M-COV'!J55</f>
        <v>0</v>
      </c>
      <c r="K55" s="35">
        <f>'M-PRO'!K55*'M-COV'!K55</f>
        <v>0</v>
      </c>
      <c r="L55" s="35">
        <f>'M-PRO'!L55*'M-COV'!L55</f>
        <v>0</v>
      </c>
      <c r="M55" s="35">
        <f>'M-PRO'!M55*'M-COV'!M55</f>
        <v>0</v>
      </c>
      <c r="N55" s="35">
        <f>'M-PRO'!N55*'M-COV'!N55</f>
        <v>0</v>
      </c>
      <c r="O55" s="35">
        <f>'M-PRO'!O55*'M-COV'!O55</f>
        <v>0</v>
      </c>
      <c r="P55" s="35">
        <f>'M-PRO'!P55*'M-COV'!P55</f>
        <v>0</v>
      </c>
      <c r="Q55" s="35">
        <f>'M-PRO'!Q55*'M-COV'!Q55</f>
        <v>0</v>
      </c>
      <c r="R55" s="35">
        <f>'M-PRO'!R55*'M-COV'!R55</f>
        <v>0</v>
      </c>
      <c r="S55" s="35">
        <f>'M-PRO'!S55*'M-COV'!S55</f>
        <v>0</v>
      </c>
      <c r="T55" s="35">
        <f>'M-PRO'!T55*'M-COV'!T55</f>
        <v>0</v>
      </c>
      <c r="U55" s="35">
        <f>'M-PRO'!U55*'M-COV'!U55</f>
        <v>0</v>
      </c>
      <c r="V55" s="35">
        <f>'M-PRO'!V55*'M-COV'!V55</f>
        <v>0</v>
      </c>
      <c r="W55" s="35">
        <f>'M-PRO'!W55*'M-COV'!W55</f>
        <v>0</v>
      </c>
      <c r="X55" s="35">
        <f>'M-PRO'!X55*'M-COV'!X55</f>
        <v>0</v>
      </c>
      <c r="Y55" s="35">
        <f>'M-PRO'!Y55*'M-COV'!Y55</f>
        <v>0</v>
      </c>
      <c r="Z55" s="35">
        <f>'M-PRO'!Z55*'M-COV'!Z55</f>
        <v>0</v>
      </c>
      <c r="AA55" s="35">
        <f>'M-PRO'!AA55*'M-COV'!AA55</f>
        <v>0</v>
      </c>
      <c r="AB55" s="35">
        <f>'M-PRO'!AB55*'M-COV'!AB55</f>
        <v>0</v>
      </c>
      <c r="AC55" s="35">
        <f>'M-PRO'!AC55*'M-COV'!AC55</f>
        <v>0</v>
      </c>
      <c r="AD55" s="35">
        <f>'M-PRO'!AD55*'M-COV'!AD55</f>
        <v>0</v>
      </c>
      <c r="AE55" s="35">
        <f>'M-PRO'!AE55*'M-COV'!AE55</f>
        <v>0</v>
      </c>
      <c r="AF55" s="35">
        <f>'M-PRO'!AF55*'M-COV'!AF55</f>
        <v>0</v>
      </c>
      <c r="AG55" s="35">
        <f>'M-PRO'!AG55*'M-COV'!AG55</f>
        <v>0</v>
      </c>
      <c r="AH55" s="35">
        <f>'M-PRO'!AH55*'M-COV'!AH55</f>
        <v>0</v>
      </c>
      <c r="AI55" s="35">
        <f>'M-PRO'!AI55*'M-COV'!AI55</f>
        <v>0</v>
      </c>
      <c r="AJ55" s="35">
        <f>'M-PRO'!AJ55*'M-COV'!AJ55</f>
        <v>0</v>
      </c>
      <c r="AK55" s="35">
        <f>'M-PRO'!AK55*'M-COV'!AK55</f>
        <v>0</v>
      </c>
      <c r="AL55" s="35">
        <f>'M-PRO'!AL55*'M-COV'!AL55</f>
        <v>0</v>
      </c>
      <c r="AM55" s="35">
        <f>'M-PRO'!AM55*'M-COV'!AM55</f>
        <v>0</v>
      </c>
      <c r="AN55" s="35">
        <f>'M-PRO'!AN55*'M-COV'!AN55</f>
        <v>0</v>
      </c>
      <c r="AO55" s="35">
        <f>'M-PRO'!AO55*'M-COV'!AO55</f>
        <v>0</v>
      </c>
      <c r="AP55" s="35">
        <f>'M-PRO'!AP55*'M-COV'!AP55</f>
        <v>0</v>
      </c>
      <c r="AQ55" s="35">
        <f>'M-PRO'!AQ55*'M-COV'!AQ55</f>
        <v>0</v>
      </c>
      <c r="AR55" s="35">
        <f>'M-PRO'!AR55*'M-COV'!AR55</f>
        <v>0</v>
      </c>
      <c r="AS55" s="35">
        <f>'M-PRO'!AS55*'M-COV'!AS55</f>
        <v>0</v>
      </c>
      <c r="AT55" s="35">
        <f>'M-PRO'!AT55*'M-COV'!AT55</f>
        <v>0</v>
      </c>
      <c r="AU55" s="35">
        <f>'M-PRO'!AU55*'M-COV'!AU55</f>
        <v>0</v>
      </c>
      <c r="AV55" s="35">
        <f>'M-PRO'!AV55*'M-COV'!AV55</f>
        <v>0</v>
      </c>
      <c r="AW55" s="35">
        <f>'M-PRO'!AW55*'M-COV'!AW55</f>
        <v>0</v>
      </c>
      <c r="AX55" s="35">
        <f>'M-PRO'!AX55*'M-COV'!AX55</f>
        <v>0</v>
      </c>
      <c r="AY55" s="35">
        <f>'M-PRO'!AY55*'M-COV'!AY55</f>
        <v>0</v>
      </c>
      <c r="AZ55" s="35">
        <f>'M-PRO'!AZ55*'M-COV'!AZ55</f>
        <v>0</v>
      </c>
      <c r="BA55" s="35">
        <f>'M-PRO'!BA55*'M-COV'!BA55</f>
        <v>0</v>
      </c>
      <c r="BB55" s="35">
        <f>'M-PRO'!BB55*'M-COV'!BB55</f>
        <v>0</v>
      </c>
      <c r="BC55" s="35">
        <f>'M-PRO'!BC55*'M-COV'!BC55</f>
        <v>0</v>
      </c>
    </row>
    <row r="56" spans="1:55" x14ac:dyDescent="0.25">
      <c r="A56">
        <v>52</v>
      </c>
      <c r="B56" s="42" t="str">
        <f t="shared" si="3"/>
        <v>10.551.382/0001-03</v>
      </c>
      <c r="C56" s="35">
        <f>'M-PRO'!C56*'M-COV'!C56</f>
        <v>0</v>
      </c>
      <c r="D56" s="35">
        <f>'M-PRO'!D56*'M-COV'!D56</f>
        <v>0</v>
      </c>
      <c r="E56" s="35">
        <f>'M-PRO'!E56*'M-COV'!E56</f>
        <v>0</v>
      </c>
      <c r="F56" s="35">
        <f>'M-PRO'!F56*'M-COV'!F56</f>
        <v>0</v>
      </c>
      <c r="G56" s="35">
        <f>'M-PRO'!G56*'M-COV'!G56</f>
        <v>0</v>
      </c>
      <c r="H56" s="35">
        <f>'M-PRO'!H56*'M-COV'!H56</f>
        <v>0</v>
      </c>
      <c r="I56" s="35">
        <f>'M-PRO'!I56*'M-COV'!I56</f>
        <v>0</v>
      </c>
      <c r="J56" s="35">
        <f>'M-PRO'!J56*'M-COV'!J56</f>
        <v>0</v>
      </c>
      <c r="K56" s="35">
        <f>'M-PRO'!K56*'M-COV'!K56</f>
        <v>0</v>
      </c>
      <c r="L56" s="35">
        <f>'M-PRO'!L56*'M-COV'!L56</f>
        <v>0</v>
      </c>
      <c r="M56" s="35">
        <f>'M-PRO'!M56*'M-COV'!M56</f>
        <v>0</v>
      </c>
      <c r="N56" s="35">
        <f>'M-PRO'!N56*'M-COV'!N56</f>
        <v>0</v>
      </c>
      <c r="O56" s="35">
        <f>'M-PRO'!O56*'M-COV'!O56</f>
        <v>0</v>
      </c>
      <c r="P56" s="35">
        <f>'M-PRO'!P56*'M-COV'!P56</f>
        <v>0</v>
      </c>
      <c r="Q56" s="35">
        <f>'M-PRO'!Q56*'M-COV'!Q56</f>
        <v>0</v>
      </c>
      <c r="R56" s="35">
        <f>'M-PRO'!R56*'M-COV'!R56</f>
        <v>0</v>
      </c>
      <c r="S56" s="35">
        <f>'M-PRO'!S56*'M-COV'!S56</f>
        <v>0</v>
      </c>
      <c r="T56" s="35">
        <f>'M-PRO'!T56*'M-COV'!T56</f>
        <v>0</v>
      </c>
      <c r="U56" s="35">
        <f>'M-PRO'!U56*'M-COV'!U56</f>
        <v>0</v>
      </c>
      <c r="V56" s="35">
        <f>'M-PRO'!V56*'M-COV'!V56</f>
        <v>0</v>
      </c>
      <c r="W56" s="35">
        <f>'M-PRO'!W56*'M-COV'!W56</f>
        <v>0</v>
      </c>
      <c r="X56" s="35">
        <f>'M-PRO'!X56*'M-COV'!X56</f>
        <v>0</v>
      </c>
      <c r="Y56" s="35">
        <f>'M-PRO'!Y56*'M-COV'!Y56</f>
        <v>0</v>
      </c>
      <c r="Z56" s="35">
        <f>'M-PRO'!Z56*'M-COV'!Z56</f>
        <v>0</v>
      </c>
      <c r="AA56" s="35">
        <f>'M-PRO'!AA56*'M-COV'!AA56</f>
        <v>0</v>
      </c>
      <c r="AB56" s="35">
        <f>'M-PRO'!AB56*'M-COV'!AB56</f>
        <v>0</v>
      </c>
      <c r="AC56" s="35">
        <f>'M-PRO'!AC56*'M-COV'!AC56</f>
        <v>0</v>
      </c>
      <c r="AD56" s="35">
        <f>'M-PRO'!AD56*'M-COV'!AD56</f>
        <v>0</v>
      </c>
      <c r="AE56" s="35">
        <f>'M-PRO'!AE56*'M-COV'!AE56</f>
        <v>0</v>
      </c>
      <c r="AF56" s="35">
        <f>'M-PRO'!AF56*'M-COV'!AF56</f>
        <v>0</v>
      </c>
      <c r="AG56" s="35">
        <f>'M-PRO'!AG56*'M-COV'!AG56</f>
        <v>0</v>
      </c>
      <c r="AH56" s="35">
        <f>'M-PRO'!AH56*'M-COV'!AH56</f>
        <v>0</v>
      </c>
      <c r="AI56" s="35">
        <f>'M-PRO'!AI56*'M-COV'!AI56</f>
        <v>0</v>
      </c>
      <c r="AJ56" s="35">
        <f>'M-PRO'!AJ56*'M-COV'!AJ56</f>
        <v>0</v>
      </c>
      <c r="AK56" s="35">
        <f>'M-PRO'!AK56*'M-COV'!AK56</f>
        <v>0</v>
      </c>
      <c r="AL56" s="35">
        <f>'M-PRO'!AL56*'M-COV'!AL56</f>
        <v>0</v>
      </c>
      <c r="AM56" s="35">
        <f>'M-PRO'!AM56*'M-COV'!AM56</f>
        <v>0</v>
      </c>
      <c r="AN56" s="35">
        <f>'M-PRO'!AN56*'M-COV'!AN56</f>
        <v>0</v>
      </c>
      <c r="AO56" s="35">
        <f>'M-PRO'!AO56*'M-COV'!AO56</f>
        <v>0</v>
      </c>
      <c r="AP56" s="35">
        <f>'M-PRO'!AP56*'M-COV'!AP56</f>
        <v>0</v>
      </c>
      <c r="AQ56" s="35">
        <f>'M-PRO'!AQ56*'M-COV'!AQ56</f>
        <v>0</v>
      </c>
      <c r="AR56" s="35">
        <f>'M-PRO'!AR56*'M-COV'!AR56</f>
        <v>0</v>
      </c>
      <c r="AS56" s="35">
        <f>'M-PRO'!AS56*'M-COV'!AS56</f>
        <v>0</v>
      </c>
      <c r="AT56" s="35">
        <f>'M-PRO'!AT56*'M-COV'!AT56</f>
        <v>0</v>
      </c>
      <c r="AU56" s="35">
        <f>'M-PRO'!AU56*'M-COV'!AU56</f>
        <v>0</v>
      </c>
      <c r="AV56" s="35">
        <f>'M-PRO'!AV56*'M-COV'!AV56</f>
        <v>0</v>
      </c>
      <c r="AW56" s="35">
        <f>'M-PRO'!AW56*'M-COV'!AW56</f>
        <v>0</v>
      </c>
      <c r="AX56" s="35">
        <f>'M-PRO'!AX56*'M-COV'!AX56</f>
        <v>0</v>
      </c>
      <c r="AY56" s="35">
        <f>'M-PRO'!AY56*'M-COV'!AY56</f>
        <v>0</v>
      </c>
      <c r="AZ56" s="35">
        <f>'M-PRO'!AZ56*'M-COV'!AZ56</f>
        <v>0</v>
      </c>
      <c r="BA56" s="35">
        <f>'M-PRO'!BA56*'M-COV'!BA56</f>
        <v>0</v>
      </c>
      <c r="BB56" s="35">
        <f>'M-PRO'!BB56*'M-COV'!BB56</f>
        <v>0</v>
      </c>
      <c r="BC56" s="35">
        <f>'M-PRO'!BC56*'M-COV'!BC56</f>
        <v>0</v>
      </c>
    </row>
    <row r="57" spans="1:55" x14ac:dyDescent="0.25">
      <c r="A57">
        <v>53</v>
      </c>
      <c r="B57" s="42" t="str">
        <f t="shared" si="3"/>
        <v>14.120.520/0001-42</v>
      </c>
      <c r="C57" s="35">
        <f>'M-PRO'!C57*'M-COV'!C57</f>
        <v>0</v>
      </c>
      <c r="D57" s="35">
        <f>'M-PRO'!D57*'M-COV'!D57</f>
        <v>0</v>
      </c>
      <c r="E57" s="35">
        <f>'M-PRO'!E57*'M-COV'!E57</f>
        <v>0</v>
      </c>
      <c r="F57" s="35">
        <f>'M-PRO'!F57*'M-COV'!F57</f>
        <v>0</v>
      </c>
      <c r="G57" s="35">
        <f>'M-PRO'!G57*'M-COV'!G57</f>
        <v>0</v>
      </c>
      <c r="H57" s="35">
        <f>'M-PRO'!H57*'M-COV'!H57</f>
        <v>0</v>
      </c>
      <c r="I57" s="35">
        <f>'M-PRO'!I57*'M-COV'!I57</f>
        <v>0</v>
      </c>
      <c r="J57" s="35">
        <f>'M-PRO'!J57*'M-COV'!J57</f>
        <v>0</v>
      </c>
      <c r="K57" s="35">
        <f>'M-PRO'!K57*'M-COV'!K57</f>
        <v>0</v>
      </c>
      <c r="L57" s="35">
        <f>'M-PRO'!L57*'M-COV'!L57</f>
        <v>0</v>
      </c>
      <c r="M57" s="35">
        <f>'M-PRO'!M57*'M-COV'!M57</f>
        <v>0</v>
      </c>
      <c r="N57" s="35">
        <f>'M-PRO'!N57*'M-COV'!N57</f>
        <v>0</v>
      </c>
      <c r="O57" s="35">
        <f>'M-PRO'!O57*'M-COV'!O57</f>
        <v>0</v>
      </c>
      <c r="P57" s="35">
        <f>'M-PRO'!P57*'M-COV'!P57</f>
        <v>0</v>
      </c>
      <c r="Q57" s="35">
        <f>'M-PRO'!Q57*'M-COV'!Q57</f>
        <v>0</v>
      </c>
      <c r="R57" s="35">
        <f>'M-PRO'!R57*'M-COV'!R57</f>
        <v>0</v>
      </c>
      <c r="S57" s="35">
        <f>'M-PRO'!S57*'M-COV'!S57</f>
        <v>0</v>
      </c>
      <c r="T57" s="35">
        <f>'M-PRO'!T57*'M-COV'!T57</f>
        <v>0</v>
      </c>
      <c r="U57" s="35">
        <f>'M-PRO'!U57*'M-COV'!U57</f>
        <v>0</v>
      </c>
      <c r="V57" s="35">
        <f>'M-PRO'!V57*'M-COV'!V57</f>
        <v>0</v>
      </c>
      <c r="W57" s="35">
        <f>'M-PRO'!W57*'M-COV'!W57</f>
        <v>0</v>
      </c>
      <c r="X57" s="35">
        <f>'M-PRO'!X57*'M-COV'!X57</f>
        <v>0</v>
      </c>
      <c r="Y57" s="35">
        <f>'M-PRO'!Y57*'M-COV'!Y57</f>
        <v>0</v>
      </c>
      <c r="Z57" s="35">
        <f>'M-PRO'!Z57*'M-COV'!Z57</f>
        <v>0</v>
      </c>
      <c r="AA57" s="35">
        <f>'M-PRO'!AA57*'M-COV'!AA57</f>
        <v>0</v>
      </c>
      <c r="AB57" s="35">
        <f>'M-PRO'!AB57*'M-COV'!AB57</f>
        <v>0</v>
      </c>
      <c r="AC57" s="35">
        <f>'M-PRO'!AC57*'M-COV'!AC57</f>
        <v>0</v>
      </c>
      <c r="AD57" s="35">
        <f>'M-PRO'!AD57*'M-COV'!AD57</f>
        <v>0</v>
      </c>
      <c r="AE57" s="35">
        <f>'M-PRO'!AE57*'M-COV'!AE57</f>
        <v>0</v>
      </c>
      <c r="AF57" s="35">
        <f>'M-PRO'!AF57*'M-COV'!AF57</f>
        <v>0</v>
      </c>
      <c r="AG57" s="35">
        <f>'M-PRO'!AG57*'M-COV'!AG57</f>
        <v>0</v>
      </c>
      <c r="AH57" s="35">
        <f>'M-PRO'!AH57*'M-COV'!AH57</f>
        <v>0</v>
      </c>
      <c r="AI57" s="35">
        <f>'M-PRO'!AI57*'M-COV'!AI57</f>
        <v>0</v>
      </c>
      <c r="AJ57" s="35">
        <f>'M-PRO'!AJ57*'M-COV'!AJ57</f>
        <v>0</v>
      </c>
      <c r="AK57" s="35">
        <f>'M-PRO'!AK57*'M-COV'!AK57</f>
        <v>0</v>
      </c>
      <c r="AL57" s="35">
        <f>'M-PRO'!AL57*'M-COV'!AL57</f>
        <v>0</v>
      </c>
      <c r="AM57" s="35">
        <f>'M-PRO'!AM57*'M-COV'!AM57</f>
        <v>0</v>
      </c>
      <c r="AN57" s="35">
        <f>'M-PRO'!AN57*'M-COV'!AN57</f>
        <v>0</v>
      </c>
      <c r="AO57" s="35">
        <f>'M-PRO'!AO57*'M-COV'!AO57</f>
        <v>0</v>
      </c>
      <c r="AP57" s="35">
        <f>'M-PRO'!AP57*'M-COV'!AP57</f>
        <v>0</v>
      </c>
      <c r="AQ57" s="35">
        <f>'M-PRO'!AQ57*'M-COV'!AQ57</f>
        <v>0</v>
      </c>
      <c r="AR57" s="35">
        <f>'M-PRO'!AR57*'M-COV'!AR57</f>
        <v>0</v>
      </c>
      <c r="AS57" s="35">
        <f>'M-PRO'!AS57*'M-COV'!AS57</f>
        <v>0</v>
      </c>
      <c r="AT57" s="35">
        <f>'M-PRO'!AT57*'M-COV'!AT57</f>
        <v>0</v>
      </c>
      <c r="AU57" s="35">
        <f>'M-PRO'!AU57*'M-COV'!AU57</f>
        <v>0</v>
      </c>
      <c r="AV57" s="35">
        <f>'M-PRO'!AV57*'M-COV'!AV57</f>
        <v>0</v>
      </c>
      <c r="AW57" s="35">
        <f>'M-PRO'!AW57*'M-COV'!AW57</f>
        <v>0</v>
      </c>
      <c r="AX57" s="35">
        <f>'M-PRO'!AX57*'M-COV'!AX57</f>
        <v>0</v>
      </c>
      <c r="AY57" s="35">
        <f>'M-PRO'!AY57*'M-COV'!AY57</f>
        <v>0</v>
      </c>
      <c r="AZ57" s="35">
        <f>'M-PRO'!AZ57*'M-COV'!AZ57</f>
        <v>0</v>
      </c>
      <c r="BA57" s="35">
        <f>'M-PRO'!BA57*'M-COV'!BA57</f>
        <v>0</v>
      </c>
      <c r="BB57" s="35">
        <f>'M-PRO'!BB57*'M-COV'!BB57</f>
        <v>0</v>
      </c>
      <c r="BC57" s="35">
        <f>'M-PRO'!BC57*'M-COV'!BC57</f>
        <v>0</v>
      </c>
    </row>
  </sheetData>
  <mergeCells count="1">
    <mergeCell ref="B2:N2"/>
  </mergeCells>
  <conditionalFormatting sqref="C5:BC57">
    <cfRule type="cellIs" dxfId="2" priority="10" operator="greaterThan">
      <formula>0.35</formula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2:BC59"/>
  <sheetViews>
    <sheetView showGridLines="0" zoomScaleNormal="100" workbookViewId="0">
      <pane xSplit="2" ySplit="4" topLeftCell="C5" activePane="bottomRight" state="frozen"/>
      <selection activeCell="C5" sqref="C5:BC57"/>
      <selection pane="topRight" activeCell="C5" sqref="C5:BC57"/>
      <selection pane="bottomLeft" activeCell="C5" sqref="C5:BC57"/>
      <selection pane="bottomRight" activeCell="C5" sqref="C5:BC57"/>
    </sheetView>
  </sheetViews>
  <sheetFormatPr defaultRowHeight="15" x14ac:dyDescent="0.25"/>
  <cols>
    <col min="1" max="1" width="3" bestFit="1" customWidth="1"/>
    <col min="2" max="2" width="18" bestFit="1" customWidth="1"/>
    <col min="3" max="24" width="9.28515625" bestFit="1" customWidth="1"/>
    <col min="25" max="25" width="8.5703125" bestFit="1" customWidth="1"/>
    <col min="26" max="55" width="9.28515625" bestFit="1" customWidth="1"/>
  </cols>
  <sheetData>
    <row r="2" spans="1:55" x14ac:dyDescent="0.25">
      <c r="B2" s="84" t="s">
        <v>9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</row>
    <row r="3" spans="1:55" x14ac:dyDescent="0.25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  <c r="AH3">
        <v>32</v>
      </c>
      <c r="AI3">
        <v>33</v>
      </c>
      <c r="AJ3">
        <v>34</v>
      </c>
      <c r="AK3">
        <v>35</v>
      </c>
      <c r="AL3">
        <v>36</v>
      </c>
      <c r="AM3">
        <v>37</v>
      </c>
      <c r="AN3">
        <v>38</v>
      </c>
      <c r="AO3">
        <v>39</v>
      </c>
      <c r="AP3">
        <v>40</v>
      </c>
      <c r="AQ3">
        <v>41</v>
      </c>
      <c r="AR3">
        <v>42</v>
      </c>
      <c r="AS3">
        <v>43</v>
      </c>
      <c r="AT3">
        <v>44</v>
      </c>
      <c r="AU3">
        <v>45</v>
      </c>
      <c r="AV3">
        <v>46</v>
      </c>
      <c r="AW3">
        <v>47</v>
      </c>
      <c r="AX3">
        <v>48</v>
      </c>
      <c r="AY3">
        <v>49</v>
      </c>
      <c r="AZ3">
        <v>50</v>
      </c>
      <c r="BA3">
        <v>51</v>
      </c>
      <c r="BB3">
        <v>52</v>
      </c>
      <c r="BC3">
        <v>53</v>
      </c>
    </row>
    <row r="4" spans="1:55" ht="105" customHeight="1" x14ac:dyDescent="0.25">
      <c r="B4" s="42" t="s">
        <v>22</v>
      </c>
      <c r="C4" s="78" t="str">
        <f t="shared" ref="C4:AH4" si="0">INDEX(FCadastrado,C$3,3)</f>
        <v>03.543.447/0001-03</v>
      </c>
      <c r="D4" s="78" t="str">
        <f t="shared" si="0"/>
        <v>07.111.384/0001-69</v>
      </c>
      <c r="E4" s="78" t="str">
        <f t="shared" si="0"/>
        <v>11.328.882/0001-35</v>
      </c>
      <c r="F4" s="78" t="str">
        <f t="shared" si="0"/>
        <v>13.077.415/0001-05</v>
      </c>
      <c r="G4" s="78" t="str">
        <f t="shared" si="0"/>
        <v>25.078.994/0001-90</v>
      </c>
      <c r="H4" s="78" t="str">
        <f t="shared" si="0"/>
        <v>14.964.240/0001-10</v>
      </c>
      <c r="I4" s="78" t="str">
        <f t="shared" si="0"/>
        <v>13.077.418/0001-49</v>
      </c>
      <c r="J4" s="78" t="str">
        <f t="shared" si="0"/>
        <v>13.322.205/0001-35</v>
      </c>
      <c r="K4" s="78" t="str">
        <f t="shared" si="0"/>
        <v>07.442.078/0001-05</v>
      </c>
      <c r="L4" s="78" t="str">
        <f t="shared" si="0"/>
        <v>07.861.554/0001-22</v>
      </c>
      <c r="M4" s="78" t="str">
        <f t="shared" si="0"/>
        <v>13.327.340/0001-73</v>
      </c>
      <c r="N4" s="78" t="str">
        <f t="shared" si="0"/>
        <v>32.161.826/0001-29</v>
      </c>
      <c r="O4" s="78" t="str">
        <f t="shared" si="0"/>
        <v>35.292.588/0001-89</v>
      </c>
      <c r="P4" s="78" t="str">
        <f t="shared" si="0"/>
        <v>09.005.805/0001-00</v>
      </c>
      <c r="Q4" s="78" t="str">
        <f t="shared" si="0"/>
        <v>07.882.792/0001-14</v>
      </c>
      <c r="R4" s="78" t="str">
        <f t="shared" si="0"/>
        <v>21.470.644/0001-13</v>
      </c>
      <c r="S4" s="78" t="str">
        <f t="shared" si="0"/>
        <v>35.292.597/0001-70</v>
      </c>
      <c r="T4" s="78" t="str">
        <f t="shared" si="0"/>
        <v>18.270.783/0001-99</v>
      </c>
      <c r="U4" s="78" t="str">
        <f t="shared" si="0"/>
        <v>05.100.191/0001-87</v>
      </c>
      <c r="V4" s="78" t="str">
        <f t="shared" si="0"/>
        <v>10.418.335/0001-88</v>
      </c>
      <c r="W4" s="78" t="str">
        <f t="shared" si="0"/>
        <v>22.632.237/0001-28</v>
      </c>
      <c r="X4" s="78" t="str">
        <f t="shared" si="0"/>
        <v>29.258.294/0001-38</v>
      </c>
      <c r="Y4" s="78" t="str">
        <f t="shared" si="0"/>
        <v>36.178.569/0001-99</v>
      </c>
      <c r="Z4" s="78" t="str">
        <f t="shared" si="0"/>
        <v>39.272.928/0001-60</v>
      </c>
      <c r="AA4" s="78" t="str">
        <f t="shared" si="0"/>
        <v>28.578.897/0001-54</v>
      </c>
      <c r="AB4" s="78" t="str">
        <f t="shared" si="0"/>
        <v>21.918.896/0001-62</v>
      </c>
      <c r="AC4" s="78" t="str">
        <f t="shared" si="0"/>
        <v>14.508.643/0001-55</v>
      </c>
      <c r="AD4" s="78" t="str">
        <f t="shared" si="0"/>
        <v>03.737.206/0001-97</v>
      </c>
      <c r="AE4" s="78" t="str">
        <f t="shared" si="0"/>
        <v>23.215.008/0001-70</v>
      </c>
      <c r="AF4" s="78" t="str">
        <f t="shared" si="0"/>
        <v>05.164.356/0001-84</v>
      </c>
      <c r="AG4" s="78" t="str">
        <f t="shared" si="0"/>
        <v>05.164.358/0001-73</v>
      </c>
      <c r="AH4" s="78" t="str">
        <f t="shared" si="0"/>
        <v>05.164.364/0001-20</v>
      </c>
      <c r="AI4" s="78" t="str">
        <f t="shared" ref="AI4:BC4" si="1">INDEX(FCadastrado,AI$3,3)</f>
        <v>10.740.670/0001-06</v>
      </c>
      <c r="AJ4" s="78" t="str">
        <f t="shared" si="1"/>
        <v>14.508.605/0001-00</v>
      </c>
      <c r="AK4" s="78" t="str">
        <f t="shared" si="1"/>
        <v>10.577.519/0001-90</v>
      </c>
      <c r="AL4" s="78" t="str">
        <f t="shared" si="1"/>
        <v>14.386.926/0001-71</v>
      </c>
      <c r="AM4" s="78" t="str">
        <f t="shared" si="1"/>
        <v>11.060.913/0001-10</v>
      </c>
      <c r="AN4" s="78" t="str">
        <f t="shared" si="1"/>
        <v>10.740.658/0001-93</v>
      </c>
      <c r="AO4" s="78" t="str">
        <f t="shared" si="1"/>
        <v>10.646.895/0001-90</v>
      </c>
      <c r="AP4" s="78" t="str">
        <f t="shared" si="1"/>
        <v>10.577.503/0001-88</v>
      </c>
      <c r="AQ4" s="78" t="str">
        <f t="shared" si="1"/>
        <v>11.061.217/0001-28</v>
      </c>
      <c r="AR4" s="78" t="str">
        <f t="shared" si="1"/>
        <v>23.215.097/0001-55</v>
      </c>
      <c r="AS4" s="78" t="str">
        <f t="shared" si="1"/>
        <v>35.536.532/0001-22</v>
      </c>
      <c r="AT4" s="78" t="str">
        <f t="shared" si="1"/>
        <v>30.068.224/0001-04</v>
      </c>
      <c r="AU4" s="78" t="str">
        <f t="shared" si="1"/>
        <v>14.507.699/0001-95</v>
      </c>
      <c r="AV4" s="78" t="str">
        <f t="shared" si="1"/>
        <v>10.551.375/0001-01</v>
      </c>
      <c r="AW4" s="78" t="str">
        <f t="shared" si="1"/>
        <v>10.577.512/0001-79</v>
      </c>
      <c r="AX4" s="78" t="str">
        <f t="shared" si="1"/>
        <v>30.036.235/0001-02</v>
      </c>
      <c r="AY4" s="78" t="str">
        <f t="shared" si="1"/>
        <v>34.660.276/0001-18</v>
      </c>
      <c r="AZ4" s="78" t="str">
        <f t="shared" si="1"/>
        <v>17.502.937/0001-68</v>
      </c>
      <c r="BA4" s="78" t="str">
        <f t="shared" si="1"/>
        <v>30.068.169/0001-44</v>
      </c>
      <c r="BB4" s="78" t="str">
        <f t="shared" si="1"/>
        <v>10.551.382/0001-03</v>
      </c>
      <c r="BC4" s="78" t="str">
        <f t="shared" si="1"/>
        <v>14.120.520/0001-42</v>
      </c>
    </row>
    <row r="5" spans="1:55" x14ac:dyDescent="0.25">
      <c r="A5">
        <v>1</v>
      </c>
      <c r="B5" s="42" t="str">
        <f t="shared" ref="B5:B36" si="2">INDEX(FCadastrado,$A5,3)</f>
        <v>03.543.447/0001-03</v>
      </c>
      <c r="C5" s="80">
        <f>_xlfn.COVARIANCE.S(INDEX(Historico,2,$A5):INDEX(Historico,13,$A5),INDEX(Historico,2,C$3):INDEX(Historico,13,C$3))</f>
        <v>3.791900820973751E-5</v>
      </c>
      <c r="D5" s="80">
        <f>_xlfn.COVARIANCE.S(INDEX(Historico,2,$A5):INDEX(Historico,13,$A5),INDEX(Historico,2,D$3):INDEX(Historico,13,D$3))</f>
        <v>5.5158902706382574E-5</v>
      </c>
      <c r="E5" s="80">
        <f>_xlfn.COVARIANCE.S(INDEX(Historico,2,$A5):INDEX(Historico,13,$A5),INDEX(Historico,2,E$3):INDEX(Historico,13,E$3))</f>
        <v>6.149437571682285E-6</v>
      </c>
      <c r="F5" s="80">
        <f>_xlfn.COVARIANCE.S(INDEX(Historico,2,$A5):INDEX(Historico,13,$A5),INDEX(Historico,2,F$3):INDEX(Historico,13,F$3))</f>
        <v>1.253055013552868E-6</v>
      </c>
      <c r="G5" s="80">
        <f>_xlfn.COVARIANCE.S(INDEX(Historico,2,$A5):INDEX(Historico,13,$A5),INDEX(Historico,2,G$3):INDEX(Historico,13,G$3))</f>
        <v>6.0568937352882589E-5</v>
      </c>
      <c r="H5" s="80">
        <f>_xlfn.COVARIANCE.S(INDEX(Historico,2,$A5):INDEX(Historico,13,$A5),INDEX(Historico,2,H$3):INDEX(Historico,13,H$3))</f>
        <v>5.4382679807886458E-5</v>
      </c>
      <c r="I5" s="80">
        <f>_xlfn.COVARIANCE.S(INDEX(Historico,2,$A5):INDEX(Historico,13,$A5),INDEX(Historico,2,I$3):INDEX(Historico,13,I$3))</f>
        <v>2.6474245530323061E-6</v>
      </c>
      <c r="J5" s="80">
        <f>_xlfn.COVARIANCE.S(INDEX(Historico,2,$A5):INDEX(Historico,13,$A5),INDEX(Historico,2,J$3):INDEX(Historico,13,J$3))</f>
        <v>3.254632701335995E-5</v>
      </c>
      <c r="K5" s="80">
        <f>_xlfn.COVARIANCE.S(INDEX(Historico,2,$A5):INDEX(Historico,13,$A5),INDEX(Historico,2,K$3):INDEX(Historico,13,K$3))</f>
        <v>1.2036404880606349E-4</v>
      </c>
      <c r="L5" s="80">
        <f>_xlfn.COVARIANCE.S(INDEX(Historico,2,$A5):INDEX(Historico,13,$A5),INDEX(Historico,2,L$3):INDEX(Historico,13,L$3))</f>
        <v>1.2013549323103162E-4</v>
      </c>
      <c r="M5" s="80">
        <f>_xlfn.COVARIANCE.S(INDEX(Historico,2,$A5):INDEX(Historico,13,$A5),INDEX(Historico,2,M$3):INDEX(Historico,13,M$3))</f>
        <v>1.8876581432221369E-4</v>
      </c>
      <c r="N5" s="80">
        <f>_xlfn.COVARIANCE.S(INDEX(Historico,2,$A5):INDEX(Historico,13,$A5),INDEX(Historico,2,N$3):INDEX(Historico,13,N$3))</f>
        <v>8.6453391833022646E-5</v>
      </c>
      <c r="O5" s="80">
        <f>_xlfn.COVARIANCE.S(INDEX(Historico,2,$A5):INDEX(Historico,13,$A5),INDEX(Historico,2,O$3):INDEX(Historico,13,O$3))</f>
        <v>6.6382156777703547E-5</v>
      </c>
      <c r="P5" s="80">
        <f>_xlfn.COVARIANCE.S(INDEX(Historico,2,$A5):INDEX(Historico,13,$A5),INDEX(Historico,2,P$3):INDEX(Historico,13,P$3))</f>
        <v>2.6695207301897546E-4</v>
      </c>
      <c r="Q5" s="80">
        <f>_xlfn.COVARIANCE.S(INDEX(Historico,2,$A5):INDEX(Historico,13,$A5),INDEX(Historico,2,Q$3):INDEX(Historico,13,Q$3))</f>
        <v>3.4697155520684177E-4</v>
      </c>
      <c r="R5" s="80">
        <f>_xlfn.COVARIANCE.S(INDEX(Historico,2,$A5):INDEX(Historico,13,$A5),INDEX(Historico,2,R$3):INDEX(Historico,13,R$3))</f>
        <v>-3.8090655229352474E-5</v>
      </c>
      <c r="S5" s="80">
        <f>_xlfn.COVARIANCE.S(INDEX(Historico,2,$A5):INDEX(Historico,13,$A5),INDEX(Historico,2,S$3):INDEX(Historico,13,S$3))</f>
        <v>3.8573733623739487E-5</v>
      </c>
      <c r="T5" s="80">
        <f>_xlfn.COVARIANCE.S(INDEX(Historico,2,$A5):INDEX(Historico,13,$A5),INDEX(Historico,2,T$3):INDEX(Historico,13,T$3))</f>
        <v>3.2801683108522092E-4</v>
      </c>
      <c r="U5" s="80">
        <f>_xlfn.COVARIANCE.S(INDEX(Historico,2,$A5):INDEX(Historico,13,$A5),INDEX(Historico,2,U$3):INDEX(Historico,13,U$3))</f>
        <v>2.931308213559989E-4</v>
      </c>
      <c r="V5" s="80">
        <f>_xlfn.COVARIANCE.S(INDEX(Historico,2,$A5):INDEX(Historico,13,$A5),INDEX(Historico,2,V$3):INDEX(Historico,13,V$3))</f>
        <v>3.1793767049900307E-4</v>
      </c>
      <c r="W5" s="80">
        <f>_xlfn.COVARIANCE.S(INDEX(Historico,2,$A5):INDEX(Historico,13,$A5),INDEX(Historico,2,W$3):INDEX(Historico,13,W$3))</f>
        <v>-3.7947589807230339E-5</v>
      </c>
      <c r="X5" s="80">
        <f>_xlfn.COVARIANCE.S(INDEX(Historico,2,$A5):INDEX(Historico,13,$A5),INDEX(Historico,2,X$3):INDEX(Historico,13,X$3))</f>
        <v>3.2851013499371018E-4</v>
      </c>
      <c r="Y5" s="80">
        <f>_xlfn.COVARIANCE.S(INDEX(Historico,2,$A5):INDEX(Historico,13,$A5),INDEX(Historico,2,Y$3):INDEX(Historico,13,Y$3))</f>
        <v>1.2356857034313956E-4</v>
      </c>
      <c r="Z5" s="80">
        <f>_xlfn.COVARIANCE.S(INDEX(Historico,2,$A5):INDEX(Historico,13,$A5),INDEX(Historico,2,Z$3):INDEX(Historico,13,Z$3))</f>
        <v>2.3243557246677727E-5</v>
      </c>
      <c r="AA5" s="80">
        <f>_xlfn.COVARIANCE.S(INDEX(Historico,2,$A5):INDEX(Historico,13,$A5),INDEX(Historico,2,AA$3):INDEX(Historico,13,AA$3))</f>
        <v>-4.9490229364986831E-5</v>
      </c>
      <c r="AB5" s="80">
        <f>_xlfn.COVARIANCE.S(INDEX(Historico,2,$A5):INDEX(Historico,13,$A5),INDEX(Historico,2,AB$3):INDEX(Historico,13,AB$3))</f>
        <v>-4.9490229364986831E-5</v>
      </c>
      <c r="AC5" s="80">
        <f>_xlfn.COVARIANCE.S(INDEX(Historico,2,$A5):INDEX(Historico,13,$A5),INDEX(Historico,2,AC$3):INDEX(Historico,13,AC$3))</f>
        <v>-4.9490229364986831E-5</v>
      </c>
      <c r="AD5" s="80">
        <f>_xlfn.COVARIANCE.S(INDEX(Historico,2,$A5):INDEX(Historico,13,$A5),INDEX(Historico,2,AD$3):INDEX(Historico,13,AD$3))</f>
        <v>-4.9490229364986831E-5</v>
      </c>
      <c r="AE5" s="80">
        <f>_xlfn.COVARIANCE.S(INDEX(Historico,2,$A5):INDEX(Historico,13,$A5),INDEX(Historico,2,AE$3):INDEX(Historico,13,AE$3))</f>
        <v>-4.9490229364986831E-5</v>
      </c>
      <c r="AF5" s="80">
        <f>_xlfn.COVARIANCE.S(INDEX(Historico,2,$A5):INDEX(Historico,13,$A5),INDEX(Historico,2,AF$3):INDEX(Historico,13,AF$3))</f>
        <v>-4.9490229364986831E-5</v>
      </c>
      <c r="AG5" s="80">
        <f>_xlfn.COVARIANCE.S(INDEX(Historico,2,$A5):INDEX(Historico,13,$A5),INDEX(Historico,2,AG$3):INDEX(Historico,13,AG$3))</f>
        <v>-4.9490229364986831E-5</v>
      </c>
      <c r="AH5" s="80">
        <f>_xlfn.COVARIANCE.S(INDEX(Historico,2,$A5):INDEX(Historico,13,$A5),INDEX(Historico,2,AH$3):INDEX(Historico,13,AH$3))</f>
        <v>-4.9490229364986831E-5</v>
      </c>
      <c r="AI5" s="80">
        <f>_xlfn.COVARIANCE.S(INDEX(Historico,2,$A5):INDEX(Historico,13,$A5),INDEX(Historico,2,AI$3):INDEX(Historico,13,AI$3))</f>
        <v>-4.9490229364986831E-5</v>
      </c>
      <c r="AJ5" s="80">
        <f>_xlfn.COVARIANCE.S(INDEX(Historico,2,$A5):INDEX(Historico,13,$A5),INDEX(Historico,2,AJ$3):INDEX(Historico,13,AJ$3))</f>
        <v>-4.9490229364986831E-5</v>
      </c>
      <c r="AK5" s="80">
        <f>_xlfn.COVARIANCE.S(INDEX(Historico,2,$A5):INDEX(Historico,13,$A5),INDEX(Historico,2,AK$3):INDEX(Historico,13,AK$3))</f>
        <v>-4.9490229364986831E-5</v>
      </c>
      <c r="AL5" s="80">
        <f>_xlfn.COVARIANCE.S(INDEX(Historico,2,$A5):INDEX(Historico,13,$A5),INDEX(Historico,2,AL$3):INDEX(Historico,13,AL$3))</f>
        <v>-4.9490229364986831E-5</v>
      </c>
      <c r="AM5" s="80">
        <f>_xlfn.COVARIANCE.S(INDEX(Historico,2,$A5):INDEX(Historico,13,$A5),INDEX(Historico,2,AM$3):INDEX(Historico,13,AM$3))</f>
        <v>-4.9490229364986831E-5</v>
      </c>
      <c r="AN5" s="80">
        <f>_xlfn.COVARIANCE.S(INDEX(Historico,2,$A5):INDEX(Historico,13,$A5),INDEX(Historico,2,AN$3):INDEX(Historico,13,AN$3))</f>
        <v>-4.9490229364986831E-5</v>
      </c>
      <c r="AO5" s="80">
        <f>_xlfn.COVARIANCE.S(INDEX(Historico,2,$A5):INDEX(Historico,13,$A5),INDEX(Historico,2,AO$3):INDEX(Historico,13,AO$3))</f>
        <v>-4.9490229364986831E-5</v>
      </c>
      <c r="AP5" s="80">
        <f>_xlfn.COVARIANCE.S(INDEX(Historico,2,$A5):INDEX(Historico,13,$A5),INDEX(Historico,2,AP$3):INDEX(Historico,13,AP$3))</f>
        <v>-4.9490229364986831E-5</v>
      </c>
      <c r="AQ5" s="80">
        <f>_xlfn.COVARIANCE.S(INDEX(Historico,2,$A5):INDEX(Historico,13,$A5),INDEX(Historico,2,AQ$3):INDEX(Historico,13,AQ$3))</f>
        <v>-4.9490229364986831E-5</v>
      </c>
      <c r="AR5" s="80">
        <f>_xlfn.COVARIANCE.S(INDEX(Historico,2,$A5):INDEX(Historico,13,$A5),INDEX(Historico,2,AR$3):INDEX(Historico,13,AR$3))</f>
        <v>-4.9490229364986831E-5</v>
      </c>
      <c r="AS5" s="80">
        <f>_xlfn.COVARIANCE.S(INDEX(Historico,2,$A5):INDEX(Historico,13,$A5),INDEX(Historico,2,AS$3):INDEX(Historico,13,AS$3))</f>
        <v>-4.9490229364986831E-5</v>
      </c>
      <c r="AT5" s="80">
        <f>_xlfn.COVARIANCE.S(INDEX(Historico,2,$A5):INDEX(Historico,13,$A5),INDEX(Historico,2,AT$3):INDEX(Historico,13,AT$3))</f>
        <v>-4.9490229364986831E-5</v>
      </c>
      <c r="AU5" s="80">
        <f>_xlfn.COVARIANCE.S(INDEX(Historico,2,$A5):INDEX(Historico,13,$A5),INDEX(Historico,2,AU$3):INDEX(Historico,13,AU$3))</f>
        <v>-4.9490229364986831E-5</v>
      </c>
      <c r="AV5" s="80">
        <f>_xlfn.COVARIANCE.S(INDEX(Historico,2,$A5):INDEX(Historico,13,$A5),INDEX(Historico,2,AV$3):INDEX(Historico,13,AV$3))</f>
        <v>-4.9490229364986831E-5</v>
      </c>
      <c r="AW5" s="80">
        <f>_xlfn.COVARIANCE.S(INDEX(Historico,2,$A5):INDEX(Historico,13,$A5),INDEX(Historico,2,AW$3):INDEX(Historico,13,AW$3))</f>
        <v>-4.9490229364986831E-5</v>
      </c>
      <c r="AX5" s="80">
        <f>_xlfn.COVARIANCE.S(INDEX(Historico,2,$A5):INDEX(Historico,13,$A5),INDEX(Historico,2,AX$3):INDEX(Historico,13,AX$3))</f>
        <v>-4.9490229364986831E-5</v>
      </c>
      <c r="AY5" s="80">
        <f>_xlfn.COVARIANCE.S(INDEX(Historico,2,$A5):INDEX(Historico,13,$A5),INDEX(Historico,2,AY$3):INDEX(Historico,13,AY$3))</f>
        <v>-4.9490229364986831E-5</v>
      </c>
      <c r="AZ5" s="80">
        <f>_xlfn.COVARIANCE.S(INDEX(Historico,2,$A5):INDEX(Historico,13,$A5),INDEX(Historico,2,AZ$3):INDEX(Historico,13,AZ$3))</f>
        <v>-4.9490229364986831E-5</v>
      </c>
      <c r="BA5" s="80">
        <f>_xlfn.COVARIANCE.S(INDEX(Historico,2,$A5):INDEX(Historico,13,$A5),INDEX(Historico,2,BA$3):INDEX(Historico,13,BA$3))</f>
        <v>-4.9490229364986831E-5</v>
      </c>
      <c r="BB5" s="80">
        <f>_xlfn.COVARIANCE.S(INDEX(Historico,2,$A5):INDEX(Historico,13,$A5),INDEX(Historico,2,BB$3):INDEX(Historico,13,BB$3))</f>
        <v>-4.9490229364986831E-5</v>
      </c>
      <c r="BC5" s="80">
        <f>_xlfn.COVARIANCE.S(INDEX(Historico,2,$A5):INDEX(Historico,13,$A5),INDEX(Historico,2,BC$3):INDEX(Historico,13,BC$3))</f>
        <v>-4.9490229364986831E-5</v>
      </c>
    </row>
    <row r="6" spans="1:55" x14ac:dyDescent="0.25">
      <c r="A6">
        <v>2</v>
      </c>
      <c r="B6" s="42" t="str">
        <f t="shared" si="2"/>
        <v>07.111.384/0001-69</v>
      </c>
      <c r="C6" s="80">
        <f>_xlfn.COVARIANCE.S(INDEX(Historico,2,$A6):INDEX(Historico,13,$A6),INDEX(Historico,2,C$3):INDEX(Historico,13,C$3))</f>
        <v>5.5158902706382574E-5</v>
      </c>
      <c r="D6" s="80">
        <f>_xlfn.COVARIANCE.S(INDEX(Historico,2,$A6):INDEX(Historico,13,$A6),INDEX(Historico,2,D$3):INDEX(Historico,13,D$3))</f>
        <v>9.5106287421068683E-5</v>
      </c>
      <c r="E6" s="80">
        <f>_xlfn.COVARIANCE.S(INDEX(Historico,2,$A6):INDEX(Historico,13,$A6),INDEX(Historico,2,E$3):INDEX(Historico,13,E$3))</f>
        <v>1.0085875793078579E-5</v>
      </c>
      <c r="F6" s="80">
        <f>_xlfn.COVARIANCE.S(INDEX(Historico,2,$A6):INDEX(Historico,13,$A6),INDEX(Historico,2,F$3):INDEX(Historico,13,F$3))</f>
        <v>1.9971762482135784E-6</v>
      </c>
      <c r="G6" s="80">
        <f>_xlfn.COVARIANCE.S(INDEX(Historico,2,$A6):INDEX(Historico,13,$A6),INDEX(Historico,2,G$3):INDEX(Historico,13,G$3))</f>
        <v>1.0206740074117231E-4</v>
      </c>
      <c r="H6" s="80">
        <f>_xlfn.COVARIANCE.S(INDEX(Historico,2,$A6):INDEX(Historico,13,$A6),INDEX(Historico,2,H$3):INDEX(Historico,13,H$3))</f>
        <v>9.1601507938727299E-5</v>
      </c>
      <c r="I6" s="80">
        <f>_xlfn.COVARIANCE.S(INDEX(Historico,2,$A6):INDEX(Historico,13,$A6),INDEX(Historico,2,I$3):INDEX(Historico,13,I$3))</f>
        <v>4.1384089757896593E-6</v>
      </c>
      <c r="J6" s="80">
        <f>_xlfn.COVARIANCE.S(INDEX(Historico,2,$A6):INDEX(Historico,13,$A6),INDEX(Historico,2,J$3):INDEX(Historico,13,J$3))</f>
        <v>4.7323852977839911E-5</v>
      </c>
      <c r="K6" s="80">
        <f>_xlfn.COVARIANCE.S(INDEX(Historico,2,$A6):INDEX(Historico,13,$A6),INDEX(Historico,2,K$3):INDEX(Historico,13,K$3))</f>
        <v>2.0282290409006295E-4</v>
      </c>
      <c r="L6" s="80">
        <f>_xlfn.COVARIANCE.S(INDEX(Historico,2,$A6):INDEX(Historico,13,$A6),INDEX(Historico,2,L$3):INDEX(Historico,13,L$3))</f>
        <v>2.026033318404115E-4</v>
      </c>
      <c r="M6" s="80">
        <f>_xlfn.COVARIANCE.S(INDEX(Historico,2,$A6):INDEX(Historico,13,$A6),INDEX(Historico,2,M$3):INDEX(Historico,13,M$3))</f>
        <v>3.2519836030253494E-4</v>
      </c>
      <c r="N6" s="80">
        <f>_xlfn.COVARIANCE.S(INDEX(Historico,2,$A6):INDEX(Historico,13,$A6),INDEX(Historico,2,N$3):INDEX(Historico,13,N$3))</f>
        <v>1.4757611711862902E-4</v>
      </c>
      <c r="O6" s="80">
        <f>_xlfn.COVARIANCE.S(INDEX(Historico,2,$A6):INDEX(Historico,13,$A6),INDEX(Historico,2,O$3):INDEX(Historico,13,O$3))</f>
        <v>1.1120059198023655E-4</v>
      </c>
      <c r="P6" s="80">
        <f>_xlfn.COVARIANCE.S(INDEX(Historico,2,$A6):INDEX(Historico,13,$A6),INDEX(Historico,2,P$3):INDEX(Historico,13,P$3))</f>
        <v>3.9137564374375417E-4</v>
      </c>
      <c r="Q6" s="80">
        <f>_xlfn.COVARIANCE.S(INDEX(Historico,2,$A6):INDEX(Historico,13,$A6),INDEX(Historico,2,Q$3):INDEX(Historico,13,Q$3))</f>
        <v>4.7287966460227284E-4</v>
      </c>
      <c r="R6" s="80">
        <f>_xlfn.COVARIANCE.S(INDEX(Historico,2,$A6):INDEX(Historico,13,$A6),INDEX(Historico,2,R$3):INDEX(Historico,13,R$3))</f>
        <v>-1.6062812855696188E-4</v>
      </c>
      <c r="S6" s="80">
        <f>_xlfn.COVARIANCE.S(INDEX(Historico,2,$A6):INDEX(Historico,13,$A6),INDEX(Historico,2,S$3):INDEX(Historico,13,S$3))</f>
        <v>5.6241104866603064E-5</v>
      </c>
      <c r="T6" s="80">
        <f>_xlfn.COVARIANCE.S(INDEX(Historico,2,$A6):INDEX(Historico,13,$A6),INDEX(Historico,2,T$3):INDEX(Historico,13,T$3))</f>
        <v>4.461850486040336E-4</v>
      </c>
      <c r="U6" s="80">
        <f>_xlfn.COVARIANCE.S(INDEX(Historico,2,$A6):INDEX(Historico,13,$A6),INDEX(Historico,2,U$3):INDEX(Historico,13,U$3))</f>
        <v>4.0484476538098793E-4</v>
      </c>
      <c r="V6" s="80">
        <f>_xlfn.COVARIANCE.S(INDEX(Historico,2,$A6):INDEX(Historico,13,$A6),INDEX(Historico,2,V$3):INDEX(Historico,13,V$3))</f>
        <v>4.3543847036189452E-4</v>
      </c>
      <c r="W6" s="80">
        <f>_xlfn.COVARIANCE.S(INDEX(Historico,2,$A6):INDEX(Historico,13,$A6),INDEX(Historico,2,W$3):INDEX(Historico,13,W$3))</f>
        <v>-1.607062702051018E-4</v>
      </c>
      <c r="X6" s="80">
        <f>_xlfn.COVARIANCE.S(INDEX(Historico,2,$A6):INDEX(Historico,13,$A6),INDEX(Historico,2,X$3):INDEX(Historico,13,X$3))</f>
        <v>4.4566146659670434E-4</v>
      </c>
      <c r="Y6" s="80">
        <f>_xlfn.COVARIANCE.S(INDEX(Historico,2,$A6):INDEX(Historico,13,$A6),INDEX(Historico,2,Y$3):INDEX(Historico,13,Y$3))</f>
        <v>1.002771141117212E-4</v>
      </c>
      <c r="Z6" s="80">
        <f>_xlfn.COVARIANCE.S(INDEX(Historico,2,$A6):INDEX(Historico,13,$A6),INDEX(Historico,2,Z$3):INDEX(Historico,13,Z$3))</f>
        <v>4.4923515468024998E-5</v>
      </c>
      <c r="AA6" s="80">
        <f>_xlfn.COVARIANCE.S(INDEX(Historico,2,$A6):INDEX(Historico,13,$A6),INDEX(Historico,2,AA$3):INDEX(Historico,13,AA$3))</f>
        <v>-1.5725063777138375E-4</v>
      </c>
      <c r="AB6" s="80">
        <f>_xlfn.COVARIANCE.S(INDEX(Historico,2,$A6):INDEX(Historico,13,$A6),INDEX(Historico,2,AB$3):INDEX(Historico,13,AB$3))</f>
        <v>-1.5725063777138375E-4</v>
      </c>
      <c r="AC6" s="80">
        <f>_xlfn.COVARIANCE.S(INDEX(Historico,2,$A6):INDEX(Historico,13,$A6),INDEX(Historico,2,AC$3):INDEX(Historico,13,AC$3))</f>
        <v>-1.5725063777138375E-4</v>
      </c>
      <c r="AD6" s="80">
        <f>_xlfn.COVARIANCE.S(INDEX(Historico,2,$A6):INDEX(Historico,13,$A6),INDEX(Historico,2,AD$3):INDEX(Historico,13,AD$3))</f>
        <v>-1.5725063777138375E-4</v>
      </c>
      <c r="AE6" s="80">
        <f>_xlfn.COVARIANCE.S(INDEX(Historico,2,$A6):INDEX(Historico,13,$A6),INDEX(Historico,2,AE$3):INDEX(Historico,13,AE$3))</f>
        <v>-1.5725063777138375E-4</v>
      </c>
      <c r="AF6" s="80">
        <f>_xlfn.COVARIANCE.S(INDEX(Historico,2,$A6):INDEX(Historico,13,$A6),INDEX(Historico,2,AF$3):INDEX(Historico,13,AF$3))</f>
        <v>-1.5725063777138375E-4</v>
      </c>
      <c r="AG6" s="80">
        <f>_xlfn.COVARIANCE.S(INDEX(Historico,2,$A6):INDEX(Historico,13,$A6),INDEX(Historico,2,AG$3):INDEX(Historico,13,AG$3))</f>
        <v>-1.5725063777138375E-4</v>
      </c>
      <c r="AH6" s="80">
        <f>_xlfn.COVARIANCE.S(INDEX(Historico,2,$A6):INDEX(Historico,13,$A6),INDEX(Historico,2,AH$3):INDEX(Historico,13,AH$3))</f>
        <v>-1.5725063777138375E-4</v>
      </c>
      <c r="AI6" s="80">
        <f>_xlfn.COVARIANCE.S(INDEX(Historico,2,$A6):INDEX(Historico,13,$A6),INDEX(Historico,2,AI$3):INDEX(Historico,13,AI$3))</f>
        <v>-1.5725063777138375E-4</v>
      </c>
      <c r="AJ6" s="80">
        <f>_xlfn.COVARIANCE.S(INDEX(Historico,2,$A6):INDEX(Historico,13,$A6),INDEX(Historico,2,AJ$3):INDEX(Historico,13,AJ$3))</f>
        <v>-1.5725063777138375E-4</v>
      </c>
      <c r="AK6" s="80">
        <f>_xlfn.COVARIANCE.S(INDEX(Historico,2,$A6):INDEX(Historico,13,$A6),INDEX(Historico,2,AK$3):INDEX(Historico,13,AK$3))</f>
        <v>-1.5725063777138375E-4</v>
      </c>
      <c r="AL6" s="80">
        <f>_xlfn.COVARIANCE.S(INDEX(Historico,2,$A6):INDEX(Historico,13,$A6),INDEX(Historico,2,AL$3):INDEX(Historico,13,AL$3))</f>
        <v>-1.5725063777138375E-4</v>
      </c>
      <c r="AM6" s="80">
        <f>_xlfn.COVARIANCE.S(INDEX(Historico,2,$A6):INDEX(Historico,13,$A6),INDEX(Historico,2,AM$3):INDEX(Historico,13,AM$3))</f>
        <v>-1.5725063777138375E-4</v>
      </c>
      <c r="AN6" s="80">
        <f>_xlfn.COVARIANCE.S(INDEX(Historico,2,$A6):INDEX(Historico,13,$A6),INDEX(Historico,2,AN$3):INDEX(Historico,13,AN$3))</f>
        <v>-1.5725063777138375E-4</v>
      </c>
      <c r="AO6" s="80">
        <f>_xlfn.COVARIANCE.S(INDEX(Historico,2,$A6):INDEX(Historico,13,$A6),INDEX(Historico,2,AO$3):INDEX(Historico,13,AO$3))</f>
        <v>-1.5725063777138375E-4</v>
      </c>
      <c r="AP6" s="80">
        <f>_xlfn.COVARIANCE.S(INDEX(Historico,2,$A6):INDEX(Historico,13,$A6),INDEX(Historico,2,AP$3):INDEX(Historico,13,AP$3))</f>
        <v>-1.5725063777138375E-4</v>
      </c>
      <c r="AQ6" s="80">
        <f>_xlfn.COVARIANCE.S(INDEX(Historico,2,$A6):INDEX(Historico,13,$A6),INDEX(Historico,2,AQ$3):INDEX(Historico,13,AQ$3))</f>
        <v>-1.5725063777138375E-4</v>
      </c>
      <c r="AR6" s="80">
        <f>_xlfn.COVARIANCE.S(INDEX(Historico,2,$A6):INDEX(Historico,13,$A6),INDEX(Historico,2,AR$3):INDEX(Historico,13,AR$3))</f>
        <v>-1.5725063777138375E-4</v>
      </c>
      <c r="AS6" s="80">
        <f>_xlfn.COVARIANCE.S(INDEX(Historico,2,$A6):INDEX(Historico,13,$A6),INDEX(Historico,2,AS$3):INDEX(Historico,13,AS$3))</f>
        <v>-1.5725063777138375E-4</v>
      </c>
      <c r="AT6" s="80">
        <f>_xlfn.COVARIANCE.S(INDEX(Historico,2,$A6):INDEX(Historico,13,$A6),INDEX(Historico,2,AT$3):INDEX(Historico,13,AT$3))</f>
        <v>-1.5725063777138375E-4</v>
      </c>
      <c r="AU6" s="80">
        <f>_xlfn.COVARIANCE.S(INDEX(Historico,2,$A6):INDEX(Historico,13,$A6),INDEX(Historico,2,AU$3):INDEX(Historico,13,AU$3))</f>
        <v>-1.5725063777138375E-4</v>
      </c>
      <c r="AV6" s="80">
        <f>_xlfn.COVARIANCE.S(INDEX(Historico,2,$A6):INDEX(Historico,13,$A6),INDEX(Historico,2,AV$3):INDEX(Historico,13,AV$3))</f>
        <v>-1.5725063777138375E-4</v>
      </c>
      <c r="AW6" s="80">
        <f>_xlfn.COVARIANCE.S(INDEX(Historico,2,$A6):INDEX(Historico,13,$A6),INDEX(Historico,2,AW$3):INDEX(Historico,13,AW$3))</f>
        <v>-1.5725063777138375E-4</v>
      </c>
      <c r="AX6" s="80">
        <f>_xlfn.COVARIANCE.S(INDEX(Historico,2,$A6):INDEX(Historico,13,$A6),INDEX(Historico,2,AX$3):INDEX(Historico,13,AX$3))</f>
        <v>-1.5725063777138375E-4</v>
      </c>
      <c r="AY6" s="80">
        <f>_xlfn.COVARIANCE.S(INDEX(Historico,2,$A6):INDEX(Historico,13,$A6),INDEX(Historico,2,AY$3):INDEX(Historico,13,AY$3))</f>
        <v>-1.5725063777138375E-4</v>
      </c>
      <c r="AZ6" s="80">
        <f>_xlfn.COVARIANCE.S(INDEX(Historico,2,$A6):INDEX(Historico,13,$A6),INDEX(Historico,2,AZ$3):INDEX(Historico,13,AZ$3))</f>
        <v>-1.5725063777138375E-4</v>
      </c>
      <c r="BA6" s="80">
        <f>_xlfn.COVARIANCE.S(INDEX(Historico,2,$A6):INDEX(Historico,13,$A6),INDEX(Historico,2,BA$3):INDEX(Historico,13,BA$3))</f>
        <v>-1.5725063777138375E-4</v>
      </c>
      <c r="BB6" s="80">
        <f>_xlfn.COVARIANCE.S(INDEX(Historico,2,$A6):INDEX(Historico,13,$A6),INDEX(Historico,2,BB$3):INDEX(Historico,13,BB$3))</f>
        <v>-1.5725063777138375E-4</v>
      </c>
      <c r="BC6" s="80">
        <f>_xlfn.COVARIANCE.S(INDEX(Historico,2,$A6):INDEX(Historico,13,$A6),INDEX(Historico,2,BC$3):INDEX(Historico,13,BC$3))</f>
        <v>-1.5725063777138375E-4</v>
      </c>
    </row>
    <row r="7" spans="1:55" x14ac:dyDescent="0.25">
      <c r="A7">
        <v>3</v>
      </c>
      <c r="B7" s="42" t="str">
        <f t="shared" si="2"/>
        <v>11.328.882/0001-35</v>
      </c>
      <c r="C7" s="80">
        <f>_xlfn.COVARIANCE.S(INDEX(Historico,2,$A7):INDEX(Historico,13,$A7),INDEX(Historico,2,C$3):INDEX(Historico,13,C$3))</f>
        <v>6.149437571682285E-6</v>
      </c>
      <c r="D7" s="80">
        <f>_xlfn.COVARIANCE.S(INDEX(Historico,2,$A7):INDEX(Historico,13,$A7),INDEX(Historico,2,D$3):INDEX(Historico,13,D$3))</f>
        <v>1.0085875793078579E-5</v>
      </c>
      <c r="E7" s="80">
        <f>_xlfn.COVARIANCE.S(INDEX(Historico,2,$A7):INDEX(Historico,13,$A7),INDEX(Historico,2,E$3):INDEX(Historico,13,E$3))</f>
        <v>1.1417809054929047E-6</v>
      </c>
      <c r="F7" s="80">
        <f>_xlfn.COVARIANCE.S(INDEX(Historico,2,$A7):INDEX(Historico,13,$A7),INDEX(Historico,2,F$3):INDEX(Historico,13,F$3))</f>
        <v>2.5075208616395989E-7</v>
      </c>
      <c r="G7" s="80">
        <f>_xlfn.COVARIANCE.S(INDEX(Historico,2,$A7):INDEX(Historico,13,$A7),INDEX(Historico,2,G$3):INDEX(Historico,13,G$3))</f>
        <v>1.0576759263663235E-5</v>
      </c>
      <c r="H7" s="80">
        <f>_xlfn.COVARIANCE.S(INDEX(Historico,2,$A7):INDEX(Historico,13,$A7),INDEX(Historico,2,H$3):INDEX(Historico,13,H$3))</f>
        <v>9.5206985377931052E-6</v>
      </c>
      <c r="I7" s="80">
        <f>_xlfn.COVARIANCE.S(INDEX(Historico,2,$A7):INDEX(Historico,13,$A7),INDEX(Historico,2,I$3):INDEX(Historico,13,I$3))</f>
        <v>4.7860752996377426E-7</v>
      </c>
      <c r="J7" s="80">
        <f>_xlfn.COVARIANCE.S(INDEX(Historico,2,$A7):INDEX(Historico,13,$A7),INDEX(Historico,2,J$3):INDEX(Historico,13,J$3))</f>
        <v>5.4535875176362938E-6</v>
      </c>
      <c r="K7" s="80">
        <f>_xlfn.COVARIANCE.S(INDEX(Historico,2,$A7):INDEX(Historico,13,$A7),INDEX(Historico,2,K$3):INDEX(Historico,13,K$3))</f>
        <v>2.0671026850991678E-5</v>
      </c>
      <c r="L7" s="80">
        <f>_xlfn.COVARIANCE.S(INDEX(Historico,2,$A7):INDEX(Historico,13,$A7),INDEX(Historico,2,L$3):INDEX(Historico,13,L$3))</f>
        <v>2.0674280160824748E-5</v>
      </c>
      <c r="M7" s="80">
        <f>_xlfn.COVARIANCE.S(INDEX(Historico,2,$A7):INDEX(Historico,13,$A7),INDEX(Historico,2,M$3):INDEX(Historico,13,M$3))</f>
        <v>3.2676379290954354E-5</v>
      </c>
      <c r="N7" s="80">
        <f>_xlfn.COVARIANCE.S(INDEX(Historico,2,$A7):INDEX(Historico,13,$A7),INDEX(Historico,2,N$3):INDEX(Historico,13,N$3))</f>
        <v>1.5642195429475676E-5</v>
      </c>
      <c r="O7" s="80">
        <f>_xlfn.COVARIANCE.S(INDEX(Historico,2,$A7):INDEX(Historico,13,$A7),INDEX(Historico,2,O$3):INDEX(Historico,13,O$3))</f>
        <v>1.1427660094784005E-5</v>
      </c>
      <c r="P7" s="80">
        <f>_xlfn.COVARIANCE.S(INDEX(Historico,2,$A7):INDEX(Historico,13,$A7),INDEX(Historico,2,P$3):INDEX(Historico,13,P$3))</f>
        <v>4.2720986136178173E-5</v>
      </c>
      <c r="Q7" s="80">
        <f>_xlfn.COVARIANCE.S(INDEX(Historico,2,$A7):INDEX(Historico,13,$A7),INDEX(Historico,2,Q$3):INDEX(Historico,13,Q$3))</f>
        <v>5.2566954392794495E-5</v>
      </c>
      <c r="R7" s="80">
        <f>_xlfn.COVARIANCE.S(INDEX(Historico,2,$A7):INDEX(Historico,13,$A7),INDEX(Historico,2,R$3):INDEX(Historico,13,R$3))</f>
        <v>-1.3696988782593415E-5</v>
      </c>
      <c r="S7" s="80">
        <f>_xlfn.COVARIANCE.S(INDEX(Historico,2,$A7):INDEX(Historico,13,$A7),INDEX(Historico,2,S$3):INDEX(Historico,13,S$3))</f>
        <v>6.3278960504810299E-6</v>
      </c>
      <c r="T7" s="80">
        <f>_xlfn.COVARIANCE.S(INDEX(Historico,2,$A7):INDEX(Historico,13,$A7),INDEX(Historico,2,T$3):INDEX(Historico,13,T$3))</f>
        <v>5.0516951983849365E-5</v>
      </c>
      <c r="U7" s="80">
        <f>_xlfn.COVARIANCE.S(INDEX(Historico,2,$A7):INDEX(Historico,13,$A7),INDEX(Historico,2,U$3):INDEX(Historico,13,U$3))</f>
        <v>4.5321379680855415E-5</v>
      </c>
      <c r="V7" s="80">
        <f>_xlfn.COVARIANCE.S(INDEX(Historico,2,$A7):INDEX(Historico,13,$A7),INDEX(Historico,2,V$3):INDEX(Historico,13,V$3))</f>
        <v>4.8733161908065618E-5</v>
      </c>
      <c r="W7" s="80">
        <f>_xlfn.COVARIANCE.S(INDEX(Historico,2,$A7):INDEX(Historico,13,$A7),INDEX(Historico,2,W$3):INDEX(Historico,13,W$3))</f>
        <v>-1.3718964334674346E-5</v>
      </c>
      <c r="X7" s="80">
        <f>_xlfn.COVARIANCE.S(INDEX(Historico,2,$A7):INDEX(Historico,13,$A7),INDEX(Historico,2,X$3):INDEX(Historico,13,X$3))</f>
        <v>4.936045361070276E-5</v>
      </c>
      <c r="Y7" s="80">
        <f>_xlfn.COVARIANCE.S(INDEX(Historico,2,$A7):INDEX(Historico,13,$A7),INDEX(Historico,2,Y$3):INDEX(Historico,13,Y$3))</f>
        <v>1.3790674193980817E-5</v>
      </c>
      <c r="Z7" s="80">
        <f>_xlfn.COVARIANCE.S(INDEX(Historico,2,$A7):INDEX(Historico,13,$A7),INDEX(Historico,2,Z$3):INDEX(Historico,13,Z$3))</f>
        <v>3.6124389308873258E-6</v>
      </c>
      <c r="AA7" s="80">
        <f>_xlfn.COVARIANCE.S(INDEX(Historico,2,$A7):INDEX(Historico,13,$A7),INDEX(Historico,2,AA$3):INDEX(Historico,13,AA$3))</f>
        <v>-1.4452103215071442E-5</v>
      </c>
      <c r="AB7" s="80">
        <f>_xlfn.COVARIANCE.S(INDEX(Historico,2,$A7):INDEX(Historico,13,$A7),INDEX(Historico,2,AB$3):INDEX(Historico,13,AB$3))</f>
        <v>-1.4452103215071442E-5</v>
      </c>
      <c r="AC7" s="80">
        <f>_xlfn.COVARIANCE.S(INDEX(Historico,2,$A7):INDEX(Historico,13,$A7),INDEX(Historico,2,AC$3):INDEX(Historico,13,AC$3))</f>
        <v>-1.4452103215071442E-5</v>
      </c>
      <c r="AD7" s="80">
        <f>_xlfn.COVARIANCE.S(INDEX(Historico,2,$A7):INDEX(Historico,13,$A7),INDEX(Historico,2,AD$3):INDEX(Historico,13,AD$3))</f>
        <v>-1.4452103215071442E-5</v>
      </c>
      <c r="AE7" s="80">
        <f>_xlfn.COVARIANCE.S(INDEX(Historico,2,$A7):INDEX(Historico,13,$A7),INDEX(Historico,2,AE$3):INDEX(Historico,13,AE$3))</f>
        <v>-1.4452103215071442E-5</v>
      </c>
      <c r="AF7" s="80">
        <f>_xlfn.COVARIANCE.S(INDEX(Historico,2,$A7):INDEX(Historico,13,$A7),INDEX(Historico,2,AF$3):INDEX(Historico,13,AF$3))</f>
        <v>-1.4452103215071442E-5</v>
      </c>
      <c r="AG7" s="80">
        <f>_xlfn.COVARIANCE.S(INDEX(Historico,2,$A7):INDEX(Historico,13,$A7),INDEX(Historico,2,AG$3):INDEX(Historico,13,AG$3))</f>
        <v>-1.4452103215071442E-5</v>
      </c>
      <c r="AH7" s="80">
        <f>_xlfn.COVARIANCE.S(INDEX(Historico,2,$A7):INDEX(Historico,13,$A7),INDEX(Historico,2,AH$3):INDEX(Historico,13,AH$3))</f>
        <v>-1.4452103215071442E-5</v>
      </c>
      <c r="AI7" s="80">
        <f>_xlfn.COVARIANCE.S(INDEX(Historico,2,$A7):INDEX(Historico,13,$A7),INDEX(Historico,2,AI$3):INDEX(Historico,13,AI$3))</f>
        <v>-1.4452103215071442E-5</v>
      </c>
      <c r="AJ7" s="80">
        <f>_xlfn.COVARIANCE.S(INDEX(Historico,2,$A7):INDEX(Historico,13,$A7),INDEX(Historico,2,AJ$3):INDEX(Historico,13,AJ$3))</f>
        <v>-1.4452103215071442E-5</v>
      </c>
      <c r="AK7" s="80">
        <f>_xlfn.COVARIANCE.S(INDEX(Historico,2,$A7):INDEX(Historico,13,$A7),INDEX(Historico,2,AK$3):INDEX(Historico,13,AK$3))</f>
        <v>-1.4452103215071442E-5</v>
      </c>
      <c r="AL7" s="80">
        <f>_xlfn.COVARIANCE.S(INDEX(Historico,2,$A7):INDEX(Historico,13,$A7),INDEX(Historico,2,AL$3):INDEX(Historico,13,AL$3))</f>
        <v>-1.4452103215071442E-5</v>
      </c>
      <c r="AM7" s="80">
        <f>_xlfn.COVARIANCE.S(INDEX(Historico,2,$A7):INDEX(Historico,13,$A7),INDEX(Historico,2,AM$3):INDEX(Historico,13,AM$3))</f>
        <v>-1.4452103215071442E-5</v>
      </c>
      <c r="AN7" s="80">
        <f>_xlfn.COVARIANCE.S(INDEX(Historico,2,$A7):INDEX(Historico,13,$A7),INDEX(Historico,2,AN$3):INDEX(Historico,13,AN$3))</f>
        <v>-1.4452103215071442E-5</v>
      </c>
      <c r="AO7" s="80">
        <f>_xlfn.COVARIANCE.S(INDEX(Historico,2,$A7):INDEX(Historico,13,$A7),INDEX(Historico,2,AO$3):INDEX(Historico,13,AO$3))</f>
        <v>-1.4452103215071442E-5</v>
      </c>
      <c r="AP7" s="80">
        <f>_xlfn.COVARIANCE.S(INDEX(Historico,2,$A7):INDEX(Historico,13,$A7),INDEX(Historico,2,AP$3):INDEX(Historico,13,AP$3))</f>
        <v>-1.4452103215071442E-5</v>
      </c>
      <c r="AQ7" s="80">
        <f>_xlfn.COVARIANCE.S(INDEX(Historico,2,$A7):INDEX(Historico,13,$A7),INDEX(Historico,2,AQ$3):INDEX(Historico,13,AQ$3))</f>
        <v>-1.4452103215071442E-5</v>
      </c>
      <c r="AR7" s="80">
        <f>_xlfn.COVARIANCE.S(INDEX(Historico,2,$A7):INDEX(Historico,13,$A7),INDEX(Historico,2,AR$3):INDEX(Historico,13,AR$3))</f>
        <v>-1.4452103215071442E-5</v>
      </c>
      <c r="AS7" s="80">
        <f>_xlfn.COVARIANCE.S(INDEX(Historico,2,$A7):INDEX(Historico,13,$A7),INDEX(Historico,2,AS$3):INDEX(Historico,13,AS$3))</f>
        <v>-1.4452103215071442E-5</v>
      </c>
      <c r="AT7" s="80">
        <f>_xlfn.COVARIANCE.S(INDEX(Historico,2,$A7):INDEX(Historico,13,$A7),INDEX(Historico,2,AT$3):INDEX(Historico,13,AT$3))</f>
        <v>-1.4452103215071442E-5</v>
      </c>
      <c r="AU7" s="80">
        <f>_xlfn.COVARIANCE.S(INDEX(Historico,2,$A7):INDEX(Historico,13,$A7),INDEX(Historico,2,AU$3):INDEX(Historico,13,AU$3))</f>
        <v>-1.4452103215071442E-5</v>
      </c>
      <c r="AV7" s="80">
        <f>_xlfn.COVARIANCE.S(INDEX(Historico,2,$A7):INDEX(Historico,13,$A7),INDEX(Historico,2,AV$3):INDEX(Historico,13,AV$3))</f>
        <v>-1.4452103215071442E-5</v>
      </c>
      <c r="AW7" s="80">
        <f>_xlfn.COVARIANCE.S(INDEX(Historico,2,$A7):INDEX(Historico,13,$A7),INDEX(Historico,2,AW$3):INDEX(Historico,13,AW$3))</f>
        <v>-1.4452103215071442E-5</v>
      </c>
      <c r="AX7" s="80">
        <f>_xlfn.COVARIANCE.S(INDEX(Historico,2,$A7):INDEX(Historico,13,$A7),INDEX(Historico,2,AX$3):INDEX(Historico,13,AX$3))</f>
        <v>-1.4452103215071442E-5</v>
      </c>
      <c r="AY7" s="80">
        <f>_xlfn.COVARIANCE.S(INDEX(Historico,2,$A7):INDEX(Historico,13,$A7),INDEX(Historico,2,AY$3):INDEX(Historico,13,AY$3))</f>
        <v>-1.4452103215071442E-5</v>
      </c>
      <c r="AZ7" s="80">
        <f>_xlfn.COVARIANCE.S(INDEX(Historico,2,$A7):INDEX(Historico,13,$A7),INDEX(Historico,2,AZ$3):INDEX(Historico,13,AZ$3))</f>
        <v>-1.4452103215071442E-5</v>
      </c>
      <c r="BA7" s="80">
        <f>_xlfn.COVARIANCE.S(INDEX(Historico,2,$A7):INDEX(Historico,13,$A7),INDEX(Historico,2,BA$3):INDEX(Historico,13,BA$3))</f>
        <v>-1.4452103215071442E-5</v>
      </c>
      <c r="BB7" s="80">
        <f>_xlfn.COVARIANCE.S(INDEX(Historico,2,$A7):INDEX(Historico,13,$A7),INDEX(Historico,2,BB$3):INDEX(Historico,13,BB$3))</f>
        <v>-1.4452103215071442E-5</v>
      </c>
      <c r="BC7" s="80">
        <f>_xlfn.COVARIANCE.S(INDEX(Historico,2,$A7):INDEX(Historico,13,$A7),INDEX(Historico,2,BC$3):INDEX(Historico,13,BC$3))</f>
        <v>-1.4452103215071442E-5</v>
      </c>
    </row>
    <row r="8" spans="1:55" x14ac:dyDescent="0.25">
      <c r="A8">
        <v>4</v>
      </c>
      <c r="B8" s="42" t="str">
        <f t="shared" si="2"/>
        <v>13.077.415/0001-05</v>
      </c>
      <c r="C8" s="80">
        <f>_xlfn.COVARIANCE.S(INDEX(Historico,2,$A8):INDEX(Historico,13,$A8),INDEX(Historico,2,C$3):INDEX(Historico,13,C$3))</f>
        <v>1.253055013552868E-6</v>
      </c>
      <c r="D8" s="80">
        <f>_xlfn.COVARIANCE.S(INDEX(Historico,2,$A8):INDEX(Historico,13,$A8),INDEX(Historico,2,D$3):INDEX(Historico,13,D$3))</f>
        <v>1.9971762482135784E-6</v>
      </c>
      <c r="E8" s="80">
        <f>_xlfn.COVARIANCE.S(INDEX(Historico,2,$A8):INDEX(Historico,13,$A8),INDEX(Historico,2,E$3):INDEX(Historico,13,E$3))</f>
        <v>2.5075208616395989E-7</v>
      </c>
      <c r="F8" s="80">
        <f>_xlfn.COVARIANCE.S(INDEX(Historico,2,$A8):INDEX(Historico,13,$A8),INDEX(Historico,2,F$3):INDEX(Historico,13,F$3))</f>
        <v>2.2792697756355743E-7</v>
      </c>
      <c r="G8" s="80">
        <f>_xlfn.COVARIANCE.S(INDEX(Historico,2,$A8):INDEX(Historico,13,$A8),INDEX(Historico,2,G$3):INDEX(Historico,13,G$3))</f>
        <v>2.2940892000997559E-6</v>
      </c>
      <c r="H8" s="80">
        <f>_xlfn.COVARIANCE.S(INDEX(Historico,2,$A8):INDEX(Historico,13,$A8),INDEX(Historico,2,H$3):INDEX(Historico,13,H$3))</f>
        <v>2.1573650947623429E-6</v>
      </c>
      <c r="I8" s="80">
        <f>_xlfn.COVARIANCE.S(INDEX(Historico,2,$A8):INDEX(Historico,13,$A8),INDEX(Historico,2,I$3):INDEX(Historico,13,I$3))</f>
        <v>3.2669313660530659E-7</v>
      </c>
      <c r="J8" s="80">
        <f>_xlfn.COVARIANCE.S(INDEX(Historico,2,$A8):INDEX(Historico,13,$A8),INDEX(Historico,2,J$3):INDEX(Historico,13,J$3))</f>
        <v>1.1755921348562081E-6</v>
      </c>
      <c r="K8" s="80">
        <f>_xlfn.COVARIANCE.S(INDEX(Historico,2,$A8):INDEX(Historico,13,$A8),INDEX(Historico,2,K$3):INDEX(Historico,13,K$3))</f>
        <v>4.5262672741739389E-6</v>
      </c>
      <c r="L8" s="80">
        <f>_xlfn.COVARIANCE.S(INDEX(Historico,2,$A8):INDEX(Historico,13,$A8),INDEX(Historico,2,L$3):INDEX(Historico,13,L$3))</f>
        <v>4.5539898250840305E-6</v>
      </c>
      <c r="M8" s="80">
        <f>_xlfn.COVARIANCE.S(INDEX(Historico,2,$A8):INDEX(Historico,13,$A8),INDEX(Historico,2,M$3):INDEX(Historico,13,M$3))</f>
        <v>7.0016354656516523E-6</v>
      </c>
      <c r="N8" s="80">
        <f>_xlfn.COVARIANCE.S(INDEX(Historico,2,$A8):INDEX(Historico,13,$A8),INDEX(Historico,2,N$3):INDEX(Historico,13,N$3))</f>
        <v>3.0201475391214394E-6</v>
      </c>
      <c r="O8" s="80">
        <f>_xlfn.COVARIANCE.S(INDEX(Historico,2,$A8):INDEX(Historico,13,$A8),INDEX(Historico,2,O$3):INDEX(Historico,13,O$3))</f>
        <v>2.5743528302832254E-6</v>
      </c>
      <c r="P8" s="80">
        <f>_xlfn.COVARIANCE.S(INDEX(Historico,2,$A8):INDEX(Historico,13,$A8),INDEX(Historico,2,P$3):INDEX(Historico,13,P$3))</f>
        <v>1.197075709861783E-5</v>
      </c>
      <c r="Q8" s="80">
        <f>_xlfn.COVARIANCE.S(INDEX(Historico,2,$A8):INDEX(Historico,13,$A8),INDEX(Historico,2,Q$3):INDEX(Historico,13,Q$3))</f>
        <v>1.5428094403572316E-5</v>
      </c>
      <c r="R8" s="80">
        <f>_xlfn.COVARIANCE.S(INDEX(Historico,2,$A8):INDEX(Historico,13,$A8),INDEX(Historico,2,R$3):INDEX(Historico,13,R$3))</f>
        <v>-2.2046109095681852E-6</v>
      </c>
      <c r="S8" s="80">
        <f>_xlfn.COVARIANCE.S(INDEX(Historico,2,$A8):INDEX(Historico,13,$A8),INDEX(Historico,2,S$3):INDEX(Historico,13,S$3))</f>
        <v>2.1057572822428254E-6</v>
      </c>
      <c r="T8" s="80">
        <f>_xlfn.COVARIANCE.S(INDEX(Historico,2,$A8):INDEX(Historico,13,$A8),INDEX(Historico,2,T$3):INDEX(Historico,13,T$3))</f>
        <v>1.236486562545358E-5</v>
      </c>
      <c r="U8" s="80">
        <f>_xlfn.COVARIANCE.S(INDEX(Historico,2,$A8):INDEX(Historico,13,$A8),INDEX(Historico,2,U$3):INDEX(Historico,13,U$3))</f>
        <v>1.4755295021369749E-5</v>
      </c>
      <c r="V8" s="80">
        <f>_xlfn.COVARIANCE.S(INDEX(Historico,2,$A8):INDEX(Historico,13,$A8),INDEX(Historico,2,V$3):INDEX(Historico,13,V$3))</f>
        <v>1.4295249053333747E-5</v>
      </c>
      <c r="W8" s="80">
        <f>_xlfn.COVARIANCE.S(INDEX(Historico,2,$A8):INDEX(Historico,13,$A8),INDEX(Historico,2,W$3):INDEX(Historico,13,W$3))</f>
        <v>-2.1746799591088013E-6</v>
      </c>
      <c r="X8" s="80">
        <f>_xlfn.COVARIANCE.S(INDEX(Historico,2,$A8):INDEX(Historico,13,$A8),INDEX(Historico,2,X$3):INDEX(Historico,13,X$3))</f>
        <v>1.3547646496221324E-5</v>
      </c>
      <c r="Y8" s="80">
        <f>_xlfn.COVARIANCE.S(INDEX(Historico,2,$A8):INDEX(Historico,13,$A8),INDEX(Historico,2,Y$3):INDEX(Historico,13,Y$3))</f>
        <v>2.9924121651988227E-6</v>
      </c>
      <c r="Z8" s="80">
        <f>_xlfn.COVARIANCE.S(INDEX(Historico,2,$A8):INDEX(Historico,13,$A8),INDEX(Historico,2,Z$3):INDEX(Historico,13,Z$3))</f>
        <v>2.6121115262359635E-6</v>
      </c>
      <c r="AA8" s="80">
        <f>_xlfn.COVARIANCE.S(INDEX(Historico,2,$A8):INDEX(Historico,13,$A8),INDEX(Historico,2,AA$3):INDEX(Historico,13,AA$3))</f>
        <v>-4.2009804721333564E-6</v>
      </c>
      <c r="AB8" s="80">
        <f>_xlfn.COVARIANCE.S(INDEX(Historico,2,$A8):INDEX(Historico,13,$A8),INDEX(Historico,2,AB$3):INDEX(Historico,13,AB$3))</f>
        <v>-4.2009804721333564E-6</v>
      </c>
      <c r="AC8" s="80">
        <f>_xlfn.COVARIANCE.S(INDEX(Historico,2,$A8):INDEX(Historico,13,$A8),INDEX(Historico,2,AC$3):INDEX(Historico,13,AC$3))</f>
        <v>-4.2009804721333564E-6</v>
      </c>
      <c r="AD8" s="80">
        <f>_xlfn.COVARIANCE.S(INDEX(Historico,2,$A8):INDEX(Historico,13,$A8),INDEX(Historico,2,AD$3):INDEX(Historico,13,AD$3))</f>
        <v>-4.2009804721333564E-6</v>
      </c>
      <c r="AE8" s="80">
        <f>_xlfn.COVARIANCE.S(INDEX(Historico,2,$A8):INDEX(Historico,13,$A8),INDEX(Historico,2,AE$3):INDEX(Historico,13,AE$3))</f>
        <v>-4.2009804721333564E-6</v>
      </c>
      <c r="AF8" s="80">
        <f>_xlfn.COVARIANCE.S(INDEX(Historico,2,$A8):INDEX(Historico,13,$A8),INDEX(Historico,2,AF$3):INDEX(Historico,13,AF$3))</f>
        <v>-4.2009804721333564E-6</v>
      </c>
      <c r="AG8" s="80">
        <f>_xlfn.COVARIANCE.S(INDEX(Historico,2,$A8):INDEX(Historico,13,$A8),INDEX(Historico,2,AG$3):INDEX(Historico,13,AG$3))</f>
        <v>-4.2009804721333564E-6</v>
      </c>
      <c r="AH8" s="80">
        <f>_xlfn.COVARIANCE.S(INDEX(Historico,2,$A8):INDEX(Historico,13,$A8),INDEX(Historico,2,AH$3):INDEX(Historico,13,AH$3))</f>
        <v>-4.2009804721333564E-6</v>
      </c>
      <c r="AI8" s="80">
        <f>_xlfn.COVARIANCE.S(INDEX(Historico,2,$A8):INDEX(Historico,13,$A8),INDEX(Historico,2,AI$3):INDEX(Historico,13,AI$3))</f>
        <v>-4.2009804721333564E-6</v>
      </c>
      <c r="AJ8" s="80">
        <f>_xlfn.COVARIANCE.S(INDEX(Historico,2,$A8):INDEX(Historico,13,$A8),INDEX(Historico,2,AJ$3):INDEX(Historico,13,AJ$3))</f>
        <v>-4.2009804721333564E-6</v>
      </c>
      <c r="AK8" s="80">
        <f>_xlfn.COVARIANCE.S(INDEX(Historico,2,$A8):INDEX(Historico,13,$A8),INDEX(Historico,2,AK$3):INDEX(Historico,13,AK$3))</f>
        <v>-4.2009804721333564E-6</v>
      </c>
      <c r="AL8" s="80">
        <f>_xlfn.COVARIANCE.S(INDEX(Historico,2,$A8):INDEX(Historico,13,$A8),INDEX(Historico,2,AL$3):INDEX(Historico,13,AL$3))</f>
        <v>-4.2009804721333564E-6</v>
      </c>
      <c r="AM8" s="80">
        <f>_xlfn.COVARIANCE.S(INDEX(Historico,2,$A8):INDEX(Historico,13,$A8),INDEX(Historico,2,AM$3):INDEX(Historico,13,AM$3))</f>
        <v>-4.2009804721333564E-6</v>
      </c>
      <c r="AN8" s="80">
        <f>_xlfn.COVARIANCE.S(INDEX(Historico,2,$A8):INDEX(Historico,13,$A8),INDEX(Historico,2,AN$3):INDEX(Historico,13,AN$3))</f>
        <v>-4.2009804721333564E-6</v>
      </c>
      <c r="AO8" s="80">
        <f>_xlfn.COVARIANCE.S(INDEX(Historico,2,$A8):INDEX(Historico,13,$A8),INDEX(Historico,2,AO$3):INDEX(Historico,13,AO$3))</f>
        <v>-4.2009804721333564E-6</v>
      </c>
      <c r="AP8" s="80">
        <f>_xlfn.COVARIANCE.S(INDEX(Historico,2,$A8):INDEX(Historico,13,$A8),INDEX(Historico,2,AP$3):INDEX(Historico,13,AP$3))</f>
        <v>-4.2009804721333564E-6</v>
      </c>
      <c r="AQ8" s="80">
        <f>_xlfn.COVARIANCE.S(INDEX(Historico,2,$A8):INDEX(Historico,13,$A8),INDEX(Historico,2,AQ$3):INDEX(Historico,13,AQ$3))</f>
        <v>-4.2009804721333564E-6</v>
      </c>
      <c r="AR8" s="80">
        <f>_xlfn.COVARIANCE.S(INDEX(Historico,2,$A8):INDEX(Historico,13,$A8),INDEX(Historico,2,AR$3):INDEX(Historico,13,AR$3))</f>
        <v>-4.2009804721333564E-6</v>
      </c>
      <c r="AS8" s="80">
        <f>_xlfn.COVARIANCE.S(INDEX(Historico,2,$A8):INDEX(Historico,13,$A8),INDEX(Historico,2,AS$3):INDEX(Historico,13,AS$3))</f>
        <v>-4.2009804721333564E-6</v>
      </c>
      <c r="AT8" s="80">
        <f>_xlfn.COVARIANCE.S(INDEX(Historico,2,$A8):INDEX(Historico,13,$A8),INDEX(Historico,2,AT$3):INDEX(Historico,13,AT$3))</f>
        <v>-4.2009804721333564E-6</v>
      </c>
      <c r="AU8" s="80">
        <f>_xlfn.COVARIANCE.S(INDEX(Historico,2,$A8):INDEX(Historico,13,$A8),INDEX(Historico,2,AU$3):INDEX(Historico,13,AU$3))</f>
        <v>-4.2009804721333564E-6</v>
      </c>
      <c r="AV8" s="80">
        <f>_xlfn.COVARIANCE.S(INDEX(Historico,2,$A8):INDEX(Historico,13,$A8),INDEX(Historico,2,AV$3):INDEX(Historico,13,AV$3))</f>
        <v>-4.2009804721333564E-6</v>
      </c>
      <c r="AW8" s="80">
        <f>_xlfn.COVARIANCE.S(INDEX(Historico,2,$A8):INDEX(Historico,13,$A8),INDEX(Historico,2,AW$3):INDEX(Historico,13,AW$3))</f>
        <v>-4.2009804721333564E-6</v>
      </c>
      <c r="AX8" s="80">
        <f>_xlfn.COVARIANCE.S(INDEX(Historico,2,$A8):INDEX(Historico,13,$A8),INDEX(Historico,2,AX$3):INDEX(Historico,13,AX$3))</f>
        <v>-4.2009804721333564E-6</v>
      </c>
      <c r="AY8" s="80">
        <f>_xlfn.COVARIANCE.S(INDEX(Historico,2,$A8):INDEX(Historico,13,$A8),INDEX(Historico,2,AY$3):INDEX(Historico,13,AY$3))</f>
        <v>-4.2009804721333564E-6</v>
      </c>
      <c r="AZ8" s="80">
        <f>_xlfn.COVARIANCE.S(INDEX(Historico,2,$A8):INDEX(Historico,13,$A8),INDEX(Historico,2,AZ$3):INDEX(Historico,13,AZ$3))</f>
        <v>-4.2009804721333564E-6</v>
      </c>
      <c r="BA8" s="80">
        <f>_xlfn.COVARIANCE.S(INDEX(Historico,2,$A8):INDEX(Historico,13,$A8),INDEX(Historico,2,BA$3):INDEX(Historico,13,BA$3))</f>
        <v>-4.2009804721333564E-6</v>
      </c>
      <c r="BB8" s="80">
        <f>_xlfn.COVARIANCE.S(INDEX(Historico,2,$A8):INDEX(Historico,13,$A8),INDEX(Historico,2,BB$3):INDEX(Historico,13,BB$3))</f>
        <v>-4.2009804721333564E-6</v>
      </c>
      <c r="BC8" s="80">
        <f>_xlfn.COVARIANCE.S(INDEX(Historico,2,$A8):INDEX(Historico,13,$A8),INDEX(Historico,2,BC$3):INDEX(Historico,13,BC$3))</f>
        <v>-4.2009804721333564E-6</v>
      </c>
    </row>
    <row r="9" spans="1:55" x14ac:dyDescent="0.25">
      <c r="A9">
        <v>5</v>
      </c>
      <c r="B9" s="42" t="str">
        <f t="shared" si="2"/>
        <v>25.078.994/0001-90</v>
      </c>
      <c r="C9" s="80">
        <f>_xlfn.COVARIANCE.S(INDEX(Historico,2,$A9):INDEX(Historico,13,$A9),INDEX(Historico,2,C$3):INDEX(Historico,13,C$3))</f>
        <v>6.0568937352882589E-5</v>
      </c>
      <c r="D9" s="80">
        <f>_xlfn.COVARIANCE.S(INDEX(Historico,2,$A9):INDEX(Historico,13,$A9),INDEX(Historico,2,D$3):INDEX(Historico,13,D$3))</f>
        <v>1.0206740074117231E-4</v>
      </c>
      <c r="E9" s="80">
        <f>_xlfn.COVARIANCE.S(INDEX(Historico,2,$A9):INDEX(Historico,13,$A9),INDEX(Historico,2,E$3):INDEX(Historico,13,E$3))</f>
        <v>1.0576759263663235E-5</v>
      </c>
      <c r="F9" s="80">
        <f>_xlfn.COVARIANCE.S(INDEX(Historico,2,$A9):INDEX(Historico,13,$A9),INDEX(Historico,2,F$3):INDEX(Historico,13,F$3))</f>
        <v>2.2940892000997559E-6</v>
      </c>
      <c r="G9" s="80">
        <f>_xlfn.COVARIANCE.S(INDEX(Historico,2,$A9):INDEX(Historico,13,$A9),INDEX(Historico,2,G$3):INDEX(Historico,13,G$3))</f>
        <v>1.1554640157582329E-4</v>
      </c>
      <c r="H9" s="80">
        <f>_xlfn.COVARIANCE.S(INDEX(Historico,2,$A9):INDEX(Historico,13,$A9),INDEX(Historico,2,H$3):INDEX(Historico,13,H$3))</f>
        <v>1.042824568756674E-4</v>
      </c>
      <c r="I9" s="80">
        <f>_xlfn.COVARIANCE.S(INDEX(Historico,2,$A9):INDEX(Historico,13,$A9),INDEX(Historico,2,I$3):INDEX(Historico,13,I$3))</f>
        <v>4.9052012607979465E-6</v>
      </c>
      <c r="J9" s="80">
        <f>_xlfn.COVARIANCE.S(INDEX(Historico,2,$A9):INDEX(Historico,13,$A9),INDEX(Historico,2,J$3):INDEX(Historico,13,J$3))</f>
        <v>5.0497953338076878E-5</v>
      </c>
      <c r="K9" s="80">
        <f>_xlfn.COVARIANCE.S(INDEX(Historico,2,$A9):INDEX(Historico,13,$A9),INDEX(Historico,2,K$3):INDEX(Historico,13,K$3))</f>
        <v>2.3710561642389244E-4</v>
      </c>
      <c r="L9" s="80">
        <f>_xlfn.COVARIANCE.S(INDEX(Historico,2,$A9):INDEX(Historico,13,$A9),INDEX(Historico,2,L$3):INDEX(Historico,13,L$3))</f>
        <v>2.3660274286597743E-4</v>
      </c>
      <c r="M9" s="80">
        <f>_xlfn.COVARIANCE.S(INDEX(Historico,2,$A9):INDEX(Historico,13,$A9),INDEX(Historico,2,M$3):INDEX(Historico,13,M$3))</f>
        <v>3.8317203929959329E-4</v>
      </c>
      <c r="N9" s="80">
        <f>_xlfn.COVARIANCE.S(INDEX(Historico,2,$A9):INDEX(Historico,13,$A9),INDEX(Historico,2,N$3):INDEX(Historico,13,N$3))</f>
        <v>1.5849364602151851E-4</v>
      </c>
      <c r="O9" s="80">
        <f>_xlfn.COVARIANCE.S(INDEX(Historico,2,$A9):INDEX(Historico,13,$A9),INDEX(Historico,2,O$3):INDEX(Historico,13,O$3))</f>
        <v>1.2686942090738416E-4</v>
      </c>
      <c r="P9" s="80">
        <f>_xlfn.COVARIANCE.S(INDEX(Historico,2,$A9):INDEX(Historico,13,$A9),INDEX(Historico,2,P$3):INDEX(Historico,13,P$3))</f>
        <v>4.6568319908693161E-4</v>
      </c>
      <c r="Q9" s="80">
        <f>_xlfn.COVARIANCE.S(INDEX(Historico,2,$A9):INDEX(Historico,13,$A9),INDEX(Historico,2,Q$3):INDEX(Historico,13,Q$3))</f>
        <v>5.8696058580722194E-4</v>
      </c>
      <c r="R9" s="80">
        <f>_xlfn.COVARIANCE.S(INDEX(Historico,2,$A9):INDEX(Historico,13,$A9),INDEX(Historico,2,R$3):INDEX(Historico,13,R$3))</f>
        <v>-1.8425303872920146E-4</v>
      </c>
      <c r="S9" s="80">
        <f>_xlfn.COVARIANCE.S(INDEX(Historico,2,$A9):INDEX(Historico,13,$A9),INDEX(Historico,2,S$3):INDEX(Historico,13,S$3))</f>
        <v>6.1365834069089124E-5</v>
      </c>
      <c r="T9" s="80">
        <f>_xlfn.COVARIANCE.S(INDEX(Historico,2,$A9):INDEX(Historico,13,$A9),INDEX(Historico,2,T$3):INDEX(Historico,13,T$3))</f>
        <v>5.3763104520729668E-4</v>
      </c>
      <c r="U9" s="80">
        <f>_xlfn.COVARIANCE.S(INDEX(Historico,2,$A9):INDEX(Historico,13,$A9),INDEX(Historico,2,U$3):INDEX(Historico,13,U$3))</f>
        <v>4.9789243274046802E-4</v>
      </c>
      <c r="V9" s="80">
        <f>_xlfn.COVARIANCE.S(INDEX(Historico,2,$A9):INDEX(Historico,13,$A9),INDEX(Historico,2,V$3):INDEX(Historico,13,V$3))</f>
        <v>5.3696558837470251E-4</v>
      </c>
      <c r="W9" s="80">
        <f>_xlfn.COVARIANCE.S(INDEX(Historico,2,$A9):INDEX(Historico,13,$A9),INDEX(Historico,2,W$3):INDEX(Historico,13,W$3))</f>
        <v>-1.8423983860510959E-4</v>
      </c>
      <c r="X9" s="80">
        <f>_xlfn.COVARIANCE.S(INDEX(Historico,2,$A9):INDEX(Historico,13,$A9),INDEX(Historico,2,X$3):INDEX(Historico,13,X$3))</f>
        <v>5.5581967226819699E-4</v>
      </c>
      <c r="Y9" s="80">
        <f>_xlfn.COVARIANCE.S(INDEX(Historico,2,$A9):INDEX(Historico,13,$A9),INDEX(Historico,2,Y$3):INDEX(Historico,13,Y$3))</f>
        <v>1.2900294525909595E-4</v>
      </c>
      <c r="Z9" s="80">
        <f>_xlfn.COVARIANCE.S(INDEX(Historico,2,$A9):INDEX(Historico,13,$A9),INDEX(Historico,2,Z$3):INDEX(Historico,13,Z$3))</f>
        <v>4.1206701370929364E-5</v>
      </c>
      <c r="AA9" s="80">
        <f>_xlfn.COVARIANCE.S(INDEX(Historico,2,$A9):INDEX(Historico,13,$A9),INDEX(Historico,2,AA$3):INDEX(Historico,13,AA$3))</f>
        <v>-1.7310375386327291E-4</v>
      </c>
      <c r="AB9" s="80">
        <f>_xlfn.COVARIANCE.S(INDEX(Historico,2,$A9):INDEX(Historico,13,$A9),INDEX(Historico,2,AB$3):INDEX(Historico,13,AB$3))</f>
        <v>-1.7310375386327291E-4</v>
      </c>
      <c r="AC9" s="80">
        <f>_xlfn.COVARIANCE.S(INDEX(Historico,2,$A9):INDEX(Historico,13,$A9),INDEX(Historico,2,AC$3):INDEX(Historico,13,AC$3))</f>
        <v>-1.7310375386327291E-4</v>
      </c>
      <c r="AD9" s="80">
        <f>_xlfn.COVARIANCE.S(INDEX(Historico,2,$A9):INDEX(Historico,13,$A9),INDEX(Historico,2,AD$3):INDEX(Historico,13,AD$3))</f>
        <v>-1.7310375386327291E-4</v>
      </c>
      <c r="AE9" s="80">
        <f>_xlfn.COVARIANCE.S(INDEX(Historico,2,$A9):INDEX(Historico,13,$A9),INDEX(Historico,2,AE$3):INDEX(Historico,13,AE$3))</f>
        <v>-1.7310375386327291E-4</v>
      </c>
      <c r="AF9" s="80">
        <f>_xlfn.COVARIANCE.S(INDEX(Historico,2,$A9):INDEX(Historico,13,$A9),INDEX(Historico,2,AF$3):INDEX(Historico,13,AF$3))</f>
        <v>-1.7310375386327291E-4</v>
      </c>
      <c r="AG9" s="80">
        <f>_xlfn.COVARIANCE.S(INDEX(Historico,2,$A9):INDEX(Historico,13,$A9),INDEX(Historico,2,AG$3):INDEX(Historico,13,AG$3))</f>
        <v>-1.7310375386327291E-4</v>
      </c>
      <c r="AH9" s="80">
        <f>_xlfn.COVARIANCE.S(INDEX(Historico,2,$A9):INDEX(Historico,13,$A9),INDEX(Historico,2,AH$3):INDEX(Historico,13,AH$3))</f>
        <v>-1.7310375386327291E-4</v>
      </c>
      <c r="AI9" s="80">
        <f>_xlfn.COVARIANCE.S(INDEX(Historico,2,$A9):INDEX(Historico,13,$A9),INDEX(Historico,2,AI$3):INDEX(Historico,13,AI$3))</f>
        <v>-1.7310375386327291E-4</v>
      </c>
      <c r="AJ9" s="80">
        <f>_xlfn.COVARIANCE.S(INDEX(Historico,2,$A9):INDEX(Historico,13,$A9),INDEX(Historico,2,AJ$3):INDEX(Historico,13,AJ$3))</f>
        <v>-1.7310375386327291E-4</v>
      </c>
      <c r="AK9" s="80">
        <f>_xlfn.COVARIANCE.S(INDEX(Historico,2,$A9):INDEX(Historico,13,$A9),INDEX(Historico,2,AK$3):INDEX(Historico,13,AK$3))</f>
        <v>-1.7310375386327291E-4</v>
      </c>
      <c r="AL9" s="80">
        <f>_xlfn.COVARIANCE.S(INDEX(Historico,2,$A9):INDEX(Historico,13,$A9),INDEX(Historico,2,AL$3):INDEX(Historico,13,AL$3))</f>
        <v>-1.7310375386327291E-4</v>
      </c>
      <c r="AM9" s="80">
        <f>_xlfn.COVARIANCE.S(INDEX(Historico,2,$A9):INDEX(Historico,13,$A9),INDEX(Historico,2,AM$3):INDEX(Historico,13,AM$3))</f>
        <v>-1.7310375386327291E-4</v>
      </c>
      <c r="AN9" s="80">
        <f>_xlfn.COVARIANCE.S(INDEX(Historico,2,$A9):INDEX(Historico,13,$A9),INDEX(Historico,2,AN$3):INDEX(Historico,13,AN$3))</f>
        <v>-1.7310375386327291E-4</v>
      </c>
      <c r="AO9" s="80">
        <f>_xlfn.COVARIANCE.S(INDEX(Historico,2,$A9):INDEX(Historico,13,$A9),INDEX(Historico,2,AO$3):INDEX(Historico,13,AO$3))</f>
        <v>-1.7310375386327291E-4</v>
      </c>
      <c r="AP9" s="80">
        <f>_xlfn.COVARIANCE.S(INDEX(Historico,2,$A9):INDEX(Historico,13,$A9),INDEX(Historico,2,AP$3):INDEX(Historico,13,AP$3))</f>
        <v>-1.7310375386327291E-4</v>
      </c>
      <c r="AQ9" s="80">
        <f>_xlfn.COVARIANCE.S(INDEX(Historico,2,$A9):INDEX(Historico,13,$A9),INDEX(Historico,2,AQ$3):INDEX(Historico,13,AQ$3))</f>
        <v>-1.7310375386327291E-4</v>
      </c>
      <c r="AR9" s="80">
        <f>_xlfn.COVARIANCE.S(INDEX(Historico,2,$A9):INDEX(Historico,13,$A9),INDEX(Historico,2,AR$3):INDEX(Historico,13,AR$3))</f>
        <v>-1.7310375386327291E-4</v>
      </c>
      <c r="AS9" s="80">
        <f>_xlfn.COVARIANCE.S(INDEX(Historico,2,$A9):INDEX(Historico,13,$A9),INDEX(Historico,2,AS$3):INDEX(Historico,13,AS$3))</f>
        <v>-1.7310375386327291E-4</v>
      </c>
      <c r="AT9" s="80">
        <f>_xlfn.COVARIANCE.S(INDEX(Historico,2,$A9):INDEX(Historico,13,$A9),INDEX(Historico,2,AT$3):INDEX(Historico,13,AT$3))</f>
        <v>-1.7310375386327291E-4</v>
      </c>
      <c r="AU9" s="80">
        <f>_xlfn.COVARIANCE.S(INDEX(Historico,2,$A9):INDEX(Historico,13,$A9),INDEX(Historico,2,AU$3):INDEX(Historico,13,AU$3))</f>
        <v>-1.7310375386327291E-4</v>
      </c>
      <c r="AV9" s="80">
        <f>_xlfn.COVARIANCE.S(INDEX(Historico,2,$A9):INDEX(Historico,13,$A9),INDEX(Historico,2,AV$3):INDEX(Historico,13,AV$3))</f>
        <v>-1.7310375386327291E-4</v>
      </c>
      <c r="AW9" s="80">
        <f>_xlfn.COVARIANCE.S(INDEX(Historico,2,$A9):INDEX(Historico,13,$A9),INDEX(Historico,2,AW$3):INDEX(Historico,13,AW$3))</f>
        <v>-1.7310375386327291E-4</v>
      </c>
      <c r="AX9" s="80">
        <f>_xlfn.COVARIANCE.S(INDEX(Historico,2,$A9):INDEX(Historico,13,$A9),INDEX(Historico,2,AX$3):INDEX(Historico,13,AX$3))</f>
        <v>-1.7310375386327291E-4</v>
      </c>
      <c r="AY9" s="80">
        <f>_xlfn.COVARIANCE.S(INDEX(Historico,2,$A9):INDEX(Historico,13,$A9),INDEX(Historico,2,AY$3):INDEX(Historico,13,AY$3))</f>
        <v>-1.7310375386327291E-4</v>
      </c>
      <c r="AZ9" s="80">
        <f>_xlfn.COVARIANCE.S(INDEX(Historico,2,$A9):INDEX(Historico,13,$A9),INDEX(Historico,2,AZ$3):INDEX(Historico,13,AZ$3))</f>
        <v>-1.7310375386327291E-4</v>
      </c>
      <c r="BA9" s="80">
        <f>_xlfn.COVARIANCE.S(INDEX(Historico,2,$A9):INDEX(Historico,13,$A9),INDEX(Historico,2,BA$3):INDEX(Historico,13,BA$3))</f>
        <v>-1.7310375386327291E-4</v>
      </c>
      <c r="BB9" s="80">
        <f>_xlfn.COVARIANCE.S(INDEX(Historico,2,$A9):INDEX(Historico,13,$A9),INDEX(Historico,2,BB$3):INDEX(Historico,13,BB$3))</f>
        <v>-1.7310375386327291E-4</v>
      </c>
      <c r="BC9" s="80">
        <f>_xlfn.COVARIANCE.S(INDEX(Historico,2,$A9):INDEX(Historico,13,$A9),INDEX(Historico,2,BC$3):INDEX(Historico,13,BC$3))</f>
        <v>-1.7310375386327291E-4</v>
      </c>
    </row>
    <row r="10" spans="1:55" x14ac:dyDescent="0.25">
      <c r="A10">
        <v>6</v>
      </c>
      <c r="B10" s="42" t="str">
        <f t="shared" si="2"/>
        <v>14.964.240/0001-10</v>
      </c>
      <c r="C10" s="80">
        <f>_xlfn.COVARIANCE.S(INDEX(Historico,2,$A10):INDEX(Historico,13,$A10),INDEX(Historico,2,C$3):INDEX(Historico,13,C$3))</f>
        <v>5.4382679807886458E-5</v>
      </c>
      <c r="D10" s="80">
        <f>_xlfn.COVARIANCE.S(INDEX(Historico,2,$A10):INDEX(Historico,13,$A10),INDEX(Historico,2,D$3):INDEX(Historico,13,D$3))</f>
        <v>9.1601507938727299E-5</v>
      </c>
      <c r="E10" s="80">
        <f>_xlfn.COVARIANCE.S(INDEX(Historico,2,$A10):INDEX(Historico,13,$A10),INDEX(Historico,2,E$3):INDEX(Historico,13,E$3))</f>
        <v>9.5206985377931052E-6</v>
      </c>
      <c r="F10" s="80">
        <f>_xlfn.COVARIANCE.S(INDEX(Historico,2,$A10):INDEX(Historico,13,$A10),INDEX(Historico,2,F$3):INDEX(Historico,13,F$3))</f>
        <v>2.1573650947623429E-6</v>
      </c>
      <c r="G10" s="80">
        <f>_xlfn.COVARIANCE.S(INDEX(Historico,2,$A10):INDEX(Historico,13,$A10),INDEX(Historico,2,G$3):INDEX(Historico,13,G$3))</f>
        <v>1.042824568756674E-4</v>
      </c>
      <c r="H10" s="80">
        <f>_xlfn.COVARIANCE.S(INDEX(Historico,2,$A10):INDEX(Historico,13,$A10),INDEX(Historico,2,H$3):INDEX(Historico,13,H$3))</f>
        <v>9.4619449748580808E-5</v>
      </c>
      <c r="I10" s="80">
        <f>_xlfn.COVARIANCE.S(INDEX(Historico,2,$A10):INDEX(Historico,13,$A10),INDEX(Historico,2,I$3):INDEX(Historico,13,I$3))</f>
        <v>4.6014300108022799E-6</v>
      </c>
      <c r="J10" s="80">
        <f>_xlfn.COVARIANCE.S(INDEX(Historico,2,$A10):INDEX(Historico,13,$A10),INDEX(Historico,2,J$3):INDEX(Historico,13,J$3))</f>
        <v>4.5261856039003313E-5</v>
      </c>
      <c r="K10" s="80">
        <f>_xlfn.COVARIANCE.S(INDEX(Historico,2,$A10):INDEX(Historico,13,$A10),INDEX(Historico,2,K$3):INDEX(Historico,13,K$3))</f>
        <v>2.1521285272539531E-4</v>
      </c>
      <c r="L10" s="80">
        <f>_xlfn.COVARIANCE.S(INDEX(Historico,2,$A10):INDEX(Historico,13,$A10),INDEX(Historico,2,L$3):INDEX(Historico,13,L$3))</f>
        <v>2.1486360847338326E-4</v>
      </c>
      <c r="M10" s="80">
        <f>_xlfn.COVARIANCE.S(INDEX(Historico,2,$A10):INDEX(Historico,13,$A10),INDEX(Historico,2,M$3):INDEX(Historico,13,M$3))</f>
        <v>3.4840083280899821E-4</v>
      </c>
      <c r="N10" s="80">
        <f>_xlfn.COVARIANCE.S(INDEX(Historico,2,$A10):INDEX(Historico,13,$A10),INDEX(Historico,2,N$3):INDEX(Historico,13,N$3))</f>
        <v>1.4241743209958421E-4</v>
      </c>
      <c r="O10" s="80">
        <f>_xlfn.COVARIANCE.S(INDEX(Historico,2,$A10):INDEX(Historico,13,$A10),INDEX(Historico,2,O$3):INDEX(Historico,13,O$3))</f>
        <v>1.144148491234247E-4</v>
      </c>
      <c r="P10" s="80">
        <f>_xlfn.COVARIANCE.S(INDEX(Historico,2,$A10):INDEX(Historico,13,$A10),INDEX(Historico,2,P$3):INDEX(Historico,13,P$3))</f>
        <v>4.0889613067074637E-4</v>
      </c>
      <c r="Q10" s="80">
        <f>_xlfn.COVARIANCE.S(INDEX(Historico,2,$A10):INDEX(Historico,13,$A10),INDEX(Historico,2,Q$3):INDEX(Historico,13,Q$3))</f>
        <v>5.2228018101734247E-4</v>
      </c>
      <c r="R10" s="80">
        <f>_xlfn.COVARIANCE.S(INDEX(Historico,2,$A10):INDEX(Historico,13,$A10),INDEX(Historico,2,R$3):INDEX(Historico,13,R$3))</f>
        <v>-1.5511043732573048E-4</v>
      </c>
      <c r="S10" s="80">
        <f>_xlfn.COVARIANCE.S(INDEX(Historico,2,$A10):INDEX(Historico,13,$A10),INDEX(Historico,2,S$3):INDEX(Historico,13,S$3))</f>
        <v>5.5918878043135753E-5</v>
      </c>
      <c r="T10" s="80">
        <f>_xlfn.COVARIANCE.S(INDEX(Historico,2,$A10):INDEX(Historico,13,$A10),INDEX(Historico,2,T$3):INDEX(Historico,13,T$3))</f>
        <v>4.7536962783400317E-4</v>
      </c>
      <c r="U10" s="80">
        <f>_xlfn.COVARIANCE.S(INDEX(Historico,2,$A10):INDEX(Historico,13,$A10),INDEX(Historico,2,U$3):INDEX(Historico,13,U$3))</f>
        <v>4.4098628542959021E-4</v>
      </c>
      <c r="V10" s="80">
        <f>_xlfn.COVARIANCE.S(INDEX(Historico,2,$A10):INDEX(Historico,13,$A10),INDEX(Historico,2,V$3):INDEX(Historico,13,V$3))</f>
        <v>4.7743919225052731E-4</v>
      </c>
      <c r="W10" s="80">
        <f>_xlfn.COVARIANCE.S(INDEX(Historico,2,$A10):INDEX(Historico,13,$A10),INDEX(Historico,2,W$3):INDEX(Historico,13,W$3))</f>
        <v>-1.5519662439194345E-4</v>
      </c>
      <c r="X10" s="80">
        <f>_xlfn.COVARIANCE.S(INDEX(Historico,2,$A10):INDEX(Historico,13,$A10),INDEX(Historico,2,X$3):INDEX(Historico,13,X$3))</f>
        <v>4.9147066944656864E-4</v>
      </c>
      <c r="Y10" s="80">
        <f>_xlfn.COVARIANCE.S(INDEX(Historico,2,$A10):INDEX(Historico,13,$A10),INDEX(Historico,2,Y$3):INDEX(Historico,13,Y$3))</f>
        <v>1.134078465090272E-4</v>
      </c>
      <c r="Z10" s="80">
        <f>_xlfn.COVARIANCE.S(INDEX(Historico,2,$A10):INDEX(Historico,13,$A10),INDEX(Historico,2,Z$3):INDEX(Historico,13,Z$3))</f>
        <v>3.180802976066853E-5</v>
      </c>
      <c r="AA10" s="80">
        <f>_xlfn.COVARIANCE.S(INDEX(Historico,2,$A10):INDEX(Historico,13,$A10),INDEX(Historico,2,AA$3):INDEX(Historico,13,AA$3))</f>
        <v>-1.4913642279686858E-4</v>
      </c>
      <c r="AB10" s="80">
        <f>_xlfn.COVARIANCE.S(INDEX(Historico,2,$A10):INDEX(Historico,13,$A10),INDEX(Historico,2,AB$3):INDEX(Historico,13,AB$3))</f>
        <v>-1.4913642279686858E-4</v>
      </c>
      <c r="AC10" s="80">
        <f>_xlfn.COVARIANCE.S(INDEX(Historico,2,$A10):INDEX(Historico,13,$A10),INDEX(Historico,2,AC$3):INDEX(Historico,13,AC$3))</f>
        <v>-1.4913642279686858E-4</v>
      </c>
      <c r="AD10" s="80">
        <f>_xlfn.COVARIANCE.S(INDEX(Historico,2,$A10):INDEX(Historico,13,$A10),INDEX(Historico,2,AD$3):INDEX(Historico,13,AD$3))</f>
        <v>-1.4913642279686858E-4</v>
      </c>
      <c r="AE10" s="80">
        <f>_xlfn.COVARIANCE.S(INDEX(Historico,2,$A10):INDEX(Historico,13,$A10),INDEX(Historico,2,AE$3):INDEX(Historico,13,AE$3))</f>
        <v>-1.4913642279686858E-4</v>
      </c>
      <c r="AF10" s="80">
        <f>_xlfn.COVARIANCE.S(INDEX(Historico,2,$A10):INDEX(Historico,13,$A10),INDEX(Historico,2,AF$3):INDEX(Historico,13,AF$3))</f>
        <v>-1.4913642279686858E-4</v>
      </c>
      <c r="AG10" s="80">
        <f>_xlfn.COVARIANCE.S(INDEX(Historico,2,$A10):INDEX(Historico,13,$A10),INDEX(Historico,2,AG$3):INDEX(Historico,13,AG$3))</f>
        <v>-1.4913642279686858E-4</v>
      </c>
      <c r="AH10" s="80">
        <f>_xlfn.COVARIANCE.S(INDEX(Historico,2,$A10):INDEX(Historico,13,$A10),INDEX(Historico,2,AH$3):INDEX(Historico,13,AH$3))</f>
        <v>-1.4913642279686858E-4</v>
      </c>
      <c r="AI10" s="80">
        <f>_xlfn.COVARIANCE.S(INDEX(Historico,2,$A10):INDEX(Historico,13,$A10),INDEX(Historico,2,AI$3):INDEX(Historico,13,AI$3))</f>
        <v>-1.4913642279686858E-4</v>
      </c>
      <c r="AJ10" s="80">
        <f>_xlfn.COVARIANCE.S(INDEX(Historico,2,$A10):INDEX(Historico,13,$A10),INDEX(Historico,2,AJ$3):INDEX(Historico,13,AJ$3))</f>
        <v>-1.4913642279686858E-4</v>
      </c>
      <c r="AK10" s="80">
        <f>_xlfn.COVARIANCE.S(INDEX(Historico,2,$A10):INDEX(Historico,13,$A10),INDEX(Historico,2,AK$3):INDEX(Historico,13,AK$3))</f>
        <v>-1.4913642279686858E-4</v>
      </c>
      <c r="AL10" s="80">
        <f>_xlfn.COVARIANCE.S(INDEX(Historico,2,$A10):INDEX(Historico,13,$A10),INDEX(Historico,2,AL$3):INDEX(Historico,13,AL$3))</f>
        <v>-1.4913642279686858E-4</v>
      </c>
      <c r="AM10" s="80">
        <f>_xlfn.COVARIANCE.S(INDEX(Historico,2,$A10):INDEX(Historico,13,$A10),INDEX(Historico,2,AM$3):INDEX(Historico,13,AM$3))</f>
        <v>-1.4913642279686858E-4</v>
      </c>
      <c r="AN10" s="80">
        <f>_xlfn.COVARIANCE.S(INDEX(Historico,2,$A10):INDEX(Historico,13,$A10),INDEX(Historico,2,AN$3):INDEX(Historico,13,AN$3))</f>
        <v>-1.4913642279686858E-4</v>
      </c>
      <c r="AO10" s="80">
        <f>_xlfn.COVARIANCE.S(INDEX(Historico,2,$A10):INDEX(Historico,13,$A10),INDEX(Historico,2,AO$3):INDEX(Historico,13,AO$3))</f>
        <v>-1.4913642279686858E-4</v>
      </c>
      <c r="AP10" s="80">
        <f>_xlfn.COVARIANCE.S(INDEX(Historico,2,$A10):INDEX(Historico,13,$A10),INDEX(Historico,2,AP$3):INDEX(Historico,13,AP$3))</f>
        <v>-1.4913642279686858E-4</v>
      </c>
      <c r="AQ10" s="80">
        <f>_xlfn.COVARIANCE.S(INDEX(Historico,2,$A10):INDEX(Historico,13,$A10),INDEX(Historico,2,AQ$3):INDEX(Historico,13,AQ$3))</f>
        <v>-1.4913642279686858E-4</v>
      </c>
      <c r="AR10" s="80">
        <f>_xlfn.COVARIANCE.S(INDEX(Historico,2,$A10):INDEX(Historico,13,$A10),INDEX(Historico,2,AR$3):INDEX(Historico,13,AR$3))</f>
        <v>-1.4913642279686858E-4</v>
      </c>
      <c r="AS10" s="80">
        <f>_xlfn.COVARIANCE.S(INDEX(Historico,2,$A10):INDEX(Historico,13,$A10),INDEX(Historico,2,AS$3):INDEX(Historico,13,AS$3))</f>
        <v>-1.4913642279686858E-4</v>
      </c>
      <c r="AT10" s="80">
        <f>_xlfn.COVARIANCE.S(INDEX(Historico,2,$A10):INDEX(Historico,13,$A10),INDEX(Historico,2,AT$3):INDEX(Historico,13,AT$3))</f>
        <v>-1.4913642279686858E-4</v>
      </c>
      <c r="AU10" s="80">
        <f>_xlfn.COVARIANCE.S(INDEX(Historico,2,$A10):INDEX(Historico,13,$A10),INDEX(Historico,2,AU$3):INDEX(Historico,13,AU$3))</f>
        <v>-1.4913642279686858E-4</v>
      </c>
      <c r="AV10" s="80">
        <f>_xlfn.COVARIANCE.S(INDEX(Historico,2,$A10):INDEX(Historico,13,$A10),INDEX(Historico,2,AV$3):INDEX(Historico,13,AV$3))</f>
        <v>-1.4913642279686858E-4</v>
      </c>
      <c r="AW10" s="80">
        <f>_xlfn.COVARIANCE.S(INDEX(Historico,2,$A10):INDEX(Historico,13,$A10),INDEX(Historico,2,AW$3):INDEX(Historico,13,AW$3))</f>
        <v>-1.4913642279686858E-4</v>
      </c>
      <c r="AX10" s="80">
        <f>_xlfn.COVARIANCE.S(INDEX(Historico,2,$A10):INDEX(Historico,13,$A10),INDEX(Historico,2,AX$3):INDEX(Historico,13,AX$3))</f>
        <v>-1.4913642279686858E-4</v>
      </c>
      <c r="AY10" s="80">
        <f>_xlfn.COVARIANCE.S(INDEX(Historico,2,$A10):INDEX(Historico,13,$A10),INDEX(Historico,2,AY$3):INDEX(Historico,13,AY$3))</f>
        <v>-1.4913642279686858E-4</v>
      </c>
      <c r="AZ10" s="80">
        <f>_xlfn.COVARIANCE.S(INDEX(Historico,2,$A10):INDEX(Historico,13,$A10),INDEX(Historico,2,AZ$3):INDEX(Historico,13,AZ$3))</f>
        <v>-1.4913642279686858E-4</v>
      </c>
      <c r="BA10" s="80">
        <f>_xlfn.COVARIANCE.S(INDEX(Historico,2,$A10):INDEX(Historico,13,$A10),INDEX(Historico,2,BA$3):INDEX(Historico,13,BA$3))</f>
        <v>-1.4913642279686858E-4</v>
      </c>
      <c r="BB10" s="80">
        <f>_xlfn.COVARIANCE.S(INDEX(Historico,2,$A10):INDEX(Historico,13,$A10),INDEX(Historico,2,BB$3):INDEX(Historico,13,BB$3))</f>
        <v>-1.4913642279686858E-4</v>
      </c>
      <c r="BC10" s="80">
        <f>_xlfn.COVARIANCE.S(INDEX(Historico,2,$A10):INDEX(Historico,13,$A10),INDEX(Historico,2,BC$3):INDEX(Historico,13,BC$3))</f>
        <v>-1.4913642279686858E-4</v>
      </c>
    </row>
    <row r="11" spans="1:55" x14ac:dyDescent="0.25">
      <c r="A11">
        <v>7</v>
      </c>
      <c r="B11" s="42" t="str">
        <f t="shared" si="2"/>
        <v>13.077.418/0001-49</v>
      </c>
      <c r="C11" s="80">
        <f>_xlfn.COVARIANCE.S(INDEX(Historico,2,$A11):INDEX(Historico,13,$A11),INDEX(Historico,2,C$3):INDEX(Historico,13,C$3))</f>
        <v>2.6474245530323061E-6</v>
      </c>
      <c r="D11" s="80">
        <f>_xlfn.COVARIANCE.S(INDEX(Historico,2,$A11):INDEX(Historico,13,$A11),INDEX(Historico,2,D$3):INDEX(Historico,13,D$3))</f>
        <v>4.1384089757896593E-6</v>
      </c>
      <c r="E11" s="80">
        <f>_xlfn.COVARIANCE.S(INDEX(Historico,2,$A11):INDEX(Historico,13,$A11),INDEX(Historico,2,E$3):INDEX(Historico,13,E$3))</f>
        <v>4.7860752996377426E-7</v>
      </c>
      <c r="F11" s="80">
        <f>_xlfn.COVARIANCE.S(INDEX(Historico,2,$A11):INDEX(Historico,13,$A11),INDEX(Historico,2,F$3):INDEX(Historico,13,F$3))</f>
        <v>3.2669313660530659E-7</v>
      </c>
      <c r="G11" s="80">
        <f>_xlfn.COVARIANCE.S(INDEX(Historico,2,$A11):INDEX(Historico,13,$A11),INDEX(Historico,2,G$3):INDEX(Historico,13,G$3))</f>
        <v>4.9052012607979465E-6</v>
      </c>
      <c r="H11" s="80">
        <f>_xlfn.COVARIANCE.S(INDEX(Historico,2,$A11):INDEX(Historico,13,$A11),INDEX(Historico,2,H$3):INDEX(Historico,13,H$3))</f>
        <v>4.6014300108022799E-6</v>
      </c>
      <c r="I11" s="80">
        <f>_xlfn.COVARIANCE.S(INDEX(Historico,2,$A11):INDEX(Historico,13,$A11),INDEX(Historico,2,I$3):INDEX(Historico,13,I$3))</f>
        <v>5.5842950775045469E-7</v>
      </c>
      <c r="J11" s="80">
        <f>_xlfn.COVARIANCE.S(INDEX(Historico,2,$A11):INDEX(Historico,13,$A11),INDEX(Historico,2,J$3):INDEX(Historico,13,J$3))</f>
        <v>2.6473917003132038E-6</v>
      </c>
      <c r="K11" s="80">
        <f>_xlfn.COVARIANCE.S(INDEX(Historico,2,$A11):INDEX(Historico,13,$A11),INDEX(Historico,2,K$3):INDEX(Historico,13,K$3))</f>
        <v>1.0103309063633863E-5</v>
      </c>
      <c r="L11" s="80">
        <f>_xlfn.COVARIANCE.S(INDEX(Historico,2,$A11):INDEX(Historico,13,$A11),INDEX(Historico,2,L$3):INDEX(Historico,13,L$3))</f>
        <v>1.0142488566065168E-5</v>
      </c>
      <c r="M11" s="80">
        <f>_xlfn.COVARIANCE.S(INDEX(Historico,2,$A11):INDEX(Historico,13,$A11),INDEX(Historico,2,M$3):INDEX(Historico,13,M$3))</f>
        <v>1.5755406554878332E-5</v>
      </c>
      <c r="N11" s="80">
        <f>_xlfn.COVARIANCE.S(INDEX(Historico,2,$A11):INDEX(Historico,13,$A11),INDEX(Historico,2,N$3):INDEX(Historico,13,N$3))</f>
        <v>6.3583909837347587E-6</v>
      </c>
      <c r="O11" s="80">
        <f>_xlfn.COVARIANCE.S(INDEX(Historico,2,$A11):INDEX(Historico,13,$A11),INDEX(Historico,2,O$3):INDEX(Historico,13,O$3))</f>
        <v>5.4571043024200601E-6</v>
      </c>
      <c r="P11" s="80">
        <f>_xlfn.COVARIANCE.S(INDEX(Historico,2,$A11):INDEX(Historico,13,$A11),INDEX(Historico,2,P$3):INDEX(Historico,13,P$3))</f>
        <v>2.5725428079253284E-5</v>
      </c>
      <c r="Q11" s="80">
        <f>_xlfn.COVARIANCE.S(INDEX(Historico,2,$A11):INDEX(Historico,13,$A11),INDEX(Historico,2,Q$3):INDEX(Historico,13,Q$3))</f>
        <v>3.4037701085672528E-5</v>
      </c>
      <c r="R11" s="80">
        <f>_xlfn.COVARIANCE.S(INDEX(Historico,2,$A11):INDEX(Historico,13,$A11),INDEX(Historico,2,R$3):INDEX(Historico,13,R$3))</f>
        <v>5.134400334154652E-7</v>
      </c>
      <c r="S11" s="80">
        <f>_xlfn.COVARIANCE.S(INDEX(Historico,2,$A11):INDEX(Historico,13,$A11),INDEX(Historico,2,S$3):INDEX(Historico,13,S$3))</f>
        <v>3.7044449047169506E-6</v>
      </c>
      <c r="T11" s="80">
        <f>_xlfn.COVARIANCE.S(INDEX(Historico,2,$A11):INDEX(Historico,13,$A11),INDEX(Historico,2,T$3):INDEX(Historico,13,T$3))</f>
        <v>2.6472796806507168E-5</v>
      </c>
      <c r="U11" s="80">
        <f>_xlfn.COVARIANCE.S(INDEX(Historico,2,$A11):INDEX(Historico,13,$A11),INDEX(Historico,2,U$3):INDEX(Historico,13,U$3))</f>
        <v>2.9077346214820755E-5</v>
      </c>
      <c r="V11" s="80">
        <f>_xlfn.COVARIANCE.S(INDEX(Historico,2,$A11):INDEX(Historico,13,$A11),INDEX(Historico,2,V$3):INDEX(Historico,13,V$3))</f>
        <v>2.9584617375182654E-5</v>
      </c>
      <c r="W11" s="80">
        <f>_xlfn.COVARIANCE.S(INDEX(Historico,2,$A11):INDEX(Historico,13,$A11),INDEX(Historico,2,W$3):INDEX(Historico,13,W$3))</f>
        <v>5.2410944794269669E-7</v>
      </c>
      <c r="X11" s="80">
        <f>_xlfn.COVARIANCE.S(INDEX(Historico,2,$A11):INDEX(Historico,13,$A11),INDEX(Historico,2,X$3):INDEX(Historico,13,X$3))</f>
        <v>3.0724072784634154E-5</v>
      </c>
      <c r="Y11" s="80">
        <f>_xlfn.COVARIANCE.S(INDEX(Historico,2,$A11):INDEX(Historico,13,$A11),INDEX(Historico,2,Y$3):INDEX(Historico,13,Y$3))</f>
        <v>9.0660055714680451E-6</v>
      </c>
      <c r="Z11" s="80">
        <f>_xlfn.COVARIANCE.S(INDEX(Historico,2,$A11):INDEX(Historico,13,$A11),INDEX(Historico,2,Z$3):INDEX(Historico,13,Z$3))</f>
        <v>3.5116957513929781E-6</v>
      </c>
      <c r="AA11" s="80">
        <f>_xlfn.COVARIANCE.S(INDEX(Historico,2,$A11):INDEX(Historico,13,$A11),INDEX(Historico,2,AA$3):INDEX(Historico,13,AA$3))</f>
        <v>-3.460178276105417E-6</v>
      </c>
      <c r="AB11" s="80">
        <f>_xlfn.COVARIANCE.S(INDEX(Historico,2,$A11):INDEX(Historico,13,$A11),INDEX(Historico,2,AB$3):INDEX(Historico,13,AB$3))</f>
        <v>-3.460178276105417E-6</v>
      </c>
      <c r="AC11" s="80">
        <f>_xlfn.COVARIANCE.S(INDEX(Historico,2,$A11):INDEX(Historico,13,$A11),INDEX(Historico,2,AC$3):INDEX(Historico,13,AC$3))</f>
        <v>-3.460178276105417E-6</v>
      </c>
      <c r="AD11" s="80">
        <f>_xlfn.COVARIANCE.S(INDEX(Historico,2,$A11):INDEX(Historico,13,$A11),INDEX(Historico,2,AD$3):INDEX(Historico,13,AD$3))</f>
        <v>-3.460178276105417E-6</v>
      </c>
      <c r="AE11" s="80">
        <f>_xlfn.COVARIANCE.S(INDEX(Historico,2,$A11):INDEX(Historico,13,$A11),INDEX(Historico,2,AE$3):INDEX(Historico,13,AE$3))</f>
        <v>-3.460178276105417E-6</v>
      </c>
      <c r="AF11" s="80">
        <f>_xlfn.COVARIANCE.S(INDEX(Historico,2,$A11):INDEX(Historico,13,$A11),INDEX(Historico,2,AF$3):INDEX(Historico,13,AF$3))</f>
        <v>-3.460178276105417E-6</v>
      </c>
      <c r="AG11" s="80">
        <f>_xlfn.COVARIANCE.S(INDEX(Historico,2,$A11):INDEX(Historico,13,$A11),INDEX(Historico,2,AG$3):INDEX(Historico,13,AG$3))</f>
        <v>-3.460178276105417E-6</v>
      </c>
      <c r="AH11" s="80">
        <f>_xlfn.COVARIANCE.S(INDEX(Historico,2,$A11):INDEX(Historico,13,$A11),INDEX(Historico,2,AH$3):INDEX(Historico,13,AH$3))</f>
        <v>-3.460178276105417E-6</v>
      </c>
      <c r="AI11" s="80">
        <f>_xlfn.COVARIANCE.S(INDEX(Historico,2,$A11):INDEX(Historico,13,$A11),INDEX(Historico,2,AI$3):INDEX(Historico,13,AI$3))</f>
        <v>-3.460178276105417E-6</v>
      </c>
      <c r="AJ11" s="80">
        <f>_xlfn.COVARIANCE.S(INDEX(Historico,2,$A11):INDEX(Historico,13,$A11),INDEX(Historico,2,AJ$3):INDEX(Historico,13,AJ$3))</f>
        <v>-3.460178276105417E-6</v>
      </c>
      <c r="AK11" s="80">
        <f>_xlfn.COVARIANCE.S(INDEX(Historico,2,$A11):INDEX(Historico,13,$A11),INDEX(Historico,2,AK$3):INDEX(Historico,13,AK$3))</f>
        <v>-3.460178276105417E-6</v>
      </c>
      <c r="AL11" s="80">
        <f>_xlfn.COVARIANCE.S(INDEX(Historico,2,$A11):INDEX(Historico,13,$A11),INDEX(Historico,2,AL$3):INDEX(Historico,13,AL$3))</f>
        <v>-3.460178276105417E-6</v>
      </c>
      <c r="AM11" s="80">
        <f>_xlfn.COVARIANCE.S(INDEX(Historico,2,$A11):INDEX(Historico,13,$A11),INDEX(Historico,2,AM$3):INDEX(Historico,13,AM$3))</f>
        <v>-3.460178276105417E-6</v>
      </c>
      <c r="AN11" s="80">
        <f>_xlfn.COVARIANCE.S(INDEX(Historico,2,$A11):INDEX(Historico,13,$A11),INDEX(Historico,2,AN$3):INDEX(Historico,13,AN$3))</f>
        <v>-3.460178276105417E-6</v>
      </c>
      <c r="AO11" s="80">
        <f>_xlfn.COVARIANCE.S(INDEX(Historico,2,$A11):INDEX(Historico,13,$A11),INDEX(Historico,2,AO$3):INDEX(Historico,13,AO$3))</f>
        <v>-3.460178276105417E-6</v>
      </c>
      <c r="AP11" s="80">
        <f>_xlfn.COVARIANCE.S(INDEX(Historico,2,$A11):INDEX(Historico,13,$A11),INDEX(Historico,2,AP$3):INDEX(Historico,13,AP$3))</f>
        <v>-3.460178276105417E-6</v>
      </c>
      <c r="AQ11" s="80">
        <f>_xlfn.COVARIANCE.S(INDEX(Historico,2,$A11):INDEX(Historico,13,$A11),INDEX(Historico,2,AQ$3):INDEX(Historico,13,AQ$3))</f>
        <v>-3.460178276105417E-6</v>
      </c>
      <c r="AR11" s="80">
        <f>_xlfn.COVARIANCE.S(INDEX(Historico,2,$A11):INDEX(Historico,13,$A11),INDEX(Historico,2,AR$3):INDEX(Historico,13,AR$3))</f>
        <v>-3.460178276105417E-6</v>
      </c>
      <c r="AS11" s="80">
        <f>_xlfn.COVARIANCE.S(INDEX(Historico,2,$A11):INDEX(Historico,13,$A11),INDEX(Historico,2,AS$3):INDEX(Historico,13,AS$3))</f>
        <v>-3.460178276105417E-6</v>
      </c>
      <c r="AT11" s="80">
        <f>_xlfn.COVARIANCE.S(INDEX(Historico,2,$A11):INDEX(Historico,13,$A11),INDEX(Historico,2,AT$3):INDEX(Historico,13,AT$3))</f>
        <v>-3.460178276105417E-6</v>
      </c>
      <c r="AU11" s="80">
        <f>_xlfn.COVARIANCE.S(INDEX(Historico,2,$A11):INDEX(Historico,13,$A11),INDEX(Historico,2,AU$3):INDEX(Historico,13,AU$3))</f>
        <v>-3.460178276105417E-6</v>
      </c>
      <c r="AV11" s="80">
        <f>_xlfn.COVARIANCE.S(INDEX(Historico,2,$A11):INDEX(Historico,13,$A11),INDEX(Historico,2,AV$3):INDEX(Historico,13,AV$3))</f>
        <v>-3.460178276105417E-6</v>
      </c>
      <c r="AW11" s="80">
        <f>_xlfn.COVARIANCE.S(INDEX(Historico,2,$A11):INDEX(Historico,13,$A11),INDEX(Historico,2,AW$3):INDEX(Historico,13,AW$3))</f>
        <v>-3.460178276105417E-6</v>
      </c>
      <c r="AX11" s="80">
        <f>_xlfn.COVARIANCE.S(INDEX(Historico,2,$A11):INDEX(Historico,13,$A11),INDEX(Historico,2,AX$3):INDEX(Historico,13,AX$3))</f>
        <v>-3.460178276105417E-6</v>
      </c>
      <c r="AY11" s="80">
        <f>_xlfn.COVARIANCE.S(INDEX(Historico,2,$A11):INDEX(Historico,13,$A11),INDEX(Historico,2,AY$3):INDEX(Historico,13,AY$3))</f>
        <v>-3.460178276105417E-6</v>
      </c>
      <c r="AZ11" s="80">
        <f>_xlfn.COVARIANCE.S(INDEX(Historico,2,$A11):INDEX(Historico,13,$A11),INDEX(Historico,2,AZ$3):INDEX(Historico,13,AZ$3))</f>
        <v>-3.460178276105417E-6</v>
      </c>
      <c r="BA11" s="80">
        <f>_xlfn.COVARIANCE.S(INDEX(Historico,2,$A11):INDEX(Historico,13,$A11),INDEX(Historico,2,BA$3):INDEX(Historico,13,BA$3))</f>
        <v>-3.460178276105417E-6</v>
      </c>
      <c r="BB11" s="80">
        <f>_xlfn.COVARIANCE.S(INDEX(Historico,2,$A11):INDEX(Historico,13,$A11),INDEX(Historico,2,BB$3):INDEX(Historico,13,BB$3))</f>
        <v>-3.460178276105417E-6</v>
      </c>
      <c r="BC11" s="80">
        <f>_xlfn.COVARIANCE.S(INDEX(Historico,2,$A11):INDEX(Historico,13,$A11),INDEX(Historico,2,BC$3):INDEX(Historico,13,BC$3))</f>
        <v>-3.460178276105417E-6</v>
      </c>
    </row>
    <row r="12" spans="1:55" x14ac:dyDescent="0.25">
      <c r="A12">
        <v>8</v>
      </c>
      <c r="B12" s="42" t="str">
        <f t="shared" si="2"/>
        <v>13.322.205/0001-35</v>
      </c>
      <c r="C12" s="80">
        <f>_xlfn.COVARIANCE.S(INDEX(Historico,2,$A12):INDEX(Historico,13,$A12),INDEX(Historico,2,C$3):INDEX(Historico,13,C$3))</f>
        <v>3.254632701335995E-5</v>
      </c>
      <c r="D12" s="80">
        <f>_xlfn.COVARIANCE.S(INDEX(Historico,2,$A12):INDEX(Historico,13,$A12),INDEX(Historico,2,D$3):INDEX(Historico,13,D$3))</f>
        <v>4.7323852977839911E-5</v>
      </c>
      <c r="E12" s="80">
        <f>_xlfn.COVARIANCE.S(INDEX(Historico,2,$A12):INDEX(Historico,13,$A12),INDEX(Historico,2,E$3):INDEX(Historico,13,E$3))</f>
        <v>5.4535875176362938E-6</v>
      </c>
      <c r="F12" s="80">
        <f>_xlfn.COVARIANCE.S(INDEX(Historico,2,$A12):INDEX(Historico,13,$A12),INDEX(Historico,2,F$3):INDEX(Historico,13,F$3))</f>
        <v>1.1755921348562081E-6</v>
      </c>
      <c r="G12" s="80">
        <f>_xlfn.COVARIANCE.S(INDEX(Historico,2,$A12):INDEX(Historico,13,$A12),INDEX(Historico,2,G$3):INDEX(Historico,13,G$3))</f>
        <v>5.0497953338076878E-5</v>
      </c>
      <c r="H12" s="80">
        <f>_xlfn.COVARIANCE.S(INDEX(Historico,2,$A12):INDEX(Historico,13,$A12),INDEX(Historico,2,H$3):INDEX(Historico,13,H$3))</f>
        <v>4.5261856039003313E-5</v>
      </c>
      <c r="I12" s="80">
        <f>_xlfn.COVARIANCE.S(INDEX(Historico,2,$A12):INDEX(Historico,13,$A12),INDEX(Historico,2,I$3):INDEX(Historico,13,I$3))</f>
        <v>2.6473917003132038E-6</v>
      </c>
      <c r="J12" s="80">
        <f>_xlfn.COVARIANCE.S(INDEX(Historico,2,$A12):INDEX(Historico,13,$A12),INDEX(Historico,2,J$3):INDEX(Historico,13,J$3))</f>
        <v>3.4038467663105895E-5</v>
      </c>
      <c r="K12" s="80">
        <f>_xlfn.COVARIANCE.S(INDEX(Historico,2,$A12):INDEX(Historico,13,$A12),INDEX(Historico,2,K$3):INDEX(Historico,13,K$3))</f>
        <v>9.8741563735632294E-5</v>
      </c>
      <c r="L12" s="80">
        <f>_xlfn.COVARIANCE.S(INDEX(Historico,2,$A12):INDEX(Historico,13,$A12),INDEX(Historico,2,L$3):INDEX(Historico,13,L$3))</f>
        <v>9.873484546044782E-5</v>
      </c>
      <c r="M12" s="80">
        <f>_xlfn.COVARIANCE.S(INDEX(Historico,2,$A12):INDEX(Historico,13,$A12),INDEX(Historico,2,M$3):INDEX(Historico,13,M$3))</f>
        <v>1.4977883975905967E-4</v>
      </c>
      <c r="N12" s="80">
        <f>_xlfn.COVARIANCE.S(INDEX(Historico,2,$A12):INDEX(Historico,13,$A12),INDEX(Historico,2,N$3):INDEX(Historico,13,N$3))</f>
        <v>7.3746652400699607E-5</v>
      </c>
      <c r="O12" s="80">
        <f>_xlfn.COVARIANCE.S(INDEX(Historico,2,$A12):INDEX(Historico,13,$A12),INDEX(Historico,2,O$3):INDEX(Historico,13,O$3))</f>
        <v>5.4733154204598126E-5</v>
      </c>
      <c r="P12" s="80">
        <f>_xlfn.COVARIANCE.S(INDEX(Historico,2,$A12):INDEX(Historico,13,$A12),INDEX(Historico,2,P$3):INDEX(Historico,13,P$3))</f>
        <v>2.3992100788900773E-4</v>
      </c>
      <c r="Q12" s="80">
        <f>_xlfn.COVARIANCE.S(INDEX(Historico,2,$A12):INDEX(Historico,13,$A12),INDEX(Historico,2,Q$3):INDEX(Historico,13,Q$3))</f>
        <v>3.4249019764493425E-4</v>
      </c>
      <c r="R12" s="80">
        <f>_xlfn.COVARIANCE.S(INDEX(Historico,2,$A12):INDEX(Historico,13,$A12),INDEX(Historico,2,R$3):INDEX(Historico,13,R$3))</f>
        <v>-1.2094937962918623E-5</v>
      </c>
      <c r="S12" s="80">
        <f>_xlfn.COVARIANCE.S(INDEX(Historico,2,$A12):INDEX(Historico,13,$A12),INDEX(Historico,2,S$3):INDEX(Historico,13,S$3))</f>
        <v>3.7302665928552342E-5</v>
      </c>
      <c r="T12" s="80">
        <f>_xlfn.COVARIANCE.S(INDEX(Historico,2,$A12):INDEX(Historico,13,$A12),INDEX(Historico,2,T$3):INDEX(Historico,13,T$3))</f>
        <v>3.0374155409361735E-4</v>
      </c>
      <c r="U12" s="80">
        <f>_xlfn.COVARIANCE.S(INDEX(Historico,2,$A12):INDEX(Historico,13,$A12),INDEX(Historico,2,U$3):INDEX(Historico,13,U$3))</f>
        <v>2.8345492087598033E-4</v>
      </c>
      <c r="V12" s="80">
        <f>_xlfn.COVARIANCE.S(INDEX(Historico,2,$A12):INDEX(Historico,13,$A12),INDEX(Historico,2,V$3):INDEX(Historico,13,V$3))</f>
        <v>2.9774661611531528E-4</v>
      </c>
      <c r="W12" s="80">
        <f>_xlfn.COVARIANCE.S(INDEX(Historico,2,$A12):INDEX(Historico,13,$A12),INDEX(Historico,2,W$3):INDEX(Historico,13,W$3))</f>
        <v>-1.2309024255337481E-5</v>
      </c>
      <c r="X12" s="80">
        <f>_xlfn.COVARIANCE.S(INDEX(Historico,2,$A12):INDEX(Historico,13,$A12),INDEX(Historico,2,X$3):INDEX(Historico,13,X$3))</f>
        <v>3.2513168947886749E-4</v>
      </c>
      <c r="Y12" s="80">
        <f>_xlfn.COVARIANCE.S(INDEX(Historico,2,$A12):INDEX(Historico,13,$A12),INDEX(Historico,2,Y$3):INDEX(Historico,13,Y$3))</f>
        <v>1.0910745801787798E-4</v>
      </c>
      <c r="Z12" s="80">
        <f>_xlfn.COVARIANCE.S(INDEX(Historico,2,$A12):INDEX(Historico,13,$A12),INDEX(Historico,2,Z$3):INDEX(Historico,13,Z$3))</f>
        <v>5.8578133411555339E-6</v>
      </c>
      <c r="AA12" s="80">
        <f>_xlfn.COVARIANCE.S(INDEX(Historico,2,$A12):INDEX(Historico,13,$A12),INDEX(Historico,2,AA$3):INDEX(Historico,13,AA$3))</f>
        <v>-2.6023215432380409E-5</v>
      </c>
      <c r="AB12" s="80">
        <f>_xlfn.COVARIANCE.S(INDEX(Historico,2,$A12):INDEX(Historico,13,$A12),INDEX(Historico,2,AB$3):INDEX(Historico,13,AB$3))</f>
        <v>-2.6023215432380409E-5</v>
      </c>
      <c r="AC12" s="80">
        <f>_xlfn.COVARIANCE.S(INDEX(Historico,2,$A12):INDEX(Historico,13,$A12),INDEX(Historico,2,AC$3):INDEX(Historico,13,AC$3))</f>
        <v>-2.6023215432380409E-5</v>
      </c>
      <c r="AD12" s="80">
        <f>_xlfn.COVARIANCE.S(INDEX(Historico,2,$A12):INDEX(Historico,13,$A12),INDEX(Historico,2,AD$3):INDEX(Historico,13,AD$3))</f>
        <v>-2.6023215432380409E-5</v>
      </c>
      <c r="AE12" s="80">
        <f>_xlfn.COVARIANCE.S(INDEX(Historico,2,$A12):INDEX(Historico,13,$A12),INDEX(Historico,2,AE$3):INDEX(Historico,13,AE$3))</f>
        <v>-2.6023215432380409E-5</v>
      </c>
      <c r="AF12" s="80">
        <f>_xlfn.COVARIANCE.S(INDEX(Historico,2,$A12):INDEX(Historico,13,$A12),INDEX(Historico,2,AF$3):INDEX(Historico,13,AF$3))</f>
        <v>-2.6023215432380409E-5</v>
      </c>
      <c r="AG12" s="80">
        <f>_xlfn.COVARIANCE.S(INDEX(Historico,2,$A12):INDEX(Historico,13,$A12),INDEX(Historico,2,AG$3):INDEX(Historico,13,AG$3))</f>
        <v>-2.6023215432380409E-5</v>
      </c>
      <c r="AH12" s="80">
        <f>_xlfn.COVARIANCE.S(INDEX(Historico,2,$A12):INDEX(Historico,13,$A12),INDEX(Historico,2,AH$3):INDEX(Historico,13,AH$3))</f>
        <v>-2.6023215432380409E-5</v>
      </c>
      <c r="AI12" s="80">
        <f>_xlfn.COVARIANCE.S(INDEX(Historico,2,$A12):INDEX(Historico,13,$A12),INDEX(Historico,2,AI$3):INDEX(Historico,13,AI$3))</f>
        <v>-2.6023215432380409E-5</v>
      </c>
      <c r="AJ12" s="80">
        <f>_xlfn.COVARIANCE.S(INDEX(Historico,2,$A12):INDEX(Historico,13,$A12),INDEX(Historico,2,AJ$3):INDEX(Historico,13,AJ$3))</f>
        <v>-2.6023215432380409E-5</v>
      </c>
      <c r="AK12" s="80">
        <f>_xlfn.COVARIANCE.S(INDEX(Historico,2,$A12):INDEX(Historico,13,$A12),INDEX(Historico,2,AK$3):INDEX(Historico,13,AK$3))</f>
        <v>-2.6023215432380409E-5</v>
      </c>
      <c r="AL12" s="80">
        <f>_xlfn.COVARIANCE.S(INDEX(Historico,2,$A12):INDEX(Historico,13,$A12),INDEX(Historico,2,AL$3):INDEX(Historico,13,AL$3))</f>
        <v>-2.6023215432380409E-5</v>
      </c>
      <c r="AM12" s="80">
        <f>_xlfn.COVARIANCE.S(INDEX(Historico,2,$A12):INDEX(Historico,13,$A12),INDEX(Historico,2,AM$3):INDEX(Historico,13,AM$3))</f>
        <v>-2.6023215432380409E-5</v>
      </c>
      <c r="AN12" s="80">
        <f>_xlfn.COVARIANCE.S(INDEX(Historico,2,$A12):INDEX(Historico,13,$A12),INDEX(Historico,2,AN$3):INDEX(Historico,13,AN$3))</f>
        <v>-2.6023215432380409E-5</v>
      </c>
      <c r="AO12" s="80">
        <f>_xlfn.COVARIANCE.S(INDEX(Historico,2,$A12):INDEX(Historico,13,$A12),INDEX(Historico,2,AO$3):INDEX(Historico,13,AO$3))</f>
        <v>-2.6023215432380409E-5</v>
      </c>
      <c r="AP12" s="80">
        <f>_xlfn.COVARIANCE.S(INDEX(Historico,2,$A12):INDEX(Historico,13,$A12),INDEX(Historico,2,AP$3):INDEX(Historico,13,AP$3))</f>
        <v>-2.6023215432380409E-5</v>
      </c>
      <c r="AQ12" s="80">
        <f>_xlfn.COVARIANCE.S(INDEX(Historico,2,$A12):INDEX(Historico,13,$A12),INDEX(Historico,2,AQ$3):INDEX(Historico,13,AQ$3))</f>
        <v>-2.6023215432380409E-5</v>
      </c>
      <c r="AR12" s="80">
        <f>_xlfn.COVARIANCE.S(INDEX(Historico,2,$A12):INDEX(Historico,13,$A12),INDEX(Historico,2,AR$3):INDEX(Historico,13,AR$3))</f>
        <v>-2.6023215432380409E-5</v>
      </c>
      <c r="AS12" s="80">
        <f>_xlfn.COVARIANCE.S(INDEX(Historico,2,$A12):INDEX(Historico,13,$A12),INDEX(Historico,2,AS$3):INDEX(Historico,13,AS$3))</f>
        <v>-2.6023215432380409E-5</v>
      </c>
      <c r="AT12" s="80">
        <f>_xlfn.COVARIANCE.S(INDEX(Historico,2,$A12):INDEX(Historico,13,$A12),INDEX(Historico,2,AT$3):INDEX(Historico,13,AT$3))</f>
        <v>-2.6023215432380409E-5</v>
      </c>
      <c r="AU12" s="80">
        <f>_xlfn.COVARIANCE.S(INDEX(Historico,2,$A12):INDEX(Historico,13,$A12),INDEX(Historico,2,AU$3):INDEX(Historico,13,AU$3))</f>
        <v>-2.6023215432380409E-5</v>
      </c>
      <c r="AV12" s="80">
        <f>_xlfn.COVARIANCE.S(INDEX(Historico,2,$A12):INDEX(Historico,13,$A12),INDEX(Historico,2,AV$3):INDEX(Historico,13,AV$3))</f>
        <v>-2.6023215432380409E-5</v>
      </c>
      <c r="AW12" s="80">
        <f>_xlfn.COVARIANCE.S(INDEX(Historico,2,$A12):INDEX(Historico,13,$A12),INDEX(Historico,2,AW$3):INDEX(Historico,13,AW$3))</f>
        <v>-2.6023215432380409E-5</v>
      </c>
      <c r="AX12" s="80">
        <f>_xlfn.COVARIANCE.S(INDEX(Historico,2,$A12):INDEX(Historico,13,$A12),INDEX(Historico,2,AX$3):INDEX(Historico,13,AX$3))</f>
        <v>-2.6023215432380409E-5</v>
      </c>
      <c r="AY12" s="80">
        <f>_xlfn.COVARIANCE.S(INDEX(Historico,2,$A12):INDEX(Historico,13,$A12),INDEX(Historico,2,AY$3):INDEX(Historico,13,AY$3))</f>
        <v>-2.6023215432380409E-5</v>
      </c>
      <c r="AZ12" s="80">
        <f>_xlfn.COVARIANCE.S(INDEX(Historico,2,$A12):INDEX(Historico,13,$A12),INDEX(Historico,2,AZ$3):INDEX(Historico,13,AZ$3))</f>
        <v>-2.6023215432380409E-5</v>
      </c>
      <c r="BA12" s="80">
        <f>_xlfn.COVARIANCE.S(INDEX(Historico,2,$A12):INDEX(Historico,13,$A12),INDEX(Historico,2,BA$3):INDEX(Historico,13,BA$3))</f>
        <v>-2.6023215432380409E-5</v>
      </c>
      <c r="BB12" s="80">
        <f>_xlfn.COVARIANCE.S(INDEX(Historico,2,$A12):INDEX(Historico,13,$A12),INDEX(Historico,2,BB$3):INDEX(Historico,13,BB$3))</f>
        <v>-2.6023215432380409E-5</v>
      </c>
      <c r="BC12" s="80">
        <f>_xlfn.COVARIANCE.S(INDEX(Historico,2,$A12):INDEX(Historico,13,$A12),INDEX(Historico,2,BC$3):INDEX(Historico,13,BC$3))</f>
        <v>-2.6023215432380409E-5</v>
      </c>
    </row>
    <row r="13" spans="1:55" x14ac:dyDescent="0.25">
      <c r="A13">
        <v>9</v>
      </c>
      <c r="B13" s="42" t="str">
        <f t="shared" si="2"/>
        <v>07.442.078/0001-05</v>
      </c>
      <c r="C13" s="80">
        <f>_xlfn.COVARIANCE.S(INDEX(Historico,2,$A13):INDEX(Historico,13,$A13),INDEX(Historico,2,C$3):INDEX(Historico,13,C$3))</f>
        <v>1.2036404880606349E-4</v>
      </c>
      <c r="D13" s="80">
        <f>_xlfn.COVARIANCE.S(INDEX(Historico,2,$A13):INDEX(Historico,13,$A13),INDEX(Historico,2,D$3):INDEX(Historico,13,D$3))</f>
        <v>2.0282290409006295E-4</v>
      </c>
      <c r="E13" s="80">
        <f>_xlfn.COVARIANCE.S(INDEX(Historico,2,$A13):INDEX(Historico,13,$A13),INDEX(Historico,2,E$3):INDEX(Historico,13,E$3))</f>
        <v>2.0671026850991678E-5</v>
      </c>
      <c r="F13" s="80">
        <f>_xlfn.COVARIANCE.S(INDEX(Historico,2,$A13):INDEX(Historico,13,$A13),INDEX(Historico,2,F$3):INDEX(Historico,13,F$3))</f>
        <v>4.5262672741739389E-6</v>
      </c>
      <c r="G13" s="80">
        <f>_xlfn.COVARIANCE.S(INDEX(Historico,2,$A13):INDEX(Historico,13,$A13),INDEX(Historico,2,G$3):INDEX(Historico,13,G$3))</f>
        <v>2.3710561642389244E-4</v>
      </c>
      <c r="H13" s="80">
        <f>_xlfn.COVARIANCE.S(INDEX(Historico,2,$A13):INDEX(Historico,13,$A13),INDEX(Historico,2,H$3):INDEX(Historico,13,H$3))</f>
        <v>2.1521285272539531E-4</v>
      </c>
      <c r="I13" s="80">
        <f>_xlfn.COVARIANCE.S(INDEX(Historico,2,$A13):INDEX(Historico,13,$A13),INDEX(Historico,2,I$3):INDEX(Historico,13,I$3))</f>
        <v>1.0103309063633863E-5</v>
      </c>
      <c r="J13" s="80">
        <f>_xlfn.COVARIANCE.S(INDEX(Historico,2,$A13):INDEX(Historico,13,$A13),INDEX(Historico,2,J$3):INDEX(Historico,13,J$3))</f>
        <v>9.8741563735632294E-5</v>
      </c>
      <c r="K13" s="80">
        <f>_xlfn.COVARIANCE.S(INDEX(Historico,2,$A13):INDEX(Historico,13,$A13),INDEX(Historico,2,K$3):INDEX(Historico,13,K$3))</f>
        <v>4.9753152842368616E-4</v>
      </c>
      <c r="L13" s="80">
        <f>_xlfn.COVARIANCE.S(INDEX(Historico,2,$A13):INDEX(Historico,13,$A13),INDEX(Historico,2,L$3):INDEX(Historico,13,L$3))</f>
        <v>4.9639741923357763E-4</v>
      </c>
      <c r="M13" s="80">
        <f>_xlfn.COVARIANCE.S(INDEX(Historico,2,$A13):INDEX(Historico,13,$A13),INDEX(Historico,2,M$3):INDEX(Historico,13,M$3))</f>
        <v>8.0986272502334285E-4</v>
      </c>
      <c r="N13" s="80">
        <f>_xlfn.COVARIANCE.S(INDEX(Historico,2,$A13):INDEX(Historico,13,$A13),INDEX(Historico,2,N$3):INDEX(Historico,13,N$3))</f>
        <v>3.1499788929849158E-4</v>
      </c>
      <c r="O13" s="80">
        <f>_xlfn.COVARIANCE.S(INDEX(Historico,2,$A13):INDEX(Historico,13,$A13),INDEX(Historico,2,O$3):INDEX(Historico,13,O$3))</f>
        <v>2.6074672460437001E-4</v>
      </c>
      <c r="P13" s="80">
        <f>_xlfn.COVARIANCE.S(INDEX(Historico,2,$A13):INDEX(Historico,13,$A13),INDEX(Historico,2,P$3):INDEX(Historico,13,P$3))</f>
        <v>9.5498770289399011E-4</v>
      </c>
      <c r="Q13" s="80">
        <f>_xlfn.COVARIANCE.S(INDEX(Historico,2,$A13):INDEX(Historico,13,$A13),INDEX(Historico,2,Q$3):INDEX(Historico,13,Q$3))</f>
        <v>1.239791749195287E-3</v>
      </c>
      <c r="R13" s="80">
        <f>_xlfn.COVARIANCE.S(INDEX(Historico,2,$A13):INDEX(Historico,13,$A13),INDEX(Historico,2,R$3):INDEX(Historico,13,R$3))</f>
        <v>-3.7623181064150828E-4</v>
      </c>
      <c r="S13" s="80">
        <f>_xlfn.COVARIANCE.S(INDEX(Historico,2,$A13):INDEX(Historico,13,$A13),INDEX(Historico,2,S$3):INDEX(Historico,13,S$3))</f>
        <v>1.2067882766521329E-4</v>
      </c>
      <c r="T13" s="80">
        <f>_xlfn.COVARIANCE.S(INDEX(Historico,2,$A13):INDEX(Historico,13,$A13),INDEX(Historico,2,T$3):INDEX(Historico,13,T$3))</f>
        <v>1.1158433639812003E-3</v>
      </c>
      <c r="U13" s="80">
        <f>_xlfn.COVARIANCE.S(INDEX(Historico,2,$A13):INDEX(Historico,13,$A13),INDEX(Historico,2,U$3):INDEX(Historico,13,U$3))</f>
        <v>1.0395593717035555E-3</v>
      </c>
      <c r="V13" s="80">
        <f>_xlfn.COVARIANCE.S(INDEX(Historico,2,$A13):INDEX(Historico,13,$A13),INDEX(Historico,2,V$3):INDEX(Historico,13,V$3))</f>
        <v>1.1284515484581946E-3</v>
      </c>
      <c r="W13" s="80">
        <f>_xlfn.COVARIANCE.S(INDEX(Historico,2,$A13):INDEX(Historico,13,$A13),INDEX(Historico,2,W$3):INDEX(Historico,13,W$3))</f>
        <v>-3.7646006815334322E-4</v>
      </c>
      <c r="X13" s="80">
        <f>_xlfn.COVARIANCE.S(INDEX(Historico,2,$A13):INDEX(Historico,13,$A13),INDEX(Historico,2,X$3):INDEX(Historico,13,X$3))</f>
        <v>1.1671303107379707E-3</v>
      </c>
      <c r="Y13" s="80">
        <f>_xlfn.COVARIANCE.S(INDEX(Historico,2,$A13):INDEX(Historico,13,$A13),INDEX(Historico,2,Y$3):INDEX(Historico,13,Y$3))</f>
        <v>2.6504307558956474E-4</v>
      </c>
      <c r="Z13" s="80">
        <f>_xlfn.COVARIANCE.S(INDEX(Historico,2,$A13):INDEX(Historico,13,$A13),INDEX(Historico,2,Z$3):INDEX(Historico,13,Z$3))</f>
        <v>5.7279014241703531E-5</v>
      </c>
      <c r="AA13" s="80">
        <f>_xlfn.COVARIANCE.S(INDEX(Historico,2,$A13):INDEX(Historico,13,$A13),INDEX(Historico,2,AA$3):INDEX(Historico,13,AA$3))</f>
        <v>-3.4403009828703395E-4</v>
      </c>
      <c r="AB13" s="80">
        <f>_xlfn.COVARIANCE.S(INDEX(Historico,2,$A13):INDEX(Historico,13,$A13),INDEX(Historico,2,AB$3):INDEX(Historico,13,AB$3))</f>
        <v>-3.4403009828703395E-4</v>
      </c>
      <c r="AC13" s="80">
        <f>_xlfn.COVARIANCE.S(INDEX(Historico,2,$A13):INDEX(Historico,13,$A13),INDEX(Historico,2,AC$3):INDEX(Historico,13,AC$3))</f>
        <v>-3.4403009828703395E-4</v>
      </c>
      <c r="AD13" s="80">
        <f>_xlfn.COVARIANCE.S(INDEX(Historico,2,$A13):INDEX(Historico,13,$A13),INDEX(Historico,2,AD$3):INDEX(Historico,13,AD$3))</f>
        <v>-3.4403009828703395E-4</v>
      </c>
      <c r="AE13" s="80">
        <f>_xlfn.COVARIANCE.S(INDEX(Historico,2,$A13):INDEX(Historico,13,$A13),INDEX(Historico,2,AE$3):INDEX(Historico,13,AE$3))</f>
        <v>-3.4403009828703395E-4</v>
      </c>
      <c r="AF13" s="80">
        <f>_xlfn.COVARIANCE.S(INDEX(Historico,2,$A13):INDEX(Historico,13,$A13),INDEX(Historico,2,AF$3):INDEX(Historico,13,AF$3))</f>
        <v>-3.4403009828703395E-4</v>
      </c>
      <c r="AG13" s="80">
        <f>_xlfn.COVARIANCE.S(INDEX(Historico,2,$A13):INDEX(Historico,13,$A13),INDEX(Historico,2,AG$3):INDEX(Historico,13,AG$3))</f>
        <v>-3.4403009828703395E-4</v>
      </c>
      <c r="AH13" s="80">
        <f>_xlfn.COVARIANCE.S(INDEX(Historico,2,$A13):INDEX(Historico,13,$A13),INDEX(Historico,2,AH$3):INDEX(Historico,13,AH$3))</f>
        <v>-3.4403009828703395E-4</v>
      </c>
      <c r="AI13" s="80">
        <f>_xlfn.COVARIANCE.S(INDEX(Historico,2,$A13):INDEX(Historico,13,$A13),INDEX(Historico,2,AI$3):INDEX(Historico,13,AI$3))</f>
        <v>-3.4403009828703395E-4</v>
      </c>
      <c r="AJ13" s="80">
        <f>_xlfn.COVARIANCE.S(INDEX(Historico,2,$A13):INDEX(Historico,13,$A13),INDEX(Historico,2,AJ$3):INDEX(Historico,13,AJ$3))</f>
        <v>-3.4403009828703395E-4</v>
      </c>
      <c r="AK13" s="80">
        <f>_xlfn.COVARIANCE.S(INDEX(Historico,2,$A13):INDEX(Historico,13,$A13),INDEX(Historico,2,AK$3):INDEX(Historico,13,AK$3))</f>
        <v>-3.4403009828703395E-4</v>
      </c>
      <c r="AL13" s="80">
        <f>_xlfn.COVARIANCE.S(INDEX(Historico,2,$A13):INDEX(Historico,13,$A13),INDEX(Historico,2,AL$3):INDEX(Historico,13,AL$3))</f>
        <v>-3.4403009828703395E-4</v>
      </c>
      <c r="AM13" s="80">
        <f>_xlfn.COVARIANCE.S(INDEX(Historico,2,$A13):INDEX(Historico,13,$A13),INDEX(Historico,2,AM$3):INDEX(Historico,13,AM$3))</f>
        <v>-3.4403009828703395E-4</v>
      </c>
      <c r="AN13" s="80">
        <f>_xlfn.COVARIANCE.S(INDEX(Historico,2,$A13):INDEX(Historico,13,$A13),INDEX(Historico,2,AN$3):INDEX(Historico,13,AN$3))</f>
        <v>-3.4403009828703395E-4</v>
      </c>
      <c r="AO13" s="80">
        <f>_xlfn.COVARIANCE.S(INDEX(Historico,2,$A13):INDEX(Historico,13,$A13),INDEX(Historico,2,AO$3):INDEX(Historico,13,AO$3))</f>
        <v>-3.4403009828703395E-4</v>
      </c>
      <c r="AP13" s="80">
        <f>_xlfn.COVARIANCE.S(INDEX(Historico,2,$A13):INDEX(Historico,13,$A13),INDEX(Historico,2,AP$3):INDEX(Historico,13,AP$3))</f>
        <v>-3.4403009828703395E-4</v>
      </c>
      <c r="AQ13" s="80">
        <f>_xlfn.COVARIANCE.S(INDEX(Historico,2,$A13):INDEX(Historico,13,$A13),INDEX(Historico,2,AQ$3):INDEX(Historico,13,AQ$3))</f>
        <v>-3.4403009828703395E-4</v>
      </c>
      <c r="AR13" s="80">
        <f>_xlfn.COVARIANCE.S(INDEX(Historico,2,$A13):INDEX(Historico,13,$A13),INDEX(Historico,2,AR$3):INDEX(Historico,13,AR$3))</f>
        <v>-3.4403009828703395E-4</v>
      </c>
      <c r="AS13" s="80">
        <f>_xlfn.COVARIANCE.S(INDEX(Historico,2,$A13):INDEX(Historico,13,$A13),INDEX(Historico,2,AS$3):INDEX(Historico,13,AS$3))</f>
        <v>-3.4403009828703395E-4</v>
      </c>
      <c r="AT13" s="80">
        <f>_xlfn.COVARIANCE.S(INDEX(Historico,2,$A13):INDEX(Historico,13,$A13),INDEX(Historico,2,AT$3):INDEX(Historico,13,AT$3))</f>
        <v>-3.4403009828703395E-4</v>
      </c>
      <c r="AU13" s="80">
        <f>_xlfn.COVARIANCE.S(INDEX(Historico,2,$A13):INDEX(Historico,13,$A13),INDEX(Historico,2,AU$3):INDEX(Historico,13,AU$3))</f>
        <v>-3.4403009828703395E-4</v>
      </c>
      <c r="AV13" s="80">
        <f>_xlfn.COVARIANCE.S(INDEX(Historico,2,$A13):INDEX(Historico,13,$A13),INDEX(Historico,2,AV$3):INDEX(Historico,13,AV$3))</f>
        <v>-3.4403009828703395E-4</v>
      </c>
      <c r="AW13" s="80">
        <f>_xlfn.COVARIANCE.S(INDEX(Historico,2,$A13):INDEX(Historico,13,$A13),INDEX(Historico,2,AW$3):INDEX(Historico,13,AW$3))</f>
        <v>-3.4403009828703395E-4</v>
      </c>
      <c r="AX13" s="80">
        <f>_xlfn.COVARIANCE.S(INDEX(Historico,2,$A13):INDEX(Historico,13,$A13),INDEX(Historico,2,AX$3):INDEX(Historico,13,AX$3))</f>
        <v>-3.4403009828703395E-4</v>
      </c>
      <c r="AY13" s="80">
        <f>_xlfn.COVARIANCE.S(INDEX(Historico,2,$A13):INDEX(Historico,13,$A13),INDEX(Historico,2,AY$3):INDEX(Historico,13,AY$3))</f>
        <v>-3.4403009828703395E-4</v>
      </c>
      <c r="AZ13" s="80">
        <f>_xlfn.COVARIANCE.S(INDEX(Historico,2,$A13):INDEX(Historico,13,$A13),INDEX(Historico,2,AZ$3):INDEX(Historico,13,AZ$3))</f>
        <v>-3.4403009828703395E-4</v>
      </c>
      <c r="BA13" s="80">
        <f>_xlfn.COVARIANCE.S(INDEX(Historico,2,$A13):INDEX(Historico,13,$A13),INDEX(Historico,2,BA$3):INDEX(Historico,13,BA$3))</f>
        <v>-3.4403009828703395E-4</v>
      </c>
      <c r="BB13" s="80">
        <f>_xlfn.COVARIANCE.S(INDEX(Historico,2,$A13):INDEX(Historico,13,$A13),INDEX(Historico,2,BB$3):INDEX(Historico,13,BB$3))</f>
        <v>-3.4403009828703395E-4</v>
      </c>
      <c r="BC13" s="80">
        <f>_xlfn.COVARIANCE.S(INDEX(Historico,2,$A13):INDEX(Historico,13,$A13),INDEX(Historico,2,BC$3):INDEX(Historico,13,BC$3))</f>
        <v>-3.4403009828703395E-4</v>
      </c>
    </row>
    <row r="14" spans="1:55" x14ac:dyDescent="0.25">
      <c r="A14">
        <v>10</v>
      </c>
      <c r="B14" s="42" t="str">
        <f t="shared" si="2"/>
        <v>07.861.554/0001-22</v>
      </c>
      <c r="C14" s="80">
        <f>_xlfn.COVARIANCE.S(INDEX(Historico,2,$A14):INDEX(Historico,13,$A14),INDEX(Historico,2,C$3):INDEX(Historico,13,C$3))</f>
        <v>1.2013549323103162E-4</v>
      </c>
      <c r="D14" s="80">
        <f>_xlfn.COVARIANCE.S(INDEX(Historico,2,$A14):INDEX(Historico,13,$A14),INDEX(Historico,2,D$3):INDEX(Historico,13,D$3))</f>
        <v>2.026033318404115E-4</v>
      </c>
      <c r="E14" s="80">
        <f>_xlfn.COVARIANCE.S(INDEX(Historico,2,$A14):INDEX(Historico,13,$A14),INDEX(Historico,2,E$3):INDEX(Historico,13,E$3))</f>
        <v>2.0674280160824748E-5</v>
      </c>
      <c r="F14" s="80">
        <f>_xlfn.COVARIANCE.S(INDEX(Historico,2,$A14):INDEX(Historico,13,$A14),INDEX(Historico,2,F$3):INDEX(Historico,13,F$3))</f>
        <v>4.5539898250840305E-6</v>
      </c>
      <c r="G14" s="80">
        <f>_xlfn.COVARIANCE.S(INDEX(Historico,2,$A14):INDEX(Historico,13,$A14),INDEX(Historico,2,G$3):INDEX(Historico,13,G$3))</f>
        <v>2.3660274286597743E-4</v>
      </c>
      <c r="H14" s="80">
        <f>_xlfn.COVARIANCE.S(INDEX(Historico,2,$A14):INDEX(Historico,13,$A14),INDEX(Historico,2,H$3):INDEX(Historico,13,H$3))</f>
        <v>2.1486360847338326E-4</v>
      </c>
      <c r="I14" s="80">
        <f>_xlfn.COVARIANCE.S(INDEX(Historico,2,$A14):INDEX(Historico,13,$A14),INDEX(Historico,2,I$3):INDEX(Historico,13,I$3))</f>
        <v>1.0142488566065168E-5</v>
      </c>
      <c r="J14" s="80">
        <f>_xlfn.COVARIANCE.S(INDEX(Historico,2,$A14):INDEX(Historico,13,$A14),INDEX(Historico,2,J$3):INDEX(Historico,13,J$3))</f>
        <v>9.873484546044782E-5</v>
      </c>
      <c r="K14" s="80">
        <f>_xlfn.COVARIANCE.S(INDEX(Historico,2,$A14):INDEX(Historico,13,$A14),INDEX(Historico,2,K$3):INDEX(Historico,13,K$3))</f>
        <v>4.9639741923357763E-4</v>
      </c>
      <c r="L14" s="80">
        <f>_xlfn.COVARIANCE.S(INDEX(Historico,2,$A14):INDEX(Historico,13,$A14),INDEX(Historico,2,L$3):INDEX(Historico,13,L$3))</f>
        <v>4.9533969412075309E-4</v>
      </c>
      <c r="M14" s="80">
        <f>_xlfn.COVARIANCE.S(INDEX(Historico,2,$A14):INDEX(Historico,13,$A14),INDEX(Historico,2,M$3):INDEX(Historico,13,M$3))</f>
        <v>8.0795833138145212E-4</v>
      </c>
      <c r="N14" s="80">
        <f>_xlfn.COVARIANCE.S(INDEX(Historico,2,$A14):INDEX(Historico,13,$A14),INDEX(Historico,2,N$3):INDEX(Historico,13,N$3))</f>
        <v>3.1464394846522826E-4</v>
      </c>
      <c r="O14" s="80">
        <f>_xlfn.COVARIANCE.S(INDEX(Historico,2,$A14):INDEX(Historico,13,$A14),INDEX(Historico,2,O$3):INDEX(Historico,13,O$3))</f>
        <v>2.6007237748841338E-4</v>
      </c>
      <c r="P14" s="80">
        <f>_xlfn.COVARIANCE.S(INDEX(Historico,2,$A14):INDEX(Historico,13,$A14),INDEX(Historico,2,P$3):INDEX(Historico,13,P$3))</f>
        <v>9.4957970269511638E-4</v>
      </c>
      <c r="Q14" s="80">
        <f>_xlfn.COVARIANCE.S(INDEX(Historico,2,$A14):INDEX(Historico,13,$A14),INDEX(Historico,2,Q$3):INDEX(Historico,13,Q$3))</f>
        <v>1.2338501775497627E-3</v>
      </c>
      <c r="R14" s="80">
        <f>_xlfn.COVARIANCE.S(INDEX(Historico,2,$A14):INDEX(Historico,13,$A14),INDEX(Historico,2,R$3):INDEX(Historico,13,R$3))</f>
        <v>-3.6857199615679073E-4</v>
      </c>
      <c r="S14" s="80">
        <f>_xlfn.COVARIANCE.S(INDEX(Historico,2,$A14):INDEX(Historico,13,$A14),INDEX(Historico,2,S$3):INDEX(Historico,13,S$3))</f>
        <v>1.2088529875042413E-4</v>
      </c>
      <c r="T14" s="80">
        <f>_xlfn.COVARIANCE.S(INDEX(Historico,2,$A14):INDEX(Historico,13,$A14),INDEX(Historico,2,T$3):INDEX(Historico,13,T$3))</f>
        <v>1.109392614470132E-3</v>
      </c>
      <c r="U14" s="80">
        <f>_xlfn.COVARIANCE.S(INDEX(Historico,2,$A14):INDEX(Historico,13,$A14),INDEX(Historico,2,U$3):INDEX(Historico,13,U$3))</f>
        <v>1.0337350968101912E-3</v>
      </c>
      <c r="V14" s="80">
        <f>_xlfn.COVARIANCE.S(INDEX(Historico,2,$A14):INDEX(Historico,13,$A14),INDEX(Historico,2,V$3):INDEX(Historico,13,V$3))</f>
        <v>1.122404355106843E-3</v>
      </c>
      <c r="W14" s="80">
        <f>_xlfn.COVARIANCE.S(INDEX(Historico,2,$A14):INDEX(Historico,13,$A14),INDEX(Historico,2,W$3):INDEX(Historico,13,W$3))</f>
        <v>-3.6885112790455631E-4</v>
      </c>
      <c r="X14" s="80">
        <f>_xlfn.COVARIANCE.S(INDEX(Historico,2,$A14):INDEX(Historico,13,$A14),INDEX(Historico,2,X$3):INDEX(Historico,13,X$3))</f>
        <v>1.1583205967639623E-3</v>
      </c>
      <c r="Y14" s="80">
        <f>_xlfn.COVARIANCE.S(INDEX(Historico,2,$A14):INDEX(Historico,13,$A14),INDEX(Historico,2,Y$3):INDEX(Historico,13,Y$3))</f>
        <v>2.6574078132415131E-4</v>
      </c>
      <c r="Z14" s="80">
        <f>_xlfn.COVARIANCE.S(INDEX(Historico,2,$A14):INDEX(Historico,13,$A14),INDEX(Historico,2,Z$3):INDEX(Historico,13,Z$3))</f>
        <v>5.5916413466562235E-5</v>
      </c>
      <c r="AA14" s="80">
        <f>_xlfn.COVARIANCE.S(INDEX(Historico,2,$A14):INDEX(Historico,13,$A14),INDEX(Historico,2,AA$3):INDEX(Historico,13,AA$3))</f>
        <v>-3.3945966083062098E-4</v>
      </c>
      <c r="AB14" s="80">
        <f>_xlfn.COVARIANCE.S(INDEX(Historico,2,$A14):INDEX(Historico,13,$A14),INDEX(Historico,2,AB$3):INDEX(Historico,13,AB$3))</f>
        <v>-3.3945966083062098E-4</v>
      </c>
      <c r="AC14" s="80">
        <f>_xlfn.COVARIANCE.S(INDEX(Historico,2,$A14):INDEX(Historico,13,$A14),INDEX(Historico,2,AC$3):INDEX(Historico,13,AC$3))</f>
        <v>-3.3945966083062098E-4</v>
      </c>
      <c r="AD14" s="80">
        <f>_xlfn.COVARIANCE.S(INDEX(Historico,2,$A14):INDEX(Historico,13,$A14),INDEX(Historico,2,AD$3):INDEX(Historico,13,AD$3))</f>
        <v>-3.3945966083062098E-4</v>
      </c>
      <c r="AE14" s="80">
        <f>_xlfn.COVARIANCE.S(INDEX(Historico,2,$A14):INDEX(Historico,13,$A14),INDEX(Historico,2,AE$3):INDEX(Historico,13,AE$3))</f>
        <v>-3.3945966083062098E-4</v>
      </c>
      <c r="AF14" s="80">
        <f>_xlfn.COVARIANCE.S(INDEX(Historico,2,$A14):INDEX(Historico,13,$A14),INDEX(Historico,2,AF$3):INDEX(Historico,13,AF$3))</f>
        <v>-3.3945966083062098E-4</v>
      </c>
      <c r="AG14" s="80">
        <f>_xlfn.COVARIANCE.S(INDEX(Historico,2,$A14):INDEX(Historico,13,$A14),INDEX(Historico,2,AG$3):INDEX(Historico,13,AG$3))</f>
        <v>-3.3945966083062098E-4</v>
      </c>
      <c r="AH14" s="80">
        <f>_xlfn.COVARIANCE.S(INDEX(Historico,2,$A14):INDEX(Historico,13,$A14),INDEX(Historico,2,AH$3):INDEX(Historico,13,AH$3))</f>
        <v>-3.3945966083062098E-4</v>
      </c>
      <c r="AI14" s="80">
        <f>_xlfn.COVARIANCE.S(INDEX(Historico,2,$A14):INDEX(Historico,13,$A14),INDEX(Historico,2,AI$3):INDEX(Historico,13,AI$3))</f>
        <v>-3.3945966083062098E-4</v>
      </c>
      <c r="AJ14" s="80">
        <f>_xlfn.COVARIANCE.S(INDEX(Historico,2,$A14):INDEX(Historico,13,$A14),INDEX(Historico,2,AJ$3):INDEX(Historico,13,AJ$3))</f>
        <v>-3.3945966083062098E-4</v>
      </c>
      <c r="AK14" s="80">
        <f>_xlfn.COVARIANCE.S(INDEX(Historico,2,$A14):INDEX(Historico,13,$A14),INDEX(Historico,2,AK$3):INDEX(Historico,13,AK$3))</f>
        <v>-3.3945966083062098E-4</v>
      </c>
      <c r="AL14" s="80">
        <f>_xlfn.COVARIANCE.S(INDEX(Historico,2,$A14):INDEX(Historico,13,$A14),INDEX(Historico,2,AL$3):INDEX(Historico,13,AL$3))</f>
        <v>-3.3945966083062098E-4</v>
      </c>
      <c r="AM14" s="80">
        <f>_xlfn.COVARIANCE.S(INDEX(Historico,2,$A14):INDEX(Historico,13,$A14),INDEX(Historico,2,AM$3):INDEX(Historico,13,AM$3))</f>
        <v>-3.3945966083062098E-4</v>
      </c>
      <c r="AN14" s="80">
        <f>_xlfn.COVARIANCE.S(INDEX(Historico,2,$A14):INDEX(Historico,13,$A14),INDEX(Historico,2,AN$3):INDEX(Historico,13,AN$3))</f>
        <v>-3.3945966083062098E-4</v>
      </c>
      <c r="AO14" s="80">
        <f>_xlfn.COVARIANCE.S(INDEX(Historico,2,$A14):INDEX(Historico,13,$A14),INDEX(Historico,2,AO$3):INDEX(Historico,13,AO$3))</f>
        <v>-3.3945966083062098E-4</v>
      </c>
      <c r="AP14" s="80">
        <f>_xlfn.COVARIANCE.S(INDEX(Historico,2,$A14):INDEX(Historico,13,$A14),INDEX(Historico,2,AP$3):INDEX(Historico,13,AP$3))</f>
        <v>-3.3945966083062098E-4</v>
      </c>
      <c r="AQ14" s="80">
        <f>_xlfn.COVARIANCE.S(INDEX(Historico,2,$A14):INDEX(Historico,13,$A14),INDEX(Historico,2,AQ$3):INDEX(Historico,13,AQ$3))</f>
        <v>-3.3945966083062098E-4</v>
      </c>
      <c r="AR14" s="80">
        <f>_xlfn.COVARIANCE.S(INDEX(Historico,2,$A14):INDEX(Historico,13,$A14),INDEX(Historico,2,AR$3):INDEX(Historico,13,AR$3))</f>
        <v>-3.3945966083062098E-4</v>
      </c>
      <c r="AS14" s="80">
        <f>_xlfn.COVARIANCE.S(INDEX(Historico,2,$A14):INDEX(Historico,13,$A14),INDEX(Historico,2,AS$3):INDEX(Historico,13,AS$3))</f>
        <v>-3.3945966083062098E-4</v>
      </c>
      <c r="AT14" s="80">
        <f>_xlfn.COVARIANCE.S(INDEX(Historico,2,$A14):INDEX(Historico,13,$A14),INDEX(Historico,2,AT$3):INDEX(Historico,13,AT$3))</f>
        <v>-3.3945966083062098E-4</v>
      </c>
      <c r="AU14" s="80">
        <f>_xlfn.COVARIANCE.S(INDEX(Historico,2,$A14):INDEX(Historico,13,$A14),INDEX(Historico,2,AU$3):INDEX(Historico,13,AU$3))</f>
        <v>-3.3945966083062098E-4</v>
      </c>
      <c r="AV14" s="80">
        <f>_xlfn.COVARIANCE.S(INDEX(Historico,2,$A14):INDEX(Historico,13,$A14),INDEX(Historico,2,AV$3):INDEX(Historico,13,AV$3))</f>
        <v>-3.3945966083062098E-4</v>
      </c>
      <c r="AW14" s="80">
        <f>_xlfn.COVARIANCE.S(INDEX(Historico,2,$A14):INDEX(Historico,13,$A14),INDEX(Historico,2,AW$3):INDEX(Historico,13,AW$3))</f>
        <v>-3.3945966083062098E-4</v>
      </c>
      <c r="AX14" s="80">
        <f>_xlfn.COVARIANCE.S(INDEX(Historico,2,$A14):INDEX(Historico,13,$A14),INDEX(Historico,2,AX$3):INDEX(Historico,13,AX$3))</f>
        <v>-3.3945966083062098E-4</v>
      </c>
      <c r="AY14" s="80">
        <f>_xlfn.COVARIANCE.S(INDEX(Historico,2,$A14):INDEX(Historico,13,$A14),INDEX(Historico,2,AY$3):INDEX(Historico,13,AY$3))</f>
        <v>-3.3945966083062098E-4</v>
      </c>
      <c r="AZ14" s="80">
        <f>_xlfn.COVARIANCE.S(INDEX(Historico,2,$A14):INDEX(Historico,13,$A14),INDEX(Historico,2,AZ$3):INDEX(Historico,13,AZ$3))</f>
        <v>-3.3945966083062098E-4</v>
      </c>
      <c r="BA14" s="80">
        <f>_xlfn.COVARIANCE.S(INDEX(Historico,2,$A14):INDEX(Historico,13,$A14),INDEX(Historico,2,BA$3):INDEX(Historico,13,BA$3))</f>
        <v>-3.3945966083062098E-4</v>
      </c>
      <c r="BB14" s="80">
        <f>_xlfn.COVARIANCE.S(INDEX(Historico,2,$A14):INDEX(Historico,13,$A14),INDEX(Historico,2,BB$3):INDEX(Historico,13,BB$3))</f>
        <v>-3.3945966083062098E-4</v>
      </c>
      <c r="BC14" s="80">
        <f>_xlfn.COVARIANCE.S(INDEX(Historico,2,$A14):INDEX(Historico,13,$A14),INDEX(Historico,2,BC$3):INDEX(Historico,13,BC$3))</f>
        <v>-3.3945966083062098E-4</v>
      </c>
    </row>
    <row r="15" spans="1:55" x14ac:dyDescent="0.25">
      <c r="A15">
        <v>11</v>
      </c>
      <c r="B15" s="42" t="str">
        <f t="shared" si="2"/>
        <v>13.327.340/0001-73</v>
      </c>
      <c r="C15" s="80">
        <f>_xlfn.COVARIANCE.S(INDEX(Historico,2,$A15):INDEX(Historico,13,$A15),INDEX(Historico,2,C$3):INDEX(Historico,13,C$3))</f>
        <v>1.8876581432221369E-4</v>
      </c>
      <c r="D15" s="80">
        <f>_xlfn.COVARIANCE.S(INDEX(Historico,2,$A15):INDEX(Historico,13,$A15),INDEX(Historico,2,D$3):INDEX(Historico,13,D$3))</f>
        <v>3.2519836030253494E-4</v>
      </c>
      <c r="E15" s="80">
        <f>_xlfn.COVARIANCE.S(INDEX(Historico,2,$A15):INDEX(Historico,13,$A15),INDEX(Historico,2,E$3):INDEX(Historico,13,E$3))</f>
        <v>3.2676379290954354E-5</v>
      </c>
      <c r="F15" s="80">
        <f>_xlfn.COVARIANCE.S(INDEX(Historico,2,$A15):INDEX(Historico,13,$A15),INDEX(Historico,2,F$3):INDEX(Historico,13,F$3))</f>
        <v>7.0016354656516523E-6</v>
      </c>
      <c r="G15" s="80">
        <f>_xlfn.COVARIANCE.S(INDEX(Historico,2,$A15):INDEX(Historico,13,$A15),INDEX(Historico,2,G$3):INDEX(Historico,13,G$3))</f>
        <v>3.8317203929959329E-4</v>
      </c>
      <c r="H15" s="80">
        <f>_xlfn.COVARIANCE.S(INDEX(Historico,2,$A15):INDEX(Historico,13,$A15),INDEX(Historico,2,H$3):INDEX(Historico,13,H$3))</f>
        <v>3.4840083280899821E-4</v>
      </c>
      <c r="I15" s="80">
        <f>_xlfn.COVARIANCE.S(INDEX(Historico,2,$A15):INDEX(Historico,13,$A15),INDEX(Historico,2,I$3):INDEX(Historico,13,I$3))</f>
        <v>1.5755406554878332E-5</v>
      </c>
      <c r="J15" s="80">
        <f>_xlfn.COVARIANCE.S(INDEX(Historico,2,$A15):INDEX(Historico,13,$A15),INDEX(Historico,2,J$3):INDEX(Historico,13,J$3))</f>
        <v>1.4977883975905967E-4</v>
      </c>
      <c r="K15" s="80">
        <f>_xlfn.COVARIANCE.S(INDEX(Historico,2,$A15):INDEX(Historico,13,$A15),INDEX(Historico,2,K$3):INDEX(Historico,13,K$3))</f>
        <v>8.0986272502334285E-4</v>
      </c>
      <c r="L15" s="80">
        <f>_xlfn.COVARIANCE.S(INDEX(Historico,2,$A15):INDEX(Historico,13,$A15),INDEX(Historico,2,L$3):INDEX(Historico,13,L$3))</f>
        <v>8.0795833138145212E-4</v>
      </c>
      <c r="M15" s="80">
        <f>_xlfn.COVARIANCE.S(INDEX(Historico,2,$A15):INDEX(Historico,13,$A15),INDEX(Historico,2,M$3):INDEX(Historico,13,M$3))</f>
        <v>1.3273512457074512E-3</v>
      </c>
      <c r="N15" s="80">
        <f>_xlfn.COVARIANCE.S(INDEX(Historico,2,$A15):INDEX(Historico,13,$A15),INDEX(Historico,2,N$3):INDEX(Historico,13,N$3))</f>
        <v>5.0491302720566227E-4</v>
      </c>
      <c r="O15" s="80">
        <f>_xlfn.COVARIANCE.S(INDEX(Historico,2,$A15):INDEX(Historico,13,$A15),INDEX(Historico,2,O$3):INDEX(Historico,13,O$3))</f>
        <v>4.2140847900099237E-4</v>
      </c>
      <c r="P15" s="80">
        <f>_xlfn.COVARIANCE.S(INDEX(Historico,2,$A15):INDEX(Historico,13,$A15),INDEX(Historico,2,P$3):INDEX(Historico,13,P$3))</f>
        <v>1.4956831446232429E-3</v>
      </c>
      <c r="Q15" s="80">
        <f>_xlfn.COVARIANCE.S(INDEX(Historico,2,$A15):INDEX(Historico,13,$A15),INDEX(Historico,2,Q$3):INDEX(Historico,13,Q$3))</f>
        <v>1.929714985166859E-3</v>
      </c>
      <c r="R15" s="80">
        <f>_xlfn.COVARIANCE.S(INDEX(Historico,2,$A15):INDEX(Historico,13,$A15),INDEX(Historico,2,R$3):INDEX(Historico,13,R$3))</f>
        <v>-6.5927092497973473E-4</v>
      </c>
      <c r="S15" s="80">
        <f>_xlfn.COVARIANCE.S(INDEX(Historico,2,$A15):INDEX(Historico,13,$A15),INDEX(Historico,2,S$3):INDEX(Historico,13,S$3))</f>
        <v>1.8522613998739663E-4</v>
      </c>
      <c r="T15" s="80">
        <f>_xlfn.COVARIANCE.S(INDEX(Historico,2,$A15):INDEX(Historico,13,$A15),INDEX(Historico,2,T$3):INDEX(Historico,13,T$3))</f>
        <v>1.7387696960984187E-3</v>
      </c>
      <c r="U15" s="80">
        <f>_xlfn.COVARIANCE.S(INDEX(Historico,2,$A15):INDEX(Historico,13,$A15),INDEX(Historico,2,U$3):INDEX(Historico,13,U$3))</f>
        <v>1.6170163994875602E-3</v>
      </c>
      <c r="V15" s="80">
        <f>_xlfn.COVARIANCE.S(INDEX(Historico,2,$A15):INDEX(Historico,13,$A15),INDEX(Historico,2,V$3):INDEX(Historico,13,V$3))</f>
        <v>1.7641707148050383E-3</v>
      </c>
      <c r="W15" s="80">
        <f>_xlfn.COVARIANCE.S(INDEX(Historico,2,$A15):INDEX(Historico,13,$A15),INDEX(Historico,2,W$3):INDEX(Historico,13,W$3))</f>
        <v>-6.5974703590151638E-4</v>
      </c>
      <c r="X15" s="80">
        <f>_xlfn.COVARIANCE.S(INDEX(Historico,2,$A15):INDEX(Historico,13,$A15),INDEX(Historico,2,X$3):INDEX(Historico,13,X$3))</f>
        <v>1.8104349580137476E-3</v>
      </c>
      <c r="Y15" s="80">
        <f>_xlfn.COVARIANCE.S(INDEX(Historico,2,$A15):INDEX(Historico,13,$A15),INDEX(Historico,2,Y$3):INDEX(Historico,13,Y$3))</f>
        <v>3.7433787455069182E-4</v>
      </c>
      <c r="Z15" s="80">
        <f>_xlfn.COVARIANCE.S(INDEX(Historico,2,$A15):INDEX(Historico,13,$A15),INDEX(Historico,2,Z$3):INDEX(Historico,13,Z$3))</f>
        <v>8.8279065311960836E-5</v>
      </c>
      <c r="AA15" s="80">
        <f>_xlfn.COVARIANCE.S(INDEX(Historico,2,$A15):INDEX(Historico,13,$A15),INDEX(Historico,2,AA$3):INDEX(Historico,13,AA$3))</f>
        <v>-5.9112912819591593E-4</v>
      </c>
      <c r="AB15" s="80">
        <f>_xlfn.COVARIANCE.S(INDEX(Historico,2,$A15):INDEX(Historico,13,$A15),INDEX(Historico,2,AB$3):INDEX(Historico,13,AB$3))</f>
        <v>-5.9112912819591593E-4</v>
      </c>
      <c r="AC15" s="80">
        <f>_xlfn.COVARIANCE.S(INDEX(Historico,2,$A15):INDEX(Historico,13,$A15),INDEX(Historico,2,AC$3):INDEX(Historico,13,AC$3))</f>
        <v>-5.9112912819591593E-4</v>
      </c>
      <c r="AD15" s="80">
        <f>_xlfn.COVARIANCE.S(INDEX(Historico,2,$A15):INDEX(Historico,13,$A15),INDEX(Historico,2,AD$3):INDEX(Historico,13,AD$3))</f>
        <v>-5.9112912819591593E-4</v>
      </c>
      <c r="AE15" s="80">
        <f>_xlfn.COVARIANCE.S(INDEX(Historico,2,$A15):INDEX(Historico,13,$A15),INDEX(Historico,2,AE$3):INDEX(Historico,13,AE$3))</f>
        <v>-5.9112912819591593E-4</v>
      </c>
      <c r="AF15" s="80">
        <f>_xlfn.COVARIANCE.S(INDEX(Historico,2,$A15):INDEX(Historico,13,$A15),INDEX(Historico,2,AF$3):INDEX(Historico,13,AF$3))</f>
        <v>-5.9112912819591593E-4</v>
      </c>
      <c r="AG15" s="80">
        <f>_xlfn.COVARIANCE.S(INDEX(Historico,2,$A15):INDEX(Historico,13,$A15),INDEX(Historico,2,AG$3):INDEX(Historico,13,AG$3))</f>
        <v>-5.9112912819591593E-4</v>
      </c>
      <c r="AH15" s="80">
        <f>_xlfn.COVARIANCE.S(INDEX(Historico,2,$A15):INDEX(Historico,13,$A15),INDEX(Historico,2,AH$3):INDEX(Historico,13,AH$3))</f>
        <v>-5.9112912819591593E-4</v>
      </c>
      <c r="AI15" s="80">
        <f>_xlfn.COVARIANCE.S(INDEX(Historico,2,$A15):INDEX(Historico,13,$A15),INDEX(Historico,2,AI$3):INDEX(Historico,13,AI$3))</f>
        <v>-5.9112912819591593E-4</v>
      </c>
      <c r="AJ15" s="80">
        <f>_xlfn.COVARIANCE.S(INDEX(Historico,2,$A15):INDEX(Historico,13,$A15),INDEX(Historico,2,AJ$3):INDEX(Historico,13,AJ$3))</f>
        <v>-5.9112912819591593E-4</v>
      </c>
      <c r="AK15" s="80">
        <f>_xlfn.COVARIANCE.S(INDEX(Historico,2,$A15):INDEX(Historico,13,$A15),INDEX(Historico,2,AK$3):INDEX(Historico,13,AK$3))</f>
        <v>-5.9112912819591593E-4</v>
      </c>
      <c r="AL15" s="80">
        <f>_xlfn.COVARIANCE.S(INDEX(Historico,2,$A15):INDEX(Historico,13,$A15),INDEX(Historico,2,AL$3):INDEX(Historico,13,AL$3))</f>
        <v>-5.9112912819591593E-4</v>
      </c>
      <c r="AM15" s="80">
        <f>_xlfn.COVARIANCE.S(INDEX(Historico,2,$A15):INDEX(Historico,13,$A15),INDEX(Historico,2,AM$3):INDEX(Historico,13,AM$3))</f>
        <v>-5.9112912819591593E-4</v>
      </c>
      <c r="AN15" s="80">
        <f>_xlfn.COVARIANCE.S(INDEX(Historico,2,$A15):INDEX(Historico,13,$A15),INDEX(Historico,2,AN$3):INDEX(Historico,13,AN$3))</f>
        <v>-5.9112912819591593E-4</v>
      </c>
      <c r="AO15" s="80">
        <f>_xlfn.COVARIANCE.S(INDEX(Historico,2,$A15):INDEX(Historico,13,$A15),INDEX(Historico,2,AO$3):INDEX(Historico,13,AO$3))</f>
        <v>-5.9112912819591593E-4</v>
      </c>
      <c r="AP15" s="80">
        <f>_xlfn.COVARIANCE.S(INDEX(Historico,2,$A15):INDEX(Historico,13,$A15),INDEX(Historico,2,AP$3):INDEX(Historico,13,AP$3))</f>
        <v>-5.9112912819591593E-4</v>
      </c>
      <c r="AQ15" s="80">
        <f>_xlfn.COVARIANCE.S(INDEX(Historico,2,$A15):INDEX(Historico,13,$A15),INDEX(Historico,2,AQ$3):INDEX(Historico,13,AQ$3))</f>
        <v>-5.9112912819591593E-4</v>
      </c>
      <c r="AR15" s="80">
        <f>_xlfn.COVARIANCE.S(INDEX(Historico,2,$A15):INDEX(Historico,13,$A15),INDEX(Historico,2,AR$3):INDEX(Historico,13,AR$3))</f>
        <v>-5.9112912819591593E-4</v>
      </c>
      <c r="AS15" s="80">
        <f>_xlfn.COVARIANCE.S(INDEX(Historico,2,$A15):INDEX(Historico,13,$A15),INDEX(Historico,2,AS$3):INDEX(Historico,13,AS$3))</f>
        <v>-5.9112912819591593E-4</v>
      </c>
      <c r="AT15" s="80">
        <f>_xlfn.COVARIANCE.S(INDEX(Historico,2,$A15):INDEX(Historico,13,$A15),INDEX(Historico,2,AT$3):INDEX(Historico,13,AT$3))</f>
        <v>-5.9112912819591593E-4</v>
      </c>
      <c r="AU15" s="80">
        <f>_xlfn.COVARIANCE.S(INDEX(Historico,2,$A15):INDEX(Historico,13,$A15),INDEX(Historico,2,AU$3):INDEX(Historico,13,AU$3))</f>
        <v>-5.9112912819591593E-4</v>
      </c>
      <c r="AV15" s="80">
        <f>_xlfn.COVARIANCE.S(INDEX(Historico,2,$A15):INDEX(Historico,13,$A15),INDEX(Historico,2,AV$3):INDEX(Historico,13,AV$3))</f>
        <v>-5.9112912819591593E-4</v>
      </c>
      <c r="AW15" s="80">
        <f>_xlfn.COVARIANCE.S(INDEX(Historico,2,$A15):INDEX(Historico,13,$A15),INDEX(Historico,2,AW$3):INDEX(Historico,13,AW$3))</f>
        <v>-5.9112912819591593E-4</v>
      </c>
      <c r="AX15" s="80">
        <f>_xlfn.COVARIANCE.S(INDEX(Historico,2,$A15):INDEX(Historico,13,$A15),INDEX(Historico,2,AX$3):INDEX(Historico,13,AX$3))</f>
        <v>-5.9112912819591593E-4</v>
      </c>
      <c r="AY15" s="80">
        <f>_xlfn.COVARIANCE.S(INDEX(Historico,2,$A15):INDEX(Historico,13,$A15),INDEX(Historico,2,AY$3):INDEX(Historico,13,AY$3))</f>
        <v>-5.9112912819591593E-4</v>
      </c>
      <c r="AZ15" s="80">
        <f>_xlfn.COVARIANCE.S(INDEX(Historico,2,$A15):INDEX(Historico,13,$A15),INDEX(Historico,2,AZ$3):INDEX(Historico,13,AZ$3))</f>
        <v>-5.9112912819591593E-4</v>
      </c>
      <c r="BA15" s="80">
        <f>_xlfn.COVARIANCE.S(INDEX(Historico,2,$A15):INDEX(Historico,13,$A15),INDEX(Historico,2,BA$3):INDEX(Historico,13,BA$3))</f>
        <v>-5.9112912819591593E-4</v>
      </c>
      <c r="BB15" s="80">
        <f>_xlfn.COVARIANCE.S(INDEX(Historico,2,$A15):INDEX(Historico,13,$A15),INDEX(Historico,2,BB$3):INDEX(Historico,13,BB$3))</f>
        <v>-5.9112912819591593E-4</v>
      </c>
      <c r="BC15" s="80">
        <f>_xlfn.COVARIANCE.S(INDEX(Historico,2,$A15):INDEX(Historico,13,$A15),INDEX(Historico,2,BC$3):INDEX(Historico,13,BC$3))</f>
        <v>-5.9112912819591593E-4</v>
      </c>
    </row>
    <row r="16" spans="1:55" x14ac:dyDescent="0.25">
      <c r="A16">
        <v>12</v>
      </c>
      <c r="B16" s="42" t="str">
        <f t="shared" si="2"/>
        <v>32.161.826/0001-29</v>
      </c>
      <c r="C16" s="80">
        <f>_xlfn.COVARIANCE.S(INDEX(Historico,2,$A16):INDEX(Historico,13,$A16),INDEX(Historico,2,C$3):INDEX(Historico,13,C$3))</f>
        <v>8.6453391833022646E-5</v>
      </c>
      <c r="D16" s="80">
        <f>_xlfn.COVARIANCE.S(INDEX(Historico,2,$A16):INDEX(Historico,13,$A16),INDEX(Historico,2,D$3):INDEX(Historico,13,D$3))</f>
        <v>1.4757611711862902E-4</v>
      </c>
      <c r="E16" s="80">
        <f>_xlfn.COVARIANCE.S(INDEX(Historico,2,$A16):INDEX(Historico,13,$A16),INDEX(Historico,2,E$3):INDEX(Historico,13,E$3))</f>
        <v>1.5642195429475676E-5</v>
      </c>
      <c r="F16" s="80">
        <f>_xlfn.COVARIANCE.S(INDEX(Historico,2,$A16):INDEX(Historico,13,$A16),INDEX(Historico,2,F$3):INDEX(Historico,13,F$3))</f>
        <v>3.0201475391214394E-6</v>
      </c>
      <c r="G16" s="80">
        <f>_xlfn.COVARIANCE.S(INDEX(Historico,2,$A16):INDEX(Historico,13,$A16),INDEX(Historico,2,G$3):INDEX(Historico,13,G$3))</f>
        <v>1.5849364602151851E-4</v>
      </c>
      <c r="H16" s="80">
        <f>_xlfn.COVARIANCE.S(INDEX(Historico,2,$A16):INDEX(Historico,13,$A16),INDEX(Historico,2,H$3):INDEX(Historico,13,H$3))</f>
        <v>1.4241743209958421E-4</v>
      </c>
      <c r="I16" s="80">
        <f>_xlfn.COVARIANCE.S(INDEX(Historico,2,$A16):INDEX(Historico,13,$A16),INDEX(Historico,2,I$3):INDEX(Historico,13,I$3))</f>
        <v>6.3583909837347587E-6</v>
      </c>
      <c r="J16" s="80">
        <f>_xlfn.COVARIANCE.S(INDEX(Historico,2,$A16):INDEX(Historico,13,$A16),INDEX(Historico,2,J$3):INDEX(Historico,13,J$3))</f>
        <v>7.3746652400699607E-5</v>
      </c>
      <c r="K16" s="80">
        <f>_xlfn.COVARIANCE.S(INDEX(Historico,2,$A16):INDEX(Historico,13,$A16),INDEX(Historico,2,K$3):INDEX(Historico,13,K$3))</f>
        <v>3.1499788929849158E-4</v>
      </c>
      <c r="L16" s="80">
        <f>_xlfn.COVARIANCE.S(INDEX(Historico,2,$A16):INDEX(Historico,13,$A16),INDEX(Historico,2,L$3):INDEX(Historico,13,L$3))</f>
        <v>3.1464394846522826E-4</v>
      </c>
      <c r="M16" s="80">
        <f>_xlfn.COVARIANCE.S(INDEX(Historico,2,$A16):INDEX(Historico,13,$A16),INDEX(Historico,2,M$3):INDEX(Historico,13,M$3))</f>
        <v>5.0491302720566227E-4</v>
      </c>
      <c r="N16" s="80">
        <f>_xlfn.COVARIANCE.S(INDEX(Historico,2,$A16):INDEX(Historico,13,$A16),INDEX(Historico,2,N$3):INDEX(Historico,13,N$3))</f>
        <v>2.2957807232364705E-4</v>
      </c>
      <c r="O16" s="80">
        <f>_xlfn.COVARIANCE.S(INDEX(Historico,2,$A16):INDEX(Historico,13,$A16),INDEX(Historico,2,O$3):INDEX(Historico,13,O$3))</f>
        <v>1.7274694143403185E-4</v>
      </c>
      <c r="P16" s="80">
        <f>_xlfn.COVARIANCE.S(INDEX(Historico,2,$A16):INDEX(Historico,13,$A16),INDEX(Historico,2,P$3):INDEX(Historico,13,P$3))</f>
        <v>5.9529185594500548E-4</v>
      </c>
      <c r="Q16" s="80">
        <f>_xlfn.COVARIANCE.S(INDEX(Historico,2,$A16):INDEX(Historico,13,$A16),INDEX(Historico,2,Q$3):INDEX(Historico,13,Q$3))</f>
        <v>7.2593177626694382E-4</v>
      </c>
      <c r="R16" s="80">
        <f>_xlfn.COVARIANCE.S(INDEX(Historico,2,$A16):INDEX(Historico,13,$A16),INDEX(Historico,2,R$3):INDEX(Historico,13,R$3))</f>
        <v>-2.3716291110379524E-4</v>
      </c>
      <c r="S16" s="80">
        <f>_xlfn.COVARIANCE.S(INDEX(Historico,2,$A16):INDEX(Historico,13,$A16),INDEX(Historico,2,S$3):INDEX(Historico,13,S$3))</f>
        <v>8.8016813640094893E-5</v>
      </c>
      <c r="T16" s="80">
        <f>_xlfn.COVARIANCE.S(INDEX(Historico,2,$A16):INDEX(Historico,13,$A16),INDEX(Historico,2,T$3):INDEX(Historico,13,T$3))</f>
        <v>6.84871236143443E-4</v>
      </c>
      <c r="U16" s="80">
        <f>_xlfn.COVARIANCE.S(INDEX(Historico,2,$A16):INDEX(Historico,13,$A16),INDEX(Historico,2,U$3):INDEX(Historico,13,U$3))</f>
        <v>6.1942208980580071E-4</v>
      </c>
      <c r="V16" s="80">
        <f>_xlfn.COVARIANCE.S(INDEX(Historico,2,$A16):INDEX(Historico,13,$A16),INDEX(Historico,2,V$3):INDEX(Historico,13,V$3))</f>
        <v>6.6701916245202875E-4</v>
      </c>
      <c r="W16" s="80">
        <f>_xlfn.COVARIANCE.S(INDEX(Historico,2,$A16):INDEX(Historico,13,$A16),INDEX(Historico,2,W$3):INDEX(Historico,13,W$3))</f>
        <v>-2.3727910284367443E-4</v>
      </c>
      <c r="X16" s="80">
        <f>_xlfn.COVARIANCE.S(INDEX(Historico,2,$A16):INDEX(Historico,13,$A16),INDEX(Historico,2,X$3):INDEX(Historico,13,X$3))</f>
        <v>6.8663264647155539E-4</v>
      </c>
      <c r="Y16" s="80">
        <f>_xlfn.COVARIANCE.S(INDEX(Historico,2,$A16):INDEX(Historico,13,$A16),INDEX(Historico,2,Y$3):INDEX(Historico,13,Y$3))</f>
        <v>1.5656547438964061E-4</v>
      </c>
      <c r="Z16" s="80">
        <f>_xlfn.COVARIANCE.S(INDEX(Historico,2,$A16):INDEX(Historico,13,$A16),INDEX(Historico,2,Z$3):INDEX(Historico,13,Z$3))</f>
        <v>6.9928132908250837E-5</v>
      </c>
      <c r="AA16" s="80">
        <f>_xlfn.COVARIANCE.S(INDEX(Historico,2,$A16):INDEX(Historico,13,$A16),INDEX(Historico,2,AA$3):INDEX(Historico,13,AA$3))</f>
        <v>-2.3638175173981607E-4</v>
      </c>
      <c r="AB16" s="80">
        <f>_xlfn.COVARIANCE.S(INDEX(Historico,2,$A16):INDEX(Historico,13,$A16),INDEX(Historico,2,AB$3):INDEX(Historico,13,AB$3))</f>
        <v>-2.3638175173981607E-4</v>
      </c>
      <c r="AC16" s="80">
        <f>_xlfn.COVARIANCE.S(INDEX(Historico,2,$A16):INDEX(Historico,13,$A16),INDEX(Historico,2,AC$3):INDEX(Historico,13,AC$3))</f>
        <v>-2.3638175173981607E-4</v>
      </c>
      <c r="AD16" s="80">
        <f>_xlfn.COVARIANCE.S(INDEX(Historico,2,$A16):INDEX(Historico,13,$A16),INDEX(Historico,2,AD$3):INDEX(Historico,13,AD$3))</f>
        <v>-2.3638175173981607E-4</v>
      </c>
      <c r="AE16" s="80">
        <f>_xlfn.COVARIANCE.S(INDEX(Historico,2,$A16):INDEX(Historico,13,$A16),INDEX(Historico,2,AE$3):INDEX(Historico,13,AE$3))</f>
        <v>-2.3638175173981607E-4</v>
      </c>
      <c r="AF16" s="80">
        <f>_xlfn.COVARIANCE.S(INDEX(Historico,2,$A16):INDEX(Historico,13,$A16),INDEX(Historico,2,AF$3):INDEX(Historico,13,AF$3))</f>
        <v>-2.3638175173981607E-4</v>
      </c>
      <c r="AG16" s="80">
        <f>_xlfn.COVARIANCE.S(INDEX(Historico,2,$A16):INDEX(Historico,13,$A16),INDEX(Historico,2,AG$3):INDEX(Historico,13,AG$3))</f>
        <v>-2.3638175173981607E-4</v>
      </c>
      <c r="AH16" s="80">
        <f>_xlfn.COVARIANCE.S(INDEX(Historico,2,$A16):INDEX(Historico,13,$A16),INDEX(Historico,2,AH$3):INDEX(Historico,13,AH$3))</f>
        <v>-2.3638175173981607E-4</v>
      </c>
      <c r="AI16" s="80">
        <f>_xlfn.COVARIANCE.S(INDEX(Historico,2,$A16):INDEX(Historico,13,$A16),INDEX(Historico,2,AI$3):INDEX(Historico,13,AI$3))</f>
        <v>-2.3638175173981607E-4</v>
      </c>
      <c r="AJ16" s="80">
        <f>_xlfn.COVARIANCE.S(INDEX(Historico,2,$A16):INDEX(Historico,13,$A16),INDEX(Historico,2,AJ$3):INDEX(Historico,13,AJ$3))</f>
        <v>-2.3638175173981607E-4</v>
      </c>
      <c r="AK16" s="80">
        <f>_xlfn.COVARIANCE.S(INDEX(Historico,2,$A16):INDEX(Historico,13,$A16),INDEX(Historico,2,AK$3):INDEX(Historico,13,AK$3))</f>
        <v>-2.3638175173981607E-4</v>
      </c>
      <c r="AL16" s="80">
        <f>_xlfn.COVARIANCE.S(INDEX(Historico,2,$A16):INDEX(Historico,13,$A16),INDEX(Historico,2,AL$3):INDEX(Historico,13,AL$3))</f>
        <v>-2.3638175173981607E-4</v>
      </c>
      <c r="AM16" s="80">
        <f>_xlfn.COVARIANCE.S(INDEX(Historico,2,$A16):INDEX(Historico,13,$A16),INDEX(Historico,2,AM$3):INDEX(Historico,13,AM$3))</f>
        <v>-2.3638175173981607E-4</v>
      </c>
      <c r="AN16" s="80">
        <f>_xlfn.COVARIANCE.S(INDEX(Historico,2,$A16):INDEX(Historico,13,$A16),INDEX(Historico,2,AN$3):INDEX(Historico,13,AN$3))</f>
        <v>-2.3638175173981607E-4</v>
      </c>
      <c r="AO16" s="80">
        <f>_xlfn.COVARIANCE.S(INDEX(Historico,2,$A16):INDEX(Historico,13,$A16),INDEX(Historico,2,AO$3):INDEX(Historico,13,AO$3))</f>
        <v>-2.3638175173981607E-4</v>
      </c>
      <c r="AP16" s="80">
        <f>_xlfn.COVARIANCE.S(INDEX(Historico,2,$A16):INDEX(Historico,13,$A16),INDEX(Historico,2,AP$3):INDEX(Historico,13,AP$3))</f>
        <v>-2.3638175173981607E-4</v>
      </c>
      <c r="AQ16" s="80">
        <f>_xlfn.COVARIANCE.S(INDEX(Historico,2,$A16):INDEX(Historico,13,$A16),INDEX(Historico,2,AQ$3):INDEX(Historico,13,AQ$3))</f>
        <v>-2.3638175173981607E-4</v>
      </c>
      <c r="AR16" s="80">
        <f>_xlfn.COVARIANCE.S(INDEX(Historico,2,$A16):INDEX(Historico,13,$A16),INDEX(Historico,2,AR$3):INDEX(Historico,13,AR$3))</f>
        <v>-2.3638175173981607E-4</v>
      </c>
      <c r="AS16" s="80">
        <f>_xlfn.COVARIANCE.S(INDEX(Historico,2,$A16):INDEX(Historico,13,$A16),INDEX(Historico,2,AS$3):INDEX(Historico,13,AS$3))</f>
        <v>-2.3638175173981607E-4</v>
      </c>
      <c r="AT16" s="80">
        <f>_xlfn.COVARIANCE.S(INDEX(Historico,2,$A16):INDEX(Historico,13,$A16),INDEX(Historico,2,AT$3):INDEX(Historico,13,AT$3))</f>
        <v>-2.3638175173981607E-4</v>
      </c>
      <c r="AU16" s="80">
        <f>_xlfn.COVARIANCE.S(INDEX(Historico,2,$A16):INDEX(Historico,13,$A16),INDEX(Historico,2,AU$3):INDEX(Historico,13,AU$3))</f>
        <v>-2.3638175173981607E-4</v>
      </c>
      <c r="AV16" s="80">
        <f>_xlfn.COVARIANCE.S(INDEX(Historico,2,$A16):INDEX(Historico,13,$A16),INDEX(Historico,2,AV$3):INDEX(Historico,13,AV$3))</f>
        <v>-2.3638175173981607E-4</v>
      </c>
      <c r="AW16" s="80">
        <f>_xlfn.COVARIANCE.S(INDEX(Historico,2,$A16):INDEX(Historico,13,$A16),INDEX(Historico,2,AW$3):INDEX(Historico,13,AW$3))</f>
        <v>-2.3638175173981607E-4</v>
      </c>
      <c r="AX16" s="80">
        <f>_xlfn.COVARIANCE.S(INDEX(Historico,2,$A16):INDEX(Historico,13,$A16),INDEX(Historico,2,AX$3):INDEX(Historico,13,AX$3))</f>
        <v>-2.3638175173981607E-4</v>
      </c>
      <c r="AY16" s="80">
        <f>_xlfn.COVARIANCE.S(INDEX(Historico,2,$A16):INDEX(Historico,13,$A16),INDEX(Historico,2,AY$3):INDEX(Historico,13,AY$3))</f>
        <v>-2.3638175173981607E-4</v>
      </c>
      <c r="AZ16" s="80">
        <f>_xlfn.COVARIANCE.S(INDEX(Historico,2,$A16):INDEX(Historico,13,$A16),INDEX(Historico,2,AZ$3):INDEX(Historico,13,AZ$3))</f>
        <v>-2.3638175173981607E-4</v>
      </c>
      <c r="BA16" s="80">
        <f>_xlfn.COVARIANCE.S(INDEX(Historico,2,$A16):INDEX(Historico,13,$A16),INDEX(Historico,2,BA$3):INDEX(Historico,13,BA$3))</f>
        <v>-2.3638175173981607E-4</v>
      </c>
      <c r="BB16" s="80">
        <f>_xlfn.COVARIANCE.S(INDEX(Historico,2,$A16):INDEX(Historico,13,$A16),INDEX(Historico,2,BB$3):INDEX(Historico,13,BB$3))</f>
        <v>-2.3638175173981607E-4</v>
      </c>
      <c r="BC16" s="80">
        <f>_xlfn.COVARIANCE.S(INDEX(Historico,2,$A16):INDEX(Historico,13,$A16),INDEX(Historico,2,BC$3):INDEX(Historico,13,BC$3))</f>
        <v>-2.3638175173981607E-4</v>
      </c>
    </row>
    <row r="17" spans="1:55" x14ac:dyDescent="0.25">
      <c r="A17">
        <v>13</v>
      </c>
      <c r="B17" s="42" t="str">
        <f t="shared" si="2"/>
        <v>35.292.588/0001-89</v>
      </c>
      <c r="C17" s="80">
        <f>_xlfn.COVARIANCE.S(INDEX(Historico,2,$A17):INDEX(Historico,13,$A17),INDEX(Historico,2,C$3):INDEX(Historico,13,C$3))</f>
        <v>6.6382156777703547E-5</v>
      </c>
      <c r="D17" s="80">
        <f>_xlfn.COVARIANCE.S(INDEX(Historico,2,$A17):INDEX(Historico,13,$A17),INDEX(Historico,2,D$3):INDEX(Historico,13,D$3))</f>
        <v>1.1120059198023655E-4</v>
      </c>
      <c r="E17" s="80">
        <f>_xlfn.COVARIANCE.S(INDEX(Historico,2,$A17):INDEX(Historico,13,$A17),INDEX(Historico,2,E$3):INDEX(Historico,13,E$3))</f>
        <v>1.1427660094784005E-5</v>
      </c>
      <c r="F17" s="80">
        <f>_xlfn.COVARIANCE.S(INDEX(Historico,2,$A17):INDEX(Historico,13,$A17),INDEX(Historico,2,F$3):INDEX(Historico,13,F$3))</f>
        <v>2.5743528302832254E-6</v>
      </c>
      <c r="G17" s="80">
        <f>_xlfn.COVARIANCE.S(INDEX(Historico,2,$A17):INDEX(Historico,13,$A17),INDEX(Historico,2,G$3):INDEX(Historico,13,G$3))</f>
        <v>1.2686942090738416E-4</v>
      </c>
      <c r="H17" s="80">
        <f>_xlfn.COVARIANCE.S(INDEX(Historico,2,$A17):INDEX(Historico,13,$A17),INDEX(Historico,2,H$3):INDEX(Historico,13,H$3))</f>
        <v>1.144148491234247E-4</v>
      </c>
      <c r="I17" s="80">
        <f>_xlfn.COVARIANCE.S(INDEX(Historico,2,$A17):INDEX(Historico,13,$A17),INDEX(Historico,2,I$3):INDEX(Historico,13,I$3))</f>
        <v>5.4571043024200601E-6</v>
      </c>
      <c r="J17" s="80">
        <f>_xlfn.COVARIANCE.S(INDEX(Historico,2,$A17):INDEX(Historico,13,$A17),INDEX(Historico,2,J$3):INDEX(Historico,13,J$3))</f>
        <v>5.4733154204598126E-5</v>
      </c>
      <c r="K17" s="80">
        <f>_xlfn.COVARIANCE.S(INDEX(Historico,2,$A17):INDEX(Historico,13,$A17),INDEX(Historico,2,K$3):INDEX(Historico,13,K$3))</f>
        <v>2.6074672460437001E-4</v>
      </c>
      <c r="L17" s="80">
        <f>_xlfn.COVARIANCE.S(INDEX(Historico,2,$A17):INDEX(Historico,13,$A17),INDEX(Historico,2,L$3):INDEX(Historico,13,L$3))</f>
        <v>2.6007237748841338E-4</v>
      </c>
      <c r="M17" s="80">
        <f>_xlfn.COVARIANCE.S(INDEX(Historico,2,$A17):INDEX(Historico,13,$A17),INDEX(Historico,2,M$3):INDEX(Historico,13,M$3))</f>
        <v>4.2140847900099237E-4</v>
      </c>
      <c r="N17" s="80">
        <f>_xlfn.COVARIANCE.S(INDEX(Historico,2,$A17):INDEX(Historico,13,$A17),INDEX(Historico,2,N$3):INDEX(Historico,13,N$3))</f>
        <v>1.7274694143403185E-4</v>
      </c>
      <c r="O17" s="80">
        <f>_xlfn.COVARIANCE.S(INDEX(Historico,2,$A17):INDEX(Historico,13,$A17),INDEX(Historico,2,O$3):INDEX(Historico,13,O$3))</f>
        <v>1.398818003581913E-4</v>
      </c>
      <c r="P17" s="80">
        <f>_xlfn.COVARIANCE.S(INDEX(Historico,2,$A17):INDEX(Historico,13,$A17),INDEX(Historico,2,P$3):INDEX(Historico,13,P$3))</f>
        <v>5.1921968698210577E-4</v>
      </c>
      <c r="Q17" s="80">
        <f>_xlfn.COVARIANCE.S(INDEX(Historico,2,$A17):INDEX(Historico,13,$A17),INDEX(Historico,2,Q$3):INDEX(Historico,13,Q$3))</f>
        <v>6.493396823207075E-4</v>
      </c>
      <c r="R17" s="80">
        <f>_xlfn.COVARIANCE.S(INDEX(Historico,2,$A17):INDEX(Historico,13,$A17),INDEX(Historico,2,R$3):INDEX(Historico,13,R$3))</f>
        <v>-2.0804150618861583E-4</v>
      </c>
      <c r="S17" s="80">
        <f>_xlfn.COVARIANCE.S(INDEX(Historico,2,$A17):INDEX(Historico,13,$A17),INDEX(Historico,2,S$3):INDEX(Historico,13,S$3))</f>
        <v>6.7910649599176362E-5</v>
      </c>
      <c r="T17" s="80">
        <f>_xlfn.COVARIANCE.S(INDEX(Historico,2,$A17):INDEX(Historico,13,$A17),INDEX(Historico,2,T$3):INDEX(Historico,13,T$3))</f>
        <v>5.9471332595001424E-4</v>
      </c>
      <c r="U17" s="80">
        <f>_xlfn.COVARIANCE.S(INDEX(Historico,2,$A17):INDEX(Historico,13,$A17),INDEX(Historico,2,U$3):INDEX(Historico,13,U$3))</f>
        <v>5.5362674339207933E-4</v>
      </c>
      <c r="V17" s="80">
        <f>_xlfn.COVARIANCE.S(INDEX(Historico,2,$A17):INDEX(Historico,13,$A17),INDEX(Historico,2,V$3):INDEX(Historico,13,V$3))</f>
        <v>5.9617672136070979E-4</v>
      </c>
      <c r="W17" s="80">
        <f>_xlfn.COVARIANCE.S(INDEX(Historico,2,$A17):INDEX(Historico,13,$A17),INDEX(Historico,2,W$3):INDEX(Historico,13,W$3))</f>
        <v>-2.0783653449975769E-4</v>
      </c>
      <c r="X17" s="80">
        <f>_xlfn.COVARIANCE.S(INDEX(Historico,2,$A17):INDEX(Historico,13,$A17),INDEX(Historico,2,X$3):INDEX(Historico,13,X$3))</f>
        <v>6.1937059629542152E-4</v>
      </c>
      <c r="Y17" s="80">
        <f>_xlfn.COVARIANCE.S(INDEX(Historico,2,$A17):INDEX(Historico,13,$A17),INDEX(Historico,2,Y$3):INDEX(Historico,13,Y$3))</f>
        <v>1.4484066053694177E-4</v>
      </c>
      <c r="Z17" s="80">
        <f>_xlfn.COVARIANCE.S(INDEX(Historico,2,$A17):INDEX(Historico,13,$A17),INDEX(Historico,2,Z$3):INDEX(Historico,13,Z$3))</f>
        <v>5.1536209166946292E-5</v>
      </c>
      <c r="AA17" s="80">
        <f>_xlfn.COVARIANCE.S(INDEX(Historico,2,$A17):INDEX(Historico,13,$A17),INDEX(Historico,2,AA$3):INDEX(Historico,13,AA$3))</f>
        <v>-1.9381387556875808E-4</v>
      </c>
      <c r="AB17" s="80">
        <f>_xlfn.COVARIANCE.S(INDEX(Historico,2,$A17):INDEX(Historico,13,$A17),INDEX(Historico,2,AB$3):INDEX(Historico,13,AB$3))</f>
        <v>-1.9381387556875808E-4</v>
      </c>
      <c r="AC17" s="80">
        <f>_xlfn.COVARIANCE.S(INDEX(Historico,2,$A17):INDEX(Historico,13,$A17),INDEX(Historico,2,AC$3):INDEX(Historico,13,AC$3))</f>
        <v>-1.9381387556875808E-4</v>
      </c>
      <c r="AD17" s="80">
        <f>_xlfn.COVARIANCE.S(INDEX(Historico,2,$A17):INDEX(Historico,13,$A17),INDEX(Historico,2,AD$3):INDEX(Historico,13,AD$3))</f>
        <v>-1.9381387556875808E-4</v>
      </c>
      <c r="AE17" s="80">
        <f>_xlfn.COVARIANCE.S(INDEX(Historico,2,$A17):INDEX(Historico,13,$A17),INDEX(Historico,2,AE$3):INDEX(Historico,13,AE$3))</f>
        <v>-1.9381387556875808E-4</v>
      </c>
      <c r="AF17" s="80">
        <f>_xlfn.COVARIANCE.S(INDEX(Historico,2,$A17):INDEX(Historico,13,$A17),INDEX(Historico,2,AF$3):INDEX(Historico,13,AF$3))</f>
        <v>-1.9381387556875808E-4</v>
      </c>
      <c r="AG17" s="80">
        <f>_xlfn.COVARIANCE.S(INDEX(Historico,2,$A17):INDEX(Historico,13,$A17),INDEX(Historico,2,AG$3):INDEX(Historico,13,AG$3))</f>
        <v>-1.9381387556875808E-4</v>
      </c>
      <c r="AH17" s="80">
        <f>_xlfn.COVARIANCE.S(INDEX(Historico,2,$A17):INDEX(Historico,13,$A17),INDEX(Historico,2,AH$3):INDEX(Historico,13,AH$3))</f>
        <v>-1.9381387556875808E-4</v>
      </c>
      <c r="AI17" s="80">
        <f>_xlfn.COVARIANCE.S(INDEX(Historico,2,$A17):INDEX(Historico,13,$A17),INDEX(Historico,2,AI$3):INDEX(Historico,13,AI$3))</f>
        <v>-1.9381387556875808E-4</v>
      </c>
      <c r="AJ17" s="80">
        <f>_xlfn.COVARIANCE.S(INDEX(Historico,2,$A17):INDEX(Historico,13,$A17),INDEX(Historico,2,AJ$3):INDEX(Historico,13,AJ$3))</f>
        <v>-1.9381387556875808E-4</v>
      </c>
      <c r="AK17" s="80">
        <f>_xlfn.COVARIANCE.S(INDEX(Historico,2,$A17):INDEX(Historico,13,$A17),INDEX(Historico,2,AK$3):INDEX(Historico,13,AK$3))</f>
        <v>-1.9381387556875808E-4</v>
      </c>
      <c r="AL17" s="80">
        <f>_xlfn.COVARIANCE.S(INDEX(Historico,2,$A17):INDEX(Historico,13,$A17),INDEX(Historico,2,AL$3):INDEX(Historico,13,AL$3))</f>
        <v>-1.9381387556875808E-4</v>
      </c>
      <c r="AM17" s="80">
        <f>_xlfn.COVARIANCE.S(INDEX(Historico,2,$A17):INDEX(Historico,13,$A17),INDEX(Historico,2,AM$3):INDEX(Historico,13,AM$3))</f>
        <v>-1.9381387556875808E-4</v>
      </c>
      <c r="AN17" s="80">
        <f>_xlfn.COVARIANCE.S(INDEX(Historico,2,$A17):INDEX(Historico,13,$A17),INDEX(Historico,2,AN$3):INDEX(Historico,13,AN$3))</f>
        <v>-1.9381387556875808E-4</v>
      </c>
      <c r="AO17" s="80">
        <f>_xlfn.COVARIANCE.S(INDEX(Historico,2,$A17):INDEX(Historico,13,$A17),INDEX(Historico,2,AO$3):INDEX(Historico,13,AO$3))</f>
        <v>-1.9381387556875808E-4</v>
      </c>
      <c r="AP17" s="80">
        <f>_xlfn.COVARIANCE.S(INDEX(Historico,2,$A17):INDEX(Historico,13,$A17),INDEX(Historico,2,AP$3):INDEX(Historico,13,AP$3))</f>
        <v>-1.9381387556875808E-4</v>
      </c>
      <c r="AQ17" s="80">
        <f>_xlfn.COVARIANCE.S(INDEX(Historico,2,$A17):INDEX(Historico,13,$A17),INDEX(Historico,2,AQ$3):INDEX(Historico,13,AQ$3))</f>
        <v>-1.9381387556875808E-4</v>
      </c>
      <c r="AR17" s="80">
        <f>_xlfn.COVARIANCE.S(INDEX(Historico,2,$A17):INDEX(Historico,13,$A17),INDEX(Historico,2,AR$3):INDEX(Historico,13,AR$3))</f>
        <v>-1.9381387556875808E-4</v>
      </c>
      <c r="AS17" s="80">
        <f>_xlfn.COVARIANCE.S(INDEX(Historico,2,$A17):INDEX(Historico,13,$A17),INDEX(Historico,2,AS$3):INDEX(Historico,13,AS$3))</f>
        <v>-1.9381387556875808E-4</v>
      </c>
      <c r="AT17" s="80">
        <f>_xlfn.COVARIANCE.S(INDEX(Historico,2,$A17):INDEX(Historico,13,$A17),INDEX(Historico,2,AT$3):INDEX(Historico,13,AT$3))</f>
        <v>-1.9381387556875808E-4</v>
      </c>
      <c r="AU17" s="80">
        <f>_xlfn.COVARIANCE.S(INDEX(Historico,2,$A17):INDEX(Historico,13,$A17),INDEX(Historico,2,AU$3):INDEX(Historico,13,AU$3))</f>
        <v>-1.9381387556875808E-4</v>
      </c>
      <c r="AV17" s="80">
        <f>_xlfn.COVARIANCE.S(INDEX(Historico,2,$A17):INDEX(Historico,13,$A17),INDEX(Historico,2,AV$3):INDEX(Historico,13,AV$3))</f>
        <v>-1.9381387556875808E-4</v>
      </c>
      <c r="AW17" s="80">
        <f>_xlfn.COVARIANCE.S(INDEX(Historico,2,$A17):INDEX(Historico,13,$A17),INDEX(Historico,2,AW$3):INDEX(Historico,13,AW$3))</f>
        <v>-1.9381387556875808E-4</v>
      </c>
      <c r="AX17" s="80">
        <f>_xlfn.COVARIANCE.S(INDEX(Historico,2,$A17):INDEX(Historico,13,$A17),INDEX(Historico,2,AX$3):INDEX(Historico,13,AX$3))</f>
        <v>-1.9381387556875808E-4</v>
      </c>
      <c r="AY17" s="80">
        <f>_xlfn.COVARIANCE.S(INDEX(Historico,2,$A17):INDEX(Historico,13,$A17),INDEX(Historico,2,AY$3):INDEX(Historico,13,AY$3))</f>
        <v>-1.9381387556875808E-4</v>
      </c>
      <c r="AZ17" s="80">
        <f>_xlfn.COVARIANCE.S(INDEX(Historico,2,$A17):INDEX(Historico,13,$A17),INDEX(Historico,2,AZ$3):INDEX(Historico,13,AZ$3))</f>
        <v>-1.9381387556875808E-4</v>
      </c>
      <c r="BA17" s="80">
        <f>_xlfn.COVARIANCE.S(INDEX(Historico,2,$A17):INDEX(Historico,13,$A17),INDEX(Historico,2,BA$3):INDEX(Historico,13,BA$3))</f>
        <v>-1.9381387556875808E-4</v>
      </c>
      <c r="BB17" s="80">
        <f>_xlfn.COVARIANCE.S(INDEX(Historico,2,$A17):INDEX(Historico,13,$A17),INDEX(Historico,2,BB$3):INDEX(Historico,13,BB$3))</f>
        <v>-1.9381387556875808E-4</v>
      </c>
      <c r="BC17" s="80">
        <f>_xlfn.COVARIANCE.S(INDEX(Historico,2,$A17):INDEX(Historico,13,$A17),INDEX(Historico,2,BC$3):INDEX(Historico,13,BC$3))</f>
        <v>-1.9381387556875808E-4</v>
      </c>
    </row>
    <row r="18" spans="1:55" x14ac:dyDescent="0.25">
      <c r="A18">
        <v>14</v>
      </c>
      <c r="B18" s="42" t="str">
        <f t="shared" si="2"/>
        <v>09.005.805/0001-00</v>
      </c>
      <c r="C18" s="80">
        <f>_xlfn.COVARIANCE.S(INDEX(Historico,2,$A18):INDEX(Historico,13,$A18),INDEX(Historico,2,C$3):INDEX(Historico,13,C$3))</f>
        <v>2.6695207301897546E-4</v>
      </c>
      <c r="D18" s="80">
        <f>_xlfn.COVARIANCE.S(INDEX(Historico,2,$A18):INDEX(Historico,13,$A18),INDEX(Historico,2,D$3):INDEX(Historico,13,D$3))</f>
        <v>3.9137564374375417E-4</v>
      </c>
      <c r="E18" s="80">
        <f>_xlfn.COVARIANCE.S(INDEX(Historico,2,$A18):INDEX(Historico,13,$A18),INDEX(Historico,2,E$3):INDEX(Historico,13,E$3))</f>
        <v>4.2720986136178173E-5</v>
      </c>
      <c r="F18" s="80">
        <f>_xlfn.COVARIANCE.S(INDEX(Historico,2,$A18):INDEX(Historico,13,$A18),INDEX(Historico,2,F$3):INDEX(Historico,13,F$3))</f>
        <v>1.197075709861783E-5</v>
      </c>
      <c r="G18" s="80">
        <f>_xlfn.COVARIANCE.S(INDEX(Historico,2,$A18):INDEX(Historico,13,$A18),INDEX(Historico,2,G$3):INDEX(Historico,13,G$3))</f>
        <v>4.6568319908693161E-4</v>
      </c>
      <c r="H18" s="80">
        <f>_xlfn.COVARIANCE.S(INDEX(Historico,2,$A18):INDEX(Historico,13,$A18),INDEX(Historico,2,H$3):INDEX(Historico,13,H$3))</f>
        <v>4.0889613067074637E-4</v>
      </c>
      <c r="I18" s="80">
        <f>_xlfn.COVARIANCE.S(INDEX(Historico,2,$A18):INDEX(Historico,13,$A18),INDEX(Historico,2,I$3):INDEX(Historico,13,I$3))</f>
        <v>2.5725428079253284E-5</v>
      </c>
      <c r="J18" s="80">
        <f>_xlfn.COVARIANCE.S(INDEX(Historico,2,$A18):INDEX(Historico,13,$A18),INDEX(Historico,2,J$3):INDEX(Historico,13,J$3))</f>
        <v>2.3992100788900773E-4</v>
      </c>
      <c r="K18" s="80">
        <f>_xlfn.COVARIANCE.S(INDEX(Historico,2,$A18):INDEX(Historico,13,$A18),INDEX(Historico,2,K$3):INDEX(Historico,13,K$3))</f>
        <v>9.5498770289399011E-4</v>
      </c>
      <c r="L18" s="80">
        <f>_xlfn.COVARIANCE.S(INDEX(Historico,2,$A18):INDEX(Historico,13,$A18),INDEX(Historico,2,L$3):INDEX(Historico,13,L$3))</f>
        <v>9.4957970269511638E-4</v>
      </c>
      <c r="M18" s="80">
        <f>_xlfn.COVARIANCE.S(INDEX(Historico,2,$A18):INDEX(Historico,13,$A18),INDEX(Historico,2,M$3):INDEX(Historico,13,M$3))</f>
        <v>1.4956831446232429E-3</v>
      </c>
      <c r="N18" s="80">
        <f>_xlfn.COVARIANCE.S(INDEX(Historico,2,$A18):INDEX(Historico,13,$A18),INDEX(Historico,2,N$3):INDEX(Historico,13,N$3))</f>
        <v>5.9529185594500548E-4</v>
      </c>
      <c r="O18" s="80">
        <f>_xlfn.COVARIANCE.S(INDEX(Historico,2,$A18):INDEX(Historico,13,$A18),INDEX(Historico,2,O$3):INDEX(Historico,13,O$3))</f>
        <v>5.1921968698210577E-4</v>
      </c>
      <c r="P18" s="80">
        <f>_xlfn.COVARIANCE.S(INDEX(Historico,2,$A18):INDEX(Historico,13,$A18),INDEX(Historico,2,P$3):INDEX(Historico,13,P$3))</f>
        <v>3.2303733533649206E-3</v>
      </c>
      <c r="Q18" s="80">
        <f>_xlfn.COVARIANCE.S(INDEX(Historico,2,$A18):INDEX(Historico,13,$A18),INDEX(Historico,2,Q$3):INDEX(Historico,13,Q$3))</f>
        <v>3.8108386887879442E-3</v>
      </c>
      <c r="R18" s="80">
        <f>_xlfn.COVARIANCE.S(INDEX(Historico,2,$A18):INDEX(Historico,13,$A18),INDEX(Historico,2,R$3):INDEX(Historico,13,R$3))</f>
        <v>-6.0198147983503013E-4</v>
      </c>
      <c r="S18" s="80">
        <f>_xlfn.COVARIANCE.S(INDEX(Historico,2,$A18):INDEX(Historico,13,$A18),INDEX(Historico,2,S$3):INDEX(Historico,13,S$3))</f>
        <v>2.3431001726452287E-4</v>
      </c>
      <c r="T18" s="80">
        <f>_xlfn.COVARIANCE.S(INDEX(Historico,2,$A18):INDEX(Historico,13,$A18),INDEX(Historico,2,T$3):INDEX(Historico,13,T$3))</f>
        <v>3.4126017128292842E-3</v>
      </c>
      <c r="U18" s="80">
        <f>_xlfn.COVARIANCE.S(INDEX(Historico,2,$A18):INDEX(Historico,13,$A18),INDEX(Historico,2,U$3):INDEX(Historico,13,U$3))</f>
        <v>3.2245205823788199E-3</v>
      </c>
      <c r="V18" s="80">
        <f>_xlfn.COVARIANCE.S(INDEX(Historico,2,$A18):INDEX(Historico,13,$A18),INDEX(Historico,2,V$3):INDEX(Historico,13,V$3))</f>
        <v>3.4208483612770289E-3</v>
      </c>
      <c r="W18" s="80">
        <f>_xlfn.COVARIANCE.S(INDEX(Historico,2,$A18):INDEX(Historico,13,$A18),INDEX(Historico,2,W$3):INDEX(Historico,13,W$3))</f>
        <v>-5.9825736171978925E-4</v>
      </c>
      <c r="X18" s="80">
        <f>_xlfn.COVARIANCE.S(INDEX(Historico,2,$A18):INDEX(Historico,13,$A18),INDEX(Historico,2,X$3):INDEX(Historico,13,X$3))</f>
        <v>3.6981770218762577E-3</v>
      </c>
      <c r="Y18" s="80">
        <f>_xlfn.COVARIANCE.S(INDEX(Historico,2,$A18):INDEX(Historico,13,$A18),INDEX(Historico,2,Y$3):INDEX(Historico,13,Y$3))</f>
        <v>1.4722120556387676E-3</v>
      </c>
      <c r="Z18" s="80">
        <f>_xlfn.COVARIANCE.S(INDEX(Historico,2,$A18):INDEX(Historico,13,$A18),INDEX(Historico,2,Z$3):INDEX(Historico,13,Z$3))</f>
        <v>3.0559512299040533E-4</v>
      </c>
      <c r="AA18" s="80">
        <f>_xlfn.COVARIANCE.S(INDEX(Historico,2,$A18):INDEX(Historico,13,$A18),INDEX(Historico,2,AA$3):INDEX(Historico,13,AA$3))</f>
        <v>-5.34165878539684E-4</v>
      </c>
      <c r="AB18" s="80">
        <f>_xlfn.COVARIANCE.S(INDEX(Historico,2,$A18):INDEX(Historico,13,$A18),INDEX(Historico,2,AB$3):INDEX(Historico,13,AB$3))</f>
        <v>-5.34165878539684E-4</v>
      </c>
      <c r="AC18" s="80">
        <f>_xlfn.COVARIANCE.S(INDEX(Historico,2,$A18):INDEX(Historico,13,$A18),INDEX(Historico,2,AC$3):INDEX(Historico,13,AC$3))</f>
        <v>-5.34165878539684E-4</v>
      </c>
      <c r="AD18" s="80">
        <f>_xlfn.COVARIANCE.S(INDEX(Historico,2,$A18):INDEX(Historico,13,$A18),INDEX(Historico,2,AD$3):INDEX(Historico,13,AD$3))</f>
        <v>-5.34165878539684E-4</v>
      </c>
      <c r="AE18" s="80">
        <f>_xlfn.COVARIANCE.S(INDEX(Historico,2,$A18):INDEX(Historico,13,$A18),INDEX(Historico,2,AE$3):INDEX(Historico,13,AE$3))</f>
        <v>-5.34165878539684E-4</v>
      </c>
      <c r="AF18" s="80">
        <f>_xlfn.COVARIANCE.S(INDEX(Historico,2,$A18):INDEX(Historico,13,$A18),INDEX(Historico,2,AF$3):INDEX(Historico,13,AF$3))</f>
        <v>-5.34165878539684E-4</v>
      </c>
      <c r="AG18" s="80">
        <f>_xlfn.COVARIANCE.S(INDEX(Historico,2,$A18):INDEX(Historico,13,$A18),INDEX(Historico,2,AG$3):INDEX(Historico,13,AG$3))</f>
        <v>-5.34165878539684E-4</v>
      </c>
      <c r="AH18" s="80">
        <f>_xlfn.COVARIANCE.S(INDEX(Historico,2,$A18):INDEX(Historico,13,$A18),INDEX(Historico,2,AH$3):INDEX(Historico,13,AH$3))</f>
        <v>-5.34165878539684E-4</v>
      </c>
      <c r="AI18" s="80">
        <f>_xlfn.COVARIANCE.S(INDEX(Historico,2,$A18):INDEX(Historico,13,$A18),INDEX(Historico,2,AI$3):INDEX(Historico,13,AI$3))</f>
        <v>-5.34165878539684E-4</v>
      </c>
      <c r="AJ18" s="80">
        <f>_xlfn.COVARIANCE.S(INDEX(Historico,2,$A18):INDEX(Historico,13,$A18),INDEX(Historico,2,AJ$3):INDEX(Historico,13,AJ$3))</f>
        <v>-5.34165878539684E-4</v>
      </c>
      <c r="AK18" s="80">
        <f>_xlfn.COVARIANCE.S(INDEX(Historico,2,$A18):INDEX(Historico,13,$A18),INDEX(Historico,2,AK$3):INDEX(Historico,13,AK$3))</f>
        <v>-5.34165878539684E-4</v>
      </c>
      <c r="AL18" s="80">
        <f>_xlfn.COVARIANCE.S(INDEX(Historico,2,$A18):INDEX(Historico,13,$A18),INDEX(Historico,2,AL$3):INDEX(Historico,13,AL$3))</f>
        <v>-5.34165878539684E-4</v>
      </c>
      <c r="AM18" s="80">
        <f>_xlfn.COVARIANCE.S(INDEX(Historico,2,$A18):INDEX(Historico,13,$A18),INDEX(Historico,2,AM$3):INDEX(Historico,13,AM$3))</f>
        <v>-5.34165878539684E-4</v>
      </c>
      <c r="AN18" s="80">
        <f>_xlfn.COVARIANCE.S(INDEX(Historico,2,$A18):INDEX(Historico,13,$A18),INDEX(Historico,2,AN$3):INDEX(Historico,13,AN$3))</f>
        <v>-5.34165878539684E-4</v>
      </c>
      <c r="AO18" s="80">
        <f>_xlfn.COVARIANCE.S(INDEX(Historico,2,$A18):INDEX(Historico,13,$A18),INDEX(Historico,2,AO$3):INDEX(Historico,13,AO$3))</f>
        <v>-5.34165878539684E-4</v>
      </c>
      <c r="AP18" s="80">
        <f>_xlfn.COVARIANCE.S(INDEX(Historico,2,$A18):INDEX(Historico,13,$A18),INDEX(Historico,2,AP$3):INDEX(Historico,13,AP$3))</f>
        <v>-5.34165878539684E-4</v>
      </c>
      <c r="AQ18" s="80">
        <f>_xlfn.COVARIANCE.S(INDEX(Historico,2,$A18):INDEX(Historico,13,$A18),INDEX(Historico,2,AQ$3):INDEX(Historico,13,AQ$3))</f>
        <v>-5.34165878539684E-4</v>
      </c>
      <c r="AR18" s="80">
        <f>_xlfn.COVARIANCE.S(INDEX(Historico,2,$A18):INDEX(Historico,13,$A18),INDEX(Historico,2,AR$3):INDEX(Historico,13,AR$3))</f>
        <v>-5.34165878539684E-4</v>
      </c>
      <c r="AS18" s="80">
        <f>_xlfn.COVARIANCE.S(INDEX(Historico,2,$A18):INDEX(Historico,13,$A18),INDEX(Historico,2,AS$3):INDEX(Historico,13,AS$3))</f>
        <v>-5.34165878539684E-4</v>
      </c>
      <c r="AT18" s="80">
        <f>_xlfn.COVARIANCE.S(INDEX(Historico,2,$A18):INDEX(Historico,13,$A18),INDEX(Historico,2,AT$3):INDEX(Historico,13,AT$3))</f>
        <v>-5.34165878539684E-4</v>
      </c>
      <c r="AU18" s="80">
        <f>_xlfn.COVARIANCE.S(INDEX(Historico,2,$A18):INDEX(Historico,13,$A18),INDEX(Historico,2,AU$3):INDEX(Historico,13,AU$3))</f>
        <v>-5.34165878539684E-4</v>
      </c>
      <c r="AV18" s="80">
        <f>_xlfn.COVARIANCE.S(INDEX(Historico,2,$A18):INDEX(Historico,13,$A18),INDEX(Historico,2,AV$3):INDEX(Historico,13,AV$3))</f>
        <v>-5.34165878539684E-4</v>
      </c>
      <c r="AW18" s="80">
        <f>_xlfn.COVARIANCE.S(INDEX(Historico,2,$A18):INDEX(Historico,13,$A18),INDEX(Historico,2,AW$3):INDEX(Historico,13,AW$3))</f>
        <v>-5.34165878539684E-4</v>
      </c>
      <c r="AX18" s="80">
        <f>_xlfn.COVARIANCE.S(INDEX(Historico,2,$A18):INDEX(Historico,13,$A18),INDEX(Historico,2,AX$3):INDEX(Historico,13,AX$3))</f>
        <v>-5.34165878539684E-4</v>
      </c>
      <c r="AY18" s="80">
        <f>_xlfn.COVARIANCE.S(INDEX(Historico,2,$A18):INDEX(Historico,13,$A18),INDEX(Historico,2,AY$3):INDEX(Historico,13,AY$3))</f>
        <v>-5.34165878539684E-4</v>
      </c>
      <c r="AZ18" s="80">
        <f>_xlfn.COVARIANCE.S(INDEX(Historico,2,$A18):INDEX(Historico,13,$A18),INDEX(Historico,2,AZ$3):INDEX(Historico,13,AZ$3))</f>
        <v>-5.34165878539684E-4</v>
      </c>
      <c r="BA18" s="80">
        <f>_xlfn.COVARIANCE.S(INDEX(Historico,2,$A18):INDEX(Historico,13,$A18),INDEX(Historico,2,BA$3):INDEX(Historico,13,BA$3))</f>
        <v>-5.34165878539684E-4</v>
      </c>
      <c r="BB18" s="80">
        <f>_xlfn.COVARIANCE.S(INDEX(Historico,2,$A18):INDEX(Historico,13,$A18),INDEX(Historico,2,BB$3):INDEX(Historico,13,BB$3))</f>
        <v>-5.34165878539684E-4</v>
      </c>
      <c r="BC18" s="80">
        <f>_xlfn.COVARIANCE.S(INDEX(Historico,2,$A18):INDEX(Historico,13,$A18),INDEX(Historico,2,BC$3):INDEX(Historico,13,BC$3))</f>
        <v>-5.34165878539684E-4</v>
      </c>
    </row>
    <row r="19" spans="1:55" x14ac:dyDescent="0.25">
      <c r="A19">
        <v>15</v>
      </c>
      <c r="B19" s="42" t="str">
        <f t="shared" si="2"/>
        <v>07.882.792/0001-14</v>
      </c>
      <c r="C19" s="80">
        <f>_xlfn.COVARIANCE.S(INDEX(Historico,2,$A19):INDEX(Historico,13,$A19),INDEX(Historico,2,C$3):INDEX(Historico,13,C$3))</f>
        <v>3.4697155520684177E-4</v>
      </c>
      <c r="D19" s="80">
        <f>_xlfn.COVARIANCE.S(INDEX(Historico,2,$A19):INDEX(Historico,13,$A19),INDEX(Historico,2,D$3):INDEX(Historico,13,D$3))</f>
        <v>4.7287966460227284E-4</v>
      </c>
      <c r="E19" s="80">
        <f>_xlfn.COVARIANCE.S(INDEX(Historico,2,$A19):INDEX(Historico,13,$A19),INDEX(Historico,2,E$3):INDEX(Historico,13,E$3))</f>
        <v>5.2566954392794495E-5</v>
      </c>
      <c r="F19" s="80">
        <f>_xlfn.COVARIANCE.S(INDEX(Historico,2,$A19):INDEX(Historico,13,$A19),INDEX(Historico,2,F$3):INDEX(Historico,13,F$3))</f>
        <v>1.5428094403572316E-5</v>
      </c>
      <c r="G19" s="80">
        <f>_xlfn.COVARIANCE.S(INDEX(Historico,2,$A19):INDEX(Historico,13,$A19),INDEX(Historico,2,G$3):INDEX(Historico,13,G$3))</f>
        <v>5.8696058580722194E-4</v>
      </c>
      <c r="H19" s="80">
        <f>_xlfn.COVARIANCE.S(INDEX(Historico,2,$A19):INDEX(Historico,13,$A19),INDEX(Historico,2,H$3):INDEX(Historico,13,H$3))</f>
        <v>5.2228018101734247E-4</v>
      </c>
      <c r="I19" s="80">
        <f>_xlfn.COVARIANCE.S(INDEX(Historico,2,$A19):INDEX(Historico,13,$A19),INDEX(Historico,2,I$3):INDEX(Historico,13,I$3))</f>
        <v>3.4037701085672528E-5</v>
      </c>
      <c r="J19" s="80">
        <f>_xlfn.COVARIANCE.S(INDEX(Historico,2,$A19):INDEX(Historico,13,$A19),INDEX(Historico,2,J$3):INDEX(Historico,13,J$3))</f>
        <v>3.4249019764493425E-4</v>
      </c>
      <c r="K19" s="80">
        <f>_xlfn.COVARIANCE.S(INDEX(Historico,2,$A19):INDEX(Historico,13,$A19),INDEX(Historico,2,K$3):INDEX(Historico,13,K$3))</f>
        <v>1.239791749195287E-3</v>
      </c>
      <c r="L19" s="80">
        <f>_xlfn.COVARIANCE.S(INDEX(Historico,2,$A19):INDEX(Historico,13,$A19),INDEX(Historico,2,L$3):INDEX(Historico,13,L$3))</f>
        <v>1.2338501775497627E-3</v>
      </c>
      <c r="M19" s="80">
        <f>_xlfn.COVARIANCE.S(INDEX(Historico,2,$A19):INDEX(Historico,13,$A19),INDEX(Historico,2,M$3):INDEX(Historico,13,M$3))</f>
        <v>1.929714985166859E-3</v>
      </c>
      <c r="N19" s="80">
        <f>_xlfn.COVARIANCE.S(INDEX(Historico,2,$A19):INDEX(Historico,13,$A19),INDEX(Historico,2,N$3):INDEX(Historico,13,N$3))</f>
        <v>7.2593177626694382E-4</v>
      </c>
      <c r="O19" s="80">
        <f>_xlfn.COVARIANCE.S(INDEX(Historico,2,$A19):INDEX(Historico,13,$A19),INDEX(Historico,2,O$3):INDEX(Historico,13,O$3))</f>
        <v>6.493396823207075E-4</v>
      </c>
      <c r="P19" s="80">
        <f>_xlfn.COVARIANCE.S(INDEX(Historico,2,$A19):INDEX(Historico,13,$A19),INDEX(Historico,2,P$3):INDEX(Historico,13,P$3))</f>
        <v>3.8108386887879442E-3</v>
      </c>
      <c r="Q19" s="80">
        <f>_xlfn.COVARIANCE.S(INDEX(Historico,2,$A19):INDEX(Historico,13,$A19),INDEX(Historico,2,Q$3):INDEX(Historico,13,Q$3))</f>
        <v>5.2993884009027272E-3</v>
      </c>
      <c r="R19" s="80">
        <f>_xlfn.COVARIANCE.S(INDEX(Historico,2,$A19):INDEX(Historico,13,$A19),INDEX(Historico,2,R$3):INDEX(Historico,13,R$3))</f>
        <v>-5.533838877201557E-4</v>
      </c>
      <c r="S19" s="80">
        <f>_xlfn.COVARIANCE.S(INDEX(Historico,2,$A19):INDEX(Historico,13,$A19),INDEX(Historico,2,S$3):INDEX(Historico,13,S$3))</f>
        <v>3.4155869578462886E-4</v>
      </c>
      <c r="T19" s="80">
        <f>_xlfn.COVARIANCE.S(INDEX(Historico,2,$A19):INDEX(Historico,13,$A19),INDEX(Historico,2,T$3):INDEX(Historico,13,T$3))</f>
        <v>4.5353488784001883E-3</v>
      </c>
      <c r="U19" s="80">
        <f>_xlfn.COVARIANCE.S(INDEX(Historico,2,$A19):INDEX(Historico,13,$A19),INDEX(Historico,2,U$3):INDEX(Historico,13,U$3))</f>
        <v>4.4049083725503126E-3</v>
      </c>
      <c r="V19" s="80">
        <f>_xlfn.COVARIANCE.S(INDEX(Historico,2,$A19):INDEX(Historico,13,$A19),INDEX(Historico,2,V$3):INDEX(Historico,13,V$3))</f>
        <v>4.5987834289853893E-3</v>
      </c>
      <c r="W19" s="80">
        <f>_xlfn.COVARIANCE.S(INDEX(Historico,2,$A19):INDEX(Historico,13,$A19),INDEX(Historico,2,W$3):INDEX(Historico,13,W$3))</f>
        <v>-5.525079757004622E-4</v>
      </c>
      <c r="X19" s="80">
        <f>_xlfn.COVARIANCE.S(INDEX(Historico,2,$A19):INDEX(Historico,13,$A19),INDEX(Historico,2,X$3):INDEX(Historico,13,X$3))</f>
        <v>5.0964901587861287E-3</v>
      </c>
      <c r="Y19" s="80">
        <f>_xlfn.COVARIANCE.S(INDEX(Historico,2,$A19):INDEX(Historico,13,$A19),INDEX(Historico,2,Y$3):INDEX(Historico,13,Y$3))</f>
        <v>1.7776693536396349E-3</v>
      </c>
      <c r="Z19" s="80">
        <f>_xlfn.COVARIANCE.S(INDEX(Historico,2,$A19):INDEX(Historico,13,$A19),INDEX(Historico,2,Z$3):INDEX(Historico,13,Z$3))</f>
        <v>8.7482935102405353E-5</v>
      </c>
      <c r="AA19" s="80">
        <f>_xlfn.COVARIANCE.S(INDEX(Historico,2,$A19):INDEX(Historico,13,$A19),INDEX(Historico,2,AA$3):INDEX(Historico,13,AA$3))</f>
        <v>-5.0808470451993166E-4</v>
      </c>
      <c r="AB19" s="80">
        <f>_xlfn.COVARIANCE.S(INDEX(Historico,2,$A19):INDEX(Historico,13,$A19),INDEX(Historico,2,AB$3):INDEX(Historico,13,AB$3))</f>
        <v>-5.0808470451993166E-4</v>
      </c>
      <c r="AC19" s="80">
        <f>_xlfn.COVARIANCE.S(INDEX(Historico,2,$A19):INDEX(Historico,13,$A19),INDEX(Historico,2,AC$3):INDEX(Historico,13,AC$3))</f>
        <v>-5.0808470451993166E-4</v>
      </c>
      <c r="AD19" s="80">
        <f>_xlfn.COVARIANCE.S(INDEX(Historico,2,$A19):INDEX(Historico,13,$A19),INDEX(Historico,2,AD$3):INDEX(Historico,13,AD$3))</f>
        <v>-5.0808470451993166E-4</v>
      </c>
      <c r="AE19" s="80">
        <f>_xlfn.COVARIANCE.S(INDEX(Historico,2,$A19):INDEX(Historico,13,$A19),INDEX(Historico,2,AE$3):INDEX(Historico,13,AE$3))</f>
        <v>-5.0808470451993166E-4</v>
      </c>
      <c r="AF19" s="80">
        <f>_xlfn.COVARIANCE.S(INDEX(Historico,2,$A19):INDEX(Historico,13,$A19),INDEX(Historico,2,AF$3):INDEX(Historico,13,AF$3))</f>
        <v>-5.0808470451993166E-4</v>
      </c>
      <c r="AG19" s="80">
        <f>_xlfn.COVARIANCE.S(INDEX(Historico,2,$A19):INDEX(Historico,13,$A19),INDEX(Historico,2,AG$3):INDEX(Historico,13,AG$3))</f>
        <v>-5.0808470451993166E-4</v>
      </c>
      <c r="AH19" s="80">
        <f>_xlfn.COVARIANCE.S(INDEX(Historico,2,$A19):INDEX(Historico,13,$A19),INDEX(Historico,2,AH$3):INDEX(Historico,13,AH$3))</f>
        <v>-5.0808470451993166E-4</v>
      </c>
      <c r="AI19" s="80">
        <f>_xlfn.COVARIANCE.S(INDEX(Historico,2,$A19):INDEX(Historico,13,$A19),INDEX(Historico,2,AI$3):INDEX(Historico,13,AI$3))</f>
        <v>-5.0808470451993166E-4</v>
      </c>
      <c r="AJ19" s="80">
        <f>_xlfn.COVARIANCE.S(INDEX(Historico,2,$A19):INDEX(Historico,13,$A19),INDEX(Historico,2,AJ$3):INDEX(Historico,13,AJ$3))</f>
        <v>-5.0808470451993166E-4</v>
      </c>
      <c r="AK19" s="80">
        <f>_xlfn.COVARIANCE.S(INDEX(Historico,2,$A19):INDEX(Historico,13,$A19),INDEX(Historico,2,AK$3):INDEX(Historico,13,AK$3))</f>
        <v>-5.0808470451993166E-4</v>
      </c>
      <c r="AL19" s="80">
        <f>_xlfn.COVARIANCE.S(INDEX(Historico,2,$A19):INDEX(Historico,13,$A19),INDEX(Historico,2,AL$3):INDEX(Historico,13,AL$3))</f>
        <v>-5.0808470451993166E-4</v>
      </c>
      <c r="AM19" s="80">
        <f>_xlfn.COVARIANCE.S(INDEX(Historico,2,$A19):INDEX(Historico,13,$A19),INDEX(Historico,2,AM$3):INDEX(Historico,13,AM$3))</f>
        <v>-5.0808470451993166E-4</v>
      </c>
      <c r="AN19" s="80">
        <f>_xlfn.COVARIANCE.S(INDEX(Historico,2,$A19):INDEX(Historico,13,$A19),INDEX(Historico,2,AN$3):INDEX(Historico,13,AN$3))</f>
        <v>-5.0808470451993166E-4</v>
      </c>
      <c r="AO19" s="80">
        <f>_xlfn.COVARIANCE.S(INDEX(Historico,2,$A19):INDEX(Historico,13,$A19),INDEX(Historico,2,AO$3):INDEX(Historico,13,AO$3))</f>
        <v>-5.0808470451993166E-4</v>
      </c>
      <c r="AP19" s="80">
        <f>_xlfn.COVARIANCE.S(INDEX(Historico,2,$A19):INDEX(Historico,13,$A19),INDEX(Historico,2,AP$3):INDEX(Historico,13,AP$3))</f>
        <v>-5.0808470451993166E-4</v>
      </c>
      <c r="AQ19" s="80">
        <f>_xlfn.COVARIANCE.S(INDEX(Historico,2,$A19):INDEX(Historico,13,$A19),INDEX(Historico,2,AQ$3):INDEX(Historico,13,AQ$3))</f>
        <v>-5.0808470451993166E-4</v>
      </c>
      <c r="AR19" s="80">
        <f>_xlfn.COVARIANCE.S(INDEX(Historico,2,$A19):INDEX(Historico,13,$A19),INDEX(Historico,2,AR$3):INDEX(Historico,13,AR$3))</f>
        <v>-5.0808470451993166E-4</v>
      </c>
      <c r="AS19" s="80">
        <f>_xlfn.COVARIANCE.S(INDEX(Historico,2,$A19):INDEX(Historico,13,$A19),INDEX(Historico,2,AS$3):INDEX(Historico,13,AS$3))</f>
        <v>-5.0808470451993166E-4</v>
      </c>
      <c r="AT19" s="80">
        <f>_xlfn.COVARIANCE.S(INDEX(Historico,2,$A19):INDEX(Historico,13,$A19),INDEX(Historico,2,AT$3):INDEX(Historico,13,AT$3))</f>
        <v>-5.0808470451993166E-4</v>
      </c>
      <c r="AU19" s="80">
        <f>_xlfn.COVARIANCE.S(INDEX(Historico,2,$A19):INDEX(Historico,13,$A19),INDEX(Historico,2,AU$3):INDEX(Historico,13,AU$3))</f>
        <v>-5.0808470451993166E-4</v>
      </c>
      <c r="AV19" s="80">
        <f>_xlfn.COVARIANCE.S(INDEX(Historico,2,$A19):INDEX(Historico,13,$A19),INDEX(Historico,2,AV$3):INDEX(Historico,13,AV$3))</f>
        <v>-5.0808470451993166E-4</v>
      </c>
      <c r="AW19" s="80">
        <f>_xlfn.COVARIANCE.S(INDEX(Historico,2,$A19):INDEX(Historico,13,$A19),INDEX(Historico,2,AW$3):INDEX(Historico,13,AW$3))</f>
        <v>-5.0808470451993166E-4</v>
      </c>
      <c r="AX19" s="80">
        <f>_xlfn.COVARIANCE.S(INDEX(Historico,2,$A19):INDEX(Historico,13,$A19),INDEX(Historico,2,AX$3):INDEX(Historico,13,AX$3))</f>
        <v>-5.0808470451993166E-4</v>
      </c>
      <c r="AY19" s="80">
        <f>_xlfn.COVARIANCE.S(INDEX(Historico,2,$A19):INDEX(Historico,13,$A19),INDEX(Historico,2,AY$3):INDEX(Historico,13,AY$3))</f>
        <v>-5.0808470451993166E-4</v>
      </c>
      <c r="AZ19" s="80">
        <f>_xlfn.COVARIANCE.S(INDEX(Historico,2,$A19):INDEX(Historico,13,$A19),INDEX(Historico,2,AZ$3):INDEX(Historico,13,AZ$3))</f>
        <v>-5.0808470451993166E-4</v>
      </c>
      <c r="BA19" s="80">
        <f>_xlfn.COVARIANCE.S(INDEX(Historico,2,$A19):INDEX(Historico,13,$A19),INDEX(Historico,2,BA$3):INDEX(Historico,13,BA$3))</f>
        <v>-5.0808470451993166E-4</v>
      </c>
      <c r="BB19" s="80">
        <f>_xlfn.COVARIANCE.S(INDEX(Historico,2,$A19):INDEX(Historico,13,$A19),INDEX(Historico,2,BB$3):INDEX(Historico,13,BB$3))</f>
        <v>-5.0808470451993166E-4</v>
      </c>
      <c r="BC19" s="80">
        <f>_xlfn.COVARIANCE.S(INDEX(Historico,2,$A19):INDEX(Historico,13,$A19),INDEX(Historico,2,BC$3):INDEX(Historico,13,BC$3))</f>
        <v>-5.0808470451993166E-4</v>
      </c>
    </row>
    <row r="20" spans="1:55" x14ac:dyDescent="0.25">
      <c r="A20">
        <v>16</v>
      </c>
      <c r="B20" s="42" t="str">
        <f t="shared" si="2"/>
        <v>21.470.644/0001-13</v>
      </c>
      <c r="C20" s="80">
        <f>_xlfn.COVARIANCE.S(INDEX(Historico,2,$A20):INDEX(Historico,13,$A20),INDEX(Historico,2,C$3):INDEX(Historico,13,C$3))</f>
        <v>-3.8090655229352474E-5</v>
      </c>
      <c r="D20" s="80">
        <f>_xlfn.COVARIANCE.S(INDEX(Historico,2,$A20):INDEX(Historico,13,$A20),INDEX(Historico,2,D$3):INDEX(Historico,13,D$3))</f>
        <v>-1.6062812855696188E-4</v>
      </c>
      <c r="E20" s="80">
        <f>_xlfn.COVARIANCE.S(INDEX(Historico,2,$A20):INDEX(Historico,13,$A20),INDEX(Historico,2,E$3):INDEX(Historico,13,E$3))</f>
        <v>-1.3696988782593415E-5</v>
      </c>
      <c r="F20" s="80">
        <f>_xlfn.COVARIANCE.S(INDEX(Historico,2,$A20):INDEX(Historico,13,$A20),INDEX(Historico,2,F$3):INDEX(Historico,13,F$3))</f>
        <v>-2.2046109095681852E-6</v>
      </c>
      <c r="G20" s="80">
        <f>_xlfn.COVARIANCE.S(INDEX(Historico,2,$A20):INDEX(Historico,13,$A20),INDEX(Historico,2,G$3):INDEX(Historico,13,G$3))</f>
        <v>-1.8425303872920146E-4</v>
      </c>
      <c r="H20" s="80">
        <f>_xlfn.COVARIANCE.S(INDEX(Historico,2,$A20):INDEX(Historico,13,$A20),INDEX(Historico,2,H$3):INDEX(Historico,13,H$3))</f>
        <v>-1.5511043732573048E-4</v>
      </c>
      <c r="I20" s="80">
        <f>_xlfn.COVARIANCE.S(INDEX(Historico,2,$A20):INDEX(Historico,13,$A20),INDEX(Historico,2,I$3):INDEX(Historico,13,I$3))</f>
        <v>5.134400334154652E-7</v>
      </c>
      <c r="J20" s="80">
        <f>_xlfn.COVARIANCE.S(INDEX(Historico,2,$A20):INDEX(Historico,13,$A20),INDEX(Historico,2,J$3):INDEX(Historico,13,J$3))</f>
        <v>-1.2094937962918623E-5</v>
      </c>
      <c r="K20" s="80">
        <f>_xlfn.COVARIANCE.S(INDEX(Historico,2,$A20):INDEX(Historico,13,$A20),INDEX(Historico,2,K$3):INDEX(Historico,13,K$3))</f>
        <v>-3.7623181064150828E-4</v>
      </c>
      <c r="L20" s="80">
        <f>_xlfn.COVARIANCE.S(INDEX(Historico,2,$A20):INDEX(Historico,13,$A20),INDEX(Historico,2,L$3):INDEX(Historico,13,L$3))</f>
        <v>-3.6857199615679073E-4</v>
      </c>
      <c r="M20" s="80">
        <f>_xlfn.COVARIANCE.S(INDEX(Historico,2,$A20):INDEX(Historico,13,$A20),INDEX(Historico,2,M$3):INDEX(Historico,13,M$3))</f>
        <v>-6.5927092497973473E-4</v>
      </c>
      <c r="N20" s="80">
        <f>_xlfn.COVARIANCE.S(INDEX(Historico,2,$A20):INDEX(Historico,13,$A20),INDEX(Historico,2,N$3):INDEX(Historico,13,N$3))</f>
        <v>-2.3716291110379524E-4</v>
      </c>
      <c r="O20" s="80">
        <f>_xlfn.COVARIANCE.S(INDEX(Historico,2,$A20):INDEX(Historico,13,$A20),INDEX(Historico,2,O$3):INDEX(Historico,13,O$3))</f>
        <v>-2.0804150618861583E-4</v>
      </c>
      <c r="P20" s="80">
        <f>_xlfn.COVARIANCE.S(INDEX(Historico,2,$A20):INDEX(Historico,13,$A20),INDEX(Historico,2,P$3):INDEX(Historico,13,P$3))</f>
        <v>-6.0198147983503013E-4</v>
      </c>
      <c r="Q20" s="80">
        <f>_xlfn.COVARIANCE.S(INDEX(Historico,2,$A20):INDEX(Historico,13,$A20),INDEX(Historico,2,Q$3):INDEX(Historico,13,Q$3))</f>
        <v>-5.533838877201557E-4</v>
      </c>
      <c r="R20" s="80">
        <f>_xlfn.COVARIANCE.S(INDEX(Historico,2,$A20):INDEX(Historico,13,$A20),INDEX(Historico,2,R$3):INDEX(Historico,13,R$3))</f>
        <v>2.1865119291896505E-3</v>
      </c>
      <c r="S20" s="80">
        <f>_xlfn.COVARIANCE.S(INDEX(Historico,2,$A20):INDEX(Historico,13,$A20),INDEX(Historico,2,S$3):INDEX(Historico,13,S$3))</f>
        <v>-1.9725952646266717E-5</v>
      </c>
      <c r="T20" s="80">
        <f>_xlfn.COVARIANCE.S(INDEX(Historico,2,$A20):INDEX(Historico,13,$A20),INDEX(Historico,2,T$3):INDEX(Historico,13,T$3))</f>
        <v>-7.0059101389205382E-4</v>
      </c>
      <c r="U20" s="80">
        <f>_xlfn.COVARIANCE.S(INDEX(Historico,2,$A20):INDEX(Historico,13,$A20),INDEX(Historico,2,U$3):INDEX(Historico,13,U$3))</f>
        <v>-7.5070568482828723E-4</v>
      </c>
      <c r="V20" s="80">
        <f>_xlfn.COVARIANCE.S(INDEX(Historico,2,$A20):INDEX(Historico,13,$A20),INDEX(Historico,2,V$3):INDEX(Historico,13,V$3))</f>
        <v>-6.8338574133705143E-4</v>
      </c>
      <c r="W20" s="80">
        <f>_xlfn.COVARIANCE.S(INDEX(Historico,2,$A20):INDEX(Historico,13,$A20),INDEX(Historico,2,W$3):INDEX(Historico,13,W$3))</f>
        <v>2.1826990387024494E-3</v>
      </c>
      <c r="X20" s="80">
        <f>_xlfn.COVARIANCE.S(INDEX(Historico,2,$A20):INDEX(Historico,13,$A20),INDEX(Historico,2,X$3):INDEX(Historico,13,X$3))</f>
        <v>-9.1117257884111645E-4</v>
      </c>
      <c r="Y20" s="80">
        <f>_xlfn.COVARIANCE.S(INDEX(Historico,2,$A20):INDEX(Historico,13,$A20),INDEX(Historico,2,Y$3):INDEX(Historico,13,Y$3))</f>
        <v>8.7202331120789396E-4</v>
      </c>
      <c r="Z20" s="80">
        <f>_xlfn.COVARIANCE.S(INDEX(Historico,2,$A20):INDEX(Historico,13,$A20),INDEX(Historico,2,Z$3):INDEX(Historico,13,Z$3))</f>
        <v>-1.354320243606725E-4</v>
      </c>
      <c r="AA20" s="80">
        <f>_xlfn.COVARIANCE.S(INDEX(Historico,2,$A20):INDEX(Historico,13,$A20),INDEX(Historico,2,AA$3):INDEX(Historico,13,AA$3))</f>
        <v>1.5643970715819501E-3</v>
      </c>
      <c r="AB20" s="80">
        <f>_xlfn.COVARIANCE.S(INDEX(Historico,2,$A20):INDEX(Historico,13,$A20),INDEX(Historico,2,AB$3):INDEX(Historico,13,AB$3))</f>
        <v>1.5643970715819501E-3</v>
      </c>
      <c r="AC20" s="80">
        <f>_xlfn.COVARIANCE.S(INDEX(Historico,2,$A20):INDEX(Historico,13,$A20),INDEX(Historico,2,AC$3):INDEX(Historico,13,AC$3))</f>
        <v>1.5643970715819501E-3</v>
      </c>
      <c r="AD20" s="80">
        <f>_xlfn.COVARIANCE.S(INDEX(Historico,2,$A20):INDEX(Historico,13,$A20),INDEX(Historico,2,AD$3):INDEX(Historico,13,AD$3))</f>
        <v>1.5643970715819501E-3</v>
      </c>
      <c r="AE20" s="80">
        <f>_xlfn.COVARIANCE.S(INDEX(Historico,2,$A20):INDEX(Historico,13,$A20),INDEX(Historico,2,AE$3):INDEX(Historico,13,AE$3))</f>
        <v>1.5643970715819501E-3</v>
      </c>
      <c r="AF20" s="80">
        <f>_xlfn.COVARIANCE.S(INDEX(Historico,2,$A20):INDEX(Historico,13,$A20),INDEX(Historico,2,AF$3):INDEX(Historico,13,AF$3))</f>
        <v>1.5643970715819501E-3</v>
      </c>
      <c r="AG20" s="80">
        <f>_xlfn.COVARIANCE.S(INDEX(Historico,2,$A20):INDEX(Historico,13,$A20),INDEX(Historico,2,AG$3):INDEX(Historico,13,AG$3))</f>
        <v>1.5643970715819501E-3</v>
      </c>
      <c r="AH20" s="80">
        <f>_xlfn.COVARIANCE.S(INDEX(Historico,2,$A20):INDEX(Historico,13,$A20),INDEX(Historico,2,AH$3):INDEX(Historico,13,AH$3))</f>
        <v>1.5643970715819501E-3</v>
      </c>
      <c r="AI20" s="80">
        <f>_xlfn.COVARIANCE.S(INDEX(Historico,2,$A20):INDEX(Historico,13,$A20),INDEX(Historico,2,AI$3):INDEX(Historico,13,AI$3))</f>
        <v>1.5643970715819501E-3</v>
      </c>
      <c r="AJ20" s="80">
        <f>_xlfn.COVARIANCE.S(INDEX(Historico,2,$A20):INDEX(Historico,13,$A20),INDEX(Historico,2,AJ$3):INDEX(Historico,13,AJ$3))</f>
        <v>1.5643970715819501E-3</v>
      </c>
      <c r="AK20" s="80">
        <f>_xlfn.COVARIANCE.S(INDEX(Historico,2,$A20):INDEX(Historico,13,$A20),INDEX(Historico,2,AK$3):INDEX(Historico,13,AK$3))</f>
        <v>1.5643970715819501E-3</v>
      </c>
      <c r="AL20" s="80">
        <f>_xlfn.COVARIANCE.S(INDEX(Historico,2,$A20):INDEX(Historico,13,$A20),INDEX(Historico,2,AL$3):INDEX(Historico,13,AL$3))</f>
        <v>1.5643970715819501E-3</v>
      </c>
      <c r="AM20" s="80">
        <f>_xlfn.COVARIANCE.S(INDEX(Historico,2,$A20):INDEX(Historico,13,$A20),INDEX(Historico,2,AM$3):INDEX(Historico,13,AM$3))</f>
        <v>1.5643970715819501E-3</v>
      </c>
      <c r="AN20" s="80">
        <f>_xlfn.COVARIANCE.S(INDEX(Historico,2,$A20):INDEX(Historico,13,$A20),INDEX(Historico,2,AN$3):INDEX(Historico,13,AN$3))</f>
        <v>1.5643970715819501E-3</v>
      </c>
      <c r="AO20" s="80">
        <f>_xlfn.COVARIANCE.S(INDEX(Historico,2,$A20):INDEX(Historico,13,$A20),INDEX(Historico,2,AO$3):INDEX(Historico,13,AO$3))</f>
        <v>1.5643970715819501E-3</v>
      </c>
      <c r="AP20" s="80">
        <f>_xlfn.COVARIANCE.S(INDEX(Historico,2,$A20):INDEX(Historico,13,$A20),INDEX(Historico,2,AP$3):INDEX(Historico,13,AP$3))</f>
        <v>1.5643970715819501E-3</v>
      </c>
      <c r="AQ20" s="80">
        <f>_xlfn.COVARIANCE.S(INDEX(Historico,2,$A20):INDEX(Historico,13,$A20),INDEX(Historico,2,AQ$3):INDEX(Historico,13,AQ$3))</f>
        <v>1.5643970715819501E-3</v>
      </c>
      <c r="AR20" s="80">
        <f>_xlfn.COVARIANCE.S(INDEX(Historico,2,$A20):INDEX(Historico,13,$A20),INDEX(Historico,2,AR$3):INDEX(Historico,13,AR$3))</f>
        <v>1.5643970715819501E-3</v>
      </c>
      <c r="AS20" s="80">
        <f>_xlfn.COVARIANCE.S(INDEX(Historico,2,$A20):INDEX(Historico,13,$A20),INDEX(Historico,2,AS$3):INDEX(Historico,13,AS$3))</f>
        <v>1.5643970715819501E-3</v>
      </c>
      <c r="AT20" s="80">
        <f>_xlfn.COVARIANCE.S(INDEX(Historico,2,$A20):INDEX(Historico,13,$A20),INDEX(Historico,2,AT$3):INDEX(Historico,13,AT$3))</f>
        <v>1.5643970715819501E-3</v>
      </c>
      <c r="AU20" s="80">
        <f>_xlfn.COVARIANCE.S(INDEX(Historico,2,$A20):INDEX(Historico,13,$A20),INDEX(Historico,2,AU$3):INDEX(Historico,13,AU$3))</f>
        <v>1.5643970715819501E-3</v>
      </c>
      <c r="AV20" s="80">
        <f>_xlfn.COVARIANCE.S(INDEX(Historico,2,$A20):INDEX(Historico,13,$A20),INDEX(Historico,2,AV$3):INDEX(Historico,13,AV$3))</f>
        <v>1.5643970715819501E-3</v>
      </c>
      <c r="AW20" s="80">
        <f>_xlfn.COVARIANCE.S(INDEX(Historico,2,$A20):INDEX(Historico,13,$A20),INDEX(Historico,2,AW$3):INDEX(Historico,13,AW$3))</f>
        <v>1.5643970715819501E-3</v>
      </c>
      <c r="AX20" s="80">
        <f>_xlfn.COVARIANCE.S(INDEX(Historico,2,$A20):INDEX(Historico,13,$A20),INDEX(Historico,2,AX$3):INDEX(Historico,13,AX$3))</f>
        <v>1.5643970715819501E-3</v>
      </c>
      <c r="AY20" s="80">
        <f>_xlfn.COVARIANCE.S(INDEX(Historico,2,$A20):INDEX(Historico,13,$A20),INDEX(Historico,2,AY$3):INDEX(Historico,13,AY$3))</f>
        <v>1.5643970715819501E-3</v>
      </c>
      <c r="AZ20" s="80">
        <f>_xlfn.COVARIANCE.S(INDEX(Historico,2,$A20):INDEX(Historico,13,$A20),INDEX(Historico,2,AZ$3):INDEX(Historico,13,AZ$3))</f>
        <v>1.5643970715819501E-3</v>
      </c>
      <c r="BA20" s="80">
        <f>_xlfn.COVARIANCE.S(INDEX(Historico,2,$A20):INDEX(Historico,13,$A20),INDEX(Historico,2,BA$3):INDEX(Historico,13,BA$3))</f>
        <v>1.5643970715819501E-3</v>
      </c>
      <c r="BB20" s="80">
        <f>_xlfn.COVARIANCE.S(INDEX(Historico,2,$A20):INDEX(Historico,13,$A20),INDEX(Historico,2,BB$3):INDEX(Historico,13,BB$3))</f>
        <v>1.5643970715819501E-3</v>
      </c>
      <c r="BC20" s="80">
        <f>_xlfn.COVARIANCE.S(INDEX(Historico,2,$A20):INDEX(Historico,13,$A20),INDEX(Historico,2,BC$3):INDEX(Historico,13,BC$3))</f>
        <v>1.5643970715819501E-3</v>
      </c>
    </row>
    <row r="21" spans="1:55" x14ac:dyDescent="0.25">
      <c r="A21">
        <v>17</v>
      </c>
      <c r="B21" s="42" t="str">
        <f t="shared" si="2"/>
        <v>35.292.597/0001-70</v>
      </c>
      <c r="C21" s="80">
        <f>_xlfn.COVARIANCE.S(INDEX(Historico,2,$A21):INDEX(Historico,13,$A21),INDEX(Historico,2,C$3):INDEX(Historico,13,C$3))</f>
        <v>3.8573733623739487E-5</v>
      </c>
      <c r="D21" s="80">
        <f>_xlfn.COVARIANCE.S(INDEX(Historico,2,$A21):INDEX(Historico,13,$A21),INDEX(Historico,2,D$3):INDEX(Historico,13,D$3))</f>
        <v>5.6241104866603064E-5</v>
      </c>
      <c r="E21" s="80">
        <f>_xlfn.COVARIANCE.S(INDEX(Historico,2,$A21):INDEX(Historico,13,$A21),INDEX(Historico,2,E$3):INDEX(Historico,13,E$3))</f>
        <v>6.3278960504810299E-6</v>
      </c>
      <c r="F21" s="80">
        <f>_xlfn.COVARIANCE.S(INDEX(Historico,2,$A21):INDEX(Historico,13,$A21),INDEX(Historico,2,F$3):INDEX(Historico,13,F$3))</f>
        <v>2.1057572822428254E-6</v>
      </c>
      <c r="G21" s="80">
        <f>_xlfn.COVARIANCE.S(INDEX(Historico,2,$A21):INDEX(Historico,13,$A21),INDEX(Historico,2,G$3):INDEX(Historico,13,G$3))</f>
        <v>6.1365834069089124E-5</v>
      </c>
      <c r="H21" s="80">
        <f>_xlfn.COVARIANCE.S(INDEX(Historico,2,$A21):INDEX(Historico,13,$A21),INDEX(Historico,2,H$3):INDEX(Historico,13,H$3))</f>
        <v>5.5918878043135753E-5</v>
      </c>
      <c r="I21" s="80">
        <f>_xlfn.COVARIANCE.S(INDEX(Historico,2,$A21):INDEX(Historico,13,$A21),INDEX(Historico,2,I$3):INDEX(Historico,13,I$3))</f>
        <v>3.7044449047169506E-6</v>
      </c>
      <c r="J21" s="80">
        <f>_xlfn.COVARIANCE.S(INDEX(Historico,2,$A21):INDEX(Historico,13,$A21),INDEX(Historico,2,J$3):INDEX(Historico,13,J$3))</f>
        <v>3.7302665928552342E-5</v>
      </c>
      <c r="K21" s="80">
        <f>_xlfn.COVARIANCE.S(INDEX(Historico,2,$A21):INDEX(Historico,13,$A21),INDEX(Historico,2,K$3):INDEX(Historico,13,K$3))</f>
        <v>1.2067882766521329E-4</v>
      </c>
      <c r="L21" s="80">
        <f>_xlfn.COVARIANCE.S(INDEX(Historico,2,$A21):INDEX(Historico,13,$A21),INDEX(Historico,2,L$3):INDEX(Historico,13,L$3))</f>
        <v>1.2088529875042413E-4</v>
      </c>
      <c r="M21" s="80">
        <f>_xlfn.COVARIANCE.S(INDEX(Historico,2,$A21):INDEX(Historico,13,$A21),INDEX(Historico,2,M$3):INDEX(Historico,13,M$3))</f>
        <v>1.8522613998739663E-4</v>
      </c>
      <c r="N21" s="80">
        <f>_xlfn.COVARIANCE.S(INDEX(Historico,2,$A21):INDEX(Historico,13,$A21),INDEX(Historico,2,N$3):INDEX(Historico,13,N$3))</f>
        <v>8.8016813640094893E-5</v>
      </c>
      <c r="O21" s="80">
        <f>_xlfn.COVARIANCE.S(INDEX(Historico,2,$A21):INDEX(Historico,13,$A21),INDEX(Historico,2,O$3):INDEX(Historico,13,O$3))</f>
        <v>6.7910649599176362E-5</v>
      </c>
      <c r="P21" s="80">
        <f>_xlfn.COVARIANCE.S(INDEX(Historico,2,$A21):INDEX(Historico,13,$A21),INDEX(Historico,2,P$3):INDEX(Historico,13,P$3))</f>
        <v>2.3431001726452287E-4</v>
      </c>
      <c r="Q21" s="80">
        <f>_xlfn.COVARIANCE.S(INDEX(Historico,2,$A21):INDEX(Historico,13,$A21),INDEX(Historico,2,Q$3):INDEX(Historico,13,Q$3))</f>
        <v>3.4155869578462886E-4</v>
      </c>
      <c r="R21" s="80">
        <f>_xlfn.COVARIANCE.S(INDEX(Historico,2,$A21):INDEX(Historico,13,$A21),INDEX(Historico,2,R$3):INDEX(Historico,13,R$3))</f>
        <v>-1.9725952646266717E-5</v>
      </c>
      <c r="S21" s="80">
        <f>_xlfn.COVARIANCE.S(INDEX(Historico,2,$A21):INDEX(Historico,13,$A21),INDEX(Historico,2,S$3):INDEX(Historico,13,S$3))</f>
        <v>5.5280530396697217E-5</v>
      </c>
      <c r="T21" s="80">
        <f>_xlfn.COVARIANCE.S(INDEX(Historico,2,$A21):INDEX(Historico,13,$A21),INDEX(Historico,2,T$3):INDEX(Historico,13,T$3))</f>
        <v>3.0836706599172297E-4</v>
      </c>
      <c r="U21" s="80">
        <f>_xlfn.COVARIANCE.S(INDEX(Historico,2,$A21):INDEX(Historico,13,$A21),INDEX(Historico,2,U$3):INDEX(Historico,13,U$3))</f>
        <v>3.014537622920399E-4</v>
      </c>
      <c r="V21" s="80">
        <f>_xlfn.COVARIANCE.S(INDEX(Historico,2,$A21):INDEX(Historico,13,$A21),INDEX(Historico,2,V$3):INDEX(Historico,13,V$3))</f>
        <v>3.1368417716773979E-4</v>
      </c>
      <c r="W21" s="80">
        <f>_xlfn.COVARIANCE.S(INDEX(Historico,2,$A21):INDEX(Historico,13,$A21),INDEX(Historico,2,W$3):INDEX(Historico,13,W$3))</f>
        <v>-1.9537767925378542E-5</v>
      </c>
      <c r="X21" s="80">
        <f>_xlfn.COVARIANCE.S(INDEX(Historico,2,$A21):INDEX(Historico,13,$A21),INDEX(Historico,2,X$3):INDEX(Historico,13,X$3))</f>
        <v>3.1047065703772298E-4</v>
      </c>
      <c r="Y21" s="80">
        <f>_xlfn.COVARIANCE.S(INDEX(Historico,2,$A21):INDEX(Historico,13,$A21),INDEX(Historico,2,Y$3):INDEX(Historico,13,Y$3))</f>
        <v>1.1402223482456816E-4</v>
      </c>
      <c r="Z21" s="80">
        <f>_xlfn.COVARIANCE.S(INDEX(Historico,2,$A21):INDEX(Historico,13,$A21),INDEX(Historico,2,Z$3):INDEX(Historico,13,Z$3))</f>
        <v>1.5412901696590384E-5</v>
      </c>
      <c r="AA21" s="80">
        <f>_xlfn.COVARIANCE.S(INDEX(Historico,2,$A21):INDEX(Historico,13,$A21),INDEX(Historico,2,AA$3):INDEX(Historico,13,AA$3))</f>
        <v>-4.6549555907933033E-5</v>
      </c>
      <c r="AB21" s="80">
        <f>_xlfn.COVARIANCE.S(INDEX(Historico,2,$A21):INDEX(Historico,13,$A21),INDEX(Historico,2,AB$3):INDEX(Historico,13,AB$3))</f>
        <v>-4.6549555907933033E-5</v>
      </c>
      <c r="AC21" s="80">
        <f>_xlfn.COVARIANCE.S(INDEX(Historico,2,$A21):INDEX(Historico,13,$A21),INDEX(Historico,2,AC$3):INDEX(Historico,13,AC$3))</f>
        <v>-4.6549555907933033E-5</v>
      </c>
      <c r="AD21" s="80">
        <f>_xlfn.COVARIANCE.S(INDEX(Historico,2,$A21):INDEX(Historico,13,$A21),INDEX(Historico,2,AD$3):INDEX(Historico,13,AD$3))</f>
        <v>-4.6549555907933033E-5</v>
      </c>
      <c r="AE21" s="80">
        <f>_xlfn.COVARIANCE.S(INDEX(Historico,2,$A21):INDEX(Historico,13,$A21),INDEX(Historico,2,AE$3):INDEX(Historico,13,AE$3))</f>
        <v>-4.6549555907933033E-5</v>
      </c>
      <c r="AF21" s="80">
        <f>_xlfn.COVARIANCE.S(INDEX(Historico,2,$A21):INDEX(Historico,13,$A21),INDEX(Historico,2,AF$3):INDEX(Historico,13,AF$3))</f>
        <v>-4.6549555907933033E-5</v>
      </c>
      <c r="AG21" s="80">
        <f>_xlfn.COVARIANCE.S(INDEX(Historico,2,$A21):INDEX(Historico,13,$A21),INDEX(Historico,2,AG$3):INDEX(Historico,13,AG$3))</f>
        <v>-4.6549555907933033E-5</v>
      </c>
      <c r="AH21" s="80">
        <f>_xlfn.COVARIANCE.S(INDEX(Historico,2,$A21):INDEX(Historico,13,$A21),INDEX(Historico,2,AH$3):INDEX(Historico,13,AH$3))</f>
        <v>-4.6549555907933033E-5</v>
      </c>
      <c r="AI21" s="80">
        <f>_xlfn.COVARIANCE.S(INDEX(Historico,2,$A21):INDEX(Historico,13,$A21),INDEX(Historico,2,AI$3):INDEX(Historico,13,AI$3))</f>
        <v>-4.6549555907933033E-5</v>
      </c>
      <c r="AJ21" s="80">
        <f>_xlfn.COVARIANCE.S(INDEX(Historico,2,$A21):INDEX(Historico,13,$A21),INDEX(Historico,2,AJ$3):INDEX(Historico,13,AJ$3))</f>
        <v>-4.6549555907933033E-5</v>
      </c>
      <c r="AK21" s="80">
        <f>_xlfn.COVARIANCE.S(INDEX(Historico,2,$A21):INDEX(Historico,13,$A21),INDEX(Historico,2,AK$3):INDEX(Historico,13,AK$3))</f>
        <v>-4.6549555907933033E-5</v>
      </c>
      <c r="AL21" s="80">
        <f>_xlfn.COVARIANCE.S(INDEX(Historico,2,$A21):INDEX(Historico,13,$A21),INDEX(Historico,2,AL$3):INDEX(Historico,13,AL$3))</f>
        <v>-4.6549555907933033E-5</v>
      </c>
      <c r="AM21" s="80">
        <f>_xlfn.COVARIANCE.S(INDEX(Historico,2,$A21):INDEX(Historico,13,$A21),INDEX(Historico,2,AM$3):INDEX(Historico,13,AM$3))</f>
        <v>-4.6549555907933033E-5</v>
      </c>
      <c r="AN21" s="80">
        <f>_xlfn.COVARIANCE.S(INDEX(Historico,2,$A21):INDEX(Historico,13,$A21),INDEX(Historico,2,AN$3):INDEX(Historico,13,AN$3))</f>
        <v>-4.6549555907933033E-5</v>
      </c>
      <c r="AO21" s="80">
        <f>_xlfn.COVARIANCE.S(INDEX(Historico,2,$A21):INDEX(Historico,13,$A21),INDEX(Historico,2,AO$3):INDEX(Historico,13,AO$3))</f>
        <v>-4.6549555907933033E-5</v>
      </c>
      <c r="AP21" s="80">
        <f>_xlfn.COVARIANCE.S(INDEX(Historico,2,$A21):INDEX(Historico,13,$A21),INDEX(Historico,2,AP$3):INDEX(Historico,13,AP$3))</f>
        <v>-4.6549555907933033E-5</v>
      </c>
      <c r="AQ21" s="80">
        <f>_xlfn.COVARIANCE.S(INDEX(Historico,2,$A21):INDEX(Historico,13,$A21),INDEX(Historico,2,AQ$3):INDEX(Historico,13,AQ$3))</f>
        <v>-4.6549555907933033E-5</v>
      </c>
      <c r="AR21" s="80">
        <f>_xlfn.COVARIANCE.S(INDEX(Historico,2,$A21):INDEX(Historico,13,$A21),INDEX(Historico,2,AR$3):INDEX(Historico,13,AR$3))</f>
        <v>-4.6549555907933033E-5</v>
      </c>
      <c r="AS21" s="80">
        <f>_xlfn.COVARIANCE.S(INDEX(Historico,2,$A21):INDEX(Historico,13,$A21),INDEX(Historico,2,AS$3):INDEX(Historico,13,AS$3))</f>
        <v>-4.6549555907933033E-5</v>
      </c>
      <c r="AT21" s="80">
        <f>_xlfn.COVARIANCE.S(INDEX(Historico,2,$A21):INDEX(Historico,13,$A21),INDEX(Historico,2,AT$3):INDEX(Historico,13,AT$3))</f>
        <v>-4.6549555907933033E-5</v>
      </c>
      <c r="AU21" s="80">
        <f>_xlfn.COVARIANCE.S(INDEX(Historico,2,$A21):INDEX(Historico,13,$A21),INDEX(Historico,2,AU$3):INDEX(Historico,13,AU$3))</f>
        <v>-4.6549555907933033E-5</v>
      </c>
      <c r="AV21" s="80">
        <f>_xlfn.COVARIANCE.S(INDEX(Historico,2,$A21):INDEX(Historico,13,$A21),INDEX(Historico,2,AV$3):INDEX(Historico,13,AV$3))</f>
        <v>-4.6549555907933033E-5</v>
      </c>
      <c r="AW21" s="80">
        <f>_xlfn.COVARIANCE.S(INDEX(Historico,2,$A21):INDEX(Historico,13,$A21),INDEX(Historico,2,AW$3):INDEX(Historico,13,AW$3))</f>
        <v>-4.6549555907933033E-5</v>
      </c>
      <c r="AX21" s="80">
        <f>_xlfn.COVARIANCE.S(INDEX(Historico,2,$A21):INDEX(Historico,13,$A21),INDEX(Historico,2,AX$3):INDEX(Historico,13,AX$3))</f>
        <v>-4.6549555907933033E-5</v>
      </c>
      <c r="AY21" s="80">
        <f>_xlfn.COVARIANCE.S(INDEX(Historico,2,$A21):INDEX(Historico,13,$A21),INDEX(Historico,2,AY$3):INDEX(Historico,13,AY$3))</f>
        <v>-4.6549555907933033E-5</v>
      </c>
      <c r="AZ21" s="80">
        <f>_xlfn.COVARIANCE.S(INDEX(Historico,2,$A21):INDEX(Historico,13,$A21),INDEX(Historico,2,AZ$3):INDEX(Historico,13,AZ$3))</f>
        <v>-4.6549555907933033E-5</v>
      </c>
      <c r="BA21" s="80">
        <f>_xlfn.COVARIANCE.S(INDEX(Historico,2,$A21):INDEX(Historico,13,$A21),INDEX(Historico,2,BA$3):INDEX(Historico,13,BA$3))</f>
        <v>-4.6549555907933033E-5</v>
      </c>
      <c r="BB21" s="80">
        <f>_xlfn.COVARIANCE.S(INDEX(Historico,2,$A21):INDEX(Historico,13,$A21),INDEX(Historico,2,BB$3):INDEX(Historico,13,BB$3))</f>
        <v>-4.6549555907933033E-5</v>
      </c>
      <c r="BC21" s="80">
        <f>_xlfn.COVARIANCE.S(INDEX(Historico,2,$A21):INDEX(Historico,13,$A21),INDEX(Historico,2,BC$3):INDEX(Historico,13,BC$3))</f>
        <v>-4.6549555907933033E-5</v>
      </c>
    </row>
    <row r="22" spans="1:55" x14ac:dyDescent="0.25">
      <c r="A22">
        <v>18</v>
      </c>
      <c r="B22" s="42" t="str">
        <f t="shared" si="2"/>
        <v>18.270.783/0001-99</v>
      </c>
      <c r="C22" s="80">
        <f>_xlfn.COVARIANCE.S(INDEX(Historico,2,$A22):INDEX(Historico,13,$A22),INDEX(Historico,2,C$3):INDEX(Historico,13,C$3))</f>
        <v>3.2801683108522092E-4</v>
      </c>
      <c r="D22" s="80">
        <f>_xlfn.COVARIANCE.S(INDEX(Historico,2,$A22):INDEX(Historico,13,$A22),INDEX(Historico,2,D$3):INDEX(Historico,13,D$3))</f>
        <v>4.461850486040336E-4</v>
      </c>
      <c r="E22" s="80">
        <f>_xlfn.COVARIANCE.S(INDEX(Historico,2,$A22):INDEX(Historico,13,$A22),INDEX(Historico,2,E$3):INDEX(Historico,13,E$3))</f>
        <v>5.0516951983849365E-5</v>
      </c>
      <c r="F22" s="80">
        <f>_xlfn.COVARIANCE.S(INDEX(Historico,2,$A22):INDEX(Historico,13,$A22),INDEX(Historico,2,F$3):INDEX(Historico,13,F$3))</f>
        <v>1.236486562545358E-5</v>
      </c>
      <c r="G22" s="80">
        <f>_xlfn.COVARIANCE.S(INDEX(Historico,2,$A22):INDEX(Historico,13,$A22),INDEX(Historico,2,G$3):INDEX(Historico,13,G$3))</f>
        <v>5.3763104520729668E-4</v>
      </c>
      <c r="H22" s="80">
        <f>_xlfn.COVARIANCE.S(INDEX(Historico,2,$A22):INDEX(Historico,13,$A22),INDEX(Historico,2,H$3):INDEX(Historico,13,H$3))</f>
        <v>4.7536962783400317E-4</v>
      </c>
      <c r="I22" s="80">
        <f>_xlfn.COVARIANCE.S(INDEX(Historico,2,$A22):INDEX(Historico,13,$A22),INDEX(Historico,2,I$3):INDEX(Historico,13,I$3))</f>
        <v>2.6472796806507168E-5</v>
      </c>
      <c r="J22" s="80">
        <f>_xlfn.COVARIANCE.S(INDEX(Historico,2,$A22):INDEX(Historico,13,$A22),INDEX(Historico,2,J$3):INDEX(Historico,13,J$3))</f>
        <v>3.0374155409361735E-4</v>
      </c>
      <c r="K22" s="80">
        <f>_xlfn.COVARIANCE.S(INDEX(Historico,2,$A22):INDEX(Historico,13,$A22),INDEX(Historico,2,K$3):INDEX(Historico,13,K$3))</f>
        <v>1.1158433639812003E-3</v>
      </c>
      <c r="L22" s="80">
        <f>_xlfn.COVARIANCE.S(INDEX(Historico,2,$A22):INDEX(Historico,13,$A22),INDEX(Historico,2,L$3):INDEX(Historico,13,L$3))</f>
        <v>1.109392614470132E-3</v>
      </c>
      <c r="M22" s="80">
        <f>_xlfn.COVARIANCE.S(INDEX(Historico,2,$A22):INDEX(Historico,13,$A22),INDEX(Historico,2,M$3):INDEX(Historico,13,M$3))</f>
        <v>1.7387696960984187E-3</v>
      </c>
      <c r="N22" s="80">
        <f>_xlfn.COVARIANCE.S(INDEX(Historico,2,$A22):INDEX(Historico,13,$A22),INDEX(Historico,2,N$3):INDEX(Historico,13,N$3))</f>
        <v>6.84871236143443E-4</v>
      </c>
      <c r="O22" s="80">
        <f>_xlfn.COVARIANCE.S(INDEX(Historico,2,$A22):INDEX(Historico,13,$A22),INDEX(Historico,2,O$3):INDEX(Historico,13,O$3))</f>
        <v>5.9471332595001424E-4</v>
      </c>
      <c r="P22" s="80">
        <f>_xlfn.COVARIANCE.S(INDEX(Historico,2,$A22):INDEX(Historico,13,$A22),INDEX(Historico,2,P$3):INDEX(Historico,13,P$3))</f>
        <v>3.4126017128292842E-3</v>
      </c>
      <c r="Q22" s="80">
        <f>_xlfn.COVARIANCE.S(INDEX(Historico,2,$A22):INDEX(Historico,13,$A22),INDEX(Historico,2,Q$3):INDEX(Historico,13,Q$3))</f>
        <v>4.5353488784001883E-3</v>
      </c>
      <c r="R22" s="80">
        <f>_xlfn.COVARIANCE.S(INDEX(Historico,2,$A22):INDEX(Historico,13,$A22),INDEX(Historico,2,R$3):INDEX(Historico,13,R$3))</f>
        <v>-7.0059101389205382E-4</v>
      </c>
      <c r="S22" s="80">
        <f>_xlfn.COVARIANCE.S(INDEX(Historico,2,$A22):INDEX(Historico,13,$A22),INDEX(Historico,2,S$3):INDEX(Historico,13,S$3))</f>
        <v>3.0836706599172297E-4</v>
      </c>
      <c r="T22" s="80">
        <f>_xlfn.COVARIANCE.S(INDEX(Historico,2,$A22):INDEX(Historico,13,$A22),INDEX(Historico,2,T$3):INDEX(Historico,13,T$3))</f>
        <v>4.1123600640424647E-3</v>
      </c>
      <c r="U22" s="80">
        <f>_xlfn.COVARIANCE.S(INDEX(Historico,2,$A22):INDEX(Historico,13,$A22),INDEX(Historico,2,U$3):INDEX(Historico,13,U$3))</f>
        <v>3.8396453879655347E-3</v>
      </c>
      <c r="V22" s="80">
        <f>_xlfn.COVARIANCE.S(INDEX(Historico,2,$A22):INDEX(Historico,13,$A22),INDEX(Historico,2,V$3):INDEX(Historico,13,V$3))</f>
        <v>4.0875782640980044E-3</v>
      </c>
      <c r="W22" s="80">
        <f>_xlfn.COVARIANCE.S(INDEX(Historico,2,$A22):INDEX(Historico,13,$A22),INDEX(Historico,2,W$3):INDEX(Historico,13,W$3))</f>
        <v>-6.9805447284371647E-4</v>
      </c>
      <c r="X22" s="80">
        <f>_xlfn.COVARIANCE.S(INDEX(Historico,2,$A22):INDEX(Historico,13,$A22),INDEX(Historico,2,X$3):INDEX(Historico,13,X$3))</f>
        <v>4.4006469476169825E-3</v>
      </c>
      <c r="Y22" s="80">
        <f>_xlfn.COVARIANCE.S(INDEX(Historico,2,$A22):INDEX(Historico,13,$A22),INDEX(Historico,2,Y$3):INDEX(Historico,13,Y$3))</f>
        <v>1.5375866803912105E-3</v>
      </c>
      <c r="Z22" s="80">
        <f>_xlfn.COVARIANCE.S(INDEX(Historico,2,$A22):INDEX(Historico,13,$A22),INDEX(Historico,2,Z$3):INDEX(Historico,13,Z$3))</f>
        <v>9.723723059462337E-5</v>
      </c>
      <c r="AA22" s="80">
        <f>_xlfn.COVARIANCE.S(INDEX(Historico,2,$A22):INDEX(Historico,13,$A22),INDEX(Historico,2,AA$3):INDEX(Historico,13,AA$3))</f>
        <v>-5.5909337073340077E-4</v>
      </c>
      <c r="AB22" s="80">
        <f>_xlfn.COVARIANCE.S(INDEX(Historico,2,$A22):INDEX(Historico,13,$A22),INDEX(Historico,2,AB$3):INDEX(Historico,13,AB$3))</f>
        <v>-5.5909337073340077E-4</v>
      </c>
      <c r="AC22" s="80">
        <f>_xlfn.COVARIANCE.S(INDEX(Historico,2,$A22):INDEX(Historico,13,$A22),INDEX(Historico,2,AC$3):INDEX(Historico,13,AC$3))</f>
        <v>-5.5909337073340077E-4</v>
      </c>
      <c r="AD22" s="80">
        <f>_xlfn.COVARIANCE.S(INDEX(Historico,2,$A22):INDEX(Historico,13,$A22),INDEX(Historico,2,AD$3):INDEX(Historico,13,AD$3))</f>
        <v>-5.5909337073340077E-4</v>
      </c>
      <c r="AE22" s="80">
        <f>_xlfn.COVARIANCE.S(INDEX(Historico,2,$A22):INDEX(Historico,13,$A22),INDEX(Historico,2,AE$3):INDEX(Historico,13,AE$3))</f>
        <v>-5.5909337073340077E-4</v>
      </c>
      <c r="AF22" s="80">
        <f>_xlfn.COVARIANCE.S(INDEX(Historico,2,$A22):INDEX(Historico,13,$A22),INDEX(Historico,2,AF$3):INDEX(Historico,13,AF$3))</f>
        <v>-5.5909337073340077E-4</v>
      </c>
      <c r="AG22" s="80">
        <f>_xlfn.COVARIANCE.S(INDEX(Historico,2,$A22):INDEX(Historico,13,$A22),INDEX(Historico,2,AG$3):INDEX(Historico,13,AG$3))</f>
        <v>-5.5909337073340077E-4</v>
      </c>
      <c r="AH22" s="80">
        <f>_xlfn.COVARIANCE.S(INDEX(Historico,2,$A22):INDEX(Historico,13,$A22),INDEX(Historico,2,AH$3):INDEX(Historico,13,AH$3))</f>
        <v>-5.5909337073340077E-4</v>
      </c>
      <c r="AI22" s="80">
        <f>_xlfn.COVARIANCE.S(INDEX(Historico,2,$A22):INDEX(Historico,13,$A22),INDEX(Historico,2,AI$3):INDEX(Historico,13,AI$3))</f>
        <v>-5.5909337073340077E-4</v>
      </c>
      <c r="AJ22" s="80">
        <f>_xlfn.COVARIANCE.S(INDEX(Historico,2,$A22):INDEX(Historico,13,$A22),INDEX(Historico,2,AJ$3):INDEX(Historico,13,AJ$3))</f>
        <v>-5.5909337073340077E-4</v>
      </c>
      <c r="AK22" s="80">
        <f>_xlfn.COVARIANCE.S(INDEX(Historico,2,$A22):INDEX(Historico,13,$A22),INDEX(Historico,2,AK$3):INDEX(Historico,13,AK$3))</f>
        <v>-5.5909337073340077E-4</v>
      </c>
      <c r="AL22" s="80">
        <f>_xlfn.COVARIANCE.S(INDEX(Historico,2,$A22):INDEX(Historico,13,$A22),INDEX(Historico,2,AL$3):INDEX(Historico,13,AL$3))</f>
        <v>-5.5909337073340077E-4</v>
      </c>
      <c r="AM22" s="80">
        <f>_xlfn.COVARIANCE.S(INDEX(Historico,2,$A22):INDEX(Historico,13,$A22),INDEX(Historico,2,AM$3):INDEX(Historico,13,AM$3))</f>
        <v>-5.5909337073340077E-4</v>
      </c>
      <c r="AN22" s="80">
        <f>_xlfn.COVARIANCE.S(INDEX(Historico,2,$A22):INDEX(Historico,13,$A22),INDEX(Historico,2,AN$3):INDEX(Historico,13,AN$3))</f>
        <v>-5.5909337073340077E-4</v>
      </c>
      <c r="AO22" s="80">
        <f>_xlfn.COVARIANCE.S(INDEX(Historico,2,$A22):INDEX(Historico,13,$A22),INDEX(Historico,2,AO$3):INDEX(Historico,13,AO$3))</f>
        <v>-5.5909337073340077E-4</v>
      </c>
      <c r="AP22" s="80">
        <f>_xlfn.COVARIANCE.S(INDEX(Historico,2,$A22):INDEX(Historico,13,$A22),INDEX(Historico,2,AP$3):INDEX(Historico,13,AP$3))</f>
        <v>-5.5909337073340077E-4</v>
      </c>
      <c r="AQ22" s="80">
        <f>_xlfn.COVARIANCE.S(INDEX(Historico,2,$A22):INDEX(Historico,13,$A22),INDEX(Historico,2,AQ$3):INDEX(Historico,13,AQ$3))</f>
        <v>-5.5909337073340077E-4</v>
      </c>
      <c r="AR22" s="80">
        <f>_xlfn.COVARIANCE.S(INDEX(Historico,2,$A22):INDEX(Historico,13,$A22),INDEX(Historico,2,AR$3):INDEX(Historico,13,AR$3))</f>
        <v>-5.5909337073340077E-4</v>
      </c>
      <c r="AS22" s="80">
        <f>_xlfn.COVARIANCE.S(INDEX(Historico,2,$A22):INDEX(Historico,13,$A22),INDEX(Historico,2,AS$3):INDEX(Historico,13,AS$3))</f>
        <v>-5.5909337073340077E-4</v>
      </c>
      <c r="AT22" s="80">
        <f>_xlfn.COVARIANCE.S(INDEX(Historico,2,$A22):INDEX(Historico,13,$A22),INDEX(Historico,2,AT$3):INDEX(Historico,13,AT$3))</f>
        <v>-5.5909337073340077E-4</v>
      </c>
      <c r="AU22" s="80">
        <f>_xlfn.COVARIANCE.S(INDEX(Historico,2,$A22):INDEX(Historico,13,$A22),INDEX(Historico,2,AU$3):INDEX(Historico,13,AU$3))</f>
        <v>-5.5909337073340077E-4</v>
      </c>
      <c r="AV22" s="80">
        <f>_xlfn.COVARIANCE.S(INDEX(Historico,2,$A22):INDEX(Historico,13,$A22),INDEX(Historico,2,AV$3):INDEX(Historico,13,AV$3))</f>
        <v>-5.5909337073340077E-4</v>
      </c>
      <c r="AW22" s="80">
        <f>_xlfn.COVARIANCE.S(INDEX(Historico,2,$A22):INDEX(Historico,13,$A22),INDEX(Historico,2,AW$3):INDEX(Historico,13,AW$3))</f>
        <v>-5.5909337073340077E-4</v>
      </c>
      <c r="AX22" s="80">
        <f>_xlfn.COVARIANCE.S(INDEX(Historico,2,$A22):INDEX(Historico,13,$A22),INDEX(Historico,2,AX$3):INDEX(Historico,13,AX$3))</f>
        <v>-5.5909337073340077E-4</v>
      </c>
      <c r="AY22" s="80">
        <f>_xlfn.COVARIANCE.S(INDEX(Historico,2,$A22):INDEX(Historico,13,$A22),INDEX(Historico,2,AY$3):INDEX(Historico,13,AY$3))</f>
        <v>-5.5909337073340077E-4</v>
      </c>
      <c r="AZ22" s="80">
        <f>_xlfn.COVARIANCE.S(INDEX(Historico,2,$A22):INDEX(Historico,13,$A22),INDEX(Historico,2,AZ$3):INDEX(Historico,13,AZ$3))</f>
        <v>-5.5909337073340077E-4</v>
      </c>
      <c r="BA22" s="80">
        <f>_xlfn.COVARIANCE.S(INDEX(Historico,2,$A22):INDEX(Historico,13,$A22),INDEX(Historico,2,BA$3):INDEX(Historico,13,BA$3))</f>
        <v>-5.5909337073340077E-4</v>
      </c>
      <c r="BB22" s="80">
        <f>_xlfn.COVARIANCE.S(INDEX(Historico,2,$A22):INDEX(Historico,13,$A22),INDEX(Historico,2,BB$3):INDEX(Historico,13,BB$3))</f>
        <v>-5.5909337073340077E-4</v>
      </c>
      <c r="BC22" s="80">
        <f>_xlfn.COVARIANCE.S(INDEX(Historico,2,$A22):INDEX(Historico,13,$A22),INDEX(Historico,2,BC$3):INDEX(Historico,13,BC$3))</f>
        <v>-5.5909337073340077E-4</v>
      </c>
    </row>
    <row r="23" spans="1:55" x14ac:dyDescent="0.25">
      <c r="A23">
        <v>19</v>
      </c>
      <c r="B23" s="42" t="str">
        <f t="shared" si="2"/>
        <v>05.100.191/0001-87</v>
      </c>
      <c r="C23" s="80">
        <f>_xlfn.COVARIANCE.S(INDEX(Historico,2,$A23):INDEX(Historico,13,$A23),INDEX(Historico,2,C$3):INDEX(Historico,13,C$3))</f>
        <v>2.931308213559989E-4</v>
      </c>
      <c r="D23" s="80">
        <f>_xlfn.COVARIANCE.S(INDEX(Historico,2,$A23):INDEX(Historico,13,$A23),INDEX(Historico,2,D$3):INDEX(Historico,13,D$3))</f>
        <v>4.0484476538098793E-4</v>
      </c>
      <c r="E23" s="80">
        <f>_xlfn.COVARIANCE.S(INDEX(Historico,2,$A23):INDEX(Historico,13,$A23),INDEX(Historico,2,E$3):INDEX(Historico,13,E$3))</f>
        <v>4.5321379680855415E-5</v>
      </c>
      <c r="F23" s="80">
        <f>_xlfn.COVARIANCE.S(INDEX(Historico,2,$A23):INDEX(Historico,13,$A23),INDEX(Historico,2,F$3):INDEX(Historico,13,F$3))</f>
        <v>1.4755295021369749E-5</v>
      </c>
      <c r="G23" s="80">
        <f>_xlfn.COVARIANCE.S(INDEX(Historico,2,$A23):INDEX(Historico,13,$A23),INDEX(Historico,2,G$3):INDEX(Historico,13,G$3))</f>
        <v>4.9789243274046802E-4</v>
      </c>
      <c r="H23" s="80">
        <f>_xlfn.COVARIANCE.S(INDEX(Historico,2,$A23):INDEX(Historico,13,$A23),INDEX(Historico,2,H$3):INDEX(Historico,13,H$3))</f>
        <v>4.4098628542959021E-4</v>
      </c>
      <c r="I23" s="80">
        <f>_xlfn.COVARIANCE.S(INDEX(Historico,2,$A23):INDEX(Historico,13,$A23),INDEX(Historico,2,I$3):INDEX(Historico,13,I$3))</f>
        <v>2.9077346214820755E-5</v>
      </c>
      <c r="J23" s="80">
        <f>_xlfn.COVARIANCE.S(INDEX(Historico,2,$A23):INDEX(Historico,13,$A23),INDEX(Historico,2,J$3):INDEX(Historico,13,J$3))</f>
        <v>2.8345492087598033E-4</v>
      </c>
      <c r="K23" s="80">
        <f>_xlfn.COVARIANCE.S(INDEX(Historico,2,$A23):INDEX(Historico,13,$A23),INDEX(Historico,2,K$3):INDEX(Historico,13,K$3))</f>
        <v>1.0395593717035555E-3</v>
      </c>
      <c r="L23" s="80">
        <f>_xlfn.COVARIANCE.S(INDEX(Historico,2,$A23):INDEX(Historico,13,$A23),INDEX(Historico,2,L$3):INDEX(Historico,13,L$3))</f>
        <v>1.0337350968101912E-3</v>
      </c>
      <c r="M23" s="80">
        <f>_xlfn.COVARIANCE.S(INDEX(Historico,2,$A23):INDEX(Historico,13,$A23),INDEX(Historico,2,M$3):INDEX(Historico,13,M$3))</f>
        <v>1.6170163994875602E-3</v>
      </c>
      <c r="N23" s="80">
        <f>_xlfn.COVARIANCE.S(INDEX(Historico,2,$A23):INDEX(Historico,13,$A23),INDEX(Historico,2,N$3):INDEX(Historico,13,N$3))</f>
        <v>6.1942208980580071E-4</v>
      </c>
      <c r="O23" s="80">
        <f>_xlfn.COVARIANCE.S(INDEX(Historico,2,$A23):INDEX(Historico,13,$A23),INDEX(Historico,2,O$3):INDEX(Historico,13,O$3))</f>
        <v>5.5362674339207933E-4</v>
      </c>
      <c r="P23" s="80">
        <f>_xlfn.COVARIANCE.S(INDEX(Historico,2,$A23):INDEX(Historico,13,$A23),INDEX(Historico,2,P$3):INDEX(Historico,13,P$3))</f>
        <v>3.2245205823788199E-3</v>
      </c>
      <c r="Q23" s="80">
        <f>_xlfn.COVARIANCE.S(INDEX(Historico,2,$A23):INDEX(Historico,13,$A23),INDEX(Historico,2,Q$3):INDEX(Historico,13,Q$3))</f>
        <v>4.4049083725503126E-3</v>
      </c>
      <c r="R23" s="80">
        <f>_xlfn.COVARIANCE.S(INDEX(Historico,2,$A23):INDEX(Historico,13,$A23),INDEX(Historico,2,R$3):INDEX(Historico,13,R$3))</f>
        <v>-7.5070568482828723E-4</v>
      </c>
      <c r="S23" s="80">
        <f>_xlfn.COVARIANCE.S(INDEX(Historico,2,$A23):INDEX(Historico,13,$A23),INDEX(Historico,2,S$3):INDEX(Historico,13,S$3))</f>
        <v>3.014537622920399E-4</v>
      </c>
      <c r="T23" s="80">
        <f>_xlfn.COVARIANCE.S(INDEX(Historico,2,$A23):INDEX(Historico,13,$A23),INDEX(Historico,2,T$3):INDEX(Historico,13,T$3))</f>
        <v>3.8396453879655347E-3</v>
      </c>
      <c r="U23" s="80">
        <f>_xlfn.COVARIANCE.S(INDEX(Historico,2,$A23):INDEX(Historico,13,$A23),INDEX(Historico,2,U$3):INDEX(Historico,13,U$3))</f>
        <v>3.7553836135812979E-3</v>
      </c>
      <c r="V23" s="80">
        <f>_xlfn.COVARIANCE.S(INDEX(Historico,2,$A23):INDEX(Historico,13,$A23),INDEX(Historico,2,V$3):INDEX(Historico,13,V$3))</f>
        <v>3.8920837405470822E-3</v>
      </c>
      <c r="W23" s="80">
        <f>_xlfn.COVARIANCE.S(INDEX(Historico,2,$A23):INDEX(Historico,13,$A23),INDEX(Historico,2,W$3):INDEX(Historico,13,W$3))</f>
        <v>-7.4805638825920461E-4</v>
      </c>
      <c r="X23" s="80">
        <f>_xlfn.COVARIANCE.S(INDEX(Historico,2,$A23):INDEX(Historico,13,$A23),INDEX(Historico,2,X$3):INDEX(Historico,13,X$3))</f>
        <v>4.2864338524146953E-3</v>
      </c>
      <c r="Y23" s="80">
        <f>_xlfn.COVARIANCE.S(INDEX(Historico,2,$A23):INDEX(Historico,13,$A23),INDEX(Historico,2,Y$3):INDEX(Historico,13,Y$3))</f>
        <v>1.3929816161364281E-3</v>
      </c>
      <c r="Z23" s="80">
        <f>_xlfn.COVARIANCE.S(INDEX(Historico,2,$A23):INDEX(Historico,13,$A23),INDEX(Historico,2,Z$3):INDEX(Historico,13,Z$3))</f>
        <v>1.2782347620173042E-4</v>
      </c>
      <c r="AA23" s="80">
        <f>_xlfn.COVARIANCE.S(INDEX(Historico,2,$A23):INDEX(Historico,13,$A23),INDEX(Historico,2,AA$3):INDEX(Historico,13,AA$3))</f>
        <v>-6.4473472346886554E-4</v>
      </c>
      <c r="AB23" s="80">
        <f>_xlfn.COVARIANCE.S(INDEX(Historico,2,$A23):INDEX(Historico,13,$A23),INDEX(Historico,2,AB$3):INDEX(Historico,13,AB$3))</f>
        <v>-6.4473472346886554E-4</v>
      </c>
      <c r="AC23" s="80">
        <f>_xlfn.COVARIANCE.S(INDEX(Historico,2,$A23):INDEX(Historico,13,$A23),INDEX(Historico,2,AC$3):INDEX(Historico,13,AC$3))</f>
        <v>-6.4473472346886554E-4</v>
      </c>
      <c r="AD23" s="80">
        <f>_xlfn.COVARIANCE.S(INDEX(Historico,2,$A23):INDEX(Historico,13,$A23),INDEX(Historico,2,AD$3):INDEX(Historico,13,AD$3))</f>
        <v>-6.4473472346886554E-4</v>
      </c>
      <c r="AE23" s="80">
        <f>_xlfn.COVARIANCE.S(INDEX(Historico,2,$A23):INDEX(Historico,13,$A23),INDEX(Historico,2,AE$3):INDEX(Historico,13,AE$3))</f>
        <v>-6.4473472346886554E-4</v>
      </c>
      <c r="AF23" s="80">
        <f>_xlfn.COVARIANCE.S(INDEX(Historico,2,$A23):INDEX(Historico,13,$A23),INDEX(Historico,2,AF$3):INDEX(Historico,13,AF$3))</f>
        <v>-6.4473472346886554E-4</v>
      </c>
      <c r="AG23" s="80">
        <f>_xlfn.COVARIANCE.S(INDEX(Historico,2,$A23):INDEX(Historico,13,$A23),INDEX(Historico,2,AG$3):INDEX(Historico,13,AG$3))</f>
        <v>-6.4473472346886554E-4</v>
      </c>
      <c r="AH23" s="80">
        <f>_xlfn.COVARIANCE.S(INDEX(Historico,2,$A23):INDEX(Historico,13,$A23),INDEX(Historico,2,AH$3):INDEX(Historico,13,AH$3))</f>
        <v>-6.4473472346886554E-4</v>
      </c>
      <c r="AI23" s="80">
        <f>_xlfn.COVARIANCE.S(INDEX(Historico,2,$A23):INDEX(Historico,13,$A23),INDEX(Historico,2,AI$3):INDEX(Historico,13,AI$3))</f>
        <v>-6.4473472346886554E-4</v>
      </c>
      <c r="AJ23" s="80">
        <f>_xlfn.COVARIANCE.S(INDEX(Historico,2,$A23):INDEX(Historico,13,$A23),INDEX(Historico,2,AJ$3):INDEX(Historico,13,AJ$3))</f>
        <v>-6.4473472346886554E-4</v>
      </c>
      <c r="AK23" s="80">
        <f>_xlfn.COVARIANCE.S(INDEX(Historico,2,$A23):INDEX(Historico,13,$A23),INDEX(Historico,2,AK$3):INDEX(Historico,13,AK$3))</f>
        <v>-6.4473472346886554E-4</v>
      </c>
      <c r="AL23" s="80">
        <f>_xlfn.COVARIANCE.S(INDEX(Historico,2,$A23):INDEX(Historico,13,$A23),INDEX(Historico,2,AL$3):INDEX(Historico,13,AL$3))</f>
        <v>-6.4473472346886554E-4</v>
      </c>
      <c r="AM23" s="80">
        <f>_xlfn.COVARIANCE.S(INDEX(Historico,2,$A23):INDEX(Historico,13,$A23),INDEX(Historico,2,AM$3):INDEX(Historico,13,AM$3))</f>
        <v>-6.4473472346886554E-4</v>
      </c>
      <c r="AN23" s="80">
        <f>_xlfn.COVARIANCE.S(INDEX(Historico,2,$A23):INDEX(Historico,13,$A23),INDEX(Historico,2,AN$3):INDEX(Historico,13,AN$3))</f>
        <v>-6.4473472346886554E-4</v>
      </c>
      <c r="AO23" s="80">
        <f>_xlfn.COVARIANCE.S(INDEX(Historico,2,$A23):INDEX(Historico,13,$A23),INDEX(Historico,2,AO$3):INDEX(Historico,13,AO$3))</f>
        <v>-6.4473472346886554E-4</v>
      </c>
      <c r="AP23" s="80">
        <f>_xlfn.COVARIANCE.S(INDEX(Historico,2,$A23):INDEX(Historico,13,$A23),INDEX(Historico,2,AP$3):INDEX(Historico,13,AP$3))</f>
        <v>-6.4473472346886554E-4</v>
      </c>
      <c r="AQ23" s="80">
        <f>_xlfn.COVARIANCE.S(INDEX(Historico,2,$A23):INDEX(Historico,13,$A23),INDEX(Historico,2,AQ$3):INDEX(Historico,13,AQ$3))</f>
        <v>-6.4473472346886554E-4</v>
      </c>
      <c r="AR23" s="80">
        <f>_xlfn.COVARIANCE.S(INDEX(Historico,2,$A23):INDEX(Historico,13,$A23),INDEX(Historico,2,AR$3):INDEX(Historico,13,AR$3))</f>
        <v>-6.4473472346886554E-4</v>
      </c>
      <c r="AS23" s="80">
        <f>_xlfn.COVARIANCE.S(INDEX(Historico,2,$A23):INDEX(Historico,13,$A23),INDEX(Historico,2,AS$3):INDEX(Historico,13,AS$3))</f>
        <v>-6.4473472346886554E-4</v>
      </c>
      <c r="AT23" s="80">
        <f>_xlfn.COVARIANCE.S(INDEX(Historico,2,$A23):INDEX(Historico,13,$A23),INDEX(Historico,2,AT$3):INDEX(Historico,13,AT$3))</f>
        <v>-6.4473472346886554E-4</v>
      </c>
      <c r="AU23" s="80">
        <f>_xlfn.COVARIANCE.S(INDEX(Historico,2,$A23):INDEX(Historico,13,$A23),INDEX(Historico,2,AU$3):INDEX(Historico,13,AU$3))</f>
        <v>-6.4473472346886554E-4</v>
      </c>
      <c r="AV23" s="80">
        <f>_xlfn.COVARIANCE.S(INDEX(Historico,2,$A23):INDEX(Historico,13,$A23),INDEX(Historico,2,AV$3):INDEX(Historico,13,AV$3))</f>
        <v>-6.4473472346886554E-4</v>
      </c>
      <c r="AW23" s="80">
        <f>_xlfn.COVARIANCE.S(INDEX(Historico,2,$A23):INDEX(Historico,13,$A23),INDEX(Historico,2,AW$3):INDEX(Historico,13,AW$3))</f>
        <v>-6.4473472346886554E-4</v>
      </c>
      <c r="AX23" s="80">
        <f>_xlfn.COVARIANCE.S(INDEX(Historico,2,$A23):INDEX(Historico,13,$A23),INDEX(Historico,2,AX$3):INDEX(Historico,13,AX$3))</f>
        <v>-6.4473472346886554E-4</v>
      </c>
      <c r="AY23" s="80">
        <f>_xlfn.COVARIANCE.S(INDEX(Historico,2,$A23):INDEX(Historico,13,$A23),INDEX(Historico,2,AY$3):INDEX(Historico,13,AY$3))</f>
        <v>-6.4473472346886554E-4</v>
      </c>
      <c r="AZ23" s="80">
        <f>_xlfn.COVARIANCE.S(INDEX(Historico,2,$A23):INDEX(Historico,13,$A23),INDEX(Historico,2,AZ$3):INDEX(Historico,13,AZ$3))</f>
        <v>-6.4473472346886554E-4</v>
      </c>
      <c r="BA23" s="80">
        <f>_xlfn.COVARIANCE.S(INDEX(Historico,2,$A23):INDEX(Historico,13,$A23),INDEX(Historico,2,BA$3):INDEX(Historico,13,BA$3))</f>
        <v>-6.4473472346886554E-4</v>
      </c>
      <c r="BB23" s="80">
        <f>_xlfn.COVARIANCE.S(INDEX(Historico,2,$A23):INDEX(Historico,13,$A23),INDEX(Historico,2,BB$3):INDEX(Historico,13,BB$3))</f>
        <v>-6.4473472346886554E-4</v>
      </c>
      <c r="BC23" s="80">
        <f>_xlfn.COVARIANCE.S(INDEX(Historico,2,$A23):INDEX(Historico,13,$A23),INDEX(Historico,2,BC$3):INDEX(Historico,13,BC$3))</f>
        <v>-6.4473472346886554E-4</v>
      </c>
    </row>
    <row r="24" spans="1:55" x14ac:dyDescent="0.25">
      <c r="A24">
        <v>20</v>
      </c>
      <c r="B24" s="42" t="str">
        <f t="shared" si="2"/>
        <v>10.418.335/0001-88</v>
      </c>
      <c r="C24" s="80">
        <f>_xlfn.COVARIANCE.S(INDEX(Historico,2,$A24):INDEX(Historico,13,$A24),INDEX(Historico,2,C$3):INDEX(Historico,13,C$3))</f>
        <v>3.1793767049900307E-4</v>
      </c>
      <c r="D24" s="80">
        <f>_xlfn.COVARIANCE.S(INDEX(Historico,2,$A24):INDEX(Historico,13,$A24),INDEX(Historico,2,D$3):INDEX(Historico,13,D$3))</f>
        <v>4.3543847036189452E-4</v>
      </c>
      <c r="E24" s="80">
        <f>_xlfn.COVARIANCE.S(INDEX(Historico,2,$A24):INDEX(Historico,13,$A24),INDEX(Historico,2,E$3):INDEX(Historico,13,E$3))</f>
        <v>4.8733161908065618E-5</v>
      </c>
      <c r="F24" s="80">
        <f>_xlfn.COVARIANCE.S(INDEX(Historico,2,$A24):INDEX(Historico,13,$A24),INDEX(Historico,2,F$3):INDEX(Historico,13,F$3))</f>
        <v>1.4295249053333747E-5</v>
      </c>
      <c r="G24" s="80">
        <f>_xlfn.COVARIANCE.S(INDEX(Historico,2,$A24):INDEX(Historico,13,$A24),INDEX(Historico,2,G$3):INDEX(Historico,13,G$3))</f>
        <v>5.3696558837470251E-4</v>
      </c>
      <c r="H24" s="80">
        <f>_xlfn.COVARIANCE.S(INDEX(Historico,2,$A24):INDEX(Historico,13,$A24),INDEX(Historico,2,H$3):INDEX(Historico,13,H$3))</f>
        <v>4.7743919225052731E-4</v>
      </c>
      <c r="I24" s="80">
        <f>_xlfn.COVARIANCE.S(INDEX(Historico,2,$A24):INDEX(Historico,13,$A24),INDEX(Historico,2,I$3):INDEX(Historico,13,I$3))</f>
        <v>2.9584617375182654E-5</v>
      </c>
      <c r="J24" s="80">
        <f>_xlfn.COVARIANCE.S(INDEX(Historico,2,$A24):INDEX(Historico,13,$A24),INDEX(Historico,2,J$3):INDEX(Historico,13,J$3))</f>
        <v>2.9774661611531528E-4</v>
      </c>
      <c r="K24" s="80">
        <f>_xlfn.COVARIANCE.S(INDEX(Historico,2,$A24):INDEX(Historico,13,$A24),INDEX(Historico,2,K$3):INDEX(Historico,13,K$3))</f>
        <v>1.1284515484581946E-3</v>
      </c>
      <c r="L24" s="80">
        <f>_xlfn.COVARIANCE.S(INDEX(Historico,2,$A24):INDEX(Historico,13,$A24),INDEX(Historico,2,L$3):INDEX(Historico,13,L$3))</f>
        <v>1.122404355106843E-3</v>
      </c>
      <c r="M24" s="80">
        <f>_xlfn.COVARIANCE.S(INDEX(Historico,2,$A24):INDEX(Historico,13,$A24),INDEX(Historico,2,M$3):INDEX(Historico,13,M$3))</f>
        <v>1.7641707148050383E-3</v>
      </c>
      <c r="N24" s="80">
        <f>_xlfn.COVARIANCE.S(INDEX(Historico,2,$A24):INDEX(Historico,13,$A24),INDEX(Historico,2,N$3):INDEX(Historico,13,N$3))</f>
        <v>6.6701916245202875E-4</v>
      </c>
      <c r="O24" s="80">
        <f>_xlfn.COVARIANCE.S(INDEX(Historico,2,$A24):INDEX(Historico,13,$A24),INDEX(Historico,2,O$3):INDEX(Historico,13,O$3))</f>
        <v>5.9617672136070979E-4</v>
      </c>
      <c r="P24" s="80">
        <f>_xlfn.COVARIANCE.S(INDEX(Historico,2,$A24):INDEX(Historico,13,$A24),INDEX(Historico,2,P$3):INDEX(Historico,13,P$3))</f>
        <v>3.4208483612770289E-3</v>
      </c>
      <c r="Q24" s="80">
        <f>_xlfn.COVARIANCE.S(INDEX(Historico,2,$A24):INDEX(Historico,13,$A24),INDEX(Historico,2,Q$3):INDEX(Historico,13,Q$3))</f>
        <v>4.5987834289853893E-3</v>
      </c>
      <c r="R24" s="80">
        <f>_xlfn.COVARIANCE.S(INDEX(Historico,2,$A24):INDEX(Historico,13,$A24),INDEX(Historico,2,R$3):INDEX(Historico,13,R$3))</f>
        <v>-6.8338574133705143E-4</v>
      </c>
      <c r="S24" s="80">
        <f>_xlfn.COVARIANCE.S(INDEX(Historico,2,$A24):INDEX(Historico,13,$A24),INDEX(Historico,2,S$3):INDEX(Historico,13,S$3))</f>
        <v>3.1368417716773979E-4</v>
      </c>
      <c r="T24" s="80">
        <f>_xlfn.COVARIANCE.S(INDEX(Historico,2,$A24):INDEX(Historico,13,$A24),INDEX(Historico,2,T$3):INDEX(Historico,13,T$3))</f>
        <v>4.0875782640980044E-3</v>
      </c>
      <c r="U24" s="80">
        <f>_xlfn.COVARIANCE.S(INDEX(Historico,2,$A24):INDEX(Historico,13,$A24),INDEX(Historico,2,U$3):INDEX(Historico,13,U$3))</f>
        <v>3.8920837405470822E-3</v>
      </c>
      <c r="V24" s="80">
        <f>_xlfn.COVARIANCE.S(INDEX(Historico,2,$A24):INDEX(Historico,13,$A24),INDEX(Historico,2,V$3):INDEX(Historico,13,V$3))</f>
        <v>4.1215210189644233E-3</v>
      </c>
      <c r="W24" s="80">
        <f>_xlfn.COVARIANCE.S(INDEX(Historico,2,$A24):INDEX(Historico,13,$A24),INDEX(Historico,2,W$3):INDEX(Historico,13,W$3))</f>
        <v>-6.8087374148203508E-4</v>
      </c>
      <c r="X24" s="80">
        <f>_xlfn.COVARIANCE.S(INDEX(Historico,2,$A24):INDEX(Historico,13,$A24),INDEX(Historico,2,X$3):INDEX(Historico,13,X$3))</f>
        <v>4.436498424528112E-3</v>
      </c>
      <c r="Y24" s="80">
        <f>_xlfn.COVARIANCE.S(INDEX(Historico,2,$A24):INDEX(Historico,13,$A24),INDEX(Historico,2,Y$3):INDEX(Historico,13,Y$3))</f>
        <v>1.5117389092708167E-3</v>
      </c>
      <c r="Z24" s="80">
        <f>_xlfn.COVARIANCE.S(INDEX(Historico,2,$A24):INDEX(Historico,13,$A24),INDEX(Historico,2,Z$3):INDEX(Historico,13,Z$3))</f>
        <v>9.5155729272506525E-5</v>
      </c>
      <c r="AA24" s="80">
        <f>_xlfn.COVARIANCE.S(INDEX(Historico,2,$A24):INDEX(Historico,13,$A24),INDEX(Historico,2,AA$3):INDEX(Historico,13,AA$3))</f>
        <v>-5.6160631969649777E-4</v>
      </c>
      <c r="AB24" s="80">
        <f>_xlfn.COVARIANCE.S(INDEX(Historico,2,$A24):INDEX(Historico,13,$A24),INDEX(Historico,2,AB$3):INDEX(Historico,13,AB$3))</f>
        <v>-5.6160631969649777E-4</v>
      </c>
      <c r="AC24" s="80">
        <f>_xlfn.COVARIANCE.S(INDEX(Historico,2,$A24):INDEX(Historico,13,$A24),INDEX(Historico,2,AC$3):INDEX(Historico,13,AC$3))</f>
        <v>-5.6160631969649777E-4</v>
      </c>
      <c r="AD24" s="80">
        <f>_xlfn.COVARIANCE.S(INDEX(Historico,2,$A24):INDEX(Historico,13,$A24),INDEX(Historico,2,AD$3):INDEX(Historico,13,AD$3))</f>
        <v>-5.6160631969649777E-4</v>
      </c>
      <c r="AE24" s="80">
        <f>_xlfn.COVARIANCE.S(INDEX(Historico,2,$A24):INDEX(Historico,13,$A24),INDEX(Historico,2,AE$3):INDEX(Historico,13,AE$3))</f>
        <v>-5.6160631969649777E-4</v>
      </c>
      <c r="AF24" s="80">
        <f>_xlfn.COVARIANCE.S(INDEX(Historico,2,$A24):INDEX(Historico,13,$A24),INDEX(Historico,2,AF$3):INDEX(Historico,13,AF$3))</f>
        <v>-5.6160631969649777E-4</v>
      </c>
      <c r="AG24" s="80">
        <f>_xlfn.COVARIANCE.S(INDEX(Historico,2,$A24):INDEX(Historico,13,$A24),INDEX(Historico,2,AG$3):INDEX(Historico,13,AG$3))</f>
        <v>-5.6160631969649777E-4</v>
      </c>
      <c r="AH24" s="80">
        <f>_xlfn.COVARIANCE.S(INDEX(Historico,2,$A24):INDEX(Historico,13,$A24),INDEX(Historico,2,AH$3):INDEX(Historico,13,AH$3))</f>
        <v>-5.6160631969649777E-4</v>
      </c>
      <c r="AI24" s="80">
        <f>_xlfn.COVARIANCE.S(INDEX(Historico,2,$A24):INDEX(Historico,13,$A24),INDEX(Historico,2,AI$3):INDEX(Historico,13,AI$3))</f>
        <v>-5.6160631969649777E-4</v>
      </c>
      <c r="AJ24" s="80">
        <f>_xlfn.COVARIANCE.S(INDEX(Historico,2,$A24):INDEX(Historico,13,$A24),INDEX(Historico,2,AJ$3):INDEX(Historico,13,AJ$3))</f>
        <v>-5.6160631969649777E-4</v>
      </c>
      <c r="AK24" s="80">
        <f>_xlfn.COVARIANCE.S(INDEX(Historico,2,$A24):INDEX(Historico,13,$A24),INDEX(Historico,2,AK$3):INDEX(Historico,13,AK$3))</f>
        <v>-5.6160631969649777E-4</v>
      </c>
      <c r="AL24" s="80">
        <f>_xlfn.COVARIANCE.S(INDEX(Historico,2,$A24):INDEX(Historico,13,$A24),INDEX(Historico,2,AL$3):INDEX(Historico,13,AL$3))</f>
        <v>-5.6160631969649777E-4</v>
      </c>
      <c r="AM24" s="80">
        <f>_xlfn.COVARIANCE.S(INDEX(Historico,2,$A24):INDEX(Historico,13,$A24),INDEX(Historico,2,AM$3):INDEX(Historico,13,AM$3))</f>
        <v>-5.6160631969649777E-4</v>
      </c>
      <c r="AN24" s="80">
        <f>_xlfn.COVARIANCE.S(INDEX(Historico,2,$A24):INDEX(Historico,13,$A24),INDEX(Historico,2,AN$3):INDEX(Historico,13,AN$3))</f>
        <v>-5.6160631969649777E-4</v>
      </c>
      <c r="AO24" s="80">
        <f>_xlfn.COVARIANCE.S(INDEX(Historico,2,$A24):INDEX(Historico,13,$A24),INDEX(Historico,2,AO$3):INDEX(Historico,13,AO$3))</f>
        <v>-5.6160631969649777E-4</v>
      </c>
      <c r="AP24" s="80">
        <f>_xlfn.COVARIANCE.S(INDEX(Historico,2,$A24):INDEX(Historico,13,$A24),INDEX(Historico,2,AP$3):INDEX(Historico,13,AP$3))</f>
        <v>-5.6160631969649777E-4</v>
      </c>
      <c r="AQ24" s="80">
        <f>_xlfn.COVARIANCE.S(INDEX(Historico,2,$A24):INDEX(Historico,13,$A24),INDEX(Historico,2,AQ$3):INDEX(Historico,13,AQ$3))</f>
        <v>-5.6160631969649777E-4</v>
      </c>
      <c r="AR24" s="80">
        <f>_xlfn.COVARIANCE.S(INDEX(Historico,2,$A24):INDEX(Historico,13,$A24),INDEX(Historico,2,AR$3):INDEX(Historico,13,AR$3))</f>
        <v>-5.6160631969649777E-4</v>
      </c>
      <c r="AS24" s="80">
        <f>_xlfn.COVARIANCE.S(INDEX(Historico,2,$A24):INDEX(Historico,13,$A24),INDEX(Historico,2,AS$3):INDEX(Historico,13,AS$3))</f>
        <v>-5.6160631969649777E-4</v>
      </c>
      <c r="AT24" s="80">
        <f>_xlfn.COVARIANCE.S(INDEX(Historico,2,$A24):INDEX(Historico,13,$A24),INDEX(Historico,2,AT$3):INDEX(Historico,13,AT$3))</f>
        <v>-5.6160631969649777E-4</v>
      </c>
      <c r="AU24" s="80">
        <f>_xlfn.COVARIANCE.S(INDEX(Historico,2,$A24):INDEX(Historico,13,$A24),INDEX(Historico,2,AU$3):INDEX(Historico,13,AU$3))</f>
        <v>-5.6160631969649777E-4</v>
      </c>
      <c r="AV24" s="80">
        <f>_xlfn.COVARIANCE.S(INDEX(Historico,2,$A24):INDEX(Historico,13,$A24),INDEX(Historico,2,AV$3):INDEX(Historico,13,AV$3))</f>
        <v>-5.6160631969649777E-4</v>
      </c>
      <c r="AW24" s="80">
        <f>_xlfn.COVARIANCE.S(INDEX(Historico,2,$A24):INDEX(Historico,13,$A24),INDEX(Historico,2,AW$3):INDEX(Historico,13,AW$3))</f>
        <v>-5.6160631969649777E-4</v>
      </c>
      <c r="AX24" s="80">
        <f>_xlfn.COVARIANCE.S(INDEX(Historico,2,$A24):INDEX(Historico,13,$A24),INDEX(Historico,2,AX$3):INDEX(Historico,13,AX$3))</f>
        <v>-5.6160631969649777E-4</v>
      </c>
      <c r="AY24" s="80">
        <f>_xlfn.COVARIANCE.S(INDEX(Historico,2,$A24):INDEX(Historico,13,$A24),INDEX(Historico,2,AY$3):INDEX(Historico,13,AY$3))</f>
        <v>-5.6160631969649777E-4</v>
      </c>
      <c r="AZ24" s="80">
        <f>_xlfn.COVARIANCE.S(INDEX(Historico,2,$A24):INDEX(Historico,13,$A24),INDEX(Historico,2,AZ$3):INDEX(Historico,13,AZ$3))</f>
        <v>-5.6160631969649777E-4</v>
      </c>
      <c r="BA24" s="80">
        <f>_xlfn.COVARIANCE.S(INDEX(Historico,2,$A24):INDEX(Historico,13,$A24),INDEX(Historico,2,BA$3):INDEX(Historico,13,BA$3))</f>
        <v>-5.6160631969649777E-4</v>
      </c>
      <c r="BB24" s="80">
        <f>_xlfn.COVARIANCE.S(INDEX(Historico,2,$A24):INDEX(Historico,13,$A24),INDEX(Historico,2,BB$3):INDEX(Historico,13,BB$3))</f>
        <v>-5.6160631969649777E-4</v>
      </c>
      <c r="BC24" s="80">
        <f>_xlfn.COVARIANCE.S(INDEX(Historico,2,$A24):INDEX(Historico,13,$A24),INDEX(Historico,2,BC$3):INDEX(Historico,13,BC$3))</f>
        <v>-5.6160631969649777E-4</v>
      </c>
    </row>
    <row r="25" spans="1:55" x14ac:dyDescent="0.25">
      <c r="A25">
        <v>21</v>
      </c>
      <c r="B25" s="42" t="str">
        <f t="shared" si="2"/>
        <v>22.632.237/0001-28</v>
      </c>
      <c r="C25" s="80">
        <f>_xlfn.COVARIANCE.S(INDEX(Historico,2,$A25):INDEX(Historico,13,$A25),INDEX(Historico,2,C$3):INDEX(Historico,13,C$3))</f>
        <v>-3.7947589807230339E-5</v>
      </c>
      <c r="D25" s="80">
        <f>_xlfn.COVARIANCE.S(INDEX(Historico,2,$A25):INDEX(Historico,13,$A25),INDEX(Historico,2,D$3):INDEX(Historico,13,D$3))</f>
        <v>-1.607062702051018E-4</v>
      </c>
      <c r="E25" s="80">
        <f>_xlfn.COVARIANCE.S(INDEX(Historico,2,$A25):INDEX(Historico,13,$A25),INDEX(Historico,2,E$3):INDEX(Historico,13,E$3))</f>
        <v>-1.3718964334674346E-5</v>
      </c>
      <c r="F25" s="80">
        <f>_xlfn.COVARIANCE.S(INDEX(Historico,2,$A25):INDEX(Historico,13,$A25),INDEX(Historico,2,F$3):INDEX(Historico,13,F$3))</f>
        <v>-2.1746799591088013E-6</v>
      </c>
      <c r="G25" s="80">
        <f>_xlfn.COVARIANCE.S(INDEX(Historico,2,$A25):INDEX(Historico,13,$A25),INDEX(Historico,2,G$3):INDEX(Historico,13,G$3))</f>
        <v>-1.8423983860510959E-4</v>
      </c>
      <c r="H25" s="80">
        <f>_xlfn.COVARIANCE.S(INDEX(Historico,2,$A25):INDEX(Historico,13,$A25),INDEX(Historico,2,H$3):INDEX(Historico,13,H$3))</f>
        <v>-1.5519662439194345E-4</v>
      </c>
      <c r="I25" s="80">
        <f>_xlfn.COVARIANCE.S(INDEX(Historico,2,$A25):INDEX(Historico,13,$A25),INDEX(Historico,2,I$3):INDEX(Historico,13,I$3))</f>
        <v>5.2410944794269669E-7</v>
      </c>
      <c r="J25" s="80">
        <f>_xlfn.COVARIANCE.S(INDEX(Historico,2,$A25):INDEX(Historico,13,$A25),INDEX(Historico,2,J$3):INDEX(Historico,13,J$3))</f>
        <v>-1.2309024255337481E-5</v>
      </c>
      <c r="K25" s="80">
        <f>_xlfn.COVARIANCE.S(INDEX(Historico,2,$A25):INDEX(Historico,13,$A25),INDEX(Historico,2,K$3):INDEX(Historico,13,K$3))</f>
        <v>-3.7646006815334322E-4</v>
      </c>
      <c r="L25" s="80">
        <f>_xlfn.COVARIANCE.S(INDEX(Historico,2,$A25):INDEX(Historico,13,$A25),INDEX(Historico,2,L$3):INDEX(Historico,13,L$3))</f>
        <v>-3.6885112790455631E-4</v>
      </c>
      <c r="M25" s="80">
        <f>_xlfn.COVARIANCE.S(INDEX(Historico,2,$A25):INDEX(Historico,13,$A25),INDEX(Historico,2,M$3):INDEX(Historico,13,M$3))</f>
        <v>-6.5974703590151638E-4</v>
      </c>
      <c r="N25" s="80">
        <f>_xlfn.COVARIANCE.S(INDEX(Historico,2,$A25):INDEX(Historico,13,$A25),INDEX(Historico,2,N$3):INDEX(Historico,13,N$3))</f>
        <v>-2.3727910284367443E-4</v>
      </c>
      <c r="O25" s="80">
        <f>_xlfn.COVARIANCE.S(INDEX(Historico,2,$A25):INDEX(Historico,13,$A25),INDEX(Historico,2,O$3):INDEX(Historico,13,O$3))</f>
        <v>-2.0783653449975769E-4</v>
      </c>
      <c r="P25" s="80">
        <f>_xlfn.COVARIANCE.S(INDEX(Historico,2,$A25):INDEX(Historico,13,$A25),INDEX(Historico,2,P$3):INDEX(Historico,13,P$3))</f>
        <v>-5.9825736171978925E-4</v>
      </c>
      <c r="Q25" s="80">
        <f>_xlfn.COVARIANCE.S(INDEX(Historico,2,$A25):INDEX(Historico,13,$A25),INDEX(Historico,2,Q$3):INDEX(Historico,13,Q$3))</f>
        <v>-5.525079757004622E-4</v>
      </c>
      <c r="R25" s="80">
        <f>_xlfn.COVARIANCE.S(INDEX(Historico,2,$A25):INDEX(Historico,13,$A25),INDEX(Historico,2,R$3):INDEX(Historico,13,R$3))</f>
        <v>2.1826990387024494E-3</v>
      </c>
      <c r="S25" s="80">
        <f>_xlfn.COVARIANCE.S(INDEX(Historico,2,$A25):INDEX(Historico,13,$A25),INDEX(Historico,2,S$3):INDEX(Historico,13,S$3))</f>
        <v>-1.9537767925378542E-5</v>
      </c>
      <c r="T25" s="80">
        <f>_xlfn.COVARIANCE.S(INDEX(Historico,2,$A25):INDEX(Historico,13,$A25),INDEX(Historico,2,T$3):INDEX(Historico,13,T$3))</f>
        <v>-6.9805447284371647E-4</v>
      </c>
      <c r="U25" s="80">
        <f>_xlfn.COVARIANCE.S(INDEX(Historico,2,$A25):INDEX(Historico,13,$A25),INDEX(Historico,2,U$3):INDEX(Historico,13,U$3))</f>
        <v>-7.4805638825920461E-4</v>
      </c>
      <c r="V25" s="80">
        <f>_xlfn.COVARIANCE.S(INDEX(Historico,2,$A25):INDEX(Historico,13,$A25),INDEX(Historico,2,V$3):INDEX(Historico,13,V$3))</f>
        <v>-6.8087374148203508E-4</v>
      </c>
      <c r="W25" s="80">
        <f>_xlfn.COVARIANCE.S(INDEX(Historico,2,$A25):INDEX(Historico,13,$A25),INDEX(Historico,2,W$3):INDEX(Historico,13,W$3))</f>
        <v>2.1789760061310839E-3</v>
      </c>
      <c r="X25" s="80">
        <f>_xlfn.COVARIANCE.S(INDEX(Historico,2,$A25):INDEX(Historico,13,$A25),INDEX(Historico,2,X$3):INDEX(Historico,13,X$3))</f>
        <v>-9.0848230873413001E-4</v>
      </c>
      <c r="Y25" s="80">
        <f>_xlfn.COVARIANCE.S(INDEX(Historico,2,$A25):INDEX(Historico,13,$A25),INDEX(Historico,2,Y$3):INDEX(Historico,13,Y$3))</f>
        <v>8.7320273268719347E-4</v>
      </c>
      <c r="Z25" s="80">
        <f>_xlfn.COVARIANCE.S(INDEX(Historico,2,$A25):INDEX(Historico,13,$A25),INDEX(Historico,2,Z$3):INDEX(Historico,13,Z$3))</f>
        <v>-1.3200371155061189E-4</v>
      </c>
      <c r="AA25" s="80">
        <f>_xlfn.COVARIANCE.S(INDEX(Historico,2,$A25):INDEX(Historico,13,$A25),INDEX(Historico,2,AA$3):INDEX(Historico,13,AA$3))</f>
        <v>1.56160945296241E-3</v>
      </c>
      <c r="AB25" s="80">
        <f>_xlfn.COVARIANCE.S(INDEX(Historico,2,$A25):INDEX(Historico,13,$A25),INDEX(Historico,2,AB$3):INDEX(Historico,13,AB$3))</f>
        <v>1.56160945296241E-3</v>
      </c>
      <c r="AC25" s="80">
        <f>_xlfn.COVARIANCE.S(INDEX(Historico,2,$A25):INDEX(Historico,13,$A25),INDEX(Historico,2,AC$3):INDEX(Historico,13,AC$3))</f>
        <v>1.56160945296241E-3</v>
      </c>
      <c r="AD25" s="80">
        <f>_xlfn.COVARIANCE.S(INDEX(Historico,2,$A25):INDEX(Historico,13,$A25),INDEX(Historico,2,AD$3):INDEX(Historico,13,AD$3))</f>
        <v>1.56160945296241E-3</v>
      </c>
      <c r="AE25" s="80">
        <f>_xlfn.COVARIANCE.S(INDEX(Historico,2,$A25):INDEX(Historico,13,$A25),INDEX(Historico,2,AE$3):INDEX(Historico,13,AE$3))</f>
        <v>1.56160945296241E-3</v>
      </c>
      <c r="AF25" s="80">
        <f>_xlfn.COVARIANCE.S(INDEX(Historico,2,$A25):INDEX(Historico,13,$A25),INDEX(Historico,2,AF$3):INDEX(Historico,13,AF$3))</f>
        <v>1.56160945296241E-3</v>
      </c>
      <c r="AG25" s="80">
        <f>_xlfn.COVARIANCE.S(INDEX(Historico,2,$A25):INDEX(Historico,13,$A25),INDEX(Historico,2,AG$3):INDEX(Historico,13,AG$3))</f>
        <v>1.56160945296241E-3</v>
      </c>
      <c r="AH25" s="80">
        <f>_xlfn.COVARIANCE.S(INDEX(Historico,2,$A25):INDEX(Historico,13,$A25),INDEX(Historico,2,AH$3):INDEX(Historico,13,AH$3))</f>
        <v>1.56160945296241E-3</v>
      </c>
      <c r="AI25" s="80">
        <f>_xlfn.COVARIANCE.S(INDEX(Historico,2,$A25):INDEX(Historico,13,$A25),INDEX(Historico,2,AI$3):INDEX(Historico,13,AI$3))</f>
        <v>1.56160945296241E-3</v>
      </c>
      <c r="AJ25" s="80">
        <f>_xlfn.COVARIANCE.S(INDEX(Historico,2,$A25):INDEX(Historico,13,$A25),INDEX(Historico,2,AJ$3):INDEX(Historico,13,AJ$3))</f>
        <v>1.56160945296241E-3</v>
      </c>
      <c r="AK25" s="80">
        <f>_xlfn.COVARIANCE.S(INDEX(Historico,2,$A25):INDEX(Historico,13,$A25),INDEX(Historico,2,AK$3):INDEX(Historico,13,AK$3))</f>
        <v>1.56160945296241E-3</v>
      </c>
      <c r="AL25" s="80">
        <f>_xlfn.COVARIANCE.S(INDEX(Historico,2,$A25):INDEX(Historico,13,$A25),INDEX(Historico,2,AL$3):INDEX(Historico,13,AL$3))</f>
        <v>1.56160945296241E-3</v>
      </c>
      <c r="AM25" s="80">
        <f>_xlfn.COVARIANCE.S(INDEX(Historico,2,$A25):INDEX(Historico,13,$A25),INDEX(Historico,2,AM$3):INDEX(Historico,13,AM$3))</f>
        <v>1.56160945296241E-3</v>
      </c>
      <c r="AN25" s="80">
        <f>_xlfn.COVARIANCE.S(INDEX(Historico,2,$A25):INDEX(Historico,13,$A25),INDEX(Historico,2,AN$3):INDEX(Historico,13,AN$3))</f>
        <v>1.56160945296241E-3</v>
      </c>
      <c r="AO25" s="80">
        <f>_xlfn.COVARIANCE.S(INDEX(Historico,2,$A25):INDEX(Historico,13,$A25),INDEX(Historico,2,AO$3):INDEX(Historico,13,AO$3))</f>
        <v>1.56160945296241E-3</v>
      </c>
      <c r="AP25" s="80">
        <f>_xlfn.COVARIANCE.S(INDEX(Historico,2,$A25):INDEX(Historico,13,$A25),INDEX(Historico,2,AP$3):INDEX(Historico,13,AP$3))</f>
        <v>1.56160945296241E-3</v>
      </c>
      <c r="AQ25" s="80">
        <f>_xlfn.COVARIANCE.S(INDEX(Historico,2,$A25):INDEX(Historico,13,$A25),INDEX(Historico,2,AQ$3):INDEX(Historico,13,AQ$3))</f>
        <v>1.56160945296241E-3</v>
      </c>
      <c r="AR25" s="80">
        <f>_xlfn.COVARIANCE.S(INDEX(Historico,2,$A25):INDEX(Historico,13,$A25),INDEX(Historico,2,AR$3):INDEX(Historico,13,AR$3))</f>
        <v>1.56160945296241E-3</v>
      </c>
      <c r="AS25" s="80">
        <f>_xlfn.COVARIANCE.S(INDEX(Historico,2,$A25):INDEX(Historico,13,$A25),INDEX(Historico,2,AS$3):INDEX(Historico,13,AS$3))</f>
        <v>1.56160945296241E-3</v>
      </c>
      <c r="AT25" s="80">
        <f>_xlfn.COVARIANCE.S(INDEX(Historico,2,$A25):INDEX(Historico,13,$A25),INDEX(Historico,2,AT$3):INDEX(Historico,13,AT$3))</f>
        <v>1.56160945296241E-3</v>
      </c>
      <c r="AU25" s="80">
        <f>_xlfn.COVARIANCE.S(INDEX(Historico,2,$A25):INDEX(Historico,13,$A25),INDEX(Historico,2,AU$3):INDEX(Historico,13,AU$3))</f>
        <v>1.56160945296241E-3</v>
      </c>
      <c r="AV25" s="80">
        <f>_xlfn.COVARIANCE.S(INDEX(Historico,2,$A25):INDEX(Historico,13,$A25),INDEX(Historico,2,AV$3):INDEX(Historico,13,AV$3))</f>
        <v>1.56160945296241E-3</v>
      </c>
      <c r="AW25" s="80">
        <f>_xlfn.COVARIANCE.S(INDEX(Historico,2,$A25):INDEX(Historico,13,$A25),INDEX(Historico,2,AW$3):INDEX(Historico,13,AW$3))</f>
        <v>1.56160945296241E-3</v>
      </c>
      <c r="AX25" s="80">
        <f>_xlfn.COVARIANCE.S(INDEX(Historico,2,$A25):INDEX(Historico,13,$A25),INDEX(Historico,2,AX$3):INDEX(Historico,13,AX$3))</f>
        <v>1.56160945296241E-3</v>
      </c>
      <c r="AY25" s="80">
        <f>_xlfn.COVARIANCE.S(INDEX(Historico,2,$A25):INDEX(Historico,13,$A25),INDEX(Historico,2,AY$3):INDEX(Historico,13,AY$3))</f>
        <v>1.56160945296241E-3</v>
      </c>
      <c r="AZ25" s="80">
        <f>_xlfn.COVARIANCE.S(INDEX(Historico,2,$A25):INDEX(Historico,13,$A25),INDEX(Historico,2,AZ$3):INDEX(Historico,13,AZ$3))</f>
        <v>1.56160945296241E-3</v>
      </c>
      <c r="BA25" s="80">
        <f>_xlfn.COVARIANCE.S(INDEX(Historico,2,$A25):INDEX(Historico,13,$A25),INDEX(Historico,2,BA$3):INDEX(Historico,13,BA$3))</f>
        <v>1.56160945296241E-3</v>
      </c>
      <c r="BB25" s="80">
        <f>_xlfn.COVARIANCE.S(INDEX(Historico,2,$A25):INDEX(Historico,13,$A25),INDEX(Historico,2,BB$3):INDEX(Historico,13,BB$3))</f>
        <v>1.56160945296241E-3</v>
      </c>
      <c r="BC25" s="80">
        <f>_xlfn.COVARIANCE.S(INDEX(Historico,2,$A25):INDEX(Historico,13,$A25),INDEX(Historico,2,BC$3):INDEX(Historico,13,BC$3))</f>
        <v>1.56160945296241E-3</v>
      </c>
    </row>
    <row r="26" spans="1:55" x14ac:dyDescent="0.25">
      <c r="A26">
        <v>22</v>
      </c>
      <c r="B26" s="42" t="str">
        <f t="shared" si="2"/>
        <v>29.258.294/0001-38</v>
      </c>
      <c r="C26" s="80">
        <f>_xlfn.COVARIANCE.S(INDEX(Historico,2,$A26):INDEX(Historico,13,$A26),INDEX(Historico,2,C$3):INDEX(Historico,13,C$3))</f>
        <v>3.2851013499371018E-4</v>
      </c>
      <c r="D26" s="80">
        <f>_xlfn.COVARIANCE.S(INDEX(Historico,2,$A26):INDEX(Historico,13,$A26),INDEX(Historico,2,D$3):INDEX(Historico,13,D$3))</f>
        <v>4.4566146659670434E-4</v>
      </c>
      <c r="E26" s="80">
        <f>_xlfn.COVARIANCE.S(INDEX(Historico,2,$A26):INDEX(Historico,13,$A26),INDEX(Historico,2,E$3):INDEX(Historico,13,E$3))</f>
        <v>4.936045361070276E-5</v>
      </c>
      <c r="F26" s="80">
        <f>_xlfn.COVARIANCE.S(INDEX(Historico,2,$A26):INDEX(Historico,13,$A26),INDEX(Historico,2,F$3):INDEX(Historico,13,F$3))</f>
        <v>1.3547646496221324E-5</v>
      </c>
      <c r="G26" s="80">
        <f>_xlfn.COVARIANCE.S(INDEX(Historico,2,$A26):INDEX(Historico,13,$A26),INDEX(Historico,2,G$3):INDEX(Historico,13,G$3))</f>
        <v>5.5581967226819699E-4</v>
      </c>
      <c r="H26" s="80">
        <f>_xlfn.COVARIANCE.S(INDEX(Historico,2,$A26):INDEX(Historico,13,$A26),INDEX(Historico,2,H$3):INDEX(Historico,13,H$3))</f>
        <v>4.9147066944656864E-4</v>
      </c>
      <c r="I26" s="80">
        <f>_xlfn.COVARIANCE.S(INDEX(Historico,2,$A26):INDEX(Historico,13,$A26),INDEX(Historico,2,I$3):INDEX(Historico,13,I$3))</f>
        <v>3.0724072784634154E-5</v>
      </c>
      <c r="J26" s="80">
        <f>_xlfn.COVARIANCE.S(INDEX(Historico,2,$A26):INDEX(Historico,13,$A26),INDEX(Historico,2,J$3):INDEX(Historico,13,J$3))</f>
        <v>3.2513168947886749E-4</v>
      </c>
      <c r="K26" s="80">
        <f>_xlfn.COVARIANCE.S(INDEX(Historico,2,$A26):INDEX(Historico,13,$A26),INDEX(Historico,2,K$3):INDEX(Historico,13,K$3))</f>
        <v>1.1671303107379707E-3</v>
      </c>
      <c r="L26" s="80">
        <f>_xlfn.COVARIANCE.S(INDEX(Historico,2,$A26):INDEX(Historico,13,$A26),INDEX(Historico,2,L$3):INDEX(Historico,13,L$3))</f>
        <v>1.1583205967639623E-3</v>
      </c>
      <c r="M26" s="80">
        <f>_xlfn.COVARIANCE.S(INDEX(Historico,2,$A26):INDEX(Historico,13,$A26),INDEX(Historico,2,M$3):INDEX(Historico,13,M$3))</f>
        <v>1.8104349580137476E-3</v>
      </c>
      <c r="N26" s="80">
        <f>_xlfn.COVARIANCE.S(INDEX(Historico,2,$A26):INDEX(Historico,13,$A26),INDEX(Historico,2,N$3):INDEX(Historico,13,N$3))</f>
        <v>6.8663264647155539E-4</v>
      </c>
      <c r="O26" s="80">
        <f>_xlfn.COVARIANCE.S(INDEX(Historico,2,$A26):INDEX(Historico,13,$A26),INDEX(Historico,2,O$3):INDEX(Historico,13,O$3))</f>
        <v>6.1937059629542152E-4</v>
      </c>
      <c r="P26" s="80">
        <f>_xlfn.COVARIANCE.S(INDEX(Historico,2,$A26):INDEX(Historico,13,$A26),INDEX(Historico,2,P$3):INDEX(Historico,13,P$3))</f>
        <v>3.6981770218762577E-3</v>
      </c>
      <c r="Q26" s="80">
        <f>_xlfn.COVARIANCE.S(INDEX(Historico,2,$A26):INDEX(Historico,13,$A26),INDEX(Historico,2,Q$3):INDEX(Historico,13,Q$3))</f>
        <v>5.0964901587861287E-3</v>
      </c>
      <c r="R26" s="80">
        <f>_xlfn.COVARIANCE.S(INDEX(Historico,2,$A26):INDEX(Historico,13,$A26),INDEX(Historico,2,R$3):INDEX(Historico,13,R$3))</f>
        <v>-9.1117257884111645E-4</v>
      </c>
      <c r="S26" s="80">
        <f>_xlfn.COVARIANCE.S(INDEX(Historico,2,$A26):INDEX(Historico,13,$A26),INDEX(Historico,2,S$3):INDEX(Historico,13,S$3))</f>
        <v>3.1047065703772298E-4</v>
      </c>
      <c r="T26" s="80">
        <f>_xlfn.COVARIANCE.S(INDEX(Historico,2,$A26):INDEX(Historico,13,$A26),INDEX(Historico,2,T$3):INDEX(Historico,13,T$3))</f>
        <v>4.4006469476169825E-3</v>
      </c>
      <c r="U26" s="80">
        <f>_xlfn.COVARIANCE.S(INDEX(Historico,2,$A26):INDEX(Historico,13,$A26),INDEX(Historico,2,U$3):INDEX(Historico,13,U$3))</f>
        <v>4.2864338524146953E-3</v>
      </c>
      <c r="V26" s="80">
        <f>_xlfn.COVARIANCE.S(INDEX(Historico,2,$A26):INDEX(Historico,13,$A26),INDEX(Historico,2,V$3):INDEX(Historico,13,V$3))</f>
        <v>4.436498424528112E-3</v>
      </c>
      <c r="W26" s="80">
        <f>_xlfn.COVARIANCE.S(INDEX(Historico,2,$A26):INDEX(Historico,13,$A26),INDEX(Historico,2,W$3):INDEX(Historico,13,W$3))</f>
        <v>-9.0848230873413001E-4</v>
      </c>
      <c r="X26" s="80">
        <f>_xlfn.COVARIANCE.S(INDEX(Historico,2,$A26):INDEX(Historico,13,$A26),INDEX(Historico,2,X$3):INDEX(Historico,13,X$3))</f>
        <v>5.1366169628480072E-3</v>
      </c>
      <c r="Y26" s="80">
        <f>_xlfn.COVARIANCE.S(INDEX(Historico,2,$A26):INDEX(Historico,13,$A26),INDEX(Historico,2,Y$3):INDEX(Historico,13,Y$3))</f>
        <v>1.5209702654740145E-3</v>
      </c>
      <c r="Z26" s="80">
        <f>_xlfn.COVARIANCE.S(INDEX(Historico,2,$A26):INDEX(Historico,13,$A26),INDEX(Historico,2,Z$3):INDEX(Historico,13,Z$3))</f>
        <v>1.401690664900023E-4</v>
      </c>
      <c r="AA26" s="80">
        <f>_xlfn.COVARIANCE.S(INDEX(Historico,2,$A26):INDEX(Historico,13,$A26),INDEX(Historico,2,AA$3):INDEX(Historico,13,AA$3))</f>
        <v>-7.3014710917215168E-4</v>
      </c>
      <c r="AB26" s="80">
        <f>_xlfn.COVARIANCE.S(INDEX(Historico,2,$A26):INDEX(Historico,13,$A26),INDEX(Historico,2,AB$3):INDEX(Historico,13,AB$3))</f>
        <v>-7.3014710917215168E-4</v>
      </c>
      <c r="AC26" s="80">
        <f>_xlfn.COVARIANCE.S(INDEX(Historico,2,$A26):INDEX(Historico,13,$A26),INDEX(Historico,2,AC$3):INDEX(Historico,13,AC$3))</f>
        <v>-7.3014710917215168E-4</v>
      </c>
      <c r="AD26" s="80">
        <f>_xlfn.COVARIANCE.S(INDEX(Historico,2,$A26):INDEX(Historico,13,$A26),INDEX(Historico,2,AD$3):INDEX(Historico,13,AD$3))</f>
        <v>-7.3014710917215168E-4</v>
      </c>
      <c r="AE26" s="80">
        <f>_xlfn.COVARIANCE.S(INDEX(Historico,2,$A26):INDEX(Historico,13,$A26),INDEX(Historico,2,AE$3):INDEX(Historico,13,AE$3))</f>
        <v>-7.3014710917215168E-4</v>
      </c>
      <c r="AF26" s="80">
        <f>_xlfn.COVARIANCE.S(INDEX(Historico,2,$A26):INDEX(Historico,13,$A26),INDEX(Historico,2,AF$3):INDEX(Historico,13,AF$3))</f>
        <v>-7.3014710917215168E-4</v>
      </c>
      <c r="AG26" s="80">
        <f>_xlfn.COVARIANCE.S(INDEX(Historico,2,$A26):INDEX(Historico,13,$A26),INDEX(Historico,2,AG$3):INDEX(Historico,13,AG$3))</f>
        <v>-7.3014710917215168E-4</v>
      </c>
      <c r="AH26" s="80">
        <f>_xlfn.COVARIANCE.S(INDEX(Historico,2,$A26):INDEX(Historico,13,$A26),INDEX(Historico,2,AH$3):INDEX(Historico,13,AH$3))</f>
        <v>-7.3014710917215168E-4</v>
      </c>
      <c r="AI26" s="80">
        <f>_xlfn.COVARIANCE.S(INDEX(Historico,2,$A26):INDEX(Historico,13,$A26),INDEX(Historico,2,AI$3):INDEX(Historico,13,AI$3))</f>
        <v>-7.3014710917215168E-4</v>
      </c>
      <c r="AJ26" s="80">
        <f>_xlfn.COVARIANCE.S(INDEX(Historico,2,$A26):INDEX(Historico,13,$A26),INDEX(Historico,2,AJ$3):INDEX(Historico,13,AJ$3))</f>
        <v>-7.3014710917215168E-4</v>
      </c>
      <c r="AK26" s="80">
        <f>_xlfn.COVARIANCE.S(INDEX(Historico,2,$A26):INDEX(Historico,13,$A26),INDEX(Historico,2,AK$3):INDEX(Historico,13,AK$3))</f>
        <v>-7.3014710917215168E-4</v>
      </c>
      <c r="AL26" s="80">
        <f>_xlfn.COVARIANCE.S(INDEX(Historico,2,$A26):INDEX(Historico,13,$A26),INDEX(Historico,2,AL$3):INDEX(Historico,13,AL$3))</f>
        <v>-7.3014710917215168E-4</v>
      </c>
      <c r="AM26" s="80">
        <f>_xlfn.COVARIANCE.S(INDEX(Historico,2,$A26):INDEX(Historico,13,$A26),INDEX(Historico,2,AM$3):INDEX(Historico,13,AM$3))</f>
        <v>-7.3014710917215168E-4</v>
      </c>
      <c r="AN26" s="80">
        <f>_xlfn.COVARIANCE.S(INDEX(Historico,2,$A26):INDEX(Historico,13,$A26),INDEX(Historico,2,AN$3):INDEX(Historico,13,AN$3))</f>
        <v>-7.3014710917215168E-4</v>
      </c>
      <c r="AO26" s="80">
        <f>_xlfn.COVARIANCE.S(INDEX(Historico,2,$A26):INDEX(Historico,13,$A26),INDEX(Historico,2,AO$3):INDEX(Historico,13,AO$3))</f>
        <v>-7.3014710917215168E-4</v>
      </c>
      <c r="AP26" s="80">
        <f>_xlfn.COVARIANCE.S(INDEX(Historico,2,$A26):INDEX(Historico,13,$A26),INDEX(Historico,2,AP$3):INDEX(Historico,13,AP$3))</f>
        <v>-7.3014710917215168E-4</v>
      </c>
      <c r="AQ26" s="80">
        <f>_xlfn.COVARIANCE.S(INDEX(Historico,2,$A26):INDEX(Historico,13,$A26),INDEX(Historico,2,AQ$3):INDEX(Historico,13,AQ$3))</f>
        <v>-7.3014710917215168E-4</v>
      </c>
      <c r="AR26" s="80">
        <f>_xlfn.COVARIANCE.S(INDEX(Historico,2,$A26):INDEX(Historico,13,$A26),INDEX(Historico,2,AR$3):INDEX(Historico,13,AR$3))</f>
        <v>-7.3014710917215168E-4</v>
      </c>
      <c r="AS26" s="80">
        <f>_xlfn.COVARIANCE.S(INDEX(Historico,2,$A26):INDEX(Historico,13,$A26),INDEX(Historico,2,AS$3):INDEX(Historico,13,AS$3))</f>
        <v>-7.3014710917215168E-4</v>
      </c>
      <c r="AT26" s="80">
        <f>_xlfn.COVARIANCE.S(INDEX(Historico,2,$A26):INDEX(Historico,13,$A26),INDEX(Historico,2,AT$3):INDEX(Historico,13,AT$3))</f>
        <v>-7.3014710917215168E-4</v>
      </c>
      <c r="AU26" s="80">
        <f>_xlfn.COVARIANCE.S(INDEX(Historico,2,$A26):INDEX(Historico,13,$A26),INDEX(Historico,2,AU$3):INDEX(Historico,13,AU$3))</f>
        <v>-7.3014710917215168E-4</v>
      </c>
      <c r="AV26" s="80">
        <f>_xlfn.COVARIANCE.S(INDEX(Historico,2,$A26):INDEX(Historico,13,$A26),INDEX(Historico,2,AV$3):INDEX(Historico,13,AV$3))</f>
        <v>-7.3014710917215168E-4</v>
      </c>
      <c r="AW26" s="80">
        <f>_xlfn.COVARIANCE.S(INDEX(Historico,2,$A26):INDEX(Historico,13,$A26),INDEX(Historico,2,AW$3):INDEX(Historico,13,AW$3))</f>
        <v>-7.3014710917215168E-4</v>
      </c>
      <c r="AX26" s="80">
        <f>_xlfn.COVARIANCE.S(INDEX(Historico,2,$A26):INDEX(Historico,13,$A26),INDEX(Historico,2,AX$3):INDEX(Historico,13,AX$3))</f>
        <v>-7.3014710917215168E-4</v>
      </c>
      <c r="AY26" s="80">
        <f>_xlfn.COVARIANCE.S(INDEX(Historico,2,$A26):INDEX(Historico,13,$A26),INDEX(Historico,2,AY$3):INDEX(Historico,13,AY$3))</f>
        <v>-7.3014710917215168E-4</v>
      </c>
      <c r="AZ26" s="80">
        <f>_xlfn.COVARIANCE.S(INDEX(Historico,2,$A26):INDEX(Historico,13,$A26),INDEX(Historico,2,AZ$3):INDEX(Historico,13,AZ$3))</f>
        <v>-7.3014710917215168E-4</v>
      </c>
      <c r="BA26" s="80">
        <f>_xlfn.COVARIANCE.S(INDEX(Historico,2,$A26):INDEX(Historico,13,$A26),INDEX(Historico,2,BA$3):INDEX(Historico,13,BA$3))</f>
        <v>-7.3014710917215168E-4</v>
      </c>
      <c r="BB26" s="80">
        <f>_xlfn.COVARIANCE.S(INDEX(Historico,2,$A26):INDEX(Historico,13,$A26),INDEX(Historico,2,BB$3):INDEX(Historico,13,BB$3))</f>
        <v>-7.3014710917215168E-4</v>
      </c>
      <c r="BC26" s="80">
        <f>_xlfn.COVARIANCE.S(INDEX(Historico,2,$A26):INDEX(Historico,13,$A26),INDEX(Historico,2,BC$3):INDEX(Historico,13,BC$3))</f>
        <v>-7.3014710917215168E-4</v>
      </c>
    </row>
    <row r="27" spans="1:55" x14ac:dyDescent="0.25">
      <c r="A27">
        <v>23</v>
      </c>
      <c r="B27" s="42" t="str">
        <f t="shared" si="2"/>
        <v>36.178.569/0001-99</v>
      </c>
      <c r="C27" s="80">
        <f>_xlfn.COVARIANCE.S(INDEX(Historico,2,$A27):INDEX(Historico,13,$A27),INDEX(Historico,2,C$3):INDEX(Historico,13,C$3))</f>
        <v>1.2356857034313956E-4</v>
      </c>
      <c r="D27" s="80">
        <f>_xlfn.COVARIANCE.S(INDEX(Historico,2,$A27):INDEX(Historico,13,$A27),INDEX(Historico,2,D$3):INDEX(Historico,13,D$3))</f>
        <v>1.002771141117212E-4</v>
      </c>
      <c r="E27" s="80">
        <f>_xlfn.COVARIANCE.S(INDEX(Historico,2,$A27):INDEX(Historico,13,$A27),INDEX(Historico,2,E$3):INDEX(Historico,13,E$3))</f>
        <v>1.3790674193980817E-5</v>
      </c>
      <c r="F27" s="80">
        <f>_xlfn.COVARIANCE.S(INDEX(Historico,2,$A27):INDEX(Historico,13,$A27),INDEX(Historico,2,F$3):INDEX(Historico,13,F$3))</f>
        <v>2.9924121651988227E-6</v>
      </c>
      <c r="G27" s="80">
        <f>_xlfn.COVARIANCE.S(INDEX(Historico,2,$A27):INDEX(Historico,13,$A27),INDEX(Historico,2,G$3):INDEX(Historico,13,G$3))</f>
        <v>1.2900294525909595E-4</v>
      </c>
      <c r="H27" s="80">
        <f>_xlfn.COVARIANCE.S(INDEX(Historico,2,$A27):INDEX(Historico,13,$A27),INDEX(Historico,2,H$3):INDEX(Historico,13,H$3))</f>
        <v>1.134078465090272E-4</v>
      </c>
      <c r="I27" s="80">
        <f>_xlfn.COVARIANCE.S(INDEX(Historico,2,$A27):INDEX(Historico,13,$A27),INDEX(Historico,2,I$3):INDEX(Historico,13,I$3))</f>
        <v>9.0660055714680451E-6</v>
      </c>
      <c r="J27" s="80">
        <f>_xlfn.COVARIANCE.S(INDEX(Historico,2,$A27):INDEX(Historico,13,$A27),INDEX(Historico,2,J$3):INDEX(Historico,13,J$3))</f>
        <v>1.0910745801787798E-4</v>
      </c>
      <c r="K27" s="80">
        <f>_xlfn.COVARIANCE.S(INDEX(Historico,2,$A27):INDEX(Historico,13,$A27),INDEX(Historico,2,K$3):INDEX(Historico,13,K$3))</f>
        <v>2.6504307558956474E-4</v>
      </c>
      <c r="L27" s="80">
        <f>_xlfn.COVARIANCE.S(INDEX(Historico,2,$A27):INDEX(Historico,13,$A27),INDEX(Historico,2,L$3):INDEX(Historico,13,L$3))</f>
        <v>2.6574078132415131E-4</v>
      </c>
      <c r="M27" s="80">
        <f>_xlfn.COVARIANCE.S(INDEX(Historico,2,$A27):INDEX(Historico,13,$A27),INDEX(Historico,2,M$3):INDEX(Historico,13,M$3))</f>
        <v>3.7433787455069182E-4</v>
      </c>
      <c r="N27" s="80">
        <f>_xlfn.COVARIANCE.S(INDEX(Historico,2,$A27):INDEX(Historico,13,$A27),INDEX(Historico,2,N$3):INDEX(Historico,13,N$3))</f>
        <v>1.5656547438964061E-4</v>
      </c>
      <c r="O27" s="80">
        <f>_xlfn.COVARIANCE.S(INDEX(Historico,2,$A27):INDEX(Historico,13,$A27),INDEX(Historico,2,O$3):INDEX(Historico,13,O$3))</f>
        <v>1.4484066053694177E-4</v>
      </c>
      <c r="P27" s="80">
        <f>_xlfn.COVARIANCE.S(INDEX(Historico,2,$A27):INDEX(Historico,13,$A27),INDEX(Historico,2,P$3):INDEX(Historico,13,P$3))</f>
        <v>1.4722120556387676E-3</v>
      </c>
      <c r="Q27" s="80">
        <f>_xlfn.COVARIANCE.S(INDEX(Historico,2,$A27):INDEX(Historico,13,$A27),INDEX(Historico,2,Q$3):INDEX(Historico,13,Q$3))</f>
        <v>1.7776693536396349E-3</v>
      </c>
      <c r="R27" s="80">
        <f>_xlfn.COVARIANCE.S(INDEX(Historico,2,$A27):INDEX(Historico,13,$A27),INDEX(Historico,2,R$3):INDEX(Historico,13,R$3))</f>
        <v>8.7202331120789396E-4</v>
      </c>
      <c r="S27" s="80">
        <f>_xlfn.COVARIANCE.S(INDEX(Historico,2,$A27):INDEX(Historico,13,$A27),INDEX(Historico,2,S$3):INDEX(Historico,13,S$3))</f>
        <v>1.1402223482456816E-4</v>
      </c>
      <c r="T27" s="80">
        <f>_xlfn.COVARIANCE.S(INDEX(Historico,2,$A27):INDEX(Historico,13,$A27),INDEX(Historico,2,T$3):INDEX(Historico,13,T$3))</f>
        <v>1.5375866803912105E-3</v>
      </c>
      <c r="U27" s="80">
        <f>_xlfn.COVARIANCE.S(INDEX(Historico,2,$A27):INDEX(Historico,13,$A27),INDEX(Historico,2,U$3):INDEX(Historico,13,U$3))</f>
        <v>1.3929816161364281E-3</v>
      </c>
      <c r="V27" s="80">
        <f>_xlfn.COVARIANCE.S(INDEX(Historico,2,$A27):INDEX(Historico,13,$A27),INDEX(Historico,2,V$3):INDEX(Historico,13,V$3))</f>
        <v>1.5117389092708167E-3</v>
      </c>
      <c r="W27" s="80">
        <f>_xlfn.COVARIANCE.S(INDEX(Historico,2,$A27):INDEX(Historico,13,$A27),INDEX(Historico,2,W$3):INDEX(Historico,13,W$3))</f>
        <v>8.7320273268719347E-4</v>
      </c>
      <c r="X27" s="80">
        <f>_xlfn.COVARIANCE.S(INDEX(Historico,2,$A27):INDEX(Historico,13,$A27),INDEX(Historico,2,X$3):INDEX(Historico,13,X$3))</f>
        <v>1.5209702654740145E-3</v>
      </c>
      <c r="Y27" s="80">
        <f>_xlfn.COVARIANCE.S(INDEX(Historico,2,$A27):INDEX(Historico,13,$A27),INDEX(Historico,2,Y$3):INDEX(Historico,13,Y$3))</f>
        <v>1.6427567344504954E-3</v>
      </c>
      <c r="Z27" s="80">
        <f>_xlfn.COVARIANCE.S(INDEX(Historico,2,$A27):INDEX(Historico,13,$A27),INDEX(Historico,2,Z$3):INDEX(Historico,13,Z$3))</f>
        <v>8.5320542556186789E-5</v>
      </c>
      <c r="AA27" s="80">
        <f>_xlfn.COVARIANCE.S(INDEX(Historico,2,$A27):INDEX(Historico,13,$A27),INDEX(Historico,2,AA$3):INDEX(Historico,13,AA$3))</f>
        <v>5.5383785117934744E-4</v>
      </c>
      <c r="AB27" s="80">
        <f>_xlfn.COVARIANCE.S(INDEX(Historico,2,$A27):INDEX(Historico,13,$A27),INDEX(Historico,2,AB$3):INDEX(Historico,13,AB$3))</f>
        <v>5.5383785117934744E-4</v>
      </c>
      <c r="AC27" s="80">
        <f>_xlfn.COVARIANCE.S(INDEX(Historico,2,$A27):INDEX(Historico,13,$A27),INDEX(Historico,2,AC$3):INDEX(Historico,13,AC$3))</f>
        <v>5.5383785117934744E-4</v>
      </c>
      <c r="AD27" s="80">
        <f>_xlfn.COVARIANCE.S(INDEX(Historico,2,$A27):INDEX(Historico,13,$A27),INDEX(Historico,2,AD$3):INDEX(Historico,13,AD$3))</f>
        <v>5.5383785117934744E-4</v>
      </c>
      <c r="AE27" s="80">
        <f>_xlfn.COVARIANCE.S(INDEX(Historico,2,$A27):INDEX(Historico,13,$A27),INDEX(Historico,2,AE$3):INDEX(Historico,13,AE$3))</f>
        <v>5.5383785117934744E-4</v>
      </c>
      <c r="AF27" s="80">
        <f>_xlfn.COVARIANCE.S(INDEX(Historico,2,$A27):INDEX(Historico,13,$A27),INDEX(Historico,2,AF$3):INDEX(Historico,13,AF$3))</f>
        <v>5.5383785117934744E-4</v>
      </c>
      <c r="AG27" s="80">
        <f>_xlfn.COVARIANCE.S(INDEX(Historico,2,$A27):INDEX(Historico,13,$A27),INDEX(Historico,2,AG$3):INDEX(Historico,13,AG$3))</f>
        <v>5.5383785117934744E-4</v>
      </c>
      <c r="AH27" s="80">
        <f>_xlfn.COVARIANCE.S(INDEX(Historico,2,$A27):INDEX(Historico,13,$A27),INDEX(Historico,2,AH$3):INDEX(Historico,13,AH$3))</f>
        <v>5.5383785117934744E-4</v>
      </c>
      <c r="AI27" s="80">
        <f>_xlfn.COVARIANCE.S(INDEX(Historico,2,$A27):INDEX(Historico,13,$A27),INDEX(Historico,2,AI$3):INDEX(Historico,13,AI$3))</f>
        <v>5.5383785117934744E-4</v>
      </c>
      <c r="AJ27" s="80">
        <f>_xlfn.COVARIANCE.S(INDEX(Historico,2,$A27):INDEX(Historico,13,$A27),INDEX(Historico,2,AJ$3):INDEX(Historico,13,AJ$3))</f>
        <v>5.5383785117934744E-4</v>
      </c>
      <c r="AK27" s="80">
        <f>_xlfn.COVARIANCE.S(INDEX(Historico,2,$A27):INDEX(Historico,13,$A27),INDEX(Historico,2,AK$3):INDEX(Historico,13,AK$3))</f>
        <v>5.5383785117934744E-4</v>
      </c>
      <c r="AL27" s="80">
        <f>_xlfn.COVARIANCE.S(INDEX(Historico,2,$A27):INDEX(Historico,13,$A27),INDEX(Historico,2,AL$3):INDEX(Historico,13,AL$3))</f>
        <v>5.5383785117934744E-4</v>
      </c>
      <c r="AM27" s="80">
        <f>_xlfn.COVARIANCE.S(INDEX(Historico,2,$A27):INDEX(Historico,13,$A27),INDEX(Historico,2,AM$3):INDEX(Historico,13,AM$3))</f>
        <v>5.5383785117934744E-4</v>
      </c>
      <c r="AN27" s="80">
        <f>_xlfn.COVARIANCE.S(INDEX(Historico,2,$A27):INDEX(Historico,13,$A27),INDEX(Historico,2,AN$3):INDEX(Historico,13,AN$3))</f>
        <v>5.5383785117934744E-4</v>
      </c>
      <c r="AO27" s="80">
        <f>_xlfn.COVARIANCE.S(INDEX(Historico,2,$A27):INDEX(Historico,13,$A27),INDEX(Historico,2,AO$3):INDEX(Historico,13,AO$3))</f>
        <v>5.5383785117934744E-4</v>
      </c>
      <c r="AP27" s="80">
        <f>_xlfn.COVARIANCE.S(INDEX(Historico,2,$A27):INDEX(Historico,13,$A27),INDEX(Historico,2,AP$3):INDEX(Historico,13,AP$3))</f>
        <v>5.5383785117934744E-4</v>
      </c>
      <c r="AQ27" s="80">
        <f>_xlfn.COVARIANCE.S(INDEX(Historico,2,$A27):INDEX(Historico,13,$A27),INDEX(Historico,2,AQ$3):INDEX(Historico,13,AQ$3))</f>
        <v>5.5383785117934744E-4</v>
      </c>
      <c r="AR27" s="80">
        <f>_xlfn.COVARIANCE.S(INDEX(Historico,2,$A27):INDEX(Historico,13,$A27),INDEX(Historico,2,AR$3):INDEX(Historico,13,AR$3))</f>
        <v>5.5383785117934744E-4</v>
      </c>
      <c r="AS27" s="80">
        <f>_xlfn.COVARIANCE.S(INDEX(Historico,2,$A27):INDEX(Historico,13,$A27),INDEX(Historico,2,AS$3):INDEX(Historico,13,AS$3))</f>
        <v>5.5383785117934744E-4</v>
      </c>
      <c r="AT27" s="80">
        <f>_xlfn.COVARIANCE.S(INDEX(Historico,2,$A27):INDEX(Historico,13,$A27),INDEX(Historico,2,AT$3):INDEX(Historico,13,AT$3))</f>
        <v>5.5383785117934744E-4</v>
      </c>
      <c r="AU27" s="80">
        <f>_xlfn.COVARIANCE.S(INDEX(Historico,2,$A27):INDEX(Historico,13,$A27),INDEX(Historico,2,AU$3):INDEX(Historico,13,AU$3))</f>
        <v>5.5383785117934744E-4</v>
      </c>
      <c r="AV27" s="80">
        <f>_xlfn.COVARIANCE.S(INDEX(Historico,2,$A27):INDEX(Historico,13,$A27),INDEX(Historico,2,AV$3):INDEX(Historico,13,AV$3))</f>
        <v>5.5383785117934744E-4</v>
      </c>
      <c r="AW27" s="80">
        <f>_xlfn.COVARIANCE.S(INDEX(Historico,2,$A27):INDEX(Historico,13,$A27),INDEX(Historico,2,AW$3):INDEX(Historico,13,AW$3))</f>
        <v>5.5383785117934744E-4</v>
      </c>
      <c r="AX27" s="80">
        <f>_xlfn.COVARIANCE.S(INDEX(Historico,2,$A27):INDEX(Historico,13,$A27),INDEX(Historico,2,AX$3):INDEX(Historico,13,AX$3))</f>
        <v>5.5383785117934744E-4</v>
      </c>
      <c r="AY27" s="80">
        <f>_xlfn.COVARIANCE.S(INDEX(Historico,2,$A27):INDEX(Historico,13,$A27),INDEX(Historico,2,AY$3):INDEX(Historico,13,AY$3))</f>
        <v>5.5383785117934744E-4</v>
      </c>
      <c r="AZ27" s="80">
        <f>_xlfn.COVARIANCE.S(INDEX(Historico,2,$A27):INDEX(Historico,13,$A27),INDEX(Historico,2,AZ$3):INDEX(Historico,13,AZ$3))</f>
        <v>5.5383785117934744E-4</v>
      </c>
      <c r="BA27" s="80">
        <f>_xlfn.COVARIANCE.S(INDEX(Historico,2,$A27):INDEX(Historico,13,$A27),INDEX(Historico,2,BA$3):INDEX(Historico,13,BA$3))</f>
        <v>5.5383785117934744E-4</v>
      </c>
      <c r="BB27" s="80">
        <f>_xlfn.COVARIANCE.S(INDEX(Historico,2,$A27):INDEX(Historico,13,$A27),INDEX(Historico,2,BB$3):INDEX(Historico,13,BB$3))</f>
        <v>5.5383785117934744E-4</v>
      </c>
      <c r="BC27" s="80">
        <f>_xlfn.COVARIANCE.S(INDEX(Historico,2,$A27):INDEX(Historico,13,$A27),INDEX(Historico,2,BC$3):INDEX(Historico,13,BC$3))</f>
        <v>5.5383785117934744E-4</v>
      </c>
    </row>
    <row r="28" spans="1:55" x14ac:dyDescent="0.25">
      <c r="A28">
        <v>24</v>
      </c>
      <c r="B28" s="42" t="str">
        <f t="shared" si="2"/>
        <v>39.272.928/0001-60</v>
      </c>
      <c r="C28" s="80">
        <f>_xlfn.COVARIANCE.S(INDEX(Historico,2,$A28):INDEX(Historico,13,$A28),INDEX(Historico,2,C$3):INDEX(Historico,13,C$3))</f>
        <v>2.3243557246677727E-5</v>
      </c>
      <c r="D28" s="80">
        <f>_xlfn.COVARIANCE.S(INDEX(Historico,2,$A28):INDEX(Historico,13,$A28),INDEX(Historico,2,D$3):INDEX(Historico,13,D$3))</f>
        <v>4.4923515468024998E-5</v>
      </c>
      <c r="E28" s="80">
        <f>_xlfn.COVARIANCE.S(INDEX(Historico,2,$A28):INDEX(Historico,13,$A28),INDEX(Historico,2,E$3):INDEX(Historico,13,E$3))</f>
        <v>3.6124389308873258E-6</v>
      </c>
      <c r="F28" s="80">
        <f>_xlfn.COVARIANCE.S(INDEX(Historico,2,$A28):INDEX(Historico,13,$A28),INDEX(Historico,2,F$3):INDEX(Historico,13,F$3))</f>
        <v>2.6121115262359635E-6</v>
      </c>
      <c r="G28" s="80">
        <f>_xlfn.COVARIANCE.S(INDEX(Historico,2,$A28):INDEX(Historico,13,$A28),INDEX(Historico,2,G$3):INDEX(Historico,13,G$3))</f>
        <v>4.1206701370929364E-5</v>
      </c>
      <c r="H28" s="80">
        <f>_xlfn.COVARIANCE.S(INDEX(Historico,2,$A28):INDEX(Historico,13,$A28),INDEX(Historico,2,H$3):INDEX(Historico,13,H$3))</f>
        <v>3.180802976066853E-5</v>
      </c>
      <c r="I28" s="80">
        <f>_xlfn.COVARIANCE.S(INDEX(Historico,2,$A28):INDEX(Historico,13,$A28),INDEX(Historico,2,I$3):INDEX(Historico,13,I$3))</f>
        <v>3.5116957513929781E-6</v>
      </c>
      <c r="J28" s="80">
        <f>_xlfn.COVARIANCE.S(INDEX(Historico,2,$A28):INDEX(Historico,13,$A28),INDEX(Historico,2,J$3):INDEX(Historico,13,J$3))</f>
        <v>5.8578133411555339E-6</v>
      </c>
      <c r="K28" s="80">
        <f>_xlfn.COVARIANCE.S(INDEX(Historico,2,$A28):INDEX(Historico,13,$A28),INDEX(Historico,2,K$3):INDEX(Historico,13,K$3))</f>
        <v>5.7279014241703531E-5</v>
      </c>
      <c r="L28" s="80">
        <f>_xlfn.COVARIANCE.S(INDEX(Historico,2,$A28):INDEX(Historico,13,$A28),INDEX(Historico,2,L$3):INDEX(Historico,13,L$3))</f>
        <v>5.5916413466562235E-5</v>
      </c>
      <c r="M28" s="80">
        <f>_xlfn.COVARIANCE.S(INDEX(Historico,2,$A28):INDEX(Historico,13,$A28),INDEX(Historico,2,M$3):INDEX(Historico,13,M$3))</f>
        <v>8.8279065311960836E-5</v>
      </c>
      <c r="N28" s="80">
        <f>_xlfn.COVARIANCE.S(INDEX(Historico,2,$A28):INDEX(Historico,13,$A28),INDEX(Historico,2,N$3):INDEX(Historico,13,N$3))</f>
        <v>6.9928132908250837E-5</v>
      </c>
      <c r="O28" s="80">
        <f>_xlfn.COVARIANCE.S(INDEX(Historico,2,$A28):INDEX(Historico,13,$A28),INDEX(Historico,2,O$3):INDEX(Historico,13,O$3))</f>
        <v>5.1536209166946292E-5</v>
      </c>
      <c r="P28" s="80">
        <f>_xlfn.COVARIANCE.S(INDEX(Historico,2,$A28):INDEX(Historico,13,$A28),INDEX(Historico,2,P$3):INDEX(Historico,13,P$3))</f>
        <v>3.0559512299040533E-4</v>
      </c>
      <c r="Q28" s="80">
        <f>_xlfn.COVARIANCE.S(INDEX(Historico,2,$A28):INDEX(Historico,13,$A28),INDEX(Historico,2,Q$3):INDEX(Historico,13,Q$3))</f>
        <v>8.7482935102405353E-5</v>
      </c>
      <c r="R28" s="80">
        <f>_xlfn.COVARIANCE.S(INDEX(Historico,2,$A28):INDEX(Historico,13,$A28),INDEX(Historico,2,R$3):INDEX(Historico,13,R$3))</f>
        <v>-1.354320243606725E-4</v>
      </c>
      <c r="S28" s="80">
        <f>_xlfn.COVARIANCE.S(INDEX(Historico,2,$A28):INDEX(Historico,13,$A28),INDEX(Historico,2,S$3):INDEX(Historico,13,S$3))</f>
        <v>1.5412901696590384E-5</v>
      </c>
      <c r="T28" s="80">
        <f>_xlfn.COVARIANCE.S(INDEX(Historico,2,$A28):INDEX(Historico,13,$A28),INDEX(Historico,2,T$3):INDEX(Historico,13,T$3))</f>
        <v>9.723723059462337E-5</v>
      </c>
      <c r="U28" s="80">
        <f>_xlfn.COVARIANCE.S(INDEX(Historico,2,$A28):INDEX(Historico,13,$A28),INDEX(Historico,2,U$3):INDEX(Historico,13,U$3))</f>
        <v>1.2782347620173042E-4</v>
      </c>
      <c r="V28" s="80">
        <f>_xlfn.COVARIANCE.S(INDEX(Historico,2,$A28):INDEX(Historico,13,$A28),INDEX(Historico,2,V$3):INDEX(Historico,13,V$3))</f>
        <v>9.5155729272506525E-5</v>
      </c>
      <c r="W28" s="80">
        <f>_xlfn.COVARIANCE.S(INDEX(Historico,2,$A28):INDEX(Historico,13,$A28),INDEX(Historico,2,W$3):INDEX(Historico,13,W$3))</f>
        <v>-1.3200371155061189E-4</v>
      </c>
      <c r="X28" s="80">
        <f>_xlfn.COVARIANCE.S(INDEX(Historico,2,$A28):INDEX(Historico,13,$A28),INDEX(Historico,2,X$3):INDEX(Historico,13,X$3))</f>
        <v>1.401690664900023E-4</v>
      </c>
      <c r="Y28" s="80">
        <f>_xlfn.COVARIANCE.S(INDEX(Historico,2,$A28):INDEX(Historico,13,$A28),INDEX(Historico,2,Y$3):INDEX(Historico,13,Y$3))</f>
        <v>8.5320542556186789E-5</v>
      </c>
      <c r="Z28" s="80">
        <f>_xlfn.COVARIANCE.S(INDEX(Historico,2,$A28):INDEX(Historico,13,$A28),INDEX(Historico,2,Z$3):INDEX(Historico,13,Z$3))</f>
        <v>2.7262950706564916E-4</v>
      </c>
      <c r="AA28" s="80">
        <f>_xlfn.COVARIANCE.S(INDEX(Historico,2,$A28):INDEX(Historico,13,$A28),INDEX(Historico,2,AA$3):INDEX(Historico,13,AA$3))</f>
        <v>-1.7304193301073592E-4</v>
      </c>
      <c r="AB28" s="80">
        <f>_xlfn.COVARIANCE.S(INDEX(Historico,2,$A28):INDEX(Historico,13,$A28),INDEX(Historico,2,AB$3):INDEX(Historico,13,AB$3))</f>
        <v>-1.7304193301073592E-4</v>
      </c>
      <c r="AC28" s="80">
        <f>_xlfn.COVARIANCE.S(INDEX(Historico,2,$A28):INDEX(Historico,13,$A28),INDEX(Historico,2,AC$3):INDEX(Historico,13,AC$3))</f>
        <v>-1.7304193301073592E-4</v>
      </c>
      <c r="AD28" s="80">
        <f>_xlfn.COVARIANCE.S(INDEX(Historico,2,$A28):INDEX(Historico,13,$A28),INDEX(Historico,2,AD$3):INDEX(Historico,13,AD$3))</f>
        <v>-1.7304193301073592E-4</v>
      </c>
      <c r="AE28" s="80">
        <f>_xlfn.COVARIANCE.S(INDEX(Historico,2,$A28):INDEX(Historico,13,$A28),INDEX(Historico,2,AE$3):INDEX(Historico,13,AE$3))</f>
        <v>-1.7304193301073592E-4</v>
      </c>
      <c r="AF28" s="80">
        <f>_xlfn.COVARIANCE.S(INDEX(Historico,2,$A28):INDEX(Historico,13,$A28),INDEX(Historico,2,AF$3):INDEX(Historico,13,AF$3))</f>
        <v>-1.7304193301073592E-4</v>
      </c>
      <c r="AG28" s="80">
        <f>_xlfn.COVARIANCE.S(INDEX(Historico,2,$A28):INDEX(Historico,13,$A28),INDEX(Historico,2,AG$3):INDEX(Historico,13,AG$3))</f>
        <v>-1.7304193301073592E-4</v>
      </c>
      <c r="AH28" s="80">
        <f>_xlfn.COVARIANCE.S(INDEX(Historico,2,$A28):INDEX(Historico,13,$A28),INDEX(Historico,2,AH$3):INDEX(Historico,13,AH$3))</f>
        <v>-1.7304193301073592E-4</v>
      </c>
      <c r="AI28" s="80">
        <f>_xlfn.COVARIANCE.S(INDEX(Historico,2,$A28):INDEX(Historico,13,$A28),INDEX(Historico,2,AI$3):INDEX(Historico,13,AI$3))</f>
        <v>-1.7304193301073592E-4</v>
      </c>
      <c r="AJ28" s="80">
        <f>_xlfn.COVARIANCE.S(INDEX(Historico,2,$A28):INDEX(Historico,13,$A28),INDEX(Historico,2,AJ$3):INDEX(Historico,13,AJ$3))</f>
        <v>-1.7304193301073592E-4</v>
      </c>
      <c r="AK28" s="80">
        <f>_xlfn.COVARIANCE.S(INDEX(Historico,2,$A28):INDEX(Historico,13,$A28),INDEX(Historico,2,AK$3):INDEX(Historico,13,AK$3))</f>
        <v>-1.7304193301073592E-4</v>
      </c>
      <c r="AL28" s="80">
        <f>_xlfn.COVARIANCE.S(INDEX(Historico,2,$A28):INDEX(Historico,13,$A28),INDEX(Historico,2,AL$3):INDEX(Historico,13,AL$3))</f>
        <v>-1.7304193301073592E-4</v>
      </c>
      <c r="AM28" s="80">
        <f>_xlfn.COVARIANCE.S(INDEX(Historico,2,$A28):INDEX(Historico,13,$A28),INDEX(Historico,2,AM$3):INDEX(Historico,13,AM$3))</f>
        <v>-1.7304193301073592E-4</v>
      </c>
      <c r="AN28" s="80">
        <f>_xlfn.COVARIANCE.S(INDEX(Historico,2,$A28):INDEX(Historico,13,$A28),INDEX(Historico,2,AN$3):INDEX(Historico,13,AN$3))</f>
        <v>-1.7304193301073592E-4</v>
      </c>
      <c r="AO28" s="80">
        <f>_xlfn.COVARIANCE.S(INDEX(Historico,2,$A28):INDEX(Historico,13,$A28),INDEX(Historico,2,AO$3):INDEX(Historico,13,AO$3))</f>
        <v>-1.7304193301073592E-4</v>
      </c>
      <c r="AP28" s="80">
        <f>_xlfn.COVARIANCE.S(INDEX(Historico,2,$A28):INDEX(Historico,13,$A28),INDEX(Historico,2,AP$3):INDEX(Historico,13,AP$3))</f>
        <v>-1.7304193301073592E-4</v>
      </c>
      <c r="AQ28" s="80">
        <f>_xlfn.COVARIANCE.S(INDEX(Historico,2,$A28):INDEX(Historico,13,$A28),INDEX(Historico,2,AQ$3):INDEX(Historico,13,AQ$3))</f>
        <v>-1.7304193301073592E-4</v>
      </c>
      <c r="AR28" s="80">
        <f>_xlfn.COVARIANCE.S(INDEX(Historico,2,$A28):INDEX(Historico,13,$A28),INDEX(Historico,2,AR$3):INDEX(Historico,13,AR$3))</f>
        <v>-1.7304193301073592E-4</v>
      </c>
      <c r="AS28" s="80">
        <f>_xlfn.COVARIANCE.S(INDEX(Historico,2,$A28):INDEX(Historico,13,$A28),INDEX(Historico,2,AS$3):INDEX(Historico,13,AS$3))</f>
        <v>-1.7304193301073592E-4</v>
      </c>
      <c r="AT28" s="80">
        <f>_xlfn.COVARIANCE.S(INDEX(Historico,2,$A28):INDEX(Historico,13,$A28),INDEX(Historico,2,AT$3):INDEX(Historico,13,AT$3))</f>
        <v>-1.7304193301073592E-4</v>
      </c>
      <c r="AU28" s="80">
        <f>_xlfn.COVARIANCE.S(INDEX(Historico,2,$A28):INDEX(Historico,13,$A28),INDEX(Historico,2,AU$3):INDEX(Historico,13,AU$3))</f>
        <v>-1.7304193301073592E-4</v>
      </c>
      <c r="AV28" s="80">
        <f>_xlfn.COVARIANCE.S(INDEX(Historico,2,$A28):INDEX(Historico,13,$A28),INDEX(Historico,2,AV$3):INDEX(Historico,13,AV$3))</f>
        <v>-1.7304193301073592E-4</v>
      </c>
      <c r="AW28" s="80">
        <f>_xlfn.COVARIANCE.S(INDEX(Historico,2,$A28):INDEX(Historico,13,$A28),INDEX(Historico,2,AW$3):INDEX(Historico,13,AW$3))</f>
        <v>-1.7304193301073592E-4</v>
      </c>
      <c r="AX28" s="80">
        <f>_xlfn.COVARIANCE.S(INDEX(Historico,2,$A28):INDEX(Historico,13,$A28),INDEX(Historico,2,AX$3):INDEX(Historico,13,AX$3))</f>
        <v>-1.7304193301073592E-4</v>
      </c>
      <c r="AY28" s="80">
        <f>_xlfn.COVARIANCE.S(INDEX(Historico,2,$A28):INDEX(Historico,13,$A28),INDEX(Historico,2,AY$3):INDEX(Historico,13,AY$3))</f>
        <v>-1.7304193301073592E-4</v>
      </c>
      <c r="AZ28" s="80">
        <f>_xlfn.COVARIANCE.S(INDEX(Historico,2,$A28):INDEX(Historico,13,$A28),INDEX(Historico,2,AZ$3):INDEX(Historico,13,AZ$3))</f>
        <v>-1.7304193301073592E-4</v>
      </c>
      <c r="BA28" s="80">
        <f>_xlfn.COVARIANCE.S(INDEX(Historico,2,$A28):INDEX(Historico,13,$A28),INDEX(Historico,2,BA$3):INDEX(Historico,13,BA$3))</f>
        <v>-1.7304193301073592E-4</v>
      </c>
      <c r="BB28" s="80">
        <f>_xlfn.COVARIANCE.S(INDEX(Historico,2,$A28):INDEX(Historico,13,$A28),INDEX(Historico,2,BB$3):INDEX(Historico,13,BB$3))</f>
        <v>-1.7304193301073592E-4</v>
      </c>
      <c r="BC28" s="80">
        <f>_xlfn.COVARIANCE.S(INDEX(Historico,2,$A28):INDEX(Historico,13,$A28),INDEX(Historico,2,BC$3):INDEX(Historico,13,BC$3))</f>
        <v>-1.7304193301073592E-4</v>
      </c>
    </row>
    <row r="29" spans="1:55" x14ac:dyDescent="0.25">
      <c r="A29">
        <v>25</v>
      </c>
      <c r="B29" s="42" t="str">
        <f t="shared" si="2"/>
        <v>28.578.897/0001-54</v>
      </c>
      <c r="C29" s="80">
        <f>_xlfn.COVARIANCE.S(INDEX(Historico,2,$A29):INDEX(Historico,13,$A29),INDEX(Historico,2,C$3):INDEX(Historico,13,C$3))</f>
        <v>-4.9490229364986831E-5</v>
      </c>
      <c r="D29" s="80">
        <f>_xlfn.COVARIANCE.S(INDEX(Historico,2,$A29):INDEX(Historico,13,$A29),INDEX(Historico,2,D$3):INDEX(Historico,13,D$3))</f>
        <v>-1.5725063777138375E-4</v>
      </c>
      <c r="E29" s="80">
        <f>_xlfn.COVARIANCE.S(INDEX(Historico,2,$A29):INDEX(Historico,13,$A29),INDEX(Historico,2,E$3):INDEX(Historico,13,E$3))</f>
        <v>-1.4452103215071442E-5</v>
      </c>
      <c r="F29" s="80">
        <f>_xlfn.COVARIANCE.S(INDEX(Historico,2,$A29):INDEX(Historico,13,$A29),INDEX(Historico,2,F$3):INDEX(Historico,13,F$3))</f>
        <v>-4.2009804721333564E-6</v>
      </c>
      <c r="G29" s="80">
        <f>_xlfn.COVARIANCE.S(INDEX(Historico,2,$A29):INDEX(Historico,13,$A29),INDEX(Historico,2,G$3):INDEX(Historico,13,G$3))</f>
        <v>-1.7310375386327291E-4</v>
      </c>
      <c r="H29" s="80">
        <f>_xlfn.COVARIANCE.S(INDEX(Historico,2,$A29):INDEX(Historico,13,$A29),INDEX(Historico,2,H$3):INDEX(Historico,13,H$3))</f>
        <v>-1.4913642279686858E-4</v>
      </c>
      <c r="I29" s="80">
        <f>_xlfn.COVARIANCE.S(INDEX(Historico,2,$A29):INDEX(Historico,13,$A29),INDEX(Historico,2,I$3):INDEX(Historico,13,I$3))</f>
        <v>-3.460178276105417E-6</v>
      </c>
      <c r="J29" s="80">
        <f>_xlfn.COVARIANCE.S(INDEX(Historico,2,$A29):INDEX(Historico,13,$A29),INDEX(Historico,2,J$3):INDEX(Historico,13,J$3))</f>
        <v>-2.6023215432380409E-5</v>
      </c>
      <c r="K29" s="80">
        <f>_xlfn.COVARIANCE.S(INDEX(Historico,2,$A29):INDEX(Historico,13,$A29),INDEX(Historico,2,K$3):INDEX(Historico,13,K$3))</f>
        <v>-3.4403009828703395E-4</v>
      </c>
      <c r="L29" s="80">
        <f>_xlfn.COVARIANCE.S(INDEX(Historico,2,$A29):INDEX(Historico,13,$A29),INDEX(Historico,2,L$3):INDEX(Historico,13,L$3))</f>
        <v>-3.3945966083062098E-4</v>
      </c>
      <c r="M29" s="80">
        <f>_xlfn.COVARIANCE.S(INDEX(Historico,2,$A29):INDEX(Historico,13,$A29),INDEX(Historico,2,M$3):INDEX(Historico,13,M$3))</f>
        <v>-5.9112912819591593E-4</v>
      </c>
      <c r="N29" s="80">
        <f>_xlfn.COVARIANCE.S(INDEX(Historico,2,$A29):INDEX(Historico,13,$A29),INDEX(Historico,2,N$3):INDEX(Historico,13,N$3))</f>
        <v>-2.3638175173981607E-4</v>
      </c>
      <c r="O29" s="80">
        <f>_xlfn.COVARIANCE.S(INDEX(Historico,2,$A29):INDEX(Historico,13,$A29),INDEX(Historico,2,O$3):INDEX(Historico,13,O$3))</f>
        <v>-1.9381387556875808E-4</v>
      </c>
      <c r="P29" s="80">
        <f>_xlfn.COVARIANCE.S(INDEX(Historico,2,$A29):INDEX(Historico,13,$A29),INDEX(Historico,2,P$3):INDEX(Historico,13,P$3))</f>
        <v>-5.34165878539684E-4</v>
      </c>
      <c r="Q29" s="80">
        <f>_xlfn.COVARIANCE.S(INDEX(Historico,2,$A29):INDEX(Historico,13,$A29),INDEX(Historico,2,Q$3):INDEX(Historico,13,Q$3))</f>
        <v>-5.0808470451993166E-4</v>
      </c>
      <c r="R29" s="80">
        <f>_xlfn.COVARIANCE.S(INDEX(Historico,2,$A29):INDEX(Historico,13,$A29),INDEX(Historico,2,R$3):INDEX(Historico,13,R$3))</f>
        <v>1.5643970715819501E-3</v>
      </c>
      <c r="S29" s="80">
        <f>_xlfn.COVARIANCE.S(INDEX(Historico,2,$A29):INDEX(Historico,13,$A29),INDEX(Historico,2,S$3):INDEX(Historico,13,S$3))</f>
        <v>-4.6549555907933033E-5</v>
      </c>
      <c r="T29" s="80">
        <f>_xlfn.COVARIANCE.S(INDEX(Historico,2,$A29):INDEX(Historico,13,$A29),INDEX(Historico,2,T$3):INDEX(Historico,13,T$3))</f>
        <v>-5.5909337073340077E-4</v>
      </c>
      <c r="U29" s="80">
        <f>_xlfn.COVARIANCE.S(INDEX(Historico,2,$A29):INDEX(Historico,13,$A29),INDEX(Historico,2,U$3):INDEX(Historico,13,U$3))</f>
        <v>-6.4473472346886554E-4</v>
      </c>
      <c r="V29" s="80">
        <f>_xlfn.COVARIANCE.S(INDEX(Historico,2,$A29):INDEX(Historico,13,$A29),INDEX(Historico,2,V$3):INDEX(Historico,13,V$3))</f>
        <v>-5.6160631969649777E-4</v>
      </c>
      <c r="W29" s="80">
        <f>_xlfn.COVARIANCE.S(INDEX(Historico,2,$A29):INDEX(Historico,13,$A29),INDEX(Historico,2,W$3):INDEX(Historico,13,W$3))</f>
        <v>1.56160945296241E-3</v>
      </c>
      <c r="X29" s="80">
        <f>_xlfn.COVARIANCE.S(INDEX(Historico,2,$A29):INDEX(Historico,13,$A29),INDEX(Historico,2,X$3):INDEX(Historico,13,X$3))</f>
        <v>-7.3014710917215168E-4</v>
      </c>
      <c r="Y29" s="80">
        <f>_xlfn.COVARIANCE.S(INDEX(Historico,2,$A29):INDEX(Historico,13,$A29),INDEX(Historico,2,Y$3):INDEX(Historico,13,Y$3))</f>
        <v>5.5383785117934744E-4</v>
      </c>
      <c r="Z29" s="80">
        <f>_xlfn.COVARIANCE.S(INDEX(Historico,2,$A29):INDEX(Historico,13,$A29),INDEX(Historico,2,Z$3):INDEX(Historico,13,Z$3))</f>
        <v>-1.7304193301073592E-4</v>
      </c>
      <c r="AA29" s="80">
        <f>_xlfn.COVARIANCE.S(INDEX(Historico,2,$A29):INDEX(Historico,13,$A29),INDEX(Historico,2,AA$3):INDEX(Historico,13,AA$3))</f>
        <v>1.19895586317537E-3</v>
      </c>
      <c r="AB29" s="80">
        <f>_xlfn.COVARIANCE.S(INDEX(Historico,2,$A29):INDEX(Historico,13,$A29),INDEX(Historico,2,AB$3):INDEX(Historico,13,AB$3))</f>
        <v>1.19895586317537E-3</v>
      </c>
      <c r="AC29" s="80">
        <f>_xlfn.COVARIANCE.S(INDEX(Historico,2,$A29):INDEX(Historico,13,$A29),INDEX(Historico,2,AC$3):INDEX(Historico,13,AC$3))</f>
        <v>1.19895586317537E-3</v>
      </c>
      <c r="AD29" s="80">
        <f>_xlfn.COVARIANCE.S(INDEX(Historico,2,$A29):INDEX(Historico,13,$A29),INDEX(Historico,2,AD$3):INDEX(Historico,13,AD$3))</f>
        <v>1.19895586317537E-3</v>
      </c>
      <c r="AE29" s="80">
        <f>_xlfn.COVARIANCE.S(INDEX(Historico,2,$A29):INDEX(Historico,13,$A29),INDEX(Historico,2,AE$3):INDEX(Historico,13,AE$3))</f>
        <v>1.19895586317537E-3</v>
      </c>
      <c r="AF29" s="80">
        <f>_xlfn.COVARIANCE.S(INDEX(Historico,2,$A29):INDEX(Historico,13,$A29),INDEX(Historico,2,AF$3):INDEX(Historico,13,AF$3))</f>
        <v>1.19895586317537E-3</v>
      </c>
      <c r="AG29" s="80">
        <f>_xlfn.COVARIANCE.S(INDEX(Historico,2,$A29):INDEX(Historico,13,$A29),INDEX(Historico,2,AG$3):INDEX(Historico,13,AG$3))</f>
        <v>1.19895586317537E-3</v>
      </c>
      <c r="AH29" s="80">
        <f>_xlfn.COVARIANCE.S(INDEX(Historico,2,$A29):INDEX(Historico,13,$A29),INDEX(Historico,2,AH$3):INDEX(Historico,13,AH$3))</f>
        <v>1.19895586317537E-3</v>
      </c>
      <c r="AI29" s="80">
        <f>_xlfn.COVARIANCE.S(INDEX(Historico,2,$A29):INDEX(Historico,13,$A29),INDEX(Historico,2,AI$3):INDEX(Historico,13,AI$3))</f>
        <v>1.19895586317537E-3</v>
      </c>
      <c r="AJ29" s="80">
        <f>_xlfn.COVARIANCE.S(INDEX(Historico,2,$A29):INDEX(Historico,13,$A29),INDEX(Historico,2,AJ$3):INDEX(Historico,13,AJ$3))</f>
        <v>1.19895586317537E-3</v>
      </c>
      <c r="AK29" s="80">
        <f>_xlfn.COVARIANCE.S(INDEX(Historico,2,$A29):INDEX(Historico,13,$A29),INDEX(Historico,2,AK$3):INDEX(Historico,13,AK$3))</f>
        <v>1.19895586317537E-3</v>
      </c>
      <c r="AL29" s="80">
        <f>_xlfn.COVARIANCE.S(INDEX(Historico,2,$A29):INDEX(Historico,13,$A29),INDEX(Historico,2,AL$3):INDEX(Historico,13,AL$3))</f>
        <v>1.19895586317537E-3</v>
      </c>
      <c r="AM29" s="80">
        <f>_xlfn.COVARIANCE.S(INDEX(Historico,2,$A29):INDEX(Historico,13,$A29),INDEX(Historico,2,AM$3):INDEX(Historico,13,AM$3))</f>
        <v>1.19895586317537E-3</v>
      </c>
      <c r="AN29" s="80">
        <f>_xlfn.COVARIANCE.S(INDEX(Historico,2,$A29):INDEX(Historico,13,$A29),INDEX(Historico,2,AN$3):INDEX(Historico,13,AN$3))</f>
        <v>1.19895586317537E-3</v>
      </c>
      <c r="AO29" s="80">
        <f>_xlfn.COVARIANCE.S(INDEX(Historico,2,$A29):INDEX(Historico,13,$A29),INDEX(Historico,2,AO$3):INDEX(Historico,13,AO$3))</f>
        <v>1.19895586317537E-3</v>
      </c>
      <c r="AP29" s="80">
        <f>_xlfn.COVARIANCE.S(INDEX(Historico,2,$A29):INDEX(Historico,13,$A29),INDEX(Historico,2,AP$3):INDEX(Historico,13,AP$3))</f>
        <v>1.19895586317537E-3</v>
      </c>
      <c r="AQ29" s="80">
        <f>_xlfn.COVARIANCE.S(INDEX(Historico,2,$A29):INDEX(Historico,13,$A29),INDEX(Historico,2,AQ$3):INDEX(Historico,13,AQ$3))</f>
        <v>1.19895586317537E-3</v>
      </c>
      <c r="AR29" s="80">
        <f>_xlfn.COVARIANCE.S(INDEX(Historico,2,$A29):INDEX(Historico,13,$A29),INDEX(Historico,2,AR$3):INDEX(Historico,13,AR$3))</f>
        <v>1.19895586317537E-3</v>
      </c>
      <c r="AS29" s="80">
        <f>_xlfn.COVARIANCE.S(INDEX(Historico,2,$A29):INDEX(Historico,13,$A29),INDEX(Historico,2,AS$3):INDEX(Historico,13,AS$3))</f>
        <v>1.19895586317537E-3</v>
      </c>
      <c r="AT29" s="80">
        <f>_xlfn.COVARIANCE.S(INDEX(Historico,2,$A29):INDEX(Historico,13,$A29),INDEX(Historico,2,AT$3):INDEX(Historico,13,AT$3))</f>
        <v>1.19895586317537E-3</v>
      </c>
      <c r="AU29" s="80">
        <f>_xlfn.COVARIANCE.S(INDEX(Historico,2,$A29):INDEX(Historico,13,$A29),INDEX(Historico,2,AU$3):INDEX(Historico,13,AU$3))</f>
        <v>1.19895586317537E-3</v>
      </c>
      <c r="AV29" s="80">
        <f>_xlfn.COVARIANCE.S(INDEX(Historico,2,$A29):INDEX(Historico,13,$A29),INDEX(Historico,2,AV$3):INDEX(Historico,13,AV$3))</f>
        <v>1.19895586317537E-3</v>
      </c>
      <c r="AW29" s="80">
        <f>_xlfn.COVARIANCE.S(INDEX(Historico,2,$A29):INDEX(Historico,13,$A29),INDEX(Historico,2,AW$3):INDEX(Historico,13,AW$3))</f>
        <v>1.19895586317537E-3</v>
      </c>
      <c r="AX29" s="80">
        <f>_xlfn.COVARIANCE.S(INDEX(Historico,2,$A29):INDEX(Historico,13,$A29),INDEX(Historico,2,AX$3):INDEX(Historico,13,AX$3))</f>
        <v>1.19895586317537E-3</v>
      </c>
      <c r="AY29" s="80">
        <f>_xlfn.COVARIANCE.S(INDEX(Historico,2,$A29):INDEX(Historico,13,$A29),INDEX(Historico,2,AY$3):INDEX(Historico,13,AY$3))</f>
        <v>1.19895586317537E-3</v>
      </c>
      <c r="AZ29" s="80">
        <f>_xlfn.COVARIANCE.S(INDEX(Historico,2,$A29):INDEX(Historico,13,$A29),INDEX(Historico,2,AZ$3):INDEX(Historico,13,AZ$3))</f>
        <v>1.19895586317537E-3</v>
      </c>
      <c r="BA29" s="80">
        <f>_xlfn.COVARIANCE.S(INDEX(Historico,2,$A29):INDEX(Historico,13,$A29),INDEX(Historico,2,BA$3):INDEX(Historico,13,BA$3))</f>
        <v>1.19895586317537E-3</v>
      </c>
      <c r="BB29" s="80">
        <f>_xlfn.COVARIANCE.S(INDEX(Historico,2,$A29):INDEX(Historico,13,$A29),INDEX(Historico,2,BB$3):INDEX(Historico,13,BB$3))</f>
        <v>1.19895586317537E-3</v>
      </c>
      <c r="BC29" s="80">
        <f>_xlfn.COVARIANCE.S(INDEX(Historico,2,$A29):INDEX(Historico,13,$A29),INDEX(Historico,2,BC$3):INDEX(Historico,13,BC$3))</f>
        <v>1.19895586317537E-3</v>
      </c>
    </row>
    <row r="30" spans="1:55" x14ac:dyDescent="0.25">
      <c r="A30">
        <v>26</v>
      </c>
      <c r="B30" s="42" t="str">
        <f t="shared" si="2"/>
        <v>21.918.896/0001-62</v>
      </c>
      <c r="C30" s="80">
        <f>_xlfn.COVARIANCE.S(INDEX(Historico,2,$A30):INDEX(Historico,13,$A30),INDEX(Historico,2,C$3):INDEX(Historico,13,C$3))</f>
        <v>-4.9490229364986831E-5</v>
      </c>
      <c r="D30" s="80">
        <f>_xlfn.COVARIANCE.S(INDEX(Historico,2,$A30):INDEX(Historico,13,$A30),INDEX(Historico,2,D$3):INDEX(Historico,13,D$3))</f>
        <v>-1.5725063777138375E-4</v>
      </c>
      <c r="E30" s="80">
        <f>_xlfn.COVARIANCE.S(INDEX(Historico,2,$A30):INDEX(Historico,13,$A30),INDEX(Historico,2,E$3):INDEX(Historico,13,E$3))</f>
        <v>-1.4452103215071442E-5</v>
      </c>
      <c r="F30" s="80">
        <f>_xlfn.COVARIANCE.S(INDEX(Historico,2,$A30):INDEX(Historico,13,$A30),INDEX(Historico,2,F$3):INDEX(Historico,13,F$3))</f>
        <v>-4.2009804721333564E-6</v>
      </c>
      <c r="G30" s="80">
        <f>_xlfn.COVARIANCE.S(INDEX(Historico,2,$A30):INDEX(Historico,13,$A30),INDEX(Historico,2,G$3):INDEX(Historico,13,G$3))</f>
        <v>-1.7310375386327291E-4</v>
      </c>
      <c r="H30" s="80">
        <f>_xlfn.COVARIANCE.S(INDEX(Historico,2,$A30):INDEX(Historico,13,$A30),INDEX(Historico,2,H$3):INDEX(Historico,13,H$3))</f>
        <v>-1.4913642279686858E-4</v>
      </c>
      <c r="I30" s="80">
        <f>_xlfn.COVARIANCE.S(INDEX(Historico,2,$A30):INDEX(Historico,13,$A30),INDEX(Historico,2,I$3):INDEX(Historico,13,I$3))</f>
        <v>-3.460178276105417E-6</v>
      </c>
      <c r="J30" s="80">
        <f>_xlfn.COVARIANCE.S(INDEX(Historico,2,$A30):INDEX(Historico,13,$A30),INDEX(Historico,2,J$3):INDEX(Historico,13,J$3))</f>
        <v>-2.6023215432380409E-5</v>
      </c>
      <c r="K30" s="80">
        <f>_xlfn.COVARIANCE.S(INDEX(Historico,2,$A30):INDEX(Historico,13,$A30),INDEX(Historico,2,K$3):INDEX(Historico,13,K$3))</f>
        <v>-3.4403009828703395E-4</v>
      </c>
      <c r="L30" s="80">
        <f>_xlfn.COVARIANCE.S(INDEX(Historico,2,$A30):INDEX(Historico,13,$A30),INDEX(Historico,2,L$3):INDEX(Historico,13,L$3))</f>
        <v>-3.3945966083062098E-4</v>
      </c>
      <c r="M30" s="80">
        <f>_xlfn.COVARIANCE.S(INDEX(Historico,2,$A30):INDEX(Historico,13,$A30),INDEX(Historico,2,M$3):INDEX(Historico,13,M$3))</f>
        <v>-5.9112912819591593E-4</v>
      </c>
      <c r="N30" s="80">
        <f>_xlfn.COVARIANCE.S(INDEX(Historico,2,$A30):INDEX(Historico,13,$A30),INDEX(Historico,2,N$3):INDEX(Historico,13,N$3))</f>
        <v>-2.3638175173981607E-4</v>
      </c>
      <c r="O30" s="80">
        <f>_xlfn.COVARIANCE.S(INDEX(Historico,2,$A30):INDEX(Historico,13,$A30),INDEX(Historico,2,O$3):INDEX(Historico,13,O$3))</f>
        <v>-1.9381387556875808E-4</v>
      </c>
      <c r="P30" s="80">
        <f>_xlfn.COVARIANCE.S(INDEX(Historico,2,$A30):INDEX(Historico,13,$A30),INDEX(Historico,2,P$3):INDEX(Historico,13,P$3))</f>
        <v>-5.34165878539684E-4</v>
      </c>
      <c r="Q30" s="80">
        <f>_xlfn.COVARIANCE.S(INDEX(Historico,2,$A30):INDEX(Historico,13,$A30),INDEX(Historico,2,Q$3):INDEX(Historico,13,Q$3))</f>
        <v>-5.0808470451993166E-4</v>
      </c>
      <c r="R30" s="80">
        <f>_xlfn.COVARIANCE.S(INDEX(Historico,2,$A30):INDEX(Historico,13,$A30),INDEX(Historico,2,R$3):INDEX(Historico,13,R$3))</f>
        <v>1.5643970715819501E-3</v>
      </c>
      <c r="S30" s="80">
        <f>_xlfn.COVARIANCE.S(INDEX(Historico,2,$A30):INDEX(Historico,13,$A30),INDEX(Historico,2,S$3):INDEX(Historico,13,S$3))</f>
        <v>-4.6549555907933033E-5</v>
      </c>
      <c r="T30" s="80">
        <f>_xlfn.COVARIANCE.S(INDEX(Historico,2,$A30):INDEX(Historico,13,$A30),INDEX(Historico,2,T$3):INDEX(Historico,13,T$3))</f>
        <v>-5.5909337073340077E-4</v>
      </c>
      <c r="U30" s="80">
        <f>_xlfn.COVARIANCE.S(INDEX(Historico,2,$A30):INDEX(Historico,13,$A30),INDEX(Historico,2,U$3):INDEX(Historico,13,U$3))</f>
        <v>-6.4473472346886554E-4</v>
      </c>
      <c r="V30" s="80">
        <f>_xlfn.COVARIANCE.S(INDEX(Historico,2,$A30):INDEX(Historico,13,$A30),INDEX(Historico,2,V$3):INDEX(Historico,13,V$3))</f>
        <v>-5.6160631969649777E-4</v>
      </c>
      <c r="W30" s="80">
        <f>_xlfn.COVARIANCE.S(INDEX(Historico,2,$A30):INDEX(Historico,13,$A30),INDEX(Historico,2,W$3):INDEX(Historico,13,W$3))</f>
        <v>1.56160945296241E-3</v>
      </c>
      <c r="X30" s="80">
        <f>_xlfn.COVARIANCE.S(INDEX(Historico,2,$A30):INDEX(Historico,13,$A30),INDEX(Historico,2,X$3):INDEX(Historico,13,X$3))</f>
        <v>-7.3014710917215168E-4</v>
      </c>
      <c r="Y30" s="80">
        <f>_xlfn.COVARIANCE.S(INDEX(Historico,2,$A30):INDEX(Historico,13,$A30),INDEX(Historico,2,Y$3):INDEX(Historico,13,Y$3))</f>
        <v>5.5383785117934744E-4</v>
      </c>
      <c r="Z30" s="80">
        <f>_xlfn.COVARIANCE.S(INDEX(Historico,2,$A30):INDEX(Historico,13,$A30),INDEX(Historico,2,Z$3):INDEX(Historico,13,Z$3))</f>
        <v>-1.7304193301073592E-4</v>
      </c>
      <c r="AA30" s="80">
        <f>_xlfn.COVARIANCE.S(INDEX(Historico,2,$A30):INDEX(Historico,13,$A30),INDEX(Historico,2,AA$3):INDEX(Historico,13,AA$3))</f>
        <v>1.19895586317537E-3</v>
      </c>
      <c r="AB30" s="80">
        <f>_xlfn.COVARIANCE.S(INDEX(Historico,2,$A30):INDEX(Historico,13,$A30),INDEX(Historico,2,AB$3):INDEX(Historico,13,AB$3))</f>
        <v>1.19895586317537E-3</v>
      </c>
      <c r="AC30" s="80">
        <f>_xlfn.COVARIANCE.S(INDEX(Historico,2,$A30):INDEX(Historico,13,$A30),INDEX(Historico,2,AC$3):INDEX(Historico,13,AC$3))</f>
        <v>1.19895586317537E-3</v>
      </c>
      <c r="AD30" s="80">
        <f>_xlfn.COVARIANCE.S(INDEX(Historico,2,$A30):INDEX(Historico,13,$A30),INDEX(Historico,2,AD$3):INDEX(Historico,13,AD$3))</f>
        <v>1.19895586317537E-3</v>
      </c>
      <c r="AE30" s="80">
        <f>_xlfn.COVARIANCE.S(INDEX(Historico,2,$A30):INDEX(Historico,13,$A30),INDEX(Historico,2,AE$3):INDEX(Historico,13,AE$3))</f>
        <v>1.19895586317537E-3</v>
      </c>
      <c r="AF30" s="80">
        <f>_xlfn.COVARIANCE.S(INDEX(Historico,2,$A30):INDEX(Historico,13,$A30),INDEX(Historico,2,AF$3):INDEX(Historico,13,AF$3))</f>
        <v>1.19895586317537E-3</v>
      </c>
      <c r="AG30" s="80">
        <f>_xlfn.COVARIANCE.S(INDEX(Historico,2,$A30):INDEX(Historico,13,$A30),INDEX(Historico,2,AG$3):INDEX(Historico,13,AG$3))</f>
        <v>1.19895586317537E-3</v>
      </c>
      <c r="AH30" s="80">
        <f>_xlfn.COVARIANCE.S(INDEX(Historico,2,$A30):INDEX(Historico,13,$A30),INDEX(Historico,2,AH$3):INDEX(Historico,13,AH$3))</f>
        <v>1.19895586317537E-3</v>
      </c>
      <c r="AI30" s="80">
        <f>_xlfn.COVARIANCE.S(INDEX(Historico,2,$A30):INDEX(Historico,13,$A30),INDEX(Historico,2,AI$3):INDEX(Historico,13,AI$3))</f>
        <v>1.19895586317537E-3</v>
      </c>
      <c r="AJ30" s="80">
        <f>_xlfn.COVARIANCE.S(INDEX(Historico,2,$A30):INDEX(Historico,13,$A30),INDEX(Historico,2,AJ$3):INDEX(Historico,13,AJ$3))</f>
        <v>1.19895586317537E-3</v>
      </c>
      <c r="AK30" s="80">
        <f>_xlfn.COVARIANCE.S(INDEX(Historico,2,$A30):INDEX(Historico,13,$A30),INDEX(Historico,2,AK$3):INDEX(Historico,13,AK$3))</f>
        <v>1.19895586317537E-3</v>
      </c>
      <c r="AL30" s="80">
        <f>_xlfn.COVARIANCE.S(INDEX(Historico,2,$A30):INDEX(Historico,13,$A30),INDEX(Historico,2,AL$3):INDEX(Historico,13,AL$3))</f>
        <v>1.19895586317537E-3</v>
      </c>
      <c r="AM30" s="80">
        <f>_xlfn.COVARIANCE.S(INDEX(Historico,2,$A30):INDEX(Historico,13,$A30),INDEX(Historico,2,AM$3):INDEX(Historico,13,AM$3))</f>
        <v>1.19895586317537E-3</v>
      </c>
      <c r="AN30" s="80">
        <f>_xlfn.COVARIANCE.S(INDEX(Historico,2,$A30):INDEX(Historico,13,$A30),INDEX(Historico,2,AN$3):INDEX(Historico,13,AN$3))</f>
        <v>1.19895586317537E-3</v>
      </c>
      <c r="AO30" s="80">
        <f>_xlfn.COVARIANCE.S(INDEX(Historico,2,$A30):INDEX(Historico,13,$A30),INDEX(Historico,2,AO$3):INDEX(Historico,13,AO$3))</f>
        <v>1.19895586317537E-3</v>
      </c>
      <c r="AP30" s="80">
        <f>_xlfn.COVARIANCE.S(INDEX(Historico,2,$A30):INDEX(Historico,13,$A30),INDEX(Historico,2,AP$3):INDEX(Historico,13,AP$3))</f>
        <v>1.19895586317537E-3</v>
      </c>
      <c r="AQ30" s="80">
        <f>_xlfn.COVARIANCE.S(INDEX(Historico,2,$A30):INDEX(Historico,13,$A30),INDEX(Historico,2,AQ$3):INDEX(Historico,13,AQ$3))</f>
        <v>1.19895586317537E-3</v>
      </c>
      <c r="AR30" s="80">
        <f>_xlfn.COVARIANCE.S(INDEX(Historico,2,$A30):INDEX(Historico,13,$A30),INDEX(Historico,2,AR$3):INDEX(Historico,13,AR$3))</f>
        <v>1.19895586317537E-3</v>
      </c>
      <c r="AS30" s="80">
        <f>_xlfn.COVARIANCE.S(INDEX(Historico,2,$A30):INDEX(Historico,13,$A30),INDEX(Historico,2,AS$3):INDEX(Historico,13,AS$3))</f>
        <v>1.19895586317537E-3</v>
      </c>
      <c r="AT30" s="80">
        <f>_xlfn.COVARIANCE.S(INDEX(Historico,2,$A30):INDEX(Historico,13,$A30),INDEX(Historico,2,AT$3):INDEX(Historico,13,AT$3))</f>
        <v>1.19895586317537E-3</v>
      </c>
      <c r="AU30" s="80">
        <f>_xlfn.COVARIANCE.S(INDEX(Historico,2,$A30):INDEX(Historico,13,$A30),INDEX(Historico,2,AU$3):INDEX(Historico,13,AU$3))</f>
        <v>1.19895586317537E-3</v>
      </c>
      <c r="AV30" s="80">
        <f>_xlfn.COVARIANCE.S(INDEX(Historico,2,$A30):INDEX(Historico,13,$A30),INDEX(Historico,2,AV$3):INDEX(Historico,13,AV$3))</f>
        <v>1.19895586317537E-3</v>
      </c>
      <c r="AW30" s="80">
        <f>_xlfn.COVARIANCE.S(INDEX(Historico,2,$A30):INDEX(Historico,13,$A30),INDEX(Historico,2,AW$3):INDEX(Historico,13,AW$3))</f>
        <v>1.19895586317537E-3</v>
      </c>
      <c r="AX30" s="80">
        <f>_xlfn.COVARIANCE.S(INDEX(Historico,2,$A30):INDEX(Historico,13,$A30),INDEX(Historico,2,AX$3):INDEX(Historico,13,AX$3))</f>
        <v>1.19895586317537E-3</v>
      </c>
      <c r="AY30" s="80">
        <f>_xlfn.COVARIANCE.S(INDEX(Historico,2,$A30):INDEX(Historico,13,$A30),INDEX(Historico,2,AY$3):INDEX(Historico,13,AY$3))</f>
        <v>1.19895586317537E-3</v>
      </c>
      <c r="AZ30" s="80">
        <f>_xlfn.COVARIANCE.S(INDEX(Historico,2,$A30):INDEX(Historico,13,$A30),INDEX(Historico,2,AZ$3):INDEX(Historico,13,AZ$3))</f>
        <v>1.19895586317537E-3</v>
      </c>
      <c r="BA30" s="80">
        <f>_xlfn.COVARIANCE.S(INDEX(Historico,2,$A30):INDEX(Historico,13,$A30),INDEX(Historico,2,BA$3):INDEX(Historico,13,BA$3))</f>
        <v>1.19895586317537E-3</v>
      </c>
      <c r="BB30" s="80">
        <f>_xlfn.COVARIANCE.S(INDEX(Historico,2,$A30):INDEX(Historico,13,$A30),INDEX(Historico,2,BB$3):INDEX(Historico,13,BB$3))</f>
        <v>1.19895586317537E-3</v>
      </c>
      <c r="BC30" s="80">
        <f>_xlfn.COVARIANCE.S(INDEX(Historico,2,$A30):INDEX(Historico,13,$A30),INDEX(Historico,2,BC$3):INDEX(Historico,13,BC$3))</f>
        <v>1.19895586317537E-3</v>
      </c>
    </row>
    <row r="31" spans="1:55" x14ac:dyDescent="0.25">
      <c r="A31">
        <v>27</v>
      </c>
      <c r="B31" s="42" t="str">
        <f t="shared" si="2"/>
        <v>14.508.643/0001-55</v>
      </c>
      <c r="C31" s="80">
        <f>_xlfn.COVARIANCE.S(INDEX(Historico,2,$A31):INDEX(Historico,13,$A31),INDEX(Historico,2,C$3):INDEX(Historico,13,C$3))</f>
        <v>-4.9490229364986831E-5</v>
      </c>
      <c r="D31" s="80">
        <f>_xlfn.COVARIANCE.S(INDEX(Historico,2,$A31):INDEX(Historico,13,$A31),INDEX(Historico,2,D$3):INDEX(Historico,13,D$3))</f>
        <v>-1.5725063777138375E-4</v>
      </c>
      <c r="E31" s="80">
        <f>_xlfn.COVARIANCE.S(INDEX(Historico,2,$A31):INDEX(Historico,13,$A31),INDEX(Historico,2,E$3):INDEX(Historico,13,E$3))</f>
        <v>-1.4452103215071442E-5</v>
      </c>
      <c r="F31" s="80">
        <f>_xlfn.COVARIANCE.S(INDEX(Historico,2,$A31):INDEX(Historico,13,$A31),INDEX(Historico,2,F$3):INDEX(Historico,13,F$3))</f>
        <v>-4.2009804721333564E-6</v>
      </c>
      <c r="G31" s="80">
        <f>_xlfn.COVARIANCE.S(INDEX(Historico,2,$A31):INDEX(Historico,13,$A31),INDEX(Historico,2,G$3):INDEX(Historico,13,G$3))</f>
        <v>-1.7310375386327291E-4</v>
      </c>
      <c r="H31" s="80">
        <f>_xlfn.COVARIANCE.S(INDEX(Historico,2,$A31):INDEX(Historico,13,$A31),INDEX(Historico,2,H$3):INDEX(Historico,13,H$3))</f>
        <v>-1.4913642279686858E-4</v>
      </c>
      <c r="I31" s="80">
        <f>_xlfn.COVARIANCE.S(INDEX(Historico,2,$A31):INDEX(Historico,13,$A31),INDEX(Historico,2,I$3):INDEX(Historico,13,I$3))</f>
        <v>-3.460178276105417E-6</v>
      </c>
      <c r="J31" s="80">
        <f>_xlfn.COVARIANCE.S(INDEX(Historico,2,$A31):INDEX(Historico,13,$A31),INDEX(Historico,2,J$3):INDEX(Historico,13,J$3))</f>
        <v>-2.6023215432380409E-5</v>
      </c>
      <c r="K31" s="80">
        <f>_xlfn.COVARIANCE.S(INDEX(Historico,2,$A31):INDEX(Historico,13,$A31),INDEX(Historico,2,K$3):INDEX(Historico,13,K$3))</f>
        <v>-3.4403009828703395E-4</v>
      </c>
      <c r="L31" s="80">
        <f>_xlfn.COVARIANCE.S(INDEX(Historico,2,$A31):INDEX(Historico,13,$A31),INDEX(Historico,2,L$3):INDEX(Historico,13,L$3))</f>
        <v>-3.3945966083062098E-4</v>
      </c>
      <c r="M31" s="80">
        <f>_xlfn.COVARIANCE.S(INDEX(Historico,2,$A31):INDEX(Historico,13,$A31),INDEX(Historico,2,M$3):INDEX(Historico,13,M$3))</f>
        <v>-5.9112912819591593E-4</v>
      </c>
      <c r="N31" s="80">
        <f>_xlfn.COVARIANCE.S(INDEX(Historico,2,$A31):INDEX(Historico,13,$A31),INDEX(Historico,2,N$3):INDEX(Historico,13,N$3))</f>
        <v>-2.3638175173981607E-4</v>
      </c>
      <c r="O31" s="80">
        <f>_xlfn.COVARIANCE.S(INDEX(Historico,2,$A31):INDEX(Historico,13,$A31),INDEX(Historico,2,O$3):INDEX(Historico,13,O$3))</f>
        <v>-1.9381387556875808E-4</v>
      </c>
      <c r="P31" s="80">
        <f>_xlfn.COVARIANCE.S(INDEX(Historico,2,$A31):INDEX(Historico,13,$A31),INDEX(Historico,2,P$3):INDEX(Historico,13,P$3))</f>
        <v>-5.34165878539684E-4</v>
      </c>
      <c r="Q31" s="80">
        <f>_xlfn.COVARIANCE.S(INDEX(Historico,2,$A31):INDEX(Historico,13,$A31),INDEX(Historico,2,Q$3):INDEX(Historico,13,Q$3))</f>
        <v>-5.0808470451993166E-4</v>
      </c>
      <c r="R31" s="80">
        <f>_xlfn.COVARIANCE.S(INDEX(Historico,2,$A31):INDEX(Historico,13,$A31),INDEX(Historico,2,R$3):INDEX(Historico,13,R$3))</f>
        <v>1.5643970715819501E-3</v>
      </c>
      <c r="S31" s="80">
        <f>_xlfn.COVARIANCE.S(INDEX(Historico,2,$A31):INDEX(Historico,13,$A31),INDEX(Historico,2,S$3):INDEX(Historico,13,S$3))</f>
        <v>-4.6549555907933033E-5</v>
      </c>
      <c r="T31" s="80">
        <f>_xlfn.COVARIANCE.S(INDEX(Historico,2,$A31):INDEX(Historico,13,$A31),INDEX(Historico,2,T$3):INDEX(Historico,13,T$3))</f>
        <v>-5.5909337073340077E-4</v>
      </c>
      <c r="U31" s="80">
        <f>_xlfn.COVARIANCE.S(INDEX(Historico,2,$A31):INDEX(Historico,13,$A31),INDEX(Historico,2,U$3):INDEX(Historico,13,U$3))</f>
        <v>-6.4473472346886554E-4</v>
      </c>
      <c r="V31" s="80">
        <f>_xlfn.COVARIANCE.S(INDEX(Historico,2,$A31):INDEX(Historico,13,$A31),INDEX(Historico,2,V$3):INDEX(Historico,13,V$3))</f>
        <v>-5.6160631969649777E-4</v>
      </c>
      <c r="W31" s="80">
        <f>_xlfn.COVARIANCE.S(INDEX(Historico,2,$A31):INDEX(Historico,13,$A31),INDEX(Historico,2,W$3):INDEX(Historico,13,W$3))</f>
        <v>1.56160945296241E-3</v>
      </c>
      <c r="X31" s="80">
        <f>_xlfn.COVARIANCE.S(INDEX(Historico,2,$A31):INDEX(Historico,13,$A31),INDEX(Historico,2,X$3):INDEX(Historico,13,X$3))</f>
        <v>-7.3014710917215168E-4</v>
      </c>
      <c r="Y31" s="80">
        <f>_xlfn.COVARIANCE.S(INDEX(Historico,2,$A31):INDEX(Historico,13,$A31),INDEX(Historico,2,Y$3):INDEX(Historico,13,Y$3))</f>
        <v>5.5383785117934744E-4</v>
      </c>
      <c r="Z31" s="80">
        <f>_xlfn.COVARIANCE.S(INDEX(Historico,2,$A31):INDEX(Historico,13,$A31),INDEX(Historico,2,Z$3):INDEX(Historico,13,Z$3))</f>
        <v>-1.7304193301073592E-4</v>
      </c>
      <c r="AA31" s="80">
        <f>_xlfn.COVARIANCE.S(INDEX(Historico,2,$A31):INDEX(Historico,13,$A31),INDEX(Historico,2,AA$3):INDEX(Historico,13,AA$3))</f>
        <v>1.19895586317537E-3</v>
      </c>
      <c r="AB31" s="80">
        <f>_xlfn.COVARIANCE.S(INDEX(Historico,2,$A31):INDEX(Historico,13,$A31),INDEX(Historico,2,AB$3):INDEX(Historico,13,AB$3))</f>
        <v>1.19895586317537E-3</v>
      </c>
      <c r="AC31" s="80">
        <f>_xlfn.COVARIANCE.S(INDEX(Historico,2,$A31):INDEX(Historico,13,$A31),INDEX(Historico,2,AC$3):INDEX(Historico,13,AC$3))</f>
        <v>1.19895586317537E-3</v>
      </c>
      <c r="AD31" s="80">
        <f>_xlfn.COVARIANCE.S(INDEX(Historico,2,$A31):INDEX(Historico,13,$A31),INDEX(Historico,2,AD$3):INDEX(Historico,13,AD$3))</f>
        <v>1.19895586317537E-3</v>
      </c>
      <c r="AE31" s="80">
        <f>_xlfn.COVARIANCE.S(INDEX(Historico,2,$A31):INDEX(Historico,13,$A31),INDEX(Historico,2,AE$3):INDEX(Historico,13,AE$3))</f>
        <v>1.19895586317537E-3</v>
      </c>
      <c r="AF31" s="80">
        <f>_xlfn.COVARIANCE.S(INDEX(Historico,2,$A31):INDEX(Historico,13,$A31),INDEX(Historico,2,AF$3):INDEX(Historico,13,AF$3))</f>
        <v>1.19895586317537E-3</v>
      </c>
      <c r="AG31" s="80">
        <f>_xlfn.COVARIANCE.S(INDEX(Historico,2,$A31):INDEX(Historico,13,$A31),INDEX(Historico,2,AG$3):INDEX(Historico,13,AG$3))</f>
        <v>1.19895586317537E-3</v>
      </c>
      <c r="AH31" s="80">
        <f>_xlfn.COVARIANCE.S(INDEX(Historico,2,$A31):INDEX(Historico,13,$A31),INDEX(Historico,2,AH$3):INDEX(Historico,13,AH$3))</f>
        <v>1.19895586317537E-3</v>
      </c>
      <c r="AI31" s="80">
        <f>_xlfn.COVARIANCE.S(INDEX(Historico,2,$A31):INDEX(Historico,13,$A31),INDEX(Historico,2,AI$3):INDEX(Historico,13,AI$3))</f>
        <v>1.19895586317537E-3</v>
      </c>
      <c r="AJ31" s="80">
        <f>_xlfn.COVARIANCE.S(INDEX(Historico,2,$A31):INDEX(Historico,13,$A31),INDEX(Historico,2,AJ$3):INDEX(Historico,13,AJ$3))</f>
        <v>1.19895586317537E-3</v>
      </c>
      <c r="AK31" s="80">
        <f>_xlfn.COVARIANCE.S(INDEX(Historico,2,$A31):INDEX(Historico,13,$A31),INDEX(Historico,2,AK$3):INDEX(Historico,13,AK$3))</f>
        <v>1.19895586317537E-3</v>
      </c>
      <c r="AL31" s="80">
        <f>_xlfn.COVARIANCE.S(INDEX(Historico,2,$A31):INDEX(Historico,13,$A31),INDEX(Historico,2,AL$3):INDEX(Historico,13,AL$3))</f>
        <v>1.19895586317537E-3</v>
      </c>
      <c r="AM31" s="80">
        <f>_xlfn.COVARIANCE.S(INDEX(Historico,2,$A31):INDEX(Historico,13,$A31),INDEX(Historico,2,AM$3):INDEX(Historico,13,AM$3))</f>
        <v>1.19895586317537E-3</v>
      </c>
      <c r="AN31" s="80">
        <f>_xlfn.COVARIANCE.S(INDEX(Historico,2,$A31):INDEX(Historico,13,$A31),INDEX(Historico,2,AN$3):INDEX(Historico,13,AN$3))</f>
        <v>1.19895586317537E-3</v>
      </c>
      <c r="AO31" s="80">
        <f>_xlfn.COVARIANCE.S(INDEX(Historico,2,$A31):INDEX(Historico,13,$A31),INDEX(Historico,2,AO$3):INDEX(Historico,13,AO$3))</f>
        <v>1.19895586317537E-3</v>
      </c>
      <c r="AP31" s="80">
        <f>_xlfn.COVARIANCE.S(INDEX(Historico,2,$A31):INDEX(Historico,13,$A31),INDEX(Historico,2,AP$3):INDEX(Historico,13,AP$3))</f>
        <v>1.19895586317537E-3</v>
      </c>
      <c r="AQ31" s="80">
        <f>_xlfn.COVARIANCE.S(INDEX(Historico,2,$A31):INDEX(Historico,13,$A31),INDEX(Historico,2,AQ$3):INDEX(Historico,13,AQ$3))</f>
        <v>1.19895586317537E-3</v>
      </c>
      <c r="AR31" s="80">
        <f>_xlfn.COVARIANCE.S(INDEX(Historico,2,$A31):INDEX(Historico,13,$A31),INDEX(Historico,2,AR$3):INDEX(Historico,13,AR$3))</f>
        <v>1.19895586317537E-3</v>
      </c>
      <c r="AS31" s="80">
        <f>_xlfn.COVARIANCE.S(INDEX(Historico,2,$A31):INDEX(Historico,13,$A31),INDEX(Historico,2,AS$3):INDEX(Historico,13,AS$3))</f>
        <v>1.19895586317537E-3</v>
      </c>
      <c r="AT31" s="80">
        <f>_xlfn.COVARIANCE.S(INDEX(Historico,2,$A31):INDEX(Historico,13,$A31),INDEX(Historico,2,AT$3):INDEX(Historico,13,AT$3))</f>
        <v>1.19895586317537E-3</v>
      </c>
      <c r="AU31" s="80">
        <f>_xlfn.COVARIANCE.S(INDEX(Historico,2,$A31):INDEX(Historico,13,$A31),INDEX(Historico,2,AU$3):INDEX(Historico,13,AU$3))</f>
        <v>1.19895586317537E-3</v>
      </c>
      <c r="AV31" s="80">
        <f>_xlfn.COVARIANCE.S(INDEX(Historico,2,$A31):INDEX(Historico,13,$A31),INDEX(Historico,2,AV$3):INDEX(Historico,13,AV$3))</f>
        <v>1.19895586317537E-3</v>
      </c>
      <c r="AW31" s="80">
        <f>_xlfn.COVARIANCE.S(INDEX(Historico,2,$A31):INDEX(Historico,13,$A31),INDEX(Historico,2,AW$3):INDEX(Historico,13,AW$3))</f>
        <v>1.19895586317537E-3</v>
      </c>
      <c r="AX31" s="80">
        <f>_xlfn.COVARIANCE.S(INDEX(Historico,2,$A31):INDEX(Historico,13,$A31),INDEX(Historico,2,AX$3):INDEX(Historico,13,AX$3))</f>
        <v>1.19895586317537E-3</v>
      </c>
      <c r="AY31" s="80">
        <f>_xlfn.COVARIANCE.S(INDEX(Historico,2,$A31):INDEX(Historico,13,$A31),INDEX(Historico,2,AY$3):INDEX(Historico,13,AY$3))</f>
        <v>1.19895586317537E-3</v>
      </c>
      <c r="AZ31" s="80">
        <f>_xlfn.COVARIANCE.S(INDEX(Historico,2,$A31):INDEX(Historico,13,$A31),INDEX(Historico,2,AZ$3):INDEX(Historico,13,AZ$3))</f>
        <v>1.19895586317537E-3</v>
      </c>
      <c r="BA31" s="80">
        <f>_xlfn.COVARIANCE.S(INDEX(Historico,2,$A31):INDEX(Historico,13,$A31),INDEX(Historico,2,BA$3):INDEX(Historico,13,BA$3))</f>
        <v>1.19895586317537E-3</v>
      </c>
      <c r="BB31" s="80">
        <f>_xlfn.COVARIANCE.S(INDEX(Historico,2,$A31):INDEX(Historico,13,$A31),INDEX(Historico,2,BB$3):INDEX(Historico,13,BB$3))</f>
        <v>1.19895586317537E-3</v>
      </c>
      <c r="BC31" s="80">
        <f>_xlfn.COVARIANCE.S(INDEX(Historico,2,$A31):INDEX(Historico,13,$A31),INDEX(Historico,2,BC$3):INDEX(Historico,13,BC$3))</f>
        <v>1.19895586317537E-3</v>
      </c>
    </row>
    <row r="32" spans="1:55" x14ac:dyDescent="0.25">
      <c r="A32">
        <v>28</v>
      </c>
      <c r="B32" s="42" t="str">
        <f t="shared" si="2"/>
        <v>03.737.206/0001-97</v>
      </c>
      <c r="C32" s="80">
        <f>_xlfn.COVARIANCE.S(INDEX(Historico,2,$A32):INDEX(Historico,13,$A32),INDEX(Historico,2,C$3):INDEX(Historico,13,C$3))</f>
        <v>-4.9490229364986831E-5</v>
      </c>
      <c r="D32" s="80">
        <f>_xlfn.COVARIANCE.S(INDEX(Historico,2,$A32):INDEX(Historico,13,$A32),INDEX(Historico,2,D$3):INDEX(Historico,13,D$3))</f>
        <v>-1.5725063777138375E-4</v>
      </c>
      <c r="E32" s="80">
        <f>_xlfn.COVARIANCE.S(INDEX(Historico,2,$A32):INDEX(Historico,13,$A32),INDEX(Historico,2,E$3):INDEX(Historico,13,E$3))</f>
        <v>-1.4452103215071442E-5</v>
      </c>
      <c r="F32" s="80">
        <f>_xlfn.COVARIANCE.S(INDEX(Historico,2,$A32):INDEX(Historico,13,$A32),INDEX(Historico,2,F$3):INDEX(Historico,13,F$3))</f>
        <v>-4.2009804721333564E-6</v>
      </c>
      <c r="G32" s="80">
        <f>_xlfn.COVARIANCE.S(INDEX(Historico,2,$A32):INDEX(Historico,13,$A32),INDEX(Historico,2,G$3):INDEX(Historico,13,G$3))</f>
        <v>-1.7310375386327291E-4</v>
      </c>
      <c r="H32" s="80">
        <f>_xlfn.COVARIANCE.S(INDEX(Historico,2,$A32):INDEX(Historico,13,$A32),INDEX(Historico,2,H$3):INDEX(Historico,13,H$3))</f>
        <v>-1.4913642279686858E-4</v>
      </c>
      <c r="I32" s="80">
        <f>_xlfn.COVARIANCE.S(INDEX(Historico,2,$A32):INDEX(Historico,13,$A32),INDEX(Historico,2,I$3):INDEX(Historico,13,I$3))</f>
        <v>-3.460178276105417E-6</v>
      </c>
      <c r="J32" s="80">
        <f>_xlfn.COVARIANCE.S(INDEX(Historico,2,$A32):INDEX(Historico,13,$A32),INDEX(Historico,2,J$3):INDEX(Historico,13,J$3))</f>
        <v>-2.6023215432380409E-5</v>
      </c>
      <c r="K32" s="80">
        <f>_xlfn.COVARIANCE.S(INDEX(Historico,2,$A32):INDEX(Historico,13,$A32),INDEX(Historico,2,K$3):INDEX(Historico,13,K$3))</f>
        <v>-3.4403009828703395E-4</v>
      </c>
      <c r="L32" s="80">
        <f>_xlfn.COVARIANCE.S(INDEX(Historico,2,$A32):INDEX(Historico,13,$A32),INDEX(Historico,2,L$3):INDEX(Historico,13,L$3))</f>
        <v>-3.3945966083062098E-4</v>
      </c>
      <c r="M32" s="80">
        <f>_xlfn.COVARIANCE.S(INDEX(Historico,2,$A32):INDEX(Historico,13,$A32),INDEX(Historico,2,M$3):INDEX(Historico,13,M$3))</f>
        <v>-5.9112912819591593E-4</v>
      </c>
      <c r="N32" s="80">
        <f>_xlfn.COVARIANCE.S(INDEX(Historico,2,$A32):INDEX(Historico,13,$A32),INDEX(Historico,2,N$3):INDEX(Historico,13,N$3))</f>
        <v>-2.3638175173981607E-4</v>
      </c>
      <c r="O32" s="80">
        <f>_xlfn.COVARIANCE.S(INDEX(Historico,2,$A32):INDEX(Historico,13,$A32),INDEX(Historico,2,O$3):INDEX(Historico,13,O$3))</f>
        <v>-1.9381387556875808E-4</v>
      </c>
      <c r="P32" s="80">
        <f>_xlfn.COVARIANCE.S(INDEX(Historico,2,$A32):INDEX(Historico,13,$A32),INDEX(Historico,2,P$3):INDEX(Historico,13,P$3))</f>
        <v>-5.34165878539684E-4</v>
      </c>
      <c r="Q32" s="80">
        <f>_xlfn.COVARIANCE.S(INDEX(Historico,2,$A32):INDEX(Historico,13,$A32),INDEX(Historico,2,Q$3):INDEX(Historico,13,Q$3))</f>
        <v>-5.0808470451993166E-4</v>
      </c>
      <c r="R32" s="80">
        <f>_xlfn.COVARIANCE.S(INDEX(Historico,2,$A32):INDEX(Historico,13,$A32),INDEX(Historico,2,R$3):INDEX(Historico,13,R$3))</f>
        <v>1.5643970715819501E-3</v>
      </c>
      <c r="S32" s="80">
        <f>_xlfn.COVARIANCE.S(INDEX(Historico,2,$A32):INDEX(Historico,13,$A32),INDEX(Historico,2,S$3):INDEX(Historico,13,S$3))</f>
        <v>-4.6549555907933033E-5</v>
      </c>
      <c r="T32" s="80">
        <f>_xlfn.COVARIANCE.S(INDEX(Historico,2,$A32):INDEX(Historico,13,$A32),INDEX(Historico,2,T$3):INDEX(Historico,13,T$3))</f>
        <v>-5.5909337073340077E-4</v>
      </c>
      <c r="U32" s="80">
        <f>_xlfn.COVARIANCE.S(INDEX(Historico,2,$A32):INDEX(Historico,13,$A32),INDEX(Historico,2,U$3):INDEX(Historico,13,U$3))</f>
        <v>-6.4473472346886554E-4</v>
      </c>
      <c r="V32" s="80">
        <f>_xlfn.COVARIANCE.S(INDEX(Historico,2,$A32):INDEX(Historico,13,$A32),INDEX(Historico,2,V$3):INDEX(Historico,13,V$3))</f>
        <v>-5.6160631969649777E-4</v>
      </c>
      <c r="W32" s="80">
        <f>_xlfn.COVARIANCE.S(INDEX(Historico,2,$A32):INDEX(Historico,13,$A32),INDEX(Historico,2,W$3):INDEX(Historico,13,W$3))</f>
        <v>1.56160945296241E-3</v>
      </c>
      <c r="X32" s="80">
        <f>_xlfn.COVARIANCE.S(INDEX(Historico,2,$A32):INDEX(Historico,13,$A32),INDEX(Historico,2,X$3):INDEX(Historico,13,X$3))</f>
        <v>-7.3014710917215168E-4</v>
      </c>
      <c r="Y32" s="80">
        <f>_xlfn.COVARIANCE.S(INDEX(Historico,2,$A32):INDEX(Historico,13,$A32),INDEX(Historico,2,Y$3):INDEX(Historico,13,Y$3))</f>
        <v>5.5383785117934744E-4</v>
      </c>
      <c r="Z32" s="80">
        <f>_xlfn.COVARIANCE.S(INDEX(Historico,2,$A32):INDEX(Historico,13,$A32),INDEX(Historico,2,Z$3):INDEX(Historico,13,Z$3))</f>
        <v>-1.7304193301073592E-4</v>
      </c>
      <c r="AA32" s="80">
        <f>_xlfn.COVARIANCE.S(INDEX(Historico,2,$A32):INDEX(Historico,13,$A32),INDEX(Historico,2,AA$3):INDEX(Historico,13,AA$3))</f>
        <v>1.19895586317537E-3</v>
      </c>
      <c r="AB32" s="80">
        <f>_xlfn.COVARIANCE.S(INDEX(Historico,2,$A32):INDEX(Historico,13,$A32),INDEX(Historico,2,AB$3):INDEX(Historico,13,AB$3))</f>
        <v>1.19895586317537E-3</v>
      </c>
      <c r="AC32" s="80">
        <f>_xlfn.COVARIANCE.S(INDEX(Historico,2,$A32):INDEX(Historico,13,$A32),INDEX(Historico,2,AC$3):INDEX(Historico,13,AC$3))</f>
        <v>1.19895586317537E-3</v>
      </c>
      <c r="AD32" s="80">
        <f>_xlfn.COVARIANCE.S(INDEX(Historico,2,$A32):INDEX(Historico,13,$A32),INDEX(Historico,2,AD$3):INDEX(Historico,13,AD$3))</f>
        <v>1.19895586317537E-3</v>
      </c>
      <c r="AE32" s="80">
        <f>_xlfn.COVARIANCE.S(INDEX(Historico,2,$A32):INDEX(Historico,13,$A32),INDEX(Historico,2,AE$3):INDEX(Historico,13,AE$3))</f>
        <v>1.19895586317537E-3</v>
      </c>
      <c r="AF32" s="80">
        <f>_xlfn.COVARIANCE.S(INDEX(Historico,2,$A32):INDEX(Historico,13,$A32),INDEX(Historico,2,AF$3):INDEX(Historico,13,AF$3))</f>
        <v>1.19895586317537E-3</v>
      </c>
      <c r="AG32" s="80">
        <f>_xlfn.COVARIANCE.S(INDEX(Historico,2,$A32):INDEX(Historico,13,$A32),INDEX(Historico,2,AG$3):INDEX(Historico,13,AG$3))</f>
        <v>1.19895586317537E-3</v>
      </c>
      <c r="AH32" s="80">
        <f>_xlfn.COVARIANCE.S(INDEX(Historico,2,$A32):INDEX(Historico,13,$A32),INDEX(Historico,2,AH$3):INDEX(Historico,13,AH$3))</f>
        <v>1.19895586317537E-3</v>
      </c>
      <c r="AI32" s="80">
        <f>_xlfn.COVARIANCE.S(INDEX(Historico,2,$A32):INDEX(Historico,13,$A32),INDEX(Historico,2,AI$3):INDEX(Historico,13,AI$3))</f>
        <v>1.19895586317537E-3</v>
      </c>
      <c r="AJ32" s="80">
        <f>_xlfn.COVARIANCE.S(INDEX(Historico,2,$A32):INDEX(Historico,13,$A32),INDEX(Historico,2,AJ$3):INDEX(Historico,13,AJ$3))</f>
        <v>1.19895586317537E-3</v>
      </c>
      <c r="AK32" s="80">
        <f>_xlfn.COVARIANCE.S(INDEX(Historico,2,$A32):INDEX(Historico,13,$A32),INDEX(Historico,2,AK$3):INDEX(Historico,13,AK$3))</f>
        <v>1.19895586317537E-3</v>
      </c>
      <c r="AL32" s="80">
        <f>_xlfn.COVARIANCE.S(INDEX(Historico,2,$A32):INDEX(Historico,13,$A32),INDEX(Historico,2,AL$3):INDEX(Historico,13,AL$3))</f>
        <v>1.19895586317537E-3</v>
      </c>
      <c r="AM32" s="80">
        <f>_xlfn.COVARIANCE.S(INDEX(Historico,2,$A32):INDEX(Historico,13,$A32),INDEX(Historico,2,AM$3):INDEX(Historico,13,AM$3))</f>
        <v>1.19895586317537E-3</v>
      </c>
      <c r="AN32" s="80">
        <f>_xlfn.COVARIANCE.S(INDEX(Historico,2,$A32):INDEX(Historico,13,$A32),INDEX(Historico,2,AN$3):INDEX(Historico,13,AN$3))</f>
        <v>1.19895586317537E-3</v>
      </c>
      <c r="AO32" s="80">
        <f>_xlfn.COVARIANCE.S(INDEX(Historico,2,$A32):INDEX(Historico,13,$A32),INDEX(Historico,2,AO$3):INDEX(Historico,13,AO$3))</f>
        <v>1.19895586317537E-3</v>
      </c>
      <c r="AP32" s="80">
        <f>_xlfn.COVARIANCE.S(INDEX(Historico,2,$A32):INDEX(Historico,13,$A32),INDEX(Historico,2,AP$3):INDEX(Historico,13,AP$3))</f>
        <v>1.19895586317537E-3</v>
      </c>
      <c r="AQ32" s="80">
        <f>_xlfn.COVARIANCE.S(INDEX(Historico,2,$A32):INDEX(Historico,13,$A32),INDEX(Historico,2,AQ$3):INDEX(Historico,13,AQ$3))</f>
        <v>1.19895586317537E-3</v>
      </c>
      <c r="AR32" s="80">
        <f>_xlfn.COVARIANCE.S(INDEX(Historico,2,$A32):INDEX(Historico,13,$A32),INDEX(Historico,2,AR$3):INDEX(Historico,13,AR$3))</f>
        <v>1.19895586317537E-3</v>
      </c>
      <c r="AS32" s="80">
        <f>_xlfn.COVARIANCE.S(INDEX(Historico,2,$A32):INDEX(Historico,13,$A32),INDEX(Historico,2,AS$3):INDEX(Historico,13,AS$3))</f>
        <v>1.19895586317537E-3</v>
      </c>
      <c r="AT32" s="80">
        <f>_xlfn.COVARIANCE.S(INDEX(Historico,2,$A32):INDEX(Historico,13,$A32),INDEX(Historico,2,AT$3):INDEX(Historico,13,AT$3))</f>
        <v>1.19895586317537E-3</v>
      </c>
      <c r="AU32" s="80">
        <f>_xlfn.COVARIANCE.S(INDEX(Historico,2,$A32):INDEX(Historico,13,$A32),INDEX(Historico,2,AU$3):INDEX(Historico,13,AU$3))</f>
        <v>1.19895586317537E-3</v>
      </c>
      <c r="AV32" s="80">
        <f>_xlfn.COVARIANCE.S(INDEX(Historico,2,$A32):INDEX(Historico,13,$A32),INDEX(Historico,2,AV$3):INDEX(Historico,13,AV$3))</f>
        <v>1.19895586317537E-3</v>
      </c>
      <c r="AW32" s="80">
        <f>_xlfn.COVARIANCE.S(INDEX(Historico,2,$A32):INDEX(Historico,13,$A32),INDEX(Historico,2,AW$3):INDEX(Historico,13,AW$3))</f>
        <v>1.19895586317537E-3</v>
      </c>
      <c r="AX32" s="80">
        <f>_xlfn.COVARIANCE.S(INDEX(Historico,2,$A32):INDEX(Historico,13,$A32),INDEX(Historico,2,AX$3):INDEX(Historico,13,AX$3))</f>
        <v>1.19895586317537E-3</v>
      </c>
      <c r="AY32" s="80">
        <f>_xlfn.COVARIANCE.S(INDEX(Historico,2,$A32):INDEX(Historico,13,$A32),INDEX(Historico,2,AY$3):INDEX(Historico,13,AY$3))</f>
        <v>1.19895586317537E-3</v>
      </c>
      <c r="AZ32" s="80">
        <f>_xlfn.COVARIANCE.S(INDEX(Historico,2,$A32):INDEX(Historico,13,$A32),INDEX(Historico,2,AZ$3):INDEX(Historico,13,AZ$3))</f>
        <v>1.19895586317537E-3</v>
      </c>
      <c r="BA32" s="80">
        <f>_xlfn.COVARIANCE.S(INDEX(Historico,2,$A32):INDEX(Historico,13,$A32),INDEX(Historico,2,BA$3):INDEX(Historico,13,BA$3))</f>
        <v>1.19895586317537E-3</v>
      </c>
      <c r="BB32" s="80">
        <f>_xlfn.COVARIANCE.S(INDEX(Historico,2,$A32):INDEX(Historico,13,$A32),INDEX(Historico,2,BB$3):INDEX(Historico,13,BB$3))</f>
        <v>1.19895586317537E-3</v>
      </c>
      <c r="BC32" s="80">
        <f>_xlfn.COVARIANCE.S(INDEX(Historico,2,$A32):INDEX(Historico,13,$A32),INDEX(Historico,2,BC$3):INDEX(Historico,13,BC$3))</f>
        <v>1.19895586317537E-3</v>
      </c>
    </row>
    <row r="33" spans="1:55" x14ac:dyDescent="0.25">
      <c r="A33">
        <v>29</v>
      </c>
      <c r="B33" s="42" t="str">
        <f t="shared" si="2"/>
        <v>23.215.008/0001-70</v>
      </c>
      <c r="C33" s="80">
        <f>_xlfn.COVARIANCE.S(INDEX(Historico,2,$A33):INDEX(Historico,13,$A33),INDEX(Historico,2,C$3):INDEX(Historico,13,C$3))</f>
        <v>-4.9490229364986831E-5</v>
      </c>
      <c r="D33" s="80">
        <f>_xlfn.COVARIANCE.S(INDEX(Historico,2,$A33):INDEX(Historico,13,$A33),INDEX(Historico,2,D$3):INDEX(Historico,13,D$3))</f>
        <v>-1.5725063777138375E-4</v>
      </c>
      <c r="E33" s="80">
        <f>_xlfn.COVARIANCE.S(INDEX(Historico,2,$A33):INDEX(Historico,13,$A33),INDEX(Historico,2,E$3):INDEX(Historico,13,E$3))</f>
        <v>-1.4452103215071442E-5</v>
      </c>
      <c r="F33" s="80">
        <f>_xlfn.COVARIANCE.S(INDEX(Historico,2,$A33):INDEX(Historico,13,$A33),INDEX(Historico,2,F$3):INDEX(Historico,13,F$3))</f>
        <v>-4.2009804721333564E-6</v>
      </c>
      <c r="G33" s="80">
        <f>_xlfn.COVARIANCE.S(INDEX(Historico,2,$A33):INDEX(Historico,13,$A33),INDEX(Historico,2,G$3):INDEX(Historico,13,G$3))</f>
        <v>-1.7310375386327291E-4</v>
      </c>
      <c r="H33" s="80">
        <f>_xlfn.COVARIANCE.S(INDEX(Historico,2,$A33):INDEX(Historico,13,$A33),INDEX(Historico,2,H$3):INDEX(Historico,13,H$3))</f>
        <v>-1.4913642279686858E-4</v>
      </c>
      <c r="I33" s="80">
        <f>_xlfn.COVARIANCE.S(INDEX(Historico,2,$A33):INDEX(Historico,13,$A33),INDEX(Historico,2,I$3):INDEX(Historico,13,I$3))</f>
        <v>-3.460178276105417E-6</v>
      </c>
      <c r="J33" s="80">
        <f>_xlfn.COVARIANCE.S(INDEX(Historico,2,$A33):INDEX(Historico,13,$A33),INDEX(Historico,2,J$3):INDEX(Historico,13,J$3))</f>
        <v>-2.6023215432380409E-5</v>
      </c>
      <c r="K33" s="80">
        <f>_xlfn.COVARIANCE.S(INDEX(Historico,2,$A33):INDEX(Historico,13,$A33),INDEX(Historico,2,K$3):INDEX(Historico,13,K$3))</f>
        <v>-3.4403009828703395E-4</v>
      </c>
      <c r="L33" s="80">
        <f>_xlfn.COVARIANCE.S(INDEX(Historico,2,$A33):INDEX(Historico,13,$A33),INDEX(Historico,2,L$3):INDEX(Historico,13,L$3))</f>
        <v>-3.3945966083062098E-4</v>
      </c>
      <c r="M33" s="80">
        <f>_xlfn.COVARIANCE.S(INDEX(Historico,2,$A33):INDEX(Historico,13,$A33),INDEX(Historico,2,M$3):INDEX(Historico,13,M$3))</f>
        <v>-5.9112912819591593E-4</v>
      </c>
      <c r="N33" s="80">
        <f>_xlfn.COVARIANCE.S(INDEX(Historico,2,$A33):INDEX(Historico,13,$A33),INDEX(Historico,2,N$3):INDEX(Historico,13,N$3))</f>
        <v>-2.3638175173981607E-4</v>
      </c>
      <c r="O33" s="80">
        <f>_xlfn.COVARIANCE.S(INDEX(Historico,2,$A33):INDEX(Historico,13,$A33),INDEX(Historico,2,O$3):INDEX(Historico,13,O$3))</f>
        <v>-1.9381387556875808E-4</v>
      </c>
      <c r="P33" s="80">
        <f>_xlfn.COVARIANCE.S(INDEX(Historico,2,$A33):INDEX(Historico,13,$A33),INDEX(Historico,2,P$3):INDEX(Historico,13,P$3))</f>
        <v>-5.34165878539684E-4</v>
      </c>
      <c r="Q33" s="80">
        <f>_xlfn.COVARIANCE.S(INDEX(Historico,2,$A33):INDEX(Historico,13,$A33),INDEX(Historico,2,Q$3):INDEX(Historico,13,Q$3))</f>
        <v>-5.0808470451993166E-4</v>
      </c>
      <c r="R33" s="80">
        <f>_xlfn.COVARIANCE.S(INDEX(Historico,2,$A33):INDEX(Historico,13,$A33),INDEX(Historico,2,R$3):INDEX(Historico,13,R$3))</f>
        <v>1.5643970715819501E-3</v>
      </c>
      <c r="S33" s="80">
        <f>_xlfn.COVARIANCE.S(INDEX(Historico,2,$A33):INDEX(Historico,13,$A33),INDEX(Historico,2,S$3):INDEX(Historico,13,S$3))</f>
        <v>-4.6549555907933033E-5</v>
      </c>
      <c r="T33" s="80">
        <f>_xlfn.COVARIANCE.S(INDEX(Historico,2,$A33):INDEX(Historico,13,$A33),INDEX(Historico,2,T$3):INDEX(Historico,13,T$3))</f>
        <v>-5.5909337073340077E-4</v>
      </c>
      <c r="U33" s="80">
        <f>_xlfn.COVARIANCE.S(INDEX(Historico,2,$A33):INDEX(Historico,13,$A33),INDEX(Historico,2,U$3):INDEX(Historico,13,U$3))</f>
        <v>-6.4473472346886554E-4</v>
      </c>
      <c r="V33" s="80">
        <f>_xlfn.COVARIANCE.S(INDEX(Historico,2,$A33):INDEX(Historico,13,$A33),INDEX(Historico,2,V$3):INDEX(Historico,13,V$3))</f>
        <v>-5.6160631969649777E-4</v>
      </c>
      <c r="W33" s="80">
        <f>_xlfn.COVARIANCE.S(INDEX(Historico,2,$A33):INDEX(Historico,13,$A33),INDEX(Historico,2,W$3):INDEX(Historico,13,W$3))</f>
        <v>1.56160945296241E-3</v>
      </c>
      <c r="X33" s="80">
        <f>_xlfn.COVARIANCE.S(INDEX(Historico,2,$A33):INDEX(Historico,13,$A33),INDEX(Historico,2,X$3):INDEX(Historico,13,X$3))</f>
        <v>-7.3014710917215168E-4</v>
      </c>
      <c r="Y33" s="80">
        <f>_xlfn.COVARIANCE.S(INDEX(Historico,2,$A33):INDEX(Historico,13,$A33),INDEX(Historico,2,Y$3):INDEX(Historico,13,Y$3))</f>
        <v>5.5383785117934744E-4</v>
      </c>
      <c r="Z33" s="80">
        <f>_xlfn.COVARIANCE.S(INDEX(Historico,2,$A33):INDEX(Historico,13,$A33),INDEX(Historico,2,Z$3):INDEX(Historico,13,Z$3))</f>
        <v>-1.7304193301073592E-4</v>
      </c>
      <c r="AA33" s="80">
        <f>_xlfn.COVARIANCE.S(INDEX(Historico,2,$A33):INDEX(Historico,13,$A33),INDEX(Historico,2,AA$3):INDEX(Historico,13,AA$3))</f>
        <v>1.19895586317537E-3</v>
      </c>
      <c r="AB33" s="80">
        <f>_xlfn.COVARIANCE.S(INDEX(Historico,2,$A33):INDEX(Historico,13,$A33),INDEX(Historico,2,AB$3):INDEX(Historico,13,AB$3))</f>
        <v>1.19895586317537E-3</v>
      </c>
      <c r="AC33" s="80">
        <f>_xlfn.COVARIANCE.S(INDEX(Historico,2,$A33):INDEX(Historico,13,$A33),INDEX(Historico,2,AC$3):INDEX(Historico,13,AC$3))</f>
        <v>1.19895586317537E-3</v>
      </c>
      <c r="AD33" s="80">
        <f>_xlfn.COVARIANCE.S(INDEX(Historico,2,$A33):INDEX(Historico,13,$A33),INDEX(Historico,2,AD$3):INDEX(Historico,13,AD$3))</f>
        <v>1.19895586317537E-3</v>
      </c>
      <c r="AE33" s="80">
        <f>_xlfn.COVARIANCE.S(INDEX(Historico,2,$A33):INDEX(Historico,13,$A33),INDEX(Historico,2,AE$3):INDEX(Historico,13,AE$3))</f>
        <v>1.19895586317537E-3</v>
      </c>
      <c r="AF33" s="80">
        <f>_xlfn.COVARIANCE.S(INDEX(Historico,2,$A33):INDEX(Historico,13,$A33),INDEX(Historico,2,AF$3):INDEX(Historico,13,AF$3))</f>
        <v>1.19895586317537E-3</v>
      </c>
      <c r="AG33" s="80">
        <f>_xlfn.COVARIANCE.S(INDEX(Historico,2,$A33):INDEX(Historico,13,$A33),INDEX(Historico,2,AG$3):INDEX(Historico,13,AG$3))</f>
        <v>1.19895586317537E-3</v>
      </c>
      <c r="AH33" s="80">
        <f>_xlfn.COVARIANCE.S(INDEX(Historico,2,$A33):INDEX(Historico,13,$A33),INDEX(Historico,2,AH$3):INDEX(Historico,13,AH$3))</f>
        <v>1.19895586317537E-3</v>
      </c>
      <c r="AI33" s="80">
        <f>_xlfn.COVARIANCE.S(INDEX(Historico,2,$A33):INDEX(Historico,13,$A33),INDEX(Historico,2,AI$3):INDEX(Historico,13,AI$3))</f>
        <v>1.19895586317537E-3</v>
      </c>
      <c r="AJ33" s="80">
        <f>_xlfn.COVARIANCE.S(INDEX(Historico,2,$A33):INDEX(Historico,13,$A33),INDEX(Historico,2,AJ$3):INDEX(Historico,13,AJ$3))</f>
        <v>1.19895586317537E-3</v>
      </c>
      <c r="AK33" s="80">
        <f>_xlfn.COVARIANCE.S(INDEX(Historico,2,$A33):INDEX(Historico,13,$A33),INDEX(Historico,2,AK$3):INDEX(Historico,13,AK$3))</f>
        <v>1.19895586317537E-3</v>
      </c>
      <c r="AL33" s="80">
        <f>_xlfn.COVARIANCE.S(INDEX(Historico,2,$A33):INDEX(Historico,13,$A33),INDEX(Historico,2,AL$3):INDEX(Historico,13,AL$3))</f>
        <v>1.19895586317537E-3</v>
      </c>
      <c r="AM33" s="80">
        <f>_xlfn.COVARIANCE.S(INDEX(Historico,2,$A33):INDEX(Historico,13,$A33),INDEX(Historico,2,AM$3):INDEX(Historico,13,AM$3))</f>
        <v>1.19895586317537E-3</v>
      </c>
      <c r="AN33" s="80">
        <f>_xlfn.COVARIANCE.S(INDEX(Historico,2,$A33):INDEX(Historico,13,$A33),INDEX(Historico,2,AN$3):INDEX(Historico,13,AN$3))</f>
        <v>1.19895586317537E-3</v>
      </c>
      <c r="AO33" s="80">
        <f>_xlfn.COVARIANCE.S(INDEX(Historico,2,$A33):INDEX(Historico,13,$A33),INDEX(Historico,2,AO$3):INDEX(Historico,13,AO$3))</f>
        <v>1.19895586317537E-3</v>
      </c>
      <c r="AP33" s="80">
        <f>_xlfn.COVARIANCE.S(INDEX(Historico,2,$A33):INDEX(Historico,13,$A33),INDEX(Historico,2,AP$3):INDEX(Historico,13,AP$3))</f>
        <v>1.19895586317537E-3</v>
      </c>
      <c r="AQ33" s="80">
        <f>_xlfn.COVARIANCE.S(INDEX(Historico,2,$A33):INDEX(Historico,13,$A33),INDEX(Historico,2,AQ$3):INDEX(Historico,13,AQ$3))</f>
        <v>1.19895586317537E-3</v>
      </c>
      <c r="AR33" s="80">
        <f>_xlfn.COVARIANCE.S(INDEX(Historico,2,$A33):INDEX(Historico,13,$A33),INDEX(Historico,2,AR$3):INDEX(Historico,13,AR$3))</f>
        <v>1.19895586317537E-3</v>
      </c>
      <c r="AS33" s="80">
        <f>_xlfn.COVARIANCE.S(INDEX(Historico,2,$A33):INDEX(Historico,13,$A33),INDEX(Historico,2,AS$3):INDEX(Historico,13,AS$3))</f>
        <v>1.19895586317537E-3</v>
      </c>
      <c r="AT33" s="80">
        <f>_xlfn.COVARIANCE.S(INDEX(Historico,2,$A33):INDEX(Historico,13,$A33),INDEX(Historico,2,AT$3):INDEX(Historico,13,AT$3))</f>
        <v>1.19895586317537E-3</v>
      </c>
      <c r="AU33" s="80">
        <f>_xlfn.COVARIANCE.S(INDEX(Historico,2,$A33):INDEX(Historico,13,$A33),INDEX(Historico,2,AU$3):INDEX(Historico,13,AU$3))</f>
        <v>1.19895586317537E-3</v>
      </c>
      <c r="AV33" s="80">
        <f>_xlfn.COVARIANCE.S(INDEX(Historico,2,$A33):INDEX(Historico,13,$A33),INDEX(Historico,2,AV$3):INDEX(Historico,13,AV$3))</f>
        <v>1.19895586317537E-3</v>
      </c>
      <c r="AW33" s="80">
        <f>_xlfn.COVARIANCE.S(INDEX(Historico,2,$A33):INDEX(Historico,13,$A33),INDEX(Historico,2,AW$3):INDEX(Historico,13,AW$3))</f>
        <v>1.19895586317537E-3</v>
      </c>
      <c r="AX33" s="80">
        <f>_xlfn.COVARIANCE.S(INDEX(Historico,2,$A33):INDEX(Historico,13,$A33),INDEX(Historico,2,AX$3):INDEX(Historico,13,AX$3))</f>
        <v>1.19895586317537E-3</v>
      </c>
      <c r="AY33" s="80">
        <f>_xlfn.COVARIANCE.S(INDEX(Historico,2,$A33):INDEX(Historico,13,$A33),INDEX(Historico,2,AY$3):INDEX(Historico,13,AY$3))</f>
        <v>1.19895586317537E-3</v>
      </c>
      <c r="AZ33" s="80">
        <f>_xlfn.COVARIANCE.S(INDEX(Historico,2,$A33):INDEX(Historico,13,$A33),INDEX(Historico,2,AZ$3):INDEX(Historico,13,AZ$3))</f>
        <v>1.19895586317537E-3</v>
      </c>
      <c r="BA33" s="80">
        <f>_xlfn.COVARIANCE.S(INDEX(Historico,2,$A33):INDEX(Historico,13,$A33),INDEX(Historico,2,BA$3):INDEX(Historico,13,BA$3))</f>
        <v>1.19895586317537E-3</v>
      </c>
      <c r="BB33" s="80">
        <f>_xlfn.COVARIANCE.S(INDEX(Historico,2,$A33):INDEX(Historico,13,$A33),INDEX(Historico,2,BB$3):INDEX(Historico,13,BB$3))</f>
        <v>1.19895586317537E-3</v>
      </c>
      <c r="BC33" s="80">
        <f>_xlfn.COVARIANCE.S(INDEX(Historico,2,$A33):INDEX(Historico,13,$A33),INDEX(Historico,2,BC$3):INDEX(Historico,13,BC$3))</f>
        <v>1.19895586317537E-3</v>
      </c>
    </row>
    <row r="34" spans="1:55" x14ac:dyDescent="0.25">
      <c r="A34">
        <v>30</v>
      </c>
      <c r="B34" s="42" t="str">
        <f t="shared" si="2"/>
        <v>05.164.356/0001-84</v>
      </c>
      <c r="C34" s="80">
        <f>_xlfn.COVARIANCE.S(INDEX(Historico,2,$A34):INDEX(Historico,13,$A34),INDEX(Historico,2,C$3):INDEX(Historico,13,C$3))</f>
        <v>-4.9490229364986831E-5</v>
      </c>
      <c r="D34" s="80">
        <f>_xlfn.COVARIANCE.S(INDEX(Historico,2,$A34):INDEX(Historico,13,$A34),INDEX(Historico,2,D$3):INDEX(Historico,13,D$3))</f>
        <v>-1.5725063777138375E-4</v>
      </c>
      <c r="E34" s="80">
        <f>_xlfn.COVARIANCE.S(INDEX(Historico,2,$A34):INDEX(Historico,13,$A34),INDEX(Historico,2,E$3):INDEX(Historico,13,E$3))</f>
        <v>-1.4452103215071442E-5</v>
      </c>
      <c r="F34" s="80">
        <f>_xlfn.COVARIANCE.S(INDEX(Historico,2,$A34):INDEX(Historico,13,$A34),INDEX(Historico,2,F$3):INDEX(Historico,13,F$3))</f>
        <v>-4.2009804721333564E-6</v>
      </c>
      <c r="G34" s="80">
        <f>_xlfn.COVARIANCE.S(INDEX(Historico,2,$A34):INDEX(Historico,13,$A34),INDEX(Historico,2,G$3):INDEX(Historico,13,G$3))</f>
        <v>-1.7310375386327291E-4</v>
      </c>
      <c r="H34" s="80">
        <f>_xlfn.COVARIANCE.S(INDEX(Historico,2,$A34):INDEX(Historico,13,$A34),INDEX(Historico,2,H$3):INDEX(Historico,13,H$3))</f>
        <v>-1.4913642279686858E-4</v>
      </c>
      <c r="I34" s="80">
        <f>_xlfn.COVARIANCE.S(INDEX(Historico,2,$A34):INDEX(Historico,13,$A34),INDEX(Historico,2,I$3):INDEX(Historico,13,I$3))</f>
        <v>-3.460178276105417E-6</v>
      </c>
      <c r="J34" s="80">
        <f>_xlfn.COVARIANCE.S(INDEX(Historico,2,$A34):INDEX(Historico,13,$A34),INDEX(Historico,2,J$3):INDEX(Historico,13,J$3))</f>
        <v>-2.6023215432380409E-5</v>
      </c>
      <c r="K34" s="80">
        <f>_xlfn.COVARIANCE.S(INDEX(Historico,2,$A34):INDEX(Historico,13,$A34),INDEX(Historico,2,K$3):INDEX(Historico,13,K$3))</f>
        <v>-3.4403009828703395E-4</v>
      </c>
      <c r="L34" s="80">
        <f>_xlfn.COVARIANCE.S(INDEX(Historico,2,$A34):INDEX(Historico,13,$A34),INDEX(Historico,2,L$3):INDEX(Historico,13,L$3))</f>
        <v>-3.3945966083062098E-4</v>
      </c>
      <c r="M34" s="80">
        <f>_xlfn.COVARIANCE.S(INDEX(Historico,2,$A34):INDEX(Historico,13,$A34),INDEX(Historico,2,M$3):INDEX(Historico,13,M$3))</f>
        <v>-5.9112912819591593E-4</v>
      </c>
      <c r="N34" s="80">
        <f>_xlfn.COVARIANCE.S(INDEX(Historico,2,$A34):INDEX(Historico,13,$A34),INDEX(Historico,2,N$3):INDEX(Historico,13,N$3))</f>
        <v>-2.3638175173981607E-4</v>
      </c>
      <c r="O34" s="80">
        <f>_xlfn.COVARIANCE.S(INDEX(Historico,2,$A34):INDEX(Historico,13,$A34),INDEX(Historico,2,O$3):INDEX(Historico,13,O$3))</f>
        <v>-1.9381387556875808E-4</v>
      </c>
      <c r="P34" s="80">
        <f>_xlfn.COVARIANCE.S(INDEX(Historico,2,$A34):INDEX(Historico,13,$A34),INDEX(Historico,2,P$3):INDEX(Historico,13,P$3))</f>
        <v>-5.34165878539684E-4</v>
      </c>
      <c r="Q34" s="80">
        <f>_xlfn.COVARIANCE.S(INDEX(Historico,2,$A34):INDEX(Historico,13,$A34),INDEX(Historico,2,Q$3):INDEX(Historico,13,Q$3))</f>
        <v>-5.0808470451993166E-4</v>
      </c>
      <c r="R34" s="80">
        <f>_xlfn.COVARIANCE.S(INDEX(Historico,2,$A34):INDEX(Historico,13,$A34),INDEX(Historico,2,R$3):INDEX(Historico,13,R$3))</f>
        <v>1.5643970715819501E-3</v>
      </c>
      <c r="S34" s="80">
        <f>_xlfn.COVARIANCE.S(INDEX(Historico,2,$A34):INDEX(Historico,13,$A34),INDEX(Historico,2,S$3):INDEX(Historico,13,S$3))</f>
        <v>-4.6549555907933033E-5</v>
      </c>
      <c r="T34" s="80">
        <f>_xlfn.COVARIANCE.S(INDEX(Historico,2,$A34):INDEX(Historico,13,$A34),INDEX(Historico,2,T$3):INDEX(Historico,13,T$3))</f>
        <v>-5.5909337073340077E-4</v>
      </c>
      <c r="U34" s="80">
        <f>_xlfn.COVARIANCE.S(INDEX(Historico,2,$A34):INDEX(Historico,13,$A34),INDEX(Historico,2,U$3):INDEX(Historico,13,U$3))</f>
        <v>-6.4473472346886554E-4</v>
      </c>
      <c r="V34" s="80">
        <f>_xlfn.COVARIANCE.S(INDEX(Historico,2,$A34):INDEX(Historico,13,$A34),INDEX(Historico,2,V$3):INDEX(Historico,13,V$3))</f>
        <v>-5.6160631969649777E-4</v>
      </c>
      <c r="W34" s="80">
        <f>_xlfn.COVARIANCE.S(INDEX(Historico,2,$A34):INDEX(Historico,13,$A34),INDEX(Historico,2,W$3):INDEX(Historico,13,W$3))</f>
        <v>1.56160945296241E-3</v>
      </c>
      <c r="X34" s="80">
        <f>_xlfn.COVARIANCE.S(INDEX(Historico,2,$A34):INDEX(Historico,13,$A34),INDEX(Historico,2,X$3):INDEX(Historico,13,X$3))</f>
        <v>-7.3014710917215168E-4</v>
      </c>
      <c r="Y34" s="80">
        <f>_xlfn.COVARIANCE.S(INDEX(Historico,2,$A34):INDEX(Historico,13,$A34),INDEX(Historico,2,Y$3):INDEX(Historico,13,Y$3))</f>
        <v>5.5383785117934744E-4</v>
      </c>
      <c r="Z34" s="80">
        <f>_xlfn.COVARIANCE.S(INDEX(Historico,2,$A34):INDEX(Historico,13,$A34),INDEX(Historico,2,Z$3):INDEX(Historico,13,Z$3))</f>
        <v>-1.7304193301073592E-4</v>
      </c>
      <c r="AA34" s="80">
        <f>_xlfn.COVARIANCE.S(INDEX(Historico,2,$A34):INDEX(Historico,13,$A34),INDEX(Historico,2,AA$3):INDEX(Historico,13,AA$3))</f>
        <v>1.19895586317537E-3</v>
      </c>
      <c r="AB34" s="80">
        <f>_xlfn.COVARIANCE.S(INDEX(Historico,2,$A34):INDEX(Historico,13,$A34),INDEX(Historico,2,AB$3):INDEX(Historico,13,AB$3))</f>
        <v>1.19895586317537E-3</v>
      </c>
      <c r="AC34" s="80">
        <f>_xlfn.COVARIANCE.S(INDEX(Historico,2,$A34):INDEX(Historico,13,$A34),INDEX(Historico,2,AC$3):INDEX(Historico,13,AC$3))</f>
        <v>1.19895586317537E-3</v>
      </c>
      <c r="AD34" s="80">
        <f>_xlfn.COVARIANCE.S(INDEX(Historico,2,$A34):INDEX(Historico,13,$A34),INDEX(Historico,2,AD$3):INDEX(Historico,13,AD$3))</f>
        <v>1.19895586317537E-3</v>
      </c>
      <c r="AE34" s="80">
        <f>_xlfn.COVARIANCE.S(INDEX(Historico,2,$A34):INDEX(Historico,13,$A34),INDEX(Historico,2,AE$3):INDEX(Historico,13,AE$3))</f>
        <v>1.19895586317537E-3</v>
      </c>
      <c r="AF34" s="80">
        <f>_xlfn.COVARIANCE.S(INDEX(Historico,2,$A34):INDEX(Historico,13,$A34),INDEX(Historico,2,AF$3):INDEX(Historico,13,AF$3))</f>
        <v>1.19895586317537E-3</v>
      </c>
      <c r="AG34" s="80">
        <f>_xlfn.COVARIANCE.S(INDEX(Historico,2,$A34):INDEX(Historico,13,$A34),INDEX(Historico,2,AG$3):INDEX(Historico,13,AG$3))</f>
        <v>1.19895586317537E-3</v>
      </c>
      <c r="AH34" s="80">
        <f>_xlfn.COVARIANCE.S(INDEX(Historico,2,$A34):INDEX(Historico,13,$A34),INDEX(Historico,2,AH$3):INDEX(Historico,13,AH$3))</f>
        <v>1.19895586317537E-3</v>
      </c>
      <c r="AI34" s="80">
        <f>_xlfn.COVARIANCE.S(INDEX(Historico,2,$A34):INDEX(Historico,13,$A34),INDEX(Historico,2,AI$3):INDEX(Historico,13,AI$3))</f>
        <v>1.19895586317537E-3</v>
      </c>
      <c r="AJ34" s="80">
        <f>_xlfn.COVARIANCE.S(INDEX(Historico,2,$A34):INDEX(Historico,13,$A34),INDEX(Historico,2,AJ$3):INDEX(Historico,13,AJ$3))</f>
        <v>1.19895586317537E-3</v>
      </c>
      <c r="AK34" s="80">
        <f>_xlfn.COVARIANCE.S(INDEX(Historico,2,$A34):INDEX(Historico,13,$A34),INDEX(Historico,2,AK$3):INDEX(Historico,13,AK$3))</f>
        <v>1.19895586317537E-3</v>
      </c>
      <c r="AL34" s="80">
        <f>_xlfn.COVARIANCE.S(INDEX(Historico,2,$A34):INDEX(Historico,13,$A34),INDEX(Historico,2,AL$3):INDEX(Historico,13,AL$3))</f>
        <v>1.19895586317537E-3</v>
      </c>
      <c r="AM34" s="80">
        <f>_xlfn.COVARIANCE.S(INDEX(Historico,2,$A34):INDEX(Historico,13,$A34),INDEX(Historico,2,AM$3):INDEX(Historico,13,AM$3))</f>
        <v>1.19895586317537E-3</v>
      </c>
      <c r="AN34" s="80">
        <f>_xlfn.COVARIANCE.S(INDEX(Historico,2,$A34):INDEX(Historico,13,$A34),INDEX(Historico,2,AN$3):INDEX(Historico,13,AN$3))</f>
        <v>1.19895586317537E-3</v>
      </c>
      <c r="AO34" s="80">
        <f>_xlfn.COVARIANCE.S(INDEX(Historico,2,$A34):INDEX(Historico,13,$A34),INDEX(Historico,2,AO$3):INDEX(Historico,13,AO$3))</f>
        <v>1.19895586317537E-3</v>
      </c>
      <c r="AP34" s="80">
        <f>_xlfn.COVARIANCE.S(INDEX(Historico,2,$A34):INDEX(Historico,13,$A34),INDEX(Historico,2,AP$3):INDEX(Historico,13,AP$3))</f>
        <v>1.19895586317537E-3</v>
      </c>
      <c r="AQ34" s="80">
        <f>_xlfn.COVARIANCE.S(INDEX(Historico,2,$A34):INDEX(Historico,13,$A34),INDEX(Historico,2,AQ$3):INDEX(Historico,13,AQ$3))</f>
        <v>1.19895586317537E-3</v>
      </c>
      <c r="AR34" s="80">
        <f>_xlfn.COVARIANCE.S(INDEX(Historico,2,$A34):INDEX(Historico,13,$A34),INDEX(Historico,2,AR$3):INDEX(Historico,13,AR$3))</f>
        <v>1.19895586317537E-3</v>
      </c>
      <c r="AS34" s="80">
        <f>_xlfn.COVARIANCE.S(INDEX(Historico,2,$A34):INDEX(Historico,13,$A34),INDEX(Historico,2,AS$3):INDEX(Historico,13,AS$3))</f>
        <v>1.19895586317537E-3</v>
      </c>
      <c r="AT34" s="80">
        <f>_xlfn.COVARIANCE.S(INDEX(Historico,2,$A34):INDEX(Historico,13,$A34),INDEX(Historico,2,AT$3):INDEX(Historico,13,AT$3))</f>
        <v>1.19895586317537E-3</v>
      </c>
      <c r="AU34" s="80">
        <f>_xlfn.COVARIANCE.S(INDEX(Historico,2,$A34):INDEX(Historico,13,$A34),INDEX(Historico,2,AU$3):INDEX(Historico,13,AU$3))</f>
        <v>1.19895586317537E-3</v>
      </c>
      <c r="AV34" s="80">
        <f>_xlfn.COVARIANCE.S(INDEX(Historico,2,$A34):INDEX(Historico,13,$A34),INDEX(Historico,2,AV$3):INDEX(Historico,13,AV$3))</f>
        <v>1.19895586317537E-3</v>
      </c>
      <c r="AW34" s="80">
        <f>_xlfn.COVARIANCE.S(INDEX(Historico,2,$A34):INDEX(Historico,13,$A34),INDEX(Historico,2,AW$3):INDEX(Historico,13,AW$3))</f>
        <v>1.19895586317537E-3</v>
      </c>
      <c r="AX34" s="80">
        <f>_xlfn.COVARIANCE.S(INDEX(Historico,2,$A34):INDEX(Historico,13,$A34),INDEX(Historico,2,AX$3):INDEX(Historico,13,AX$3))</f>
        <v>1.19895586317537E-3</v>
      </c>
      <c r="AY34" s="80">
        <f>_xlfn.COVARIANCE.S(INDEX(Historico,2,$A34):INDEX(Historico,13,$A34),INDEX(Historico,2,AY$3):INDEX(Historico,13,AY$3))</f>
        <v>1.19895586317537E-3</v>
      </c>
      <c r="AZ34" s="80">
        <f>_xlfn.COVARIANCE.S(INDEX(Historico,2,$A34):INDEX(Historico,13,$A34),INDEX(Historico,2,AZ$3):INDEX(Historico,13,AZ$3))</f>
        <v>1.19895586317537E-3</v>
      </c>
      <c r="BA34" s="80">
        <f>_xlfn.COVARIANCE.S(INDEX(Historico,2,$A34):INDEX(Historico,13,$A34),INDEX(Historico,2,BA$3):INDEX(Historico,13,BA$3))</f>
        <v>1.19895586317537E-3</v>
      </c>
      <c r="BB34" s="80">
        <f>_xlfn.COVARIANCE.S(INDEX(Historico,2,$A34):INDEX(Historico,13,$A34),INDEX(Historico,2,BB$3):INDEX(Historico,13,BB$3))</f>
        <v>1.19895586317537E-3</v>
      </c>
      <c r="BC34" s="80">
        <f>_xlfn.COVARIANCE.S(INDEX(Historico,2,$A34):INDEX(Historico,13,$A34),INDEX(Historico,2,BC$3):INDEX(Historico,13,BC$3))</f>
        <v>1.19895586317537E-3</v>
      </c>
    </row>
    <row r="35" spans="1:55" x14ac:dyDescent="0.25">
      <c r="A35">
        <v>31</v>
      </c>
      <c r="B35" s="42" t="str">
        <f t="shared" si="2"/>
        <v>05.164.358/0001-73</v>
      </c>
      <c r="C35" s="80">
        <f>_xlfn.COVARIANCE.S(INDEX(Historico,2,$A35):INDEX(Historico,13,$A35),INDEX(Historico,2,C$3):INDEX(Historico,13,C$3))</f>
        <v>-4.9490229364986831E-5</v>
      </c>
      <c r="D35" s="80">
        <f>_xlfn.COVARIANCE.S(INDEX(Historico,2,$A35):INDEX(Historico,13,$A35),INDEX(Historico,2,D$3):INDEX(Historico,13,D$3))</f>
        <v>-1.5725063777138375E-4</v>
      </c>
      <c r="E35" s="80">
        <f>_xlfn.COVARIANCE.S(INDEX(Historico,2,$A35):INDEX(Historico,13,$A35),INDEX(Historico,2,E$3):INDEX(Historico,13,E$3))</f>
        <v>-1.4452103215071442E-5</v>
      </c>
      <c r="F35" s="80">
        <f>_xlfn.COVARIANCE.S(INDEX(Historico,2,$A35):INDEX(Historico,13,$A35),INDEX(Historico,2,F$3):INDEX(Historico,13,F$3))</f>
        <v>-4.2009804721333564E-6</v>
      </c>
      <c r="G35" s="80">
        <f>_xlfn.COVARIANCE.S(INDEX(Historico,2,$A35):INDEX(Historico,13,$A35),INDEX(Historico,2,G$3):INDEX(Historico,13,G$3))</f>
        <v>-1.7310375386327291E-4</v>
      </c>
      <c r="H35" s="80">
        <f>_xlfn.COVARIANCE.S(INDEX(Historico,2,$A35):INDEX(Historico,13,$A35),INDEX(Historico,2,H$3):INDEX(Historico,13,H$3))</f>
        <v>-1.4913642279686858E-4</v>
      </c>
      <c r="I35" s="80">
        <f>_xlfn.COVARIANCE.S(INDEX(Historico,2,$A35):INDEX(Historico,13,$A35),INDEX(Historico,2,I$3):INDEX(Historico,13,I$3))</f>
        <v>-3.460178276105417E-6</v>
      </c>
      <c r="J35" s="80">
        <f>_xlfn.COVARIANCE.S(INDEX(Historico,2,$A35):INDEX(Historico,13,$A35),INDEX(Historico,2,J$3):INDEX(Historico,13,J$3))</f>
        <v>-2.6023215432380409E-5</v>
      </c>
      <c r="K35" s="80">
        <f>_xlfn.COVARIANCE.S(INDEX(Historico,2,$A35):INDEX(Historico,13,$A35),INDEX(Historico,2,K$3):INDEX(Historico,13,K$3))</f>
        <v>-3.4403009828703395E-4</v>
      </c>
      <c r="L35" s="80">
        <f>_xlfn.COVARIANCE.S(INDEX(Historico,2,$A35):INDEX(Historico,13,$A35),INDEX(Historico,2,L$3):INDEX(Historico,13,L$3))</f>
        <v>-3.3945966083062098E-4</v>
      </c>
      <c r="M35" s="80">
        <f>_xlfn.COVARIANCE.S(INDEX(Historico,2,$A35):INDEX(Historico,13,$A35),INDEX(Historico,2,M$3):INDEX(Historico,13,M$3))</f>
        <v>-5.9112912819591593E-4</v>
      </c>
      <c r="N35" s="80">
        <f>_xlfn.COVARIANCE.S(INDEX(Historico,2,$A35):INDEX(Historico,13,$A35),INDEX(Historico,2,N$3):INDEX(Historico,13,N$3))</f>
        <v>-2.3638175173981607E-4</v>
      </c>
      <c r="O35" s="80">
        <f>_xlfn.COVARIANCE.S(INDEX(Historico,2,$A35):INDEX(Historico,13,$A35),INDEX(Historico,2,O$3):INDEX(Historico,13,O$3))</f>
        <v>-1.9381387556875808E-4</v>
      </c>
      <c r="P35" s="80">
        <f>_xlfn.COVARIANCE.S(INDEX(Historico,2,$A35):INDEX(Historico,13,$A35),INDEX(Historico,2,P$3):INDEX(Historico,13,P$3))</f>
        <v>-5.34165878539684E-4</v>
      </c>
      <c r="Q35" s="80">
        <f>_xlfn.COVARIANCE.S(INDEX(Historico,2,$A35):INDEX(Historico,13,$A35),INDEX(Historico,2,Q$3):INDEX(Historico,13,Q$3))</f>
        <v>-5.0808470451993166E-4</v>
      </c>
      <c r="R35" s="80">
        <f>_xlfn.COVARIANCE.S(INDEX(Historico,2,$A35):INDEX(Historico,13,$A35),INDEX(Historico,2,R$3):INDEX(Historico,13,R$3))</f>
        <v>1.5643970715819501E-3</v>
      </c>
      <c r="S35" s="80">
        <f>_xlfn.COVARIANCE.S(INDEX(Historico,2,$A35):INDEX(Historico,13,$A35),INDEX(Historico,2,S$3):INDEX(Historico,13,S$3))</f>
        <v>-4.6549555907933033E-5</v>
      </c>
      <c r="T35" s="80">
        <f>_xlfn.COVARIANCE.S(INDEX(Historico,2,$A35):INDEX(Historico,13,$A35),INDEX(Historico,2,T$3):INDEX(Historico,13,T$3))</f>
        <v>-5.5909337073340077E-4</v>
      </c>
      <c r="U35" s="80">
        <f>_xlfn.COVARIANCE.S(INDEX(Historico,2,$A35):INDEX(Historico,13,$A35),INDEX(Historico,2,U$3):INDEX(Historico,13,U$3))</f>
        <v>-6.4473472346886554E-4</v>
      </c>
      <c r="V35" s="80">
        <f>_xlfn.COVARIANCE.S(INDEX(Historico,2,$A35):INDEX(Historico,13,$A35),INDEX(Historico,2,V$3):INDEX(Historico,13,V$3))</f>
        <v>-5.6160631969649777E-4</v>
      </c>
      <c r="W35" s="80">
        <f>_xlfn.COVARIANCE.S(INDEX(Historico,2,$A35):INDEX(Historico,13,$A35),INDEX(Historico,2,W$3):INDEX(Historico,13,W$3))</f>
        <v>1.56160945296241E-3</v>
      </c>
      <c r="X35" s="80">
        <f>_xlfn.COVARIANCE.S(INDEX(Historico,2,$A35):INDEX(Historico,13,$A35),INDEX(Historico,2,X$3):INDEX(Historico,13,X$3))</f>
        <v>-7.3014710917215168E-4</v>
      </c>
      <c r="Y35" s="80">
        <f>_xlfn.COVARIANCE.S(INDEX(Historico,2,$A35):INDEX(Historico,13,$A35),INDEX(Historico,2,Y$3):INDEX(Historico,13,Y$3))</f>
        <v>5.5383785117934744E-4</v>
      </c>
      <c r="Z35" s="80">
        <f>_xlfn.COVARIANCE.S(INDEX(Historico,2,$A35):INDEX(Historico,13,$A35),INDEX(Historico,2,Z$3):INDEX(Historico,13,Z$3))</f>
        <v>-1.7304193301073592E-4</v>
      </c>
      <c r="AA35" s="80">
        <f>_xlfn.COVARIANCE.S(INDEX(Historico,2,$A35):INDEX(Historico,13,$A35),INDEX(Historico,2,AA$3):INDEX(Historico,13,AA$3))</f>
        <v>1.19895586317537E-3</v>
      </c>
      <c r="AB35" s="80">
        <f>_xlfn.COVARIANCE.S(INDEX(Historico,2,$A35):INDEX(Historico,13,$A35),INDEX(Historico,2,AB$3):INDEX(Historico,13,AB$3))</f>
        <v>1.19895586317537E-3</v>
      </c>
      <c r="AC35" s="80">
        <f>_xlfn.COVARIANCE.S(INDEX(Historico,2,$A35):INDEX(Historico,13,$A35),INDEX(Historico,2,AC$3):INDEX(Historico,13,AC$3))</f>
        <v>1.19895586317537E-3</v>
      </c>
      <c r="AD35" s="80">
        <f>_xlfn.COVARIANCE.S(INDEX(Historico,2,$A35):INDEX(Historico,13,$A35),INDEX(Historico,2,AD$3):INDEX(Historico,13,AD$3))</f>
        <v>1.19895586317537E-3</v>
      </c>
      <c r="AE35" s="80">
        <f>_xlfn.COVARIANCE.S(INDEX(Historico,2,$A35):INDEX(Historico,13,$A35),INDEX(Historico,2,AE$3):INDEX(Historico,13,AE$3))</f>
        <v>1.19895586317537E-3</v>
      </c>
      <c r="AF35" s="80">
        <f>_xlfn.COVARIANCE.S(INDEX(Historico,2,$A35):INDEX(Historico,13,$A35),INDEX(Historico,2,AF$3):INDEX(Historico,13,AF$3))</f>
        <v>1.19895586317537E-3</v>
      </c>
      <c r="AG35" s="80">
        <f>_xlfn.COVARIANCE.S(INDEX(Historico,2,$A35):INDEX(Historico,13,$A35),INDEX(Historico,2,AG$3):INDEX(Historico,13,AG$3))</f>
        <v>1.19895586317537E-3</v>
      </c>
      <c r="AH35" s="80">
        <f>_xlfn.COVARIANCE.S(INDEX(Historico,2,$A35):INDEX(Historico,13,$A35),INDEX(Historico,2,AH$3):INDEX(Historico,13,AH$3))</f>
        <v>1.19895586317537E-3</v>
      </c>
      <c r="AI35" s="80">
        <f>_xlfn.COVARIANCE.S(INDEX(Historico,2,$A35):INDEX(Historico,13,$A35),INDEX(Historico,2,AI$3):INDEX(Historico,13,AI$3))</f>
        <v>1.19895586317537E-3</v>
      </c>
      <c r="AJ35" s="80">
        <f>_xlfn.COVARIANCE.S(INDEX(Historico,2,$A35):INDEX(Historico,13,$A35),INDEX(Historico,2,AJ$3):INDEX(Historico,13,AJ$3))</f>
        <v>1.19895586317537E-3</v>
      </c>
      <c r="AK35" s="80">
        <f>_xlfn.COVARIANCE.S(INDEX(Historico,2,$A35):INDEX(Historico,13,$A35),INDEX(Historico,2,AK$3):INDEX(Historico,13,AK$3))</f>
        <v>1.19895586317537E-3</v>
      </c>
      <c r="AL35" s="80">
        <f>_xlfn.COVARIANCE.S(INDEX(Historico,2,$A35):INDEX(Historico,13,$A35),INDEX(Historico,2,AL$3):INDEX(Historico,13,AL$3))</f>
        <v>1.19895586317537E-3</v>
      </c>
      <c r="AM35" s="80">
        <f>_xlfn.COVARIANCE.S(INDEX(Historico,2,$A35):INDEX(Historico,13,$A35),INDEX(Historico,2,AM$3):INDEX(Historico,13,AM$3))</f>
        <v>1.19895586317537E-3</v>
      </c>
      <c r="AN35" s="80">
        <f>_xlfn.COVARIANCE.S(INDEX(Historico,2,$A35):INDEX(Historico,13,$A35),INDEX(Historico,2,AN$3):INDEX(Historico,13,AN$3))</f>
        <v>1.19895586317537E-3</v>
      </c>
      <c r="AO35" s="80">
        <f>_xlfn.COVARIANCE.S(INDEX(Historico,2,$A35):INDEX(Historico,13,$A35),INDEX(Historico,2,AO$3):INDEX(Historico,13,AO$3))</f>
        <v>1.19895586317537E-3</v>
      </c>
      <c r="AP35" s="80">
        <f>_xlfn.COVARIANCE.S(INDEX(Historico,2,$A35):INDEX(Historico,13,$A35),INDEX(Historico,2,AP$3):INDEX(Historico,13,AP$3))</f>
        <v>1.19895586317537E-3</v>
      </c>
      <c r="AQ35" s="80">
        <f>_xlfn.COVARIANCE.S(INDEX(Historico,2,$A35):INDEX(Historico,13,$A35),INDEX(Historico,2,AQ$3):INDEX(Historico,13,AQ$3))</f>
        <v>1.19895586317537E-3</v>
      </c>
      <c r="AR35" s="80">
        <f>_xlfn.COVARIANCE.S(INDEX(Historico,2,$A35):INDEX(Historico,13,$A35),INDEX(Historico,2,AR$3):INDEX(Historico,13,AR$3))</f>
        <v>1.19895586317537E-3</v>
      </c>
      <c r="AS35" s="80">
        <f>_xlfn.COVARIANCE.S(INDEX(Historico,2,$A35):INDEX(Historico,13,$A35),INDEX(Historico,2,AS$3):INDEX(Historico,13,AS$3))</f>
        <v>1.19895586317537E-3</v>
      </c>
      <c r="AT35" s="80">
        <f>_xlfn.COVARIANCE.S(INDEX(Historico,2,$A35):INDEX(Historico,13,$A35),INDEX(Historico,2,AT$3):INDEX(Historico,13,AT$3))</f>
        <v>1.19895586317537E-3</v>
      </c>
      <c r="AU35" s="80">
        <f>_xlfn.COVARIANCE.S(INDEX(Historico,2,$A35):INDEX(Historico,13,$A35),INDEX(Historico,2,AU$3):INDEX(Historico,13,AU$3))</f>
        <v>1.19895586317537E-3</v>
      </c>
      <c r="AV35" s="80">
        <f>_xlfn.COVARIANCE.S(INDEX(Historico,2,$A35):INDEX(Historico,13,$A35),INDEX(Historico,2,AV$3):INDEX(Historico,13,AV$3))</f>
        <v>1.19895586317537E-3</v>
      </c>
      <c r="AW35" s="80">
        <f>_xlfn.COVARIANCE.S(INDEX(Historico,2,$A35):INDEX(Historico,13,$A35),INDEX(Historico,2,AW$3):INDEX(Historico,13,AW$3))</f>
        <v>1.19895586317537E-3</v>
      </c>
      <c r="AX35" s="80">
        <f>_xlfn.COVARIANCE.S(INDEX(Historico,2,$A35):INDEX(Historico,13,$A35),INDEX(Historico,2,AX$3):INDEX(Historico,13,AX$3))</f>
        <v>1.19895586317537E-3</v>
      </c>
      <c r="AY35" s="80">
        <f>_xlfn.COVARIANCE.S(INDEX(Historico,2,$A35):INDEX(Historico,13,$A35),INDEX(Historico,2,AY$3):INDEX(Historico,13,AY$3))</f>
        <v>1.19895586317537E-3</v>
      </c>
      <c r="AZ35" s="80">
        <f>_xlfn.COVARIANCE.S(INDEX(Historico,2,$A35):INDEX(Historico,13,$A35),INDEX(Historico,2,AZ$3):INDEX(Historico,13,AZ$3))</f>
        <v>1.19895586317537E-3</v>
      </c>
      <c r="BA35" s="80">
        <f>_xlfn.COVARIANCE.S(INDEX(Historico,2,$A35):INDEX(Historico,13,$A35),INDEX(Historico,2,BA$3):INDEX(Historico,13,BA$3))</f>
        <v>1.19895586317537E-3</v>
      </c>
      <c r="BB35" s="80">
        <f>_xlfn.COVARIANCE.S(INDEX(Historico,2,$A35):INDEX(Historico,13,$A35),INDEX(Historico,2,BB$3):INDEX(Historico,13,BB$3))</f>
        <v>1.19895586317537E-3</v>
      </c>
      <c r="BC35" s="80">
        <f>_xlfn.COVARIANCE.S(INDEX(Historico,2,$A35):INDEX(Historico,13,$A35),INDEX(Historico,2,BC$3):INDEX(Historico,13,BC$3))</f>
        <v>1.19895586317537E-3</v>
      </c>
    </row>
    <row r="36" spans="1:55" x14ac:dyDescent="0.25">
      <c r="A36">
        <v>32</v>
      </c>
      <c r="B36" s="42" t="str">
        <f t="shared" si="2"/>
        <v>05.164.364/0001-20</v>
      </c>
      <c r="C36" s="80">
        <f>_xlfn.COVARIANCE.S(INDEX(Historico,2,$A36):INDEX(Historico,13,$A36),INDEX(Historico,2,C$3):INDEX(Historico,13,C$3))</f>
        <v>-4.9490229364986831E-5</v>
      </c>
      <c r="D36" s="80">
        <f>_xlfn.COVARIANCE.S(INDEX(Historico,2,$A36):INDEX(Historico,13,$A36),INDEX(Historico,2,D$3):INDEX(Historico,13,D$3))</f>
        <v>-1.5725063777138375E-4</v>
      </c>
      <c r="E36" s="80">
        <f>_xlfn.COVARIANCE.S(INDEX(Historico,2,$A36):INDEX(Historico,13,$A36),INDEX(Historico,2,E$3):INDEX(Historico,13,E$3))</f>
        <v>-1.4452103215071442E-5</v>
      </c>
      <c r="F36" s="80">
        <f>_xlfn.COVARIANCE.S(INDEX(Historico,2,$A36):INDEX(Historico,13,$A36),INDEX(Historico,2,F$3):INDEX(Historico,13,F$3))</f>
        <v>-4.2009804721333564E-6</v>
      </c>
      <c r="G36" s="80">
        <f>_xlfn.COVARIANCE.S(INDEX(Historico,2,$A36):INDEX(Historico,13,$A36),INDEX(Historico,2,G$3):INDEX(Historico,13,G$3))</f>
        <v>-1.7310375386327291E-4</v>
      </c>
      <c r="H36" s="80">
        <f>_xlfn.COVARIANCE.S(INDEX(Historico,2,$A36):INDEX(Historico,13,$A36),INDEX(Historico,2,H$3):INDEX(Historico,13,H$3))</f>
        <v>-1.4913642279686858E-4</v>
      </c>
      <c r="I36" s="80">
        <f>_xlfn.COVARIANCE.S(INDEX(Historico,2,$A36):INDEX(Historico,13,$A36),INDEX(Historico,2,I$3):INDEX(Historico,13,I$3))</f>
        <v>-3.460178276105417E-6</v>
      </c>
      <c r="J36" s="80">
        <f>_xlfn.COVARIANCE.S(INDEX(Historico,2,$A36):INDEX(Historico,13,$A36),INDEX(Historico,2,J$3):INDEX(Historico,13,J$3))</f>
        <v>-2.6023215432380409E-5</v>
      </c>
      <c r="K36" s="80">
        <f>_xlfn.COVARIANCE.S(INDEX(Historico,2,$A36):INDEX(Historico,13,$A36),INDEX(Historico,2,K$3):INDEX(Historico,13,K$3))</f>
        <v>-3.4403009828703395E-4</v>
      </c>
      <c r="L36" s="80">
        <f>_xlfn.COVARIANCE.S(INDEX(Historico,2,$A36):INDEX(Historico,13,$A36),INDEX(Historico,2,L$3):INDEX(Historico,13,L$3))</f>
        <v>-3.3945966083062098E-4</v>
      </c>
      <c r="M36" s="80">
        <f>_xlfn.COVARIANCE.S(INDEX(Historico,2,$A36):INDEX(Historico,13,$A36),INDEX(Historico,2,M$3):INDEX(Historico,13,M$3))</f>
        <v>-5.9112912819591593E-4</v>
      </c>
      <c r="N36" s="80">
        <f>_xlfn.COVARIANCE.S(INDEX(Historico,2,$A36):INDEX(Historico,13,$A36),INDEX(Historico,2,N$3):INDEX(Historico,13,N$3))</f>
        <v>-2.3638175173981607E-4</v>
      </c>
      <c r="O36" s="80">
        <f>_xlfn.COVARIANCE.S(INDEX(Historico,2,$A36):INDEX(Historico,13,$A36),INDEX(Historico,2,O$3):INDEX(Historico,13,O$3))</f>
        <v>-1.9381387556875808E-4</v>
      </c>
      <c r="P36" s="80">
        <f>_xlfn.COVARIANCE.S(INDEX(Historico,2,$A36):INDEX(Historico,13,$A36),INDEX(Historico,2,P$3):INDEX(Historico,13,P$3))</f>
        <v>-5.34165878539684E-4</v>
      </c>
      <c r="Q36" s="80">
        <f>_xlfn.COVARIANCE.S(INDEX(Historico,2,$A36):INDEX(Historico,13,$A36),INDEX(Historico,2,Q$3):INDEX(Historico,13,Q$3))</f>
        <v>-5.0808470451993166E-4</v>
      </c>
      <c r="R36" s="80">
        <f>_xlfn.COVARIANCE.S(INDEX(Historico,2,$A36):INDEX(Historico,13,$A36),INDEX(Historico,2,R$3):INDEX(Historico,13,R$3))</f>
        <v>1.5643970715819501E-3</v>
      </c>
      <c r="S36" s="80">
        <f>_xlfn.COVARIANCE.S(INDEX(Historico,2,$A36):INDEX(Historico,13,$A36),INDEX(Historico,2,S$3):INDEX(Historico,13,S$3))</f>
        <v>-4.6549555907933033E-5</v>
      </c>
      <c r="T36" s="80">
        <f>_xlfn.COVARIANCE.S(INDEX(Historico,2,$A36):INDEX(Historico,13,$A36),INDEX(Historico,2,T$3):INDEX(Historico,13,T$3))</f>
        <v>-5.5909337073340077E-4</v>
      </c>
      <c r="U36" s="80">
        <f>_xlfn.COVARIANCE.S(INDEX(Historico,2,$A36):INDEX(Historico,13,$A36),INDEX(Historico,2,U$3):INDEX(Historico,13,U$3))</f>
        <v>-6.4473472346886554E-4</v>
      </c>
      <c r="V36" s="80">
        <f>_xlfn.COVARIANCE.S(INDEX(Historico,2,$A36):INDEX(Historico,13,$A36),INDEX(Historico,2,V$3):INDEX(Historico,13,V$3))</f>
        <v>-5.6160631969649777E-4</v>
      </c>
      <c r="W36" s="80">
        <f>_xlfn.COVARIANCE.S(INDEX(Historico,2,$A36):INDEX(Historico,13,$A36),INDEX(Historico,2,W$3):INDEX(Historico,13,W$3))</f>
        <v>1.56160945296241E-3</v>
      </c>
      <c r="X36" s="80">
        <f>_xlfn.COVARIANCE.S(INDEX(Historico,2,$A36):INDEX(Historico,13,$A36),INDEX(Historico,2,X$3):INDEX(Historico,13,X$3))</f>
        <v>-7.3014710917215168E-4</v>
      </c>
      <c r="Y36" s="80">
        <f>_xlfn.COVARIANCE.S(INDEX(Historico,2,$A36):INDEX(Historico,13,$A36),INDEX(Historico,2,Y$3):INDEX(Historico,13,Y$3))</f>
        <v>5.5383785117934744E-4</v>
      </c>
      <c r="Z36" s="80">
        <f>_xlfn.COVARIANCE.S(INDEX(Historico,2,$A36):INDEX(Historico,13,$A36),INDEX(Historico,2,Z$3):INDEX(Historico,13,Z$3))</f>
        <v>-1.7304193301073592E-4</v>
      </c>
      <c r="AA36" s="80">
        <f>_xlfn.COVARIANCE.S(INDEX(Historico,2,$A36):INDEX(Historico,13,$A36),INDEX(Historico,2,AA$3):INDEX(Historico,13,AA$3))</f>
        <v>1.19895586317537E-3</v>
      </c>
      <c r="AB36" s="80">
        <f>_xlfn.COVARIANCE.S(INDEX(Historico,2,$A36):INDEX(Historico,13,$A36),INDEX(Historico,2,AB$3):INDEX(Historico,13,AB$3))</f>
        <v>1.19895586317537E-3</v>
      </c>
      <c r="AC36" s="80">
        <f>_xlfn.COVARIANCE.S(INDEX(Historico,2,$A36):INDEX(Historico,13,$A36),INDEX(Historico,2,AC$3):INDEX(Historico,13,AC$3))</f>
        <v>1.19895586317537E-3</v>
      </c>
      <c r="AD36" s="80">
        <f>_xlfn.COVARIANCE.S(INDEX(Historico,2,$A36):INDEX(Historico,13,$A36),INDEX(Historico,2,AD$3):INDEX(Historico,13,AD$3))</f>
        <v>1.19895586317537E-3</v>
      </c>
      <c r="AE36" s="80">
        <f>_xlfn.COVARIANCE.S(INDEX(Historico,2,$A36):INDEX(Historico,13,$A36),INDEX(Historico,2,AE$3):INDEX(Historico,13,AE$3))</f>
        <v>1.19895586317537E-3</v>
      </c>
      <c r="AF36" s="80">
        <f>_xlfn.COVARIANCE.S(INDEX(Historico,2,$A36):INDEX(Historico,13,$A36),INDEX(Historico,2,AF$3):INDEX(Historico,13,AF$3))</f>
        <v>1.19895586317537E-3</v>
      </c>
      <c r="AG36" s="80">
        <f>_xlfn.COVARIANCE.S(INDEX(Historico,2,$A36):INDEX(Historico,13,$A36),INDEX(Historico,2,AG$3):INDEX(Historico,13,AG$3))</f>
        <v>1.19895586317537E-3</v>
      </c>
      <c r="AH36" s="80">
        <f>_xlfn.COVARIANCE.S(INDEX(Historico,2,$A36):INDEX(Historico,13,$A36),INDEX(Historico,2,AH$3):INDEX(Historico,13,AH$3))</f>
        <v>1.19895586317537E-3</v>
      </c>
      <c r="AI36" s="80">
        <f>_xlfn.COVARIANCE.S(INDEX(Historico,2,$A36):INDEX(Historico,13,$A36),INDEX(Historico,2,AI$3):INDEX(Historico,13,AI$3))</f>
        <v>1.19895586317537E-3</v>
      </c>
      <c r="AJ36" s="80">
        <f>_xlfn.COVARIANCE.S(INDEX(Historico,2,$A36):INDEX(Historico,13,$A36),INDEX(Historico,2,AJ$3):INDEX(Historico,13,AJ$3))</f>
        <v>1.19895586317537E-3</v>
      </c>
      <c r="AK36" s="80">
        <f>_xlfn.COVARIANCE.S(INDEX(Historico,2,$A36):INDEX(Historico,13,$A36),INDEX(Historico,2,AK$3):INDEX(Historico,13,AK$3))</f>
        <v>1.19895586317537E-3</v>
      </c>
      <c r="AL36" s="80">
        <f>_xlfn.COVARIANCE.S(INDEX(Historico,2,$A36):INDEX(Historico,13,$A36),INDEX(Historico,2,AL$3):INDEX(Historico,13,AL$3))</f>
        <v>1.19895586317537E-3</v>
      </c>
      <c r="AM36" s="80">
        <f>_xlfn.COVARIANCE.S(INDEX(Historico,2,$A36):INDEX(Historico,13,$A36),INDEX(Historico,2,AM$3):INDEX(Historico,13,AM$3))</f>
        <v>1.19895586317537E-3</v>
      </c>
      <c r="AN36" s="80">
        <f>_xlfn.COVARIANCE.S(INDEX(Historico,2,$A36):INDEX(Historico,13,$A36),INDEX(Historico,2,AN$3):INDEX(Historico,13,AN$3))</f>
        <v>1.19895586317537E-3</v>
      </c>
      <c r="AO36" s="80">
        <f>_xlfn.COVARIANCE.S(INDEX(Historico,2,$A36):INDEX(Historico,13,$A36),INDEX(Historico,2,AO$3):INDEX(Historico,13,AO$3))</f>
        <v>1.19895586317537E-3</v>
      </c>
      <c r="AP36" s="80">
        <f>_xlfn.COVARIANCE.S(INDEX(Historico,2,$A36):INDEX(Historico,13,$A36),INDEX(Historico,2,AP$3):INDEX(Historico,13,AP$3))</f>
        <v>1.19895586317537E-3</v>
      </c>
      <c r="AQ36" s="80">
        <f>_xlfn.COVARIANCE.S(INDEX(Historico,2,$A36):INDEX(Historico,13,$A36),INDEX(Historico,2,AQ$3):INDEX(Historico,13,AQ$3))</f>
        <v>1.19895586317537E-3</v>
      </c>
      <c r="AR36" s="80">
        <f>_xlfn.COVARIANCE.S(INDEX(Historico,2,$A36):INDEX(Historico,13,$A36),INDEX(Historico,2,AR$3):INDEX(Historico,13,AR$3))</f>
        <v>1.19895586317537E-3</v>
      </c>
      <c r="AS36" s="80">
        <f>_xlfn.COVARIANCE.S(INDEX(Historico,2,$A36):INDEX(Historico,13,$A36),INDEX(Historico,2,AS$3):INDEX(Historico,13,AS$3))</f>
        <v>1.19895586317537E-3</v>
      </c>
      <c r="AT36" s="80">
        <f>_xlfn.COVARIANCE.S(INDEX(Historico,2,$A36):INDEX(Historico,13,$A36),INDEX(Historico,2,AT$3):INDEX(Historico,13,AT$3))</f>
        <v>1.19895586317537E-3</v>
      </c>
      <c r="AU36" s="80">
        <f>_xlfn.COVARIANCE.S(INDEX(Historico,2,$A36):INDEX(Historico,13,$A36),INDEX(Historico,2,AU$3):INDEX(Historico,13,AU$3))</f>
        <v>1.19895586317537E-3</v>
      </c>
      <c r="AV36" s="80">
        <f>_xlfn.COVARIANCE.S(INDEX(Historico,2,$A36):INDEX(Historico,13,$A36),INDEX(Historico,2,AV$3):INDEX(Historico,13,AV$3))</f>
        <v>1.19895586317537E-3</v>
      </c>
      <c r="AW36" s="80">
        <f>_xlfn.COVARIANCE.S(INDEX(Historico,2,$A36):INDEX(Historico,13,$A36),INDEX(Historico,2,AW$3):INDEX(Historico,13,AW$3))</f>
        <v>1.19895586317537E-3</v>
      </c>
      <c r="AX36" s="80">
        <f>_xlfn.COVARIANCE.S(INDEX(Historico,2,$A36):INDEX(Historico,13,$A36),INDEX(Historico,2,AX$3):INDEX(Historico,13,AX$3))</f>
        <v>1.19895586317537E-3</v>
      </c>
      <c r="AY36" s="80">
        <f>_xlfn.COVARIANCE.S(INDEX(Historico,2,$A36):INDEX(Historico,13,$A36),INDEX(Historico,2,AY$3):INDEX(Historico,13,AY$3))</f>
        <v>1.19895586317537E-3</v>
      </c>
      <c r="AZ36" s="80">
        <f>_xlfn.COVARIANCE.S(INDEX(Historico,2,$A36):INDEX(Historico,13,$A36),INDEX(Historico,2,AZ$3):INDEX(Historico,13,AZ$3))</f>
        <v>1.19895586317537E-3</v>
      </c>
      <c r="BA36" s="80">
        <f>_xlfn.COVARIANCE.S(INDEX(Historico,2,$A36):INDEX(Historico,13,$A36),INDEX(Historico,2,BA$3):INDEX(Historico,13,BA$3))</f>
        <v>1.19895586317537E-3</v>
      </c>
      <c r="BB36" s="80">
        <f>_xlfn.COVARIANCE.S(INDEX(Historico,2,$A36):INDEX(Historico,13,$A36),INDEX(Historico,2,BB$3):INDEX(Historico,13,BB$3))</f>
        <v>1.19895586317537E-3</v>
      </c>
      <c r="BC36" s="80">
        <f>_xlfn.COVARIANCE.S(INDEX(Historico,2,$A36):INDEX(Historico,13,$A36),INDEX(Historico,2,BC$3):INDEX(Historico,13,BC$3))</f>
        <v>1.19895586317537E-3</v>
      </c>
    </row>
    <row r="37" spans="1:55" x14ac:dyDescent="0.25">
      <c r="A37">
        <v>33</v>
      </c>
      <c r="B37" s="42" t="str">
        <f t="shared" ref="B37:B57" si="3">INDEX(FCadastrado,$A37,3)</f>
        <v>10.740.670/0001-06</v>
      </c>
      <c r="C37" s="80">
        <f>_xlfn.COVARIANCE.S(INDEX(Historico,2,$A37):INDEX(Historico,13,$A37),INDEX(Historico,2,C$3):INDEX(Historico,13,C$3))</f>
        <v>-4.9490229364986831E-5</v>
      </c>
      <c r="D37" s="80">
        <f>_xlfn.COVARIANCE.S(INDEX(Historico,2,$A37):INDEX(Historico,13,$A37),INDEX(Historico,2,D$3):INDEX(Historico,13,D$3))</f>
        <v>-1.5725063777138375E-4</v>
      </c>
      <c r="E37" s="80">
        <f>_xlfn.COVARIANCE.S(INDEX(Historico,2,$A37):INDEX(Historico,13,$A37),INDEX(Historico,2,E$3):INDEX(Historico,13,E$3))</f>
        <v>-1.4452103215071442E-5</v>
      </c>
      <c r="F37" s="80">
        <f>_xlfn.COVARIANCE.S(INDEX(Historico,2,$A37):INDEX(Historico,13,$A37),INDEX(Historico,2,F$3):INDEX(Historico,13,F$3))</f>
        <v>-4.2009804721333564E-6</v>
      </c>
      <c r="G37" s="80">
        <f>_xlfn.COVARIANCE.S(INDEX(Historico,2,$A37):INDEX(Historico,13,$A37),INDEX(Historico,2,G$3):INDEX(Historico,13,G$3))</f>
        <v>-1.7310375386327291E-4</v>
      </c>
      <c r="H37" s="80">
        <f>_xlfn.COVARIANCE.S(INDEX(Historico,2,$A37):INDEX(Historico,13,$A37),INDEX(Historico,2,H$3):INDEX(Historico,13,H$3))</f>
        <v>-1.4913642279686858E-4</v>
      </c>
      <c r="I37" s="80">
        <f>_xlfn.COVARIANCE.S(INDEX(Historico,2,$A37):INDEX(Historico,13,$A37),INDEX(Historico,2,I$3):INDEX(Historico,13,I$3))</f>
        <v>-3.460178276105417E-6</v>
      </c>
      <c r="J37" s="80">
        <f>_xlfn.COVARIANCE.S(INDEX(Historico,2,$A37):INDEX(Historico,13,$A37),INDEX(Historico,2,J$3):INDEX(Historico,13,J$3))</f>
        <v>-2.6023215432380409E-5</v>
      </c>
      <c r="K37" s="80">
        <f>_xlfn.COVARIANCE.S(INDEX(Historico,2,$A37):INDEX(Historico,13,$A37),INDEX(Historico,2,K$3):INDEX(Historico,13,K$3))</f>
        <v>-3.4403009828703395E-4</v>
      </c>
      <c r="L37" s="80">
        <f>_xlfn.COVARIANCE.S(INDEX(Historico,2,$A37):INDEX(Historico,13,$A37),INDEX(Historico,2,L$3):INDEX(Historico,13,L$3))</f>
        <v>-3.3945966083062098E-4</v>
      </c>
      <c r="M37" s="80">
        <f>_xlfn.COVARIANCE.S(INDEX(Historico,2,$A37):INDEX(Historico,13,$A37),INDEX(Historico,2,M$3):INDEX(Historico,13,M$3))</f>
        <v>-5.9112912819591593E-4</v>
      </c>
      <c r="N37" s="80">
        <f>_xlfn.COVARIANCE.S(INDEX(Historico,2,$A37):INDEX(Historico,13,$A37),INDEX(Historico,2,N$3):INDEX(Historico,13,N$3))</f>
        <v>-2.3638175173981607E-4</v>
      </c>
      <c r="O37" s="80">
        <f>_xlfn.COVARIANCE.S(INDEX(Historico,2,$A37):INDEX(Historico,13,$A37),INDEX(Historico,2,O$3):INDEX(Historico,13,O$3))</f>
        <v>-1.9381387556875808E-4</v>
      </c>
      <c r="P37" s="80">
        <f>_xlfn.COVARIANCE.S(INDEX(Historico,2,$A37):INDEX(Historico,13,$A37),INDEX(Historico,2,P$3):INDEX(Historico,13,P$3))</f>
        <v>-5.34165878539684E-4</v>
      </c>
      <c r="Q37" s="80">
        <f>_xlfn.COVARIANCE.S(INDEX(Historico,2,$A37):INDEX(Historico,13,$A37),INDEX(Historico,2,Q$3):INDEX(Historico,13,Q$3))</f>
        <v>-5.0808470451993166E-4</v>
      </c>
      <c r="R37" s="80">
        <f>_xlfn.COVARIANCE.S(INDEX(Historico,2,$A37):INDEX(Historico,13,$A37),INDEX(Historico,2,R$3):INDEX(Historico,13,R$3))</f>
        <v>1.5643970715819501E-3</v>
      </c>
      <c r="S37" s="80">
        <f>_xlfn.COVARIANCE.S(INDEX(Historico,2,$A37):INDEX(Historico,13,$A37),INDEX(Historico,2,S$3):INDEX(Historico,13,S$3))</f>
        <v>-4.6549555907933033E-5</v>
      </c>
      <c r="T37" s="80">
        <f>_xlfn.COVARIANCE.S(INDEX(Historico,2,$A37):INDEX(Historico,13,$A37),INDEX(Historico,2,T$3):INDEX(Historico,13,T$3))</f>
        <v>-5.5909337073340077E-4</v>
      </c>
      <c r="U37" s="80">
        <f>_xlfn.COVARIANCE.S(INDEX(Historico,2,$A37):INDEX(Historico,13,$A37),INDEX(Historico,2,U$3):INDEX(Historico,13,U$3))</f>
        <v>-6.4473472346886554E-4</v>
      </c>
      <c r="V37" s="80">
        <f>_xlfn.COVARIANCE.S(INDEX(Historico,2,$A37):INDEX(Historico,13,$A37),INDEX(Historico,2,V$3):INDEX(Historico,13,V$3))</f>
        <v>-5.6160631969649777E-4</v>
      </c>
      <c r="W37" s="80">
        <f>_xlfn.COVARIANCE.S(INDEX(Historico,2,$A37):INDEX(Historico,13,$A37),INDEX(Historico,2,W$3):INDEX(Historico,13,W$3))</f>
        <v>1.56160945296241E-3</v>
      </c>
      <c r="X37" s="80">
        <f>_xlfn.COVARIANCE.S(INDEX(Historico,2,$A37):INDEX(Historico,13,$A37),INDEX(Historico,2,X$3):INDEX(Historico,13,X$3))</f>
        <v>-7.3014710917215168E-4</v>
      </c>
      <c r="Y37" s="80">
        <f>_xlfn.COVARIANCE.S(INDEX(Historico,2,$A37):INDEX(Historico,13,$A37),INDEX(Historico,2,Y$3):INDEX(Historico,13,Y$3))</f>
        <v>5.5383785117934744E-4</v>
      </c>
      <c r="Z37" s="80">
        <f>_xlfn.COVARIANCE.S(INDEX(Historico,2,$A37):INDEX(Historico,13,$A37),INDEX(Historico,2,Z$3):INDEX(Historico,13,Z$3))</f>
        <v>-1.7304193301073592E-4</v>
      </c>
      <c r="AA37" s="80">
        <f>_xlfn.COVARIANCE.S(INDEX(Historico,2,$A37):INDEX(Historico,13,$A37),INDEX(Historico,2,AA$3):INDEX(Historico,13,AA$3))</f>
        <v>1.19895586317537E-3</v>
      </c>
      <c r="AB37" s="80">
        <f>_xlfn.COVARIANCE.S(INDEX(Historico,2,$A37):INDEX(Historico,13,$A37),INDEX(Historico,2,AB$3):INDEX(Historico,13,AB$3))</f>
        <v>1.19895586317537E-3</v>
      </c>
      <c r="AC37" s="80">
        <f>_xlfn.COVARIANCE.S(INDEX(Historico,2,$A37):INDEX(Historico,13,$A37),INDEX(Historico,2,AC$3):INDEX(Historico,13,AC$3))</f>
        <v>1.19895586317537E-3</v>
      </c>
      <c r="AD37" s="80">
        <f>_xlfn.COVARIANCE.S(INDEX(Historico,2,$A37):INDEX(Historico,13,$A37),INDEX(Historico,2,AD$3):INDEX(Historico,13,AD$3))</f>
        <v>1.19895586317537E-3</v>
      </c>
      <c r="AE37" s="80">
        <f>_xlfn.COVARIANCE.S(INDEX(Historico,2,$A37):INDEX(Historico,13,$A37),INDEX(Historico,2,AE$3):INDEX(Historico,13,AE$3))</f>
        <v>1.19895586317537E-3</v>
      </c>
      <c r="AF37" s="80">
        <f>_xlfn.COVARIANCE.S(INDEX(Historico,2,$A37):INDEX(Historico,13,$A37),INDEX(Historico,2,AF$3):INDEX(Historico,13,AF$3))</f>
        <v>1.19895586317537E-3</v>
      </c>
      <c r="AG37" s="80">
        <f>_xlfn.COVARIANCE.S(INDEX(Historico,2,$A37):INDEX(Historico,13,$A37),INDEX(Historico,2,AG$3):INDEX(Historico,13,AG$3))</f>
        <v>1.19895586317537E-3</v>
      </c>
      <c r="AH37" s="80">
        <f>_xlfn.COVARIANCE.S(INDEX(Historico,2,$A37):INDEX(Historico,13,$A37),INDEX(Historico,2,AH$3):INDEX(Historico,13,AH$3))</f>
        <v>1.19895586317537E-3</v>
      </c>
      <c r="AI37" s="80">
        <f>_xlfn.COVARIANCE.S(INDEX(Historico,2,$A37):INDEX(Historico,13,$A37),INDEX(Historico,2,AI$3):INDEX(Historico,13,AI$3))</f>
        <v>1.19895586317537E-3</v>
      </c>
      <c r="AJ37" s="80">
        <f>_xlfn.COVARIANCE.S(INDEX(Historico,2,$A37):INDEX(Historico,13,$A37),INDEX(Historico,2,AJ$3):INDEX(Historico,13,AJ$3))</f>
        <v>1.19895586317537E-3</v>
      </c>
      <c r="AK37" s="80">
        <f>_xlfn.COVARIANCE.S(INDEX(Historico,2,$A37):INDEX(Historico,13,$A37),INDEX(Historico,2,AK$3):INDEX(Historico,13,AK$3))</f>
        <v>1.19895586317537E-3</v>
      </c>
      <c r="AL37" s="80">
        <f>_xlfn.COVARIANCE.S(INDEX(Historico,2,$A37):INDEX(Historico,13,$A37),INDEX(Historico,2,AL$3):INDEX(Historico,13,AL$3))</f>
        <v>1.19895586317537E-3</v>
      </c>
      <c r="AM37" s="80">
        <f>_xlfn.COVARIANCE.S(INDEX(Historico,2,$A37):INDEX(Historico,13,$A37),INDEX(Historico,2,AM$3):INDEX(Historico,13,AM$3))</f>
        <v>1.19895586317537E-3</v>
      </c>
      <c r="AN37" s="80">
        <f>_xlfn.COVARIANCE.S(INDEX(Historico,2,$A37):INDEX(Historico,13,$A37),INDEX(Historico,2,AN$3):INDEX(Historico,13,AN$3))</f>
        <v>1.19895586317537E-3</v>
      </c>
      <c r="AO37" s="80">
        <f>_xlfn.COVARIANCE.S(INDEX(Historico,2,$A37):INDEX(Historico,13,$A37),INDEX(Historico,2,AO$3):INDEX(Historico,13,AO$3))</f>
        <v>1.19895586317537E-3</v>
      </c>
      <c r="AP37" s="80">
        <f>_xlfn.COVARIANCE.S(INDEX(Historico,2,$A37):INDEX(Historico,13,$A37),INDEX(Historico,2,AP$3):INDEX(Historico,13,AP$3))</f>
        <v>1.19895586317537E-3</v>
      </c>
      <c r="AQ37" s="80">
        <f>_xlfn.COVARIANCE.S(INDEX(Historico,2,$A37):INDEX(Historico,13,$A37),INDEX(Historico,2,AQ$3):INDEX(Historico,13,AQ$3))</f>
        <v>1.19895586317537E-3</v>
      </c>
      <c r="AR37" s="80">
        <f>_xlfn.COVARIANCE.S(INDEX(Historico,2,$A37):INDEX(Historico,13,$A37),INDEX(Historico,2,AR$3):INDEX(Historico,13,AR$3))</f>
        <v>1.19895586317537E-3</v>
      </c>
      <c r="AS37" s="80">
        <f>_xlfn.COVARIANCE.S(INDEX(Historico,2,$A37):INDEX(Historico,13,$A37),INDEX(Historico,2,AS$3):INDEX(Historico,13,AS$3))</f>
        <v>1.19895586317537E-3</v>
      </c>
      <c r="AT37" s="80">
        <f>_xlfn.COVARIANCE.S(INDEX(Historico,2,$A37):INDEX(Historico,13,$A37),INDEX(Historico,2,AT$3):INDEX(Historico,13,AT$3))</f>
        <v>1.19895586317537E-3</v>
      </c>
      <c r="AU37" s="80">
        <f>_xlfn.COVARIANCE.S(INDEX(Historico,2,$A37):INDEX(Historico,13,$A37),INDEX(Historico,2,AU$3):INDEX(Historico,13,AU$3))</f>
        <v>1.19895586317537E-3</v>
      </c>
      <c r="AV37" s="80">
        <f>_xlfn.COVARIANCE.S(INDEX(Historico,2,$A37):INDEX(Historico,13,$A37),INDEX(Historico,2,AV$3):INDEX(Historico,13,AV$3))</f>
        <v>1.19895586317537E-3</v>
      </c>
      <c r="AW37" s="80">
        <f>_xlfn.COVARIANCE.S(INDEX(Historico,2,$A37):INDEX(Historico,13,$A37),INDEX(Historico,2,AW$3):INDEX(Historico,13,AW$3))</f>
        <v>1.19895586317537E-3</v>
      </c>
      <c r="AX37" s="80">
        <f>_xlfn.COVARIANCE.S(INDEX(Historico,2,$A37):INDEX(Historico,13,$A37),INDEX(Historico,2,AX$3):INDEX(Historico,13,AX$3))</f>
        <v>1.19895586317537E-3</v>
      </c>
      <c r="AY37" s="80">
        <f>_xlfn.COVARIANCE.S(INDEX(Historico,2,$A37):INDEX(Historico,13,$A37),INDEX(Historico,2,AY$3):INDEX(Historico,13,AY$3))</f>
        <v>1.19895586317537E-3</v>
      </c>
      <c r="AZ37" s="80">
        <f>_xlfn.COVARIANCE.S(INDEX(Historico,2,$A37):INDEX(Historico,13,$A37),INDEX(Historico,2,AZ$3):INDEX(Historico,13,AZ$3))</f>
        <v>1.19895586317537E-3</v>
      </c>
      <c r="BA37" s="80">
        <f>_xlfn.COVARIANCE.S(INDEX(Historico,2,$A37):INDEX(Historico,13,$A37),INDEX(Historico,2,BA$3):INDEX(Historico,13,BA$3))</f>
        <v>1.19895586317537E-3</v>
      </c>
      <c r="BB37" s="80">
        <f>_xlfn.COVARIANCE.S(INDEX(Historico,2,$A37):INDEX(Historico,13,$A37),INDEX(Historico,2,BB$3):INDEX(Historico,13,BB$3))</f>
        <v>1.19895586317537E-3</v>
      </c>
      <c r="BC37" s="80">
        <f>_xlfn.COVARIANCE.S(INDEX(Historico,2,$A37):INDEX(Historico,13,$A37),INDEX(Historico,2,BC$3):INDEX(Historico,13,BC$3))</f>
        <v>1.19895586317537E-3</v>
      </c>
    </row>
    <row r="38" spans="1:55" x14ac:dyDescent="0.25">
      <c r="A38">
        <v>34</v>
      </c>
      <c r="B38" s="42" t="str">
        <f t="shared" si="3"/>
        <v>14.508.605/0001-00</v>
      </c>
      <c r="C38" s="80">
        <f>_xlfn.COVARIANCE.S(INDEX(Historico,2,$A38):INDEX(Historico,13,$A38),INDEX(Historico,2,C$3):INDEX(Historico,13,C$3))</f>
        <v>-4.9490229364986831E-5</v>
      </c>
      <c r="D38" s="80">
        <f>_xlfn.COVARIANCE.S(INDEX(Historico,2,$A38):INDEX(Historico,13,$A38),INDEX(Historico,2,D$3):INDEX(Historico,13,D$3))</f>
        <v>-1.5725063777138375E-4</v>
      </c>
      <c r="E38" s="80">
        <f>_xlfn.COVARIANCE.S(INDEX(Historico,2,$A38):INDEX(Historico,13,$A38),INDEX(Historico,2,E$3):INDEX(Historico,13,E$3))</f>
        <v>-1.4452103215071442E-5</v>
      </c>
      <c r="F38" s="80">
        <f>_xlfn.COVARIANCE.S(INDEX(Historico,2,$A38):INDEX(Historico,13,$A38),INDEX(Historico,2,F$3):INDEX(Historico,13,F$3))</f>
        <v>-4.2009804721333564E-6</v>
      </c>
      <c r="G38" s="80">
        <f>_xlfn.COVARIANCE.S(INDEX(Historico,2,$A38):INDEX(Historico,13,$A38),INDEX(Historico,2,G$3):INDEX(Historico,13,G$3))</f>
        <v>-1.7310375386327291E-4</v>
      </c>
      <c r="H38" s="80">
        <f>_xlfn.COVARIANCE.S(INDEX(Historico,2,$A38):INDEX(Historico,13,$A38),INDEX(Historico,2,H$3):INDEX(Historico,13,H$3))</f>
        <v>-1.4913642279686858E-4</v>
      </c>
      <c r="I38" s="80">
        <f>_xlfn.COVARIANCE.S(INDEX(Historico,2,$A38):INDEX(Historico,13,$A38),INDEX(Historico,2,I$3):INDEX(Historico,13,I$3))</f>
        <v>-3.460178276105417E-6</v>
      </c>
      <c r="J38" s="80">
        <f>_xlfn.COVARIANCE.S(INDEX(Historico,2,$A38):INDEX(Historico,13,$A38),INDEX(Historico,2,J$3):INDEX(Historico,13,J$3))</f>
        <v>-2.6023215432380409E-5</v>
      </c>
      <c r="K38" s="80">
        <f>_xlfn.COVARIANCE.S(INDEX(Historico,2,$A38):INDEX(Historico,13,$A38),INDEX(Historico,2,K$3):INDEX(Historico,13,K$3))</f>
        <v>-3.4403009828703395E-4</v>
      </c>
      <c r="L38" s="80">
        <f>_xlfn.COVARIANCE.S(INDEX(Historico,2,$A38):INDEX(Historico,13,$A38),INDEX(Historico,2,L$3):INDEX(Historico,13,L$3))</f>
        <v>-3.3945966083062098E-4</v>
      </c>
      <c r="M38" s="80">
        <f>_xlfn.COVARIANCE.S(INDEX(Historico,2,$A38):INDEX(Historico,13,$A38),INDEX(Historico,2,M$3):INDEX(Historico,13,M$3))</f>
        <v>-5.9112912819591593E-4</v>
      </c>
      <c r="N38" s="80">
        <f>_xlfn.COVARIANCE.S(INDEX(Historico,2,$A38):INDEX(Historico,13,$A38),INDEX(Historico,2,N$3):INDEX(Historico,13,N$3))</f>
        <v>-2.3638175173981607E-4</v>
      </c>
      <c r="O38" s="80">
        <f>_xlfn.COVARIANCE.S(INDEX(Historico,2,$A38):INDEX(Historico,13,$A38),INDEX(Historico,2,O$3):INDEX(Historico,13,O$3))</f>
        <v>-1.9381387556875808E-4</v>
      </c>
      <c r="P38" s="80">
        <f>_xlfn.COVARIANCE.S(INDEX(Historico,2,$A38):INDEX(Historico,13,$A38),INDEX(Historico,2,P$3):INDEX(Historico,13,P$3))</f>
        <v>-5.34165878539684E-4</v>
      </c>
      <c r="Q38" s="80">
        <f>_xlfn.COVARIANCE.S(INDEX(Historico,2,$A38):INDEX(Historico,13,$A38),INDEX(Historico,2,Q$3):INDEX(Historico,13,Q$3))</f>
        <v>-5.0808470451993166E-4</v>
      </c>
      <c r="R38" s="80">
        <f>_xlfn.COVARIANCE.S(INDEX(Historico,2,$A38):INDEX(Historico,13,$A38),INDEX(Historico,2,R$3):INDEX(Historico,13,R$3))</f>
        <v>1.5643970715819501E-3</v>
      </c>
      <c r="S38" s="80">
        <f>_xlfn.COVARIANCE.S(INDEX(Historico,2,$A38):INDEX(Historico,13,$A38),INDEX(Historico,2,S$3):INDEX(Historico,13,S$3))</f>
        <v>-4.6549555907933033E-5</v>
      </c>
      <c r="T38" s="80">
        <f>_xlfn.COVARIANCE.S(INDEX(Historico,2,$A38):INDEX(Historico,13,$A38),INDEX(Historico,2,T$3):INDEX(Historico,13,T$3))</f>
        <v>-5.5909337073340077E-4</v>
      </c>
      <c r="U38" s="80">
        <f>_xlfn.COVARIANCE.S(INDEX(Historico,2,$A38):INDEX(Historico,13,$A38),INDEX(Historico,2,U$3):INDEX(Historico,13,U$3))</f>
        <v>-6.4473472346886554E-4</v>
      </c>
      <c r="V38" s="80">
        <f>_xlfn.COVARIANCE.S(INDEX(Historico,2,$A38):INDEX(Historico,13,$A38),INDEX(Historico,2,V$3):INDEX(Historico,13,V$3))</f>
        <v>-5.6160631969649777E-4</v>
      </c>
      <c r="W38" s="80">
        <f>_xlfn.COVARIANCE.S(INDEX(Historico,2,$A38):INDEX(Historico,13,$A38),INDEX(Historico,2,W$3):INDEX(Historico,13,W$3))</f>
        <v>1.56160945296241E-3</v>
      </c>
      <c r="X38" s="80">
        <f>_xlfn.COVARIANCE.S(INDEX(Historico,2,$A38):INDEX(Historico,13,$A38),INDEX(Historico,2,X$3):INDEX(Historico,13,X$3))</f>
        <v>-7.3014710917215168E-4</v>
      </c>
      <c r="Y38" s="80">
        <f>_xlfn.COVARIANCE.S(INDEX(Historico,2,$A38):INDEX(Historico,13,$A38),INDEX(Historico,2,Y$3):INDEX(Historico,13,Y$3))</f>
        <v>5.5383785117934744E-4</v>
      </c>
      <c r="Z38" s="80">
        <f>_xlfn.COVARIANCE.S(INDEX(Historico,2,$A38):INDEX(Historico,13,$A38),INDEX(Historico,2,Z$3):INDEX(Historico,13,Z$3))</f>
        <v>-1.7304193301073592E-4</v>
      </c>
      <c r="AA38" s="80">
        <f>_xlfn.COVARIANCE.S(INDEX(Historico,2,$A38):INDEX(Historico,13,$A38),INDEX(Historico,2,AA$3):INDEX(Historico,13,AA$3))</f>
        <v>1.19895586317537E-3</v>
      </c>
      <c r="AB38" s="80">
        <f>_xlfn.COVARIANCE.S(INDEX(Historico,2,$A38):INDEX(Historico,13,$A38),INDEX(Historico,2,AB$3):INDEX(Historico,13,AB$3))</f>
        <v>1.19895586317537E-3</v>
      </c>
      <c r="AC38" s="80">
        <f>_xlfn.COVARIANCE.S(INDEX(Historico,2,$A38):INDEX(Historico,13,$A38),INDEX(Historico,2,AC$3):INDEX(Historico,13,AC$3))</f>
        <v>1.19895586317537E-3</v>
      </c>
      <c r="AD38" s="80">
        <f>_xlfn.COVARIANCE.S(INDEX(Historico,2,$A38):INDEX(Historico,13,$A38),INDEX(Historico,2,AD$3):INDEX(Historico,13,AD$3))</f>
        <v>1.19895586317537E-3</v>
      </c>
      <c r="AE38" s="80">
        <f>_xlfn.COVARIANCE.S(INDEX(Historico,2,$A38):INDEX(Historico,13,$A38),INDEX(Historico,2,AE$3):INDEX(Historico,13,AE$3))</f>
        <v>1.19895586317537E-3</v>
      </c>
      <c r="AF38" s="80">
        <f>_xlfn.COVARIANCE.S(INDEX(Historico,2,$A38):INDEX(Historico,13,$A38),INDEX(Historico,2,AF$3):INDEX(Historico,13,AF$3))</f>
        <v>1.19895586317537E-3</v>
      </c>
      <c r="AG38" s="80">
        <f>_xlfn.COVARIANCE.S(INDEX(Historico,2,$A38):INDEX(Historico,13,$A38),INDEX(Historico,2,AG$3):INDEX(Historico,13,AG$3))</f>
        <v>1.19895586317537E-3</v>
      </c>
      <c r="AH38" s="80">
        <f>_xlfn.COVARIANCE.S(INDEX(Historico,2,$A38):INDEX(Historico,13,$A38),INDEX(Historico,2,AH$3):INDEX(Historico,13,AH$3))</f>
        <v>1.19895586317537E-3</v>
      </c>
      <c r="AI38" s="80">
        <f>_xlfn.COVARIANCE.S(INDEX(Historico,2,$A38):INDEX(Historico,13,$A38),INDEX(Historico,2,AI$3):INDEX(Historico,13,AI$3))</f>
        <v>1.19895586317537E-3</v>
      </c>
      <c r="AJ38" s="80">
        <f>_xlfn.COVARIANCE.S(INDEX(Historico,2,$A38):INDEX(Historico,13,$A38),INDEX(Historico,2,AJ$3):INDEX(Historico,13,AJ$3))</f>
        <v>1.19895586317537E-3</v>
      </c>
      <c r="AK38" s="80">
        <f>_xlfn.COVARIANCE.S(INDEX(Historico,2,$A38):INDEX(Historico,13,$A38),INDEX(Historico,2,AK$3):INDEX(Historico,13,AK$3))</f>
        <v>1.19895586317537E-3</v>
      </c>
      <c r="AL38" s="80">
        <f>_xlfn.COVARIANCE.S(INDEX(Historico,2,$A38):INDEX(Historico,13,$A38),INDEX(Historico,2,AL$3):INDEX(Historico,13,AL$3))</f>
        <v>1.19895586317537E-3</v>
      </c>
      <c r="AM38" s="80">
        <f>_xlfn.COVARIANCE.S(INDEX(Historico,2,$A38):INDEX(Historico,13,$A38),INDEX(Historico,2,AM$3):INDEX(Historico,13,AM$3))</f>
        <v>1.19895586317537E-3</v>
      </c>
      <c r="AN38" s="80">
        <f>_xlfn.COVARIANCE.S(INDEX(Historico,2,$A38):INDEX(Historico,13,$A38),INDEX(Historico,2,AN$3):INDEX(Historico,13,AN$3))</f>
        <v>1.19895586317537E-3</v>
      </c>
      <c r="AO38" s="80">
        <f>_xlfn.COVARIANCE.S(INDEX(Historico,2,$A38):INDEX(Historico,13,$A38),INDEX(Historico,2,AO$3):INDEX(Historico,13,AO$3))</f>
        <v>1.19895586317537E-3</v>
      </c>
      <c r="AP38" s="80">
        <f>_xlfn.COVARIANCE.S(INDEX(Historico,2,$A38):INDEX(Historico,13,$A38),INDEX(Historico,2,AP$3):INDEX(Historico,13,AP$3))</f>
        <v>1.19895586317537E-3</v>
      </c>
      <c r="AQ38" s="80">
        <f>_xlfn.COVARIANCE.S(INDEX(Historico,2,$A38):INDEX(Historico,13,$A38),INDEX(Historico,2,AQ$3):INDEX(Historico,13,AQ$3))</f>
        <v>1.19895586317537E-3</v>
      </c>
      <c r="AR38" s="80">
        <f>_xlfn.COVARIANCE.S(INDEX(Historico,2,$A38):INDEX(Historico,13,$A38),INDEX(Historico,2,AR$3):INDEX(Historico,13,AR$3))</f>
        <v>1.19895586317537E-3</v>
      </c>
      <c r="AS38" s="80">
        <f>_xlfn.COVARIANCE.S(INDEX(Historico,2,$A38):INDEX(Historico,13,$A38),INDEX(Historico,2,AS$3):INDEX(Historico,13,AS$3))</f>
        <v>1.19895586317537E-3</v>
      </c>
      <c r="AT38" s="80">
        <f>_xlfn.COVARIANCE.S(INDEX(Historico,2,$A38):INDEX(Historico,13,$A38),INDEX(Historico,2,AT$3):INDEX(Historico,13,AT$3))</f>
        <v>1.19895586317537E-3</v>
      </c>
      <c r="AU38" s="80">
        <f>_xlfn.COVARIANCE.S(INDEX(Historico,2,$A38):INDEX(Historico,13,$A38),INDEX(Historico,2,AU$3):INDEX(Historico,13,AU$3))</f>
        <v>1.19895586317537E-3</v>
      </c>
      <c r="AV38" s="80">
        <f>_xlfn.COVARIANCE.S(INDEX(Historico,2,$A38):INDEX(Historico,13,$A38),INDEX(Historico,2,AV$3):INDEX(Historico,13,AV$3))</f>
        <v>1.19895586317537E-3</v>
      </c>
      <c r="AW38" s="80">
        <f>_xlfn.COVARIANCE.S(INDEX(Historico,2,$A38):INDEX(Historico,13,$A38),INDEX(Historico,2,AW$3):INDEX(Historico,13,AW$3))</f>
        <v>1.19895586317537E-3</v>
      </c>
      <c r="AX38" s="80">
        <f>_xlfn.COVARIANCE.S(INDEX(Historico,2,$A38):INDEX(Historico,13,$A38),INDEX(Historico,2,AX$3):INDEX(Historico,13,AX$3))</f>
        <v>1.19895586317537E-3</v>
      </c>
      <c r="AY38" s="80">
        <f>_xlfn.COVARIANCE.S(INDEX(Historico,2,$A38):INDEX(Historico,13,$A38),INDEX(Historico,2,AY$3):INDEX(Historico,13,AY$3))</f>
        <v>1.19895586317537E-3</v>
      </c>
      <c r="AZ38" s="80">
        <f>_xlfn.COVARIANCE.S(INDEX(Historico,2,$A38):INDEX(Historico,13,$A38),INDEX(Historico,2,AZ$3):INDEX(Historico,13,AZ$3))</f>
        <v>1.19895586317537E-3</v>
      </c>
      <c r="BA38" s="80">
        <f>_xlfn.COVARIANCE.S(INDEX(Historico,2,$A38):INDEX(Historico,13,$A38),INDEX(Historico,2,BA$3):INDEX(Historico,13,BA$3))</f>
        <v>1.19895586317537E-3</v>
      </c>
      <c r="BB38" s="80">
        <f>_xlfn.COVARIANCE.S(INDEX(Historico,2,$A38):INDEX(Historico,13,$A38),INDEX(Historico,2,BB$3):INDEX(Historico,13,BB$3))</f>
        <v>1.19895586317537E-3</v>
      </c>
      <c r="BC38" s="80">
        <f>_xlfn.COVARIANCE.S(INDEX(Historico,2,$A38):INDEX(Historico,13,$A38),INDEX(Historico,2,BC$3):INDEX(Historico,13,BC$3))</f>
        <v>1.19895586317537E-3</v>
      </c>
    </row>
    <row r="39" spans="1:55" x14ac:dyDescent="0.25">
      <c r="A39">
        <v>35</v>
      </c>
      <c r="B39" s="42" t="str">
        <f t="shared" si="3"/>
        <v>10.577.519/0001-90</v>
      </c>
      <c r="C39" s="80">
        <f>_xlfn.COVARIANCE.S(INDEX(Historico,2,$A39):INDEX(Historico,13,$A39),INDEX(Historico,2,C$3):INDEX(Historico,13,C$3))</f>
        <v>-4.9490229364986831E-5</v>
      </c>
      <c r="D39" s="80">
        <f>_xlfn.COVARIANCE.S(INDEX(Historico,2,$A39):INDEX(Historico,13,$A39),INDEX(Historico,2,D$3):INDEX(Historico,13,D$3))</f>
        <v>-1.5725063777138375E-4</v>
      </c>
      <c r="E39" s="80">
        <f>_xlfn.COVARIANCE.S(INDEX(Historico,2,$A39):INDEX(Historico,13,$A39),INDEX(Historico,2,E$3):INDEX(Historico,13,E$3))</f>
        <v>-1.4452103215071442E-5</v>
      </c>
      <c r="F39" s="80">
        <f>_xlfn.COVARIANCE.S(INDEX(Historico,2,$A39):INDEX(Historico,13,$A39),INDEX(Historico,2,F$3):INDEX(Historico,13,F$3))</f>
        <v>-4.2009804721333564E-6</v>
      </c>
      <c r="G39" s="80">
        <f>_xlfn.COVARIANCE.S(INDEX(Historico,2,$A39):INDEX(Historico,13,$A39),INDEX(Historico,2,G$3):INDEX(Historico,13,G$3))</f>
        <v>-1.7310375386327291E-4</v>
      </c>
      <c r="H39" s="80">
        <f>_xlfn.COVARIANCE.S(INDEX(Historico,2,$A39):INDEX(Historico,13,$A39),INDEX(Historico,2,H$3):INDEX(Historico,13,H$3))</f>
        <v>-1.4913642279686858E-4</v>
      </c>
      <c r="I39" s="80">
        <f>_xlfn.COVARIANCE.S(INDEX(Historico,2,$A39):INDEX(Historico,13,$A39),INDEX(Historico,2,I$3):INDEX(Historico,13,I$3))</f>
        <v>-3.460178276105417E-6</v>
      </c>
      <c r="J39" s="80">
        <f>_xlfn.COVARIANCE.S(INDEX(Historico,2,$A39):INDEX(Historico,13,$A39),INDEX(Historico,2,J$3):INDEX(Historico,13,J$3))</f>
        <v>-2.6023215432380409E-5</v>
      </c>
      <c r="K39" s="80">
        <f>_xlfn.COVARIANCE.S(INDEX(Historico,2,$A39):INDEX(Historico,13,$A39),INDEX(Historico,2,K$3):INDEX(Historico,13,K$3))</f>
        <v>-3.4403009828703395E-4</v>
      </c>
      <c r="L39" s="80">
        <f>_xlfn.COVARIANCE.S(INDEX(Historico,2,$A39):INDEX(Historico,13,$A39),INDEX(Historico,2,L$3):INDEX(Historico,13,L$3))</f>
        <v>-3.3945966083062098E-4</v>
      </c>
      <c r="M39" s="80">
        <f>_xlfn.COVARIANCE.S(INDEX(Historico,2,$A39):INDEX(Historico,13,$A39),INDEX(Historico,2,M$3):INDEX(Historico,13,M$3))</f>
        <v>-5.9112912819591593E-4</v>
      </c>
      <c r="N39" s="80">
        <f>_xlfn.COVARIANCE.S(INDEX(Historico,2,$A39):INDEX(Historico,13,$A39),INDEX(Historico,2,N$3):INDEX(Historico,13,N$3))</f>
        <v>-2.3638175173981607E-4</v>
      </c>
      <c r="O39" s="80">
        <f>_xlfn.COVARIANCE.S(INDEX(Historico,2,$A39):INDEX(Historico,13,$A39),INDEX(Historico,2,O$3):INDEX(Historico,13,O$3))</f>
        <v>-1.9381387556875808E-4</v>
      </c>
      <c r="P39" s="80">
        <f>_xlfn.COVARIANCE.S(INDEX(Historico,2,$A39):INDEX(Historico,13,$A39),INDEX(Historico,2,P$3):INDEX(Historico,13,P$3))</f>
        <v>-5.34165878539684E-4</v>
      </c>
      <c r="Q39" s="80">
        <f>_xlfn.COVARIANCE.S(INDEX(Historico,2,$A39):INDEX(Historico,13,$A39),INDEX(Historico,2,Q$3):INDEX(Historico,13,Q$3))</f>
        <v>-5.0808470451993166E-4</v>
      </c>
      <c r="R39" s="80">
        <f>_xlfn.COVARIANCE.S(INDEX(Historico,2,$A39):INDEX(Historico,13,$A39),INDEX(Historico,2,R$3):INDEX(Historico,13,R$3))</f>
        <v>1.5643970715819501E-3</v>
      </c>
      <c r="S39" s="80">
        <f>_xlfn.COVARIANCE.S(INDEX(Historico,2,$A39):INDEX(Historico,13,$A39),INDEX(Historico,2,S$3):INDEX(Historico,13,S$3))</f>
        <v>-4.6549555907933033E-5</v>
      </c>
      <c r="T39" s="80">
        <f>_xlfn.COVARIANCE.S(INDEX(Historico,2,$A39):INDEX(Historico,13,$A39),INDEX(Historico,2,T$3):INDEX(Historico,13,T$3))</f>
        <v>-5.5909337073340077E-4</v>
      </c>
      <c r="U39" s="80">
        <f>_xlfn.COVARIANCE.S(INDEX(Historico,2,$A39):INDEX(Historico,13,$A39),INDEX(Historico,2,U$3):INDEX(Historico,13,U$3))</f>
        <v>-6.4473472346886554E-4</v>
      </c>
      <c r="V39" s="80">
        <f>_xlfn.COVARIANCE.S(INDEX(Historico,2,$A39):INDEX(Historico,13,$A39),INDEX(Historico,2,V$3):INDEX(Historico,13,V$3))</f>
        <v>-5.6160631969649777E-4</v>
      </c>
      <c r="W39" s="80">
        <f>_xlfn.COVARIANCE.S(INDEX(Historico,2,$A39):INDEX(Historico,13,$A39),INDEX(Historico,2,W$3):INDEX(Historico,13,W$3))</f>
        <v>1.56160945296241E-3</v>
      </c>
      <c r="X39" s="80">
        <f>_xlfn.COVARIANCE.S(INDEX(Historico,2,$A39):INDEX(Historico,13,$A39),INDEX(Historico,2,X$3):INDEX(Historico,13,X$3))</f>
        <v>-7.3014710917215168E-4</v>
      </c>
      <c r="Y39" s="80">
        <f>_xlfn.COVARIANCE.S(INDEX(Historico,2,$A39):INDEX(Historico,13,$A39),INDEX(Historico,2,Y$3):INDEX(Historico,13,Y$3))</f>
        <v>5.5383785117934744E-4</v>
      </c>
      <c r="Z39" s="80">
        <f>_xlfn.COVARIANCE.S(INDEX(Historico,2,$A39):INDEX(Historico,13,$A39),INDEX(Historico,2,Z$3):INDEX(Historico,13,Z$3))</f>
        <v>-1.7304193301073592E-4</v>
      </c>
      <c r="AA39" s="80">
        <f>_xlfn.COVARIANCE.S(INDEX(Historico,2,$A39):INDEX(Historico,13,$A39),INDEX(Historico,2,AA$3):INDEX(Historico,13,AA$3))</f>
        <v>1.19895586317537E-3</v>
      </c>
      <c r="AB39" s="80">
        <f>_xlfn.COVARIANCE.S(INDEX(Historico,2,$A39):INDEX(Historico,13,$A39),INDEX(Historico,2,AB$3):INDEX(Historico,13,AB$3))</f>
        <v>1.19895586317537E-3</v>
      </c>
      <c r="AC39" s="80">
        <f>_xlfn.COVARIANCE.S(INDEX(Historico,2,$A39):INDEX(Historico,13,$A39),INDEX(Historico,2,AC$3):INDEX(Historico,13,AC$3))</f>
        <v>1.19895586317537E-3</v>
      </c>
      <c r="AD39" s="80">
        <f>_xlfn.COVARIANCE.S(INDEX(Historico,2,$A39):INDEX(Historico,13,$A39),INDEX(Historico,2,AD$3):INDEX(Historico,13,AD$3))</f>
        <v>1.19895586317537E-3</v>
      </c>
      <c r="AE39" s="80">
        <f>_xlfn.COVARIANCE.S(INDEX(Historico,2,$A39):INDEX(Historico,13,$A39),INDEX(Historico,2,AE$3):INDEX(Historico,13,AE$3))</f>
        <v>1.19895586317537E-3</v>
      </c>
      <c r="AF39" s="80">
        <f>_xlfn.COVARIANCE.S(INDEX(Historico,2,$A39):INDEX(Historico,13,$A39),INDEX(Historico,2,AF$3):INDEX(Historico,13,AF$3))</f>
        <v>1.19895586317537E-3</v>
      </c>
      <c r="AG39" s="80">
        <f>_xlfn.COVARIANCE.S(INDEX(Historico,2,$A39):INDEX(Historico,13,$A39),INDEX(Historico,2,AG$3):INDEX(Historico,13,AG$3))</f>
        <v>1.19895586317537E-3</v>
      </c>
      <c r="AH39" s="80">
        <f>_xlfn.COVARIANCE.S(INDEX(Historico,2,$A39):INDEX(Historico,13,$A39),INDEX(Historico,2,AH$3):INDEX(Historico,13,AH$3))</f>
        <v>1.19895586317537E-3</v>
      </c>
      <c r="AI39" s="80">
        <f>_xlfn.COVARIANCE.S(INDEX(Historico,2,$A39):INDEX(Historico,13,$A39),INDEX(Historico,2,AI$3):INDEX(Historico,13,AI$3))</f>
        <v>1.19895586317537E-3</v>
      </c>
      <c r="AJ39" s="80">
        <f>_xlfn.COVARIANCE.S(INDEX(Historico,2,$A39):INDEX(Historico,13,$A39),INDEX(Historico,2,AJ$3):INDEX(Historico,13,AJ$3))</f>
        <v>1.19895586317537E-3</v>
      </c>
      <c r="AK39" s="80">
        <f>_xlfn.COVARIANCE.S(INDEX(Historico,2,$A39):INDEX(Historico,13,$A39),INDEX(Historico,2,AK$3):INDEX(Historico,13,AK$3))</f>
        <v>1.19895586317537E-3</v>
      </c>
      <c r="AL39" s="80">
        <f>_xlfn.COVARIANCE.S(INDEX(Historico,2,$A39):INDEX(Historico,13,$A39),INDEX(Historico,2,AL$3):INDEX(Historico,13,AL$3))</f>
        <v>1.19895586317537E-3</v>
      </c>
      <c r="AM39" s="80">
        <f>_xlfn.COVARIANCE.S(INDEX(Historico,2,$A39):INDEX(Historico,13,$A39),INDEX(Historico,2,AM$3):INDEX(Historico,13,AM$3))</f>
        <v>1.19895586317537E-3</v>
      </c>
      <c r="AN39" s="80">
        <f>_xlfn.COVARIANCE.S(INDEX(Historico,2,$A39):INDEX(Historico,13,$A39),INDEX(Historico,2,AN$3):INDEX(Historico,13,AN$3))</f>
        <v>1.19895586317537E-3</v>
      </c>
      <c r="AO39" s="80">
        <f>_xlfn.COVARIANCE.S(INDEX(Historico,2,$A39):INDEX(Historico,13,$A39),INDEX(Historico,2,AO$3):INDEX(Historico,13,AO$3))</f>
        <v>1.19895586317537E-3</v>
      </c>
      <c r="AP39" s="80">
        <f>_xlfn.COVARIANCE.S(INDEX(Historico,2,$A39):INDEX(Historico,13,$A39),INDEX(Historico,2,AP$3):INDEX(Historico,13,AP$3))</f>
        <v>1.19895586317537E-3</v>
      </c>
      <c r="AQ39" s="80">
        <f>_xlfn.COVARIANCE.S(INDEX(Historico,2,$A39):INDEX(Historico,13,$A39),INDEX(Historico,2,AQ$3):INDEX(Historico,13,AQ$3))</f>
        <v>1.19895586317537E-3</v>
      </c>
      <c r="AR39" s="80">
        <f>_xlfn.COVARIANCE.S(INDEX(Historico,2,$A39):INDEX(Historico,13,$A39),INDEX(Historico,2,AR$3):INDEX(Historico,13,AR$3))</f>
        <v>1.19895586317537E-3</v>
      </c>
      <c r="AS39" s="80">
        <f>_xlfn.COVARIANCE.S(INDEX(Historico,2,$A39):INDEX(Historico,13,$A39),INDEX(Historico,2,AS$3):INDEX(Historico,13,AS$3))</f>
        <v>1.19895586317537E-3</v>
      </c>
      <c r="AT39" s="80">
        <f>_xlfn.COVARIANCE.S(INDEX(Historico,2,$A39):INDEX(Historico,13,$A39),INDEX(Historico,2,AT$3):INDEX(Historico,13,AT$3))</f>
        <v>1.19895586317537E-3</v>
      </c>
      <c r="AU39" s="80">
        <f>_xlfn.COVARIANCE.S(INDEX(Historico,2,$A39):INDEX(Historico,13,$A39),INDEX(Historico,2,AU$3):INDEX(Historico,13,AU$3))</f>
        <v>1.19895586317537E-3</v>
      </c>
      <c r="AV39" s="80">
        <f>_xlfn.COVARIANCE.S(INDEX(Historico,2,$A39):INDEX(Historico,13,$A39),INDEX(Historico,2,AV$3):INDEX(Historico,13,AV$3))</f>
        <v>1.19895586317537E-3</v>
      </c>
      <c r="AW39" s="80">
        <f>_xlfn.COVARIANCE.S(INDEX(Historico,2,$A39):INDEX(Historico,13,$A39),INDEX(Historico,2,AW$3):INDEX(Historico,13,AW$3))</f>
        <v>1.19895586317537E-3</v>
      </c>
      <c r="AX39" s="80">
        <f>_xlfn.COVARIANCE.S(INDEX(Historico,2,$A39):INDEX(Historico,13,$A39),INDEX(Historico,2,AX$3):INDEX(Historico,13,AX$3))</f>
        <v>1.19895586317537E-3</v>
      </c>
      <c r="AY39" s="80">
        <f>_xlfn.COVARIANCE.S(INDEX(Historico,2,$A39):INDEX(Historico,13,$A39),INDEX(Historico,2,AY$3):INDEX(Historico,13,AY$3))</f>
        <v>1.19895586317537E-3</v>
      </c>
      <c r="AZ39" s="80">
        <f>_xlfn.COVARIANCE.S(INDEX(Historico,2,$A39):INDEX(Historico,13,$A39),INDEX(Historico,2,AZ$3):INDEX(Historico,13,AZ$3))</f>
        <v>1.19895586317537E-3</v>
      </c>
      <c r="BA39" s="80">
        <f>_xlfn.COVARIANCE.S(INDEX(Historico,2,$A39):INDEX(Historico,13,$A39),INDEX(Historico,2,BA$3):INDEX(Historico,13,BA$3))</f>
        <v>1.19895586317537E-3</v>
      </c>
      <c r="BB39" s="80">
        <f>_xlfn.COVARIANCE.S(INDEX(Historico,2,$A39):INDEX(Historico,13,$A39),INDEX(Historico,2,BB$3):INDEX(Historico,13,BB$3))</f>
        <v>1.19895586317537E-3</v>
      </c>
      <c r="BC39" s="80">
        <f>_xlfn.COVARIANCE.S(INDEX(Historico,2,$A39):INDEX(Historico,13,$A39),INDEX(Historico,2,BC$3):INDEX(Historico,13,BC$3))</f>
        <v>1.19895586317537E-3</v>
      </c>
    </row>
    <row r="40" spans="1:55" x14ac:dyDescent="0.25">
      <c r="A40">
        <v>36</v>
      </c>
      <c r="B40" s="42" t="str">
        <f t="shared" si="3"/>
        <v>14.386.926/0001-71</v>
      </c>
      <c r="C40" s="80">
        <f>_xlfn.COVARIANCE.S(INDEX(Historico,2,$A40):INDEX(Historico,13,$A40),INDEX(Historico,2,C$3):INDEX(Historico,13,C$3))</f>
        <v>-4.9490229364986831E-5</v>
      </c>
      <c r="D40" s="80">
        <f>_xlfn.COVARIANCE.S(INDEX(Historico,2,$A40):INDEX(Historico,13,$A40),INDEX(Historico,2,D$3):INDEX(Historico,13,D$3))</f>
        <v>-1.5725063777138375E-4</v>
      </c>
      <c r="E40" s="80">
        <f>_xlfn.COVARIANCE.S(INDEX(Historico,2,$A40):INDEX(Historico,13,$A40),INDEX(Historico,2,E$3):INDEX(Historico,13,E$3))</f>
        <v>-1.4452103215071442E-5</v>
      </c>
      <c r="F40" s="80">
        <f>_xlfn.COVARIANCE.S(INDEX(Historico,2,$A40):INDEX(Historico,13,$A40),INDEX(Historico,2,F$3):INDEX(Historico,13,F$3))</f>
        <v>-4.2009804721333564E-6</v>
      </c>
      <c r="G40" s="80">
        <f>_xlfn.COVARIANCE.S(INDEX(Historico,2,$A40):INDEX(Historico,13,$A40),INDEX(Historico,2,G$3):INDEX(Historico,13,G$3))</f>
        <v>-1.7310375386327291E-4</v>
      </c>
      <c r="H40" s="80">
        <f>_xlfn.COVARIANCE.S(INDEX(Historico,2,$A40):INDEX(Historico,13,$A40),INDEX(Historico,2,H$3):INDEX(Historico,13,H$3))</f>
        <v>-1.4913642279686858E-4</v>
      </c>
      <c r="I40" s="80">
        <f>_xlfn.COVARIANCE.S(INDEX(Historico,2,$A40):INDEX(Historico,13,$A40),INDEX(Historico,2,I$3):INDEX(Historico,13,I$3))</f>
        <v>-3.460178276105417E-6</v>
      </c>
      <c r="J40" s="80">
        <f>_xlfn.COVARIANCE.S(INDEX(Historico,2,$A40):INDEX(Historico,13,$A40),INDEX(Historico,2,J$3):INDEX(Historico,13,J$3))</f>
        <v>-2.6023215432380409E-5</v>
      </c>
      <c r="K40" s="80">
        <f>_xlfn.COVARIANCE.S(INDEX(Historico,2,$A40):INDEX(Historico,13,$A40),INDEX(Historico,2,K$3):INDEX(Historico,13,K$3))</f>
        <v>-3.4403009828703395E-4</v>
      </c>
      <c r="L40" s="80">
        <f>_xlfn.COVARIANCE.S(INDEX(Historico,2,$A40):INDEX(Historico,13,$A40),INDEX(Historico,2,L$3):INDEX(Historico,13,L$3))</f>
        <v>-3.3945966083062098E-4</v>
      </c>
      <c r="M40" s="80">
        <f>_xlfn.COVARIANCE.S(INDEX(Historico,2,$A40):INDEX(Historico,13,$A40),INDEX(Historico,2,M$3):INDEX(Historico,13,M$3))</f>
        <v>-5.9112912819591593E-4</v>
      </c>
      <c r="N40" s="80">
        <f>_xlfn.COVARIANCE.S(INDEX(Historico,2,$A40):INDEX(Historico,13,$A40),INDEX(Historico,2,N$3):INDEX(Historico,13,N$3))</f>
        <v>-2.3638175173981607E-4</v>
      </c>
      <c r="O40" s="80">
        <f>_xlfn.COVARIANCE.S(INDEX(Historico,2,$A40):INDEX(Historico,13,$A40),INDEX(Historico,2,O$3):INDEX(Historico,13,O$3))</f>
        <v>-1.9381387556875808E-4</v>
      </c>
      <c r="P40" s="80">
        <f>_xlfn.COVARIANCE.S(INDEX(Historico,2,$A40):INDEX(Historico,13,$A40),INDEX(Historico,2,P$3):INDEX(Historico,13,P$3))</f>
        <v>-5.34165878539684E-4</v>
      </c>
      <c r="Q40" s="80">
        <f>_xlfn.COVARIANCE.S(INDEX(Historico,2,$A40):INDEX(Historico,13,$A40),INDEX(Historico,2,Q$3):INDEX(Historico,13,Q$3))</f>
        <v>-5.0808470451993166E-4</v>
      </c>
      <c r="R40" s="80">
        <f>_xlfn.COVARIANCE.S(INDEX(Historico,2,$A40):INDEX(Historico,13,$A40),INDEX(Historico,2,R$3):INDEX(Historico,13,R$3))</f>
        <v>1.5643970715819501E-3</v>
      </c>
      <c r="S40" s="80">
        <f>_xlfn.COVARIANCE.S(INDEX(Historico,2,$A40):INDEX(Historico,13,$A40),INDEX(Historico,2,S$3):INDEX(Historico,13,S$3))</f>
        <v>-4.6549555907933033E-5</v>
      </c>
      <c r="T40" s="80">
        <f>_xlfn.COVARIANCE.S(INDEX(Historico,2,$A40):INDEX(Historico,13,$A40),INDEX(Historico,2,T$3):INDEX(Historico,13,T$3))</f>
        <v>-5.5909337073340077E-4</v>
      </c>
      <c r="U40" s="80">
        <f>_xlfn.COVARIANCE.S(INDEX(Historico,2,$A40):INDEX(Historico,13,$A40),INDEX(Historico,2,U$3):INDEX(Historico,13,U$3))</f>
        <v>-6.4473472346886554E-4</v>
      </c>
      <c r="V40" s="80">
        <f>_xlfn.COVARIANCE.S(INDEX(Historico,2,$A40):INDEX(Historico,13,$A40),INDEX(Historico,2,V$3):INDEX(Historico,13,V$3))</f>
        <v>-5.6160631969649777E-4</v>
      </c>
      <c r="W40" s="80">
        <f>_xlfn.COVARIANCE.S(INDEX(Historico,2,$A40):INDEX(Historico,13,$A40),INDEX(Historico,2,W$3):INDEX(Historico,13,W$3))</f>
        <v>1.56160945296241E-3</v>
      </c>
      <c r="X40" s="80">
        <f>_xlfn.COVARIANCE.S(INDEX(Historico,2,$A40):INDEX(Historico,13,$A40),INDEX(Historico,2,X$3):INDEX(Historico,13,X$3))</f>
        <v>-7.3014710917215168E-4</v>
      </c>
      <c r="Y40" s="80">
        <f>_xlfn.COVARIANCE.S(INDEX(Historico,2,$A40):INDEX(Historico,13,$A40),INDEX(Historico,2,Y$3):INDEX(Historico,13,Y$3))</f>
        <v>5.5383785117934744E-4</v>
      </c>
      <c r="Z40" s="80">
        <f>_xlfn.COVARIANCE.S(INDEX(Historico,2,$A40):INDEX(Historico,13,$A40),INDEX(Historico,2,Z$3):INDEX(Historico,13,Z$3))</f>
        <v>-1.7304193301073592E-4</v>
      </c>
      <c r="AA40" s="80">
        <f>_xlfn.COVARIANCE.S(INDEX(Historico,2,$A40):INDEX(Historico,13,$A40),INDEX(Historico,2,AA$3):INDEX(Historico,13,AA$3))</f>
        <v>1.19895586317537E-3</v>
      </c>
      <c r="AB40" s="80">
        <f>_xlfn.COVARIANCE.S(INDEX(Historico,2,$A40):INDEX(Historico,13,$A40),INDEX(Historico,2,AB$3):INDEX(Historico,13,AB$3))</f>
        <v>1.19895586317537E-3</v>
      </c>
      <c r="AC40" s="80">
        <f>_xlfn.COVARIANCE.S(INDEX(Historico,2,$A40):INDEX(Historico,13,$A40),INDEX(Historico,2,AC$3):INDEX(Historico,13,AC$3))</f>
        <v>1.19895586317537E-3</v>
      </c>
      <c r="AD40" s="80">
        <f>_xlfn.COVARIANCE.S(INDEX(Historico,2,$A40):INDEX(Historico,13,$A40),INDEX(Historico,2,AD$3):INDEX(Historico,13,AD$3))</f>
        <v>1.19895586317537E-3</v>
      </c>
      <c r="AE40" s="80">
        <f>_xlfn.COVARIANCE.S(INDEX(Historico,2,$A40):INDEX(Historico,13,$A40),INDEX(Historico,2,AE$3):INDEX(Historico,13,AE$3))</f>
        <v>1.19895586317537E-3</v>
      </c>
      <c r="AF40" s="80">
        <f>_xlfn.COVARIANCE.S(INDEX(Historico,2,$A40):INDEX(Historico,13,$A40),INDEX(Historico,2,AF$3):INDEX(Historico,13,AF$3))</f>
        <v>1.19895586317537E-3</v>
      </c>
      <c r="AG40" s="80">
        <f>_xlfn.COVARIANCE.S(INDEX(Historico,2,$A40):INDEX(Historico,13,$A40),INDEX(Historico,2,AG$3):INDEX(Historico,13,AG$3))</f>
        <v>1.19895586317537E-3</v>
      </c>
      <c r="AH40" s="80">
        <f>_xlfn.COVARIANCE.S(INDEX(Historico,2,$A40):INDEX(Historico,13,$A40),INDEX(Historico,2,AH$3):INDEX(Historico,13,AH$3))</f>
        <v>1.19895586317537E-3</v>
      </c>
      <c r="AI40" s="80">
        <f>_xlfn.COVARIANCE.S(INDEX(Historico,2,$A40):INDEX(Historico,13,$A40),INDEX(Historico,2,AI$3):INDEX(Historico,13,AI$3))</f>
        <v>1.19895586317537E-3</v>
      </c>
      <c r="AJ40" s="80">
        <f>_xlfn.COVARIANCE.S(INDEX(Historico,2,$A40):INDEX(Historico,13,$A40),INDEX(Historico,2,AJ$3):INDEX(Historico,13,AJ$3))</f>
        <v>1.19895586317537E-3</v>
      </c>
      <c r="AK40" s="80">
        <f>_xlfn.COVARIANCE.S(INDEX(Historico,2,$A40):INDEX(Historico,13,$A40),INDEX(Historico,2,AK$3):INDEX(Historico,13,AK$3))</f>
        <v>1.19895586317537E-3</v>
      </c>
      <c r="AL40" s="80">
        <f>_xlfn.COVARIANCE.S(INDEX(Historico,2,$A40):INDEX(Historico,13,$A40),INDEX(Historico,2,AL$3):INDEX(Historico,13,AL$3))</f>
        <v>1.19895586317537E-3</v>
      </c>
      <c r="AM40" s="80">
        <f>_xlfn.COVARIANCE.S(INDEX(Historico,2,$A40):INDEX(Historico,13,$A40),INDEX(Historico,2,AM$3):INDEX(Historico,13,AM$3))</f>
        <v>1.19895586317537E-3</v>
      </c>
      <c r="AN40" s="80">
        <f>_xlfn.COVARIANCE.S(INDEX(Historico,2,$A40):INDEX(Historico,13,$A40),INDEX(Historico,2,AN$3):INDEX(Historico,13,AN$3))</f>
        <v>1.19895586317537E-3</v>
      </c>
      <c r="AO40" s="80">
        <f>_xlfn.COVARIANCE.S(INDEX(Historico,2,$A40):INDEX(Historico,13,$A40),INDEX(Historico,2,AO$3):INDEX(Historico,13,AO$3))</f>
        <v>1.19895586317537E-3</v>
      </c>
      <c r="AP40" s="80">
        <f>_xlfn.COVARIANCE.S(INDEX(Historico,2,$A40):INDEX(Historico,13,$A40),INDEX(Historico,2,AP$3):INDEX(Historico,13,AP$3))</f>
        <v>1.19895586317537E-3</v>
      </c>
      <c r="AQ40" s="80">
        <f>_xlfn.COVARIANCE.S(INDEX(Historico,2,$A40):INDEX(Historico,13,$A40),INDEX(Historico,2,AQ$3):INDEX(Historico,13,AQ$3))</f>
        <v>1.19895586317537E-3</v>
      </c>
      <c r="AR40" s="80">
        <f>_xlfn.COVARIANCE.S(INDEX(Historico,2,$A40):INDEX(Historico,13,$A40),INDEX(Historico,2,AR$3):INDEX(Historico,13,AR$3))</f>
        <v>1.19895586317537E-3</v>
      </c>
      <c r="AS40" s="80">
        <f>_xlfn.COVARIANCE.S(INDEX(Historico,2,$A40):INDEX(Historico,13,$A40),INDEX(Historico,2,AS$3):INDEX(Historico,13,AS$3))</f>
        <v>1.19895586317537E-3</v>
      </c>
      <c r="AT40" s="80">
        <f>_xlfn.COVARIANCE.S(INDEX(Historico,2,$A40):INDEX(Historico,13,$A40),INDEX(Historico,2,AT$3):INDEX(Historico,13,AT$3))</f>
        <v>1.19895586317537E-3</v>
      </c>
      <c r="AU40" s="80">
        <f>_xlfn.COVARIANCE.S(INDEX(Historico,2,$A40):INDEX(Historico,13,$A40),INDEX(Historico,2,AU$3):INDEX(Historico,13,AU$3))</f>
        <v>1.19895586317537E-3</v>
      </c>
      <c r="AV40" s="80">
        <f>_xlfn.COVARIANCE.S(INDEX(Historico,2,$A40):INDEX(Historico,13,$A40),INDEX(Historico,2,AV$3):INDEX(Historico,13,AV$3))</f>
        <v>1.19895586317537E-3</v>
      </c>
      <c r="AW40" s="80">
        <f>_xlfn.COVARIANCE.S(INDEX(Historico,2,$A40):INDEX(Historico,13,$A40),INDEX(Historico,2,AW$3):INDEX(Historico,13,AW$3))</f>
        <v>1.19895586317537E-3</v>
      </c>
      <c r="AX40" s="80">
        <f>_xlfn.COVARIANCE.S(INDEX(Historico,2,$A40):INDEX(Historico,13,$A40),INDEX(Historico,2,AX$3):INDEX(Historico,13,AX$3))</f>
        <v>1.19895586317537E-3</v>
      </c>
      <c r="AY40" s="80">
        <f>_xlfn.COVARIANCE.S(INDEX(Historico,2,$A40):INDEX(Historico,13,$A40),INDEX(Historico,2,AY$3):INDEX(Historico,13,AY$3))</f>
        <v>1.19895586317537E-3</v>
      </c>
      <c r="AZ40" s="80">
        <f>_xlfn.COVARIANCE.S(INDEX(Historico,2,$A40):INDEX(Historico,13,$A40),INDEX(Historico,2,AZ$3):INDEX(Historico,13,AZ$3))</f>
        <v>1.19895586317537E-3</v>
      </c>
      <c r="BA40" s="80">
        <f>_xlfn.COVARIANCE.S(INDEX(Historico,2,$A40):INDEX(Historico,13,$A40),INDEX(Historico,2,BA$3):INDEX(Historico,13,BA$3))</f>
        <v>1.19895586317537E-3</v>
      </c>
      <c r="BB40" s="80">
        <f>_xlfn.COVARIANCE.S(INDEX(Historico,2,$A40):INDEX(Historico,13,$A40),INDEX(Historico,2,BB$3):INDEX(Historico,13,BB$3))</f>
        <v>1.19895586317537E-3</v>
      </c>
      <c r="BC40" s="80">
        <f>_xlfn.COVARIANCE.S(INDEX(Historico,2,$A40):INDEX(Historico,13,$A40),INDEX(Historico,2,BC$3):INDEX(Historico,13,BC$3))</f>
        <v>1.19895586317537E-3</v>
      </c>
    </row>
    <row r="41" spans="1:55" x14ac:dyDescent="0.25">
      <c r="A41">
        <v>37</v>
      </c>
      <c r="B41" s="42" t="str">
        <f t="shared" si="3"/>
        <v>11.060.913/0001-10</v>
      </c>
      <c r="C41" s="80">
        <f>_xlfn.COVARIANCE.S(INDEX(Historico,2,$A41):INDEX(Historico,13,$A41),INDEX(Historico,2,C$3):INDEX(Historico,13,C$3))</f>
        <v>-4.9490229364986831E-5</v>
      </c>
      <c r="D41" s="80">
        <f>_xlfn.COVARIANCE.S(INDEX(Historico,2,$A41):INDEX(Historico,13,$A41),INDEX(Historico,2,D$3):INDEX(Historico,13,D$3))</f>
        <v>-1.5725063777138375E-4</v>
      </c>
      <c r="E41" s="80">
        <f>_xlfn.COVARIANCE.S(INDEX(Historico,2,$A41):INDEX(Historico,13,$A41),INDEX(Historico,2,E$3):INDEX(Historico,13,E$3))</f>
        <v>-1.4452103215071442E-5</v>
      </c>
      <c r="F41" s="80">
        <f>_xlfn.COVARIANCE.S(INDEX(Historico,2,$A41):INDEX(Historico,13,$A41),INDEX(Historico,2,F$3):INDEX(Historico,13,F$3))</f>
        <v>-4.2009804721333564E-6</v>
      </c>
      <c r="G41" s="80">
        <f>_xlfn.COVARIANCE.S(INDEX(Historico,2,$A41):INDEX(Historico,13,$A41),INDEX(Historico,2,G$3):INDEX(Historico,13,G$3))</f>
        <v>-1.7310375386327291E-4</v>
      </c>
      <c r="H41" s="80">
        <f>_xlfn.COVARIANCE.S(INDEX(Historico,2,$A41):INDEX(Historico,13,$A41),INDEX(Historico,2,H$3):INDEX(Historico,13,H$3))</f>
        <v>-1.4913642279686858E-4</v>
      </c>
      <c r="I41" s="80">
        <f>_xlfn.COVARIANCE.S(INDEX(Historico,2,$A41):INDEX(Historico,13,$A41),INDEX(Historico,2,I$3):INDEX(Historico,13,I$3))</f>
        <v>-3.460178276105417E-6</v>
      </c>
      <c r="J41" s="80">
        <f>_xlfn.COVARIANCE.S(INDEX(Historico,2,$A41):INDEX(Historico,13,$A41),INDEX(Historico,2,J$3):INDEX(Historico,13,J$3))</f>
        <v>-2.6023215432380409E-5</v>
      </c>
      <c r="K41" s="80">
        <f>_xlfn.COVARIANCE.S(INDEX(Historico,2,$A41):INDEX(Historico,13,$A41),INDEX(Historico,2,K$3):INDEX(Historico,13,K$3))</f>
        <v>-3.4403009828703395E-4</v>
      </c>
      <c r="L41" s="80">
        <f>_xlfn.COVARIANCE.S(INDEX(Historico,2,$A41):INDEX(Historico,13,$A41),INDEX(Historico,2,L$3):INDEX(Historico,13,L$3))</f>
        <v>-3.3945966083062098E-4</v>
      </c>
      <c r="M41" s="80">
        <f>_xlfn.COVARIANCE.S(INDEX(Historico,2,$A41):INDEX(Historico,13,$A41),INDEX(Historico,2,M$3):INDEX(Historico,13,M$3))</f>
        <v>-5.9112912819591593E-4</v>
      </c>
      <c r="N41" s="80">
        <f>_xlfn.COVARIANCE.S(INDEX(Historico,2,$A41):INDEX(Historico,13,$A41),INDEX(Historico,2,N$3):INDEX(Historico,13,N$3))</f>
        <v>-2.3638175173981607E-4</v>
      </c>
      <c r="O41" s="80">
        <f>_xlfn.COVARIANCE.S(INDEX(Historico,2,$A41):INDEX(Historico,13,$A41),INDEX(Historico,2,O$3):INDEX(Historico,13,O$3))</f>
        <v>-1.9381387556875808E-4</v>
      </c>
      <c r="P41" s="80">
        <f>_xlfn.COVARIANCE.S(INDEX(Historico,2,$A41):INDEX(Historico,13,$A41),INDEX(Historico,2,P$3):INDEX(Historico,13,P$3))</f>
        <v>-5.34165878539684E-4</v>
      </c>
      <c r="Q41" s="80">
        <f>_xlfn.COVARIANCE.S(INDEX(Historico,2,$A41):INDEX(Historico,13,$A41),INDEX(Historico,2,Q$3):INDEX(Historico,13,Q$3))</f>
        <v>-5.0808470451993166E-4</v>
      </c>
      <c r="R41" s="80">
        <f>_xlfn.COVARIANCE.S(INDEX(Historico,2,$A41):INDEX(Historico,13,$A41),INDEX(Historico,2,R$3):INDEX(Historico,13,R$3))</f>
        <v>1.5643970715819501E-3</v>
      </c>
      <c r="S41" s="80">
        <f>_xlfn.COVARIANCE.S(INDEX(Historico,2,$A41):INDEX(Historico,13,$A41),INDEX(Historico,2,S$3):INDEX(Historico,13,S$3))</f>
        <v>-4.6549555907933033E-5</v>
      </c>
      <c r="T41" s="80">
        <f>_xlfn.COVARIANCE.S(INDEX(Historico,2,$A41):INDEX(Historico,13,$A41),INDEX(Historico,2,T$3):INDEX(Historico,13,T$3))</f>
        <v>-5.5909337073340077E-4</v>
      </c>
      <c r="U41" s="80">
        <f>_xlfn.COVARIANCE.S(INDEX(Historico,2,$A41):INDEX(Historico,13,$A41),INDEX(Historico,2,U$3):INDEX(Historico,13,U$3))</f>
        <v>-6.4473472346886554E-4</v>
      </c>
      <c r="V41" s="80">
        <f>_xlfn.COVARIANCE.S(INDEX(Historico,2,$A41):INDEX(Historico,13,$A41),INDEX(Historico,2,V$3):INDEX(Historico,13,V$3))</f>
        <v>-5.6160631969649777E-4</v>
      </c>
      <c r="W41" s="80">
        <f>_xlfn.COVARIANCE.S(INDEX(Historico,2,$A41):INDEX(Historico,13,$A41),INDEX(Historico,2,W$3):INDEX(Historico,13,W$3))</f>
        <v>1.56160945296241E-3</v>
      </c>
      <c r="X41" s="80">
        <f>_xlfn.COVARIANCE.S(INDEX(Historico,2,$A41):INDEX(Historico,13,$A41),INDEX(Historico,2,X$3):INDEX(Historico,13,X$3))</f>
        <v>-7.3014710917215168E-4</v>
      </c>
      <c r="Y41" s="80">
        <f>_xlfn.COVARIANCE.S(INDEX(Historico,2,$A41):INDEX(Historico,13,$A41),INDEX(Historico,2,Y$3):INDEX(Historico,13,Y$3))</f>
        <v>5.5383785117934744E-4</v>
      </c>
      <c r="Z41" s="80">
        <f>_xlfn.COVARIANCE.S(INDEX(Historico,2,$A41):INDEX(Historico,13,$A41),INDEX(Historico,2,Z$3):INDEX(Historico,13,Z$3))</f>
        <v>-1.7304193301073592E-4</v>
      </c>
      <c r="AA41" s="80">
        <f>_xlfn.COVARIANCE.S(INDEX(Historico,2,$A41):INDEX(Historico,13,$A41),INDEX(Historico,2,AA$3):INDEX(Historico,13,AA$3))</f>
        <v>1.19895586317537E-3</v>
      </c>
      <c r="AB41" s="80">
        <f>_xlfn.COVARIANCE.S(INDEX(Historico,2,$A41):INDEX(Historico,13,$A41),INDEX(Historico,2,AB$3):INDEX(Historico,13,AB$3))</f>
        <v>1.19895586317537E-3</v>
      </c>
      <c r="AC41" s="80">
        <f>_xlfn.COVARIANCE.S(INDEX(Historico,2,$A41):INDEX(Historico,13,$A41),INDEX(Historico,2,AC$3):INDEX(Historico,13,AC$3))</f>
        <v>1.19895586317537E-3</v>
      </c>
      <c r="AD41" s="80">
        <f>_xlfn.COVARIANCE.S(INDEX(Historico,2,$A41):INDEX(Historico,13,$A41),INDEX(Historico,2,AD$3):INDEX(Historico,13,AD$3))</f>
        <v>1.19895586317537E-3</v>
      </c>
      <c r="AE41" s="80">
        <f>_xlfn.COVARIANCE.S(INDEX(Historico,2,$A41):INDEX(Historico,13,$A41),INDEX(Historico,2,AE$3):INDEX(Historico,13,AE$3))</f>
        <v>1.19895586317537E-3</v>
      </c>
      <c r="AF41" s="80">
        <f>_xlfn.COVARIANCE.S(INDEX(Historico,2,$A41):INDEX(Historico,13,$A41),INDEX(Historico,2,AF$3):INDEX(Historico,13,AF$3))</f>
        <v>1.19895586317537E-3</v>
      </c>
      <c r="AG41" s="80">
        <f>_xlfn.COVARIANCE.S(INDEX(Historico,2,$A41):INDEX(Historico,13,$A41),INDEX(Historico,2,AG$3):INDEX(Historico,13,AG$3))</f>
        <v>1.19895586317537E-3</v>
      </c>
      <c r="AH41" s="80">
        <f>_xlfn.COVARIANCE.S(INDEX(Historico,2,$A41):INDEX(Historico,13,$A41),INDEX(Historico,2,AH$3):INDEX(Historico,13,AH$3))</f>
        <v>1.19895586317537E-3</v>
      </c>
      <c r="AI41" s="80">
        <f>_xlfn.COVARIANCE.S(INDEX(Historico,2,$A41):INDEX(Historico,13,$A41),INDEX(Historico,2,AI$3):INDEX(Historico,13,AI$3))</f>
        <v>1.19895586317537E-3</v>
      </c>
      <c r="AJ41" s="80">
        <f>_xlfn.COVARIANCE.S(INDEX(Historico,2,$A41):INDEX(Historico,13,$A41),INDEX(Historico,2,AJ$3):INDEX(Historico,13,AJ$3))</f>
        <v>1.19895586317537E-3</v>
      </c>
      <c r="AK41" s="80">
        <f>_xlfn.COVARIANCE.S(INDEX(Historico,2,$A41):INDEX(Historico,13,$A41),INDEX(Historico,2,AK$3):INDEX(Historico,13,AK$3))</f>
        <v>1.19895586317537E-3</v>
      </c>
      <c r="AL41" s="80">
        <f>_xlfn.COVARIANCE.S(INDEX(Historico,2,$A41):INDEX(Historico,13,$A41),INDEX(Historico,2,AL$3):INDEX(Historico,13,AL$3))</f>
        <v>1.19895586317537E-3</v>
      </c>
      <c r="AM41" s="80">
        <f>_xlfn.COVARIANCE.S(INDEX(Historico,2,$A41):INDEX(Historico,13,$A41),INDEX(Historico,2,AM$3):INDEX(Historico,13,AM$3))</f>
        <v>1.19895586317537E-3</v>
      </c>
      <c r="AN41" s="80">
        <f>_xlfn.COVARIANCE.S(INDEX(Historico,2,$A41):INDEX(Historico,13,$A41),INDEX(Historico,2,AN$3):INDEX(Historico,13,AN$3))</f>
        <v>1.19895586317537E-3</v>
      </c>
      <c r="AO41" s="80">
        <f>_xlfn.COVARIANCE.S(INDEX(Historico,2,$A41):INDEX(Historico,13,$A41),INDEX(Historico,2,AO$3):INDEX(Historico,13,AO$3))</f>
        <v>1.19895586317537E-3</v>
      </c>
      <c r="AP41" s="80">
        <f>_xlfn.COVARIANCE.S(INDEX(Historico,2,$A41):INDEX(Historico,13,$A41),INDEX(Historico,2,AP$3):INDEX(Historico,13,AP$3))</f>
        <v>1.19895586317537E-3</v>
      </c>
      <c r="AQ41" s="80">
        <f>_xlfn.COVARIANCE.S(INDEX(Historico,2,$A41):INDEX(Historico,13,$A41),INDEX(Historico,2,AQ$3):INDEX(Historico,13,AQ$3))</f>
        <v>1.19895586317537E-3</v>
      </c>
      <c r="AR41" s="80">
        <f>_xlfn.COVARIANCE.S(INDEX(Historico,2,$A41):INDEX(Historico,13,$A41),INDEX(Historico,2,AR$3):INDEX(Historico,13,AR$3))</f>
        <v>1.19895586317537E-3</v>
      </c>
      <c r="AS41" s="80">
        <f>_xlfn.COVARIANCE.S(INDEX(Historico,2,$A41):INDEX(Historico,13,$A41),INDEX(Historico,2,AS$3):INDEX(Historico,13,AS$3))</f>
        <v>1.19895586317537E-3</v>
      </c>
      <c r="AT41" s="80">
        <f>_xlfn.COVARIANCE.S(INDEX(Historico,2,$A41):INDEX(Historico,13,$A41),INDEX(Historico,2,AT$3):INDEX(Historico,13,AT$3))</f>
        <v>1.19895586317537E-3</v>
      </c>
      <c r="AU41" s="80">
        <f>_xlfn.COVARIANCE.S(INDEX(Historico,2,$A41):INDEX(Historico,13,$A41),INDEX(Historico,2,AU$3):INDEX(Historico,13,AU$3))</f>
        <v>1.19895586317537E-3</v>
      </c>
      <c r="AV41" s="80">
        <f>_xlfn.COVARIANCE.S(INDEX(Historico,2,$A41):INDEX(Historico,13,$A41),INDEX(Historico,2,AV$3):INDEX(Historico,13,AV$3))</f>
        <v>1.19895586317537E-3</v>
      </c>
      <c r="AW41" s="80">
        <f>_xlfn.COVARIANCE.S(INDEX(Historico,2,$A41):INDEX(Historico,13,$A41),INDEX(Historico,2,AW$3):INDEX(Historico,13,AW$3))</f>
        <v>1.19895586317537E-3</v>
      </c>
      <c r="AX41" s="80">
        <f>_xlfn.COVARIANCE.S(INDEX(Historico,2,$A41):INDEX(Historico,13,$A41),INDEX(Historico,2,AX$3):INDEX(Historico,13,AX$3))</f>
        <v>1.19895586317537E-3</v>
      </c>
      <c r="AY41" s="80">
        <f>_xlfn.COVARIANCE.S(INDEX(Historico,2,$A41):INDEX(Historico,13,$A41),INDEX(Historico,2,AY$3):INDEX(Historico,13,AY$3))</f>
        <v>1.19895586317537E-3</v>
      </c>
      <c r="AZ41" s="80">
        <f>_xlfn.COVARIANCE.S(INDEX(Historico,2,$A41):INDEX(Historico,13,$A41),INDEX(Historico,2,AZ$3):INDEX(Historico,13,AZ$3))</f>
        <v>1.19895586317537E-3</v>
      </c>
      <c r="BA41" s="80">
        <f>_xlfn.COVARIANCE.S(INDEX(Historico,2,$A41):INDEX(Historico,13,$A41),INDEX(Historico,2,BA$3):INDEX(Historico,13,BA$3))</f>
        <v>1.19895586317537E-3</v>
      </c>
      <c r="BB41" s="80">
        <f>_xlfn.COVARIANCE.S(INDEX(Historico,2,$A41):INDEX(Historico,13,$A41),INDEX(Historico,2,BB$3):INDEX(Historico,13,BB$3))</f>
        <v>1.19895586317537E-3</v>
      </c>
      <c r="BC41" s="80">
        <f>_xlfn.COVARIANCE.S(INDEX(Historico,2,$A41):INDEX(Historico,13,$A41),INDEX(Historico,2,BC$3):INDEX(Historico,13,BC$3))</f>
        <v>1.19895586317537E-3</v>
      </c>
    </row>
    <row r="42" spans="1:55" x14ac:dyDescent="0.25">
      <c r="A42">
        <v>38</v>
      </c>
      <c r="B42" s="42" t="str">
        <f t="shared" si="3"/>
        <v>10.740.658/0001-93</v>
      </c>
      <c r="C42" s="80">
        <f>_xlfn.COVARIANCE.S(INDEX(Historico,2,$A42):INDEX(Historico,13,$A42),INDEX(Historico,2,C$3):INDEX(Historico,13,C$3))</f>
        <v>-4.9490229364986831E-5</v>
      </c>
      <c r="D42" s="80">
        <f>_xlfn.COVARIANCE.S(INDEX(Historico,2,$A42):INDEX(Historico,13,$A42),INDEX(Historico,2,D$3):INDEX(Historico,13,D$3))</f>
        <v>-1.5725063777138375E-4</v>
      </c>
      <c r="E42" s="80">
        <f>_xlfn.COVARIANCE.S(INDEX(Historico,2,$A42):INDEX(Historico,13,$A42),INDEX(Historico,2,E$3):INDEX(Historico,13,E$3))</f>
        <v>-1.4452103215071442E-5</v>
      </c>
      <c r="F42" s="80">
        <f>_xlfn.COVARIANCE.S(INDEX(Historico,2,$A42):INDEX(Historico,13,$A42),INDEX(Historico,2,F$3):INDEX(Historico,13,F$3))</f>
        <v>-4.2009804721333564E-6</v>
      </c>
      <c r="G42" s="80">
        <f>_xlfn.COVARIANCE.S(INDEX(Historico,2,$A42):INDEX(Historico,13,$A42),INDEX(Historico,2,G$3):INDEX(Historico,13,G$3))</f>
        <v>-1.7310375386327291E-4</v>
      </c>
      <c r="H42" s="80">
        <f>_xlfn.COVARIANCE.S(INDEX(Historico,2,$A42):INDEX(Historico,13,$A42),INDEX(Historico,2,H$3):INDEX(Historico,13,H$3))</f>
        <v>-1.4913642279686858E-4</v>
      </c>
      <c r="I42" s="80">
        <f>_xlfn.COVARIANCE.S(INDEX(Historico,2,$A42):INDEX(Historico,13,$A42),INDEX(Historico,2,I$3):INDEX(Historico,13,I$3))</f>
        <v>-3.460178276105417E-6</v>
      </c>
      <c r="J42" s="80">
        <f>_xlfn.COVARIANCE.S(INDEX(Historico,2,$A42):INDEX(Historico,13,$A42),INDEX(Historico,2,J$3):INDEX(Historico,13,J$3))</f>
        <v>-2.6023215432380409E-5</v>
      </c>
      <c r="K42" s="80">
        <f>_xlfn.COVARIANCE.S(INDEX(Historico,2,$A42):INDEX(Historico,13,$A42),INDEX(Historico,2,K$3):INDEX(Historico,13,K$3))</f>
        <v>-3.4403009828703395E-4</v>
      </c>
      <c r="L42" s="80">
        <f>_xlfn.COVARIANCE.S(INDEX(Historico,2,$A42):INDEX(Historico,13,$A42),INDEX(Historico,2,L$3):INDEX(Historico,13,L$3))</f>
        <v>-3.3945966083062098E-4</v>
      </c>
      <c r="M42" s="80">
        <f>_xlfn.COVARIANCE.S(INDEX(Historico,2,$A42):INDEX(Historico,13,$A42),INDEX(Historico,2,M$3):INDEX(Historico,13,M$3))</f>
        <v>-5.9112912819591593E-4</v>
      </c>
      <c r="N42" s="80">
        <f>_xlfn.COVARIANCE.S(INDEX(Historico,2,$A42):INDEX(Historico,13,$A42),INDEX(Historico,2,N$3):INDEX(Historico,13,N$3))</f>
        <v>-2.3638175173981607E-4</v>
      </c>
      <c r="O42" s="80">
        <f>_xlfn.COVARIANCE.S(INDEX(Historico,2,$A42):INDEX(Historico,13,$A42),INDEX(Historico,2,O$3):INDEX(Historico,13,O$3))</f>
        <v>-1.9381387556875808E-4</v>
      </c>
      <c r="P42" s="80">
        <f>_xlfn.COVARIANCE.S(INDEX(Historico,2,$A42):INDEX(Historico,13,$A42),INDEX(Historico,2,P$3):INDEX(Historico,13,P$3))</f>
        <v>-5.34165878539684E-4</v>
      </c>
      <c r="Q42" s="80">
        <f>_xlfn.COVARIANCE.S(INDEX(Historico,2,$A42):INDEX(Historico,13,$A42),INDEX(Historico,2,Q$3):INDEX(Historico,13,Q$3))</f>
        <v>-5.0808470451993166E-4</v>
      </c>
      <c r="R42" s="80">
        <f>_xlfn.COVARIANCE.S(INDEX(Historico,2,$A42):INDEX(Historico,13,$A42),INDEX(Historico,2,R$3):INDEX(Historico,13,R$3))</f>
        <v>1.5643970715819501E-3</v>
      </c>
      <c r="S42" s="80">
        <f>_xlfn.COVARIANCE.S(INDEX(Historico,2,$A42):INDEX(Historico,13,$A42),INDEX(Historico,2,S$3):INDEX(Historico,13,S$3))</f>
        <v>-4.6549555907933033E-5</v>
      </c>
      <c r="T42" s="80">
        <f>_xlfn.COVARIANCE.S(INDEX(Historico,2,$A42):INDEX(Historico,13,$A42),INDEX(Historico,2,T$3):INDEX(Historico,13,T$3))</f>
        <v>-5.5909337073340077E-4</v>
      </c>
      <c r="U42" s="80">
        <f>_xlfn.COVARIANCE.S(INDEX(Historico,2,$A42):INDEX(Historico,13,$A42),INDEX(Historico,2,U$3):INDEX(Historico,13,U$3))</f>
        <v>-6.4473472346886554E-4</v>
      </c>
      <c r="V42" s="80">
        <f>_xlfn.COVARIANCE.S(INDEX(Historico,2,$A42):INDEX(Historico,13,$A42),INDEX(Historico,2,V$3):INDEX(Historico,13,V$3))</f>
        <v>-5.6160631969649777E-4</v>
      </c>
      <c r="W42" s="80">
        <f>_xlfn.COVARIANCE.S(INDEX(Historico,2,$A42):INDEX(Historico,13,$A42),INDEX(Historico,2,W$3):INDEX(Historico,13,W$3))</f>
        <v>1.56160945296241E-3</v>
      </c>
      <c r="X42" s="80">
        <f>_xlfn.COVARIANCE.S(INDEX(Historico,2,$A42):INDEX(Historico,13,$A42),INDEX(Historico,2,X$3):INDEX(Historico,13,X$3))</f>
        <v>-7.3014710917215168E-4</v>
      </c>
      <c r="Y42" s="80">
        <f>_xlfn.COVARIANCE.S(INDEX(Historico,2,$A42):INDEX(Historico,13,$A42),INDEX(Historico,2,Y$3):INDEX(Historico,13,Y$3))</f>
        <v>5.5383785117934744E-4</v>
      </c>
      <c r="Z42" s="80">
        <f>_xlfn.COVARIANCE.S(INDEX(Historico,2,$A42):INDEX(Historico,13,$A42),INDEX(Historico,2,Z$3):INDEX(Historico,13,Z$3))</f>
        <v>-1.7304193301073592E-4</v>
      </c>
      <c r="AA42" s="80">
        <f>_xlfn.COVARIANCE.S(INDEX(Historico,2,$A42):INDEX(Historico,13,$A42),INDEX(Historico,2,AA$3):INDEX(Historico,13,AA$3))</f>
        <v>1.19895586317537E-3</v>
      </c>
      <c r="AB42" s="80">
        <f>_xlfn.COVARIANCE.S(INDEX(Historico,2,$A42):INDEX(Historico,13,$A42),INDEX(Historico,2,AB$3):INDEX(Historico,13,AB$3))</f>
        <v>1.19895586317537E-3</v>
      </c>
      <c r="AC42" s="80">
        <f>_xlfn.COVARIANCE.S(INDEX(Historico,2,$A42):INDEX(Historico,13,$A42),INDEX(Historico,2,AC$3):INDEX(Historico,13,AC$3))</f>
        <v>1.19895586317537E-3</v>
      </c>
      <c r="AD42" s="80">
        <f>_xlfn.COVARIANCE.S(INDEX(Historico,2,$A42):INDEX(Historico,13,$A42),INDEX(Historico,2,AD$3):INDEX(Historico,13,AD$3))</f>
        <v>1.19895586317537E-3</v>
      </c>
      <c r="AE42" s="80">
        <f>_xlfn.COVARIANCE.S(INDEX(Historico,2,$A42):INDEX(Historico,13,$A42),INDEX(Historico,2,AE$3):INDEX(Historico,13,AE$3))</f>
        <v>1.19895586317537E-3</v>
      </c>
      <c r="AF42" s="80">
        <f>_xlfn.COVARIANCE.S(INDEX(Historico,2,$A42):INDEX(Historico,13,$A42),INDEX(Historico,2,AF$3):INDEX(Historico,13,AF$3))</f>
        <v>1.19895586317537E-3</v>
      </c>
      <c r="AG42" s="80">
        <f>_xlfn.COVARIANCE.S(INDEX(Historico,2,$A42):INDEX(Historico,13,$A42),INDEX(Historico,2,AG$3):INDEX(Historico,13,AG$3))</f>
        <v>1.19895586317537E-3</v>
      </c>
      <c r="AH42" s="80">
        <f>_xlfn.COVARIANCE.S(INDEX(Historico,2,$A42):INDEX(Historico,13,$A42),INDEX(Historico,2,AH$3):INDEX(Historico,13,AH$3))</f>
        <v>1.19895586317537E-3</v>
      </c>
      <c r="AI42" s="80">
        <f>_xlfn.COVARIANCE.S(INDEX(Historico,2,$A42):INDEX(Historico,13,$A42),INDEX(Historico,2,AI$3):INDEX(Historico,13,AI$3))</f>
        <v>1.19895586317537E-3</v>
      </c>
      <c r="AJ42" s="80">
        <f>_xlfn.COVARIANCE.S(INDEX(Historico,2,$A42):INDEX(Historico,13,$A42),INDEX(Historico,2,AJ$3):INDEX(Historico,13,AJ$3))</f>
        <v>1.19895586317537E-3</v>
      </c>
      <c r="AK42" s="80">
        <f>_xlfn.COVARIANCE.S(INDEX(Historico,2,$A42):INDEX(Historico,13,$A42),INDEX(Historico,2,AK$3):INDEX(Historico,13,AK$3))</f>
        <v>1.19895586317537E-3</v>
      </c>
      <c r="AL42" s="80">
        <f>_xlfn.COVARIANCE.S(INDEX(Historico,2,$A42):INDEX(Historico,13,$A42),INDEX(Historico,2,AL$3):INDEX(Historico,13,AL$3))</f>
        <v>1.19895586317537E-3</v>
      </c>
      <c r="AM42" s="80">
        <f>_xlfn.COVARIANCE.S(INDEX(Historico,2,$A42):INDEX(Historico,13,$A42),INDEX(Historico,2,AM$3):INDEX(Historico,13,AM$3))</f>
        <v>1.19895586317537E-3</v>
      </c>
      <c r="AN42" s="80">
        <f>_xlfn.COVARIANCE.S(INDEX(Historico,2,$A42):INDEX(Historico,13,$A42),INDEX(Historico,2,AN$3):INDEX(Historico,13,AN$3))</f>
        <v>1.19895586317537E-3</v>
      </c>
      <c r="AO42" s="80">
        <f>_xlfn.COVARIANCE.S(INDEX(Historico,2,$A42):INDEX(Historico,13,$A42),INDEX(Historico,2,AO$3):INDEX(Historico,13,AO$3))</f>
        <v>1.19895586317537E-3</v>
      </c>
      <c r="AP42" s="80">
        <f>_xlfn.COVARIANCE.S(INDEX(Historico,2,$A42):INDEX(Historico,13,$A42),INDEX(Historico,2,AP$3):INDEX(Historico,13,AP$3))</f>
        <v>1.19895586317537E-3</v>
      </c>
      <c r="AQ42" s="80">
        <f>_xlfn.COVARIANCE.S(INDEX(Historico,2,$A42):INDEX(Historico,13,$A42),INDEX(Historico,2,AQ$3):INDEX(Historico,13,AQ$3))</f>
        <v>1.19895586317537E-3</v>
      </c>
      <c r="AR42" s="80">
        <f>_xlfn.COVARIANCE.S(INDEX(Historico,2,$A42):INDEX(Historico,13,$A42),INDEX(Historico,2,AR$3):INDEX(Historico,13,AR$3))</f>
        <v>1.19895586317537E-3</v>
      </c>
      <c r="AS42" s="80">
        <f>_xlfn.COVARIANCE.S(INDEX(Historico,2,$A42):INDEX(Historico,13,$A42),INDEX(Historico,2,AS$3):INDEX(Historico,13,AS$3))</f>
        <v>1.19895586317537E-3</v>
      </c>
      <c r="AT42" s="80">
        <f>_xlfn.COVARIANCE.S(INDEX(Historico,2,$A42):INDEX(Historico,13,$A42),INDEX(Historico,2,AT$3):INDEX(Historico,13,AT$3))</f>
        <v>1.19895586317537E-3</v>
      </c>
      <c r="AU42" s="80">
        <f>_xlfn.COVARIANCE.S(INDEX(Historico,2,$A42):INDEX(Historico,13,$A42),INDEX(Historico,2,AU$3):INDEX(Historico,13,AU$3))</f>
        <v>1.19895586317537E-3</v>
      </c>
      <c r="AV42" s="80">
        <f>_xlfn.COVARIANCE.S(INDEX(Historico,2,$A42):INDEX(Historico,13,$A42),INDEX(Historico,2,AV$3):INDEX(Historico,13,AV$3))</f>
        <v>1.19895586317537E-3</v>
      </c>
      <c r="AW42" s="80">
        <f>_xlfn.COVARIANCE.S(INDEX(Historico,2,$A42):INDEX(Historico,13,$A42),INDEX(Historico,2,AW$3):INDEX(Historico,13,AW$3))</f>
        <v>1.19895586317537E-3</v>
      </c>
      <c r="AX42" s="80">
        <f>_xlfn.COVARIANCE.S(INDEX(Historico,2,$A42):INDEX(Historico,13,$A42),INDEX(Historico,2,AX$3):INDEX(Historico,13,AX$3))</f>
        <v>1.19895586317537E-3</v>
      </c>
      <c r="AY42" s="80">
        <f>_xlfn.COVARIANCE.S(INDEX(Historico,2,$A42):INDEX(Historico,13,$A42),INDEX(Historico,2,AY$3):INDEX(Historico,13,AY$3))</f>
        <v>1.19895586317537E-3</v>
      </c>
      <c r="AZ42" s="80">
        <f>_xlfn.COVARIANCE.S(INDEX(Historico,2,$A42):INDEX(Historico,13,$A42),INDEX(Historico,2,AZ$3):INDEX(Historico,13,AZ$3))</f>
        <v>1.19895586317537E-3</v>
      </c>
      <c r="BA42" s="80">
        <f>_xlfn.COVARIANCE.S(INDEX(Historico,2,$A42):INDEX(Historico,13,$A42),INDEX(Historico,2,BA$3):INDEX(Historico,13,BA$3))</f>
        <v>1.19895586317537E-3</v>
      </c>
      <c r="BB42" s="80">
        <f>_xlfn.COVARIANCE.S(INDEX(Historico,2,$A42):INDEX(Historico,13,$A42),INDEX(Historico,2,BB$3):INDEX(Historico,13,BB$3))</f>
        <v>1.19895586317537E-3</v>
      </c>
      <c r="BC42" s="80">
        <f>_xlfn.COVARIANCE.S(INDEX(Historico,2,$A42):INDEX(Historico,13,$A42),INDEX(Historico,2,BC$3):INDEX(Historico,13,BC$3))</f>
        <v>1.19895586317537E-3</v>
      </c>
    </row>
    <row r="43" spans="1:55" x14ac:dyDescent="0.25">
      <c r="A43">
        <v>39</v>
      </c>
      <c r="B43" s="42" t="str">
        <f t="shared" si="3"/>
        <v>10.646.895/0001-90</v>
      </c>
      <c r="C43" s="80">
        <f>_xlfn.COVARIANCE.S(INDEX(Historico,2,$A43):INDEX(Historico,13,$A43),INDEX(Historico,2,C$3):INDEX(Historico,13,C$3))</f>
        <v>-4.9490229364986831E-5</v>
      </c>
      <c r="D43" s="80">
        <f>_xlfn.COVARIANCE.S(INDEX(Historico,2,$A43):INDEX(Historico,13,$A43),INDEX(Historico,2,D$3):INDEX(Historico,13,D$3))</f>
        <v>-1.5725063777138375E-4</v>
      </c>
      <c r="E43" s="80">
        <f>_xlfn.COVARIANCE.S(INDEX(Historico,2,$A43):INDEX(Historico,13,$A43),INDEX(Historico,2,E$3):INDEX(Historico,13,E$3))</f>
        <v>-1.4452103215071442E-5</v>
      </c>
      <c r="F43" s="80">
        <f>_xlfn.COVARIANCE.S(INDEX(Historico,2,$A43):INDEX(Historico,13,$A43),INDEX(Historico,2,F$3):INDEX(Historico,13,F$3))</f>
        <v>-4.2009804721333564E-6</v>
      </c>
      <c r="G43" s="80">
        <f>_xlfn.COVARIANCE.S(INDEX(Historico,2,$A43):INDEX(Historico,13,$A43),INDEX(Historico,2,G$3):INDEX(Historico,13,G$3))</f>
        <v>-1.7310375386327291E-4</v>
      </c>
      <c r="H43" s="80">
        <f>_xlfn.COVARIANCE.S(INDEX(Historico,2,$A43):INDEX(Historico,13,$A43),INDEX(Historico,2,H$3):INDEX(Historico,13,H$3))</f>
        <v>-1.4913642279686858E-4</v>
      </c>
      <c r="I43" s="80">
        <f>_xlfn.COVARIANCE.S(INDEX(Historico,2,$A43):INDEX(Historico,13,$A43),INDEX(Historico,2,I$3):INDEX(Historico,13,I$3))</f>
        <v>-3.460178276105417E-6</v>
      </c>
      <c r="J43" s="80">
        <f>_xlfn.COVARIANCE.S(INDEX(Historico,2,$A43):INDEX(Historico,13,$A43),INDEX(Historico,2,J$3):INDEX(Historico,13,J$3))</f>
        <v>-2.6023215432380409E-5</v>
      </c>
      <c r="K43" s="80">
        <f>_xlfn.COVARIANCE.S(INDEX(Historico,2,$A43):INDEX(Historico,13,$A43),INDEX(Historico,2,K$3):INDEX(Historico,13,K$3))</f>
        <v>-3.4403009828703395E-4</v>
      </c>
      <c r="L43" s="80">
        <f>_xlfn.COVARIANCE.S(INDEX(Historico,2,$A43):INDEX(Historico,13,$A43),INDEX(Historico,2,L$3):INDEX(Historico,13,L$3))</f>
        <v>-3.3945966083062098E-4</v>
      </c>
      <c r="M43" s="80">
        <f>_xlfn.COVARIANCE.S(INDEX(Historico,2,$A43):INDEX(Historico,13,$A43),INDEX(Historico,2,M$3):INDEX(Historico,13,M$3))</f>
        <v>-5.9112912819591593E-4</v>
      </c>
      <c r="N43" s="80">
        <f>_xlfn.COVARIANCE.S(INDEX(Historico,2,$A43):INDEX(Historico,13,$A43),INDEX(Historico,2,N$3):INDEX(Historico,13,N$3))</f>
        <v>-2.3638175173981607E-4</v>
      </c>
      <c r="O43" s="80">
        <f>_xlfn.COVARIANCE.S(INDEX(Historico,2,$A43):INDEX(Historico,13,$A43),INDEX(Historico,2,O$3):INDEX(Historico,13,O$3))</f>
        <v>-1.9381387556875808E-4</v>
      </c>
      <c r="P43" s="80">
        <f>_xlfn.COVARIANCE.S(INDEX(Historico,2,$A43):INDEX(Historico,13,$A43),INDEX(Historico,2,P$3):INDEX(Historico,13,P$3))</f>
        <v>-5.34165878539684E-4</v>
      </c>
      <c r="Q43" s="80">
        <f>_xlfn.COVARIANCE.S(INDEX(Historico,2,$A43):INDEX(Historico,13,$A43),INDEX(Historico,2,Q$3):INDEX(Historico,13,Q$3))</f>
        <v>-5.0808470451993166E-4</v>
      </c>
      <c r="R43" s="80">
        <f>_xlfn.COVARIANCE.S(INDEX(Historico,2,$A43):INDEX(Historico,13,$A43),INDEX(Historico,2,R$3):INDEX(Historico,13,R$3))</f>
        <v>1.5643970715819501E-3</v>
      </c>
      <c r="S43" s="80">
        <f>_xlfn.COVARIANCE.S(INDEX(Historico,2,$A43):INDEX(Historico,13,$A43),INDEX(Historico,2,S$3):INDEX(Historico,13,S$3))</f>
        <v>-4.6549555907933033E-5</v>
      </c>
      <c r="T43" s="80">
        <f>_xlfn.COVARIANCE.S(INDEX(Historico,2,$A43):INDEX(Historico,13,$A43),INDEX(Historico,2,T$3):INDEX(Historico,13,T$3))</f>
        <v>-5.5909337073340077E-4</v>
      </c>
      <c r="U43" s="80">
        <f>_xlfn.COVARIANCE.S(INDEX(Historico,2,$A43):INDEX(Historico,13,$A43),INDEX(Historico,2,U$3):INDEX(Historico,13,U$3))</f>
        <v>-6.4473472346886554E-4</v>
      </c>
      <c r="V43" s="80">
        <f>_xlfn.COVARIANCE.S(INDEX(Historico,2,$A43):INDEX(Historico,13,$A43),INDEX(Historico,2,V$3):INDEX(Historico,13,V$3))</f>
        <v>-5.6160631969649777E-4</v>
      </c>
      <c r="W43" s="80">
        <f>_xlfn.COVARIANCE.S(INDEX(Historico,2,$A43):INDEX(Historico,13,$A43),INDEX(Historico,2,W$3):INDEX(Historico,13,W$3))</f>
        <v>1.56160945296241E-3</v>
      </c>
      <c r="X43" s="80">
        <f>_xlfn.COVARIANCE.S(INDEX(Historico,2,$A43):INDEX(Historico,13,$A43),INDEX(Historico,2,X$3):INDEX(Historico,13,X$3))</f>
        <v>-7.3014710917215168E-4</v>
      </c>
      <c r="Y43" s="80">
        <f>_xlfn.COVARIANCE.S(INDEX(Historico,2,$A43):INDEX(Historico,13,$A43),INDEX(Historico,2,Y$3):INDEX(Historico,13,Y$3))</f>
        <v>5.5383785117934744E-4</v>
      </c>
      <c r="Z43" s="80">
        <f>_xlfn.COVARIANCE.S(INDEX(Historico,2,$A43):INDEX(Historico,13,$A43),INDEX(Historico,2,Z$3):INDEX(Historico,13,Z$3))</f>
        <v>-1.7304193301073592E-4</v>
      </c>
      <c r="AA43" s="80">
        <f>_xlfn.COVARIANCE.S(INDEX(Historico,2,$A43):INDEX(Historico,13,$A43),INDEX(Historico,2,AA$3):INDEX(Historico,13,AA$3))</f>
        <v>1.19895586317537E-3</v>
      </c>
      <c r="AB43" s="80">
        <f>_xlfn.COVARIANCE.S(INDEX(Historico,2,$A43):INDEX(Historico,13,$A43),INDEX(Historico,2,AB$3):INDEX(Historico,13,AB$3))</f>
        <v>1.19895586317537E-3</v>
      </c>
      <c r="AC43" s="80">
        <f>_xlfn.COVARIANCE.S(INDEX(Historico,2,$A43):INDEX(Historico,13,$A43),INDEX(Historico,2,AC$3):INDEX(Historico,13,AC$3))</f>
        <v>1.19895586317537E-3</v>
      </c>
      <c r="AD43" s="80">
        <f>_xlfn.COVARIANCE.S(INDEX(Historico,2,$A43):INDEX(Historico,13,$A43),INDEX(Historico,2,AD$3):INDEX(Historico,13,AD$3))</f>
        <v>1.19895586317537E-3</v>
      </c>
      <c r="AE43" s="80">
        <f>_xlfn.COVARIANCE.S(INDEX(Historico,2,$A43):INDEX(Historico,13,$A43),INDEX(Historico,2,AE$3):INDEX(Historico,13,AE$3))</f>
        <v>1.19895586317537E-3</v>
      </c>
      <c r="AF43" s="80">
        <f>_xlfn.COVARIANCE.S(INDEX(Historico,2,$A43):INDEX(Historico,13,$A43),INDEX(Historico,2,AF$3):INDEX(Historico,13,AF$3))</f>
        <v>1.19895586317537E-3</v>
      </c>
      <c r="AG43" s="80">
        <f>_xlfn.COVARIANCE.S(INDEX(Historico,2,$A43):INDEX(Historico,13,$A43),INDEX(Historico,2,AG$3):INDEX(Historico,13,AG$3))</f>
        <v>1.19895586317537E-3</v>
      </c>
      <c r="AH43" s="80">
        <f>_xlfn.COVARIANCE.S(INDEX(Historico,2,$A43):INDEX(Historico,13,$A43),INDEX(Historico,2,AH$3):INDEX(Historico,13,AH$3))</f>
        <v>1.19895586317537E-3</v>
      </c>
      <c r="AI43" s="80">
        <f>_xlfn.COVARIANCE.S(INDEX(Historico,2,$A43):INDEX(Historico,13,$A43),INDEX(Historico,2,AI$3):INDEX(Historico,13,AI$3))</f>
        <v>1.19895586317537E-3</v>
      </c>
      <c r="AJ43" s="80">
        <f>_xlfn.COVARIANCE.S(INDEX(Historico,2,$A43):INDEX(Historico,13,$A43),INDEX(Historico,2,AJ$3):INDEX(Historico,13,AJ$3))</f>
        <v>1.19895586317537E-3</v>
      </c>
      <c r="AK43" s="80">
        <f>_xlfn.COVARIANCE.S(INDEX(Historico,2,$A43):INDEX(Historico,13,$A43),INDEX(Historico,2,AK$3):INDEX(Historico,13,AK$3))</f>
        <v>1.19895586317537E-3</v>
      </c>
      <c r="AL43" s="80">
        <f>_xlfn.COVARIANCE.S(INDEX(Historico,2,$A43):INDEX(Historico,13,$A43),INDEX(Historico,2,AL$3):INDEX(Historico,13,AL$3))</f>
        <v>1.19895586317537E-3</v>
      </c>
      <c r="AM43" s="80">
        <f>_xlfn.COVARIANCE.S(INDEX(Historico,2,$A43):INDEX(Historico,13,$A43),INDEX(Historico,2,AM$3):INDEX(Historico,13,AM$3))</f>
        <v>1.19895586317537E-3</v>
      </c>
      <c r="AN43" s="80">
        <f>_xlfn.COVARIANCE.S(INDEX(Historico,2,$A43):INDEX(Historico,13,$A43),INDEX(Historico,2,AN$3):INDEX(Historico,13,AN$3))</f>
        <v>1.19895586317537E-3</v>
      </c>
      <c r="AO43" s="80">
        <f>_xlfn.COVARIANCE.S(INDEX(Historico,2,$A43):INDEX(Historico,13,$A43),INDEX(Historico,2,AO$3):INDEX(Historico,13,AO$3))</f>
        <v>1.19895586317537E-3</v>
      </c>
      <c r="AP43" s="80">
        <f>_xlfn.COVARIANCE.S(INDEX(Historico,2,$A43):INDEX(Historico,13,$A43),INDEX(Historico,2,AP$3):INDEX(Historico,13,AP$3))</f>
        <v>1.19895586317537E-3</v>
      </c>
      <c r="AQ43" s="80">
        <f>_xlfn.COVARIANCE.S(INDEX(Historico,2,$A43):INDEX(Historico,13,$A43),INDEX(Historico,2,AQ$3):INDEX(Historico,13,AQ$3))</f>
        <v>1.19895586317537E-3</v>
      </c>
      <c r="AR43" s="80">
        <f>_xlfn.COVARIANCE.S(INDEX(Historico,2,$A43):INDEX(Historico,13,$A43),INDEX(Historico,2,AR$3):INDEX(Historico,13,AR$3))</f>
        <v>1.19895586317537E-3</v>
      </c>
      <c r="AS43" s="80">
        <f>_xlfn.COVARIANCE.S(INDEX(Historico,2,$A43):INDEX(Historico,13,$A43),INDEX(Historico,2,AS$3):INDEX(Historico,13,AS$3))</f>
        <v>1.19895586317537E-3</v>
      </c>
      <c r="AT43" s="80">
        <f>_xlfn.COVARIANCE.S(INDEX(Historico,2,$A43):INDEX(Historico,13,$A43),INDEX(Historico,2,AT$3):INDEX(Historico,13,AT$3))</f>
        <v>1.19895586317537E-3</v>
      </c>
      <c r="AU43" s="80">
        <f>_xlfn.COVARIANCE.S(INDEX(Historico,2,$A43):INDEX(Historico,13,$A43),INDEX(Historico,2,AU$3):INDEX(Historico,13,AU$3))</f>
        <v>1.19895586317537E-3</v>
      </c>
      <c r="AV43" s="80">
        <f>_xlfn.COVARIANCE.S(INDEX(Historico,2,$A43):INDEX(Historico,13,$A43),INDEX(Historico,2,AV$3):INDEX(Historico,13,AV$3))</f>
        <v>1.19895586317537E-3</v>
      </c>
      <c r="AW43" s="80">
        <f>_xlfn.COVARIANCE.S(INDEX(Historico,2,$A43):INDEX(Historico,13,$A43),INDEX(Historico,2,AW$3):INDEX(Historico,13,AW$3))</f>
        <v>1.19895586317537E-3</v>
      </c>
      <c r="AX43" s="80">
        <f>_xlfn.COVARIANCE.S(INDEX(Historico,2,$A43):INDEX(Historico,13,$A43),INDEX(Historico,2,AX$3):INDEX(Historico,13,AX$3))</f>
        <v>1.19895586317537E-3</v>
      </c>
      <c r="AY43" s="80">
        <f>_xlfn.COVARIANCE.S(INDEX(Historico,2,$A43):INDEX(Historico,13,$A43),INDEX(Historico,2,AY$3):INDEX(Historico,13,AY$3))</f>
        <v>1.19895586317537E-3</v>
      </c>
      <c r="AZ43" s="80">
        <f>_xlfn.COVARIANCE.S(INDEX(Historico,2,$A43):INDEX(Historico,13,$A43),INDEX(Historico,2,AZ$3):INDEX(Historico,13,AZ$3))</f>
        <v>1.19895586317537E-3</v>
      </c>
      <c r="BA43" s="80">
        <f>_xlfn.COVARIANCE.S(INDEX(Historico,2,$A43):INDEX(Historico,13,$A43),INDEX(Historico,2,BA$3):INDEX(Historico,13,BA$3))</f>
        <v>1.19895586317537E-3</v>
      </c>
      <c r="BB43" s="80">
        <f>_xlfn.COVARIANCE.S(INDEX(Historico,2,$A43):INDEX(Historico,13,$A43),INDEX(Historico,2,BB$3):INDEX(Historico,13,BB$3))</f>
        <v>1.19895586317537E-3</v>
      </c>
      <c r="BC43" s="80">
        <f>_xlfn.COVARIANCE.S(INDEX(Historico,2,$A43):INDEX(Historico,13,$A43),INDEX(Historico,2,BC$3):INDEX(Historico,13,BC$3))</f>
        <v>1.19895586317537E-3</v>
      </c>
    </row>
    <row r="44" spans="1:55" x14ac:dyDescent="0.25">
      <c r="A44">
        <v>40</v>
      </c>
      <c r="B44" s="42" t="str">
        <f t="shared" si="3"/>
        <v>10.577.503/0001-88</v>
      </c>
      <c r="C44" s="80">
        <f>_xlfn.COVARIANCE.S(INDEX(Historico,2,$A44):INDEX(Historico,13,$A44),INDEX(Historico,2,C$3):INDEX(Historico,13,C$3))</f>
        <v>-4.9490229364986831E-5</v>
      </c>
      <c r="D44" s="80">
        <f>_xlfn.COVARIANCE.S(INDEX(Historico,2,$A44):INDEX(Historico,13,$A44),INDEX(Historico,2,D$3):INDEX(Historico,13,D$3))</f>
        <v>-1.5725063777138375E-4</v>
      </c>
      <c r="E44" s="80">
        <f>_xlfn.COVARIANCE.S(INDEX(Historico,2,$A44):INDEX(Historico,13,$A44),INDEX(Historico,2,E$3):INDEX(Historico,13,E$3))</f>
        <v>-1.4452103215071442E-5</v>
      </c>
      <c r="F44" s="80">
        <f>_xlfn.COVARIANCE.S(INDEX(Historico,2,$A44):INDEX(Historico,13,$A44),INDEX(Historico,2,F$3):INDEX(Historico,13,F$3))</f>
        <v>-4.2009804721333564E-6</v>
      </c>
      <c r="G44" s="80">
        <f>_xlfn.COVARIANCE.S(INDEX(Historico,2,$A44):INDEX(Historico,13,$A44),INDEX(Historico,2,G$3):INDEX(Historico,13,G$3))</f>
        <v>-1.7310375386327291E-4</v>
      </c>
      <c r="H44" s="80">
        <f>_xlfn.COVARIANCE.S(INDEX(Historico,2,$A44):INDEX(Historico,13,$A44),INDEX(Historico,2,H$3):INDEX(Historico,13,H$3))</f>
        <v>-1.4913642279686858E-4</v>
      </c>
      <c r="I44" s="80">
        <f>_xlfn.COVARIANCE.S(INDEX(Historico,2,$A44):INDEX(Historico,13,$A44),INDEX(Historico,2,I$3):INDEX(Historico,13,I$3))</f>
        <v>-3.460178276105417E-6</v>
      </c>
      <c r="J44" s="80">
        <f>_xlfn.COVARIANCE.S(INDEX(Historico,2,$A44):INDEX(Historico,13,$A44),INDEX(Historico,2,J$3):INDEX(Historico,13,J$3))</f>
        <v>-2.6023215432380409E-5</v>
      </c>
      <c r="K44" s="80">
        <f>_xlfn.COVARIANCE.S(INDEX(Historico,2,$A44):INDEX(Historico,13,$A44),INDEX(Historico,2,K$3):INDEX(Historico,13,K$3))</f>
        <v>-3.4403009828703395E-4</v>
      </c>
      <c r="L44" s="80">
        <f>_xlfn.COVARIANCE.S(INDEX(Historico,2,$A44):INDEX(Historico,13,$A44),INDEX(Historico,2,L$3):INDEX(Historico,13,L$3))</f>
        <v>-3.3945966083062098E-4</v>
      </c>
      <c r="M44" s="80">
        <f>_xlfn.COVARIANCE.S(INDEX(Historico,2,$A44):INDEX(Historico,13,$A44),INDEX(Historico,2,M$3):INDEX(Historico,13,M$3))</f>
        <v>-5.9112912819591593E-4</v>
      </c>
      <c r="N44" s="80">
        <f>_xlfn.COVARIANCE.S(INDEX(Historico,2,$A44):INDEX(Historico,13,$A44),INDEX(Historico,2,N$3):INDEX(Historico,13,N$3))</f>
        <v>-2.3638175173981607E-4</v>
      </c>
      <c r="O44" s="80">
        <f>_xlfn.COVARIANCE.S(INDEX(Historico,2,$A44):INDEX(Historico,13,$A44),INDEX(Historico,2,O$3):INDEX(Historico,13,O$3))</f>
        <v>-1.9381387556875808E-4</v>
      </c>
      <c r="P44" s="80">
        <f>_xlfn.COVARIANCE.S(INDEX(Historico,2,$A44):INDEX(Historico,13,$A44),INDEX(Historico,2,P$3):INDEX(Historico,13,P$3))</f>
        <v>-5.34165878539684E-4</v>
      </c>
      <c r="Q44" s="80">
        <f>_xlfn.COVARIANCE.S(INDEX(Historico,2,$A44):INDEX(Historico,13,$A44),INDEX(Historico,2,Q$3):INDEX(Historico,13,Q$3))</f>
        <v>-5.0808470451993166E-4</v>
      </c>
      <c r="R44" s="80">
        <f>_xlfn.COVARIANCE.S(INDEX(Historico,2,$A44):INDEX(Historico,13,$A44),INDEX(Historico,2,R$3):INDEX(Historico,13,R$3))</f>
        <v>1.5643970715819501E-3</v>
      </c>
      <c r="S44" s="80">
        <f>_xlfn.COVARIANCE.S(INDEX(Historico,2,$A44):INDEX(Historico,13,$A44),INDEX(Historico,2,S$3):INDEX(Historico,13,S$3))</f>
        <v>-4.6549555907933033E-5</v>
      </c>
      <c r="T44" s="80">
        <f>_xlfn.COVARIANCE.S(INDEX(Historico,2,$A44):INDEX(Historico,13,$A44),INDEX(Historico,2,T$3):INDEX(Historico,13,T$3))</f>
        <v>-5.5909337073340077E-4</v>
      </c>
      <c r="U44" s="80">
        <f>_xlfn.COVARIANCE.S(INDEX(Historico,2,$A44):INDEX(Historico,13,$A44),INDEX(Historico,2,U$3):INDEX(Historico,13,U$3))</f>
        <v>-6.4473472346886554E-4</v>
      </c>
      <c r="V44" s="80">
        <f>_xlfn.COVARIANCE.S(INDEX(Historico,2,$A44):INDEX(Historico,13,$A44),INDEX(Historico,2,V$3):INDEX(Historico,13,V$3))</f>
        <v>-5.6160631969649777E-4</v>
      </c>
      <c r="W44" s="80">
        <f>_xlfn.COVARIANCE.S(INDEX(Historico,2,$A44):INDEX(Historico,13,$A44),INDEX(Historico,2,W$3):INDEX(Historico,13,W$3))</f>
        <v>1.56160945296241E-3</v>
      </c>
      <c r="X44" s="80">
        <f>_xlfn.COVARIANCE.S(INDEX(Historico,2,$A44):INDEX(Historico,13,$A44),INDEX(Historico,2,X$3):INDEX(Historico,13,X$3))</f>
        <v>-7.3014710917215168E-4</v>
      </c>
      <c r="Y44" s="80">
        <f>_xlfn.COVARIANCE.S(INDEX(Historico,2,$A44):INDEX(Historico,13,$A44),INDEX(Historico,2,Y$3):INDEX(Historico,13,Y$3))</f>
        <v>5.5383785117934744E-4</v>
      </c>
      <c r="Z44" s="80">
        <f>_xlfn.COVARIANCE.S(INDEX(Historico,2,$A44):INDEX(Historico,13,$A44),INDEX(Historico,2,Z$3):INDEX(Historico,13,Z$3))</f>
        <v>-1.7304193301073592E-4</v>
      </c>
      <c r="AA44" s="80">
        <f>_xlfn.COVARIANCE.S(INDEX(Historico,2,$A44):INDEX(Historico,13,$A44),INDEX(Historico,2,AA$3):INDEX(Historico,13,AA$3))</f>
        <v>1.19895586317537E-3</v>
      </c>
      <c r="AB44" s="80">
        <f>_xlfn.COVARIANCE.S(INDEX(Historico,2,$A44):INDEX(Historico,13,$A44),INDEX(Historico,2,AB$3):INDEX(Historico,13,AB$3))</f>
        <v>1.19895586317537E-3</v>
      </c>
      <c r="AC44" s="80">
        <f>_xlfn.COVARIANCE.S(INDEX(Historico,2,$A44):INDEX(Historico,13,$A44),INDEX(Historico,2,AC$3):INDEX(Historico,13,AC$3))</f>
        <v>1.19895586317537E-3</v>
      </c>
      <c r="AD44" s="80">
        <f>_xlfn.COVARIANCE.S(INDEX(Historico,2,$A44):INDEX(Historico,13,$A44),INDEX(Historico,2,AD$3):INDEX(Historico,13,AD$3))</f>
        <v>1.19895586317537E-3</v>
      </c>
      <c r="AE44" s="80">
        <f>_xlfn.COVARIANCE.S(INDEX(Historico,2,$A44):INDEX(Historico,13,$A44),INDEX(Historico,2,AE$3):INDEX(Historico,13,AE$3))</f>
        <v>1.19895586317537E-3</v>
      </c>
      <c r="AF44" s="80">
        <f>_xlfn.COVARIANCE.S(INDEX(Historico,2,$A44):INDEX(Historico,13,$A44),INDEX(Historico,2,AF$3):INDEX(Historico,13,AF$3))</f>
        <v>1.19895586317537E-3</v>
      </c>
      <c r="AG44" s="80">
        <f>_xlfn.COVARIANCE.S(INDEX(Historico,2,$A44):INDEX(Historico,13,$A44),INDEX(Historico,2,AG$3):INDEX(Historico,13,AG$3))</f>
        <v>1.19895586317537E-3</v>
      </c>
      <c r="AH44" s="80">
        <f>_xlfn.COVARIANCE.S(INDEX(Historico,2,$A44):INDEX(Historico,13,$A44),INDEX(Historico,2,AH$3):INDEX(Historico,13,AH$3))</f>
        <v>1.19895586317537E-3</v>
      </c>
      <c r="AI44" s="80">
        <f>_xlfn.COVARIANCE.S(INDEX(Historico,2,$A44):INDEX(Historico,13,$A44),INDEX(Historico,2,AI$3):INDEX(Historico,13,AI$3))</f>
        <v>1.19895586317537E-3</v>
      </c>
      <c r="AJ44" s="80">
        <f>_xlfn.COVARIANCE.S(INDEX(Historico,2,$A44):INDEX(Historico,13,$A44),INDEX(Historico,2,AJ$3):INDEX(Historico,13,AJ$3))</f>
        <v>1.19895586317537E-3</v>
      </c>
      <c r="AK44" s="80">
        <f>_xlfn.COVARIANCE.S(INDEX(Historico,2,$A44):INDEX(Historico,13,$A44),INDEX(Historico,2,AK$3):INDEX(Historico,13,AK$3))</f>
        <v>1.19895586317537E-3</v>
      </c>
      <c r="AL44" s="80">
        <f>_xlfn.COVARIANCE.S(INDEX(Historico,2,$A44):INDEX(Historico,13,$A44),INDEX(Historico,2,AL$3):INDEX(Historico,13,AL$3))</f>
        <v>1.19895586317537E-3</v>
      </c>
      <c r="AM44" s="80">
        <f>_xlfn.COVARIANCE.S(INDEX(Historico,2,$A44):INDEX(Historico,13,$A44),INDEX(Historico,2,AM$3):INDEX(Historico,13,AM$3))</f>
        <v>1.19895586317537E-3</v>
      </c>
      <c r="AN44" s="80">
        <f>_xlfn.COVARIANCE.S(INDEX(Historico,2,$A44):INDEX(Historico,13,$A44),INDEX(Historico,2,AN$3):INDEX(Historico,13,AN$3))</f>
        <v>1.19895586317537E-3</v>
      </c>
      <c r="AO44" s="80">
        <f>_xlfn.COVARIANCE.S(INDEX(Historico,2,$A44):INDEX(Historico,13,$A44),INDEX(Historico,2,AO$3):INDEX(Historico,13,AO$3))</f>
        <v>1.19895586317537E-3</v>
      </c>
      <c r="AP44" s="80">
        <f>_xlfn.COVARIANCE.S(INDEX(Historico,2,$A44):INDEX(Historico,13,$A44),INDEX(Historico,2,AP$3):INDEX(Historico,13,AP$3))</f>
        <v>1.19895586317537E-3</v>
      </c>
      <c r="AQ44" s="80">
        <f>_xlfn.COVARIANCE.S(INDEX(Historico,2,$A44):INDEX(Historico,13,$A44),INDEX(Historico,2,AQ$3):INDEX(Historico,13,AQ$3))</f>
        <v>1.19895586317537E-3</v>
      </c>
      <c r="AR44" s="80">
        <f>_xlfn.COVARIANCE.S(INDEX(Historico,2,$A44):INDEX(Historico,13,$A44),INDEX(Historico,2,AR$3):INDEX(Historico,13,AR$3))</f>
        <v>1.19895586317537E-3</v>
      </c>
      <c r="AS44" s="80">
        <f>_xlfn.COVARIANCE.S(INDEX(Historico,2,$A44):INDEX(Historico,13,$A44),INDEX(Historico,2,AS$3):INDEX(Historico,13,AS$3))</f>
        <v>1.19895586317537E-3</v>
      </c>
      <c r="AT44" s="80">
        <f>_xlfn.COVARIANCE.S(INDEX(Historico,2,$A44):INDEX(Historico,13,$A44),INDEX(Historico,2,AT$3):INDEX(Historico,13,AT$3))</f>
        <v>1.19895586317537E-3</v>
      </c>
      <c r="AU44" s="80">
        <f>_xlfn.COVARIANCE.S(INDEX(Historico,2,$A44):INDEX(Historico,13,$A44),INDEX(Historico,2,AU$3):INDEX(Historico,13,AU$3))</f>
        <v>1.19895586317537E-3</v>
      </c>
      <c r="AV44" s="80">
        <f>_xlfn.COVARIANCE.S(INDEX(Historico,2,$A44):INDEX(Historico,13,$A44),INDEX(Historico,2,AV$3):INDEX(Historico,13,AV$3))</f>
        <v>1.19895586317537E-3</v>
      </c>
      <c r="AW44" s="80">
        <f>_xlfn.COVARIANCE.S(INDEX(Historico,2,$A44):INDEX(Historico,13,$A44),INDEX(Historico,2,AW$3):INDEX(Historico,13,AW$3))</f>
        <v>1.19895586317537E-3</v>
      </c>
      <c r="AX44" s="80">
        <f>_xlfn.COVARIANCE.S(INDEX(Historico,2,$A44):INDEX(Historico,13,$A44),INDEX(Historico,2,AX$3):INDEX(Historico,13,AX$3))</f>
        <v>1.19895586317537E-3</v>
      </c>
      <c r="AY44" s="80">
        <f>_xlfn.COVARIANCE.S(INDEX(Historico,2,$A44):INDEX(Historico,13,$A44),INDEX(Historico,2,AY$3):INDEX(Historico,13,AY$3))</f>
        <v>1.19895586317537E-3</v>
      </c>
      <c r="AZ44" s="80">
        <f>_xlfn.COVARIANCE.S(INDEX(Historico,2,$A44):INDEX(Historico,13,$A44),INDEX(Historico,2,AZ$3):INDEX(Historico,13,AZ$3))</f>
        <v>1.19895586317537E-3</v>
      </c>
      <c r="BA44" s="80">
        <f>_xlfn.COVARIANCE.S(INDEX(Historico,2,$A44):INDEX(Historico,13,$A44),INDEX(Historico,2,BA$3):INDEX(Historico,13,BA$3))</f>
        <v>1.19895586317537E-3</v>
      </c>
      <c r="BB44" s="80">
        <f>_xlfn.COVARIANCE.S(INDEX(Historico,2,$A44):INDEX(Historico,13,$A44),INDEX(Historico,2,BB$3):INDEX(Historico,13,BB$3))</f>
        <v>1.19895586317537E-3</v>
      </c>
      <c r="BC44" s="80">
        <f>_xlfn.COVARIANCE.S(INDEX(Historico,2,$A44):INDEX(Historico,13,$A44),INDEX(Historico,2,BC$3):INDEX(Historico,13,BC$3))</f>
        <v>1.19895586317537E-3</v>
      </c>
    </row>
    <row r="45" spans="1:55" x14ac:dyDescent="0.25">
      <c r="A45">
        <v>41</v>
      </c>
      <c r="B45" s="42" t="str">
        <f t="shared" si="3"/>
        <v>11.061.217/0001-28</v>
      </c>
      <c r="C45" s="80">
        <f>_xlfn.COVARIANCE.S(INDEX(Historico,2,$A45):INDEX(Historico,13,$A45),INDEX(Historico,2,C$3):INDEX(Historico,13,C$3))</f>
        <v>-4.9490229364986831E-5</v>
      </c>
      <c r="D45" s="80">
        <f>_xlfn.COVARIANCE.S(INDEX(Historico,2,$A45):INDEX(Historico,13,$A45),INDEX(Historico,2,D$3):INDEX(Historico,13,D$3))</f>
        <v>-1.5725063777138375E-4</v>
      </c>
      <c r="E45" s="80">
        <f>_xlfn.COVARIANCE.S(INDEX(Historico,2,$A45):INDEX(Historico,13,$A45),INDEX(Historico,2,E$3):INDEX(Historico,13,E$3))</f>
        <v>-1.4452103215071442E-5</v>
      </c>
      <c r="F45" s="80">
        <f>_xlfn.COVARIANCE.S(INDEX(Historico,2,$A45):INDEX(Historico,13,$A45),INDEX(Historico,2,F$3):INDEX(Historico,13,F$3))</f>
        <v>-4.2009804721333564E-6</v>
      </c>
      <c r="G45" s="80">
        <f>_xlfn.COVARIANCE.S(INDEX(Historico,2,$A45):INDEX(Historico,13,$A45),INDEX(Historico,2,G$3):INDEX(Historico,13,G$3))</f>
        <v>-1.7310375386327291E-4</v>
      </c>
      <c r="H45" s="80">
        <f>_xlfn.COVARIANCE.S(INDEX(Historico,2,$A45):INDEX(Historico,13,$A45),INDEX(Historico,2,H$3):INDEX(Historico,13,H$3))</f>
        <v>-1.4913642279686858E-4</v>
      </c>
      <c r="I45" s="80">
        <f>_xlfn.COVARIANCE.S(INDEX(Historico,2,$A45):INDEX(Historico,13,$A45),INDEX(Historico,2,I$3):INDEX(Historico,13,I$3))</f>
        <v>-3.460178276105417E-6</v>
      </c>
      <c r="J45" s="80">
        <f>_xlfn.COVARIANCE.S(INDEX(Historico,2,$A45):INDEX(Historico,13,$A45),INDEX(Historico,2,J$3):INDEX(Historico,13,J$3))</f>
        <v>-2.6023215432380409E-5</v>
      </c>
      <c r="K45" s="80">
        <f>_xlfn.COVARIANCE.S(INDEX(Historico,2,$A45):INDEX(Historico,13,$A45),INDEX(Historico,2,K$3):INDEX(Historico,13,K$3))</f>
        <v>-3.4403009828703395E-4</v>
      </c>
      <c r="L45" s="80">
        <f>_xlfn.COVARIANCE.S(INDEX(Historico,2,$A45):INDEX(Historico,13,$A45),INDEX(Historico,2,L$3):INDEX(Historico,13,L$3))</f>
        <v>-3.3945966083062098E-4</v>
      </c>
      <c r="M45" s="80">
        <f>_xlfn.COVARIANCE.S(INDEX(Historico,2,$A45):INDEX(Historico,13,$A45),INDEX(Historico,2,M$3):INDEX(Historico,13,M$3))</f>
        <v>-5.9112912819591593E-4</v>
      </c>
      <c r="N45" s="80">
        <f>_xlfn.COVARIANCE.S(INDEX(Historico,2,$A45):INDEX(Historico,13,$A45),INDEX(Historico,2,N$3):INDEX(Historico,13,N$3))</f>
        <v>-2.3638175173981607E-4</v>
      </c>
      <c r="O45" s="80">
        <f>_xlfn.COVARIANCE.S(INDEX(Historico,2,$A45):INDEX(Historico,13,$A45),INDEX(Historico,2,O$3):INDEX(Historico,13,O$3))</f>
        <v>-1.9381387556875808E-4</v>
      </c>
      <c r="P45" s="80">
        <f>_xlfn.COVARIANCE.S(INDEX(Historico,2,$A45):INDEX(Historico,13,$A45),INDEX(Historico,2,P$3):INDEX(Historico,13,P$3))</f>
        <v>-5.34165878539684E-4</v>
      </c>
      <c r="Q45" s="80">
        <f>_xlfn.COVARIANCE.S(INDEX(Historico,2,$A45):INDEX(Historico,13,$A45),INDEX(Historico,2,Q$3):INDEX(Historico,13,Q$3))</f>
        <v>-5.0808470451993166E-4</v>
      </c>
      <c r="R45" s="80">
        <f>_xlfn.COVARIANCE.S(INDEX(Historico,2,$A45):INDEX(Historico,13,$A45),INDEX(Historico,2,R$3):INDEX(Historico,13,R$3))</f>
        <v>1.5643970715819501E-3</v>
      </c>
      <c r="S45" s="80">
        <f>_xlfn.COVARIANCE.S(INDEX(Historico,2,$A45):INDEX(Historico,13,$A45),INDEX(Historico,2,S$3):INDEX(Historico,13,S$3))</f>
        <v>-4.6549555907933033E-5</v>
      </c>
      <c r="T45" s="80">
        <f>_xlfn.COVARIANCE.S(INDEX(Historico,2,$A45):INDEX(Historico,13,$A45),INDEX(Historico,2,T$3):INDEX(Historico,13,T$3))</f>
        <v>-5.5909337073340077E-4</v>
      </c>
      <c r="U45" s="80">
        <f>_xlfn.COVARIANCE.S(INDEX(Historico,2,$A45):INDEX(Historico,13,$A45),INDEX(Historico,2,U$3):INDEX(Historico,13,U$3))</f>
        <v>-6.4473472346886554E-4</v>
      </c>
      <c r="V45" s="80">
        <f>_xlfn.COVARIANCE.S(INDEX(Historico,2,$A45):INDEX(Historico,13,$A45),INDEX(Historico,2,V$3):INDEX(Historico,13,V$3))</f>
        <v>-5.6160631969649777E-4</v>
      </c>
      <c r="W45" s="80">
        <f>_xlfn.COVARIANCE.S(INDEX(Historico,2,$A45):INDEX(Historico,13,$A45),INDEX(Historico,2,W$3):INDEX(Historico,13,W$3))</f>
        <v>1.56160945296241E-3</v>
      </c>
      <c r="X45" s="80">
        <f>_xlfn.COVARIANCE.S(INDEX(Historico,2,$A45):INDEX(Historico,13,$A45),INDEX(Historico,2,X$3):INDEX(Historico,13,X$3))</f>
        <v>-7.3014710917215168E-4</v>
      </c>
      <c r="Y45" s="80">
        <f>_xlfn.COVARIANCE.S(INDEX(Historico,2,$A45):INDEX(Historico,13,$A45),INDEX(Historico,2,Y$3):INDEX(Historico,13,Y$3))</f>
        <v>5.5383785117934744E-4</v>
      </c>
      <c r="Z45" s="80">
        <f>_xlfn.COVARIANCE.S(INDEX(Historico,2,$A45):INDEX(Historico,13,$A45),INDEX(Historico,2,Z$3):INDEX(Historico,13,Z$3))</f>
        <v>-1.7304193301073592E-4</v>
      </c>
      <c r="AA45" s="80">
        <f>_xlfn.COVARIANCE.S(INDEX(Historico,2,$A45):INDEX(Historico,13,$A45),INDEX(Historico,2,AA$3):INDEX(Historico,13,AA$3))</f>
        <v>1.19895586317537E-3</v>
      </c>
      <c r="AB45" s="80">
        <f>_xlfn.COVARIANCE.S(INDEX(Historico,2,$A45):INDEX(Historico,13,$A45),INDEX(Historico,2,AB$3):INDEX(Historico,13,AB$3))</f>
        <v>1.19895586317537E-3</v>
      </c>
      <c r="AC45" s="80">
        <f>_xlfn.COVARIANCE.S(INDEX(Historico,2,$A45):INDEX(Historico,13,$A45),INDEX(Historico,2,AC$3):INDEX(Historico,13,AC$3))</f>
        <v>1.19895586317537E-3</v>
      </c>
      <c r="AD45" s="80">
        <f>_xlfn.COVARIANCE.S(INDEX(Historico,2,$A45):INDEX(Historico,13,$A45),INDEX(Historico,2,AD$3):INDEX(Historico,13,AD$3))</f>
        <v>1.19895586317537E-3</v>
      </c>
      <c r="AE45" s="80">
        <f>_xlfn.COVARIANCE.S(INDEX(Historico,2,$A45):INDEX(Historico,13,$A45),INDEX(Historico,2,AE$3):INDEX(Historico,13,AE$3))</f>
        <v>1.19895586317537E-3</v>
      </c>
      <c r="AF45" s="80">
        <f>_xlfn.COVARIANCE.S(INDEX(Historico,2,$A45):INDEX(Historico,13,$A45),INDEX(Historico,2,AF$3):INDEX(Historico,13,AF$3))</f>
        <v>1.19895586317537E-3</v>
      </c>
      <c r="AG45" s="80">
        <f>_xlfn.COVARIANCE.S(INDEX(Historico,2,$A45):INDEX(Historico,13,$A45),INDEX(Historico,2,AG$3):INDEX(Historico,13,AG$3))</f>
        <v>1.19895586317537E-3</v>
      </c>
      <c r="AH45" s="80">
        <f>_xlfn.COVARIANCE.S(INDEX(Historico,2,$A45):INDEX(Historico,13,$A45),INDEX(Historico,2,AH$3):INDEX(Historico,13,AH$3))</f>
        <v>1.19895586317537E-3</v>
      </c>
      <c r="AI45" s="80">
        <f>_xlfn.COVARIANCE.S(INDEX(Historico,2,$A45):INDEX(Historico,13,$A45),INDEX(Historico,2,AI$3):INDEX(Historico,13,AI$3))</f>
        <v>1.19895586317537E-3</v>
      </c>
      <c r="AJ45" s="80">
        <f>_xlfn.COVARIANCE.S(INDEX(Historico,2,$A45):INDEX(Historico,13,$A45),INDEX(Historico,2,AJ$3):INDEX(Historico,13,AJ$3))</f>
        <v>1.19895586317537E-3</v>
      </c>
      <c r="AK45" s="80">
        <f>_xlfn.COVARIANCE.S(INDEX(Historico,2,$A45):INDEX(Historico,13,$A45),INDEX(Historico,2,AK$3):INDEX(Historico,13,AK$3))</f>
        <v>1.19895586317537E-3</v>
      </c>
      <c r="AL45" s="80">
        <f>_xlfn.COVARIANCE.S(INDEX(Historico,2,$A45):INDEX(Historico,13,$A45),INDEX(Historico,2,AL$3):INDEX(Historico,13,AL$3))</f>
        <v>1.19895586317537E-3</v>
      </c>
      <c r="AM45" s="80">
        <f>_xlfn.COVARIANCE.S(INDEX(Historico,2,$A45):INDEX(Historico,13,$A45),INDEX(Historico,2,AM$3):INDEX(Historico,13,AM$3))</f>
        <v>1.19895586317537E-3</v>
      </c>
      <c r="AN45" s="80">
        <f>_xlfn.COVARIANCE.S(INDEX(Historico,2,$A45):INDEX(Historico,13,$A45),INDEX(Historico,2,AN$3):INDEX(Historico,13,AN$3))</f>
        <v>1.19895586317537E-3</v>
      </c>
      <c r="AO45" s="80">
        <f>_xlfn.COVARIANCE.S(INDEX(Historico,2,$A45):INDEX(Historico,13,$A45),INDEX(Historico,2,AO$3):INDEX(Historico,13,AO$3))</f>
        <v>1.19895586317537E-3</v>
      </c>
      <c r="AP45" s="80">
        <f>_xlfn.COVARIANCE.S(INDEX(Historico,2,$A45):INDEX(Historico,13,$A45),INDEX(Historico,2,AP$3):INDEX(Historico,13,AP$3))</f>
        <v>1.19895586317537E-3</v>
      </c>
      <c r="AQ45" s="80">
        <f>_xlfn.COVARIANCE.S(INDEX(Historico,2,$A45):INDEX(Historico,13,$A45),INDEX(Historico,2,AQ$3):INDEX(Historico,13,AQ$3))</f>
        <v>1.19895586317537E-3</v>
      </c>
      <c r="AR45" s="80">
        <f>_xlfn.COVARIANCE.S(INDEX(Historico,2,$A45):INDEX(Historico,13,$A45),INDEX(Historico,2,AR$3):INDEX(Historico,13,AR$3))</f>
        <v>1.19895586317537E-3</v>
      </c>
      <c r="AS45" s="80">
        <f>_xlfn.COVARIANCE.S(INDEX(Historico,2,$A45):INDEX(Historico,13,$A45),INDEX(Historico,2,AS$3):INDEX(Historico,13,AS$3))</f>
        <v>1.19895586317537E-3</v>
      </c>
      <c r="AT45" s="80">
        <f>_xlfn.COVARIANCE.S(INDEX(Historico,2,$A45):INDEX(Historico,13,$A45),INDEX(Historico,2,AT$3):INDEX(Historico,13,AT$3))</f>
        <v>1.19895586317537E-3</v>
      </c>
      <c r="AU45" s="80">
        <f>_xlfn.COVARIANCE.S(INDEX(Historico,2,$A45):INDEX(Historico,13,$A45),INDEX(Historico,2,AU$3):INDEX(Historico,13,AU$3))</f>
        <v>1.19895586317537E-3</v>
      </c>
      <c r="AV45" s="80">
        <f>_xlfn.COVARIANCE.S(INDEX(Historico,2,$A45):INDEX(Historico,13,$A45),INDEX(Historico,2,AV$3):INDEX(Historico,13,AV$3))</f>
        <v>1.19895586317537E-3</v>
      </c>
      <c r="AW45" s="80">
        <f>_xlfn.COVARIANCE.S(INDEX(Historico,2,$A45):INDEX(Historico,13,$A45),INDEX(Historico,2,AW$3):INDEX(Historico,13,AW$3))</f>
        <v>1.19895586317537E-3</v>
      </c>
      <c r="AX45" s="80">
        <f>_xlfn.COVARIANCE.S(INDEX(Historico,2,$A45):INDEX(Historico,13,$A45),INDEX(Historico,2,AX$3):INDEX(Historico,13,AX$3))</f>
        <v>1.19895586317537E-3</v>
      </c>
      <c r="AY45" s="80">
        <f>_xlfn.COVARIANCE.S(INDEX(Historico,2,$A45):INDEX(Historico,13,$A45),INDEX(Historico,2,AY$3):INDEX(Historico,13,AY$3))</f>
        <v>1.19895586317537E-3</v>
      </c>
      <c r="AZ45" s="80">
        <f>_xlfn.COVARIANCE.S(INDEX(Historico,2,$A45):INDEX(Historico,13,$A45),INDEX(Historico,2,AZ$3):INDEX(Historico,13,AZ$3))</f>
        <v>1.19895586317537E-3</v>
      </c>
      <c r="BA45" s="80">
        <f>_xlfn.COVARIANCE.S(INDEX(Historico,2,$A45):INDEX(Historico,13,$A45),INDEX(Historico,2,BA$3):INDEX(Historico,13,BA$3))</f>
        <v>1.19895586317537E-3</v>
      </c>
      <c r="BB45" s="80">
        <f>_xlfn.COVARIANCE.S(INDEX(Historico,2,$A45):INDEX(Historico,13,$A45),INDEX(Historico,2,BB$3):INDEX(Historico,13,BB$3))</f>
        <v>1.19895586317537E-3</v>
      </c>
      <c r="BC45" s="80">
        <f>_xlfn.COVARIANCE.S(INDEX(Historico,2,$A45):INDEX(Historico,13,$A45),INDEX(Historico,2,BC$3):INDEX(Historico,13,BC$3))</f>
        <v>1.19895586317537E-3</v>
      </c>
    </row>
    <row r="46" spans="1:55" x14ac:dyDescent="0.25">
      <c r="A46">
        <v>42</v>
      </c>
      <c r="B46" s="42" t="str">
        <f t="shared" si="3"/>
        <v>23.215.097/0001-55</v>
      </c>
      <c r="C46" s="80">
        <f>_xlfn.COVARIANCE.S(INDEX(Historico,2,$A46):INDEX(Historico,13,$A46),INDEX(Historico,2,C$3):INDEX(Historico,13,C$3))</f>
        <v>-4.9490229364986831E-5</v>
      </c>
      <c r="D46" s="80">
        <f>_xlfn.COVARIANCE.S(INDEX(Historico,2,$A46):INDEX(Historico,13,$A46),INDEX(Historico,2,D$3):INDEX(Historico,13,D$3))</f>
        <v>-1.5725063777138375E-4</v>
      </c>
      <c r="E46" s="80">
        <f>_xlfn.COVARIANCE.S(INDEX(Historico,2,$A46):INDEX(Historico,13,$A46),INDEX(Historico,2,E$3):INDEX(Historico,13,E$3))</f>
        <v>-1.4452103215071442E-5</v>
      </c>
      <c r="F46" s="80">
        <f>_xlfn.COVARIANCE.S(INDEX(Historico,2,$A46):INDEX(Historico,13,$A46),INDEX(Historico,2,F$3):INDEX(Historico,13,F$3))</f>
        <v>-4.2009804721333564E-6</v>
      </c>
      <c r="G46" s="80">
        <f>_xlfn.COVARIANCE.S(INDEX(Historico,2,$A46):INDEX(Historico,13,$A46),INDEX(Historico,2,G$3):INDEX(Historico,13,G$3))</f>
        <v>-1.7310375386327291E-4</v>
      </c>
      <c r="H46" s="80">
        <f>_xlfn.COVARIANCE.S(INDEX(Historico,2,$A46):INDEX(Historico,13,$A46),INDEX(Historico,2,H$3):INDEX(Historico,13,H$3))</f>
        <v>-1.4913642279686858E-4</v>
      </c>
      <c r="I46" s="80">
        <f>_xlfn.COVARIANCE.S(INDEX(Historico,2,$A46):INDEX(Historico,13,$A46),INDEX(Historico,2,I$3):INDEX(Historico,13,I$3))</f>
        <v>-3.460178276105417E-6</v>
      </c>
      <c r="J46" s="80">
        <f>_xlfn.COVARIANCE.S(INDEX(Historico,2,$A46):INDEX(Historico,13,$A46),INDEX(Historico,2,J$3):INDEX(Historico,13,J$3))</f>
        <v>-2.6023215432380409E-5</v>
      </c>
      <c r="K46" s="80">
        <f>_xlfn.COVARIANCE.S(INDEX(Historico,2,$A46):INDEX(Historico,13,$A46),INDEX(Historico,2,K$3):INDEX(Historico,13,K$3))</f>
        <v>-3.4403009828703395E-4</v>
      </c>
      <c r="L46" s="80">
        <f>_xlfn.COVARIANCE.S(INDEX(Historico,2,$A46):INDEX(Historico,13,$A46),INDEX(Historico,2,L$3):INDEX(Historico,13,L$3))</f>
        <v>-3.3945966083062098E-4</v>
      </c>
      <c r="M46" s="80">
        <f>_xlfn.COVARIANCE.S(INDEX(Historico,2,$A46):INDEX(Historico,13,$A46),INDEX(Historico,2,M$3):INDEX(Historico,13,M$3))</f>
        <v>-5.9112912819591593E-4</v>
      </c>
      <c r="N46" s="80">
        <f>_xlfn.COVARIANCE.S(INDEX(Historico,2,$A46):INDEX(Historico,13,$A46),INDEX(Historico,2,N$3):INDEX(Historico,13,N$3))</f>
        <v>-2.3638175173981607E-4</v>
      </c>
      <c r="O46" s="80">
        <f>_xlfn.COVARIANCE.S(INDEX(Historico,2,$A46):INDEX(Historico,13,$A46),INDEX(Historico,2,O$3):INDEX(Historico,13,O$3))</f>
        <v>-1.9381387556875808E-4</v>
      </c>
      <c r="P46" s="80">
        <f>_xlfn.COVARIANCE.S(INDEX(Historico,2,$A46):INDEX(Historico,13,$A46),INDEX(Historico,2,P$3):INDEX(Historico,13,P$3))</f>
        <v>-5.34165878539684E-4</v>
      </c>
      <c r="Q46" s="80">
        <f>_xlfn.COVARIANCE.S(INDEX(Historico,2,$A46):INDEX(Historico,13,$A46),INDEX(Historico,2,Q$3):INDEX(Historico,13,Q$3))</f>
        <v>-5.0808470451993166E-4</v>
      </c>
      <c r="R46" s="80">
        <f>_xlfn.COVARIANCE.S(INDEX(Historico,2,$A46):INDEX(Historico,13,$A46),INDEX(Historico,2,R$3):INDEX(Historico,13,R$3))</f>
        <v>1.5643970715819501E-3</v>
      </c>
      <c r="S46" s="80">
        <f>_xlfn.COVARIANCE.S(INDEX(Historico,2,$A46):INDEX(Historico,13,$A46),INDEX(Historico,2,S$3):INDEX(Historico,13,S$3))</f>
        <v>-4.6549555907933033E-5</v>
      </c>
      <c r="T46" s="80">
        <f>_xlfn.COVARIANCE.S(INDEX(Historico,2,$A46):INDEX(Historico,13,$A46),INDEX(Historico,2,T$3):INDEX(Historico,13,T$3))</f>
        <v>-5.5909337073340077E-4</v>
      </c>
      <c r="U46" s="80">
        <f>_xlfn.COVARIANCE.S(INDEX(Historico,2,$A46):INDEX(Historico,13,$A46),INDEX(Historico,2,U$3):INDEX(Historico,13,U$3))</f>
        <v>-6.4473472346886554E-4</v>
      </c>
      <c r="V46" s="80">
        <f>_xlfn.COVARIANCE.S(INDEX(Historico,2,$A46):INDEX(Historico,13,$A46),INDEX(Historico,2,V$3):INDEX(Historico,13,V$3))</f>
        <v>-5.6160631969649777E-4</v>
      </c>
      <c r="W46" s="80">
        <f>_xlfn.COVARIANCE.S(INDEX(Historico,2,$A46):INDEX(Historico,13,$A46),INDEX(Historico,2,W$3):INDEX(Historico,13,W$3))</f>
        <v>1.56160945296241E-3</v>
      </c>
      <c r="X46" s="80">
        <f>_xlfn.COVARIANCE.S(INDEX(Historico,2,$A46):INDEX(Historico,13,$A46),INDEX(Historico,2,X$3):INDEX(Historico,13,X$3))</f>
        <v>-7.3014710917215168E-4</v>
      </c>
      <c r="Y46" s="80">
        <f>_xlfn.COVARIANCE.S(INDEX(Historico,2,$A46):INDEX(Historico,13,$A46),INDEX(Historico,2,Y$3):INDEX(Historico,13,Y$3))</f>
        <v>5.5383785117934744E-4</v>
      </c>
      <c r="Z46" s="80">
        <f>_xlfn.COVARIANCE.S(INDEX(Historico,2,$A46):INDEX(Historico,13,$A46),INDEX(Historico,2,Z$3):INDEX(Historico,13,Z$3))</f>
        <v>-1.7304193301073592E-4</v>
      </c>
      <c r="AA46" s="80">
        <f>_xlfn.COVARIANCE.S(INDEX(Historico,2,$A46):INDEX(Historico,13,$A46),INDEX(Historico,2,AA$3):INDEX(Historico,13,AA$3))</f>
        <v>1.19895586317537E-3</v>
      </c>
      <c r="AB46" s="80">
        <f>_xlfn.COVARIANCE.S(INDEX(Historico,2,$A46):INDEX(Historico,13,$A46),INDEX(Historico,2,AB$3):INDEX(Historico,13,AB$3))</f>
        <v>1.19895586317537E-3</v>
      </c>
      <c r="AC46" s="80">
        <f>_xlfn.COVARIANCE.S(INDEX(Historico,2,$A46):INDEX(Historico,13,$A46),INDEX(Historico,2,AC$3):INDEX(Historico,13,AC$3))</f>
        <v>1.19895586317537E-3</v>
      </c>
      <c r="AD46" s="80">
        <f>_xlfn.COVARIANCE.S(INDEX(Historico,2,$A46):INDEX(Historico,13,$A46),INDEX(Historico,2,AD$3):INDEX(Historico,13,AD$3))</f>
        <v>1.19895586317537E-3</v>
      </c>
      <c r="AE46" s="80">
        <f>_xlfn.COVARIANCE.S(INDEX(Historico,2,$A46):INDEX(Historico,13,$A46),INDEX(Historico,2,AE$3):INDEX(Historico,13,AE$3))</f>
        <v>1.19895586317537E-3</v>
      </c>
      <c r="AF46" s="80">
        <f>_xlfn.COVARIANCE.S(INDEX(Historico,2,$A46):INDEX(Historico,13,$A46),INDEX(Historico,2,AF$3):INDEX(Historico,13,AF$3))</f>
        <v>1.19895586317537E-3</v>
      </c>
      <c r="AG46" s="80">
        <f>_xlfn.COVARIANCE.S(INDEX(Historico,2,$A46):INDEX(Historico,13,$A46),INDEX(Historico,2,AG$3):INDEX(Historico,13,AG$3))</f>
        <v>1.19895586317537E-3</v>
      </c>
      <c r="AH46" s="80">
        <f>_xlfn.COVARIANCE.S(INDEX(Historico,2,$A46):INDEX(Historico,13,$A46),INDEX(Historico,2,AH$3):INDEX(Historico,13,AH$3))</f>
        <v>1.19895586317537E-3</v>
      </c>
      <c r="AI46" s="80">
        <f>_xlfn.COVARIANCE.S(INDEX(Historico,2,$A46):INDEX(Historico,13,$A46),INDEX(Historico,2,AI$3):INDEX(Historico,13,AI$3))</f>
        <v>1.19895586317537E-3</v>
      </c>
      <c r="AJ46" s="80">
        <f>_xlfn.COVARIANCE.S(INDEX(Historico,2,$A46):INDEX(Historico,13,$A46),INDEX(Historico,2,AJ$3):INDEX(Historico,13,AJ$3))</f>
        <v>1.19895586317537E-3</v>
      </c>
      <c r="AK46" s="80">
        <f>_xlfn.COVARIANCE.S(INDEX(Historico,2,$A46):INDEX(Historico,13,$A46),INDEX(Historico,2,AK$3):INDEX(Historico,13,AK$3))</f>
        <v>1.19895586317537E-3</v>
      </c>
      <c r="AL46" s="80">
        <f>_xlfn.COVARIANCE.S(INDEX(Historico,2,$A46):INDEX(Historico,13,$A46),INDEX(Historico,2,AL$3):INDEX(Historico,13,AL$3))</f>
        <v>1.19895586317537E-3</v>
      </c>
      <c r="AM46" s="80">
        <f>_xlfn.COVARIANCE.S(INDEX(Historico,2,$A46):INDEX(Historico,13,$A46),INDEX(Historico,2,AM$3):INDEX(Historico,13,AM$3))</f>
        <v>1.19895586317537E-3</v>
      </c>
      <c r="AN46" s="80">
        <f>_xlfn.COVARIANCE.S(INDEX(Historico,2,$A46):INDEX(Historico,13,$A46),INDEX(Historico,2,AN$3):INDEX(Historico,13,AN$3))</f>
        <v>1.19895586317537E-3</v>
      </c>
      <c r="AO46" s="80">
        <f>_xlfn.COVARIANCE.S(INDEX(Historico,2,$A46):INDEX(Historico,13,$A46),INDEX(Historico,2,AO$3):INDEX(Historico,13,AO$3))</f>
        <v>1.19895586317537E-3</v>
      </c>
      <c r="AP46" s="80">
        <f>_xlfn.COVARIANCE.S(INDEX(Historico,2,$A46):INDEX(Historico,13,$A46),INDEX(Historico,2,AP$3):INDEX(Historico,13,AP$3))</f>
        <v>1.19895586317537E-3</v>
      </c>
      <c r="AQ46" s="80">
        <f>_xlfn.COVARIANCE.S(INDEX(Historico,2,$A46):INDEX(Historico,13,$A46),INDEX(Historico,2,AQ$3):INDEX(Historico,13,AQ$3))</f>
        <v>1.19895586317537E-3</v>
      </c>
      <c r="AR46" s="80">
        <f>_xlfn.COVARIANCE.S(INDEX(Historico,2,$A46):INDEX(Historico,13,$A46),INDEX(Historico,2,AR$3):INDEX(Historico,13,AR$3))</f>
        <v>1.19895586317537E-3</v>
      </c>
      <c r="AS46" s="80">
        <f>_xlfn.COVARIANCE.S(INDEX(Historico,2,$A46):INDEX(Historico,13,$A46),INDEX(Historico,2,AS$3):INDEX(Historico,13,AS$3))</f>
        <v>1.19895586317537E-3</v>
      </c>
      <c r="AT46" s="80">
        <f>_xlfn.COVARIANCE.S(INDEX(Historico,2,$A46):INDEX(Historico,13,$A46),INDEX(Historico,2,AT$3):INDEX(Historico,13,AT$3))</f>
        <v>1.19895586317537E-3</v>
      </c>
      <c r="AU46" s="80">
        <f>_xlfn.COVARIANCE.S(INDEX(Historico,2,$A46):INDEX(Historico,13,$A46),INDEX(Historico,2,AU$3):INDEX(Historico,13,AU$3))</f>
        <v>1.19895586317537E-3</v>
      </c>
      <c r="AV46" s="80">
        <f>_xlfn.COVARIANCE.S(INDEX(Historico,2,$A46):INDEX(Historico,13,$A46),INDEX(Historico,2,AV$3):INDEX(Historico,13,AV$3))</f>
        <v>1.19895586317537E-3</v>
      </c>
      <c r="AW46" s="80">
        <f>_xlfn.COVARIANCE.S(INDEX(Historico,2,$A46):INDEX(Historico,13,$A46),INDEX(Historico,2,AW$3):INDEX(Historico,13,AW$3))</f>
        <v>1.19895586317537E-3</v>
      </c>
      <c r="AX46" s="80">
        <f>_xlfn.COVARIANCE.S(INDEX(Historico,2,$A46):INDEX(Historico,13,$A46),INDEX(Historico,2,AX$3):INDEX(Historico,13,AX$3))</f>
        <v>1.19895586317537E-3</v>
      </c>
      <c r="AY46" s="80">
        <f>_xlfn.COVARIANCE.S(INDEX(Historico,2,$A46):INDEX(Historico,13,$A46),INDEX(Historico,2,AY$3):INDEX(Historico,13,AY$3))</f>
        <v>1.19895586317537E-3</v>
      </c>
      <c r="AZ46" s="80">
        <f>_xlfn.COVARIANCE.S(INDEX(Historico,2,$A46):INDEX(Historico,13,$A46),INDEX(Historico,2,AZ$3):INDEX(Historico,13,AZ$3))</f>
        <v>1.19895586317537E-3</v>
      </c>
      <c r="BA46" s="80">
        <f>_xlfn.COVARIANCE.S(INDEX(Historico,2,$A46):INDEX(Historico,13,$A46),INDEX(Historico,2,BA$3):INDEX(Historico,13,BA$3))</f>
        <v>1.19895586317537E-3</v>
      </c>
      <c r="BB46" s="80">
        <f>_xlfn.COVARIANCE.S(INDEX(Historico,2,$A46):INDEX(Historico,13,$A46),INDEX(Historico,2,BB$3):INDEX(Historico,13,BB$3))</f>
        <v>1.19895586317537E-3</v>
      </c>
      <c r="BC46" s="80">
        <f>_xlfn.COVARIANCE.S(INDEX(Historico,2,$A46):INDEX(Historico,13,$A46),INDEX(Historico,2,BC$3):INDEX(Historico,13,BC$3))</f>
        <v>1.19895586317537E-3</v>
      </c>
    </row>
    <row r="47" spans="1:55" x14ac:dyDescent="0.25">
      <c r="A47">
        <v>43</v>
      </c>
      <c r="B47" s="42" t="str">
        <f t="shared" si="3"/>
        <v>35.536.532/0001-22</v>
      </c>
      <c r="C47" s="80">
        <f>_xlfn.COVARIANCE.S(INDEX(Historico,2,$A47):INDEX(Historico,13,$A47),INDEX(Historico,2,C$3):INDEX(Historico,13,C$3))</f>
        <v>-4.9490229364986831E-5</v>
      </c>
      <c r="D47" s="80">
        <f>_xlfn.COVARIANCE.S(INDEX(Historico,2,$A47):INDEX(Historico,13,$A47),INDEX(Historico,2,D$3):INDEX(Historico,13,D$3))</f>
        <v>-1.5725063777138375E-4</v>
      </c>
      <c r="E47" s="80">
        <f>_xlfn.COVARIANCE.S(INDEX(Historico,2,$A47):INDEX(Historico,13,$A47),INDEX(Historico,2,E$3):INDEX(Historico,13,E$3))</f>
        <v>-1.4452103215071442E-5</v>
      </c>
      <c r="F47" s="80">
        <f>_xlfn.COVARIANCE.S(INDEX(Historico,2,$A47):INDEX(Historico,13,$A47),INDEX(Historico,2,F$3):INDEX(Historico,13,F$3))</f>
        <v>-4.2009804721333564E-6</v>
      </c>
      <c r="G47" s="80">
        <f>_xlfn.COVARIANCE.S(INDEX(Historico,2,$A47):INDEX(Historico,13,$A47),INDEX(Historico,2,G$3):INDEX(Historico,13,G$3))</f>
        <v>-1.7310375386327291E-4</v>
      </c>
      <c r="H47" s="80">
        <f>_xlfn.COVARIANCE.S(INDEX(Historico,2,$A47):INDEX(Historico,13,$A47),INDEX(Historico,2,H$3):INDEX(Historico,13,H$3))</f>
        <v>-1.4913642279686858E-4</v>
      </c>
      <c r="I47" s="80">
        <f>_xlfn.COVARIANCE.S(INDEX(Historico,2,$A47):INDEX(Historico,13,$A47),INDEX(Historico,2,I$3):INDEX(Historico,13,I$3))</f>
        <v>-3.460178276105417E-6</v>
      </c>
      <c r="J47" s="80">
        <f>_xlfn.COVARIANCE.S(INDEX(Historico,2,$A47):INDEX(Historico,13,$A47),INDEX(Historico,2,J$3):INDEX(Historico,13,J$3))</f>
        <v>-2.6023215432380409E-5</v>
      </c>
      <c r="K47" s="80">
        <f>_xlfn.COVARIANCE.S(INDEX(Historico,2,$A47):INDEX(Historico,13,$A47),INDEX(Historico,2,K$3):INDEX(Historico,13,K$3))</f>
        <v>-3.4403009828703395E-4</v>
      </c>
      <c r="L47" s="80">
        <f>_xlfn.COVARIANCE.S(INDEX(Historico,2,$A47):INDEX(Historico,13,$A47),INDEX(Historico,2,L$3):INDEX(Historico,13,L$3))</f>
        <v>-3.3945966083062098E-4</v>
      </c>
      <c r="M47" s="80">
        <f>_xlfn.COVARIANCE.S(INDEX(Historico,2,$A47):INDEX(Historico,13,$A47),INDEX(Historico,2,M$3):INDEX(Historico,13,M$3))</f>
        <v>-5.9112912819591593E-4</v>
      </c>
      <c r="N47" s="80">
        <f>_xlfn.COVARIANCE.S(INDEX(Historico,2,$A47):INDEX(Historico,13,$A47),INDEX(Historico,2,N$3):INDEX(Historico,13,N$3))</f>
        <v>-2.3638175173981607E-4</v>
      </c>
      <c r="O47" s="80">
        <f>_xlfn.COVARIANCE.S(INDEX(Historico,2,$A47):INDEX(Historico,13,$A47),INDEX(Historico,2,O$3):INDEX(Historico,13,O$3))</f>
        <v>-1.9381387556875808E-4</v>
      </c>
      <c r="P47" s="80">
        <f>_xlfn.COVARIANCE.S(INDEX(Historico,2,$A47):INDEX(Historico,13,$A47),INDEX(Historico,2,P$3):INDEX(Historico,13,P$3))</f>
        <v>-5.34165878539684E-4</v>
      </c>
      <c r="Q47" s="80">
        <f>_xlfn.COVARIANCE.S(INDEX(Historico,2,$A47):INDEX(Historico,13,$A47),INDEX(Historico,2,Q$3):INDEX(Historico,13,Q$3))</f>
        <v>-5.0808470451993166E-4</v>
      </c>
      <c r="R47" s="80">
        <f>_xlfn.COVARIANCE.S(INDEX(Historico,2,$A47):INDEX(Historico,13,$A47),INDEX(Historico,2,R$3):INDEX(Historico,13,R$3))</f>
        <v>1.5643970715819501E-3</v>
      </c>
      <c r="S47" s="80">
        <f>_xlfn.COVARIANCE.S(INDEX(Historico,2,$A47):INDEX(Historico,13,$A47),INDEX(Historico,2,S$3):INDEX(Historico,13,S$3))</f>
        <v>-4.6549555907933033E-5</v>
      </c>
      <c r="T47" s="80">
        <f>_xlfn.COVARIANCE.S(INDEX(Historico,2,$A47):INDEX(Historico,13,$A47),INDEX(Historico,2,T$3):INDEX(Historico,13,T$3))</f>
        <v>-5.5909337073340077E-4</v>
      </c>
      <c r="U47" s="80">
        <f>_xlfn.COVARIANCE.S(INDEX(Historico,2,$A47):INDEX(Historico,13,$A47),INDEX(Historico,2,U$3):INDEX(Historico,13,U$3))</f>
        <v>-6.4473472346886554E-4</v>
      </c>
      <c r="V47" s="80">
        <f>_xlfn.COVARIANCE.S(INDEX(Historico,2,$A47):INDEX(Historico,13,$A47),INDEX(Historico,2,V$3):INDEX(Historico,13,V$3))</f>
        <v>-5.6160631969649777E-4</v>
      </c>
      <c r="W47" s="80">
        <f>_xlfn.COVARIANCE.S(INDEX(Historico,2,$A47):INDEX(Historico,13,$A47),INDEX(Historico,2,W$3):INDEX(Historico,13,W$3))</f>
        <v>1.56160945296241E-3</v>
      </c>
      <c r="X47" s="80">
        <f>_xlfn.COVARIANCE.S(INDEX(Historico,2,$A47):INDEX(Historico,13,$A47),INDEX(Historico,2,X$3):INDEX(Historico,13,X$3))</f>
        <v>-7.3014710917215168E-4</v>
      </c>
      <c r="Y47" s="80">
        <f>_xlfn.COVARIANCE.S(INDEX(Historico,2,$A47):INDEX(Historico,13,$A47),INDEX(Historico,2,Y$3):INDEX(Historico,13,Y$3))</f>
        <v>5.5383785117934744E-4</v>
      </c>
      <c r="Z47" s="80">
        <f>_xlfn.COVARIANCE.S(INDEX(Historico,2,$A47):INDEX(Historico,13,$A47),INDEX(Historico,2,Z$3):INDEX(Historico,13,Z$3))</f>
        <v>-1.7304193301073592E-4</v>
      </c>
      <c r="AA47" s="80">
        <f>_xlfn.COVARIANCE.S(INDEX(Historico,2,$A47):INDEX(Historico,13,$A47),INDEX(Historico,2,AA$3):INDEX(Historico,13,AA$3))</f>
        <v>1.19895586317537E-3</v>
      </c>
      <c r="AB47" s="80">
        <f>_xlfn.COVARIANCE.S(INDEX(Historico,2,$A47):INDEX(Historico,13,$A47),INDEX(Historico,2,AB$3):INDEX(Historico,13,AB$3))</f>
        <v>1.19895586317537E-3</v>
      </c>
      <c r="AC47" s="80">
        <f>_xlfn.COVARIANCE.S(INDEX(Historico,2,$A47):INDEX(Historico,13,$A47),INDEX(Historico,2,AC$3):INDEX(Historico,13,AC$3))</f>
        <v>1.19895586317537E-3</v>
      </c>
      <c r="AD47" s="80">
        <f>_xlfn.COVARIANCE.S(INDEX(Historico,2,$A47):INDEX(Historico,13,$A47),INDEX(Historico,2,AD$3):INDEX(Historico,13,AD$3))</f>
        <v>1.19895586317537E-3</v>
      </c>
      <c r="AE47" s="80">
        <f>_xlfn.COVARIANCE.S(INDEX(Historico,2,$A47):INDEX(Historico,13,$A47),INDEX(Historico,2,AE$3):INDEX(Historico,13,AE$3))</f>
        <v>1.19895586317537E-3</v>
      </c>
      <c r="AF47" s="80">
        <f>_xlfn.COVARIANCE.S(INDEX(Historico,2,$A47):INDEX(Historico,13,$A47),INDEX(Historico,2,AF$3):INDEX(Historico,13,AF$3))</f>
        <v>1.19895586317537E-3</v>
      </c>
      <c r="AG47" s="80">
        <f>_xlfn.COVARIANCE.S(INDEX(Historico,2,$A47):INDEX(Historico,13,$A47),INDEX(Historico,2,AG$3):INDEX(Historico,13,AG$3))</f>
        <v>1.19895586317537E-3</v>
      </c>
      <c r="AH47" s="80">
        <f>_xlfn.COVARIANCE.S(INDEX(Historico,2,$A47):INDEX(Historico,13,$A47),INDEX(Historico,2,AH$3):INDEX(Historico,13,AH$3))</f>
        <v>1.19895586317537E-3</v>
      </c>
      <c r="AI47" s="80">
        <f>_xlfn.COVARIANCE.S(INDEX(Historico,2,$A47):INDEX(Historico,13,$A47),INDEX(Historico,2,AI$3):INDEX(Historico,13,AI$3))</f>
        <v>1.19895586317537E-3</v>
      </c>
      <c r="AJ47" s="80">
        <f>_xlfn.COVARIANCE.S(INDEX(Historico,2,$A47):INDEX(Historico,13,$A47),INDEX(Historico,2,AJ$3):INDEX(Historico,13,AJ$3))</f>
        <v>1.19895586317537E-3</v>
      </c>
      <c r="AK47" s="80">
        <f>_xlfn.COVARIANCE.S(INDEX(Historico,2,$A47):INDEX(Historico,13,$A47),INDEX(Historico,2,AK$3):INDEX(Historico,13,AK$3))</f>
        <v>1.19895586317537E-3</v>
      </c>
      <c r="AL47" s="80">
        <f>_xlfn.COVARIANCE.S(INDEX(Historico,2,$A47):INDEX(Historico,13,$A47),INDEX(Historico,2,AL$3):INDEX(Historico,13,AL$3))</f>
        <v>1.19895586317537E-3</v>
      </c>
      <c r="AM47" s="80">
        <f>_xlfn.COVARIANCE.S(INDEX(Historico,2,$A47):INDEX(Historico,13,$A47),INDEX(Historico,2,AM$3):INDEX(Historico,13,AM$3))</f>
        <v>1.19895586317537E-3</v>
      </c>
      <c r="AN47" s="80">
        <f>_xlfn.COVARIANCE.S(INDEX(Historico,2,$A47):INDEX(Historico,13,$A47),INDEX(Historico,2,AN$3):INDEX(Historico,13,AN$3))</f>
        <v>1.19895586317537E-3</v>
      </c>
      <c r="AO47" s="80">
        <f>_xlfn.COVARIANCE.S(INDEX(Historico,2,$A47):INDEX(Historico,13,$A47),INDEX(Historico,2,AO$3):INDEX(Historico,13,AO$3))</f>
        <v>1.19895586317537E-3</v>
      </c>
      <c r="AP47" s="80">
        <f>_xlfn.COVARIANCE.S(INDEX(Historico,2,$A47):INDEX(Historico,13,$A47),INDEX(Historico,2,AP$3):INDEX(Historico,13,AP$3))</f>
        <v>1.19895586317537E-3</v>
      </c>
      <c r="AQ47" s="80">
        <f>_xlfn.COVARIANCE.S(INDEX(Historico,2,$A47):INDEX(Historico,13,$A47),INDEX(Historico,2,AQ$3):INDEX(Historico,13,AQ$3))</f>
        <v>1.19895586317537E-3</v>
      </c>
      <c r="AR47" s="80">
        <f>_xlfn.COVARIANCE.S(INDEX(Historico,2,$A47):INDEX(Historico,13,$A47),INDEX(Historico,2,AR$3):INDEX(Historico,13,AR$3))</f>
        <v>1.19895586317537E-3</v>
      </c>
      <c r="AS47" s="80">
        <f>_xlfn.COVARIANCE.S(INDEX(Historico,2,$A47):INDEX(Historico,13,$A47),INDEX(Historico,2,AS$3):INDEX(Historico,13,AS$3))</f>
        <v>1.19895586317537E-3</v>
      </c>
      <c r="AT47" s="80">
        <f>_xlfn.COVARIANCE.S(INDEX(Historico,2,$A47):INDEX(Historico,13,$A47),INDEX(Historico,2,AT$3):INDEX(Historico,13,AT$3))</f>
        <v>1.19895586317537E-3</v>
      </c>
      <c r="AU47" s="80">
        <f>_xlfn.COVARIANCE.S(INDEX(Historico,2,$A47):INDEX(Historico,13,$A47),INDEX(Historico,2,AU$3):INDEX(Historico,13,AU$3))</f>
        <v>1.19895586317537E-3</v>
      </c>
      <c r="AV47" s="80">
        <f>_xlfn.COVARIANCE.S(INDEX(Historico,2,$A47):INDEX(Historico,13,$A47),INDEX(Historico,2,AV$3):INDEX(Historico,13,AV$3))</f>
        <v>1.19895586317537E-3</v>
      </c>
      <c r="AW47" s="80">
        <f>_xlfn.COVARIANCE.S(INDEX(Historico,2,$A47):INDEX(Historico,13,$A47),INDEX(Historico,2,AW$3):INDEX(Historico,13,AW$3))</f>
        <v>1.19895586317537E-3</v>
      </c>
      <c r="AX47" s="80">
        <f>_xlfn.COVARIANCE.S(INDEX(Historico,2,$A47):INDEX(Historico,13,$A47),INDEX(Historico,2,AX$3):INDEX(Historico,13,AX$3))</f>
        <v>1.19895586317537E-3</v>
      </c>
      <c r="AY47" s="80">
        <f>_xlfn.COVARIANCE.S(INDEX(Historico,2,$A47):INDEX(Historico,13,$A47),INDEX(Historico,2,AY$3):INDEX(Historico,13,AY$3))</f>
        <v>1.19895586317537E-3</v>
      </c>
      <c r="AZ47" s="80">
        <f>_xlfn.COVARIANCE.S(INDEX(Historico,2,$A47):INDEX(Historico,13,$A47),INDEX(Historico,2,AZ$3):INDEX(Historico,13,AZ$3))</f>
        <v>1.19895586317537E-3</v>
      </c>
      <c r="BA47" s="80">
        <f>_xlfn.COVARIANCE.S(INDEX(Historico,2,$A47):INDEX(Historico,13,$A47),INDEX(Historico,2,BA$3):INDEX(Historico,13,BA$3))</f>
        <v>1.19895586317537E-3</v>
      </c>
      <c r="BB47" s="80">
        <f>_xlfn.COVARIANCE.S(INDEX(Historico,2,$A47):INDEX(Historico,13,$A47),INDEX(Historico,2,BB$3):INDEX(Historico,13,BB$3))</f>
        <v>1.19895586317537E-3</v>
      </c>
      <c r="BC47" s="80">
        <f>_xlfn.COVARIANCE.S(INDEX(Historico,2,$A47):INDEX(Historico,13,$A47),INDEX(Historico,2,BC$3):INDEX(Historico,13,BC$3))</f>
        <v>1.19895586317537E-3</v>
      </c>
    </row>
    <row r="48" spans="1:55" x14ac:dyDescent="0.25">
      <c r="A48">
        <v>44</v>
      </c>
      <c r="B48" s="42" t="str">
        <f t="shared" si="3"/>
        <v>30.068.224/0001-04</v>
      </c>
      <c r="C48" s="80">
        <f>_xlfn.COVARIANCE.S(INDEX(Historico,2,$A48):INDEX(Historico,13,$A48),INDEX(Historico,2,C$3):INDEX(Historico,13,C$3))</f>
        <v>-4.9490229364986831E-5</v>
      </c>
      <c r="D48" s="80">
        <f>_xlfn.COVARIANCE.S(INDEX(Historico,2,$A48):INDEX(Historico,13,$A48),INDEX(Historico,2,D$3):INDEX(Historico,13,D$3))</f>
        <v>-1.5725063777138375E-4</v>
      </c>
      <c r="E48" s="80">
        <f>_xlfn.COVARIANCE.S(INDEX(Historico,2,$A48):INDEX(Historico,13,$A48),INDEX(Historico,2,E$3):INDEX(Historico,13,E$3))</f>
        <v>-1.4452103215071442E-5</v>
      </c>
      <c r="F48" s="80">
        <f>_xlfn.COVARIANCE.S(INDEX(Historico,2,$A48):INDEX(Historico,13,$A48),INDEX(Historico,2,F$3):INDEX(Historico,13,F$3))</f>
        <v>-4.2009804721333564E-6</v>
      </c>
      <c r="G48" s="80">
        <f>_xlfn.COVARIANCE.S(INDEX(Historico,2,$A48):INDEX(Historico,13,$A48),INDEX(Historico,2,G$3):INDEX(Historico,13,G$3))</f>
        <v>-1.7310375386327291E-4</v>
      </c>
      <c r="H48" s="80">
        <f>_xlfn.COVARIANCE.S(INDEX(Historico,2,$A48):INDEX(Historico,13,$A48),INDEX(Historico,2,H$3):INDEX(Historico,13,H$3))</f>
        <v>-1.4913642279686858E-4</v>
      </c>
      <c r="I48" s="80">
        <f>_xlfn.COVARIANCE.S(INDEX(Historico,2,$A48):INDEX(Historico,13,$A48),INDEX(Historico,2,I$3):INDEX(Historico,13,I$3))</f>
        <v>-3.460178276105417E-6</v>
      </c>
      <c r="J48" s="80">
        <f>_xlfn.COVARIANCE.S(INDEX(Historico,2,$A48):INDEX(Historico,13,$A48),INDEX(Historico,2,J$3):INDEX(Historico,13,J$3))</f>
        <v>-2.6023215432380409E-5</v>
      </c>
      <c r="K48" s="80">
        <f>_xlfn.COVARIANCE.S(INDEX(Historico,2,$A48):INDEX(Historico,13,$A48),INDEX(Historico,2,K$3):INDEX(Historico,13,K$3))</f>
        <v>-3.4403009828703395E-4</v>
      </c>
      <c r="L48" s="80">
        <f>_xlfn.COVARIANCE.S(INDEX(Historico,2,$A48):INDEX(Historico,13,$A48),INDEX(Historico,2,L$3):INDEX(Historico,13,L$3))</f>
        <v>-3.3945966083062098E-4</v>
      </c>
      <c r="M48" s="80">
        <f>_xlfn.COVARIANCE.S(INDEX(Historico,2,$A48):INDEX(Historico,13,$A48),INDEX(Historico,2,M$3):INDEX(Historico,13,M$3))</f>
        <v>-5.9112912819591593E-4</v>
      </c>
      <c r="N48" s="80">
        <f>_xlfn.COVARIANCE.S(INDEX(Historico,2,$A48):INDEX(Historico,13,$A48),INDEX(Historico,2,N$3):INDEX(Historico,13,N$3))</f>
        <v>-2.3638175173981607E-4</v>
      </c>
      <c r="O48" s="80">
        <f>_xlfn.COVARIANCE.S(INDEX(Historico,2,$A48):INDEX(Historico,13,$A48),INDEX(Historico,2,O$3):INDEX(Historico,13,O$3))</f>
        <v>-1.9381387556875808E-4</v>
      </c>
      <c r="P48" s="80">
        <f>_xlfn.COVARIANCE.S(INDEX(Historico,2,$A48):INDEX(Historico,13,$A48),INDEX(Historico,2,P$3):INDEX(Historico,13,P$3))</f>
        <v>-5.34165878539684E-4</v>
      </c>
      <c r="Q48" s="80">
        <f>_xlfn.COVARIANCE.S(INDEX(Historico,2,$A48):INDEX(Historico,13,$A48),INDEX(Historico,2,Q$3):INDEX(Historico,13,Q$3))</f>
        <v>-5.0808470451993166E-4</v>
      </c>
      <c r="R48" s="80">
        <f>_xlfn.COVARIANCE.S(INDEX(Historico,2,$A48):INDEX(Historico,13,$A48),INDEX(Historico,2,R$3):INDEX(Historico,13,R$3))</f>
        <v>1.5643970715819501E-3</v>
      </c>
      <c r="S48" s="80">
        <f>_xlfn.COVARIANCE.S(INDEX(Historico,2,$A48):INDEX(Historico,13,$A48),INDEX(Historico,2,S$3):INDEX(Historico,13,S$3))</f>
        <v>-4.6549555907933033E-5</v>
      </c>
      <c r="T48" s="80">
        <f>_xlfn.COVARIANCE.S(INDEX(Historico,2,$A48):INDEX(Historico,13,$A48),INDEX(Historico,2,T$3):INDEX(Historico,13,T$3))</f>
        <v>-5.5909337073340077E-4</v>
      </c>
      <c r="U48" s="80">
        <f>_xlfn.COVARIANCE.S(INDEX(Historico,2,$A48):INDEX(Historico,13,$A48),INDEX(Historico,2,U$3):INDEX(Historico,13,U$3))</f>
        <v>-6.4473472346886554E-4</v>
      </c>
      <c r="V48" s="80">
        <f>_xlfn.COVARIANCE.S(INDEX(Historico,2,$A48):INDEX(Historico,13,$A48),INDEX(Historico,2,V$3):INDEX(Historico,13,V$3))</f>
        <v>-5.6160631969649777E-4</v>
      </c>
      <c r="W48" s="80">
        <f>_xlfn.COVARIANCE.S(INDEX(Historico,2,$A48):INDEX(Historico,13,$A48),INDEX(Historico,2,W$3):INDEX(Historico,13,W$3))</f>
        <v>1.56160945296241E-3</v>
      </c>
      <c r="X48" s="80">
        <f>_xlfn.COVARIANCE.S(INDEX(Historico,2,$A48):INDEX(Historico,13,$A48),INDEX(Historico,2,X$3):INDEX(Historico,13,X$3))</f>
        <v>-7.3014710917215168E-4</v>
      </c>
      <c r="Y48" s="80">
        <f>_xlfn.COVARIANCE.S(INDEX(Historico,2,$A48):INDEX(Historico,13,$A48),INDEX(Historico,2,Y$3):INDEX(Historico,13,Y$3))</f>
        <v>5.5383785117934744E-4</v>
      </c>
      <c r="Z48" s="80">
        <f>_xlfn.COVARIANCE.S(INDEX(Historico,2,$A48):INDEX(Historico,13,$A48),INDEX(Historico,2,Z$3):INDEX(Historico,13,Z$3))</f>
        <v>-1.7304193301073592E-4</v>
      </c>
      <c r="AA48" s="80">
        <f>_xlfn.COVARIANCE.S(INDEX(Historico,2,$A48):INDEX(Historico,13,$A48),INDEX(Historico,2,AA$3):INDEX(Historico,13,AA$3))</f>
        <v>1.19895586317537E-3</v>
      </c>
      <c r="AB48" s="80">
        <f>_xlfn.COVARIANCE.S(INDEX(Historico,2,$A48):INDEX(Historico,13,$A48),INDEX(Historico,2,AB$3):INDEX(Historico,13,AB$3))</f>
        <v>1.19895586317537E-3</v>
      </c>
      <c r="AC48" s="80">
        <f>_xlfn.COVARIANCE.S(INDEX(Historico,2,$A48):INDEX(Historico,13,$A48),INDEX(Historico,2,AC$3):INDEX(Historico,13,AC$3))</f>
        <v>1.19895586317537E-3</v>
      </c>
      <c r="AD48" s="80">
        <f>_xlfn.COVARIANCE.S(INDEX(Historico,2,$A48):INDEX(Historico,13,$A48),INDEX(Historico,2,AD$3):INDEX(Historico,13,AD$3))</f>
        <v>1.19895586317537E-3</v>
      </c>
      <c r="AE48" s="80">
        <f>_xlfn.COVARIANCE.S(INDEX(Historico,2,$A48):INDEX(Historico,13,$A48),INDEX(Historico,2,AE$3):INDEX(Historico,13,AE$3))</f>
        <v>1.19895586317537E-3</v>
      </c>
      <c r="AF48" s="80">
        <f>_xlfn.COVARIANCE.S(INDEX(Historico,2,$A48):INDEX(Historico,13,$A48),INDEX(Historico,2,AF$3):INDEX(Historico,13,AF$3))</f>
        <v>1.19895586317537E-3</v>
      </c>
      <c r="AG48" s="80">
        <f>_xlfn.COVARIANCE.S(INDEX(Historico,2,$A48):INDEX(Historico,13,$A48),INDEX(Historico,2,AG$3):INDEX(Historico,13,AG$3))</f>
        <v>1.19895586317537E-3</v>
      </c>
      <c r="AH48" s="80">
        <f>_xlfn.COVARIANCE.S(INDEX(Historico,2,$A48):INDEX(Historico,13,$A48),INDEX(Historico,2,AH$3):INDEX(Historico,13,AH$3))</f>
        <v>1.19895586317537E-3</v>
      </c>
      <c r="AI48" s="80">
        <f>_xlfn.COVARIANCE.S(INDEX(Historico,2,$A48):INDEX(Historico,13,$A48),INDEX(Historico,2,AI$3):INDEX(Historico,13,AI$3))</f>
        <v>1.19895586317537E-3</v>
      </c>
      <c r="AJ48" s="80">
        <f>_xlfn.COVARIANCE.S(INDEX(Historico,2,$A48):INDEX(Historico,13,$A48),INDEX(Historico,2,AJ$3):INDEX(Historico,13,AJ$3))</f>
        <v>1.19895586317537E-3</v>
      </c>
      <c r="AK48" s="80">
        <f>_xlfn.COVARIANCE.S(INDEX(Historico,2,$A48):INDEX(Historico,13,$A48),INDEX(Historico,2,AK$3):INDEX(Historico,13,AK$3))</f>
        <v>1.19895586317537E-3</v>
      </c>
      <c r="AL48" s="80">
        <f>_xlfn.COVARIANCE.S(INDEX(Historico,2,$A48):INDEX(Historico,13,$A48),INDEX(Historico,2,AL$3):INDEX(Historico,13,AL$3))</f>
        <v>1.19895586317537E-3</v>
      </c>
      <c r="AM48" s="80">
        <f>_xlfn.COVARIANCE.S(INDEX(Historico,2,$A48):INDEX(Historico,13,$A48),INDEX(Historico,2,AM$3):INDEX(Historico,13,AM$3))</f>
        <v>1.19895586317537E-3</v>
      </c>
      <c r="AN48" s="80">
        <f>_xlfn.COVARIANCE.S(INDEX(Historico,2,$A48):INDEX(Historico,13,$A48),INDEX(Historico,2,AN$3):INDEX(Historico,13,AN$3))</f>
        <v>1.19895586317537E-3</v>
      </c>
      <c r="AO48" s="80">
        <f>_xlfn.COVARIANCE.S(INDEX(Historico,2,$A48):INDEX(Historico,13,$A48),INDEX(Historico,2,AO$3):INDEX(Historico,13,AO$3))</f>
        <v>1.19895586317537E-3</v>
      </c>
      <c r="AP48" s="80">
        <f>_xlfn.COVARIANCE.S(INDEX(Historico,2,$A48):INDEX(Historico,13,$A48),INDEX(Historico,2,AP$3):INDEX(Historico,13,AP$3))</f>
        <v>1.19895586317537E-3</v>
      </c>
      <c r="AQ48" s="80">
        <f>_xlfn.COVARIANCE.S(INDEX(Historico,2,$A48):INDEX(Historico,13,$A48),INDEX(Historico,2,AQ$3):INDEX(Historico,13,AQ$3))</f>
        <v>1.19895586317537E-3</v>
      </c>
      <c r="AR48" s="80">
        <f>_xlfn.COVARIANCE.S(INDEX(Historico,2,$A48):INDEX(Historico,13,$A48),INDEX(Historico,2,AR$3):INDEX(Historico,13,AR$3))</f>
        <v>1.19895586317537E-3</v>
      </c>
      <c r="AS48" s="80">
        <f>_xlfn.COVARIANCE.S(INDEX(Historico,2,$A48):INDEX(Historico,13,$A48),INDEX(Historico,2,AS$3):INDEX(Historico,13,AS$3))</f>
        <v>1.19895586317537E-3</v>
      </c>
      <c r="AT48" s="80">
        <f>_xlfn.COVARIANCE.S(INDEX(Historico,2,$A48):INDEX(Historico,13,$A48),INDEX(Historico,2,AT$3):INDEX(Historico,13,AT$3))</f>
        <v>1.19895586317537E-3</v>
      </c>
      <c r="AU48" s="80">
        <f>_xlfn.COVARIANCE.S(INDEX(Historico,2,$A48):INDEX(Historico,13,$A48),INDEX(Historico,2,AU$3):INDEX(Historico,13,AU$3))</f>
        <v>1.19895586317537E-3</v>
      </c>
      <c r="AV48" s="80">
        <f>_xlfn.COVARIANCE.S(INDEX(Historico,2,$A48):INDEX(Historico,13,$A48),INDEX(Historico,2,AV$3):INDEX(Historico,13,AV$3))</f>
        <v>1.19895586317537E-3</v>
      </c>
      <c r="AW48" s="80">
        <f>_xlfn.COVARIANCE.S(INDEX(Historico,2,$A48):INDEX(Historico,13,$A48),INDEX(Historico,2,AW$3):INDEX(Historico,13,AW$3))</f>
        <v>1.19895586317537E-3</v>
      </c>
      <c r="AX48" s="80">
        <f>_xlfn.COVARIANCE.S(INDEX(Historico,2,$A48):INDEX(Historico,13,$A48),INDEX(Historico,2,AX$3):INDEX(Historico,13,AX$3))</f>
        <v>1.19895586317537E-3</v>
      </c>
      <c r="AY48" s="80">
        <f>_xlfn.COVARIANCE.S(INDEX(Historico,2,$A48):INDEX(Historico,13,$A48),INDEX(Historico,2,AY$3):INDEX(Historico,13,AY$3))</f>
        <v>1.19895586317537E-3</v>
      </c>
      <c r="AZ48" s="80">
        <f>_xlfn.COVARIANCE.S(INDEX(Historico,2,$A48):INDEX(Historico,13,$A48),INDEX(Historico,2,AZ$3):INDEX(Historico,13,AZ$3))</f>
        <v>1.19895586317537E-3</v>
      </c>
      <c r="BA48" s="80">
        <f>_xlfn.COVARIANCE.S(INDEX(Historico,2,$A48):INDEX(Historico,13,$A48),INDEX(Historico,2,BA$3):INDEX(Historico,13,BA$3))</f>
        <v>1.19895586317537E-3</v>
      </c>
      <c r="BB48" s="80">
        <f>_xlfn.COVARIANCE.S(INDEX(Historico,2,$A48):INDEX(Historico,13,$A48),INDEX(Historico,2,BB$3):INDEX(Historico,13,BB$3))</f>
        <v>1.19895586317537E-3</v>
      </c>
      <c r="BC48" s="80">
        <f>_xlfn.COVARIANCE.S(INDEX(Historico,2,$A48):INDEX(Historico,13,$A48),INDEX(Historico,2,BC$3):INDEX(Historico,13,BC$3))</f>
        <v>1.19895586317537E-3</v>
      </c>
    </row>
    <row r="49" spans="1:55" x14ac:dyDescent="0.25">
      <c r="A49">
        <v>45</v>
      </c>
      <c r="B49" s="42" t="str">
        <f t="shared" si="3"/>
        <v>14.507.699/0001-95</v>
      </c>
      <c r="C49" s="80">
        <f>_xlfn.COVARIANCE.S(INDEX(Historico,2,$A49):INDEX(Historico,13,$A49),INDEX(Historico,2,C$3):INDEX(Historico,13,C$3))</f>
        <v>-4.9490229364986831E-5</v>
      </c>
      <c r="D49" s="80">
        <f>_xlfn.COVARIANCE.S(INDEX(Historico,2,$A49):INDEX(Historico,13,$A49),INDEX(Historico,2,D$3):INDEX(Historico,13,D$3))</f>
        <v>-1.5725063777138375E-4</v>
      </c>
      <c r="E49" s="80">
        <f>_xlfn.COVARIANCE.S(INDEX(Historico,2,$A49):INDEX(Historico,13,$A49),INDEX(Historico,2,E$3):INDEX(Historico,13,E$3))</f>
        <v>-1.4452103215071442E-5</v>
      </c>
      <c r="F49" s="80">
        <f>_xlfn.COVARIANCE.S(INDEX(Historico,2,$A49):INDEX(Historico,13,$A49),INDEX(Historico,2,F$3):INDEX(Historico,13,F$3))</f>
        <v>-4.2009804721333564E-6</v>
      </c>
      <c r="G49" s="80">
        <f>_xlfn.COVARIANCE.S(INDEX(Historico,2,$A49):INDEX(Historico,13,$A49),INDEX(Historico,2,G$3):INDEX(Historico,13,G$3))</f>
        <v>-1.7310375386327291E-4</v>
      </c>
      <c r="H49" s="80">
        <f>_xlfn.COVARIANCE.S(INDEX(Historico,2,$A49):INDEX(Historico,13,$A49),INDEX(Historico,2,H$3):INDEX(Historico,13,H$3))</f>
        <v>-1.4913642279686858E-4</v>
      </c>
      <c r="I49" s="80">
        <f>_xlfn.COVARIANCE.S(INDEX(Historico,2,$A49):INDEX(Historico,13,$A49),INDEX(Historico,2,I$3):INDEX(Historico,13,I$3))</f>
        <v>-3.460178276105417E-6</v>
      </c>
      <c r="J49" s="80">
        <f>_xlfn.COVARIANCE.S(INDEX(Historico,2,$A49):INDEX(Historico,13,$A49),INDEX(Historico,2,J$3):INDEX(Historico,13,J$3))</f>
        <v>-2.6023215432380409E-5</v>
      </c>
      <c r="K49" s="80">
        <f>_xlfn.COVARIANCE.S(INDEX(Historico,2,$A49):INDEX(Historico,13,$A49),INDEX(Historico,2,K$3):INDEX(Historico,13,K$3))</f>
        <v>-3.4403009828703395E-4</v>
      </c>
      <c r="L49" s="80">
        <f>_xlfn.COVARIANCE.S(INDEX(Historico,2,$A49):INDEX(Historico,13,$A49),INDEX(Historico,2,L$3):INDEX(Historico,13,L$3))</f>
        <v>-3.3945966083062098E-4</v>
      </c>
      <c r="M49" s="80">
        <f>_xlfn.COVARIANCE.S(INDEX(Historico,2,$A49):INDEX(Historico,13,$A49),INDEX(Historico,2,M$3):INDEX(Historico,13,M$3))</f>
        <v>-5.9112912819591593E-4</v>
      </c>
      <c r="N49" s="80">
        <f>_xlfn.COVARIANCE.S(INDEX(Historico,2,$A49):INDEX(Historico,13,$A49),INDEX(Historico,2,N$3):INDEX(Historico,13,N$3))</f>
        <v>-2.3638175173981607E-4</v>
      </c>
      <c r="O49" s="80">
        <f>_xlfn.COVARIANCE.S(INDEX(Historico,2,$A49):INDEX(Historico,13,$A49),INDEX(Historico,2,O$3):INDEX(Historico,13,O$3))</f>
        <v>-1.9381387556875808E-4</v>
      </c>
      <c r="P49" s="80">
        <f>_xlfn.COVARIANCE.S(INDEX(Historico,2,$A49):INDEX(Historico,13,$A49),INDEX(Historico,2,P$3):INDEX(Historico,13,P$3))</f>
        <v>-5.34165878539684E-4</v>
      </c>
      <c r="Q49" s="80">
        <f>_xlfn.COVARIANCE.S(INDEX(Historico,2,$A49):INDEX(Historico,13,$A49),INDEX(Historico,2,Q$3):INDEX(Historico,13,Q$3))</f>
        <v>-5.0808470451993166E-4</v>
      </c>
      <c r="R49" s="80">
        <f>_xlfn.COVARIANCE.S(INDEX(Historico,2,$A49):INDEX(Historico,13,$A49),INDEX(Historico,2,R$3):INDEX(Historico,13,R$3))</f>
        <v>1.5643970715819501E-3</v>
      </c>
      <c r="S49" s="80">
        <f>_xlfn.COVARIANCE.S(INDEX(Historico,2,$A49):INDEX(Historico,13,$A49),INDEX(Historico,2,S$3):INDEX(Historico,13,S$3))</f>
        <v>-4.6549555907933033E-5</v>
      </c>
      <c r="T49" s="80">
        <f>_xlfn.COVARIANCE.S(INDEX(Historico,2,$A49):INDEX(Historico,13,$A49),INDEX(Historico,2,T$3):INDEX(Historico,13,T$3))</f>
        <v>-5.5909337073340077E-4</v>
      </c>
      <c r="U49" s="80">
        <f>_xlfn.COVARIANCE.S(INDEX(Historico,2,$A49):INDEX(Historico,13,$A49),INDEX(Historico,2,U$3):INDEX(Historico,13,U$3))</f>
        <v>-6.4473472346886554E-4</v>
      </c>
      <c r="V49" s="80">
        <f>_xlfn.COVARIANCE.S(INDEX(Historico,2,$A49):INDEX(Historico,13,$A49),INDEX(Historico,2,V$3):INDEX(Historico,13,V$3))</f>
        <v>-5.6160631969649777E-4</v>
      </c>
      <c r="W49" s="80">
        <f>_xlfn.COVARIANCE.S(INDEX(Historico,2,$A49):INDEX(Historico,13,$A49),INDEX(Historico,2,W$3):INDEX(Historico,13,W$3))</f>
        <v>1.56160945296241E-3</v>
      </c>
      <c r="X49" s="80">
        <f>_xlfn.COVARIANCE.S(INDEX(Historico,2,$A49):INDEX(Historico,13,$A49),INDEX(Historico,2,X$3):INDEX(Historico,13,X$3))</f>
        <v>-7.3014710917215168E-4</v>
      </c>
      <c r="Y49" s="80">
        <f>_xlfn.COVARIANCE.S(INDEX(Historico,2,$A49):INDEX(Historico,13,$A49),INDEX(Historico,2,Y$3):INDEX(Historico,13,Y$3))</f>
        <v>5.5383785117934744E-4</v>
      </c>
      <c r="Z49" s="80">
        <f>_xlfn.COVARIANCE.S(INDEX(Historico,2,$A49):INDEX(Historico,13,$A49),INDEX(Historico,2,Z$3):INDEX(Historico,13,Z$3))</f>
        <v>-1.7304193301073592E-4</v>
      </c>
      <c r="AA49" s="80">
        <f>_xlfn.COVARIANCE.S(INDEX(Historico,2,$A49):INDEX(Historico,13,$A49),INDEX(Historico,2,AA$3):INDEX(Historico,13,AA$3))</f>
        <v>1.19895586317537E-3</v>
      </c>
      <c r="AB49" s="80">
        <f>_xlfn.COVARIANCE.S(INDEX(Historico,2,$A49):INDEX(Historico,13,$A49),INDEX(Historico,2,AB$3):INDEX(Historico,13,AB$3))</f>
        <v>1.19895586317537E-3</v>
      </c>
      <c r="AC49" s="80">
        <f>_xlfn.COVARIANCE.S(INDEX(Historico,2,$A49):INDEX(Historico,13,$A49),INDEX(Historico,2,AC$3):INDEX(Historico,13,AC$3))</f>
        <v>1.19895586317537E-3</v>
      </c>
      <c r="AD49" s="80">
        <f>_xlfn.COVARIANCE.S(INDEX(Historico,2,$A49):INDEX(Historico,13,$A49),INDEX(Historico,2,AD$3):INDEX(Historico,13,AD$3))</f>
        <v>1.19895586317537E-3</v>
      </c>
      <c r="AE49" s="80">
        <f>_xlfn.COVARIANCE.S(INDEX(Historico,2,$A49):INDEX(Historico,13,$A49),INDEX(Historico,2,AE$3):INDEX(Historico,13,AE$3))</f>
        <v>1.19895586317537E-3</v>
      </c>
      <c r="AF49" s="80">
        <f>_xlfn.COVARIANCE.S(INDEX(Historico,2,$A49):INDEX(Historico,13,$A49),INDEX(Historico,2,AF$3):INDEX(Historico,13,AF$3))</f>
        <v>1.19895586317537E-3</v>
      </c>
      <c r="AG49" s="80">
        <f>_xlfn.COVARIANCE.S(INDEX(Historico,2,$A49):INDEX(Historico,13,$A49),INDEX(Historico,2,AG$3):INDEX(Historico,13,AG$3))</f>
        <v>1.19895586317537E-3</v>
      </c>
      <c r="AH49" s="80">
        <f>_xlfn.COVARIANCE.S(INDEX(Historico,2,$A49):INDEX(Historico,13,$A49),INDEX(Historico,2,AH$3):INDEX(Historico,13,AH$3))</f>
        <v>1.19895586317537E-3</v>
      </c>
      <c r="AI49" s="80">
        <f>_xlfn.COVARIANCE.S(INDEX(Historico,2,$A49):INDEX(Historico,13,$A49),INDEX(Historico,2,AI$3):INDEX(Historico,13,AI$3))</f>
        <v>1.19895586317537E-3</v>
      </c>
      <c r="AJ49" s="80">
        <f>_xlfn.COVARIANCE.S(INDEX(Historico,2,$A49):INDEX(Historico,13,$A49),INDEX(Historico,2,AJ$3):INDEX(Historico,13,AJ$3))</f>
        <v>1.19895586317537E-3</v>
      </c>
      <c r="AK49" s="80">
        <f>_xlfn.COVARIANCE.S(INDEX(Historico,2,$A49):INDEX(Historico,13,$A49),INDEX(Historico,2,AK$3):INDEX(Historico,13,AK$3))</f>
        <v>1.19895586317537E-3</v>
      </c>
      <c r="AL49" s="80">
        <f>_xlfn.COVARIANCE.S(INDEX(Historico,2,$A49):INDEX(Historico,13,$A49),INDEX(Historico,2,AL$3):INDEX(Historico,13,AL$3))</f>
        <v>1.19895586317537E-3</v>
      </c>
      <c r="AM49" s="80">
        <f>_xlfn.COVARIANCE.S(INDEX(Historico,2,$A49):INDEX(Historico,13,$A49),INDEX(Historico,2,AM$3):INDEX(Historico,13,AM$3))</f>
        <v>1.19895586317537E-3</v>
      </c>
      <c r="AN49" s="80">
        <f>_xlfn.COVARIANCE.S(INDEX(Historico,2,$A49):INDEX(Historico,13,$A49),INDEX(Historico,2,AN$3):INDEX(Historico,13,AN$3))</f>
        <v>1.19895586317537E-3</v>
      </c>
      <c r="AO49" s="80">
        <f>_xlfn.COVARIANCE.S(INDEX(Historico,2,$A49):INDEX(Historico,13,$A49),INDEX(Historico,2,AO$3):INDEX(Historico,13,AO$3))</f>
        <v>1.19895586317537E-3</v>
      </c>
      <c r="AP49" s="80">
        <f>_xlfn.COVARIANCE.S(INDEX(Historico,2,$A49):INDEX(Historico,13,$A49),INDEX(Historico,2,AP$3):INDEX(Historico,13,AP$3))</f>
        <v>1.19895586317537E-3</v>
      </c>
      <c r="AQ49" s="80">
        <f>_xlfn.COVARIANCE.S(INDEX(Historico,2,$A49):INDEX(Historico,13,$A49),INDEX(Historico,2,AQ$3):INDEX(Historico,13,AQ$3))</f>
        <v>1.19895586317537E-3</v>
      </c>
      <c r="AR49" s="80">
        <f>_xlfn.COVARIANCE.S(INDEX(Historico,2,$A49):INDEX(Historico,13,$A49),INDEX(Historico,2,AR$3):INDEX(Historico,13,AR$3))</f>
        <v>1.19895586317537E-3</v>
      </c>
      <c r="AS49" s="80">
        <f>_xlfn.COVARIANCE.S(INDEX(Historico,2,$A49):INDEX(Historico,13,$A49),INDEX(Historico,2,AS$3):INDEX(Historico,13,AS$3))</f>
        <v>1.19895586317537E-3</v>
      </c>
      <c r="AT49" s="80">
        <f>_xlfn.COVARIANCE.S(INDEX(Historico,2,$A49):INDEX(Historico,13,$A49),INDEX(Historico,2,AT$3):INDEX(Historico,13,AT$3))</f>
        <v>1.19895586317537E-3</v>
      </c>
      <c r="AU49" s="80">
        <f>_xlfn.COVARIANCE.S(INDEX(Historico,2,$A49):INDEX(Historico,13,$A49),INDEX(Historico,2,AU$3):INDEX(Historico,13,AU$3))</f>
        <v>1.19895586317537E-3</v>
      </c>
      <c r="AV49" s="80">
        <f>_xlfn.COVARIANCE.S(INDEX(Historico,2,$A49):INDEX(Historico,13,$A49),INDEX(Historico,2,AV$3):INDEX(Historico,13,AV$3))</f>
        <v>1.19895586317537E-3</v>
      </c>
      <c r="AW49" s="80">
        <f>_xlfn.COVARIANCE.S(INDEX(Historico,2,$A49):INDEX(Historico,13,$A49),INDEX(Historico,2,AW$3):INDEX(Historico,13,AW$3))</f>
        <v>1.19895586317537E-3</v>
      </c>
      <c r="AX49" s="80">
        <f>_xlfn.COVARIANCE.S(INDEX(Historico,2,$A49):INDEX(Historico,13,$A49),INDEX(Historico,2,AX$3):INDEX(Historico,13,AX$3))</f>
        <v>1.19895586317537E-3</v>
      </c>
      <c r="AY49" s="80">
        <f>_xlfn.COVARIANCE.S(INDEX(Historico,2,$A49):INDEX(Historico,13,$A49),INDEX(Historico,2,AY$3):INDEX(Historico,13,AY$3))</f>
        <v>1.19895586317537E-3</v>
      </c>
      <c r="AZ49" s="80">
        <f>_xlfn.COVARIANCE.S(INDEX(Historico,2,$A49):INDEX(Historico,13,$A49),INDEX(Historico,2,AZ$3):INDEX(Historico,13,AZ$3))</f>
        <v>1.19895586317537E-3</v>
      </c>
      <c r="BA49" s="80">
        <f>_xlfn.COVARIANCE.S(INDEX(Historico,2,$A49):INDEX(Historico,13,$A49),INDEX(Historico,2,BA$3):INDEX(Historico,13,BA$3))</f>
        <v>1.19895586317537E-3</v>
      </c>
      <c r="BB49" s="80">
        <f>_xlfn.COVARIANCE.S(INDEX(Historico,2,$A49):INDEX(Historico,13,$A49),INDEX(Historico,2,BB$3):INDEX(Historico,13,BB$3))</f>
        <v>1.19895586317537E-3</v>
      </c>
      <c r="BC49" s="80">
        <f>_xlfn.COVARIANCE.S(INDEX(Historico,2,$A49):INDEX(Historico,13,$A49),INDEX(Historico,2,BC$3):INDEX(Historico,13,BC$3))</f>
        <v>1.19895586317537E-3</v>
      </c>
    </row>
    <row r="50" spans="1:55" x14ac:dyDescent="0.25">
      <c r="A50">
        <v>46</v>
      </c>
      <c r="B50" s="42" t="str">
        <f t="shared" si="3"/>
        <v>10.551.375/0001-01</v>
      </c>
      <c r="C50" s="80">
        <f>_xlfn.COVARIANCE.S(INDEX(Historico,2,$A50):INDEX(Historico,13,$A50),INDEX(Historico,2,C$3):INDEX(Historico,13,C$3))</f>
        <v>-4.9490229364986831E-5</v>
      </c>
      <c r="D50" s="80">
        <f>_xlfn.COVARIANCE.S(INDEX(Historico,2,$A50):INDEX(Historico,13,$A50),INDEX(Historico,2,D$3):INDEX(Historico,13,D$3))</f>
        <v>-1.5725063777138375E-4</v>
      </c>
      <c r="E50" s="80">
        <f>_xlfn.COVARIANCE.S(INDEX(Historico,2,$A50):INDEX(Historico,13,$A50),INDEX(Historico,2,E$3):INDEX(Historico,13,E$3))</f>
        <v>-1.4452103215071442E-5</v>
      </c>
      <c r="F50" s="80">
        <f>_xlfn.COVARIANCE.S(INDEX(Historico,2,$A50):INDEX(Historico,13,$A50),INDEX(Historico,2,F$3):INDEX(Historico,13,F$3))</f>
        <v>-4.2009804721333564E-6</v>
      </c>
      <c r="G50" s="80">
        <f>_xlfn.COVARIANCE.S(INDEX(Historico,2,$A50):INDEX(Historico,13,$A50),INDEX(Historico,2,G$3):INDEX(Historico,13,G$3))</f>
        <v>-1.7310375386327291E-4</v>
      </c>
      <c r="H50" s="80">
        <f>_xlfn.COVARIANCE.S(INDEX(Historico,2,$A50):INDEX(Historico,13,$A50),INDEX(Historico,2,H$3):INDEX(Historico,13,H$3))</f>
        <v>-1.4913642279686858E-4</v>
      </c>
      <c r="I50" s="80">
        <f>_xlfn.COVARIANCE.S(INDEX(Historico,2,$A50):INDEX(Historico,13,$A50),INDEX(Historico,2,I$3):INDEX(Historico,13,I$3))</f>
        <v>-3.460178276105417E-6</v>
      </c>
      <c r="J50" s="80">
        <f>_xlfn.COVARIANCE.S(INDEX(Historico,2,$A50):INDEX(Historico,13,$A50),INDEX(Historico,2,J$3):INDEX(Historico,13,J$3))</f>
        <v>-2.6023215432380409E-5</v>
      </c>
      <c r="K50" s="80">
        <f>_xlfn.COVARIANCE.S(INDEX(Historico,2,$A50):INDEX(Historico,13,$A50),INDEX(Historico,2,K$3):INDEX(Historico,13,K$3))</f>
        <v>-3.4403009828703395E-4</v>
      </c>
      <c r="L50" s="80">
        <f>_xlfn.COVARIANCE.S(INDEX(Historico,2,$A50):INDEX(Historico,13,$A50),INDEX(Historico,2,L$3):INDEX(Historico,13,L$3))</f>
        <v>-3.3945966083062098E-4</v>
      </c>
      <c r="M50" s="80">
        <f>_xlfn.COVARIANCE.S(INDEX(Historico,2,$A50):INDEX(Historico,13,$A50),INDEX(Historico,2,M$3):INDEX(Historico,13,M$3))</f>
        <v>-5.9112912819591593E-4</v>
      </c>
      <c r="N50" s="80">
        <f>_xlfn.COVARIANCE.S(INDEX(Historico,2,$A50):INDEX(Historico,13,$A50),INDEX(Historico,2,N$3):INDEX(Historico,13,N$3))</f>
        <v>-2.3638175173981607E-4</v>
      </c>
      <c r="O50" s="80">
        <f>_xlfn.COVARIANCE.S(INDEX(Historico,2,$A50):INDEX(Historico,13,$A50),INDEX(Historico,2,O$3):INDEX(Historico,13,O$3))</f>
        <v>-1.9381387556875808E-4</v>
      </c>
      <c r="P50" s="80">
        <f>_xlfn.COVARIANCE.S(INDEX(Historico,2,$A50):INDEX(Historico,13,$A50),INDEX(Historico,2,P$3):INDEX(Historico,13,P$3))</f>
        <v>-5.34165878539684E-4</v>
      </c>
      <c r="Q50" s="80">
        <f>_xlfn.COVARIANCE.S(INDEX(Historico,2,$A50):INDEX(Historico,13,$A50),INDEX(Historico,2,Q$3):INDEX(Historico,13,Q$3))</f>
        <v>-5.0808470451993166E-4</v>
      </c>
      <c r="R50" s="80">
        <f>_xlfn.COVARIANCE.S(INDEX(Historico,2,$A50):INDEX(Historico,13,$A50),INDEX(Historico,2,R$3):INDEX(Historico,13,R$3))</f>
        <v>1.5643970715819501E-3</v>
      </c>
      <c r="S50" s="80">
        <f>_xlfn.COVARIANCE.S(INDEX(Historico,2,$A50):INDEX(Historico,13,$A50),INDEX(Historico,2,S$3):INDEX(Historico,13,S$3))</f>
        <v>-4.6549555907933033E-5</v>
      </c>
      <c r="T50" s="80">
        <f>_xlfn.COVARIANCE.S(INDEX(Historico,2,$A50):INDEX(Historico,13,$A50),INDEX(Historico,2,T$3):INDEX(Historico,13,T$3))</f>
        <v>-5.5909337073340077E-4</v>
      </c>
      <c r="U50" s="80">
        <f>_xlfn.COVARIANCE.S(INDEX(Historico,2,$A50):INDEX(Historico,13,$A50),INDEX(Historico,2,U$3):INDEX(Historico,13,U$3))</f>
        <v>-6.4473472346886554E-4</v>
      </c>
      <c r="V50" s="80">
        <f>_xlfn.COVARIANCE.S(INDEX(Historico,2,$A50):INDEX(Historico,13,$A50),INDEX(Historico,2,V$3):INDEX(Historico,13,V$3))</f>
        <v>-5.6160631969649777E-4</v>
      </c>
      <c r="W50" s="80">
        <f>_xlfn.COVARIANCE.S(INDEX(Historico,2,$A50):INDEX(Historico,13,$A50),INDEX(Historico,2,W$3):INDEX(Historico,13,W$3))</f>
        <v>1.56160945296241E-3</v>
      </c>
      <c r="X50" s="80">
        <f>_xlfn.COVARIANCE.S(INDEX(Historico,2,$A50):INDEX(Historico,13,$A50),INDEX(Historico,2,X$3):INDEX(Historico,13,X$3))</f>
        <v>-7.3014710917215168E-4</v>
      </c>
      <c r="Y50" s="80">
        <f>_xlfn.COVARIANCE.S(INDEX(Historico,2,$A50):INDEX(Historico,13,$A50),INDEX(Historico,2,Y$3):INDEX(Historico,13,Y$3))</f>
        <v>5.5383785117934744E-4</v>
      </c>
      <c r="Z50" s="80">
        <f>_xlfn.COVARIANCE.S(INDEX(Historico,2,$A50):INDEX(Historico,13,$A50),INDEX(Historico,2,Z$3):INDEX(Historico,13,Z$3))</f>
        <v>-1.7304193301073592E-4</v>
      </c>
      <c r="AA50" s="80">
        <f>_xlfn.COVARIANCE.S(INDEX(Historico,2,$A50):INDEX(Historico,13,$A50),INDEX(Historico,2,AA$3):INDEX(Historico,13,AA$3))</f>
        <v>1.19895586317537E-3</v>
      </c>
      <c r="AB50" s="80">
        <f>_xlfn.COVARIANCE.S(INDEX(Historico,2,$A50):INDEX(Historico,13,$A50),INDEX(Historico,2,AB$3):INDEX(Historico,13,AB$3))</f>
        <v>1.19895586317537E-3</v>
      </c>
      <c r="AC50" s="80">
        <f>_xlfn.COVARIANCE.S(INDEX(Historico,2,$A50):INDEX(Historico,13,$A50),INDEX(Historico,2,AC$3):INDEX(Historico,13,AC$3))</f>
        <v>1.19895586317537E-3</v>
      </c>
      <c r="AD50" s="80">
        <f>_xlfn.COVARIANCE.S(INDEX(Historico,2,$A50):INDEX(Historico,13,$A50),INDEX(Historico,2,AD$3):INDEX(Historico,13,AD$3))</f>
        <v>1.19895586317537E-3</v>
      </c>
      <c r="AE50" s="80">
        <f>_xlfn.COVARIANCE.S(INDEX(Historico,2,$A50):INDEX(Historico,13,$A50),INDEX(Historico,2,AE$3):INDEX(Historico,13,AE$3))</f>
        <v>1.19895586317537E-3</v>
      </c>
      <c r="AF50" s="80">
        <f>_xlfn.COVARIANCE.S(INDEX(Historico,2,$A50):INDEX(Historico,13,$A50),INDEX(Historico,2,AF$3):INDEX(Historico,13,AF$3))</f>
        <v>1.19895586317537E-3</v>
      </c>
      <c r="AG50" s="80">
        <f>_xlfn.COVARIANCE.S(INDEX(Historico,2,$A50):INDEX(Historico,13,$A50),INDEX(Historico,2,AG$3):INDEX(Historico,13,AG$3))</f>
        <v>1.19895586317537E-3</v>
      </c>
      <c r="AH50" s="80">
        <f>_xlfn.COVARIANCE.S(INDEX(Historico,2,$A50):INDEX(Historico,13,$A50),INDEX(Historico,2,AH$3):INDEX(Historico,13,AH$3))</f>
        <v>1.19895586317537E-3</v>
      </c>
      <c r="AI50" s="80">
        <f>_xlfn.COVARIANCE.S(INDEX(Historico,2,$A50):INDEX(Historico,13,$A50),INDEX(Historico,2,AI$3):INDEX(Historico,13,AI$3))</f>
        <v>1.19895586317537E-3</v>
      </c>
      <c r="AJ50" s="80">
        <f>_xlfn.COVARIANCE.S(INDEX(Historico,2,$A50):INDEX(Historico,13,$A50),INDEX(Historico,2,AJ$3):INDEX(Historico,13,AJ$3))</f>
        <v>1.19895586317537E-3</v>
      </c>
      <c r="AK50" s="80">
        <f>_xlfn.COVARIANCE.S(INDEX(Historico,2,$A50):INDEX(Historico,13,$A50),INDEX(Historico,2,AK$3):INDEX(Historico,13,AK$3))</f>
        <v>1.19895586317537E-3</v>
      </c>
      <c r="AL50" s="80">
        <f>_xlfn.COVARIANCE.S(INDEX(Historico,2,$A50):INDEX(Historico,13,$A50),INDEX(Historico,2,AL$3):INDEX(Historico,13,AL$3))</f>
        <v>1.19895586317537E-3</v>
      </c>
      <c r="AM50" s="80">
        <f>_xlfn.COVARIANCE.S(INDEX(Historico,2,$A50):INDEX(Historico,13,$A50),INDEX(Historico,2,AM$3):INDEX(Historico,13,AM$3))</f>
        <v>1.19895586317537E-3</v>
      </c>
      <c r="AN50" s="80">
        <f>_xlfn.COVARIANCE.S(INDEX(Historico,2,$A50):INDEX(Historico,13,$A50),INDEX(Historico,2,AN$3):INDEX(Historico,13,AN$3))</f>
        <v>1.19895586317537E-3</v>
      </c>
      <c r="AO50" s="80">
        <f>_xlfn.COVARIANCE.S(INDEX(Historico,2,$A50):INDEX(Historico,13,$A50),INDEX(Historico,2,AO$3):INDEX(Historico,13,AO$3))</f>
        <v>1.19895586317537E-3</v>
      </c>
      <c r="AP50" s="80">
        <f>_xlfn.COVARIANCE.S(INDEX(Historico,2,$A50):INDEX(Historico,13,$A50),INDEX(Historico,2,AP$3):INDEX(Historico,13,AP$3))</f>
        <v>1.19895586317537E-3</v>
      </c>
      <c r="AQ50" s="80">
        <f>_xlfn.COVARIANCE.S(INDEX(Historico,2,$A50):INDEX(Historico,13,$A50),INDEX(Historico,2,AQ$3):INDEX(Historico,13,AQ$3))</f>
        <v>1.19895586317537E-3</v>
      </c>
      <c r="AR50" s="80">
        <f>_xlfn.COVARIANCE.S(INDEX(Historico,2,$A50):INDEX(Historico,13,$A50),INDEX(Historico,2,AR$3):INDEX(Historico,13,AR$3))</f>
        <v>1.19895586317537E-3</v>
      </c>
      <c r="AS50" s="80">
        <f>_xlfn.COVARIANCE.S(INDEX(Historico,2,$A50):INDEX(Historico,13,$A50),INDEX(Historico,2,AS$3):INDEX(Historico,13,AS$3))</f>
        <v>1.19895586317537E-3</v>
      </c>
      <c r="AT50" s="80">
        <f>_xlfn.COVARIANCE.S(INDEX(Historico,2,$A50):INDEX(Historico,13,$A50),INDEX(Historico,2,AT$3):INDEX(Historico,13,AT$3))</f>
        <v>1.19895586317537E-3</v>
      </c>
      <c r="AU50" s="80">
        <f>_xlfn.COVARIANCE.S(INDEX(Historico,2,$A50):INDEX(Historico,13,$A50),INDEX(Historico,2,AU$3):INDEX(Historico,13,AU$3))</f>
        <v>1.19895586317537E-3</v>
      </c>
      <c r="AV50" s="80">
        <f>_xlfn.COVARIANCE.S(INDEX(Historico,2,$A50):INDEX(Historico,13,$A50),INDEX(Historico,2,AV$3):INDEX(Historico,13,AV$3))</f>
        <v>1.19895586317537E-3</v>
      </c>
      <c r="AW50" s="80">
        <f>_xlfn.COVARIANCE.S(INDEX(Historico,2,$A50):INDEX(Historico,13,$A50),INDEX(Historico,2,AW$3):INDEX(Historico,13,AW$3))</f>
        <v>1.19895586317537E-3</v>
      </c>
      <c r="AX50" s="80">
        <f>_xlfn.COVARIANCE.S(INDEX(Historico,2,$A50):INDEX(Historico,13,$A50),INDEX(Historico,2,AX$3):INDEX(Historico,13,AX$3))</f>
        <v>1.19895586317537E-3</v>
      </c>
      <c r="AY50" s="80">
        <f>_xlfn.COVARIANCE.S(INDEX(Historico,2,$A50):INDEX(Historico,13,$A50),INDEX(Historico,2,AY$3):INDEX(Historico,13,AY$3))</f>
        <v>1.19895586317537E-3</v>
      </c>
      <c r="AZ50" s="80">
        <f>_xlfn.COVARIANCE.S(INDEX(Historico,2,$A50):INDEX(Historico,13,$A50),INDEX(Historico,2,AZ$3):INDEX(Historico,13,AZ$3))</f>
        <v>1.19895586317537E-3</v>
      </c>
      <c r="BA50" s="80">
        <f>_xlfn.COVARIANCE.S(INDEX(Historico,2,$A50):INDEX(Historico,13,$A50),INDEX(Historico,2,BA$3):INDEX(Historico,13,BA$3))</f>
        <v>1.19895586317537E-3</v>
      </c>
      <c r="BB50" s="80">
        <f>_xlfn.COVARIANCE.S(INDEX(Historico,2,$A50):INDEX(Historico,13,$A50),INDEX(Historico,2,BB$3):INDEX(Historico,13,BB$3))</f>
        <v>1.19895586317537E-3</v>
      </c>
      <c r="BC50" s="80">
        <f>_xlfn.COVARIANCE.S(INDEX(Historico,2,$A50):INDEX(Historico,13,$A50),INDEX(Historico,2,BC$3):INDEX(Historico,13,BC$3))</f>
        <v>1.19895586317537E-3</v>
      </c>
    </row>
    <row r="51" spans="1:55" x14ac:dyDescent="0.25">
      <c r="A51">
        <v>47</v>
      </c>
      <c r="B51" s="42" t="str">
        <f t="shared" si="3"/>
        <v>10.577.512/0001-79</v>
      </c>
      <c r="C51" s="80">
        <f>_xlfn.COVARIANCE.S(INDEX(Historico,2,$A51):INDEX(Historico,13,$A51),INDEX(Historico,2,C$3):INDEX(Historico,13,C$3))</f>
        <v>-4.9490229364986831E-5</v>
      </c>
      <c r="D51" s="80">
        <f>_xlfn.COVARIANCE.S(INDEX(Historico,2,$A51):INDEX(Historico,13,$A51),INDEX(Historico,2,D$3):INDEX(Historico,13,D$3))</f>
        <v>-1.5725063777138375E-4</v>
      </c>
      <c r="E51" s="80">
        <f>_xlfn.COVARIANCE.S(INDEX(Historico,2,$A51):INDEX(Historico,13,$A51),INDEX(Historico,2,E$3):INDEX(Historico,13,E$3))</f>
        <v>-1.4452103215071442E-5</v>
      </c>
      <c r="F51" s="80">
        <f>_xlfn.COVARIANCE.S(INDEX(Historico,2,$A51):INDEX(Historico,13,$A51),INDEX(Historico,2,F$3):INDEX(Historico,13,F$3))</f>
        <v>-4.2009804721333564E-6</v>
      </c>
      <c r="G51" s="80">
        <f>_xlfn.COVARIANCE.S(INDEX(Historico,2,$A51):INDEX(Historico,13,$A51),INDEX(Historico,2,G$3):INDEX(Historico,13,G$3))</f>
        <v>-1.7310375386327291E-4</v>
      </c>
      <c r="H51" s="80">
        <f>_xlfn.COVARIANCE.S(INDEX(Historico,2,$A51):INDEX(Historico,13,$A51),INDEX(Historico,2,H$3):INDEX(Historico,13,H$3))</f>
        <v>-1.4913642279686858E-4</v>
      </c>
      <c r="I51" s="80">
        <f>_xlfn.COVARIANCE.S(INDEX(Historico,2,$A51):INDEX(Historico,13,$A51),INDEX(Historico,2,I$3):INDEX(Historico,13,I$3))</f>
        <v>-3.460178276105417E-6</v>
      </c>
      <c r="J51" s="80">
        <f>_xlfn.COVARIANCE.S(INDEX(Historico,2,$A51):INDEX(Historico,13,$A51),INDEX(Historico,2,J$3):INDEX(Historico,13,J$3))</f>
        <v>-2.6023215432380409E-5</v>
      </c>
      <c r="K51" s="80">
        <f>_xlfn.COVARIANCE.S(INDEX(Historico,2,$A51):INDEX(Historico,13,$A51),INDEX(Historico,2,K$3):INDEX(Historico,13,K$3))</f>
        <v>-3.4403009828703395E-4</v>
      </c>
      <c r="L51" s="80">
        <f>_xlfn.COVARIANCE.S(INDEX(Historico,2,$A51):INDEX(Historico,13,$A51),INDEX(Historico,2,L$3):INDEX(Historico,13,L$3))</f>
        <v>-3.3945966083062098E-4</v>
      </c>
      <c r="M51" s="80">
        <f>_xlfn.COVARIANCE.S(INDEX(Historico,2,$A51):INDEX(Historico,13,$A51),INDEX(Historico,2,M$3):INDEX(Historico,13,M$3))</f>
        <v>-5.9112912819591593E-4</v>
      </c>
      <c r="N51" s="80">
        <f>_xlfn.COVARIANCE.S(INDEX(Historico,2,$A51):INDEX(Historico,13,$A51),INDEX(Historico,2,N$3):INDEX(Historico,13,N$3))</f>
        <v>-2.3638175173981607E-4</v>
      </c>
      <c r="O51" s="80">
        <f>_xlfn.COVARIANCE.S(INDEX(Historico,2,$A51):INDEX(Historico,13,$A51),INDEX(Historico,2,O$3):INDEX(Historico,13,O$3))</f>
        <v>-1.9381387556875808E-4</v>
      </c>
      <c r="P51" s="80">
        <f>_xlfn.COVARIANCE.S(INDEX(Historico,2,$A51):INDEX(Historico,13,$A51),INDEX(Historico,2,P$3):INDEX(Historico,13,P$3))</f>
        <v>-5.34165878539684E-4</v>
      </c>
      <c r="Q51" s="80">
        <f>_xlfn.COVARIANCE.S(INDEX(Historico,2,$A51):INDEX(Historico,13,$A51),INDEX(Historico,2,Q$3):INDEX(Historico,13,Q$3))</f>
        <v>-5.0808470451993166E-4</v>
      </c>
      <c r="R51" s="80">
        <f>_xlfn.COVARIANCE.S(INDEX(Historico,2,$A51):INDEX(Historico,13,$A51),INDEX(Historico,2,R$3):INDEX(Historico,13,R$3))</f>
        <v>1.5643970715819501E-3</v>
      </c>
      <c r="S51" s="80">
        <f>_xlfn.COVARIANCE.S(INDEX(Historico,2,$A51):INDEX(Historico,13,$A51),INDEX(Historico,2,S$3):INDEX(Historico,13,S$3))</f>
        <v>-4.6549555907933033E-5</v>
      </c>
      <c r="T51" s="80">
        <f>_xlfn.COVARIANCE.S(INDEX(Historico,2,$A51):INDEX(Historico,13,$A51),INDEX(Historico,2,T$3):INDEX(Historico,13,T$3))</f>
        <v>-5.5909337073340077E-4</v>
      </c>
      <c r="U51" s="80">
        <f>_xlfn.COVARIANCE.S(INDEX(Historico,2,$A51):INDEX(Historico,13,$A51),INDEX(Historico,2,U$3):INDEX(Historico,13,U$3))</f>
        <v>-6.4473472346886554E-4</v>
      </c>
      <c r="V51" s="80">
        <f>_xlfn.COVARIANCE.S(INDEX(Historico,2,$A51):INDEX(Historico,13,$A51),INDEX(Historico,2,V$3):INDEX(Historico,13,V$3))</f>
        <v>-5.6160631969649777E-4</v>
      </c>
      <c r="W51" s="80">
        <f>_xlfn.COVARIANCE.S(INDEX(Historico,2,$A51):INDEX(Historico,13,$A51),INDEX(Historico,2,W$3):INDEX(Historico,13,W$3))</f>
        <v>1.56160945296241E-3</v>
      </c>
      <c r="X51" s="80">
        <f>_xlfn.COVARIANCE.S(INDEX(Historico,2,$A51):INDEX(Historico,13,$A51),INDEX(Historico,2,X$3):INDEX(Historico,13,X$3))</f>
        <v>-7.3014710917215168E-4</v>
      </c>
      <c r="Y51" s="80">
        <f>_xlfn.COVARIANCE.S(INDEX(Historico,2,$A51):INDEX(Historico,13,$A51),INDEX(Historico,2,Y$3):INDEX(Historico,13,Y$3))</f>
        <v>5.5383785117934744E-4</v>
      </c>
      <c r="Z51" s="80">
        <f>_xlfn.COVARIANCE.S(INDEX(Historico,2,$A51):INDEX(Historico,13,$A51),INDEX(Historico,2,Z$3):INDEX(Historico,13,Z$3))</f>
        <v>-1.7304193301073592E-4</v>
      </c>
      <c r="AA51" s="80">
        <f>_xlfn.COVARIANCE.S(INDEX(Historico,2,$A51):INDEX(Historico,13,$A51),INDEX(Historico,2,AA$3):INDEX(Historico,13,AA$3))</f>
        <v>1.19895586317537E-3</v>
      </c>
      <c r="AB51" s="80">
        <f>_xlfn.COVARIANCE.S(INDEX(Historico,2,$A51):INDEX(Historico,13,$A51),INDEX(Historico,2,AB$3):INDEX(Historico,13,AB$3))</f>
        <v>1.19895586317537E-3</v>
      </c>
      <c r="AC51" s="80">
        <f>_xlfn.COVARIANCE.S(INDEX(Historico,2,$A51):INDEX(Historico,13,$A51),INDEX(Historico,2,AC$3):INDEX(Historico,13,AC$3))</f>
        <v>1.19895586317537E-3</v>
      </c>
      <c r="AD51" s="80">
        <f>_xlfn.COVARIANCE.S(INDEX(Historico,2,$A51):INDEX(Historico,13,$A51),INDEX(Historico,2,AD$3):INDEX(Historico,13,AD$3))</f>
        <v>1.19895586317537E-3</v>
      </c>
      <c r="AE51" s="80">
        <f>_xlfn.COVARIANCE.S(INDEX(Historico,2,$A51):INDEX(Historico,13,$A51),INDEX(Historico,2,AE$3):INDEX(Historico,13,AE$3))</f>
        <v>1.19895586317537E-3</v>
      </c>
      <c r="AF51" s="80">
        <f>_xlfn.COVARIANCE.S(INDEX(Historico,2,$A51):INDEX(Historico,13,$A51),INDEX(Historico,2,AF$3):INDEX(Historico,13,AF$3))</f>
        <v>1.19895586317537E-3</v>
      </c>
      <c r="AG51" s="80">
        <f>_xlfn.COVARIANCE.S(INDEX(Historico,2,$A51):INDEX(Historico,13,$A51),INDEX(Historico,2,AG$3):INDEX(Historico,13,AG$3))</f>
        <v>1.19895586317537E-3</v>
      </c>
      <c r="AH51" s="80">
        <f>_xlfn.COVARIANCE.S(INDEX(Historico,2,$A51):INDEX(Historico,13,$A51),INDEX(Historico,2,AH$3):INDEX(Historico,13,AH$3))</f>
        <v>1.19895586317537E-3</v>
      </c>
      <c r="AI51" s="80">
        <f>_xlfn.COVARIANCE.S(INDEX(Historico,2,$A51):INDEX(Historico,13,$A51),INDEX(Historico,2,AI$3):INDEX(Historico,13,AI$3))</f>
        <v>1.19895586317537E-3</v>
      </c>
      <c r="AJ51" s="80">
        <f>_xlfn.COVARIANCE.S(INDEX(Historico,2,$A51):INDEX(Historico,13,$A51),INDEX(Historico,2,AJ$3):INDEX(Historico,13,AJ$3))</f>
        <v>1.19895586317537E-3</v>
      </c>
      <c r="AK51" s="80">
        <f>_xlfn.COVARIANCE.S(INDEX(Historico,2,$A51):INDEX(Historico,13,$A51),INDEX(Historico,2,AK$3):INDEX(Historico,13,AK$3))</f>
        <v>1.19895586317537E-3</v>
      </c>
      <c r="AL51" s="80">
        <f>_xlfn.COVARIANCE.S(INDEX(Historico,2,$A51):INDEX(Historico,13,$A51),INDEX(Historico,2,AL$3):INDEX(Historico,13,AL$3))</f>
        <v>1.19895586317537E-3</v>
      </c>
      <c r="AM51" s="80">
        <f>_xlfn.COVARIANCE.S(INDEX(Historico,2,$A51):INDEX(Historico,13,$A51),INDEX(Historico,2,AM$3):INDEX(Historico,13,AM$3))</f>
        <v>1.19895586317537E-3</v>
      </c>
      <c r="AN51" s="80">
        <f>_xlfn.COVARIANCE.S(INDEX(Historico,2,$A51):INDEX(Historico,13,$A51),INDEX(Historico,2,AN$3):INDEX(Historico,13,AN$3))</f>
        <v>1.19895586317537E-3</v>
      </c>
      <c r="AO51" s="80">
        <f>_xlfn.COVARIANCE.S(INDEX(Historico,2,$A51):INDEX(Historico,13,$A51),INDEX(Historico,2,AO$3):INDEX(Historico,13,AO$3))</f>
        <v>1.19895586317537E-3</v>
      </c>
      <c r="AP51" s="80">
        <f>_xlfn.COVARIANCE.S(INDEX(Historico,2,$A51):INDEX(Historico,13,$A51),INDEX(Historico,2,AP$3):INDEX(Historico,13,AP$3))</f>
        <v>1.19895586317537E-3</v>
      </c>
      <c r="AQ51" s="80">
        <f>_xlfn.COVARIANCE.S(INDEX(Historico,2,$A51):INDEX(Historico,13,$A51),INDEX(Historico,2,AQ$3):INDEX(Historico,13,AQ$3))</f>
        <v>1.19895586317537E-3</v>
      </c>
      <c r="AR51" s="80">
        <f>_xlfn.COVARIANCE.S(INDEX(Historico,2,$A51):INDEX(Historico,13,$A51),INDEX(Historico,2,AR$3):INDEX(Historico,13,AR$3))</f>
        <v>1.19895586317537E-3</v>
      </c>
      <c r="AS51" s="80">
        <f>_xlfn.COVARIANCE.S(INDEX(Historico,2,$A51):INDEX(Historico,13,$A51),INDEX(Historico,2,AS$3):INDEX(Historico,13,AS$3))</f>
        <v>1.19895586317537E-3</v>
      </c>
      <c r="AT51" s="80">
        <f>_xlfn.COVARIANCE.S(INDEX(Historico,2,$A51):INDEX(Historico,13,$A51),INDEX(Historico,2,AT$3):INDEX(Historico,13,AT$3))</f>
        <v>1.19895586317537E-3</v>
      </c>
      <c r="AU51" s="80">
        <f>_xlfn.COVARIANCE.S(INDEX(Historico,2,$A51):INDEX(Historico,13,$A51),INDEX(Historico,2,AU$3):INDEX(Historico,13,AU$3))</f>
        <v>1.19895586317537E-3</v>
      </c>
      <c r="AV51" s="80">
        <f>_xlfn.COVARIANCE.S(INDEX(Historico,2,$A51):INDEX(Historico,13,$A51),INDEX(Historico,2,AV$3):INDEX(Historico,13,AV$3))</f>
        <v>1.19895586317537E-3</v>
      </c>
      <c r="AW51" s="80">
        <f>_xlfn.COVARIANCE.S(INDEX(Historico,2,$A51):INDEX(Historico,13,$A51),INDEX(Historico,2,AW$3):INDEX(Historico,13,AW$3))</f>
        <v>1.19895586317537E-3</v>
      </c>
      <c r="AX51" s="80">
        <f>_xlfn.COVARIANCE.S(INDEX(Historico,2,$A51):INDEX(Historico,13,$A51),INDEX(Historico,2,AX$3):INDEX(Historico,13,AX$3))</f>
        <v>1.19895586317537E-3</v>
      </c>
      <c r="AY51" s="80">
        <f>_xlfn.COVARIANCE.S(INDEX(Historico,2,$A51):INDEX(Historico,13,$A51),INDEX(Historico,2,AY$3):INDEX(Historico,13,AY$3))</f>
        <v>1.19895586317537E-3</v>
      </c>
      <c r="AZ51" s="80">
        <f>_xlfn.COVARIANCE.S(INDEX(Historico,2,$A51):INDEX(Historico,13,$A51),INDEX(Historico,2,AZ$3):INDEX(Historico,13,AZ$3))</f>
        <v>1.19895586317537E-3</v>
      </c>
      <c r="BA51" s="80">
        <f>_xlfn.COVARIANCE.S(INDEX(Historico,2,$A51):INDEX(Historico,13,$A51),INDEX(Historico,2,BA$3):INDEX(Historico,13,BA$3))</f>
        <v>1.19895586317537E-3</v>
      </c>
      <c r="BB51" s="80">
        <f>_xlfn.COVARIANCE.S(INDEX(Historico,2,$A51):INDEX(Historico,13,$A51),INDEX(Historico,2,BB$3):INDEX(Historico,13,BB$3))</f>
        <v>1.19895586317537E-3</v>
      </c>
      <c r="BC51" s="80">
        <f>_xlfn.COVARIANCE.S(INDEX(Historico,2,$A51):INDEX(Historico,13,$A51),INDEX(Historico,2,BC$3):INDEX(Historico,13,BC$3))</f>
        <v>1.19895586317537E-3</v>
      </c>
    </row>
    <row r="52" spans="1:55" x14ac:dyDescent="0.25">
      <c r="A52">
        <v>48</v>
      </c>
      <c r="B52" s="42" t="str">
        <f t="shared" si="3"/>
        <v>30.036.235/0001-02</v>
      </c>
      <c r="C52" s="80">
        <f>_xlfn.COVARIANCE.S(INDEX(Historico,2,$A52):INDEX(Historico,13,$A52),INDEX(Historico,2,C$3):INDEX(Historico,13,C$3))</f>
        <v>-4.9490229364986831E-5</v>
      </c>
      <c r="D52" s="80">
        <f>_xlfn.COVARIANCE.S(INDEX(Historico,2,$A52):INDEX(Historico,13,$A52),INDEX(Historico,2,D$3):INDEX(Historico,13,D$3))</f>
        <v>-1.5725063777138375E-4</v>
      </c>
      <c r="E52" s="80">
        <f>_xlfn.COVARIANCE.S(INDEX(Historico,2,$A52):INDEX(Historico,13,$A52),INDEX(Historico,2,E$3):INDEX(Historico,13,E$3))</f>
        <v>-1.4452103215071442E-5</v>
      </c>
      <c r="F52" s="80">
        <f>_xlfn.COVARIANCE.S(INDEX(Historico,2,$A52):INDEX(Historico,13,$A52),INDEX(Historico,2,F$3):INDEX(Historico,13,F$3))</f>
        <v>-4.2009804721333564E-6</v>
      </c>
      <c r="G52" s="80">
        <f>_xlfn.COVARIANCE.S(INDEX(Historico,2,$A52):INDEX(Historico,13,$A52),INDEX(Historico,2,G$3):INDEX(Historico,13,G$3))</f>
        <v>-1.7310375386327291E-4</v>
      </c>
      <c r="H52" s="80">
        <f>_xlfn.COVARIANCE.S(INDEX(Historico,2,$A52):INDEX(Historico,13,$A52),INDEX(Historico,2,H$3):INDEX(Historico,13,H$3))</f>
        <v>-1.4913642279686858E-4</v>
      </c>
      <c r="I52" s="80">
        <f>_xlfn.COVARIANCE.S(INDEX(Historico,2,$A52):INDEX(Historico,13,$A52),INDEX(Historico,2,I$3):INDEX(Historico,13,I$3))</f>
        <v>-3.460178276105417E-6</v>
      </c>
      <c r="J52" s="80">
        <f>_xlfn.COVARIANCE.S(INDEX(Historico,2,$A52):INDEX(Historico,13,$A52),INDEX(Historico,2,J$3):INDEX(Historico,13,J$3))</f>
        <v>-2.6023215432380409E-5</v>
      </c>
      <c r="K52" s="80">
        <f>_xlfn.COVARIANCE.S(INDEX(Historico,2,$A52):INDEX(Historico,13,$A52),INDEX(Historico,2,K$3):INDEX(Historico,13,K$3))</f>
        <v>-3.4403009828703395E-4</v>
      </c>
      <c r="L52" s="80">
        <f>_xlfn.COVARIANCE.S(INDEX(Historico,2,$A52):INDEX(Historico,13,$A52),INDEX(Historico,2,L$3):INDEX(Historico,13,L$3))</f>
        <v>-3.3945966083062098E-4</v>
      </c>
      <c r="M52" s="80">
        <f>_xlfn.COVARIANCE.S(INDEX(Historico,2,$A52):INDEX(Historico,13,$A52),INDEX(Historico,2,M$3):INDEX(Historico,13,M$3))</f>
        <v>-5.9112912819591593E-4</v>
      </c>
      <c r="N52" s="80">
        <f>_xlfn.COVARIANCE.S(INDEX(Historico,2,$A52):INDEX(Historico,13,$A52),INDEX(Historico,2,N$3):INDEX(Historico,13,N$3))</f>
        <v>-2.3638175173981607E-4</v>
      </c>
      <c r="O52" s="80">
        <f>_xlfn.COVARIANCE.S(INDEX(Historico,2,$A52):INDEX(Historico,13,$A52),INDEX(Historico,2,O$3):INDEX(Historico,13,O$3))</f>
        <v>-1.9381387556875808E-4</v>
      </c>
      <c r="P52" s="80">
        <f>_xlfn.COVARIANCE.S(INDEX(Historico,2,$A52):INDEX(Historico,13,$A52),INDEX(Historico,2,P$3):INDEX(Historico,13,P$3))</f>
        <v>-5.34165878539684E-4</v>
      </c>
      <c r="Q52" s="80">
        <f>_xlfn.COVARIANCE.S(INDEX(Historico,2,$A52):INDEX(Historico,13,$A52),INDEX(Historico,2,Q$3):INDEX(Historico,13,Q$3))</f>
        <v>-5.0808470451993166E-4</v>
      </c>
      <c r="R52" s="80">
        <f>_xlfn.COVARIANCE.S(INDEX(Historico,2,$A52):INDEX(Historico,13,$A52),INDEX(Historico,2,R$3):INDEX(Historico,13,R$3))</f>
        <v>1.5643970715819501E-3</v>
      </c>
      <c r="S52" s="80">
        <f>_xlfn.COVARIANCE.S(INDEX(Historico,2,$A52):INDEX(Historico,13,$A52),INDEX(Historico,2,S$3):INDEX(Historico,13,S$3))</f>
        <v>-4.6549555907933033E-5</v>
      </c>
      <c r="T52" s="80">
        <f>_xlfn.COVARIANCE.S(INDEX(Historico,2,$A52):INDEX(Historico,13,$A52),INDEX(Historico,2,T$3):INDEX(Historico,13,T$3))</f>
        <v>-5.5909337073340077E-4</v>
      </c>
      <c r="U52" s="80">
        <f>_xlfn.COVARIANCE.S(INDEX(Historico,2,$A52):INDEX(Historico,13,$A52),INDEX(Historico,2,U$3):INDEX(Historico,13,U$3))</f>
        <v>-6.4473472346886554E-4</v>
      </c>
      <c r="V52" s="80">
        <f>_xlfn.COVARIANCE.S(INDEX(Historico,2,$A52):INDEX(Historico,13,$A52),INDEX(Historico,2,V$3):INDEX(Historico,13,V$3))</f>
        <v>-5.6160631969649777E-4</v>
      </c>
      <c r="W52" s="80">
        <f>_xlfn.COVARIANCE.S(INDEX(Historico,2,$A52):INDEX(Historico,13,$A52),INDEX(Historico,2,W$3):INDEX(Historico,13,W$3))</f>
        <v>1.56160945296241E-3</v>
      </c>
      <c r="X52" s="80">
        <f>_xlfn.COVARIANCE.S(INDEX(Historico,2,$A52):INDEX(Historico,13,$A52),INDEX(Historico,2,X$3):INDEX(Historico,13,X$3))</f>
        <v>-7.3014710917215168E-4</v>
      </c>
      <c r="Y52" s="80">
        <f>_xlfn.COVARIANCE.S(INDEX(Historico,2,$A52):INDEX(Historico,13,$A52),INDEX(Historico,2,Y$3):INDEX(Historico,13,Y$3))</f>
        <v>5.5383785117934744E-4</v>
      </c>
      <c r="Z52" s="80">
        <f>_xlfn.COVARIANCE.S(INDEX(Historico,2,$A52):INDEX(Historico,13,$A52),INDEX(Historico,2,Z$3):INDEX(Historico,13,Z$3))</f>
        <v>-1.7304193301073592E-4</v>
      </c>
      <c r="AA52" s="80">
        <f>_xlfn.COVARIANCE.S(INDEX(Historico,2,$A52):INDEX(Historico,13,$A52),INDEX(Historico,2,AA$3):INDEX(Historico,13,AA$3))</f>
        <v>1.19895586317537E-3</v>
      </c>
      <c r="AB52" s="80">
        <f>_xlfn.COVARIANCE.S(INDEX(Historico,2,$A52):INDEX(Historico,13,$A52),INDEX(Historico,2,AB$3):INDEX(Historico,13,AB$3))</f>
        <v>1.19895586317537E-3</v>
      </c>
      <c r="AC52" s="80">
        <f>_xlfn.COVARIANCE.S(INDEX(Historico,2,$A52):INDEX(Historico,13,$A52),INDEX(Historico,2,AC$3):INDEX(Historico,13,AC$3))</f>
        <v>1.19895586317537E-3</v>
      </c>
      <c r="AD52" s="80">
        <f>_xlfn.COVARIANCE.S(INDEX(Historico,2,$A52):INDEX(Historico,13,$A52),INDEX(Historico,2,AD$3):INDEX(Historico,13,AD$3))</f>
        <v>1.19895586317537E-3</v>
      </c>
      <c r="AE52" s="80">
        <f>_xlfn.COVARIANCE.S(INDEX(Historico,2,$A52):INDEX(Historico,13,$A52),INDEX(Historico,2,AE$3):INDEX(Historico,13,AE$3))</f>
        <v>1.19895586317537E-3</v>
      </c>
      <c r="AF52" s="80">
        <f>_xlfn.COVARIANCE.S(INDEX(Historico,2,$A52):INDEX(Historico,13,$A52),INDEX(Historico,2,AF$3):INDEX(Historico,13,AF$3))</f>
        <v>1.19895586317537E-3</v>
      </c>
      <c r="AG52" s="80">
        <f>_xlfn.COVARIANCE.S(INDEX(Historico,2,$A52):INDEX(Historico,13,$A52),INDEX(Historico,2,AG$3):INDEX(Historico,13,AG$3))</f>
        <v>1.19895586317537E-3</v>
      </c>
      <c r="AH52" s="80">
        <f>_xlfn.COVARIANCE.S(INDEX(Historico,2,$A52):INDEX(Historico,13,$A52),INDEX(Historico,2,AH$3):INDEX(Historico,13,AH$3))</f>
        <v>1.19895586317537E-3</v>
      </c>
      <c r="AI52" s="80">
        <f>_xlfn.COVARIANCE.S(INDEX(Historico,2,$A52):INDEX(Historico,13,$A52),INDEX(Historico,2,AI$3):INDEX(Historico,13,AI$3))</f>
        <v>1.19895586317537E-3</v>
      </c>
      <c r="AJ52" s="80">
        <f>_xlfn.COVARIANCE.S(INDEX(Historico,2,$A52):INDEX(Historico,13,$A52),INDEX(Historico,2,AJ$3):INDEX(Historico,13,AJ$3))</f>
        <v>1.19895586317537E-3</v>
      </c>
      <c r="AK52" s="80">
        <f>_xlfn.COVARIANCE.S(INDEX(Historico,2,$A52):INDEX(Historico,13,$A52),INDEX(Historico,2,AK$3):INDEX(Historico,13,AK$3))</f>
        <v>1.19895586317537E-3</v>
      </c>
      <c r="AL52" s="80">
        <f>_xlfn.COVARIANCE.S(INDEX(Historico,2,$A52):INDEX(Historico,13,$A52),INDEX(Historico,2,AL$3):INDEX(Historico,13,AL$3))</f>
        <v>1.19895586317537E-3</v>
      </c>
      <c r="AM52" s="80">
        <f>_xlfn.COVARIANCE.S(INDEX(Historico,2,$A52):INDEX(Historico,13,$A52),INDEX(Historico,2,AM$3):INDEX(Historico,13,AM$3))</f>
        <v>1.19895586317537E-3</v>
      </c>
      <c r="AN52" s="80">
        <f>_xlfn.COVARIANCE.S(INDEX(Historico,2,$A52):INDEX(Historico,13,$A52),INDEX(Historico,2,AN$3):INDEX(Historico,13,AN$3))</f>
        <v>1.19895586317537E-3</v>
      </c>
      <c r="AO52" s="80">
        <f>_xlfn.COVARIANCE.S(INDEX(Historico,2,$A52):INDEX(Historico,13,$A52),INDEX(Historico,2,AO$3):INDEX(Historico,13,AO$3))</f>
        <v>1.19895586317537E-3</v>
      </c>
      <c r="AP52" s="80">
        <f>_xlfn.COVARIANCE.S(INDEX(Historico,2,$A52):INDEX(Historico,13,$A52),INDEX(Historico,2,AP$3):INDEX(Historico,13,AP$3))</f>
        <v>1.19895586317537E-3</v>
      </c>
      <c r="AQ52" s="80">
        <f>_xlfn.COVARIANCE.S(INDEX(Historico,2,$A52):INDEX(Historico,13,$A52),INDEX(Historico,2,AQ$3):INDEX(Historico,13,AQ$3))</f>
        <v>1.19895586317537E-3</v>
      </c>
      <c r="AR52" s="80">
        <f>_xlfn.COVARIANCE.S(INDEX(Historico,2,$A52):INDEX(Historico,13,$A52),INDEX(Historico,2,AR$3):INDEX(Historico,13,AR$3))</f>
        <v>1.19895586317537E-3</v>
      </c>
      <c r="AS52" s="80">
        <f>_xlfn.COVARIANCE.S(INDEX(Historico,2,$A52):INDEX(Historico,13,$A52),INDEX(Historico,2,AS$3):INDEX(Historico,13,AS$3))</f>
        <v>1.19895586317537E-3</v>
      </c>
      <c r="AT52" s="80">
        <f>_xlfn.COVARIANCE.S(INDEX(Historico,2,$A52):INDEX(Historico,13,$A52),INDEX(Historico,2,AT$3):INDEX(Historico,13,AT$3))</f>
        <v>1.19895586317537E-3</v>
      </c>
      <c r="AU52" s="80">
        <f>_xlfn.COVARIANCE.S(INDEX(Historico,2,$A52):INDEX(Historico,13,$A52),INDEX(Historico,2,AU$3):INDEX(Historico,13,AU$3))</f>
        <v>1.19895586317537E-3</v>
      </c>
      <c r="AV52" s="80">
        <f>_xlfn.COVARIANCE.S(INDEX(Historico,2,$A52):INDEX(Historico,13,$A52),INDEX(Historico,2,AV$3):INDEX(Historico,13,AV$3))</f>
        <v>1.19895586317537E-3</v>
      </c>
      <c r="AW52" s="80">
        <f>_xlfn.COVARIANCE.S(INDEX(Historico,2,$A52):INDEX(Historico,13,$A52),INDEX(Historico,2,AW$3):INDEX(Historico,13,AW$3))</f>
        <v>1.19895586317537E-3</v>
      </c>
      <c r="AX52" s="80">
        <f>_xlfn.COVARIANCE.S(INDEX(Historico,2,$A52):INDEX(Historico,13,$A52),INDEX(Historico,2,AX$3):INDEX(Historico,13,AX$3))</f>
        <v>1.19895586317537E-3</v>
      </c>
      <c r="AY52" s="80">
        <f>_xlfn.COVARIANCE.S(INDEX(Historico,2,$A52):INDEX(Historico,13,$A52),INDEX(Historico,2,AY$3):INDEX(Historico,13,AY$3))</f>
        <v>1.19895586317537E-3</v>
      </c>
      <c r="AZ52" s="80">
        <f>_xlfn.COVARIANCE.S(INDEX(Historico,2,$A52):INDEX(Historico,13,$A52),INDEX(Historico,2,AZ$3):INDEX(Historico,13,AZ$3))</f>
        <v>1.19895586317537E-3</v>
      </c>
      <c r="BA52" s="80">
        <f>_xlfn.COVARIANCE.S(INDEX(Historico,2,$A52):INDEX(Historico,13,$A52),INDEX(Historico,2,BA$3):INDEX(Historico,13,BA$3))</f>
        <v>1.19895586317537E-3</v>
      </c>
      <c r="BB52" s="80">
        <f>_xlfn.COVARIANCE.S(INDEX(Historico,2,$A52):INDEX(Historico,13,$A52),INDEX(Historico,2,BB$3):INDEX(Historico,13,BB$3))</f>
        <v>1.19895586317537E-3</v>
      </c>
      <c r="BC52" s="80">
        <f>_xlfn.COVARIANCE.S(INDEX(Historico,2,$A52):INDEX(Historico,13,$A52),INDEX(Historico,2,BC$3):INDEX(Historico,13,BC$3))</f>
        <v>1.19895586317537E-3</v>
      </c>
    </row>
    <row r="53" spans="1:55" x14ac:dyDescent="0.25">
      <c r="A53">
        <v>49</v>
      </c>
      <c r="B53" s="42" t="str">
        <f t="shared" si="3"/>
        <v>34.660.276/0001-18</v>
      </c>
      <c r="C53" s="80">
        <f>_xlfn.COVARIANCE.S(INDEX(Historico,2,$A53):INDEX(Historico,13,$A53),INDEX(Historico,2,C$3):INDEX(Historico,13,C$3))</f>
        <v>-4.9490229364986831E-5</v>
      </c>
      <c r="D53" s="80">
        <f>_xlfn.COVARIANCE.S(INDEX(Historico,2,$A53):INDEX(Historico,13,$A53),INDEX(Historico,2,D$3):INDEX(Historico,13,D$3))</f>
        <v>-1.5725063777138375E-4</v>
      </c>
      <c r="E53" s="80">
        <f>_xlfn.COVARIANCE.S(INDEX(Historico,2,$A53):INDEX(Historico,13,$A53),INDEX(Historico,2,E$3):INDEX(Historico,13,E$3))</f>
        <v>-1.4452103215071442E-5</v>
      </c>
      <c r="F53" s="80">
        <f>_xlfn.COVARIANCE.S(INDEX(Historico,2,$A53):INDEX(Historico,13,$A53),INDEX(Historico,2,F$3):INDEX(Historico,13,F$3))</f>
        <v>-4.2009804721333564E-6</v>
      </c>
      <c r="G53" s="80">
        <f>_xlfn.COVARIANCE.S(INDEX(Historico,2,$A53):INDEX(Historico,13,$A53),INDEX(Historico,2,G$3):INDEX(Historico,13,G$3))</f>
        <v>-1.7310375386327291E-4</v>
      </c>
      <c r="H53" s="80">
        <f>_xlfn.COVARIANCE.S(INDEX(Historico,2,$A53):INDEX(Historico,13,$A53),INDEX(Historico,2,H$3):INDEX(Historico,13,H$3))</f>
        <v>-1.4913642279686858E-4</v>
      </c>
      <c r="I53" s="80">
        <f>_xlfn.COVARIANCE.S(INDEX(Historico,2,$A53):INDEX(Historico,13,$A53),INDEX(Historico,2,I$3):INDEX(Historico,13,I$3))</f>
        <v>-3.460178276105417E-6</v>
      </c>
      <c r="J53" s="80">
        <f>_xlfn.COVARIANCE.S(INDEX(Historico,2,$A53):INDEX(Historico,13,$A53),INDEX(Historico,2,J$3):INDEX(Historico,13,J$3))</f>
        <v>-2.6023215432380409E-5</v>
      </c>
      <c r="K53" s="80">
        <f>_xlfn.COVARIANCE.S(INDEX(Historico,2,$A53):INDEX(Historico,13,$A53),INDEX(Historico,2,K$3):INDEX(Historico,13,K$3))</f>
        <v>-3.4403009828703395E-4</v>
      </c>
      <c r="L53" s="80">
        <f>_xlfn.COVARIANCE.S(INDEX(Historico,2,$A53):INDEX(Historico,13,$A53),INDEX(Historico,2,L$3):INDEX(Historico,13,L$3))</f>
        <v>-3.3945966083062098E-4</v>
      </c>
      <c r="M53" s="80">
        <f>_xlfn.COVARIANCE.S(INDEX(Historico,2,$A53):INDEX(Historico,13,$A53),INDEX(Historico,2,M$3):INDEX(Historico,13,M$3))</f>
        <v>-5.9112912819591593E-4</v>
      </c>
      <c r="N53" s="80">
        <f>_xlfn.COVARIANCE.S(INDEX(Historico,2,$A53):INDEX(Historico,13,$A53),INDEX(Historico,2,N$3):INDEX(Historico,13,N$3))</f>
        <v>-2.3638175173981607E-4</v>
      </c>
      <c r="O53" s="80">
        <f>_xlfn.COVARIANCE.S(INDEX(Historico,2,$A53):INDEX(Historico,13,$A53),INDEX(Historico,2,O$3):INDEX(Historico,13,O$3))</f>
        <v>-1.9381387556875808E-4</v>
      </c>
      <c r="P53" s="80">
        <f>_xlfn.COVARIANCE.S(INDEX(Historico,2,$A53):INDEX(Historico,13,$A53),INDEX(Historico,2,P$3):INDEX(Historico,13,P$3))</f>
        <v>-5.34165878539684E-4</v>
      </c>
      <c r="Q53" s="80">
        <f>_xlfn.COVARIANCE.S(INDEX(Historico,2,$A53):INDEX(Historico,13,$A53),INDEX(Historico,2,Q$3):INDEX(Historico,13,Q$3))</f>
        <v>-5.0808470451993166E-4</v>
      </c>
      <c r="R53" s="80">
        <f>_xlfn.COVARIANCE.S(INDEX(Historico,2,$A53):INDEX(Historico,13,$A53),INDEX(Historico,2,R$3):INDEX(Historico,13,R$3))</f>
        <v>1.5643970715819501E-3</v>
      </c>
      <c r="S53" s="80">
        <f>_xlfn.COVARIANCE.S(INDEX(Historico,2,$A53):INDEX(Historico,13,$A53),INDEX(Historico,2,S$3):INDEX(Historico,13,S$3))</f>
        <v>-4.6549555907933033E-5</v>
      </c>
      <c r="T53" s="80">
        <f>_xlfn.COVARIANCE.S(INDEX(Historico,2,$A53):INDEX(Historico,13,$A53),INDEX(Historico,2,T$3):INDEX(Historico,13,T$3))</f>
        <v>-5.5909337073340077E-4</v>
      </c>
      <c r="U53" s="80">
        <f>_xlfn.COVARIANCE.S(INDEX(Historico,2,$A53):INDEX(Historico,13,$A53),INDEX(Historico,2,U$3):INDEX(Historico,13,U$3))</f>
        <v>-6.4473472346886554E-4</v>
      </c>
      <c r="V53" s="80">
        <f>_xlfn.COVARIANCE.S(INDEX(Historico,2,$A53):INDEX(Historico,13,$A53),INDEX(Historico,2,V$3):INDEX(Historico,13,V$3))</f>
        <v>-5.6160631969649777E-4</v>
      </c>
      <c r="W53" s="80">
        <f>_xlfn.COVARIANCE.S(INDEX(Historico,2,$A53):INDEX(Historico,13,$A53),INDEX(Historico,2,W$3):INDEX(Historico,13,W$3))</f>
        <v>1.56160945296241E-3</v>
      </c>
      <c r="X53" s="80">
        <f>_xlfn.COVARIANCE.S(INDEX(Historico,2,$A53):INDEX(Historico,13,$A53),INDEX(Historico,2,X$3):INDEX(Historico,13,X$3))</f>
        <v>-7.3014710917215168E-4</v>
      </c>
      <c r="Y53" s="80">
        <f>_xlfn.COVARIANCE.S(INDEX(Historico,2,$A53):INDEX(Historico,13,$A53),INDEX(Historico,2,Y$3):INDEX(Historico,13,Y$3))</f>
        <v>5.5383785117934744E-4</v>
      </c>
      <c r="Z53" s="80">
        <f>_xlfn.COVARIANCE.S(INDEX(Historico,2,$A53):INDEX(Historico,13,$A53),INDEX(Historico,2,Z$3):INDEX(Historico,13,Z$3))</f>
        <v>-1.7304193301073592E-4</v>
      </c>
      <c r="AA53" s="80">
        <f>_xlfn.COVARIANCE.S(INDEX(Historico,2,$A53):INDEX(Historico,13,$A53),INDEX(Historico,2,AA$3):INDEX(Historico,13,AA$3))</f>
        <v>1.19895586317537E-3</v>
      </c>
      <c r="AB53" s="80">
        <f>_xlfn.COVARIANCE.S(INDEX(Historico,2,$A53):INDEX(Historico,13,$A53),INDEX(Historico,2,AB$3):INDEX(Historico,13,AB$3))</f>
        <v>1.19895586317537E-3</v>
      </c>
      <c r="AC53" s="80">
        <f>_xlfn.COVARIANCE.S(INDEX(Historico,2,$A53):INDEX(Historico,13,$A53),INDEX(Historico,2,AC$3):INDEX(Historico,13,AC$3))</f>
        <v>1.19895586317537E-3</v>
      </c>
      <c r="AD53" s="80">
        <f>_xlfn.COVARIANCE.S(INDEX(Historico,2,$A53):INDEX(Historico,13,$A53),INDEX(Historico,2,AD$3):INDEX(Historico,13,AD$3))</f>
        <v>1.19895586317537E-3</v>
      </c>
      <c r="AE53" s="80">
        <f>_xlfn.COVARIANCE.S(INDEX(Historico,2,$A53):INDEX(Historico,13,$A53),INDEX(Historico,2,AE$3):INDEX(Historico,13,AE$3))</f>
        <v>1.19895586317537E-3</v>
      </c>
      <c r="AF53" s="80">
        <f>_xlfn.COVARIANCE.S(INDEX(Historico,2,$A53):INDEX(Historico,13,$A53),INDEX(Historico,2,AF$3):INDEX(Historico,13,AF$3))</f>
        <v>1.19895586317537E-3</v>
      </c>
      <c r="AG53" s="80">
        <f>_xlfn.COVARIANCE.S(INDEX(Historico,2,$A53):INDEX(Historico,13,$A53),INDEX(Historico,2,AG$3):INDEX(Historico,13,AG$3))</f>
        <v>1.19895586317537E-3</v>
      </c>
      <c r="AH53" s="80">
        <f>_xlfn.COVARIANCE.S(INDEX(Historico,2,$A53):INDEX(Historico,13,$A53),INDEX(Historico,2,AH$3):INDEX(Historico,13,AH$3))</f>
        <v>1.19895586317537E-3</v>
      </c>
      <c r="AI53" s="80">
        <f>_xlfn.COVARIANCE.S(INDEX(Historico,2,$A53):INDEX(Historico,13,$A53),INDEX(Historico,2,AI$3):INDEX(Historico,13,AI$3))</f>
        <v>1.19895586317537E-3</v>
      </c>
      <c r="AJ53" s="80">
        <f>_xlfn.COVARIANCE.S(INDEX(Historico,2,$A53):INDEX(Historico,13,$A53),INDEX(Historico,2,AJ$3):INDEX(Historico,13,AJ$3))</f>
        <v>1.19895586317537E-3</v>
      </c>
      <c r="AK53" s="80">
        <f>_xlfn.COVARIANCE.S(INDEX(Historico,2,$A53):INDEX(Historico,13,$A53),INDEX(Historico,2,AK$3):INDEX(Historico,13,AK$3))</f>
        <v>1.19895586317537E-3</v>
      </c>
      <c r="AL53" s="80">
        <f>_xlfn.COVARIANCE.S(INDEX(Historico,2,$A53):INDEX(Historico,13,$A53),INDEX(Historico,2,AL$3):INDEX(Historico,13,AL$3))</f>
        <v>1.19895586317537E-3</v>
      </c>
      <c r="AM53" s="80">
        <f>_xlfn.COVARIANCE.S(INDEX(Historico,2,$A53):INDEX(Historico,13,$A53),INDEX(Historico,2,AM$3):INDEX(Historico,13,AM$3))</f>
        <v>1.19895586317537E-3</v>
      </c>
      <c r="AN53" s="80">
        <f>_xlfn.COVARIANCE.S(INDEX(Historico,2,$A53):INDEX(Historico,13,$A53),INDEX(Historico,2,AN$3):INDEX(Historico,13,AN$3))</f>
        <v>1.19895586317537E-3</v>
      </c>
      <c r="AO53" s="80">
        <f>_xlfn.COVARIANCE.S(INDEX(Historico,2,$A53):INDEX(Historico,13,$A53),INDEX(Historico,2,AO$3):INDEX(Historico,13,AO$3))</f>
        <v>1.19895586317537E-3</v>
      </c>
      <c r="AP53" s="80">
        <f>_xlfn.COVARIANCE.S(INDEX(Historico,2,$A53):INDEX(Historico,13,$A53),INDEX(Historico,2,AP$3):INDEX(Historico,13,AP$3))</f>
        <v>1.19895586317537E-3</v>
      </c>
      <c r="AQ53" s="80">
        <f>_xlfn.COVARIANCE.S(INDEX(Historico,2,$A53):INDEX(Historico,13,$A53),INDEX(Historico,2,AQ$3):INDEX(Historico,13,AQ$3))</f>
        <v>1.19895586317537E-3</v>
      </c>
      <c r="AR53" s="80">
        <f>_xlfn.COVARIANCE.S(INDEX(Historico,2,$A53):INDEX(Historico,13,$A53),INDEX(Historico,2,AR$3):INDEX(Historico,13,AR$3))</f>
        <v>1.19895586317537E-3</v>
      </c>
      <c r="AS53" s="80">
        <f>_xlfn.COVARIANCE.S(INDEX(Historico,2,$A53):INDEX(Historico,13,$A53),INDEX(Historico,2,AS$3):INDEX(Historico,13,AS$3))</f>
        <v>1.19895586317537E-3</v>
      </c>
      <c r="AT53" s="80">
        <f>_xlfn.COVARIANCE.S(INDEX(Historico,2,$A53):INDEX(Historico,13,$A53),INDEX(Historico,2,AT$3):INDEX(Historico,13,AT$3))</f>
        <v>1.19895586317537E-3</v>
      </c>
      <c r="AU53" s="80">
        <f>_xlfn.COVARIANCE.S(INDEX(Historico,2,$A53):INDEX(Historico,13,$A53),INDEX(Historico,2,AU$3):INDEX(Historico,13,AU$3))</f>
        <v>1.19895586317537E-3</v>
      </c>
      <c r="AV53" s="80">
        <f>_xlfn.COVARIANCE.S(INDEX(Historico,2,$A53):INDEX(Historico,13,$A53),INDEX(Historico,2,AV$3):INDEX(Historico,13,AV$3))</f>
        <v>1.19895586317537E-3</v>
      </c>
      <c r="AW53" s="80">
        <f>_xlfn.COVARIANCE.S(INDEX(Historico,2,$A53):INDEX(Historico,13,$A53),INDEX(Historico,2,AW$3):INDEX(Historico,13,AW$3))</f>
        <v>1.19895586317537E-3</v>
      </c>
      <c r="AX53" s="80">
        <f>_xlfn.COVARIANCE.S(INDEX(Historico,2,$A53):INDEX(Historico,13,$A53),INDEX(Historico,2,AX$3):INDEX(Historico,13,AX$3))</f>
        <v>1.19895586317537E-3</v>
      </c>
      <c r="AY53" s="80">
        <f>_xlfn.COVARIANCE.S(INDEX(Historico,2,$A53):INDEX(Historico,13,$A53),INDEX(Historico,2,AY$3):INDEX(Historico,13,AY$3))</f>
        <v>1.19895586317537E-3</v>
      </c>
      <c r="AZ53" s="80">
        <f>_xlfn.COVARIANCE.S(INDEX(Historico,2,$A53):INDEX(Historico,13,$A53),INDEX(Historico,2,AZ$3):INDEX(Historico,13,AZ$3))</f>
        <v>1.19895586317537E-3</v>
      </c>
      <c r="BA53" s="80">
        <f>_xlfn.COVARIANCE.S(INDEX(Historico,2,$A53):INDEX(Historico,13,$A53),INDEX(Historico,2,BA$3):INDEX(Historico,13,BA$3))</f>
        <v>1.19895586317537E-3</v>
      </c>
      <c r="BB53" s="80">
        <f>_xlfn.COVARIANCE.S(INDEX(Historico,2,$A53):INDEX(Historico,13,$A53),INDEX(Historico,2,BB$3):INDEX(Historico,13,BB$3))</f>
        <v>1.19895586317537E-3</v>
      </c>
      <c r="BC53" s="80">
        <f>_xlfn.COVARIANCE.S(INDEX(Historico,2,$A53):INDEX(Historico,13,$A53),INDEX(Historico,2,BC$3):INDEX(Historico,13,BC$3))</f>
        <v>1.19895586317537E-3</v>
      </c>
    </row>
    <row r="54" spans="1:55" x14ac:dyDescent="0.25">
      <c r="A54">
        <v>50</v>
      </c>
      <c r="B54" s="42" t="str">
        <f t="shared" si="3"/>
        <v>17.502.937/0001-68</v>
      </c>
      <c r="C54" s="80">
        <f>_xlfn.COVARIANCE.S(INDEX(Historico,2,$A54):INDEX(Historico,13,$A54),INDEX(Historico,2,C$3):INDEX(Historico,13,C$3))</f>
        <v>-4.9490229364986831E-5</v>
      </c>
      <c r="D54" s="80">
        <f>_xlfn.COVARIANCE.S(INDEX(Historico,2,$A54):INDEX(Historico,13,$A54),INDEX(Historico,2,D$3):INDEX(Historico,13,D$3))</f>
        <v>-1.5725063777138375E-4</v>
      </c>
      <c r="E54" s="80">
        <f>_xlfn.COVARIANCE.S(INDEX(Historico,2,$A54):INDEX(Historico,13,$A54),INDEX(Historico,2,E$3):INDEX(Historico,13,E$3))</f>
        <v>-1.4452103215071442E-5</v>
      </c>
      <c r="F54" s="80">
        <f>_xlfn.COVARIANCE.S(INDEX(Historico,2,$A54):INDEX(Historico,13,$A54),INDEX(Historico,2,F$3):INDEX(Historico,13,F$3))</f>
        <v>-4.2009804721333564E-6</v>
      </c>
      <c r="G54" s="80">
        <f>_xlfn.COVARIANCE.S(INDEX(Historico,2,$A54):INDEX(Historico,13,$A54),INDEX(Historico,2,G$3):INDEX(Historico,13,G$3))</f>
        <v>-1.7310375386327291E-4</v>
      </c>
      <c r="H54" s="80">
        <f>_xlfn.COVARIANCE.S(INDEX(Historico,2,$A54):INDEX(Historico,13,$A54),INDEX(Historico,2,H$3):INDEX(Historico,13,H$3))</f>
        <v>-1.4913642279686858E-4</v>
      </c>
      <c r="I54" s="80">
        <f>_xlfn.COVARIANCE.S(INDEX(Historico,2,$A54):INDEX(Historico,13,$A54),INDEX(Historico,2,I$3):INDEX(Historico,13,I$3))</f>
        <v>-3.460178276105417E-6</v>
      </c>
      <c r="J54" s="80">
        <f>_xlfn.COVARIANCE.S(INDEX(Historico,2,$A54):INDEX(Historico,13,$A54),INDEX(Historico,2,J$3):INDEX(Historico,13,J$3))</f>
        <v>-2.6023215432380409E-5</v>
      </c>
      <c r="K54" s="80">
        <f>_xlfn.COVARIANCE.S(INDEX(Historico,2,$A54):INDEX(Historico,13,$A54),INDEX(Historico,2,K$3):INDEX(Historico,13,K$3))</f>
        <v>-3.4403009828703395E-4</v>
      </c>
      <c r="L54" s="80">
        <f>_xlfn.COVARIANCE.S(INDEX(Historico,2,$A54):INDEX(Historico,13,$A54),INDEX(Historico,2,L$3):INDEX(Historico,13,L$3))</f>
        <v>-3.3945966083062098E-4</v>
      </c>
      <c r="M54" s="80">
        <f>_xlfn.COVARIANCE.S(INDEX(Historico,2,$A54):INDEX(Historico,13,$A54),INDEX(Historico,2,M$3):INDEX(Historico,13,M$3))</f>
        <v>-5.9112912819591593E-4</v>
      </c>
      <c r="N54" s="80">
        <f>_xlfn.COVARIANCE.S(INDEX(Historico,2,$A54):INDEX(Historico,13,$A54),INDEX(Historico,2,N$3):INDEX(Historico,13,N$3))</f>
        <v>-2.3638175173981607E-4</v>
      </c>
      <c r="O54" s="80">
        <f>_xlfn.COVARIANCE.S(INDEX(Historico,2,$A54):INDEX(Historico,13,$A54),INDEX(Historico,2,O$3):INDEX(Historico,13,O$3))</f>
        <v>-1.9381387556875808E-4</v>
      </c>
      <c r="P54" s="80">
        <f>_xlfn.COVARIANCE.S(INDEX(Historico,2,$A54):INDEX(Historico,13,$A54),INDEX(Historico,2,P$3):INDEX(Historico,13,P$3))</f>
        <v>-5.34165878539684E-4</v>
      </c>
      <c r="Q54" s="80">
        <f>_xlfn.COVARIANCE.S(INDEX(Historico,2,$A54):INDEX(Historico,13,$A54),INDEX(Historico,2,Q$3):INDEX(Historico,13,Q$3))</f>
        <v>-5.0808470451993166E-4</v>
      </c>
      <c r="R54" s="80">
        <f>_xlfn.COVARIANCE.S(INDEX(Historico,2,$A54):INDEX(Historico,13,$A54),INDEX(Historico,2,R$3):INDEX(Historico,13,R$3))</f>
        <v>1.5643970715819501E-3</v>
      </c>
      <c r="S54" s="80">
        <f>_xlfn.COVARIANCE.S(INDEX(Historico,2,$A54):INDEX(Historico,13,$A54),INDEX(Historico,2,S$3):INDEX(Historico,13,S$3))</f>
        <v>-4.6549555907933033E-5</v>
      </c>
      <c r="T54" s="80">
        <f>_xlfn.COVARIANCE.S(INDEX(Historico,2,$A54):INDEX(Historico,13,$A54),INDEX(Historico,2,T$3):INDEX(Historico,13,T$3))</f>
        <v>-5.5909337073340077E-4</v>
      </c>
      <c r="U54" s="80">
        <f>_xlfn.COVARIANCE.S(INDEX(Historico,2,$A54):INDEX(Historico,13,$A54),INDEX(Historico,2,U$3):INDEX(Historico,13,U$3))</f>
        <v>-6.4473472346886554E-4</v>
      </c>
      <c r="V54" s="80">
        <f>_xlfn.COVARIANCE.S(INDEX(Historico,2,$A54):INDEX(Historico,13,$A54),INDEX(Historico,2,V$3):INDEX(Historico,13,V$3))</f>
        <v>-5.6160631969649777E-4</v>
      </c>
      <c r="W54" s="80">
        <f>_xlfn.COVARIANCE.S(INDEX(Historico,2,$A54):INDEX(Historico,13,$A54),INDEX(Historico,2,W$3):INDEX(Historico,13,W$3))</f>
        <v>1.56160945296241E-3</v>
      </c>
      <c r="X54" s="80">
        <f>_xlfn.COVARIANCE.S(INDEX(Historico,2,$A54):INDEX(Historico,13,$A54),INDEX(Historico,2,X$3):INDEX(Historico,13,X$3))</f>
        <v>-7.3014710917215168E-4</v>
      </c>
      <c r="Y54" s="80">
        <f>_xlfn.COVARIANCE.S(INDEX(Historico,2,$A54):INDEX(Historico,13,$A54),INDEX(Historico,2,Y$3):INDEX(Historico,13,Y$3))</f>
        <v>5.5383785117934744E-4</v>
      </c>
      <c r="Z54" s="80">
        <f>_xlfn.COVARIANCE.S(INDEX(Historico,2,$A54):INDEX(Historico,13,$A54),INDEX(Historico,2,Z$3):INDEX(Historico,13,Z$3))</f>
        <v>-1.7304193301073592E-4</v>
      </c>
      <c r="AA54" s="80">
        <f>_xlfn.COVARIANCE.S(INDEX(Historico,2,$A54):INDEX(Historico,13,$A54),INDEX(Historico,2,AA$3):INDEX(Historico,13,AA$3))</f>
        <v>1.19895586317537E-3</v>
      </c>
      <c r="AB54" s="80">
        <f>_xlfn.COVARIANCE.S(INDEX(Historico,2,$A54):INDEX(Historico,13,$A54),INDEX(Historico,2,AB$3):INDEX(Historico,13,AB$3))</f>
        <v>1.19895586317537E-3</v>
      </c>
      <c r="AC54" s="80">
        <f>_xlfn.COVARIANCE.S(INDEX(Historico,2,$A54):INDEX(Historico,13,$A54),INDEX(Historico,2,AC$3):INDEX(Historico,13,AC$3))</f>
        <v>1.19895586317537E-3</v>
      </c>
      <c r="AD54" s="80">
        <f>_xlfn.COVARIANCE.S(INDEX(Historico,2,$A54):INDEX(Historico,13,$A54),INDEX(Historico,2,AD$3):INDEX(Historico,13,AD$3))</f>
        <v>1.19895586317537E-3</v>
      </c>
      <c r="AE54" s="80">
        <f>_xlfn.COVARIANCE.S(INDEX(Historico,2,$A54):INDEX(Historico,13,$A54),INDEX(Historico,2,AE$3):INDEX(Historico,13,AE$3))</f>
        <v>1.19895586317537E-3</v>
      </c>
      <c r="AF54" s="80">
        <f>_xlfn.COVARIANCE.S(INDEX(Historico,2,$A54):INDEX(Historico,13,$A54),INDEX(Historico,2,AF$3):INDEX(Historico,13,AF$3))</f>
        <v>1.19895586317537E-3</v>
      </c>
      <c r="AG54" s="80">
        <f>_xlfn.COVARIANCE.S(INDEX(Historico,2,$A54):INDEX(Historico,13,$A54),INDEX(Historico,2,AG$3):INDEX(Historico,13,AG$3))</f>
        <v>1.19895586317537E-3</v>
      </c>
      <c r="AH54" s="80">
        <f>_xlfn.COVARIANCE.S(INDEX(Historico,2,$A54):INDEX(Historico,13,$A54),INDEX(Historico,2,AH$3):INDEX(Historico,13,AH$3))</f>
        <v>1.19895586317537E-3</v>
      </c>
      <c r="AI54" s="80">
        <f>_xlfn.COVARIANCE.S(INDEX(Historico,2,$A54):INDEX(Historico,13,$A54),INDEX(Historico,2,AI$3):INDEX(Historico,13,AI$3))</f>
        <v>1.19895586317537E-3</v>
      </c>
      <c r="AJ54" s="80">
        <f>_xlfn.COVARIANCE.S(INDEX(Historico,2,$A54):INDEX(Historico,13,$A54),INDEX(Historico,2,AJ$3):INDEX(Historico,13,AJ$3))</f>
        <v>1.19895586317537E-3</v>
      </c>
      <c r="AK54" s="80">
        <f>_xlfn.COVARIANCE.S(INDEX(Historico,2,$A54):INDEX(Historico,13,$A54),INDEX(Historico,2,AK$3):INDEX(Historico,13,AK$3))</f>
        <v>1.19895586317537E-3</v>
      </c>
      <c r="AL54" s="80">
        <f>_xlfn.COVARIANCE.S(INDEX(Historico,2,$A54):INDEX(Historico,13,$A54),INDEX(Historico,2,AL$3):INDEX(Historico,13,AL$3))</f>
        <v>1.19895586317537E-3</v>
      </c>
      <c r="AM54" s="80">
        <f>_xlfn.COVARIANCE.S(INDEX(Historico,2,$A54):INDEX(Historico,13,$A54),INDEX(Historico,2,AM$3):INDEX(Historico,13,AM$3))</f>
        <v>1.19895586317537E-3</v>
      </c>
      <c r="AN54" s="80">
        <f>_xlfn.COVARIANCE.S(INDEX(Historico,2,$A54):INDEX(Historico,13,$A54),INDEX(Historico,2,AN$3):INDEX(Historico,13,AN$3))</f>
        <v>1.19895586317537E-3</v>
      </c>
      <c r="AO54" s="80">
        <f>_xlfn.COVARIANCE.S(INDEX(Historico,2,$A54):INDEX(Historico,13,$A54),INDEX(Historico,2,AO$3):INDEX(Historico,13,AO$3))</f>
        <v>1.19895586317537E-3</v>
      </c>
      <c r="AP54" s="80">
        <f>_xlfn.COVARIANCE.S(INDEX(Historico,2,$A54):INDEX(Historico,13,$A54),INDEX(Historico,2,AP$3):INDEX(Historico,13,AP$3))</f>
        <v>1.19895586317537E-3</v>
      </c>
      <c r="AQ54" s="80">
        <f>_xlfn.COVARIANCE.S(INDEX(Historico,2,$A54):INDEX(Historico,13,$A54),INDEX(Historico,2,AQ$3):INDEX(Historico,13,AQ$3))</f>
        <v>1.19895586317537E-3</v>
      </c>
      <c r="AR54" s="80">
        <f>_xlfn.COVARIANCE.S(INDEX(Historico,2,$A54):INDEX(Historico,13,$A54),INDEX(Historico,2,AR$3):INDEX(Historico,13,AR$3))</f>
        <v>1.19895586317537E-3</v>
      </c>
      <c r="AS54" s="80">
        <f>_xlfn.COVARIANCE.S(INDEX(Historico,2,$A54):INDEX(Historico,13,$A54),INDEX(Historico,2,AS$3):INDEX(Historico,13,AS$3))</f>
        <v>1.19895586317537E-3</v>
      </c>
      <c r="AT54" s="80">
        <f>_xlfn.COVARIANCE.S(INDEX(Historico,2,$A54):INDEX(Historico,13,$A54),INDEX(Historico,2,AT$3):INDEX(Historico,13,AT$3))</f>
        <v>1.19895586317537E-3</v>
      </c>
      <c r="AU54" s="80">
        <f>_xlfn.COVARIANCE.S(INDEX(Historico,2,$A54):INDEX(Historico,13,$A54),INDEX(Historico,2,AU$3):INDEX(Historico,13,AU$3))</f>
        <v>1.19895586317537E-3</v>
      </c>
      <c r="AV54" s="80">
        <f>_xlfn.COVARIANCE.S(INDEX(Historico,2,$A54):INDEX(Historico,13,$A54),INDEX(Historico,2,AV$3):INDEX(Historico,13,AV$3))</f>
        <v>1.19895586317537E-3</v>
      </c>
      <c r="AW54" s="80">
        <f>_xlfn.COVARIANCE.S(INDEX(Historico,2,$A54):INDEX(Historico,13,$A54),INDEX(Historico,2,AW$3):INDEX(Historico,13,AW$3))</f>
        <v>1.19895586317537E-3</v>
      </c>
      <c r="AX54" s="80">
        <f>_xlfn.COVARIANCE.S(INDEX(Historico,2,$A54):INDEX(Historico,13,$A54),INDEX(Historico,2,AX$3):INDEX(Historico,13,AX$3))</f>
        <v>1.19895586317537E-3</v>
      </c>
      <c r="AY54" s="80">
        <f>_xlfn.COVARIANCE.S(INDEX(Historico,2,$A54):INDEX(Historico,13,$A54),INDEX(Historico,2,AY$3):INDEX(Historico,13,AY$3))</f>
        <v>1.19895586317537E-3</v>
      </c>
      <c r="AZ54" s="80">
        <f>_xlfn.COVARIANCE.S(INDEX(Historico,2,$A54):INDEX(Historico,13,$A54),INDEX(Historico,2,AZ$3):INDEX(Historico,13,AZ$3))</f>
        <v>1.19895586317537E-3</v>
      </c>
      <c r="BA54" s="80">
        <f>_xlfn.COVARIANCE.S(INDEX(Historico,2,$A54):INDEX(Historico,13,$A54),INDEX(Historico,2,BA$3):INDEX(Historico,13,BA$3))</f>
        <v>1.19895586317537E-3</v>
      </c>
      <c r="BB54" s="80">
        <f>_xlfn.COVARIANCE.S(INDEX(Historico,2,$A54):INDEX(Historico,13,$A54),INDEX(Historico,2,BB$3):INDEX(Historico,13,BB$3))</f>
        <v>1.19895586317537E-3</v>
      </c>
      <c r="BC54" s="80">
        <f>_xlfn.COVARIANCE.S(INDEX(Historico,2,$A54):INDEX(Historico,13,$A54),INDEX(Historico,2,BC$3):INDEX(Historico,13,BC$3))</f>
        <v>1.19895586317537E-3</v>
      </c>
    </row>
    <row r="55" spans="1:55" x14ac:dyDescent="0.25">
      <c r="A55">
        <v>51</v>
      </c>
      <c r="B55" s="42" t="str">
        <f t="shared" si="3"/>
        <v>30.068.169/0001-44</v>
      </c>
      <c r="C55" s="80">
        <f>_xlfn.COVARIANCE.S(INDEX(Historico,2,$A55):INDEX(Historico,13,$A55),INDEX(Historico,2,C$3):INDEX(Historico,13,C$3))</f>
        <v>-4.9490229364986831E-5</v>
      </c>
      <c r="D55" s="80">
        <f>_xlfn.COVARIANCE.S(INDEX(Historico,2,$A55):INDEX(Historico,13,$A55),INDEX(Historico,2,D$3):INDEX(Historico,13,D$3))</f>
        <v>-1.5725063777138375E-4</v>
      </c>
      <c r="E55" s="80">
        <f>_xlfn.COVARIANCE.S(INDEX(Historico,2,$A55):INDEX(Historico,13,$A55),INDEX(Historico,2,E$3):INDEX(Historico,13,E$3))</f>
        <v>-1.4452103215071442E-5</v>
      </c>
      <c r="F55" s="80">
        <f>_xlfn.COVARIANCE.S(INDEX(Historico,2,$A55):INDEX(Historico,13,$A55),INDEX(Historico,2,F$3):INDEX(Historico,13,F$3))</f>
        <v>-4.2009804721333564E-6</v>
      </c>
      <c r="G55" s="80">
        <f>_xlfn.COVARIANCE.S(INDEX(Historico,2,$A55):INDEX(Historico,13,$A55),INDEX(Historico,2,G$3):INDEX(Historico,13,G$3))</f>
        <v>-1.7310375386327291E-4</v>
      </c>
      <c r="H55" s="80">
        <f>_xlfn.COVARIANCE.S(INDEX(Historico,2,$A55):INDEX(Historico,13,$A55),INDEX(Historico,2,H$3):INDEX(Historico,13,H$3))</f>
        <v>-1.4913642279686858E-4</v>
      </c>
      <c r="I55" s="80">
        <f>_xlfn.COVARIANCE.S(INDEX(Historico,2,$A55):INDEX(Historico,13,$A55),INDEX(Historico,2,I$3):INDEX(Historico,13,I$3))</f>
        <v>-3.460178276105417E-6</v>
      </c>
      <c r="J55" s="80">
        <f>_xlfn.COVARIANCE.S(INDEX(Historico,2,$A55):INDEX(Historico,13,$A55),INDEX(Historico,2,J$3):INDEX(Historico,13,J$3))</f>
        <v>-2.6023215432380409E-5</v>
      </c>
      <c r="K55" s="80">
        <f>_xlfn.COVARIANCE.S(INDEX(Historico,2,$A55):INDEX(Historico,13,$A55),INDEX(Historico,2,K$3):INDEX(Historico,13,K$3))</f>
        <v>-3.4403009828703395E-4</v>
      </c>
      <c r="L55" s="80">
        <f>_xlfn.COVARIANCE.S(INDEX(Historico,2,$A55):INDEX(Historico,13,$A55),INDEX(Historico,2,L$3):INDEX(Historico,13,L$3))</f>
        <v>-3.3945966083062098E-4</v>
      </c>
      <c r="M55" s="80">
        <f>_xlfn.COVARIANCE.S(INDEX(Historico,2,$A55):INDEX(Historico,13,$A55),INDEX(Historico,2,M$3):INDEX(Historico,13,M$3))</f>
        <v>-5.9112912819591593E-4</v>
      </c>
      <c r="N55" s="80">
        <f>_xlfn.COVARIANCE.S(INDEX(Historico,2,$A55):INDEX(Historico,13,$A55),INDEX(Historico,2,N$3):INDEX(Historico,13,N$3))</f>
        <v>-2.3638175173981607E-4</v>
      </c>
      <c r="O55" s="80">
        <f>_xlfn.COVARIANCE.S(INDEX(Historico,2,$A55):INDEX(Historico,13,$A55),INDEX(Historico,2,O$3):INDEX(Historico,13,O$3))</f>
        <v>-1.9381387556875808E-4</v>
      </c>
      <c r="P55" s="80">
        <f>_xlfn.COVARIANCE.S(INDEX(Historico,2,$A55):INDEX(Historico,13,$A55),INDEX(Historico,2,P$3):INDEX(Historico,13,P$3))</f>
        <v>-5.34165878539684E-4</v>
      </c>
      <c r="Q55" s="80">
        <f>_xlfn.COVARIANCE.S(INDEX(Historico,2,$A55):INDEX(Historico,13,$A55),INDEX(Historico,2,Q$3):INDEX(Historico,13,Q$3))</f>
        <v>-5.0808470451993166E-4</v>
      </c>
      <c r="R55" s="80">
        <f>_xlfn.COVARIANCE.S(INDEX(Historico,2,$A55):INDEX(Historico,13,$A55),INDEX(Historico,2,R$3):INDEX(Historico,13,R$3))</f>
        <v>1.5643970715819501E-3</v>
      </c>
      <c r="S55" s="80">
        <f>_xlfn.COVARIANCE.S(INDEX(Historico,2,$A55):INDEX(Historico,13,$A55),INDEX(Historico,2,S$3):INDEX(Historico,13,S$3))</f>
        <v>-4.6549555907933033E-5</v>
      </c>
      <c r="T55" s="80">
        <f>_xlfn.COVARIANCE.S(INDEX(Historico,2,$A55):INDEX(Historico,13,$A55),INDEX(Historico,2,T$3):INDEX(Historico,13,T$3))</f>
        <v>-5.5909337073340077E-4</v>
      </c>
      <c r="U55" s="80">
        <f>_xlfn.COVARIANCE.S(INDEX(Historico,2,$A55):INDEX(Historico,13,$A55),INDEX(Historico,2,U$3):INDEX(Historico,13,U$3))</f>
        <v>-6.4473472346886554E-4</v>
      </c>
      <c r="V55" s="80">
        <f>_xlfn.COVARIANCE.S(INDEX(Historico,2,$A55):INDEX(Historico,13,$A55),INDEX(Historico,2,V$3):INDEX(Historico,13,V$3))</f>
        <v>-5.6160631969649777E-4</v>
      </c>
      <c r="W55" s="80">
        <f>_xlfn.COVARIANCE.S(INDEX(Historico,2,$A55):INDEX(Historico,13,$A55),INDEX(Historico,2,W$3):INDEX(Historico,13,W$3))</f>
        <v>1.56160945296241E-3</v>
      </c>
      <c r="X55" s="80">
        <f>_xlfn.COVARIANCE.S(INDEX(Historico,2,$A55):INDEX(Historico,13,$A55),INDEX(Historico,2,X$3):INDEX(Historico,13,X$3))</f>
        <v>-7.3014710917215168E-4</v>
      </c>
      <c r="Y55" s="80">
        <f>_xlfn.COVARIANCE.S(INDEX(Historico,2,$A55):INDEX(Historico,13,$A55),INDEX(Historico,2,Y$3):INDEX(Historico,13,Y$3))</f>
        <v>5.5383785117934744E-4</v>
      </c>
      <c r="Z55" s="80">
        <f>_xlfn.COVARIANCE.S(INDEX(Historico,2,$A55):INDEX(Historico,13,$A55),INDEX(Historico,2,Z$3):INDEX(Historico,13,Z$3))</f>
        <v>-1.7304193301073592E-4</v>
      </c>
      <c r="AA55" s="80">
        <f>_xlfn.COVARIANCE.S(INDEX(Historico,2,$A55):INDEX(Historico,13,$A55),INDEX(Historico,2,AA$3):INDEX(Historico,13,AA$3))</f>
        <v>1.19895586317537E-3</v>
      </c>
      <c r="AB55" s="80">
        <f>_xlfn.COVARIANCE.S(INDEX(Historico,2,$A55):INDEX(Historico,13,$A55),INDEX(Historico,2,AB$3):INDEX(Historico,13,AB$3))</f>
        <v>1.19895586317537E-3</v>
      </c>
      <c r="AC55" s="80">
        <f>_xlfn.COVARIANCE.S(INDEX(Historico,2,$A55):INDEX(Historico,13,$A55),INDEX(Historico,2,AC$3):INDEX(Historico,13,AC$3))</f>
        <v>1.19895586317537E-3</v>
      </c>
      <c r="AD55" s="80">
        <f>_xlfn.COVARIANCE.S(INDEX(Historico,2,$A55):INDEX(Historico,13,$A55),INDEX(Historico,2,AD$3):INDEX(Historico,13,AD$3))</f>
        <v>1.19895586317537E-3</v>
      </c>
      <c r="AE55" s="80">
        <f>_xlfn.COVARIANCE.S(INDEX(Historico,2,$A55):INDEX(Historico,13,$A55),INDEX(Historico,2,AE$3):INDEX(Historico,13,AE$3))</f>
        <v>1.19895586317537E-3</v>
      </c>
      <c r="AF55" s="80">
        <f>_xlfn.COVARIANCE.S(INDEX(Historico,2,$A55):INDEX(Historico,13,$A55),INDEX(Historico,2,AF$3):INDEX(Historico,13,AF$3))</f>
        <v>1.19895586317537E-3</v>
      </c>
      <c r="AG55" s="80">
        <f>_xlfn.COVARIANCE.S(INDEX(Historico,2,$A55):INDEX(Historico,13,$A55),INDEX(Historico,2,AG$3):INDEX(Historico,13,AG$3))</f>
        <v>1.19895586317537E-3</v>
      </c>
      <c r="AH55" s="80">
        <f>_xlfn.COVARIANCE.S(INDEX(Historico,2,$A55):INDEX(Historico,13,$A55),INDEX(Historico,2,AH$3):INDEX(Historico,13,AH$3))</f>
        <v>1.19895586317537E-3</v>
      </c>
      <c r="AI55" s="80">
        <f>_xlfn.COVARIANCE.S(INDEX(Historico,2,$A55):INDEX(Historico,13,$A55),INDEX(Historico,2,AI$3):INDEX(Historico,13,AI$3))</f>
        <v>1.19895586317537E-3</v>
      </c>
      <c r="AJ55" s="80">
        <f>_xlfn.COVARIANCE.S(INDEX(Historico,2,$A55):INDEX(Historico,13,$A55),INDEX(Historico,2,AJ$3):INDEX(Historico,13,AJ$3))</f>
        <v>1.19895586317537E-3</v>
      </c>
      <c r="AK55" s="80">
        <f>_xlfn.COVARIANCE.S(INDEX(Historico,2,$A55):INDEX(Historico,13,$A55),INDEX(Historico,2,AK$3):INDEX(Historico,13,AK$3))</f>
        <v>1.19895586317537E-3</v>
      </c>
      <c r="AL55" s="80">
        <f>_xlfn.COVARIANCE.S(INDEX(Historico,2,$A55):INDEX(Historico,13,$A55),INDEX(Historico,2,AL$3):INDEX(Historico,13,AL$3))</f>
        <v>1.19895586317537E-3</v>
      </c>
      <c r="AM55" s="80">
        <f>_xlfn.COVARIANCE.S(INDEX(Historico,2,$A55):INDEX(Historico,13,$A55),INDEX(Historico,2,AM$3):INDEX(Historico,13,AM$3))</f>
        <v>1.19895586317537E-3</v>
      </c>
      <c r="AN55" s="80">
        <f>_xlfn.COVARIANCE.S(INDEX(Historico,2,$A55):INDEX(Historico,13,$A55),INDEX(Historico,2,AN$3):INDEX(Historico,13,AN$3))</f>
        <v>1.19895586317537E-3</v>
      </c>
      <c r="AO55" s="80">
        <f>_xlfn.COVARIANCE.S(INDEX(Historico,2,$A55):INDEX(Historico,13,$A55),INDEX(Historico,2,AO$3):INDEX(Historico,13,AO$3))</f>
        <v>1.19895586317537E-3</v>
      </c>
      <c r="AP55" s="80">
        <f>_xlfn.COVARIANCE.S(INDEX(Historico,2,$A55):INDEX(Historico,13,$A55),INDEX(Historico,2,AP$3):INDEX(Historico,13,AP$3))</f>
        <v>1.19895586317537E-3</v>
      </c>
      <c r="AQ55" s="80">
        <f>_xlfn.COVARIANCE.S(INDEX(Historico,2,$A55):INDEX(Historico,13,$A55),INDEX(Historico,2,AQ$3):INDEX(Historico,13,AQ$3))</f>
        <v>1.19895586317537E-3</v>
      </c>
      <c r="AR55" s="80">
        <f>_xlfn.COVARIANCE.S(INDEX(Historico,2,$A55):INDEX(Historico,13,$A55),INDEX(Historico,2,AR$3):INDEX(Historico,13,AR$3))</f>
        <v>1.19895586317537E-3</v>
      </c>
      <c r="AS55" s="80">
        <f>_xlfn.COVARIANCE.S(INDEX(Historico,2,$A55):INDEX(Historico,13,$A55),INDEX(Historico,2,AS$3):INDEX(Historico,13,AS$3))</f>
        <v>1.19895586317537E-3</v>
      </c>
      <c r="AT55" s="80">
        <f>_xlfn.COVARIANCE.S(INDEX(Historico,2,$A55):INDEX(Historico,13,$A55),INDEX(Historico,2,AT$3):INDEX(Historico,13,AT$3))</f>
        <v>1.19895586317537E-3</v>
      </c>
      <c r="AU55" s="80">
        <f>_xlfn.COVARIANCE.S(INDEX(Historico,2,$A55):INDEX(Historico,13,$A55),INDEX(Historico,2,AU$3):INDEX(Historico,13,AU$3))</f>
        <v>1.19895586317537E-3</v>
      </c>
      <c r="AV55" s="80">
        <f>_xlfn.COVARIANCE.S(INDEX(Historico,2,$A55):INDEX(Historico,13,$A55),INDEX(Historico,2,AV$3):INDEX(Historico,13,AV$3))</f>
        <v>1.19895586317537E-3</v>
      </c>
      <c r="AW55" s="80">
        <f>_xlfn.COVARIANCE.S(INDEX(Historico,2,$A55):INDEX(Historico,13,$A55),INDEX(Historico,2,AW$3):INDEX(Historico,13,AW$3))</f>
        <v>1.19895586317537E-3</v>
      </c>
      <c r="AX55" s="80">
        <f>_xlfn.COVARIANCE.S(INDEX(Historico,2,$A55):INDEX(Historico,13,$A55),INDEX(Historico,2,AX$3):INDEX(Historico,13,AX$3))</f>
        <v>1.19895586317537E-3</v>
      </c>
      <c r="AY55" s="80">
        <f>_xlfn.COVARIANCE.S(INDEX(Historico,2,$A55):INDEX(Historico,13,$A55),INDEX(Historico,2,AY$3):INDEX(Historico,13,AY$3))</f>
        <v>1.19895586317537E-3</v>
      </c>
      <c r="AZ55" s="80">
        <f>_xlfn.COVARIANCE.S(INDEX(Historico,2,$A55):INDEX(Historico,13,$A55),INDEX(Historico,2,AZ$3):INDEX(Historico,13,AZ$3))</f>
        <v>1.19895586317537E-3</v>
      </c>
      <c r="BA55" s="80">
        <f>_xlfn.COVARIANCE.S(INDEX(Historico,2,$A55):INDEX(Historico,13,$A55),INDEX(Historico,2,BA$3):INDEX(Historico,13,BA$3))</f>
        <v>1.19895586317537E-3</v>
      </c>
      <c r="BB55" s="80">
        <f>_xlfn.COVARIANCE.S(INDEX(Historico,2,$A55):INDEX(Historico,13,$A55),INDEX(Historico,2,BB$3):INDEX(Historico,13,BB$3))</f>
        <v>1.19895586317537E-3</v>
      </c>
      <c r="BC55" s="80">
        <f>_xlfn.COVARIANCE.S(INDEX(Historico,2,$A55):INDEX(Historico,13,$A55),INDEX(Historico,2,BC$3):INDEX(Historico,13,BC$3))</f>
        <v>1.19895586317537E-3</v>
      </c>
    </row>
    <row r="56" spans="1:55" x14ac:dyDescent="0.25">
      <c r="A56">
        <v>52</v>
      </c>
      <c r="B56" s="42" t="str">
        <f t="shared" si="3"/>
        <v>10.551.382/0001-03</v>
      </c>
      <c r="C56" s="80">
        <f>_xlfn.COVARIANCE.S(INDEX(Historico,2,$A56):INDEX(Historico,13,$A56),INDEX(Historico,2,C$3):INDEX(Historico,13,C$3))</f>
        <v>-4.9490229364986831E-5</v>
      </c>
      <c r="D56" s="80">
        <f>_xlfn.COVARIANCE.S(INDEX(Historico,2,$A56):INDEX(Historico,13,$A56),INDEX(Historico,2,D$3):INDEX(Historico,13,D$3))</f>
        <v>-1.5725063777138375E-4</v>
      </c>
      <c r="E56" s="80">
        <f>_xlfn.COVARIANCE.S(INDEX(Historico,2,$A56):INDEX(Historico,13,$A56),INDEX(Historico,2,E$3):INDEX(Historico,13,E$3))</f>
        <v>-1.4452103215071442E-5</v>
      </c>
      <c r="F56" s="80">
        <f>_xlfn.COVARIANCE.S(INDEX(Historico,2,$A56):INDEX(Historico,13,$A56),INDEX(Historico,2,F$3):INDEX(Historico,13,F$3))</f>
        <v>-4.2009804721333564E-6</v>
      </c>
      <c r="G56" s="80">
        <f>_xlfn.COVARIANCE.S(INDEX(Historico,2,$A56):INDEX(Historico,13,$A56),INDEX(Historico,2,G$3):INDEX(Historico,13,G$3))</f>
        <v>-1.7310375386327291E-4</v>
      </c>
      <c r="H56" s="80">
        <f>_xlfn.COVARIANCE.S(INDEX(Historico,2,$A56):INDEX(Historico,13,$A56),INDEX(Historico,2,H$3):INDEX(Historico,13,H$3))</f>
        <v>-1.4913642279686858E-4</v>
      </c>
      <c r="I56" s="80">
        <f>_xlfn.COVARIANCE.S(INDEX(Historico,2,$A56):INDEX(Historico,13,$A56),INDEX(Historico,2,I$3):INDEX(Historico,13,I$3))</f>
        <v>-3.460178276105417E-6</v>
      </c>
      <c r="J56" s="80">
        <f>_xlfn.COVARIANCE.S(INDEX(Historico,2,$A56):INDEX(Historico,13,$A56),INDEX(Historico,2,J$3):INDEX(Historico,13,J$3))</f>
        <v>-2.6023215432380409E-5</v>
      </c>
      <c r="K56" s="80">
        <f>_xlfn.COVARIANCE.S(INDEX(Historico,2,$A56):INDEX(Historico,13,$A56),INDEX(Historico,2,K$3):INDEX(Historico,13,K$3))</f>
        <v>-3.4403009828703395E-4</v>
      </c>
      <c r="L56" s="80">
        <f>_xlfn.COVARIANCE.S(INDEX(Historico,2,$A56):INDEX(Historico,13,$A56),INDEX(Historico,2,L$3):INDEX(Historico,13,L$3))</f>
        <v>-3.3945966083062098E-4</v>
      </c>
      <c r="M56" s="80">
        <f>_xlfn.COVARIANCE.S(INDEX(Historico,2,$A56):INDEX(Historico,13,$A56),INDEX(Historico,2,M$3):INDEX(Historico,13,M$3))</f>
        <v>-5.9112912819591593E-4</v>
      </c>
      <c r="N56" s="80">
        <f>_xlfn.COVARIANCE.S(INDEX(Historico,2,$A56):INDEX(Historico,13,$A56),INDEX(Historico,2,N$3):INDEX(Historico,13,N$3))</f>
        <v>-2.3638175173981607E-4</v>
      </c>
      <c r="O56" s="80">
        <f>_xlfn.COVARIANCE.S(INDEX(Historico,2,$A56):INDEX(Historico,13,$A56),INDEX(Historico,2,O$3):INDEX(Historico,13,O$3))</f>
        <v>-1.9381387556875808E-4</v>
      </c>
      <c r="P56" s="80">
        <f>_xlfn.COVARIANCE.S(INDEX(Historico,2,$A56):INDEX(Historico,13,$A56),INDEX(Historico,2,P$3):INDEX(Historico,13,P$3))</f>
        <v>-5.34165878539684E-4</v>
      </c>
      <c r="Q56" s="80">
        <f>_xlfn.COVARIANCE.S(INDEX(Historico,2,$A56):INDEX(Historico,13,$A56),INDEX(Historico,2,Q$3):INDEX(Historico,13,Q$3))</f>
        <v>-5.0808470451993166E-4</v>
      </c>
      <c r="R56" s="80">
        <f>_xlfn.COVARIANCE.S(INDEX(Historico,2,$A56):INDEX(Historico,13,$A56),INDEX(Historico,2,R$3):INDEX(Historico,13,R$3))</f>
        <v>1.5643970715819501E-3</v>
      </c>
      <c r="S56" s="80">
        <f>_xlfn.COVARIANCE.S(INDEX(Historico,2,$A56):INDEX(Historico,13,$A56),INDEX(Historico,2,S$3):INDEX(Historico,13,S$3))</f>
        <v>-4.6549555907933033E-5</v>
      </c>
      <c r="T56" s="80">
        <f>_xlfn.COVARIANCE.S(INDEX(Historico,2,$A56):INDEX(Historico,13,$A56),INDEX(Historico,2,T$3):INDEX(Historico,13,T$3))</f>
        <v>-5.5909337073340077E-4</v>
      </c>
      <c r="U56" s="80">
        <f>_xlfn.COVARIANCE.S(INDEX(Historico,2,$A56):INDEX(Historico,13,$A56),INDEX(Historico,2,U$3):INDEX(Historico,13,U$3))</f>
        <v>-6.4473472346886554E-4</v>
      </c>
      <c r="V56" s="80">
        <f>_xlfn.COVARIANCE.S(INDEX(Historico,2,$A56):INDEX(Historico,13,$A56),INDEX(Historico,2,V$3):INDEX(Historico,13,V$3))</f>
        <v>-5.6160631969649777E-4</v>
      </c>
      <c r="W56" s="80">
        <f>_xlfn.COVARIANCE.S(INDEX(Historico,2,$A56):INDEX(Historico,13,$A56),INDEX(Historico,2,W$3):INDEX(Historico,13,W$3))</f>
        <v>1.56160945296241E-3</v>
      </c>
      <c r="X56" s="80">
        <f>_xlfn.COVARIANCE.S(INDEX(Historico,2,$A56):INDEX(Historico,13,$A56),INDEX(Historico,2,X$3):INDEX(Historico,13,X$3))</f>
        <v>-7.3014710917215168E-4</v>
      </c>
      <c r="Y56" s="80">
        <f>_xlfn.COVARIANCE.S(INDEX(Historico,2,$A56):INDEX(Historico,13,$A56),INDEX(Historico,2,Y$3):INDEX(Historico,13,Y$3))</f>
        <v>5.5383785117934744E-4</v>
      </c>
      <c r="Z56" s="80">
        <f>_xlfn.COVARIANCE.S(INDEX(Historico,2,$A56):INDEX(Historico,13,$A56),INDEX(Historico,2,Z$3):INDEX(Historico,13,Z$3))</f>
        <v>-1.7304193301073592E-4</v>
      </c>
      <c r="AA56" s="80">
        <f>_xlfn.COVARIANCE.S(INDEX(Historico,2,$A56):INDEX(Historico,13,$A56),INDEX(Historico,2,AA$3):INDEX(Historico,13,AA$3))</f>
        <v>1.19895586317537E-3</v>
      </c>
      <c r="AB56" s="80">
        <f>_xlfn.COVARIANCE.S(INDEX(Historico,2,$A56):INDEX(Historico,13,$A56),INDEX(Historico,2,AB$3):INDEX(Historico,13,AB$3))</f>
        <v>1.19895586317537E-3</v>
      </c>
      <c r="AC56" s="80">
        <f>_xlfn.COVARIANCE.S(INDEX(Historico,2,$A56):INDEX(Historico,13,$A56),INDEX(Historico,2,AC$3):INDEX(Historico,13,AC$3))</f>
        <v>1.19895586317537E-3</v>
      </c>
      <c r="AD56" s="80">
        <f>_xlfn.COVARIANCE.S(INDEX(Historico,2,$A56):INDEX(Historico,13,$A56),INDEX(Historico,2,AD$3):INDEX(Historico,13,AD$3))</f>
        <v>1.19895586317537E-3</v>
      </c>
      <c r="AE56" s="80">
        <f>_xlfn.COVARIANCE.S(INDEX(Historico,2,$A56):INDEX(Historico,13,$A56),INDEX(Historico,2,AE$3):INDEX(Historico,13,AE$3))</f>
        <v>1.19895586317537E-3</v>
      </c>
      <c r="AF56" s="80">
        <f>_xlfn.COVARIANCE.S(INDEX(Historico,2,$A56):INDEX(Historico,13,$A56),INDEX(Historico,2,AF$3):INDEX(Historico,13,AF$3))</f>
        <v>1.19895586317537E-3</v>
      </c>
      <c r="AG56" s="80">
        <f>_xlfn.COVARIANCE.S(INDEX(Historico,2,$A56):INDEX(Historico,13,$A56),INDEX(Historico,2,AG$3):INDEX(Historico,13,AG$3))</f>
        <v>1.19895586317537E-3</v>
      </c>
      <c r="AH56" s="80">
        <f>_xlfn.COVARIANCE.S(INDEX(Historico,2,$A56):INDEX(Historico,13,$A56),INDEX(Historico,2,AH$3):INDEX(Historico,13,AH$3))</f>
        <v>1.19895586317537E-3</v>
      </c>
      <c r="AI56" s="80">
        <f>_xlfn.COVARIANCE.S(INDEX(Historico,2,$A56):INDEX(Historico,13,$A56),INDEX(Historico,2,AI$3):INDEX(Historico,13,AI$3))</f>
        <v>1.19895586317537E-3</v>
      </c>
      <c r="AJ56" s="80">
        <f>_xlfn.COVARIANCE.S(INDEX(Historico,2,$A56):INDEX(Historico,13,$A56),INDEX(Historico,2,AJ$3):INDEX(Historico,13,AJ$3))</f>
        <v>1.19895586317537E-3</v>
      </c>
      <c r="AK56" s="80">
        <f>_xlfn.COVARIANCE.S(INDEX(Historico,2,$A56):INDEX(Historico,13,$A56),INDEX(Historico,2,AK$3):INDEX(Historico,13,AK$3))</f>
        <v>1.19895586317537E-3</v>
      </c>
      <c r="AL56" s="80">
        <f>_xlfn.COVARIANCE.S(INDEX(Historico,2,$A56):INDEX(Historico,13,$A56),INDEX(Historico,2,AL$3):INDEX(Historico,13,AL$3))</f>
        <v>1.19895586317537E-3</v>
      </c>
      <c r="AM56" s="80">
        <f>_xlfn.COVARIANCE.S(INDEX(Historico,2,$A56):INDEX(Historico,13,$A56),INDEX(Historico,2,AM$3):INDEX(Historico,13,AM$3))</f>
        <v>1.19895586317537E-3</v>
      </c>
      <c r="AN56" s="80">
        <f>_xlfn.COVARIANCE.S(INDEX(Historico,2,$A56):INDEX(Historico,13,$A56),INDEX(Historico,2,AN$3):INDEX(Historico,13,AN$3))</f>
        <v>1.19895586317537E-3</v>
      </c>
      <c r="AO56" s="80">
        <f>_xlfn.COVARIANCE.S(INDEX(Historico,2,$A56):INDEX(Historico,13,$A56),INDEX(Historico,2,AO$3):INDEX(Historico,13,AO$3))</f>
        <v>1.19895586317537E-3</v>
      </c>
      <c r="AP56" s="80">
        <f>_xlfn.COVARIANCE.S(INDEX(Historico,2,$A56):INDEX(Historico,13,$A56),INDEX(Historico,2,AP$3):INDEX(Historico,13,AP$3))</f>
        <v>1.19895586317537E-3</v>
      </c>
      <c r="AQ56" s="80">
        <f>_xlfn.COVARIANCE.S(INDEX(Historico,2,$A56):INDEX(Historico,13,$A56),INDEX(Historico,2,AQ$3):INDEX(Historico,13,AQ$3))</f>
        <v>1.19895586317537E-3</v>
      </c>
      <c r="AR56" s="80">
        <f>_xlfn.COVARIANCE.S(INDEX(Historico,2,$A56):INDEX(Historico,13,$A56),INDEX(Historico,2,AR$3):INDEX(Historico,13,AR$3))</f>
        <v>1.19895586317537E-3</v>
      </c>
      <c r="AS56" s="80">
        <f>_xlfn.COVARIANCE.S(INDEX(Historico,2,$A56):INDEX(Historico,13,$A56),INDEX(Historico,2,AS$3):INDEX(Historico,13,AS$3))</f>
        <v>1.19895586317537E-3</v>
      </c>
      <c r="AT56" s="80">
        <f>_xlfn.COVARIANCE.S(INDEX(Historico,2,$A56):INDEX(Historico,13,$A56),INDEX(Historico,2,AT$3):INDEX(Historico,13,AT$3))</f>
        <v>1.19895586317537E-3</v>
      </c>
      <c r="AU56" s="80">
        <f>_xlfn.COVARIANCE.S(INDEX(Historico,2,$A56):INDEX(Historico,13,$A56),INDEX(Historico,2,AU$3):INDEX(Historico,13,AU$3))</f>
        <v>1.19895586317537E-3</v>
      </c>
      <c r="AV56" s="80">
        <f>_xlfn.COVARIANCE.S(INDEX(Historico,2,$A56):INDEX(Historico,13,$A56),INDEX(Historico,2,AV$3):INDEX(Historico,13,AV$3))</f>
        <v>1.19895586317537E-3</v>
      </c>
      <c r="AW56" s="80">
        <f>_xlfn.COVARIANCE.S(INDEX(Historico,2,$A56):INDEX(Historico,13,$A56),INDEX(Historico,2,AW$3):INDEX(Historico,13,AW$3))</f>
        <v>1.19895586317537E-3</v>
      </c>
      <c r="AX56" s="80">
        <f>_xlfn.COVARIANCE.S(INDEX(Historico,2,$A56):INDEX(Historico,13,$A56),INDEX(Historico,2,AX$3):INDEX(Historico,13,AX$3))</f>
        <v>1.19895586317537E-3</v>
      </c>
      <c r="AY56" s="80">
        <f>_xlfn.COVARIANCE.S(INDEX(Historico,2,$A56):INDEX(Historico,13,$A56),INDEX(Historico,2,AY$3):INDEX(Historico,13,AY$3))</f>
        <v>1.19895586317537E-3</v>
      </c>
      <c r="AZ56" s="80">
        <f>_xlfn.COVARIANCE.S(INDEX(Historico,2,$A56):INDEX(Historico,13,$A56),INDEX(Historico,2,AZ$3):INDEX(Historico,13,AZ$3))</f>
        <v>1.19895586317537E-3</v>
      </c>
      <c r="BA56" s="80">
        <f>_xlfn.COVARIANCE.S(INDEX(Historico,2,$A56):INDEX(Historico,13,$A56),INDEX(Historico,2,BA$3):INDEX(Historico,13,BA$3))</f>
        <v>1.19895586317537E-3</v>
      </c>
      <c r="BB56" s="80">
        <f>_xlfn.COVARIANCE.S(INDEX(Historico,2,$A56):INDEX(Historico,13,$A56),INDEX(Historico,2,BB$3):INDEX(Historico,13,BB$3))</f>
        <v>1.19895586317537E-3</v>
      </c>
      <c r="BC56" s="80">
        <f>_xlfn.COVARIANCE.S(INDEX(Historico,2,$A56):INDEX(Historico,13,$A56),INDEX(Historico,2,BC$3):INDEX(Historico,13,BC$3))</f>
        <v>1.19895586317537E-3</v>
      </c>
    </row>
    <row r="57" spans="1:55" x14ac:dyDescent="0.25">
      <c r="A57">
        <v>53</v>
      </c>
      <c r="B57" s="42" t="str">
        <f t="shared" si="3"/>
        <v>14.120.520/0001-42</v>
      </c>
      <c r="C57" s="80">
        <f>_xlfn.COVARIANCE.S(INDEX(Historico,2,$A57):INDEX(Historico,13,$A57),INDEX(Historico,2,C$3):INDEX(Historico,13,C$3))</f>
        <v>-4.9490229364986831E-5</v>
      </c>
      <c r="D57" s="80">
        <f>_xlfn.COVARIANCE.S(INDEX(Historico,2,$A57):INDEX(Historico,13,$A57),INDEX(Historico,2,D$3):INDEX(Historico,13,D$3))</f>
        <v>-1.5725063777138375E-4</v>
      </c>
      <c r="E57" s="80">
        <f>_xlfn.COVARIANCE.S(INDEX(Historico,2,$A57):INDEX(Historico,13,$A57),INDEX(Historico,2,E$3):INDEX(Historico,13,E$3))</f>
        <v>-1.4452103215071442E-5</v>
      </c>
      <c r="F57" s="80">
        <f>_xlfn.COVARIANCE.S(INDEX(Historico,2,$A57):INDEX(Historico,13,$A57),INDEX(Historico,2,F$3):INDEX(Historico,13,F$3))</f>
        <v>-4.2009804721333564E-6</v>
      </c>
      <c r="G57" s="80">
        <f>_xlfn.COVARIANCE.S(INDEX(Historico,2,$A57):INDEX(Historico,13,$A57),INDEX(Historico,2,G$3):INDEX(Historico,13,G$3))</f>
        <v>-1.7310375386327291E-4</v>
      </c>
      <c r="H57" s="80">
        <f>_xlfn.COVARIANCE.S(INDEX(Historico,2,$A57):INDEX(Historico,13,$A57),INDEX(Historico,2,H$3):INDEX(Historico,13,H$3))</f>
        <v>-1.4913642279686858E-4</v>
      </c>
      <c r="I57" s="80">
        <f>_xlfn.COVARIANCE.S(INDEX(Historico,2,$A57):INDEX(Historico,13,$A57),INDEX(Historico,2,I$3):INDEX(Historico,13,I$3))</f>
        <v>-3.460178276105417E-6</v>
      </c>
      <c r="J57" s="80">
        <f>_xlfn.COVARIANCE.S(INDEX(Historico,2,$A57):INDEX(Historico,13,$A57),INDEX(Historico,2,J$3):INDEX(Historico,13,J$3))</f>
        <v>-2.6023215432380409E-5</v>
      </c>
      <c r="K57" s="80">
        <f>_xlfn.COVARIANCE.S(INDEX(Historico,2,$A57):INDEX(Historico,13,$A57),INDEX(Historico,2,K$3):INDEX(Historico,13,K$3))</f>
        <v>-3.4403009828703395E-4</v>
      </c>
      <c r="L57" s="80">
        <f>_xlfn.COVARIANCE.S(INDEX(Historico,2,$A57):INDEX(Historico,13,$A57),INDEX(Historico,2,L$3):INDEX(Historico,13,L$3))</f>
        <v>-3.3945966083062098E-4</v>
      </c>
      <c r="M57" s="80">
        <f>_xlfn.COVARIANCE.S(INDEX(Historico,2,$A57):INDEX(Historico,13,$A57),INDEX(Historico,2,M$3):INDEX(Historico,13,M$3))</f>
        <v>-5.9112912819591593E-4</v>
      </c>
      <c r="N57" s="80">
        <f>_xlfn.COVARIANCE.S(INDEX(Historico,2,$A57):INDEX(Historico,13,$A57),INDEX(Historico,2,N$3):INDEX(Historico,13,N$3))</f>
        <v>-2.3638175173981607E-4</v>
      </c>
      <c r="O57" s="80">
        <f>_xlfn.COVARIANCE.S(INDEX(Historico,2,$A57):INDEX(Historico,13,$A57),INDEX(Historico,2,O$3):INDEX(Historico,13,O$3))</f>
        <v>-1.9381387556875808E-4</v>
      </c>
      <c r="P57" s="80">
        <f>_xlfn.COVARIANCE.S(INDEX(Historico,2,$A57):INDEX(Historico,13,$A57),INDEX(Historico,2,P$3):INDEX(Historico,13,P$3))</f>
        <v>-5.34165878539684E-4</v>
      </c>
      <c r="Q57" s="80">
        <f>_xlfn.COVARIANCE.S(INDEX(Historico,2,$A57):INDEX(Historico,13,$A57),INDEX(Historico,2,Q$3):INDEX(Historico,13,Q$3))</f>
        <v>-5.0808470451993166E-4</v>
      </c>
      <c r="R57" s="80">
        <f>_xlfn.COVARIANCE.S(INDEX(Historico,2,$A57):INDEX(Historico,13,$A57),INDEX(Historico,2,R$3):INDEX(Historico,13,R$3))</f>
        <v>1.5643970715819501E-3</v>
      </c>
      <c r="S57" s="80">
        <f>_xlfn.COVARIANCE.S(INDEX(Historico,2,$A57):INDEX(Historico,13,$A57),INDEX(Historico,2,S$3):INDEX(Historico,13,S$3))</f>
        <v>-4.6549555907933033E-5</v>
      </c>
      <c r="T57" s="80">
        <f>_xlfn.COVARIANCE.S(INDEX(Historico,2,$A57):INDEX(Historico,13,$A57),INDEX(Historico,2,T$3):INDEX(Historico,13,T$3))</f>
        <v>-5.5909337073340077E-4</v>
      </c>
      <c r="U57" s="80">
        <f>_xlfn.COVARIANCE.S(INDEX(Historico,2,$A57):INDEX(Historico,13,$A57),INDEX(Historico,2,U$3):INDEX(Historico,13,U$3))</f>
        <v>-6.4473472346886554E-4</v>
      </c>
      <c r="V57" s="80">
        <f>_xlfn.COVARIANCE.S(INDEX(Historico,2,$A57):INDEX(Historico,13,$A57),INDEX(Historico,2,V$3):INDEX(Historico,13,V$3))</f>
        <v>-5.6160631969649777E-4</v>
      </c>
      <c r="W57" s="80">
        <f>_xlfn.COVARIANCE.S(INDEX(Historico,2,$A57):INDEX(Historico,13,$A57),INDEX(Historico,2,W$3):INDEX(Historico,13,W$3))</f>
        <v>1.56160945296241E-3</v>
      </c>
      <c r="X57" s="80">
        <f>_xlfn.COVARIANCE.S(INDEX(Historico,2,$A57):INDEX(Historico,13,$A57),INDEX(Historico,2,X$3):INDEX(Historico,13,X$3))</f>
        <v>-7.3014710917215168E-4</v>
      </c>
      <c r="Y57" s="80">
        <f>_xlfn.COVARIANCE.S(INDEX(Historico,2,$A57):INDEX(Historico,13,$A57),INDEX(Historico,2,Y$3):INDEX(Historico,13,Y$3))</f>
        <v>5.5383785117934744E-4</v>
      </c>
      <c r="Z57" s="80">
        <f>_xlfn.COVARIANCE.S(INDEX(Historico,2,$A57):INDEX(Historico,13,$A57),INDEX(Historico,2,Z$3):INDEX(Historico,13,Z$3))</f>
        <v>-1.7304193301073592E-4</v>
      </c>
      <c r="AA57" s="80">
        <f>_xlfn.COVARIANCE.S(INDEX(Historico,2,$A57):INDEX(Historico,13,$A57),INDEX(Historico,2,AA$3):INDEX(Historico,13,AA$3))</f>
        <v>1.19895586317537E-3</v>
      </c>
      <c r="AB57" s="80">
        <f>_xlfn.COVARIANCE.S(INDEX(Historico,2,$A57):INDEX(Historico,13,$A57),INDEX(Historico,2,AB$3):INDEX(Historico,13,AB$3))</f>
        <v>1.19895586317537E-3</v>
      </c>
      <c r="AC57" s="80">
        <f>_xlfn.COVARIANCE.S(INDEX(Historico,2,$A57):INDEX(Historico,13,$A57),INDEX(Historico,2,AC$3):INDEX(Historico,13,AC$3))</f>
        <v>1.19895586317537E-3</v>
      </c>
      <c r="AD57" s="80">
        <f>_xlfn.COVARIANCE.S(INDEX(Historico,2,$A57):INDEX(Historico,13,$A57),INDEX(Historico,2,AD$3):INDEX(Historico,13,AD$3))</f>
        <v>1.19895586317537E-3</v>
      </c>
      <c r="AE57" s="80">
        <f>_xlfn.COVARIANCE.S(INDEX(Historico,2,$A57):INDEX(Historico,13,$A57),INDEX(Historico,2,AE$3):INDEX(Historico,13,AE$3))</f>
        <v>1.19895586317537E-3</v>
      </c>
      <c r="AF57" s="80">
        <f>_xlfn.COVARIANCE.S(INDEX(Historico,2,$A57):INDEX(Historico,13,$A57),INDEX(Historico,2,AF$3):INDEX(Historico,13,AF$3))</f>
        <v>1.19895586317537E-3</v>
      </c>
      <c r="AG57" s="80">
        <f>_xlfn.COVARIANCE.S(INDEX(Historico,2,$A57):INDEX(Historico,13,$A57),INDEX(Historico,2,AG$3):INDEX(Historico,13,AG$3))</f>
        <v>1.19895586317537E-3</v>
      </c>
      <c r="AH57" s="80">
        <f>_xlfn.COVARIANCE.S(INDEX(Historico,2,$A57):INDEX(Historico,13,$A57),INDEX(Historico,2,AH$3):INDEX(Historico,13,AH$3))</f>
        <v>1.19895586317537E-3</v>
      </c>
      <c r="AI57" s="80">
        <f>_xlfn.COVARIANCE.S(INDEX(Historico,2,$A57):INDEX(Historico,13,$A57),INDEX(Historico,2,AI$3):INDEX(Historico,13,AI$3))</f>
        <v>1.19895586317537E-3</v>
      </c>
      <c r="AJ57" s="80">
        <f>_xlfn.COVARIANCE.S(INDEX(Historico,2,$A57):INDEX(Historico,13,$A57),INDEX(Historico,2,AJ$3):INDEX(Historico,13,AJ$3))</f>
        <v>1.19895586317537E-3</v>
      </c>
      <c r="AK57" s="80">
        <f>_xlfn.COVARIANCE.S(INDEX(Historico,2,$A57):INDEX(Historico,13,$A57),INDEX(Historico,2,AK$3):INDEX(Historico,13,AK$3))</f>
        <v>1.19895586317537E-3</v>
      </c>
      <c r="AL57" s="80">
        <f>_xlfn.COVARIANCE.S(INDEX(Historico,2,$A57):INDEX(Historico,13,$A57),INDEX(Historico,2,AL$3):INDEX(Historico,13,AL$3))</f>
        <v>1.19895586317537E-3</v>
      </c>
      <c r="AM57" s="80">
        <f>_xlfn.COVARIANCE.S(INDEX(Historico,2,$A57):INDEX(Historico,13,$A57),INDEX(Historico,2,AM$3):INDEX(Historico,13,AM$3))</f>
        <v>1.19895586317537E-3</v>
      </c>
      <c r="AN57" s="80">
        <f>_xlfn.COVARIANCE.S(INDEX(Historico,2,$A57):INDEX(Historico,13,$A57),INDEX(Historico,2,AN$3):INDEX(Historico,13,AN$3))</f>
        <v>1.19895586317537E-3</v>
      </c>
      <c r="AO57" s="80">
        <f>_xlfn.COVARIANCE.S(INDEX(Historico,2,$A57):INDEX(Historico,13,$A57),INDEX(Historico,2,AO$3):INDEX(Historico,13,AO$3))</f>
        <v>1.19895586317537E-3</v>
      </c>
      <c r="AP57" s="80">
        <f>_xlfn.COVARIANCE.S(INDEX(Historico,2,$A57):INDEX(Historico,13,$A57),INDEX(Historico,2,AP$3):INDEX(Historico,13,AP$3))</f>
        <v>1.19895586317537E-3</v>
      </c>
      <c r="AQ57" s="80">
        <f>_xlfn.COVARIANCE.S(INDEX(Historico,2,$A57):INDEX(Historico,13,$A57),INDEX(Historico,2,AQ$3):INDEX(Historico,13,AQ$3))</f>
        <v>1.19895586317537E-3</v>
      </c>
      <c r="AR57" s="80">
        <f>_xlfn.COVARIANCE.S(INDEX(Historico,2,$A57):INDEX(Historico,13,$A57),INDEX(Historico,2,AR$3):INDEX(Historico,13,AR$3))</f>
        <v>1.19895586317537E-3</v>
      </c>
      <c r="AS57" s="80">
        <f>_xlfn.COVARIANCE.S(INDEX(Historico,2,$A57):INDEX(Historico,13,$A57),INDEX(Historico,2,AS$3):INDEX(Historico,13,AS$3))</f>
        <v>1.19895586317537E-3</v>
      </c>
      <c r="AT57" s="80">
        <f>_xlfn.COVARIANCE.S(INDEX(Historico,2,$A57):INDEX(Historico,13,$A57),INDEX(Historico,2,AT$3):INDEX(Historico,13,AT$3))</f>
        <v>1.19895586317537E-3</v>
      </c>
      <c r="AU57" s="80">
        <f>_xlfn.COVARIANCE.S(INDEX(Historico,2,$A57):INDEX(Historico,13,$A57),INDEX(Historico,2,AU$3):INDEX(Historico,13,AU$3))</f>
        <v>1.19895586317537E-3</v>
      </c>
      <c r="AV57" s="80">
        <f>_xlfn.COVARIANCE.S(INDEX(Historico,2,$A57):INDEX(Historico,13,$A57),INDEX(Historico,2,AV$3):INDEX(Historico,13,AV$3))</f>
        <v>1.19895586317537E-3</v>
      </c>
      <c r="AW57" s="80">
        <f>_xlfn.COVARIANCE.S(INDEX(Historico,2,$A57):INDEX(Historico,13,$A57),INDEX(Historico,2,AW$3):INDEX(Historico,13,AW$3))</f>
        <v>1.19895586317537E-3</v>
      </c>
      <c r="AX57" s="80">
        <f>_xlfn.COVARIANCE.S(INDEX(Historico,2,$A57):INDEX(Historico,13,$A57),INDEX(Historico,2,AX$3):INDEX(Historico,13,AX$3))</f>
        <v>1.19895586317537E-3</v>
      </c>
      <c r="AY57" s="80">
        <f>_xlfn.COVARIANCE.S(INDEX(Historico,2,$A57):INDEX(Historico,13,$A57),INDEX(Historico,2,AY$3):INDEX(Historico,13,AY$3))</f>
        <v>1.19895586317537E-3</v>
      </c>
      <c r="AZ57" s="80">
        <f>_xlfn.COVARIANCE.S(INDEX(Historico,2,$A57):INDEX(Historico,13,$A57),INDEX(Historico,2,AZ$3):INDEX(Historico,13,AZ$3))</f>
        <v>1.19895586317537E-3</v>
      </c>
      <c r="BA57" s="80">
        <f>_xlfn.COVARIANCE.S(INDEX(Historico,2,$A57):INDEX(Historico,13,$A57),INDEX(Historico,2,BA$3):INDEX(Historico,13,BA$3))</f>
        <v>1.19895586317537E-3</v>
      </c>
      <c r="BB57" s="80">
        <f>_xlfn.COVARIANCE.S(INDEX(Historico,2,$A57):INDEX(Historico,13,$A57),INDEX(Historico,2,BB$3):INDEX(Historico,13,BB$3))</f>
        <v>1.19895586317537E-3</v>
      </c>
      <c r="BC57" s="80">
        <f>_xlfn.COVARIANCE.S(INDEX(Historico,2,$A57):INDEX(Historico,13,$A57),INDEX(Historico,2,BC$3):INDEX(Historico,13,BC$3))</f>
        <v>1.19895586317537E-3</v>
      </c>
    </row>
    <row r="59" spans="1:55" x14ac:dyDescent="0.25">
      <c r="BC59" s="79"/>
    </row>
  </sheetData>
  <mergeCells count="1">
    <mergeCell ref="B2:N2"/>
  </mergeCells>
  <conditionalFormatting sqref="BC59 C5:BC57">
    <cfRule type="cellIs" dxfId="1" priority="59" operator="greaterThan">
      <formula>0.35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2:BC57"/>
  <sheetViews>
    <sheetView showGridLines="0" zoomScaleNormal="100" workbookViewId="0">
      <pane xSplit="2" ySplit="4" topLeftCell="C5" activePane="bottomRight" state="frozen"/>
      <selection activeCell="C5" sqref="C5:BC57"/>
      <selection pane="topRight" activeCell="C5" sqref="C5:BC57"/>
      <selection pane="bottomLeft" activeCell="C5" sqref="C5:BC57"/>
      <selection pane="bottomRight" activeCell="C5" sqref="C5:BC57"/>
    </sheetView>
  </sheetViews>
  <sheetFormatPr defaultRowHeight="15" x14ac:dyDescent="0.25"/>
  <cols>
    <col min="1" max="1" width="2.7109375" customWidth="1"/>
    <col min="2" max="2" width="18" bestFit="1" customWidth="1"/>
    <col min="3" max="55" width="5.7109375" customWidth="1"/>
  </cols>
  <sheetData>
    <row r="2" spans="1:55" x14ac:dyDescent="0.25">
      <c r="B2" s="84" t="s">
        <v>8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</row>
    <row r="3" spans="1:55" x14ac:dyDescent="0.25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  <c r="AH3">
        <v>32</v>
      </c>
      <c r="AI3">
        <v>33</v>
      </c>
      <c r="AJ3">
        <v>34</v>
      </c>
      <c r="AK3">
        <v>35</v>
      </c>
      <c r="AL3">
        <v>36</v>
      </c>
      <c r="AM3">
        <v>37</v>
      </c>
      <c r="AN3">
        <v>38</v>
      </c>
      <c r="AO3">
        <v>39</v>
      </c>
      <c r="AP3">
        <v>40</v>
      </c>
      <c r="AQ3">
        <v>41</v>
      </c>
      <c r="AR3">
        <v>42</v>
      </c>
      <c r="AS3">
        <v>43</v>
      </c>
      <c r="AT3">
        <v>44</v>
      </c>
      <c r="AU3">
        <v>45</v>
      </c>
      <c r="AV3">
        <v>46</v>
      </c>
      <c r="AW3">
        <v>47</v>
      </c>
      <c r="AX3">
        <v>48</v>
      </c>
      <c r="AY3">
        <v>49</v>
      </c>
      <c r="AZ3">
        <v>50</v>
      </c>
      <c r="BA3">
        <v>51</v>
      </c>
      <c r="BB3">
        <v>52</v>
      </c>
      <c r="BC3">
        <v>53</v>
      </c>
    </row>
    <row r="4" spans="1:55" ht="105" customHeight="1" x14ac:dyDescent="0.25">
      <c r="B4" s="6" t="s">
        <v>22</v>
      </c>
      <c r="C4" s="78" t="str">
        <f t="shared" ref="C4:AH4" si="0">INDEX(FCadastrado,C$3,3)</f>
        <v>03.543.447/0001-03</v>
      </c>
      <c r="D4" s="78" t="str">
        <f t="shared" si="0"/>
        <v>07.111.384/0001-69</v>
      </c>
      <c r="E4" s="78" t="str">
        <f t="shared" si="0"/>
        <v>11.328.882/0001-35</v>
      </c>
      <c r="F4" s="78" t="str">
        <f t="shared" si="0"/>
        <v>13.077.415/0001-05</v>
      </c>
      <c r="G4" s="78" t="str">
        <f t="shared" si="0"/>
        <v>25.078.994/0001-90</v>
      </c>
      <c r="H4" s="78" t="str">
        <f t="shared" si="0"/>
        <v>14.964.240/0001-10</v>
      </c>
      <c r="I4" s="78" t="str">
        <f t="shared" si="0"/>
        <v>13.077.418/0001-49</v>
      </c>
      <c r="J4" s="78" t="str">
        <f t="shared" si="0"/>
        <v>13.322.205/0001-35</v>
      </c>
      <c r="K4" s="78" t="str">
        <f t="shared" si="0"/>
        <v>07.442.078/0001-05</v>
      </c>
      <c r="L4" s="78" t="str">
        <f t="shared" si="0"/>
        <v>07.861.554/0001-22</v>
      </c>
      <c r="M4" s="78" t="str">
        <f t="shared" si="0"/>
        <v>13.327.340/0001-73</v>
      </c>
      <c r="N4" s="78" t="str">
        <f t="shared" si="0"/>
        <v>32.161.826/0001-29</v>
      </c>
      <c r="O4" s="78" t="str">
        <f t="shared" si="0"/>
        <v>35.292.588/0001-89</v>
      </c>
      <c r="P4" s="78" t="str">
        <f t="shared" si="0"/>
        <v>09.005.805/0001-00</v>
      </c>
      <c r="Q4" s="78" t="str">
        <f t="shared" si="0"/>
        <v>07.882.792/0001-14</v>
      </c>
      <c r="R4" s="78" t="str">
        <f t="shared" si="0"/>
        <v>21.470.644/0001-13</v>
      </c>
      <c r="S4" s="78" t="str">
        <f t="shared" si="0"/>
        <v>35.292.597/0001-70</v>
      </c>
      <c r="T4" s="78" t="str">
        <f t="shared" si="0"/>
        <v>18.270.783/0001-99</v>
      </c>
      <c r="U4" s="78" t="str">
        <f t="shared" si="0"/>
        <v>05.100.191/0001-87</v>
      </c>
      <c r="V4" s="78" t="str">
        <f t="shared" si="0"/>
        <v>10.418.335/0001-88</v>
      </c>
      <c r="W4" s="78" t="str">
        <f t="shared" si="0"/>
        <v>22.632.237/0001-28</v>
      </c>
      <c r="X4" s="78" t="str">
        <f t="shared" si="0"/>
        <v>29.258.294/0001-38</v>
      </c>
      <c r="Y4" s="78" t="str">
        <f t="shared" si="0"/>
        <v>36.178.569/0001-99</v>
      </c>
      <c r="Z4" s="78" t="str">
        <f t="shared" si="0"/>
        <v>39.272.928/0001-60</v>
      </c>
      <c r="AA4" s="78" t="str">
        <f t="shared" si="0"/>
        <v>28.578.897/0001-54</v>
      </c>
      <c r="AB4" s="78" t="str">
        <f t="shared" si="0"/>
        <v>21.918.896/0001-62</v>
      </c>
      <c r="AC4" s="78" t="str">
        <f t="shared" si="0"/>
        <v>14.508.643/0001-55</v>
      </c>
      <c r="AD4" s="78" t="str">
        <f t="shared" si="0"/>
        <v>03.737.206/0001-97</v>
      </c>
      <c r="AE4" s="78" t="str">
        <f t="shared" si="0"/>
        <v>23.215.008/0001-70</v>
      </c>
      <c r="AF4" s="78" t="str">
        <f t="shared" si="0"/>
        <v>05.164.356/0001-84</v>
      </c>
      <c r="AG4" s="78" t="str">
        <f t="shared" si="0"/>
        <v>05.164.358/0001-73</v>
      </c>
      <c r="AH4" s="78" t="str">
        <f t="shared" si="0"/>
        <v>05.164.364/0001-20</v>
      </c>
      <c r="AI4" s="78" t="str">
        <f t="shared" ref="AI4:BC4" si="1">INDEX(FCadastrado,AI$3,3)</f>
        <v>10.740.670/0001-06</v>
      </c>
      <c r="AJ4" s="78" t="str">
        <f t="shared" si="1"/>
        <v>14.508.605/0001-00</v>
      </c>
      <c r="AK4" s="78" t="str">
        <f t="shared" si="1"/>
        <v>10.577.519/0001-90</v>
      </c>
      <c r="AL4" s="78" t="str">
        <f t="shared" si="1"/>
        <v>14.386.926/0001-71</v>
      </c>
      <c r="AM4" s="78" t="str">
        <f t="shared" si="1"/>
        <v>11.060.913/0001-10</v>
      </c>
      <c r="AN4" s="78" t="str">
        <f t="shared" si="1"/>
        <v>10.740.658/0001-93</v>
      </c>
      <c r="AO4" s="78" t="str">
        <f t="shared" si="1"/>
        <v>10.646.895/0001-90</v>
      </c>
      <c r="AP4" s="78" t="str">
        <f t="shared" si="1"/>
        <v>10.577.503/0001-88</v>
      </c>
      <c r="AQ4" s="78" t="str">
        <f t="shared" si="1"/>
        <v>11.061.217/0001-28</v>
      </c>
      <c r="AR4" s="78" t="str">
        <f t="shared" si="1"/>
        <v>23.215.097/0001-55</v>
      </c>
      <c r="AS4" s="78" t="str">
        <f t="shared" si="1"/>
        <v>35.536.532/0001-22</v>
      </c>
      <c r="AT4" s="78" t="str">
        <f t="shared" si="1"/>
        <v>30.068.224/0001-04</v>
      </c>
      <c r="AU4" s="78" t="str">
        <f t="shared" si="1"/>
        <v>14.507.699/0001-95</v>
      </c>
      <c r="AV4" s="78" t="str">
        <f t="shared" si="1"/>
        <v>10.551.375/0001-01</v>
      </c>
      <c r="AW4" s="78" t="str">
        <f t="shared" si="1"/>
        <v>10.577.512/0001-79</v>
      </c>
      <c r="AX4" s="78" t="str">
        <f t="shared" si="1"/>
        <v>30.036.235/0001-02</v>
      </c>
      <c r="AY4" s="78" t="str">
        <f t="shared" si="1"/>
        <v>34.660.276/0001-18</v>
      </c>
      <c r="AZ4" s="78" t="str">
        <f t="shared" si="1"/>
        <v>17.502.937/0001-68</v>
      </c>
      <c r="BA4" s="78" t="str">
        <f t="shared" si="1"/>
        <v>30.068.169/0001-44</v>
      </c>
      <c r="BB4" s="78" t="str">
        <f t="shared" si="1"/>
        <v>10.551.382/0001-03</v>
      </c>
      <c r="BC4" s="78" t="str">
        <f t="shared" si="1"/>
        <v>14.120.520/0001-42</v>
      </c>
    </row>
    <row r="5" spans="1:55" x14ac:dyDescent="0.25">
      <c r="A5">
        <v>1</v>
      </c>
      <c r="B5" s="6" t="str">
        <f t="shared" ref="B5:B36" si="2">INDEX(FCadastrado,$A5,3)</f>
        <v>03.543.447/0001-03</v>
      </c>
      <c r="C5" s="77">
        <f t="shared" ref="C5:L14" si="3">INDEX(PercRecursos,$A5,1)*INDEX(PercRecursos,C$3,1)</f>
        <v>0</v>
      </c>
      <c r="D5" s="77">
        <f t="shared" si="3"/>
        <v>0</v>
      </c>
      <c r="E5" s="77">
        <f t="shared" si="3"/>
        <v>0</v>
      </c>
      <c r="F5" s="77">
        <f t="shared" si="3"/>
        <v>0</v>
      </c>
      <c r="G5" s="77">
        <f t="shared" si="3"/>
        <v>0</v>
      </c>
      <c r="H5" s="77">
        <f t="shared" si="3"/>
        <v>0</v>
      </c>
      <c r="I5" s="77">
        <f t="shared" si="3"/>
        <v>0</v>
      </c>
      <c r="J5" s="77">
        <f t="shared" si="3"/>
        <v>0</v>
      </c>
      <c r="K5" s="77">
        <f t="shared" si="3"/>
        <v>0</v>
      </c>
      <c r="L5" s="77">
        <f t="shared" si="3"/>
        <v>0</v>
      </c>
      <c r="M5" s="77">
        <f t="shared" ref="M5:V14" si="4">INDEX(PercRecursos,$A5,1)*INDEX(PercRecursos,M$3,1)</f>
        <v>0</v>
      </c>
      <c r="N5" s="77">
        <f t="shared" si="4"/>
        <v>0</v>
      </c>
      <c r="O5" s="77">
        <f t="shared" si="4"/>
        <v>0</v>
      </c>
      <c r="P5" s="77">
        <f t="shared" si="4"/>
        <v>0</v>
      </c>
      <c r="Q5" s="77">
        <f t="shared" si="4"/>
        <v>0</v>
      </c>
      <c r="R5" s="77">
        <f t="shared" si="4"/>
        <v>0</v>
      </c>
      <c r="S5" s="77">
        <f t="shared" si="4"/>
        <v>0</v>
      </c>
      <c r="T5" s="77">
        <f t="shared" si="4"/>
        <v>0</v>
      </c>
      <c r="U5" s="77">
        <f t="shared" si="4"/>
        <v>0</v>
      </c>
      <c r="V5" s="77">
        <f t="shared" si="4"/>
        <v>0</v>
      </c>
      <c r="W5" s="77">
        <f t="shared" ref="W5:AF14" si="5">INDEX(PercRecursos,$A5,1)*INDEX(PercRecursos,W$3,1)</f>
        <v>0</v>
      </c>
      <c r="X5" s="77">
        <f t="shared" si="5"/>
        <v>0</v>
      </c>
      <c r="Y5" s="77">
        <f t="shared" si="5"/>
        <v>0</v>
      </c>
      <c r="Z5" s="77">
        <f t="shared" si="5"/>
        <v>0</v>
      </c>
      <c r="AA5" s="77">
        <f t="shared" si="5"/>
        <v>0</v>
      </c>
      <c r="AB5" s="77">
        <f t="shared" si="5"/>
        <v>0</v>
      </c>
      <c r="AC5" s="77">
        <f t="shared" si="5"/>
        <v>0</v>
      </c>
      <c r="AD5" s="77">
        <f t="shared" si="5"/>
        <v>0</v>
      </c>
      <c r="AE5" s="77">
        <f t="shared" si="5"/>
        <v>0</v>
      </c>
      <c r="AF5" s="77">
        <f t="shared" si="5"/>
        <v>0</v>
      </c>
      <c r="AG5" s="77">
        <f t="shared" ref="AG5:AP14" si="6">INDEX(PercRecursos,$A5,1)*INDEX(PercRecursos,AG$3,1)</f>
        <v>0</v>
      </c>
      <c r="AH5" s="77">
        <f t="shared" si="6"/>
        <v>0</v>
      </c>
      <c r="AI5" s="77">
        <f t="shared" si="6"/>
        <v>0</v>
      </c>
      <c r="AJ5" s="77">
        <f t="shared" si="6"/>
        <v>0</v>
      </c>
      <c r="AK5" s="77">
        <f t="shared" si="6"/>
        <v>0</v>
      </c>
      <c r="AL5" s="77">
        <f t="shared" si="6"/>
        <v>0</v>
      </c>
      <c r="AM5" s="77">
        <f t="shared" si="6"/>
        <v>0</v>
      </c>
      <c r="AN5" s="77">
        <f t="shared" si="6"/>
        <v>0</v>
      </c>
      <c r="AO5" s="77">
        <f t="shared" si="6"/>
        <v>0</v>
      </c>
      <c r="AP5" s="77">
        <f t="shared" si="6"/>
        <v>0</v>
      </c>
      <c r="AQ5" s="77">
        <f t="shared" ref="AQ5:BC14" si="7">INDEX(PercRecursos,$A5,1)*INDEX(PercRecursos,AQ$3,1)</f>
        <v>0</v>
      </c>
      <c r="AR5" s="77">
        <f t="shared" si="7"/>
        <v>0</v>
      </c>
      <c r="AS5" s="77">
        <f t="shared" si="7"/>
        <v>0</v>
      </c>
      <c r="AT5" s="77">
        <f t="shared" si="7"/>
        <v>0</v>
      </c>
      <c r="AU5" s="77">
        <f t="shared" si="7"/>
        <v>0</v>
      </c>
      <c r="AV5" s="77">
        <f t="shared" si="7"/>
        <v>0</v>
      </c>
      <c r="AW5" s="77">
        <f t="shared" si="7"/>
        <v>0</v>
      </c>
      <c r="AX5" s="77">
        <f t="shared" si="7"/>
        <v>0</v>
      </c>
      <c r="AY5" s="77">
        <f t="shared" si="7"/>
        <v>0</v>
      </c>
      <c r="AZ5" s="77">
        <f t="shared" si="7"/>
        <v>0</v>
      </c>
      <c r="BA5" s="77">
        <f t="shared" si="7"/>
        <v>0</v>
      </c>
      <c r="BB5" s="77">
        <f t="shared" si="7"/>
        <v>0</v>
      </c>
      <c r="BC5" s="77">
        <f t="shared" si="7"/>
        <v>0</v>
      </c>
    </row>
    <row r="6" spans="1:55" x14ac:dyDescent="0.25">
      <c r="A6">
        <v>2</v>
      </c>
      <c r="B6" s="42" t="str">
        <f t="shared" si="2"/>
        <v>07.111.384/0001-69</v>
      </c>
      <c r="C6" s="77">
        <f t="shared" si="3"/>
        <v>0</v>
      </c>
      <c r="D6" s="77">
        <f t="shared" si="3"/>
        <v>0</v>
      </c>
      <c r="E6" s="77">
        <f t="shared" si="3"/>
        <v>0</v>
      </c>
      <c r="F6" s="77">
        <f t="shared" si="3"/>
        <v>0</v>
      </c>
      <c r="G6" s="77">
        <f t="shared" si="3"/>
        <v>0</v>
      </c>
      <c r="H6" s="77">
        <f t="shared" si="3"/>
        <v>0</v>
      </c>
      <c r="I6" s="77">
        <f t="shared" si="3"/>
        <v>0</v>
      </c>
      <c r="J6" s="77">
        <f t="shared" si="3"/>
        <v>0</v>
      </c>
      <c r="K6" s="77">
        <f t="shared" si="3"/>
        <v>0</v>
      </c>
      <c r="L6" s="77">
        <f t="shared" si="3"/>
        <v>0</v>
      </c>
      <c r="M6" s="77">
        <f t="shared" si="4"/>
        <v>0</v>
      </c>
      <c r="N6" s="77">
        <f t="shared" si="4"/>
        <v>0</v>
      </c>
      <c r="O6" s="77">
        <f t="shared" si="4"/>
        <v>0</v>
      </c>
      <c r="P6" s="77">
        <f t="shared" si="4"/>
        <v>0</v>
      </c>
      <c r="Q6" s="77">
        <f t="shared" si="4"/>
        <v>0</v>
      </c>
      <c r="R6" s="77">
        <f t="shared" si="4"/>
        <v>0</v>
      </c>
      <c r="S6" s="77">
        <f t="shared" si="4"/>
        <v>0</v>
      </c>
      <c r="T6" s="77">
        <f t="shared" si="4"/>
        <v>0</v>
      </c>
      <c r="U6" s="77">
        <f t="shared" si="4"/>
        <v>0</v>
      </c>
      <c r="V6" s="77">
        <f t="shared" si="4"/>
        <v>0</v>
      </c>
      <c r="W6" s="77">
        <f t="shared" si="5"/>
        <v>0</v>
      </c>
      <c r="X6" s="77">
        <f t="shared" si="5"/>
        <v>0</v>
      </c>
      <c r="Y6" s="77">
        <f t="shared" si="5"/>
        <v>0</v>
      </c>
      <c r="Z6" s="77">
        <f t="shared" si="5"/>
        <v>0</v>
      </c>
      <c r="AA6" s="77">
        <f t="shared" si="5"/>
        <v>0</v>
      </c>
      <c r="AB6" s="77">
        <f t="shared" si="5"/>
        <v>0</v>
      </c>
      <c r="AC6" s="77">
        <f t="shared" si="5"/>
        <v>0</v>
      </c>
      <c r="AD6" s="77">
        <f t="shared" si="5"/>
        <v>0</v>
      </c>
      <c r="AE6" s="77">
        <f t="shared" si="5"/>
        <v>0</v>
      </c>
      <c r="AF6" s="77">
        <f t="shared" si="5"/>
        <v>0</v>
      </c>
      <c r="AG6" s="77">
        <f t="shared" si="6"/>
        <v>0</v>
      </c>
      <c r="AH6" s="77">
        <f t="shared" si="6"/>
        <v>0</v>
      </c>
      <c r="AI6" s="77">
        <f t="shared" si="6"/>
        <v>0</v>
      </c>
      <c r="AJ6" s="77">
        <f t="shared" si="6"/>
        <v>0</v>
      </c>
      <c r="AK6" s="77">
        <f t="shared" si="6"/>
        <v>0</v>
      </c>
      <c r="AL6" s="77">
        <f t="shared" si="6"/>
        <v>0</v>
      </c>
      <c r="AM6" s="77">
        <f t="shared" si="6"/>
        <v>0</v>
      </c>
      <c r="AN6" s="77">
        <f t="shared" si="6"/>
        <v>0</v>
      </c>
      <c r="AO6" s="77">
        <f t="shared" si="6"/>
        <v>0</v>
      </c>
      <c r="AP6" s="77">
        <f t="shared" si="6"/>
        <v>0</v>
      </c>
      <c r="AQ6" s="77">
        <f t="shared" si="7"/>
        <v>0</v>
      </c>
      <c r="AR6" s="77">
        <f t="shared" si="7"/>
        <v>0</v>
      </c>
      <c r="AS6" s="77">
        <f t="shared" si="7"/>
        <v>0</v>
      </c>
      <c r="AT6" s="77">
        <f t="shared" si="7"/>
        <v>0</v>
      </c>
      <c r="AU6" s="77">
        <f t="shared" si="7"/>
        <v>0</v>
      </c>
      <c r="AV6" s="77">
        <f t="shared" si="7"/>
        <v>0</v>
      </c>
      <c r="AW6" s="77">
        <f t="shared" si="7"/>
        <v>0</v>
      </c>
      <c r="AX6" s="77">
        <f t="shared" si="7"/>
        <v>0</v>
      </c>
      <c r="AY6" s="77">
        <f t="shared" si="7"/>
        <v>0</v>
      </c>
      <c r="AZ6" s="77">
        <f t="shared" si="7"/>
        <v>0</v>
      </c>
      <c r="BA6" s="77">
        <f t="shared" si="7"/>
        <v>0</v>
      </c>
      <c r="BB6" s="77">
        <f t="shared" si="7"/>
        <v>0</v>
      </c>
      <c r="BC6" s="77">
        <f t="shared" si="7"/>
        <v>0</v>
      </c>
    </row>
    <row r="7" spans="1:55" x14ac:dyDescent="0.25">
      <c r="A7">
        <v>3</v>
      </c>
      <c r="B7" s="42" t="str">
        <f t="shared" si="2"/>
        <v>11.328.882/0001-35</v>
      </c>
      <c r="C7" s="77">
        <f t="shared" si="3"/>
        <v>0</v>
      </c>
      <c r="D7" s="77">
        <f t="shared" si="3"/>
        <v>0</v>
      </c>
      <c r="E7" s="77">
        <f t="shared" si="3"/>
        <v>0.34757448036713284</v>
      </c>
      <c r="F7" s="77">
        <f t="shared" si="3"/>
        <v>0</v>
      </c>
      <c r="G7" s="77">
        <f t="shared" si="3"/>
        <v>0</v>
      </c>
      <c r="H7" s="77">
        <f t="shared" si="3"/>
        <v>0</v>
      </c>
      <c r="I7" s="77">
        <f t="shared" si="3"/>
        <v>0.22992624570466269</v>
      </c>
      <c r="J7" s="77">
        <f t="shared" si="3"/>
        <v>0</v>
      </c>
      <c r="K7" s="77">
        <f t="shared" si="3"/>
        <v>0</v>
      </c>
      <c r="L7" s="77">
        <f t="shared" si="3"/>
        <v>0</v>
      </c>
      <c r="M7" s="77">
        <f t="shared" si="4"/>
        <v>0</v>
      </c>
      <c r="N7" s="77">
        <f t="shared" si="4"/>
        <v>0</v>
      </c>
      <c r="O7" s="77">
        <f t="shared" si="4"/>
        <v>0</v>
      </c>
      <c r="P7" s="77">
        <f t="shared" si="4"/>
        <v>0</v>
      </c>
      <c r="Q7" s="77">
        <f t="shared" si="4"/>
        <v>0</v>
      </c>
      <c r="R7" s="77">
        <f t="shared" si="4"/>
        <v>0</v>
      </c>
      <c r="S7" s="77">
        <f t="shared" si="4"/>
        <v>0</v>
      </c>
      <c r="T7" s="77">
        <f t="shared" si="4"/>
        <v>0</v>
      </c>
      <c r="U7" s="77">
        <f t="shared" si="4"/>
        <v>0</v>
      </c>
      <c r="V7" s="77">
        <f t="shared" si="4"/>
        <v>0</v>
      </c>
      <c r="W7" s="77">
        <f t="shared" si="5"/>
        <v>0</v>
      </c>
      <c r="X7" s="77">
        <f t="shared" si="5"/>
        <v>0</v>
      </c>
      <c r="Y7" s="77">
        <f t="shared" si="5"/>
        <v>0</v>
      </c>
      <c r="Z7" s="77">
        <f t="shared" si="5"/>
        <v>0</v>
      </c>
      <c r="AA7" s="77">
        <f t="shared" si="5"/>
        <v>1.2054339648481953E-2</v>
      </c>
      <c r="AB7" s="77">
        <f t="shared" si="5"/>
        <v>0</v>
      </c>
      <c r="AC7" s="77">
        <f t="shared" si="5"/>
        <v>0</v>
      </c>
      <c r="AD7" s="77">
        <f t="shared" si="5"/>
        <v>0</v>
      </c>
      <c r="AE7" s="77">
        <f t="shared" si="5"/>
        <v>0</v>
      </c>
      <c r="AF7" s="77">
        <f t="shared" si="5"/>
        <v>0</v>
      </c>
      <c r="AG7" s="77">
        <f t="shared" si="6"/>
        <v>0</v>
      </c>
      <c r="AH7" s="77">
        <f t="shared" si="6"/>
        <v>0</v>
      </c>
      <c r="AI7" s="77">
        <f t="shared" si="6"/>
        <v>0</v>
      </c>
      <c r="AJ7" s="77">
        <f t="shared" si="6"/>
        <v>0</v>
      </c>
      <c r="AK7" s="77">
        <f t="shared" si="6"/>
        <v>0</v>
      </c>
      <c r="AL7" s="77">
        <f t="shared" si="6"/>
        <v>0</v>
      </c>
      <c r="AM7" s="77">
        <f t="shared" si="6"/>
        <v>0</v>
      </c>
      <c r="AN7" s="77">
        <f t="shared" si="6"/>
        <v>0</v>
      </c>
      <c r="AO7" s="77">
        <f t="shared" si="6"/>
        <v>0</v>
      </c>
      <c r="AP7" s="77">
        <f t="shared" si="6"/>
        <v>0</v>
      </c>
      <c r="AQ7" s="77">
        <f t="shared" si="7"/>
        <v>0</v>
      </c>
      <c r="AR7" s="77">
        <f t="shared" si="7"/>
        <v>0</v>
      </c>
      <c r="AS7" s="77">
        <f t="shared" si="7"/>
        <v>0</v>
      </c>
      <c r="AT7" s="77">
        <f t="shared" si="7"/>
        <v>0</v>
      </c>
      <c r="AU7" s="77">
        <f t="shared" si="7"/>
        <v>0</v>
      </c>
      <c r="AV7" s="77">
        <f t="shared" si="7"/>
        <v>0</v>
      </c>
      <c r="AW7" s="77">
        <f t="shared" si="7"/>
        <v>0</v>
      </c>
      <c r="AX7" s="77">
        <f t="shared" si="7"/>
        <v>0</v>
      </c>
      <c r="AY7" s="77">
        <f t="shared" si="7"/>
        <v>0</v>
      </c>
      <c r="AZ7" s="77">
        <f t="shared" si="7"/>
        <v>0</v>
      </c>
      <c r="BA7" s="77">
        <f t="shared" si="7"/>
        <v>0</v>
      </c>
      <c r="BB7" s="77">
        <f t="shared" si="7"/>
        <v>0</v>
      </c>
      <c r="BC7" s="77">
        <f t="shared" si="7"/>
        <v>0</v>
      </c>
    </row>
    <row r="8" spans="1:55" x14ac:dyDescent="0.25">
      <c r="A8">
        <v>4</v>
      </c>
      <c r="B8" s="42" t="str">
        <f t="shared" si="2"/>
        <v>13.077.415/0001-05</v>
      </c>
      <c r="C8" s="77">
        <f t="shared" si="3"/>
        <v>0</v>
      </c>
      <c r="D8" s="77">
        <f t="shared" si="3"/>
        <v>0</v>
      </c>
      <c r="E8" s="77">
        <f t="shared" si="3"/>
        <v>0</v>
      </c>
      <c r="F8" s="77">
        <f t="shared" si="3"/>
        <v>0</v>
      </c>
      <c r="G8" s="77">
        <f t="shared" si="3"/>
        <v>0</v>
      </c>
      <c r="H8" s="77">
        <f t="shared" si="3"/>
        <v>0</v>
      </c>
      <c r="I8" s="77">
        <f t="shared" si="3"/>
        <v>0</v>
      </c>
      <c r="J8" s="77">
        <f t="shared" si="3"/>
        <v>0</v>
      </c>
      <c r="K8" s="77">
        <f t="shared" si="3"/>
        <v>0</v>
      </c>
      <c r="L8" s="77">
        <f t="shared" si="3"/>
        <v>0</v>
      </c>
      <c r="M8" s="77">
        <f t="shared" si="4"/>
        <v>0</v>
      </c>
      <c r="N8" s="77">
        <f t="shared" si="4"/>
        <v>0</v>
      </c>
      <c r="O8" s="77">
        <f t="shared" si="4"/>
        <v>0</v>
      </c>
      <c r="P8" s="77">
        <f t="shared" si="4"/>
        <v>0</v>
      </c>
      <c r="Q8" s="77">
        <f t="shared" si="4"/>
        <v>0</v>
      </c>
      <c r="R8" s="77">
        <f t="shared" si="4"/>
        <v>0</v>
      </c>
      <c r="S8" s="77">
        <f t="shared" si="4"/>
        <v>0</v>
      </c>
      <c r="T8" s="77">
        <f t="shared" si="4"/>
        <v>0</v>
      </c>
      <c r="U8" s="77">
        <f t="shared" si="4"/>
        <v>0</v>
      </c>
      <c r="V8" s="77">
        <f t="shared" si="4"/>
        <v>0</v>
      </c>
      <c r="W8" s="77">
        <f t="shared" si="5"/>
        <v>0</v>
      </c>
      <c r="X8" s="77">
        <f t="shared" si="5"/>
        <v>0</v>
      </c>
      <c r="Y8" s="77">
        <f t="shared" si="5"/>
        <v>0</v>
      </c>
      <c r="Z8" s="77">
        <f t="shared" si="5"/>
        <v>0</v>
      </c>
      <c r="AA8" s="77">
        <f t="shared" si="5"/>
        <v>0</v>
      </c>
      <c r="AB8" s="77">
        <f t="shared" si="5"/>
        <v>0</v>
      </c>
      <c r="AC8" s="77">
        <f t="shared" si="5"/>
        <v>0</v>
      </c>
      <c r="AD8" s="77">
        <f t="shared" si="5"/>
        <v>0</v>
      </c>
      <c r="AE8" s="77">
        <f t="shared" si="5"/>
        <v>0</v>
      </c>
      <c r="AF8" s="77">
        <f t="shared" si="5"/>
        <v>0</v>
      </c>
      <c r="AG8" s="77">
        <f t="shared" si="6"/>
        <v>0</v>
      </c>
      <c r="AH8" s="77">
        <f t="shared" si="6"/>
        <v>0</v>
      </c>
      <c r="AI8" s="77">
        <f t="shared" si="6"/>
        <v>0</v>
      </c>
      <c r="AJ8" s="77">
        <f t="shared" si="6"/>
        <v>0</v>
      </c>
      <c r="AK8" s="77">
        <f t="shared" si="6"/>
        <v>0</v>
      </c>
      <c r="AL8" s="77">
        <f t="shared" si="6"/>
        <v>0</v>
      </c>
      <c r="AM8" s="77">
        <f t="shared" si="6"/>
        <v>0</v>
      </c>
      <c r="AN8" s="77">
        <f t="shared" si="6"/>
        <v>0</v>
      </c>
      <c r="AO8" s="77">
        <f t="shared" si="6"/>
        <v>0</v>
      </c>
      <c r="AP8" s="77">
        <f t="shared" si="6"/>
        <v>0</v>
      </c>
      <c r="AQ8" s="77">
        <f t="shared" si="7"/>
        <v>0</v>
      </c>
      <c r="AR8" s="77">
        <f t="shared" si="7"/>
        <v>0</v>
      </c>
      <c r="AS8" s="77">
        <f t="shared" si="7"/>
        <v>0</v>
      </c>
      <c r="AT8" s="77">
        <f t="shared" si="7"/>
        <v>0</v>
      </c>
      <c r="AU8" s="77">
        <f t="shared" si="7"/>
        <v>0</v>
      </c>
      <c r="AV8" s="77">
        <f t="shared" si="7"/>
        <v>0</v>
      </c>
      <c r="AW8" s="77">
        <f t="shared" si="7"/>
        <v>0</v>
      </c>
      <c r="AX8" s="77">
        <f t="shared" si="7"/>
        <v>0</v>
      </c>
      <c r="AY8" s="77">
        <f t="shared" si="7"/>
        <v>0</v>
      </c>
      <c r="AZ8" s="77">
        <f t="shared" si="7"/>
        <v>0</v>
      </c>
      <c r="BA8" s="77">
        <f t="shared" si="7"/>
        <v>0</v>
      </c>
      <c r="BB8" s="77">
        <f t="shared" si="7"/>
        <v>0</v>
      </c>
      <c r="BC8" s="77">
        <f t="shared" si="7"/>
        <v>0</v>
      </c>
    </row>
    <row r="9" spans="1:55" x14ac:dyDescent="0.25">
      <c r="A9">
        <v>5</v>
      </c>
      <c r="B9" s="42" t="str">
        <f t="shared" si="2"/>
        <v>25.078.994/0001-90</v>
      </c>
      <c r="C9" s="77">
        <f t="shared" si="3"/>
        <v>0</v>
      </c>
      <c r="D9" s="77">
        <f t="shared" si="3"/>
        <v>0</v>
      </c>
      <c r="E9" s="77">
        <f t="shared" si="3"/>
        <v>0</v>
      </c>
      <c r="F9" s="77">
        <f t="shared" si="3"/>
        <v>0</v>
      </c>
      <c r="G9" s="77">
        <f t="shared" si="3"/>
        <v>0</v>
      </c>
      <c r="H9" s="77">
        <f t="shared" si="3"/>
        <v>0</v>
      </c>
      <c r="I9" s="77">
        <f t="shared" si="3"/>
        <v>0</v>
      </c>
      <c r="J9" s="77">
        <f t="shared" si="3"/>
        <v>0</v>
      </c>
      <c r="K9" s="77">
        <f t="shared" si="3"/>
        <v>0</v>
      </c>
      <c r="L9" s="77">
        <f t="shared" si="3"/>
        <v>0</v>
      </c>
      <c r="M9" s="77">
        <f t="shared" si="4"/>
        <v>0</v>
      </c>
      <c r="N9" s="77">
        <f t="shared" si="4"/>
        <v>0</v>
      </c>
      <c r="O9" s="77">
        <f t="shared" si="4"/>
        <v>0</v>
      </c>
      <c r="P9" s="77">
        <f t="shared" si="4"/>
        <v>0</v>
      </c>
      <c r="Q9" s="77">
        <f t="shared" si="4"/>
        <v>0</v>
      </c>
      <c r="R9" s="77">
        <f t="shared" si="4"/>
        <v>0</v>
      </c>
      <c r="S9" s="77">
        <f t="shared" si="4"/>
        <v>0</v>
      </c>
      <c r="T9" s="77">
        <f t="shared" si="4"/>
        <v>0</v>
      </c>
      <c r="U9" s="77">
        <f t="shared" si="4"/>
        <v>0</v>
      </c>
      <c r="V9" s="77">
        <f t="shared" si="4"/>
        <v>0</v>
      </c>
      <c r="W9" s="77">
        <f t="shared" si="5"/>
        <v>0</v>
      </c>
      <c r="X9" s="77">
        <f t="shared" si="5"/>
        <v>0</v>
      </c>
      <c r="Y9" s="77">
        <f t="shared" si="5"/>
        <v>0</v>
      </c>
      <c r="Z9" s="77">
        <f t="shared" si="5"/>
        <v>0</v>
      </c>
      <c r="AA9" s="77">
        <f t="shared" si="5"/>
        <v>0</v>
      </c>
      <c r="AB9" s="77">
        <f t="shared" si="5"/>
        <v>0</v>
      </c>
      <c r="AC9" s="77">
        <f t="shared" si="5"/>
        <v>0</v>
      </c>
      <c r="AD9" s="77">
        <f t="shared" si="5"/>
        <v>0</v>
      </c>
      <c r="AE9" s="77">
        <f t="shared" si="5"/>
        <v>0</v>
      </c>
      <c r="AF9" s="77">
        <f t="shared" si="5"/>
        <v>0</v>
      </c>
      <c r="AG9" s="77">
        <f t="shared" si="6"/>
        <v>0</v>
      </c>
      <c r="AH9" s="77">
        <f t="shared" si="6"/>
        <v>0</v>
      </c>
      <c r="AI9" s="77">
        <f t="shared" si="6"/>
        <v>0</v>
      </c>
      <c r="AJ9" s="77">
        <f t="shared" si="6"/>
        <v>0</v>
      </c>
      <c r="AK9" s="77">
        <f t="shared" si="6"/>
        <v>0</v>
      </c>
      <c r="AL9" s="77">
        <f t="shared" si="6"/>
        <v>0</v>
      </c>
      <c r="AM9" s="77">
        <f t="shared" si="6"/>
        <v>0</v>
      </c>
      <c r="AN9" s="77">
        <f t="shared" si="6"/>
        <v>0</v>
      </c>
      <c r="AO9" s="77">
        <f t="shared" si="6"/>
        <v>0</v>
      </c>
      <c r="AP9" s="77">
        <f t="shared" si="6"/>
        <v>0</v>
      </c>
      <c r="AQ9" s="77">
        <f t="shared" si="7"/>
        <v>0</v>
      </c>
      <c r="AR9" s="77">
        <f t="shared" si="7"/>
        <v>0</v>
      </c>
      <c r="AS9" s="77">
        <f t="shared" si="7"/>
        <v>0</v>
      </c>
      <c r="AT9" s="77">
        <f t="shared" si="7"/>
        <v>0</v>
      </c>
      <c r="AU9" s="77">
        <f t="shared" si="7"/>
        <v>0</v>
      </c>
      <c r="AV9" s="77">
        <f t="shared" si="7"/>
        <v>0</v>
      </c>
      <c r="AW9" s="77">
        <f t="shared" si="7"/>
        <v>0</v>
      </c>
      <c r="AX9" s="77">
        <f t="shared" si="7"/>
        <v>0</v>
      </c>
      <c r="AY9" s="77">
        <f t="shared" si="7"/>
        <v>0</v>
      </c>
      <c r="AZ9" s="77">
        <f t="shared" si="7"/>
        <v>0</v>
      </c>
      <c r="BA9" s="77">
        <f t="shared" si="7"/>
        <v>0</v>
      </c>
      <c r="BB9" s="77">
        <f t="shared" si="7"/>
        <v>0</v>
      </c>
      <c r="BC9" s="77">
        <f t="shared" si="7"/>
        <v>0</v>
      </c>
    </row>
    <row r="10" spans="1:55" x14ac:dyDescent="0.25">
      <c r="A10">
        <v>6</v>
      </c>
      <c r="B10" s="42" t="str">
        <f t="shared" si="2"/>
        <v>14.964.240/0001-10</v>
      </c>
      <c r="C10" s="77">
        <f t="shared" si="3"/>
        <v>0</v>
      </c>
      <c r="D10" s="77">
        <f t="shared" si="3"/>
        <v>0</v>
      </c>
      <c r="E10" s="77">
        <f t="shared" si="3"/>
        <v>0</v>
      </c>
      <c r="F10" s="77">
        <f t="shared" si="3"/>
        <v>0</v>
      </c>
      <c r="G10" s="77">
        <f t="shared" si="3"/>
        <v>0</v>
      </c>
      <c r="H10" s="77">
        <f t="shared" si="3"/>
        <v>0</v>
      </c>
      <c r="I10" s="77">
        <f t="shared" si="3"/>
        <v>0</v>
      </c>
      <c r="J10" s="77">
        <f t="shared" si="3"/>
        <v>0</v>
      </c>
      <c r="K10" s="77">
        <f t="shared" si="3"/>
        <v>0</v>
      </c>
      <c r="L10" s="77">
        <f t="shared" si="3"/>
        <v>0</v>
      </c>
      <c r="M10" s="77">
        <f t="shared" si="4"/>
        <v>0</v>
      </c>
      <c r="N10" s="77">
        <f t="shared" si="4"/>
        <v>0</v>
      </c>
      <c r="O10" s="77">
        <f t="shared" si="4"/>
        <v>0</v>
      </c>
      <c r="P10" s="77">
        <f t="shared" si="4"/>
        <v>0</v>
      </c>
      <c r="Q10" s="77">
        <f t="shared" si="4"/>
        <v>0</v>
      </c>
      <c r="R10" s="77">
        <f t="shared" si="4"/>
        <v>0</v>
      </c>
      <c r="S10" s="77">
        <f t="shared" si="4"/>
        <v>0</v>
      </c>
      <c r="T10" s="77">
        <f t="shared" si="4"/>
        <v>0</v>
      </c>
      <c r="U10" s="77">
        <f t="shared" si="4"/>
        <v>0</v>
      </c>
      <c r="V10" s="77">
        <f t="shared" si="4"/>
        <v>0</v>
      </c>
      <c r="W10" s="77">
        <f t="shared" si="5"/>
        <v>0</v>
      </c>
      <c r="X10" s="77">
        <f t="shared" si="5"/>
        <v>0</v>
      </c>
      <c r="Y10" s="77">
        <f t="shared" si="5"/>
        <v>0</v>
      </c>
      <c r="Z10" s="77">
        <f t="shared" si="5"/>
        <v>0</v>
      </c>
      <c r="AA10" s="77">
        <f t="shared" si="5"/>
        <v>0</v>
      </c>
      <c r="AB10" s="77">
        <f t="shared" si="5"/>
        <v>0</v>
      </c>
      <c r="AC10" s="77">
        <f t="shared" si="5"/>
        <v>0</v>
      </c>
      <c r="AD10" s="77">
        <f t="shared" si="5"/>
        <v>0</v>
      </c>
      <c r="AE10" s="77">
        <f t="shared" si="5"/>
        <v>0</v>
      </c>
      <c r="AF10" s="77">
        <f t="shared" si="5"/>
        <v>0</v>
      </c>
      <c r="AG10" s="77">
        <f t="shared" si="6"/>
        <v>0</v>
      </c>
      <c r="AH10" s="77">
        <f t="shared" si="6"/>
        <v>0</v>
      </c>
      <c r="AI10" s="77">
        <f t="shared" si="6"/>
        <v>0</v>
      </c>
      <c r="AJ10" s="77">
        <f t="shared" si="6"/>
        <v>0</v>
      </c>
      <c r="AK10" s="77">
        <f t="shared" si="6"/>
        <v>0</v>
      </c>
      <c r="AL10" s="77">
        <f t="shared" si="6"/>
        <v>0</v>
      </c>
      <c r="AM10" s="77">
        <f t="shared" si="6"/>
        <v>0</v>
      </c>
      <c r="AN10" s="77">
        <f t="shared" si="6"/>
        <v>0</v>
      </c>
      <c r="AO10" s="77">
        <f t="shared" si="6"/>
        <v>0</v>
      </c>
      <c r="AP10" s="77">
        <f t="shared" si="6"/>
        <v>0</v>
      </c>
      <c r="AQ10" s="77">
        <f t="shared" si="7"/>
        <v>0</v>
      </c>
      <c r="AR10" s="77">
        <f t="shared" si="7"/>
        <v>0</v>
      </c>
      <c r="AS10" s="77">
        <f t="shared" si="7"/>
        <v>0</v>
      </c>
      <c r="AT10" s="77">
        <f t="shared" si="7"/>
        <v>0</v>
      </c>
      <c r="AU10" s="77">
        <f t="shared" si="7"/>
        <v>0</v>
      </c>
      <c r="AV10" s="77">
        <f t="shared" si="7"/>
        <v>0</v>
      </c>
      <c r="AW10" s="77">
        <f t="shared" si="7"/>
        <v>0</v>
      </c>
      <c r="AX10" s="77">
        <f t="shared" si="7"/>
        <v>0</v>
      </c>
      <c r="AY10" s="77">
        <f t="shared" si="7"/>
        <v>0</v>
      </c>
      <c r="AZ10" s="77">
        <f t="shared" si="7"/>
        <v>0</v>
      </c>
      <c r="BA10" s="77">
        <f t="shared" si="7"/>
        <v>0</v>
      </c>
      <c r="BB10" s="77">
        <f t="shared" si="7"/>
        <v>0</v>
      </c>
      <c r="BC10" s="77">
        <f t="shared" si="7"/>
        <v>0</v>
      </c>
    </row>
    <row r="11" spans="1:55" x14ac:dyDescent="0.25">
      <c r="A11">
        <v>7</v>
      </c>
      <c r="B11" s="42" t="str">
        <f t="shared" si="2"/>
        <v>13.077.418/0001-49</v>
      </c>
      <c r="C11" s="77">
        <f t="shared" si="3"/>
        <v>0</v>
      </c>
      <c r="D11" s="77">
        <f t="shared" si="3"/>
        <v>0</v>
      </c>
      <c r="E11" s="77">
        <f t="shared" si="3"/>
        <v>0.22992624570466269</v>
      </c>
      <c r="F11" s="77">
        <f t="shared" si="3"/>
        <v>0</v>
      </c>
      <c r="G11" s="77">
        <f t="shared" si="3"/>
        <v>0</v>
      </c>
      <c r="H11" s="77">
        <f t="shared" si="3"/>
        <v>0</v>
      </c>
      <c r="I11" s="77">
        <f t="shared" si="3"/>
        <v>0.15210000000000004</v>
      </c>
      <c r="J11" s="77">
        <f t="shared" si="3"/>
        <v>0</v>
      </c>
      <c r="K11" s="77">
        <f t="shared" si="3"/>
        <v>0</v>
      </c>
      <c r="L11" s="77">
        <f t="shared" si="3"/>
        <v>0</v>
      </c>
      <c r="M11" s="77">
        <f t="shared" si="4"/>
        <v>0</v>
      </c>
      <c r="N11" s="77">
        <f t="shared" si="4"/>
        <v>0</v>
      </c>
      <c r="O11" s="77">
        <f t="shared" si="4"/>
        <v>0</v>
      </c>
      <c r="P11" s="77">
        <f t="shared" si="4"/>
        <v>0</v>
      </c>
      <c r="Q11" s="77">
        <f t="shared" si="4"/>
        <v>0</v>
      </c>
      <c r="R11" s="77">
        <f t="shared" si="4"/>
        <v>0</v>
      </c>
      <c r="S11" s="77">
        <f t="shared" si="4"/>
        <v>0</v>
      </c>
      <c r="T11" s="77">
        <f t="shared" si="4"/>
        <v>0</v>
      </c>
      <c r="U11" s="77">
        <f t="shared" si="4"/>
        <v>0</v>
      </c>
      <c r="V11" s="77">
        <f t="shared" si="4"/>
        <v>0</v>
      </c>
      <c r="W11" s="77">
        <f t="shared" si="5"/>
        <v>0</v>
      </c>
      <c r="X11" s="77">
        <f t="shared" si="5"/>
        <v>0</v>
      </c>
      <c r="Y11" s="77">
        <f t="shared" si="5"/>
        <v>0</v>
      </c>
      <c r="Z11" s="77">
        <f t="shared" si="5"/>
        <v>0</v>
      </c>
      <c r="AA11" s="77">
        <f t="shared" si="5"/>
        <v>7.9741442953370698E-3</v>
      </c>
      <c r="AB11" s="77">
        <f t="shared" si="5"/>
        <v>0</v>
      </c>
      <c r="AC11" s="77">
        <f t="shared" si="5"/>
        <v>0</v>
      </c>
      <c r="AD11" s="77">
        <f t="shared" si="5"/>
        <v>0</v>
      </c>
      <c r="AE11" s="77">
        <f t="shared" si="5"/>
        <v>0</v>
      </c>
      <c r="AF11" s="77">
        <f t="shared" si="5"/>
        <v>0</v>
      </c>
      <c r="AG11" s="77">
        <f t="shared" si="6"/>
        <v>0</v>
      </c>
      <c r="AH11" s="77">
        <f t="shared" si="6"/>
        <v>0</v>
      </c>
      <c r="AI11" s="77">
        <f t="shared" si="6"/>
        <v>0</v>
      </c>
      <c r="AJ11" s="77">
        <f t="shared" si="6"/>
        <v>0</v>
      </c>
      <c r="AK11" s="77">
        <f t="shared" si="6"/>
        <v>0</v>
      </c>
      <c r="AL11" s="77">
        <f t="shared" si="6"/>
        <v>0</v>
      </c>
      <c r="AM11" s="77">
        <f t="shared" si="6"/>
        <v>0</v>
      </c>
      <c r="AN11" s="77">
        <f t="shared" si="6"/>
        <v>0</v>
      </c>
      <c r="AO11" s="77">
        <f t="shared" si="6"/>
        <v>0</v>
      </c>
      <c r="AP11" s="77">
        <f t="shared" si="6"/>
        <v>0</v>
      </c>
      <c r="AQ11" s="77">
        <f t="shared" si="7"/>
        <v>0</v>
      </c>
      <c r="AR11" s="77">
        <f t="shared" si="7"/>
        <v>0</v>
      </c>
      <c r="AS11" s="77">
        <f t="shared" si="7"/>
        <v>0</v>
      </c>
      <c r="AT11" s="77">
        <f t="shared" si="7"/>
        <v>0</v>
      </c>
      <c r="AU11" s="77">
        <f t="shared" si="7"/>
        <v>0</v>
      </c>
      <c r="AV11" s="77">
        <f t="shared" si="7"/>
        <v>0</v>
      </c>
      <c r="AW11" s="77">
        <f t="shared" si="7"/>
        <v>0</v>
      </c>
      <c r="AX11" s="77">
        <f t="shared" si="7"/>
        <v>0</v>
      </c>
      <c r="AY11" s="77">
        <f t="shared" si="7"/>
        <v>0</v>
      </c>
      <c r="AZ11" s="77">
        <f t="shared" si="7"/>
        <v>0</v>
      </c>
      <c r="BA11" s="77">
        <f t="shared" si="7"/>
        <v>0</v>
      </c>
      <c r="BB11" s="77">
        <f t="shared" si="7"/>
        <v>0</v>
      </c>
      <c r="BC11" s="77">
        <f t="shared" si="7"/>
        <v>0</v>
      </c>
    </row>
    <row r="12" spans="1:55" x14ac:dyDescent="0.25">
      <c r="A12">
        <v>8</v>
      </c>
      <c r="B12" s="42" t="str">
        <f t="shared" si="2"/>
        <v>13.322.205/0001-35</v>
      </c>
      <c r="C12" s="77">
        <f t="shared" si="3"/>
        <v>0</v>
      </c>
      <c r="D12" s="77">
        <f t="shared" si="3"/>
        <v>0</v>
      </c>
      <c r="E12" s="77">
        <f t="shared" si="3"/>
        <v>0</v>
      </c>
      <c r="F12" s="77">
        <f t="shared" si="3"/>
        <v>0</v>
      </c>
      <c r="G12" s="77">
        <f t="shared" si="3"/>
        <v>0</v>
      </c>
      <c r="H12" s="77">
        <f t="shared" si="3"/>
        <v>0</v>
      </c>
      <c r="I12" s="77">
        <f t="shared" si="3"/>
        <v>0</v>
      </c>
      <c r="J12" s="77">
        <f t="shared" si="3"/>
        <v>0</v>
      </c>
      <c r="K12" s="77">
        <f t="shared" si="3"/>
        <v>0</v>
      </c>
      <c r="L12" s="77">
        <f t="shared" si="3"/>
        <v>0</v>
      </c>
      <c r="M12" s="77">
        <f t="shared" si="4"/>
        <v>0</v>
      </c>
      <c r="N12" s="77">
        <f t="shared" si="4"/>
        <v>0</v>
      </c>
      <c r="O12" s="77">
        <f t="shared" si="4"/>
        <v>0</v>
      </c>
      <c r="P12" s="77">
        <f t="shared" si="4"/>
        <v>0</v>
      </c>
      <c r="Q12" s="77">
        <f t="shared" si="4"/>
        <v>0</v>
      </c>
      <c r="R12" s="77">
        <f t="shared" si="4"/>
        <v>0</v>
      </c>
      <c r="S12" s="77">
        <f t="shared" si="4"/>
        <v>0</v>
      </c>
      <c r="T12" s="77">
        <f t="shared" si="4"/>
        <v>0</v>
      </c>
      <c r="U12" s="77">
        <f t="shared" si="4"/>
        <v>0</v>
      </c>
      <c r="V12" s="77">
        <f t="shared" si="4"/>
        <v>0</v>
      </c>
      <c r="W12" s="77">
        <f t="shared" si="5"/>
        <v>0</v>
      </c>
      <c r="X12" s="77">
        <f t="shared" si="5"/>
        <v>0</v>
      </c>
      <c r="Y12" s="77">
        <f t="shared" si="5"/>
        <v>0</v>
      </c>
      <c r="Z12" s="77">
        <f t="shared" si="5"/>
        <v>0</v>
      </c>
      <c r="AA12" s="77">
        <f t="shared" si="5"/>
        <v>0</v>
      </c>
      <c r="AB12" s="77">
        <f t="shared" si="5"/>
        <v>0</v>
      </c>
      <c r="AC12" s="77">
        <f t="shared" si="5"/>
        <v>0</v>
      </c>
      <c r="AD12" s="77">
        <f t="shared" si="5"/>
        <v>0</v>
      </c>
      <c r="AE12" s="77">
        <f t="shared" si="5"/>
        <v>0</v>
      </c>
      <c r="AF12" s="77">
        <f t="shared" si="5"/>
        <v>0</v>
      </c>
      <c r="AG12" s="77">
        <f t="shared" si="6"/>
        <v>0</v>
      </c>
      <c r="AH12" s="77">
        <f t="shared" si="6"/>
        <v>0</v>
      </c>
      <c r="AI12" s="77">
        <f t="shared" si="6"/>
        <v>0</v>
      </c>
      <c r="AJ12" s="77">
        <f t="shared" si="6"/>
        <v>0</v>
      </c>
      <c r="AK12" s="77">
        <f t="shared" si="6"/>
        <v>0</v>
      </c>
      <c r="AL12" s="77">
        <f t="shared" si="6"/>
        <v>0</v>
      </c>
      <c r="AM12" s="77">
        <f t="shared" si="6"/>
        <v>0</v>
      </c>
      <c r="AN12" s="77">
        <f t="shared" si="6"/>
        <v>0</v>
      </c>
      <c r="AO12" s="77">
        <f t="shared" si="6"/>
        <v>0</v>
      </c>
      <c r="AP12" s="77">
        <f t="shared" si="6"/>
        <v>0</v>
      </c>
      <c r="AQ12" s="77">
        <f t="shared" si="7"/>
        <v>0</v>
      </c>
      <c r="AR12" s="77">
        <f t="shared" si="7"/>
        <v>0</v>
      </c>
      <c r="AS12" s="77">
        <f t="shared" si="7"/>
        <v>0</v>
      </c>
      <c r="AT12" s="77">
        <f t="shared" si="7"/>
        <v>0</v>
      </c>
      <c r="AU12" s="77">
        <f t="shared" si="7"/>
        <v>0</v>
      </c>
      <c r="AV12" s="77">
        <f t="shared" si="7"/>
        <v>0</v>
      </c>
      <c r="AW12" s="77">
        <f t="shared" si="7"/>
        <v>0</v>
      </c>
      <c r="AX12" s="77">
        <f t="shared" si="7"/>
        <v>0</v>
      </c>
      <c r="AY12" s="77">
        <f t="shared" si="7"/>
        <v>0</v>
      </c>
      <c r="AZ12" s="77">
        <f t="shared" si="7"/>
        <v>0</v>
      </c>
      <c r="BA12" s="77">
        <f t="shared" si="7"/>
        <v>0</v>
      </c>
      <c r="BB12" s="77">
        <f t="shared" si="7"/>
        <v>0</v>
      </c>
      <c r="BC12" s="77">
        <f t="shared" si="7"/>
        <v>0</v>
      </c>
    </row>
    <row r="13" spans="1:55" x14ac:dyDescent="0.25">
      <c r="A13">
        <v>9</v>
      </c>
      <c r="B13" s="42" t="str">
        <f t="shared" si="2"/>
        <v>07.442.078/0001-05</v>
      </c>
      <c r="C13" s="77">
        <f t="shared" si="3"/>
        <v>0</v>
      </c>
      <c r="D13" s="77">
        <f t="shared" si="3"/>
        <v>0</v>
      </c>
      <c r="E13" s="77">
        <f t="shared" si="3"/>
        <v>0</v>
      </c>
      <c r="F13" s="77">
        <f t="shared" si="3"/>
        <v>0</v>
      </c>
      <c r="G13" s="77">
        <f t="shared" si="3"/>
        <v>0</v>
      </c>
      <c r="H13" s="77">
        <f t="shared" si="3"/>
        <v>0</v>
      </c>
      <c r="I13" s="77">
        <f t="shared" si="3"/>
        <v>0</v>
      </c>
      <c r="J13" s="77">
        <f t="shared" si="3"/>
        <v>0</v>
      </c>
      <c r="K13" s="77">
        <f t="shared" si="3"/>
        <v>0</v>
      </c>
      <c r="L13" s="77">
        <f t="shared" si="3"/>
        <v>0</v>
      </c>
      <c r="M13" s="77">
        <f t="shared" si="4"/>
        <v>0</v>
      </c>
      <c r="N13" s="77">
        <f t="shared" si="4"/>
        <v>0</v>
      </c>
      <c r="O13" s="77">
        <f t="shared" si="4"/>
        <v>0</v>
      </c>
      <c r="P13" s="77">
        <f t="shared" si="4"/>
        <v>0</v>
      </c>
      <c r="Q13" s="77">
        <f t="shared" si="4"/>
        <v>0</v>
      </c>
      <c r="R13" s="77">
        <f t="shared" si="4"/>
        <v>0</v>
      </c>
      <c r="S13" s="77">
        <f t="shared" si="4"/>
        <v>0</v>
      </c>
      <c r="T13" s="77">
        <f t="shared" si="4"/>
        <v>0</v>
      </c>
      <c r="U13" s="77">
        <f t="shared" si="4"/>
        <v>0</v>
      </c>
      <c r="V13" s="77">
        <f t="shared" si="4"/>
        <v>0</v>
      </c>
      <c r="W13" s="77">
        <f t="shared" si="5"/>
        <v>0</v>
      </c>
      <c r="X13" s="77">
        <f t="shared" si="5"/>
        <v>0</v>
      </c>
      <c r="Y13" s="77">
        <f t="shared" si="5"/>
        <v>0</v>
      </c>
      <c r="Z13" s="77">
        <f t="shared" si="5"/>
        <v>0</v>
      </c>
      <c r="AA13" s="77">
        <f t="shared" si="5"/>
        <v>0</v>
      </c>
      <c r="AB13" s="77">
        <f t="shared" si="5"/>
        <v>0</v>
      </c>
      <c r="AC13" s="77">
        <f t="shared" si="5"/>
        <v>0</v>
      </c>
      <c r="AD13" s="77">
        <f t="shared" si="5"/>
        <v>0</v>
      </c>
      <c r="AE13" s="77">
        <f t="shared" si="5"/>
        <v>0</v>
      </c>
      <c r="AF13" s="77">
        <f t="shared" si="5"/>
        <v>0</v>
      </c>
      <c r="AG13" s="77">
        <f t="shared" si="6"/>
        <v>0</v>
      </c>
      <c r="AH13" s="77">
        <f t="shared" si="6"/>
        <v>0</v>
      </c>
      <c r="AI13" s="77">
        <f t="shared" si="6"/>
        <v>0</v>
      </c>
      <c r="AJ13" s="77">
        <f t="shared" si="6"/>
        <v>0</v>
      </c>
      <c r="AK13" s="77">
        <f t="shared" si="6"/>
        <v>0</v>
      </c>
      <c r="AL13" s="77">
        <f t="shared" si="6"/>
        <v>0</v>
      </c>
      <c r="AM13" s="77">
        <f t="shared" si="6"/>
        <v>0</v>
      </c>
      <c r="AN13" s="77">
        <f t="shared" si="6"/>
        <v>0</v>
      </c>
      <c r="AO13" s="77">
        <f t="shared" si="6"/>
        <v>0</v>
      </c>
      <c r="AP13" s="77">
        <f t="shared" si="6"/>
        <v>0</v>
      </c>
      <c r="AQ13" s="77">
        <f t="shared" si="7"/>
        <v>0</v>
      </c>
      <c r="AR13" s="77">
        <f t="shared" si="7"/>
        <v>0</v>
      </c>
      <c r="AS13" s="77">
        <f t="shared" si="7"/>
        <v>0</v>
      </c>
      <c r="AT13" s="77">
        <f t="shared" si="7"/>
        <v>0</v>
      </c>
      <c r="AU13" s="77">
        <f t="shared" si="7"/>
        <v>0</v>
      </c>
      <c r="AV13" s="77">
        <f t="shared" si="7"/>
        <v>0</v>
      </c>
      <c r="AW13" s="77">
        <f t="shared" si="7"/>
        <v>0</v>
      </c>
      <c r="AX13" s="77">
        <f t="shared" si="7"/>
        <v>0</v>
      </c>
      <c r="AY13" s="77">
        <f t="shared" si="7"/>
        <v>0</v>
      </c>
      <c r="AZ13" s="77">
        <f t="shared" si="7"/>
        <v>0</v>
      </c>
      <c r="BA13" s="77">
        <f t="shared" si="7"/>
        <v>0</v>
      </c>
      <c r="BB13" s="77">
        <f t="shared" si="7"/>
        <v>0</v>
      </c>
      <c r="BC13" s="77">
        <f t="shared" si="7"/>
        <v>0</v>
      </c>
    </row>
    <row r="14" spans="1:55" x14ac:dyDescent="0.25">
      <c r="A14">
        <v>10</v>
      </c>
      <c r="B14" s="42" t="str">
        <f t="shared" si="2"/>
        <v>07.861.554/0001-22</v>
      </c>
      <c r="C14" s="77">
        <f t="shared" si="3"/>
        <v>0</v>
      </c>
      <c r="D14" s="77">
        <f t="shared" si="3"/>
        <v>0</v>
      </c>
      <c r="E14" s="77">
        <f t="shared" si="3"/>
        <v>0</v>
      </c>
      <c r="F14" s="77">
        <f t="shared" si="3"/>
        <v>0</v>
      </c>
      <c r="G14" s="77">
        <f t="shared" si="3"/>
        <v>0</v>
      </c>
      <c r="H14" s="77">
        <f t="shared" si="3"/>
        <v>0</v>
      </c>
      <c r="I14" s="77">
        <f t="shared" si="3"/>
        <v>0</v>
      </c>
      <c r="J14" s="77">
        <f t="shared" si="3"/>
        <v>0</v>
      </c>
      <c r="K14" s="77">
        <f t="shared" si="3"/>
        <v>0</v>
      </c>
      <c r="L14" s="77">
        <f t="shared" si="3"/>
        <v>0</v>
      </c>
      <c r="M14" s="77">
        <f t="shared" si="4"/>
        <v>0</v>
      </c>
      <c r="N14" s="77">
        <f t="shared" si="4"/>
        <v>0</v>
      </c>
      <c r="O14" s="77">
        <f t="shared" si="4"/>
        <v>0</v>
      </c>
      <c r="P14" s="77">
        <f t="shared" si="4"/>
        <v>0</v>
      </c>
      <c r="Q14" s="77">
        <f t="shared" si="4"/>
        <v>0</v>
      </c>
      <c r="R14" s="77">
        <f t="shared" si="4"/>
        <v>0</v>
      </c>
      <c r="S14" s="77">
        <f t="shared" si="4"/>
        <v>0</v>
      </c>
      <c r="T14" s="77">
        <f t="shared" si="4"/>
        <v>0</v>
      </c>
      <c r="U14" s="77">
        <f t="shared" si="4"/>
        <v>0</v>
      </c>
      <c r="V14" s="77">
        <f t="shared" si="4"/>
        <v>0</v>
      </c>
      <c r="W14" s="77">
        <f t="shared" si="5"/>
        <v>0</v>
      </c>
      <c r="X14" s="77">
        <f t="shared" si="5"/>
        <v>0</v>
      </c>
      <c r="Y14" s="77">
        <f t="shared" si="5"/>
        <v>0</v>
      </c>
      <c r="Z14" s="77">
        <f t="shared" si="5"/>
        <v>0</v>
      </c>
      <c r="AA14" s="77">
        <f t="shared" si="5"/>
        <v>0</v>
      </c>
      <c r="AB14" s="77">
        <f t="shared" si="5"/>
        <v>0</v>
      </c>
      <c r="AC14" s="77">
        <f t="shared" si="5"/>
        <v>0</v>
      </c>
      <c r="AD14" s="77">
        <f t="shared" si="5"/>
        <v>0</v>
      </c>
      <c r="AE14" s="77">
        <f t="shared" si="5"/>
        <v>0</v>
      </c>
      <c r="AF14" s="77">
        <f t="shared" si="5"/>
        <v>0</v>
      </c>
      <c r="AG14" s="77">
        <f t="shared" si="6"/>
        <v>0</v>
      </c>
      <c r="AH14" s="77">
        <f t="shared" si="6"/>
        <v>0</v>
      </c>
      <c r="AI14" s="77">
        <f t="shared" si="6"/>
        <v>0</v>
      </c>
      <c r="AJ14" s="77">
        <f t="shared" si="6"/>
        <v>0</v>
      </c>
      <c r="AK14" s="77">
        <f t="shared" si="6"/>
        <v>0</v>
      </c>
      <c r="AL14" s="77">
        <f t="shared" si="6"/>
        <v>0</v>
      </c>
      <c r="AM14" s="77">
        <f t="shared" si="6"/>
        <v>0</v>
      </c>
      <c r="AN14" s="77">
        <f t="shared" si="6"/>
        <v>0</v>
      </c>
      <c r="AO14" s="77">
        <f t="shared" si="6"/>
        <v>0</v>
      </c>
      <c r="AP14" s="77">
        <f t="shared" si="6"/>
        <v>0</v>
      </c>
      <c r="AQ14" s="77">
        <f t="shared" si="7"/>
        <v>0</v>
      </c>
      <c r="AR14" s="77">
        <f t="shared" si="7"/>
        <v>0</v>
      </c>
      <c r="AS14" s="77">
        <f t="shared" si="7"/>
        <v>0</v>
      </c>
      <c r="AT14" s="77">
        <f t="shared" si="7"/>
        <v>0</v>
      </c>
      <c r="AU14" s="77">
        <f t="shared" si="7"/>
        <v>0</v>
      </c>
      <c r="AV14" s="77">
        <f t="shared" si="7"/>
        <v>0</v>
      </c>
      <c r="AW14" s="77">
        <f t="shared" si="7"/>
        <v>0</v>
      </c>
      <c r="AX14" s="77">
        <f t="shared" si="7"/>
        <v>0</v>
      </c>
      <c r="AY14" s="77">
        <f t="shared" si="7"/>
        <v>0</v>
      </c>
      <c r="AZ14" s="77">
        <f t="shared" si="7"/>
        <v>0</v>
      </c>
      <c r="BA14" s="77">
        <f t="shared" si="7"/>
        <v>0</v>
      </c>
      <c r="BB14" s="77">
        <f t="shared" si="7"/>
        <v>0</v>
      </c>
      <c r="BC14" s="77">
        <f t="shared" si="7"/>
        <v>0</v>
      </c>
    </row>
    <row r="15" spans="1:55" x14ac:dyDescent="0.25">
      <c r="A15">
        <v>11</v>
      </c>
      <c r="B15" s="42" t="str">
        <f t="shared" si="2"/>
        <v>13.327.340/0001-73</v>
      </c>
      <c r="C15" s="77">
        <f t="shared" ref="C15:L24" si="8">INDEX(PercRecursos,$A15,1)*INDEX(PercRecursos,C$3,1)</f>
        <v>0</v>
      </c>
      <c r="D15" s="77">
        <f t="shared" si="8"/>
        <v>0</v>
      </c>
      <c r="E15" s="77">
        <f t="shared" si="8"/>
        <v>0</v>
      </c>
      <c r="F15" s="77">
        <f t="shared" si="8"/>
        <v>0</v>
      </c>
      <c r="G15" s="77">
        <f t="shared" si="8"/>
        <v>0</v>
      </c>
      <c r="H15" s="77">
        <f t="shared" si="8"/>
        <v>0</v>
      </c>
      <c r="I15" s="77">
        <f t="shared" si="8"/>
        <v>0</v>
      </c>
      <c r="J15" s="77">
        <f t="shared" si="8"/>
        <v>0</v>
      </c>
      <c r="K15" s="77">
        <f t="shared" si="8"/>
        <v>0</v>
      </c>
      <c r="L15" s="77">
        <f t="shared" si="8"/>
        <v>0</v>
      </c>
      <c r="M15" s="77">
        <f t="shared" ref="M15:V24" si="9">INDEX(PercRecursos,$A15,1)*INDEX(PercRecursos,M$3,1)</f>
        <v>0</v>
      </c>
      <c r="N15" s="77">
        <f t="shared" si="9"/>
        <v>0</v>
      </c>
      <c r="O15" s="77">
        <f t="shared" si="9"/>
        <v>0</v>
      </c>
      <c r="P15" s="77">
        <f t="shared" si="9"/>
        <v>0</v>
      </c>
      <c r="Q15" s="77">
        <f t="shared" si="9"/>
        <v>0</v>
      </c>
      <c r="R15" s="77">
        <f t="shared" si="9"/>
        <v>0</v>
      </c>
      <c r="S15" s="77">
        <f t="shared" si="9"/>
        <v>0</v>
      </c>
      <c r="T15" s="77">
        <f t="shared" si="9"/>
        <v>0</v>
      </c>
      <c r="U15" s="77">
        <f t="shared" si="9"/>
        <v>0</v>
      </c>
      <c r="V15" s="77">
        <f t="shared" si="9"/>
        <v>0</v>
      </c>
      <c r="W15" s="77">
        <f t="shared" ref="W15:AF24" si="10">INDEX(PercRecursos,$A15,1)*INDEX(PercRecursos,W$3,1)</f>
        <v>0</v>
      </c>
      <c r="X15" s="77">
        <f t="shared" si="10"/>
        <v>0</v>
      </c>
      <c r="Y15" s="77">
        <f t="shared" si="10"/>
        <v>0</v>
      </c>
      <c r="Z15" s="77">
        <f t="shared" si="10"/>
        <v>0</v>
      </c>
      <c r="AA15" s="77">
        <f t="shared" si="10"/>
        <v>0</v>
      </c>
      <c r="AB15" s="77">
        <f t="shared" si="10"/>
        <v>0</v>
      </c>
      <c r="AC15" s="77">
        <f t="shared" si="10"/>
        <v>0</v>
      </c>
      <c r="AD15" s="77">
        <f t="shared" si="10"/>
        <v>0</v>
      </c>
      <c r="AE15" s="77">
        <f t="shared" si="10"/>
        <v>0</v>
      </c>
      <c r="AF15" s="77">
        <f t="shared" si="10"/>
        <v>0</v>
      </c>
      <c r="AG15" s="77">
        <f t="shared" ref="AG15:AP24" si="11">INDEX(PercRecursos,$A15,1)*INDEX(PercRecursos,AG$3,1)</f>
        <v>0</v>
      </c>
      <c r="AH15" s="77">
        <f t="shared" si="11"/>
        <v>0</v>
      </c>
      <c r="AI15" s="77">
        <f t="shared" si="11"/>
        <v>0</v>
      </c>
      <c r="AJ15" s="77">
        <f t="shared" si="11"/>
        <v>0</v>
      </c>
      <c r="AK15" s="77">
        <f t="shared" si="11"/>
        <v>0</v>
      </c>
      <c r="AL15" s="77">
        <f t="shared" si="11"/>
        <v>0</v>
      </c>
      <c r="AM15" s="77">
        <f t="shared" si="11"/>
        <v>0</v>
      </c>
      <c r="AN15" s="77">
        <f t="shared" si="11"/>
        <v>0</v>
      </c>
      <c r="AO15" s="77">
        <f t="shared" si="11"/>
        <v>0</v>
      </c>
      <c r="AP15" s="77">
        <f t="shared" si="11"/>
        <v>0</v>
      </c>
      <c r="AQ15" s="77">
        <f t="shared" ref="AQ15:BC24" si="12">INDEX(PercRecursos,$A15,1)*INDEX(PercRecursos,AQ$3,1)</f>
        <v>0</v>
      </c>
      <c r="AR15" s="77">
        <f t="shared" si="12"/>
        <v>0</v>
      </c>
      <c r="AS15" s="77">
        <f t="shared" si="12"/>
        <v>0</v>
      </c>
      <c r="AT15" s="77">
        <f t="shared" si="12"/>
        <v>0</v>
      </c>
      <c r="AU15" s="77">
        <f t="shared" si="12"/>
        <v>0</v>
      </c>
      <c r="AV15" s="77">
        <f t="shared" si="12"/>
        <v>0</v>
      </c>
      <c r="AW15" s="77">
        <f t="shared" si="12"/>
        <v>0</v>
      </c>
      <c r="AX15" s="77">
        <f t="shared" si="12"/>
        <v>0</v>
      </c>
      <c r="AY15" s="77">
        <f t="shared" si="12"/>
        <v>0</v>
      </c>
      <c r="AZ15" s="77">
        <f t="shared" si="12"/>
        <v>0</v>
      </c>
      <c r="BA15" s="77">
        <f t="shared" si="12"/>
        <v>0</v>
      </c>
      <c r="BB15" s="77">
        <f t="shared" si="12"/>
        <v>0</v>
      </c>
      <c r="BC15" s="77">
        <f t="shared" si="12"/>
        <v>0</v>
      </c>
    </row>
    <row r="16" spans="1:55" x14ac:dyDescent="0.25">
      <c r="A16">
        <v>12</v>
      </c>
      <c r="B16" s="42" t="str">
        <f t="shared" si="2"/>
        <v>32.161.826/0001-29</v>
      </c>
      <c r="C16" s="77">
        <f t="shared" si="8"/>
        <v>0</v>
      </c>
      <c r="D16" s="77">
        <f t="shared" si="8"/>
        <v>0</v>
      </c>
      <c r="E16" s="77">
        <f t="shared" si="8"/>
        <v>0</v>
      </c>
      <c r="F16" s="77">
        <f t="shared" si="8"/>
        <v>0</v>
      </c>
      <c r="G16" s="77">
        <f t="shared" si="8"/>
        <v>0</v>
      </c>
      <c r="H16" s="77">
        <f t="shared" si="8"/>
        <v>0</v>
      </c>
      <c r="I16" s="77">
        <f t="shared" si="8"/>
        <v>0</v>
      </c>
      <c r="J16" s="77">
        <f t="shared" si="8"/>
        <v>0</v>
      </c>
      <c r="K16" s="77">
        <f t="shared" si="8"/>
        <v>0</v>
      </c>
      <c r="L16" s="77">
        <f t="shared" si="8"/>
        <v>0</v>
      </c>
      <c r="M16" s="77">
        <f t="shared" si="9"/>
        <v>0</v>
      </c>
      <c r="N16" s="77">
        <f t="shared" si="9"/>
        <v>0</v>
      </c>
      <c r="O16" s="77">
        <f t="shared" si="9"/>
        <v>0</v>
      </c>
      <c r="P16" s="77">
        <f t="shared" si="9"/>
        <v>0</v>
      </c>
      <c r="Q16" s="77">
        <f t="shared" si="9"/>
        <v>0</v>
      </c>
      <c r="R16" s="77">
        <f t="shared" si="9"/>
        <v>0</v>
      </c>
      <c r="S16" s="77">
        <f t="shared" si="9"/>
        <v>0</v>
      </c>
      <c r="T16" s="77">
        <f t="shared" si="9"/>
        <v>0</v>
      </c>
      <c r="U16" s="77">
        <f t="shared" si="9"/>
        <v>0</v>
      </c>
      <c r="V16" s="77">
        <f t="shared" si="9"/>
        <v>0</v>
      </c>
      <c r="W16" s="77">
        <f t="shared" si="10"/>
        <v>0</v>
      </c>
      <c r="X16" s="77">
        <f t="shared" si="10"/>
        <v>0</v>
      </c>
      <c r="Y16" s="77">
        <f t="shared" si="10"/>
        <v>0</v>
      </c>
      <c r="Z16" s="77">
        <f t="shared" si="10"/>
        <v>0</v>
      </c>
      <c r="AA16" s="77">
        <f t="shared" si="10"/>
        <v>0</v>
      </c>
      <c r="AB16" s="77">
        <f t="shared" si="10"/>
        <v>0</v>
      </c>
      <c r="AC16" s="77">
        <f t="shared" si="10"/>
        <v>0</v>
      </c>
      <c r="AD16" s="77">
        <f t="shared" si="10"/>
        <v>0</v>
      </c>
      <c r="AE16" s="77">
        <f t="shared" si="10"/>
        <v>0</v>
      </c>
      <c r="AF16" s="77">
        <f t="shared" si="10"/>
        <v>0</v>
      </c>
      <c r="AG16" s="77">
        <f t="shared" si="11"/>
        <v>0</v>
      </c>
      <c r="AH16" s="77">
        <f t="shared" si="11"/>
        <v>0</v>
      </c>
      <c r="AI16" s="77">
        <f t="shared" si="11"/>
        <v>0</v>
      </c>
      <c r="AJ16" s="77">
        <f t="shared" si="11"/>
        <v>0</v>
      </c>
      <c r="AK16" s="77">
        <f t="shared" si="11"/>
        <v>0</v>
      </c>
      <c r="AL16" s="77">
        <f t="shared" si="11"/>
        <v>0</v>
      </c>
      <c r="AM16" s="77">
        <f t="shared" si="11"/>
        <v>0</v>
      </c>
      <c r="AN16" s="77">
        <f t="shared" si="11"/>
        <v>0</v>
      </c>
      <c r="AO16" s="77">
        <f t="shared" si="11"/>
        <v>0</v>
      </c>
      <c r="AP16" s="77">
        <f t="shared" si="11"/>
        <v>0</v>
      </c>
      <c r="AQ16" s="77">
        <f t="shared" si="12"/>
        <v>0</v>
      </c>
      <c r="AR16" s="77">
        <f t="shared" si="12"/>
        <v>0</v>
      </c>
      <c r="AS16" s="77">
        <f t="shared" si="12"/>
        <v>0</v>
      </c>
      <c r="AT16" s="77">
        <f t="shared" si="12"/>
        <v>0</v>
      </c>
      <c r="AU16" s="77">
        <f t="shared" si="12"/>
        <v>0</v>
      </c>
      <c r="AV16" s="77">
        <f t="shared" si="12"/>
        <v>0</v>
      </c>
      <c r="AW16" s="77">
        <f t="shared" si="12"/>
        <v>0</v>
      </c>
      <c r="AX16" s="77">
        <f t="shared" si="12"/>
        <v>0</v>
      </c>
      <c r="AY16" s="77">
        <f t="shared" si="12"/>
        <v>0</v>
      </c>
      <c r="AZ16" s="77">
        <f t="shared" si="12"/>
        <v>0</v>
      </c>
      <c r="BA16" s="77">
        <f t="shared" si="12"/>
        <v>0</v>
      </c>
      <c r="BB16" s="77">
        <f t="shared" si="12"/>
        <v>0</v>
      </c>
      <c r="BC16" s="77">
        <f t="shared" si="12"/>
        <v>0</v>
      </c>
    </row>
    <row r="17" spans="1:55" x14ac:dyDescent="0.25">
      <c r="A17">
        <v>13</v>
      </c>
      <c r="B17" s="42" t="str">
        <f t="shared" si="2"/>
        <v>35.292.588/0001-89</v>
      </c>
      <c r="C17" s="77">
        <f t="shared" si="8"/>
        <v>0</v>
      </c>
      <c r="D17" s="77">
        <f t="shared" si="8"/>
        <v>0</v>
      </c>
      <c r="E17" s="77">
        <f t="shared" si="8"/>
        <v>0</v>
      </c>
      <c r="F17" s="77">
        <f t="shared" si="8"/>
        <v>0</v>
      </c>
      <c r="G17" s="77">
        <f t="shared" si="8"/>
        <v>0</v>
      </c>
      <c r="H17" s="77">
        <f t="shared" si="8"/>
        <v>0</v>
      </c>
      <c r="I17" s="77">
        <f t="shared" si="8"/>
        <v>0</v>
      </c>
      <c r="J17" s="77">
        <f t="shared" si="8"/>
        <v>0</v>
      </c>
      <c r="K17" s="77">
        <f t="shared" si="8"/>
        <v>0</v>
      </c>
      <c r="L17" s="77">
        <f t="shared" si="8"/>
        <v>0</v>
      </c>
      <c r="M17" s="77">
        <f t="shared" si="9"/>
        <v>0</v>
      </c>
      <c r="N17" s="77">
        <f t="shared" si="9"/>
        <v>0</v>
      </c>
      <c r="O17" s="77">
        <f t="shared" si="9"/>
        <v>0</v>
      </c>
      <c r="P17" s="77">
        <f t="shared" si="9"/>
        <v>0</v>
      </c>
      <c r="Q17" s="77">
        <f t="shared" si="9"/>
        <v>0</v>
      </c>
      <c r="R17" s="77">
        <f t="shared" si="9"/>
        <v>0</v>
      </c>
      <c r="S17" s="77">
        <f t="shared" si="9"/>
        <v>0</v>
      </c>
      <c r="T17" s="77">
        <f t="shared" si="9"/>
        <v>0</v>
      </c>
      <c r="U17" s="77">
        <f t="shared" si="9"/>
        <v>0</v>
      </c>
      <c r="V17" s="77">
        <f t="shared" si="9"/>
        <v>0</v>
      </c>
      <c r="W17" s="77">
        <f t="shared" si="10"/>
        <v>0</v>
      </c>
      <c r="X17" s="77">
        <f t="shared" si="10"/>
        <v>0</v>
      </c>
      <c r="Y17" s="77">
        <f t="shared" si="10"/>
        <v>0</v>
      </c>
      <c r="Z17" s="77">
        <f t="shared" si="10"/>
        <v>0</v>
      </c>
      <c r="AA17" s="77">
        <f t="shared" si="10"/>
        <v>0</v>
      </c>
      <c r="AB17" s="77">
        <f t="shared" si="10"/>
        <v>0</v>
      </c>
      <c r="AC17" s="77">
        <f t="shared" si="10"/>
        <v>0</v>
      </c>
      <c r="AD17" s="77">
        <f t="shared" si="10"/>
        <v>0</v>
      </c>
      <c r="AE17" s="77">
        <f t="shared" si="10"/>
        <v>0</v>
      </c>
      <c r="AF17" s="77">
        <f t="shared" si="10"/>
        <v>0</v>
      </c>
      <c r="AG17" s="77">
        <f t="shared" si="11"/>
        <v>0</v>
      </c>
      <c r="AH17" s="77">
        <f t="shared" si="11"/>
        <v>0</v>
      </c>
      <c r="AI17" s="77">
        <f t="shared" si="11"/>
        <v>0</v>
      </c>
      <c r="AJ17" s="77">
        <f t="shared" si="11"/>
        <v>0</v>
      </c>
      <c r="AK17" s="77">
        <f t="shared" si="11"/>
        <v>0</v>
      </c>
      <c r="AL17" s="77">
        <f t="shared" si="11"/>
        <v>0</v>
      </c>
      <c r="AM17" s="77">
        <f t="shared" si="11"/>
        <v>0</v>
      </c>
      <c r="AN17" s="77">
        <f t="shared" si="11"/>
        <v>0</v>
      </c>
      <c r="AO17" s="77">
        <f t="shared" si="11"/>
        <v>0</v>
      </c>
      <c r="AP17" s="77">
        <f t="shared" si="11"/>
        <v>0</v>
      </c>
      <c r="AQ17" s="77">
        <f t="shared" si="12"/>
        <v>0</v>
      </c>
      <c r="AR17" s="77">
        <f t="shared" si="12"/>
        <v>0</v>
      </c>
      <c r="AS17" s="77">
        <f t="shared" si="12"/>
        <v>0</v>
      </c>
      <c r="AT17" s="77">
        <f t="shared" si="12"/>
        <v>0</v>
      </c>
      <c r="AU17" s="77">
        <f t="shared" si="12"/>
        <v>0</v>
      </c>
      <c r="AV17" s="77">
        <f t="shared" si="12"/>
        <v>0</v>
      </c>
      <c r="AW17" s="77">
        <f t="shared" si="12"/>
        <v>0</v>
      </c>
      <c r="AX17" s="77">
        <f t="shared" si="12"/>
        <v>0</v>
      </c>
      <c r="AY17" s="77">
        <f t="shared" si="12"/>
        <v>0</v>
      </c>
      <c r="AZ17" s="77">
        <f t="shared" si="12"/>
        <v>0</v>
      </c>
      <c r="BA17" s="77">
        <f t="shared" si="12"/>
        <v>0</v>
      </c>
      <c r="BB17" s="77">
        <f t="shared" si="12"/>
        <v>0</v>
      </c>
      <c r="BC17" s="77">
        <f t="shared" si="12"/>
        <v>0</v>
      </c>
    </row>
    <row r="18" spans="1:55" x14ac:dyDescent="0.25">
      <c r="A18">
        <v>14</v>
      </c>
      <c r="B18" s="42" t="str">
        <f t="shared" si="2"/>
        <v>09.005.805/0001-00</v>
      </c>
      <c r="C18" s="77">
        <f t="shared" si="8"/>
        <v>0</v>
      </c>
      <c r="D18" s="77">
        <f t="shared" si="8"/>
        <v>0</v>
      </c>
      <c r="E18" s="77">
        <f t="shared" si="8"/>
        <v>0</v>
      </c>
      <c r="F18" s="77">
        <f t="shared" si="8"/>
        <v>0</v>
      </c>
      <c r="G18" s="77">
        <f t="shared" si="8"/>
        <v>0</v>
      </c>
      <c r="H18" s="77">
        <f t="shared" si="8"/>
        <v>0</v>
      </c>
      <c r="I18" s="77">
        <f t="shared" si="8"/>
        <v>0</v>
      </c>
      <c r="J18" s="77">
        <f t="shared" si="8"/>
        <v>0</v>
      </c>
      <c r="K18" s="77">
        <f t="shared" si="8"/>
        <v>0</v>
      </c>
      <c r="L18" s="77">
        <f t="shared" si="8"/>
        <v>0</v>
      </c>
      <c r="M18" s="77">
        <f t="shared" si="9"/>
        <v>0</v>
      </c>
      <c r="N18" s="77">
        <f t="shared" si="9"/>
        <v>0</v>
      </c>
      <c r="O18" s="77">
        <f t="shared" si="9"/>
        <v>0</v>
      </c>
      <c r="P18" s="77">
        <f t="shared" si="9"/>
        <v>0</v>
      </c>
      <c r="Q18" s="77">
        <f t="shared" si="9"/>
        <v>0</v>
      </c>
      <c r="R18" s="77">
        <f t="shared" si="9"/>
        <v>0</v>
      </c>
      <c r="S18" s="77">
        <f t="shared" si="9"/>
        <v>0</v>
      </c>
      <c r="T18" s="77">
        <f t="shared" si="9"/>
        <v>0</v>
      </c>
      <c r="U18" s="77">
        <f t="shared" si="9"/>
        <v>0</v>
      </c>
      <c r="V18" s="77">
        <f t="shared" si="9"/>
        <v>0</v>
      </c>
      <c r="W18" s="77">
        <f t="shared" si="10"/>
        <v>0</v>
      </c>
      <c r="X18" s="77">
        <f t="shared" si="10"/>
        <v>0</v>
      </c>
      <c r="Y18" s="77">
        <f t="shared" si="10"/>
        <v>0</v>
      </c>
      <c r="Z18" s="77">
        <f t="shared" si="10"/>
        <v>0</v>
      </c>
      <c r="AA18" s="77">
        <f t="shared" si="10"/>
        <v>0</v>
      </c>
      <c r="AB18" s="77">
        <f t="shared" si="10"/>
        <v>0</v>
      </c>
      <c r="AC18" s="77">
        <f t="shared" si="10"/>
        <v>0</v>
      </c>
      <c r="AD18" s="77">
        <f t="shared" si="10"/>
        <v>0</v>
      </c>
      <c r="AE18" s="77">
        <f t="shared" si="10"/>
        <v>0</v>
      </c>
      <c r="AF18" s="77">
        <f t="shared" si="10"/>
        <v>0</v>
      </c>
      <c r="AG18" s="77">
        <f t="shared" si="11"/>
        <v>0</v>
      </c>
      <c r="AH18" s="77">
        <f t="shared" si="11"/>
        <v>0</v>
      </c>
      <c r="AI18" s="77">
        <f t="shared" si="11"/>
        <v>0</v>
      </c>
      <c r="AJ18" s="77">
        <f t="shared" si="11"/>
        <v>0</v>
      </c>
      <c r="AK18" s="77">
        <f t="shared" si="11"/>
        <v>0</v>
      </c>
      <c r="AL18" s="77">
        <f t="shared" si="11"/>
        <v>0</v>
      </c>
      <c r="AM18" s="77">
        <f t="shared" si="11"/>
        <v>0</v>
      </c>
      <c r="AN18" s="77">
        <f t="shared" si="11"/>
        <v>0</v>
      </c>
      <c r="AO18" s="77">
        <f t="shared" si="11"/>
        <v>0</v>
      </c>
      <c r="AP18" s="77">
        <f t="shared" si="11"/>
        <v>0</v>
      </c>
      <c r="AQ18" s="77">
        <f t="shared" si="12"/>
        <v>0</v>
      </c>
      <c r="AR18" s="77">
        <f t="shared" si="12"/>
        <v>0</v>
      </c>
      <c r="AS18" s="77">
        <f t="shared" si="12"/>
        <v>0</v>
      </c>
      <c r="AT18" s="77">
        <f t="shared" si="12"/>
        <v>0</v>
      </c>
      <c r="AU18" s="77">
        <f t="shared" si="12"/>
        <v>0</v>
      </c>
      <c r="AV18" s="77">
        <f t="shared" si="12"/>
        <v>0</v>
      </c>
      <c r="AW18" s="77">
        <f t="shared" si="12"/>
        <v>0</v>
      </c>
      <c r="AX18" s="77">
        <f t="shared" si="12"/>
        <v>0</v>
      </c>
      <c r="AY18" s="77">
        <f t="shared" si="12"/>
        <v>0</v>
      </c>
      <c r="AZ18" s="77">
        <f t="shared" si="12"/>
        <v>0</v>
      </c>
      <c r="BA18" s="77">
        <f t="shared" si="12"/>
        <v>0</v>
      </c>
      <c r="BB18" s="77">
        <f t="shared" si="12"/>
        <v>0</v>
      </c>
      <c r="BC18" s="77">
        <f t="shared" si="12"/>
        <v>0</v>
      </c>
    </row>
    <row r="19" spans="1:55" x14ac:dyDescent="0.25">
      <c r="A19">
        <v>15</v>
      </c>
      <c r="B19" s="42" t="str">
        <f t="shared" si="2"/>
        <v>07.882.792/0001-14</v>
      </c>
      <c r="C19" s="77">
        <f t="shared" si="8"/>
        <v>0</v>
      </c>
      <c r="D19" s="77">
        <f t="shared" si="8"/>
        <v>0</v>
      </c>
      <c r="E19" s="77">
        <f t="shared" si="8"/>
        <v>0</v>
      </c>
      <c r="F19" s="77">
        <f t="shared" si="8"/>
        <v>0</v>
      </c>
      <c r="G19" s="77">
        <f t="shared" si="8"/>
        <v>0</v>
      </c>
      <c r="H19" s="77">
        <f t="shared" si="8"/>
        <v>0</v>
      </c>
      <c r="I19" s="77">
        <f t="shared" si="8"/>
        <v>0</v>
      </c>
      <c r="J19" s="77">
        <f t="shared" si="8"/>
        <v>0</v>
      </c>
      <c r="K19" s="77">
        <f t="shared" si="8"/>
        <v>0</v>
      </c>
      <c r="L19" s="77">
        <f t="shared" si="8"/>
        <v>0</v>
      </c>
      <c r="M19" s="77">
        <f t="shared" si="9"/>
        <v>0</v>
      </c>
      <c r="N19" s="77">
        <f t="shared" si="9"/>
        <v>0</v>
      </c>
      <c r="O19" s="77">
        <f t="shared" si="9"/>
        <v>0</v>
      </c>
      <c r="P19" s="77">
        <f t="shared" si="9"/>
        <v>0</v>
      </c>
      <c r="Q19" s="77">
        <f t="shared" si="9"/>
        <v>0</v>
      </c>
      <c r="R19" s="77">
        <f t="shared" si="9"/>
        <v>0</v>
      </c>
      <c r="S19" s="77">
        <f t="shared" si="9"/>
        <v>0</v>
      </c>
      <c r="T19" s="77">
        <f t="shared" si="9"/>
        <v>0</v>
      </c>
      <c r="U19" s="77">
        <f t="shared" si="9"/>
        <v>0</v>
      </c>
      <c r="V19" s="77">
        <f t="shared" si="9"/>
        <v>0</v>
      </c>
      <c r="W19" s="77">
        <f t="shared" si="10"/>
        <v>0</v>
      </c>
      <c r="X19" s="77">
        <f t="shared" si="10"/>
        <v>0</v>
      </c>
      <c r="Y19" s="77">
        <f t="shared" si="10"/>
        <v>0</v>
      </c>
      <c r="Z19" s="77">
        <f t="shared" si="10"/>
        <v>0</v>
      </c>
      <c r="AA19" s="77">
        <f t="shared" si="10"/>
        <v>0</v>
      </c>
      <c r="AB19" s="77">
        <f t="shared" si="10"/>
        <v>0</v>
      </c>
      <c r="AC19" s="77">
        <f t="shared" si="10"/>
        <v>0</v>
      </c>
      <c r="AD19" s="77">
        <f t="shared" si="10"/>
        <v>0</v>
      </c>
      <c r="AE19" s="77">
        <f t="shared" si="10"/>
        <v>0</v>
      </c>
      <c r="AF19" s="77">
        <f t="shared" si="10"/>
        <v>0</v>
      </c>
      <c r="AG19" s="77">
        <f t="shared" si="11"/>
        <v>0</v>
      </c>
      <c r="AH19" s="77">
        <f t="shared" si="11"/>
        <v>0</v>
      </c>
      <c r="AI19" s="77">
        <f t="shared" si="11"/>
        <v>0</v>
      </c>
      <c r="AJ19" s="77">
        <f t="shared" si="11"/>
        <v>0</v>
      </c>
      <c r="AK19" s="77">
        <f t="shared" si="11"/>
        <v>0</v>
      </c>
      <c r="AL19" s="77">
        <f t="shared" si="11"/>
        <v>0</v>
      </c>
      <c r="AM19" s="77">
        <f t="shared" si="11"/>
        <v>0</v>
      </c>
      <c r="AN19" s="77">
        <f t="shared" si="11"/>
        <v>0</v>
      </c>
      <c r="AO19" s="77">
        <f t="shared" si="11"/>
        <v>0</v>
      </c>
      <c r="AP19" s="77">
        <f t="shared" si="11"/>
        <v>0</v>
      </c>
      <c r="AQ19" s="77">
        <f t="shared" si="12"/>
        <v>0</v>
      </c>
      <c r="AR19" s="77">
        <f t="shared" si="12"/>
        <v>0</v>
      </c>
      <c r="AS19" s="77">
        <f t="shared" si="12"/>
        <v>0</v>
      </c>
      <c r="AT19" s="77">
        <f t="shared" si="12"/>
        <v>0</v>
      </c>
      <c r="AU19" s="77">
        <f t="shared" si="12"/>
        <v>0</v>
      </c>
      <c r="AV19" s="77">
        <f t="shared" si="12"/>
        <v>0</v>
      </c>
      <c r="AW19" s="77">
        <f t="shared" si="12"/>
        <v>0</v>
      </c>
      <c r="AX19" s="77">
        <f t="shared" si="12"/>
        <v>0</v>
      </c>
      <c r="AY19" s="77">
        <f t="shared" si="12"/>
        <v>0</v>
      </c>
      <c r="AZ19" s="77">
        <f t="shared" si="12"/>
        <v>0</v>
      </c>
      <c r="BA19" s="77">
        <f t="shared" si="12"/>
        <v>0</v>
      </c>
      <c r="BB19" s="77">
        <f t="shared" si="12"/>
        <v>0</v>
      </c>
      <c r="BC19" s="77">
        <f t="shared" si="12"/>
        <v>0</v>
      </c>
    </row>
    <row r="20" spans="1:55" x14ac:dyDescent="0.25">
      <c r="A20">
        <v>16</v>
      </c>
      <c r="B20" s="42" t="str">
        <f t="shared" si="2"/>
        <v>21.470.644/0001-13</v>
      </c>
      <c r="C20" s="77">
        <f t="shared" si="8"/>
        <v>0</v>
      </c>
      <c r="D20" s="77">
        <f t="shared" si="8"/>
        <v>0</v>
      </c>
      <c r="E20" s="77">
        <f t="shared" si="8"/>
        <v>0</v>
      </c>
      <c r="F20" s="77">
        <f t="shared" si="8"/>
        <v>0</v>
      </c>
      <c r="G20" s="77">
        <f t="shared" si="8"/>
        <v>0</v>
      </c>
      <c r="H20" s="77">
        <f t="shared" si="8"/>
        <v>0</v>
      </c>
      <c r="I20" s="77">
        <f t="shared" si="8"/>
        <v>0</v>
      </c>
      <c r="J20" s="77">
        <f t="shared" si="8"/>
        <v>0</v>
      </c>
      <c r="K20" s="77">
        <f t="shared" si="8"/>
        <v>0</v>
      </c>
      <c r="L20" s="77">
        <f t="shared" si="8"/>
        <v>0</v>
      </c>
      <c r="M20" s="77">
        <f t="shared" si="9"/>
        <v>0</v>
      </c>
      <c r="N20" s="77">
        <f t="shared" si="9"/>
        <v>0</v>
      </c>
      <c r="O20" s="77">
        <f t="shared" si="9"/>
        <v>0</v>
      </c>
      <c r="P20" s="77">
        <f t="shared" si="9"/>
        <v>0</v>
      </c>
      <c r="Q20" s="77">
        <f t="shared" si="9"/>
        <v>0</v>
      </c>
      <c r="R20" s="77">
        <f t="shared" si="9"/>
        <v>0</v>
      </c>
      <c r="S20" s="77">
        <f t="shared" si="9"/>
        <v>0</v>
      </c>
      <c r="T20" s="77">
        <f t="shared" si="9"/>
        <v>0</v>
      </c>
      <c r="U20" s="77">
        <f t="shared" si="9"/>
        <v>0</v>
      </c>
      <c r="V20" s="77">
        <f t="shared" si="9"/>
        <v>0</v>
      </c>
      <c r="W20" s="77">
        <f t="shared" si="10"/>
        <v>0</v>
      </c>
      <c r="X20" s="77">
        <f t="shared" si="10"/>
        <v>0</v>
      </c>
      <c r="Y20" s="77">
        <f t="shared" si="10"/>
        <v>0</v>
      </c>
      <c r="Z20" s="77">
        <f t="shared" si="10"/>
        <v>0</v>
      </c>
      <c r="AA20" s="77">
        <f t="shared" si="10"/>
        <v>0</v>
      </c>
      <c r="AB20" s="77">
        <f t="shared" si="10"/>
        <v>0</v>
      </c>
      <c r="AC20" s="77">
        <f t="shared" si="10"/>
        <v>0</v>
      </c>
      <c r="AD20" s="77">
        <f t="shared" si="10"/>
        <v>0</v>
      </c>
      <c r="AE20" s="77">
        <f t="shared" si="10"/>
        <v>0</v>
      </c>
      <c r="AF20" s="77">
        <f t="shared" si="10"/>
        <v>0</v>
      </c>
      <c r="AG20" s="77">
        <f t="shared" si="11"/>
        <v>0</v>
      </c>
      <c r="AH20" s="77">
        <f t="shared" si="11"/>
        <v>0</v>
      </c>
      <c r="AI20" s="77">
        <f t="shared" si="11"/>
        <v>0</v>
      </c>
      <c r="AJ20" s="77">
        <f t="shared" si="11"/>
        <v>0</v>
      </c>
      <c r="AK20" s="77">
        <f t="shared" si="11"/>
        <v>0</v>
      </c>
      <c r="AL20" s="77">
        <f t="shared" si="11"/>
        <v>0</v>
      </c>
      <c r="AM20" s="77">
        <f t="shared" si="11"/>
        <v>0</v>
      </c>
      <c r="AN20" s="77">
        <f t="shared" si="11"/>
        <v>0</v>
      </c>
      <c r="AO20" s="77">
        <f t="shared" si="11"/>
        <v>0</v>
      </c>
      <c r="AP20" s="77">
        <f t="shared" si="11"/>
        <v>0</v>
      </c>
      <c r="AQ20" s="77">
        <f t="shared" si="12"/>
        <v>0</v>
      </c>
      <c r="AR20" s="77">
        <f t="shared" si="12"/>
        <v>0</v>
      </c>
      <c r="AS20" s="77">
        <f t="shared" si="12"/>
        <v>0</v>
      </c>
      <c r="AT20" s="77">
        <f t="shared" si="12"/>
        <v>0</v>
      </c>
      <c r="AU20" s="77">
        <f t="shared" si="12"/>
        <v>0</v>
      </c>
      <c r="AV20" s="77">
        <f t="shared" si="12"/>
        <v>0</v>
      </c>
      <c r="AW20" s="77">
        <f t="shared" si="12"/>
        <v>0</v>
      </c>
      <c r="AX20" s="77">
        <f t="shared" si="12"/>
        <v>0</v>
      </c>
      <c r="AY20" s="77">
        <f t="shared" si="12"/>
        <v>0</v>
      </c>
      <c r="AZ20" s="77">
        <f t="shared" si="12"/>
        <v>0</v>
      </c>
      <c r="BA20" s="77">
        <f t="shared" si="12"/>
        <v>0</v>
      </c>
      <c r="BB20" s="77">
        <f t="shared" si="12"/>
        <v>0</v>
      </c>
      <c r="BC20" s="77">
        <f t="shared" si="12"/>
        <v>0</v>
      </c>
    </row>
    <row r="21" spans="1:55" x14ac:dyDescent="0.25">
      <c r="A21">
        <v>17</v>
      </c>
      <c r="B21" s="42" t="str">
        <f t="shared" si="2"/>
        <v>35.292.597/0001-70</v>
      </c>
      <c r="C21" s="77">
        <f t="shared" si="8"/>
        <v>0</v>
      </c>
      <c r="D21" s="77">
        <f t="shared" si="8"/>
        <v>0</v>
      </c>
      <c r="E21" s="77">
        <f t="shared" si="8"/>
        <v>0</v>
      </c>
      <c r="F21" s="77">
        <f t="shared" si="8"/>
        <v>0</v>
      </c>
      <c r="G21" s="77">
        <f t="shared" si="8"/>
        <v>0</v>
      </c>
      <c r="H21" s="77">
        <f t="shared" si="8"/>
        <v>0</v>
      </c>
      <c r="I21" s="77">
        <f t="shared" si="8"/>
        <v>0</v>
      </c>
      <c r="J21" s="77">
        <f t="shared" si="8"/>
        <v>0</v>
      </c>
      <c r="K21" s="77">
        <f t="shared" si="8"/>
        <v>0</v>
      </c>
      <c r="L21" s="77">
        <f t="shared" si="8"/>
        <v>0</v>
      </c>
      <c r="M21" s="77">
        <f t="shared" si="9"/>
        <v>0</v>
      </c>
      <c r="N21" s="77">
        <f t="shared" si="9"/>
        <v>0</v>
      </c>
      <c r="O21" s="77">
        <f t="shared" si="9"/>
        <v>0</v>
      </c>
      <c r="P21" s="77">
        <f t="shared" si="9"/>
        <v>0</v>
      </c>
      <c r="Q21" s="77">
        <f t="shared" si="9"/>
        <v>0</v>
      </c>
      <c r="R21" s="77">
        <f t="shared" si="9"/>
        <v>0</v>
      </c>
      <c r="S21" s="77">
        <f t="shared" si="9"/>
        <v>0</v>
      </c>
      <c r="T21" s="77">
        <f t="shared" si="9"/>
        <v>0</v>
      </c>
      <c r="U21" s="77">
        <f t="shared" si="9"/>
        <v>0</v>
      </c>
      <c r="V21" s="77">
        <f t="shared" si="9"/>
        <v>0</v>
      </c>
      <c r="W21" s="77">
        <f t="shared" si="10"/>
        <v>0</v>
      </c>
      <c r="X21" s="77">
        <f t="shared" si="10"/>
        <v>0</v>
      </c>
      <c r="Y21" s="77">
        <f t="shared" si="10"/>
        <v>0</v>
      </c>
      <c r="Z21" s="77">
        <f t="shared" si="10"/>
        <v>0</v>
      </c>
      <c r="AA21" s="77">
        <f t="shared" si="10"/>
        <v>0</v>
      </c>
      <c r="AB21" s="77">
        <f t="shared" si="10"/>
        <v>0</v>
      </c>
      <c r="AC21" s="77">
        <f t="shared" si="10"/>
        <v>0</v>
      </c>
      <c r="AD21" s="77">
        <f t="shared" si="10"/>
        <v>0</v>
      </c>
      <c r="AE21" s="77">
        <f t="shared" si="10"/>
        <v>0</v>
      </c>
      <c r="AF21" s="77">
        <f t="shared" si="10"/>
        <v>0</v>
      </c>
      <c r="AG21" s="77">
        <f t="shared" si="11"/>
        <v>0</v>
      </c>
      <c r="AH21" s="77">
        <f t="shared" si="11"/>
        <v>0</v>
      </c>
      <c r="AI21" s="77">
        <f t="shared" si="11"/>
        <v>0</v>
      </c>
      <c r="AJ21" s="77">
        <f t="shared" si="11"/>
        <v>0</v>
      </c>
      <c r="AK21" s="77">
        <f t="shared" si="11"/>
        <v>0</v>
      </c>
      <c r="AL21" s="77">
        <f t="shared" si="11"/>
        <v>0</v>
      </c>
      <c r="AM21" s="77">
        <f t="shared" si="11"/>
        <v>0</v>
      </c>
      <c r="AN21" s="77">
        <f t="shared" si="11"/>
        <v>0</v>
      </c>
      <c r="AO21" s="77">
        <f t="shared" si="11"/>
        <v>0</v>
      </c>
      <c r="AP21" s="77">
        <f t="shared" si="11"/>
        <v>0</v>
      </c>
      <c r="AQ21" s="77">
        <f t="shared" si="12"/>
        <v>0</v>
      </c>
      <c r="AR21" s="77">
        <f t="shared" si="12"/>
        <v>0</v>
      </c>
      <c r="AS21" s="77">
        <f t="shared" si="12"/>
        <v>0</v>
      </c>
      <c r="AT21" s="77">
        <f t="shared" si="12"/>
        <v>0</v>
      </c>
      <c r="AU21" s="77">
        <f t="shared" si="12"/>
        <v>0</v>
      </c>
      <c r="AV21" s="77">
        <f t="shared" si="12"/>
        <v>0</v>
      </c>
      <c r="AW21" s="77">
        <f t="shared" si="12"/>
        <v>0</v>
      </c>
      <c r="AX21" s="77">
        <f t="shared" si="12"/>
        <v>0</v>
      </c>
      <c r="AY21" s="77">
        <f t="shared" si="12"/>
        <v>0</v>
      </c>
      <c r="AZ21" s="77">
        <f t="shared" si="12"/>
        <v>0</v>
      </c>
      <c r="BA21" s="77">
        <f t="shared" si="12"/>
        <v>0</v>
      </c>
      <c r="BB21" s="77">
        <f t="shared" si="12"/>
        <v>0</v>
      </c>
      <c r="BC21" s="77">
        <f t="shared" si="12"/>
        <v>0</v>
      </c>
    </row>
    <row r="22" spans="1:55" x14ac:dyDescent="0.25">
      <c r="A22">
        <v>18</v>
      </c>
      <c r="B22" s="42" t="str">
        <f t="shared" si="2"/>
        <v>18.270.783/0001-99</v>
      </c>
      <c r="C22" s="77">
        <f t="shared" si="8"/>
        <v>0</v>
      </c>
      <c r="D22" s="77">
        <f t="shared" si="8"/>
        <v>0</v>
      </c>
      <c r="E22" s="77">
        <f t="shared" si="8"/>
        <v>0</v>
      </c>
      <c r="F22" s="77">
        <f t="shared" si="8"/>
        <v>0</v>
      </c>
      <c r="G22" s="77">
        <f t="shared" si="8"/>
        <v>0</v>
      </c>
      <c r="H22" s="77">
        <f t="shared" si="8"/>
        <v>0</v>
      </c>
      <c r="I22" s="77">
        <f t="shared" si="8"/>
        <v>0</v>
      </c>
      <c r="J22" s="77">
        <f t="shared" si="8"/>
        <v>0</v>
      </c>
      <c r="K22" s="77">
        <f t="shared" si="8"/>
        <v>0</v>
      </c>
      <c r="L22" s="77">
        <f t="shared" si="8"/>
        <v>0</v>
      </c>
      <c r="M22" s="77">
        <f t="shared" si="9"/>
        <v>0</v>
      </c>
      <c r="N22" s="77">
        <f t="shared" si="9"/>
        <v>0</v>
      </c>
      <c r="O22" s="77">
        <f t="shared" si="9"/>
        <v>0</v>
      </c>
      <c r="P22" s="77">
        <f t="shared" si="9"/>
        <v>0</v>
      </c>
      <c r="Q22" s="77">
        <f t="shared" si="9"/>
        <v>0</v>
      </c>
      <c r="R22" s="77">
        <f t="shared" si="9"/>
        <v>0</v>
      </c>
      <c r="S22" s="77">
        <f t="shared" si="9"/>
        <v>0</v>
      </c>
      <c r="T22" s="77">
        <f t="shared" si="9"/>
        <v>0</v>
      </c>
      <c r="U22" s="77">
        <f t="shared" si="9"/>
        <v>0</v>
      </c>
      <c r="V22" s="77">
        <f t="shared" si="9"/>
        <v>0</v>
      </c>
      <c r="W22" s="77">
        <f t="shared" si="10"/>
        <v>0</v>
      </c>
      <c r="X22" s="77">
        <f t="shared" si="10"/>
        <v>0</v>
      </c>
      <c r="Y22" s="77">
        <f t="shared" si="10"/>
        <v>0</v>
      </c>
      <c r="Z22" s="77">
        <f t="shared" si="10"/>
        <v>0</v>
      </c>
      <c r="AA22" s="77">
        <f t="shared" si="10"/>
        <v>0</v>
      </c>
      <c r="AB22" s="77">
        <f t="shared" si="10"/>
        <v>0</v>
      </c>
      <c r="AC22" s="77">
        <f t="shared" si="10"/>
        <v>0</v>
      </c>
      <c r="AD22" s="77">
        <f t="shared" si="10"/>
        <v>0</v>
      </c>
      <c r="AE22" s="77">
        <f t="shared" si="10"/>
        <v>0</v>
      </c>
      <c r="AF22" s="77">
        <f t="shared" si="10"/>
        <v>0</v>
      </c>
      <c r="AG22" s="77">
        <f t="shared" si="11"/>
        <v>0</v>
      </c>
      <c r="AH22" s="77">
        <f t="shared" si="11"/>
        <v>0</v>
      </c>
      <c r="AI22" s="77">
        <f t="shared" si="11"/>
        <v>0</v>
      </c>
      <c r="AJ22" s="77">
        <f t="shared" si="11"/>
        <v>0</v>
      </c>
      <c r="AK22" s="77">
        <f t="shared" si="11"/>
        <v>0</v>
      </c>
      <c r="AL22" s="77">
        <f t="shared" si="11"/>
        <v>0</v>
      </c>
      <c r="AM22" s="77">
        <f t="shared" si="11"/>
        <v>0</v>
      </c>
      <c r="AN22" s="77">
        <f t="shared" si="11"/>
        <v>0</v>
      </c>
      <c r="AO22" s="77">
        <f t="shared" si="11"/>
        <v>0</v>
      </c>
      <c r="AP22" s="77">
        <f t="shared" si="11"/>
        <v>0</v>
      </c>
      <c r="AQ22" s="77">
        <f t="shared" si="12"/>
        <v>0</v>
      </c>
      <c r="AR22" s="77">
        <f t="shared" si="12"/>
        <v>0</v>
      </c>
      <c r="AS22" s="77">
        <f t="shared" si="12"/>
        <v>0</v>
      </c>
      <c r="AT22" s="77">
        <f t="shared" si="12"/>
        <v>0</v>
      </c>
      <c r="AU22" s="77">
        <f t="shared" si="12"/>
        <v>0</v>
      </c>
      <c r="AV22" s="77">
        <f t="shared" si="12"/>
        <v>0</v>
      </c>
      <c r="AW22" s="77">
        <f t="shared" si="12"/>
        <v>0</v>
      </c>
      <c r="AX22" s="77">
        <f t="shared" si="12"/>
        <v>0</v>
      </c>
      <c r="AY22" s="77">
        <f t="shared" si="12"/>
        <v>0</v>
      </c>
      <c r="AZ22" s="77">
        <f t="shared" si="12"/>
        <v>0</v>
      </c>
      <c r="BA22" s="77">
        <f t="shared" si="12"/>
        <v>0</v>
      </c>
      <c r="BB22" s="77">
        <f t="shared" si="12"/>
        <v>0</v>
      </c>
      <c r="BC22" s="77">
        <f t="shared" si="12"/>
        <v>0</v>
      </c>
    </row>
    <row r="23" spans="1:55" x14ac:dyDescent="0.25">
      <c r="A23">
        <v>19</v>
      </c>
      <c r="B23" s="42" t="str">
        <f t="shared" si="2"/>
        <v>05.100.191/0001-87</v>
      </c>
      <c r="C23" s="77">
        <f t="shared" si="8"/>
        <v>0</v>
      </c>
      <c r="D23" s="77">
        <f t="shared" si="8"/>
        <v>0</v>
      </c>
      <c r="E23" s="77">
        <f t="shared" si="8"/>
        <v>0</v>
      </c>
      <c r="F23" s="77">
        <f t="shared" si="8"/>
        <v>0</v>
      </c>
      <c r="G23" s="77">
        <f t="shared" si="8"/>
        <v>0</v>
      </c>
      <c r="H23" s="77">
        <f t="shared" si="8"/>
        <v>0</v>
      </c>
      <c r="I23" s="77">
        <f t="shared" si="8"/>
        <v>0</v>
      </c>
      <c r="J23" s="77">
        <f t="shared" si="8"/>
        <v>0</v>
      </c>
      <c r="K23" s="77">
        <f t="shared" si="8"/>
        <v>0</v>
      </c>
      <c r="L23" s="77">
        <f t="shared" si="8"/>
        <v>0</v>
      </c>
      <c r="M23" s="77">
        <f t="shared" si="9"/>
        <v>0</v>
      </c>
      <c r="N23" s="77">
        <f t="shared" si="9"/>
        <v>0</v>
      </c>
      <c r="O23" s="77">
        <f t="shared" si="9"/>
        <v>0</v>
      </c>
      <c r="P23" s="77">
        <f t="shared" si="9"/>
        <v>0</v>
      </c>
      <c r="Q23" s="77">
        <f t="shared" si="9"/>
        <v>0</v>
      </c>
      <c r="R23" s="77">
        <f t="shared" si="9"/>
        <v>0</v>
      </c>
      <c r="S23" s="77">
        <f t="shared" si="9"/>
        <v>0</v>
      </c>
      <c r="T23" s="77">
        <f t="shared" si="9"/>
        <v>0</v>
      </c>
      <c r="U23" s="77">
        <f t="shared" si="9"/>
        <v>0</v>
      </c>
      <c r="V23" s="77">
        <f t="shared" si="9"/>
        <v>0</v>
      </c>
      <c r="W23" s="77">
        <f t="shared" si="10"/>
        <v>0</v>
      </c>
      <c r="X23" s="77">
        <f t="shared" si="10"/>
        <v>0</v>
      </c>
      <c r="Y23" s="77">
        <f t="shared" si="10"/>
        <v>0</v>
      </c>
      <c r="Z23" s="77">
        <f t="shared" si="10"/>
        <v>0</v>
      </c>
      <c r="AA23" s="77">
        <f t="shared" si="10"/>
        <v>0</v>
      </c>
      <c r="AB23" s="77">
        <f t="shared" si="10"/>
        <v>0</v>
      </c>
      <c r="AC23" s="77">
        <f t="shared" si="10"/>
        <v>0</v>
      </c>
      <c r="AD23" s="77">
        <f t="shared" si="10"/>
        <v>0</v>
      </c>
      <c r="AE23" s="77">
        <f t="shared" si="10"/>
        <v>0</v>
      </c>
      <c r="AF23" s="77">
        <f t="shared" si="10"/>
        <v>0</v>
      </c>
      <c r="AG23" s="77">
        <f t="shared" si="11"/>
        <v>0</v>
      </c>
      <c r="AH23" s="77">
        <f t="shared" si="11"/>
        <v>0</v>
      </c>
      <c r="AI23" s="77">
        <f t="shared" si="11"/>
        <v>0</v>
      </c>
      <c r="AJ23" s="77">
        <f t="shared" si="11"/>
        <v>0</v>
      </c>
      <c r="AK23" s="77">
        <f t="shared" si="11"/>
        <v>0</v>
      </c>
      <c r="AL23" s="77">
        <f t="shared" si="11"/>
        <v>0</v>
      </c>
      <c r="AM23" s="77">
        <f t="shared" si="11"/>
        <v>0</v>
      </c>
      <c r="AN23" s="77">
        <f t="shared" si="11"/>
        <v>0</v>
      </c>
      <c r="AO23" s="77">
        <f t="shared" si="11"/>
        <v>0</v>
      </c>
      <c r="AP23" s="77">
        <f t="shared" si="11"/>
        <v>0</v>
      </c>
      <c r="AQ23" s="77">
        <f t="shared" si="12"/>
        <v>0</v>
      </c>
      <c r="AR23" s="77">
        <f t="shared" si="12"/>
        <v>0</v>
      </c>
      <c r="AS23" s="77">
        <f t="shared" si="12"/>
        <v>0</v>
      </c>
      <c r="AT23" s="77">
        <f t="shared" si="12"/>
        <v>0</v>
      </c>
      <c r="AU23" s="77">
        <f t="shared" si="12"/>
        <v>0</v>
      </c>
      <c r="AV23" s="77">
        <f t="shared" si="12"/>
        <v>0</v>
      </c>
      <c r="AW23" s="77">
        <f t="shared" si="12"/>
        <v>0</v>
      </c>
      <c r="AX23" s="77">
        <f t="shared" si="12"/>
        <v>0</v>
      </c>
      <c r="AY23" s="77">
        <f t="shared" si="12"/>
        <v>0</v>
      </c>
      <c r="AZ23" s="77">
        <f t="shared" si="12"/>
        <v>0</v>
      </c>
      <c r="BA23" s="77">
        <f t="shared" si="12"/>
        <v>0</v>
      </c>
      <c r="BB23" s="77">
        <f t="shared" si="12"/>
        <v>0</v>
      </c>
      <c r="BC23" s="77">
        <f t="shared" si="12"/>
        <v>0</v>
      </c>
    </row>
    <row r="24" spans="1:55" x14ac:dyDescent="0.25">
      <c r="A24">
        <v>20</v>
      </c>
      <c r="B24" s="42" t="str">
        <f t="shared" si="2"/>
        <v>10.418.335/0001-88</v>
      </c>
      <c r="C24" s="77">
        <f t="shared" si="8"/>
        <v>0</v>
      </c>
      <c r="D24" s="77">
        <f t="shared" si="8"/>
        <v>0</v>
      </c>
      <c r="E24" s="77">
        <f t="shared" si="8"/>
        <v>0</v>
      </c>
      <c r="F24" s="77">
        <f t="shared" si="8"/>
        <v>0</v>
      </c>
      <c r="G24" s="77">
        <f t="shared" si="8"/>
        <v>0</v>
      </c>
      <c r="H24" s="77">
        <f t="shared" si="8"/>
        <v>0</v>
      </c>
      <c r="I24" s="77">
        <f t="shared" si="8"/>
        <v>0</v>
      </c>
      <c r="J24" s="77">
        <f t="shared" si="8"/>
        <v>0</v>
      </c>
      <c r="K24" s="77">
        <f t="shared" si="8"/>
        <v>0</v>
      </c>
      <c r="L24" s="77">
        <f t="shared" si="8"/>
        <v>0</v>
      </c>
      <c r="M24" s="77">
        <f t="shared" si="9"/>
        <v>0</v>
      </c>
      <c r="N24" s="77">
        <f t="shared" si="9"/>
        <v>0</v>
      </c>
      <c r="O24" s="77">
        <f t="shared" si="9"/>
        <v>0</v>
      </c>
      <c r="P24" s="77">
        <f t="shared" si="9"/>
        <v>0</v>
      </c>
      <c r="Q24" s="77">
        <f t="shared" si="9"/>
        <v>0</v>
      </c>
      <c r="R24" s="77">
        <f t="shared" si="9"/>
        <v>0</v>
      </c>
      <c r="S24" s="77">
        <f t="shared" si="9"/>
        <v>0</v>
      </c>
      <c r="T24" s="77">
        <f t="shared" si="9"/>
        <v>0</v>
      </c>
      <c r="U24" s="77">
        <f t="shared" si="9"/>
        <v>0</v>
      </c>
      <c r="V24" s="77">
        <f t="shared" si="9"/>
        <v>0</v>
      </c>
      <c r="W24" s="77">
        <f t="shared" si="10"/>
        <v>0</v>
      </c>
      <c r="X24" s="77">
        <f t="shared" si="10"/>
        <v>0</v>
      </c>
      <c r="Y24" s="77">
        <f t="shared" si="10"/>
        <v>0</v>
      </c>
      <c r="Z24" s="77">
        <f t="shared" si="10"/>
        <v>0</v>
      </c>
      <c r="AA24" s="77">
        <f t="shared" si="10"/>
        <v>0</v>
      </c>
      <c r="AB24" s="77">
        <f t="shared" si="10"/>
        <v>0</v>
      </c>
      <c r="AC24" s="77">
        <f t="shared" si="10"/>
        <v>0</v>
      </c>
      <c r="AD24" s="77">
        <f t="shared" si="10"/>
        <v>0</v>
      </c>
      <c r="AE24" s="77">
        <f t="shared" si="10"/>
        <v>0</v>
      </c>
      <c r="AF24" s="77">
        <f t="shared" si="10"/>
        <v>0</v>
      </c>
      <c r="AG24" s="77">
        <f t="shared" si="11"/>
        <v>0</v>
      </c>
      <c r="AH24" s="77">
        <f t="shared" si="11"/>
        <v>0</v>
      </c>
      <c r="AI24" s="77">
        <f t="shared" si="11"/>
        <v>0</v>
      </c>
      <c r="AJ24" s="77">
        <f t="shared" si="11"/>
        <v>0</v>
      </c>
      <c r="AK24" s="77">
        <f t="shared" si="11"/>
        <v>0</v>
      </c>
      <c r="AL24" s="77">
        <f t="shared" si="11"/>
        <v>0</v>
      </c>
      <c r="AM24" s="77">
        <f t="shared" si="11"/>
        <v>0</v>
      </c>
      <c r="AN24" s="77">
        <f t="shared" si="11"/>
        <v>0</v>
      </c>
      <c r="AO24" s="77">
        <f t="shared" si="11"/>
        <v>0</v>
      </c>
      <c r="AP24" s="77">
        <f t="shared" si="11"/>
        <v>0</v>
      </c>
      <c r="AQ24" s="77">
        <f t="shared" si="12"/>
        <v>0</v>
      </c>
      <c r="AR24" s="77">
        <f t="shared" si="12"/>
        <v>0</v>
      </c>
      <c r="AS24" s="77">
        <f t="shared" si="12"/>
        <v>0</v>
      </c>
      <c r="AT24" s="77">
        <f t="shared" si="12"/>
        <v>0</v>
      </c>
      <c r="AU24" s="77">
        <f t="shared" si="12"/>
        <v>0</v>
      </c>
      <c r="AV24" s="77">
        <f t="shared" si="12"/>
        <v>0</v>
      </c>
      <c r="AW24" s="77">
        <f t="shared" si="12"/>
        <v>0</v>
      </c>
      <c r="AX24" s="77">
        <f t="shared" si="12"/>
        <v>0</v>
      </c>
      <c r="AY24" s="77">
        <f t="shared" si="12"/>
        <v>0</v>
      </c>
      <c r="AZ24" s="77">
        <f t="shared" si="12"/>
        <v>0</v>
      </c>
      <c r="BA24" s="77">
        <f t="shared" si="12"/>
        <v>0</v>
      </c>
      <c r="BB24" s="77">
        <f t="shared" si="12"/>
        <v>0</v>
      </c>
      <c r="BC24" s="77">
        <f t="shared" si="12"/>
        <v>0</v>
      </c>
    </row>
    <row r="25" spans="1:55" x14ac:dyDescent="0.25">
      <c r="A25">
        <v>21</v>
      </c>
      <c r="B25" s="42" t="str">
        <f t="shared" si="2"/>
        <v>22.632.237/0001-28</v>
      </c>
      <c r="C25" s="77">
        <f t="shared" ref="C25:L34" si="13">INDEX(PercRecursos,$A25,1)*INDEX(PercRecursos,C$3,1)</f>
        <v>0</v>
      </c>
      <c r="D25" s="77">
        <f t="shared" si="13"/>
        <v>0</v>
      </c>
      <c r="E25" s="77">
        <f t="shared" si="13"/>
        <v>0</v>
      </c>
      <c r="F25" s="77">
        <f t="shared" si="13"/>
        <v>0</v>
      </c>
      <c r="G25" s="77">
        <f t="shared" si="13"/>
        <v>0</v>
      </c>
      <c r="H25" s="77">
        <f t="shared" si="13"/>
        <v>0</v>
      </c>
      <c r="I25" s="77">
        <f t="shared" si="13"/>
        <v>0</v>
      </c>
      <c r="J25" s="77">
        <f t="shared" si="13"/>
        <v>0</v>
      </c>
      <c r="K25" s="77">
        <f t="shared" si="13"/>
        <v>0</v>
      </c>
      <c r="L25" s="77">
        <f t="shared" si="13"/>
        <v>0</v>
      </c>
      <c r="M25" s="77">
        <f t="shared" ref="M25:V34" si="14">INDEX(PercRecursos,$A25,1)*INDEX(PercRecursos,M$3,1)</f>
        <v>0</v>
      </c>
      <c r="N25" s="77">
        <f t="shared" si="14"/>
        <v>0</v>
      </c>
      <c r="O25" s="77">
        <f t="shared" si="14"/>
        <v>0</v>
      </c>
      <c r="P25" s="77">
        <f t="shared" si="14"/>
        <v>0</v>
      </c>
      <c r="Q25" s="77">
        <f t="shared" si="14"/>
        <v>0</v>
      </c>
      <c r="R25" s="77">
        <f t="shared" si="14"/>
        <v>0</v>
      </c>
      <c r="S25" s="77">
        <f t="shared" si="14"/>
        <v>0</v>
      </c>
      <c r="T25" s="77">
        <f t="shared" si="14"/>
        <v>0</v>
      </c>
      <c r="U25" s="77">
        <f t="shared" si="14"/>
        <v>0</v>
      </c>
      <c r="V25" s="77">
        <f t="shared" si="14"/>
        <v>0</v>
      </c>
      <c r="W25" s="77">
        <f t="shared" ref="W25:AF34" si="15">INDEX(PercRecursos,$A25,1)*INDEX(PercRecursos,W$3,1)</f>
        <v>0</v>
      </c>
      <c r="X25" s="77">
        <f t="shared" si="15"/>
        <v>0</v>
      </c>
      <c r="Y25" s="77">
        <f t="shared" si="15"/>
        <v>0</v>
      </c>
      <c r="Z25" s="77">
        <f t="shared" si="15"/>
        <v>0</v>
      </c>
      <c r="AA25" s="77">
        <f t="shared" si="15"/>
        <v>0</v>
      </c>
      <c r="AB25" s="77">
        <f t="shared" si="15"/>
        <v>0</v>
      </c>
      <c r="AC25" s="77">
        <f t="shared" si="15"/>
        <v>0</v>
      </c>
      <c r="AD25" s="77">
        <f t="shared" si="15"/>
        <v>0</v>
      </c>
      <c r="AE25" s="77">
        <f t="shared" si="15"/>
        <v>0</v>
      </c>
      <c r="AF25" s="77">
        <f t="shared" si="15"/>
        <v>0</v>
      </c>
      <c r="AG25" s="77">
        <f t="shared" ref="AG25:AP34" si="16">INDEX(PercRecursos,$A25,1)*INDEX(PercRecursos,AG$3,1)</f>
        <v>0</v>
      </c>
      <c r="AH25" s="77">
        <f t="shared" si="16"/>
        <v>0</v>
      </c>
      <c r="AI25" s="77">
        <f t="shared" si="16"/>
        <v>0</v>
      </c>
      <c r="AJ25" s="77">
        <f t="shared" si="16"/>
        <v>0</v>
      </c>
      <c r="AK25" s="77">
        <f t="shared" si="16"/>
        <v>0</v>
      </c>
      <c r="AL25" s="77">
        <f t="shared" si="16"/>
        <v>0</v>
      </c>
      <c r="AM25" s="77">
        <f t="shared" si="16"/>
        <v>0</v>
      </c>
      <c r="AN25" s="77">
        <f t="shared" si="16"/>
        <v>0</v>
      </c>
      <c r="AO25" s="77">
        <f t="shared" si="16"/>
        <v>0</v>
      </c>
      <c r="AP25" s="77">
        <f t="shared" si="16"/>
        <v>0</v>
      </c>
      <c r="AQ25" s="77">
        <f t="shared" ref="AQ25:BC34" si="17">INDEX(PercRecursos,$A25,1)*INDEX(PercRecursos,AQ$3,1)</f>
        <v>0</v>
      </c>
      <c r="AR25" s="77">
        <f t="shared" si="17"/>
        <v>0</v>
      </c>
      <c r="AS25" s="77">
        <f t="shared" si="17"/>
        <v>0</v>
      </c>
      <c r="AT25" s="77">
        <f t="shared" si="17"/>
        <v>0</v>
      </c>
      <c r="AU25" s="77">
        <f t="shared" si="17"/>
        <v>0</v>
      </c>
      <c r="AV25" s="77">
        <f t="shared" si="17"/>
        <v>0</v>
      </c>
      <c r="AW25" s="77">
        <f t="shared" si="17"/>
        <v>0</v>
      </c>
      <c r="AX25" s="77">
        <f t="shared" si="17"/>
        <v>0</v>
      </c>
      <c r="AY25" s="77">
        <f t="shared" si="17"/>
        <v>0</v>
      </c>
      <c r="AZ25" s="77">
        <f t="shared" si="17"/>
        <v>0</v>
      </c>
      <c r="BA25" s="77">
        <f t="shared" si="17"/>
        <v>0</v>
      </c>
      <c r="BB25" s="77">
        <f t="shared" si="17"/>
        <v>0</v>
      </c>
      <c r="BC25" s="77">
        <f t="shared" si="17"/>
        <v>0</v>
      </c>
    </row>
    <row r="26" spans="1:55" x14ac:dyDescent="0.25">
      <c r="A26">
        <v>22</v>
      </c>
      <c r="B26" s="42" t="str">
        <f t="shared" si="2"/>
        <v>29.258.294/0001-38</v>
      </c>
      <c r="C26" s="77">
        <f t="shared" si="13"/>
        <v>0</v>
      </c>
      <c r="D26" s="77">
        <f t="shared" si="13"/>
        <v>0</v>
      </c>
      <c r="E26" s="77">
        <f t="shared" si="13"/>
        <v>0</v>
      </c>
      <c r="F26" s="77">
        <f t="shared" si="13"/>
        <v>0</v>
      </c>
      <c r="G26" s="77">
        <f t="shared" si="13"/>
        <v>0</v>
      </c>
      <c r="H26" s="77">
        <f t="shared" si="13"/>
        <v>0</v>
      </c>
      <c r="I26" s="77">
        <f t="shared" si="13"/>
        <v>0</v>
      </c>
      <c r="J26" s="77">
        <f t="shared" si="13"/>
        <v>0</v>
      </c>
      <c r="K26" s="77">
        <f t="shared" si="13"/>
        <v>0</v>
      </c>
      <c r="L26" s="77">
        <f t="shared" si="13"/>
        <v>0</v>
      </c>
      <c r="M26" s="77">
        <f t="shared" si="14"/>
        <v>0</v>
      </c>
      <c r="N26" s="77">
        <f t="shared" si="14"/>
        <v>0</v>
      </c>
      <c r="O26" s="77">
        <f t="shared" si="14"/>
        <v>0</v>
      </c>
      <c r="P26" s="77">
        <f t="shared" si="14"/>
        <v>0</v>
      </c>
      <c r="Q26" s="77">
        <f t="shared" si="14"/>
        <v>0</v>
      </c>
      <c r="R26" s="77">
        <f t="shared" si="14"/>
        <v>0</v>
      </c>
      <c r="S26" s="77">
        <f t="shared" si="14"/>
        <v>0</v>
      </c>
      <c r="T26" s="77">
        <f t="shared" si="14"/>
        <v>0</v>
      </c>
      <c r="U26" s="77">
        <f t="shared" si="14"/>
        <v>0</v>
      </c>
      <c r="V26" s="77">
        <f t="shared" si="14"/>
        <v>0</v>
      </c>
      <c r="W26" s="77">
        <f t="shared" si="15"/>
        <v>0</v>
      </c>
      <c r="X26" s="77">
        <f t="shared" si="15"/>
        <v>0</v>
      </c>
      <c r="Y26" s="77">
        <f t="shared" si="15"/>
        <v>0</v>
      </c>
      <c r="Z26" s="77">
        <f t="shared" si="15"/>
        <v>0</v>
      </c>
      <c r="AA26" s="77">
        <f t="shared" si="15"/>
        <v>0</v>
      </c>
      <c r="AB26" s="77">
        <f t="shared" si="15"/>
        <v>0</v>
      </c>
      <c r="AC26" s="77">
        <f t="shared" si="15"/>
        <v>0</v>
      </c>
      <c r="AD26" s="77">
        <f t="shared" si="15"/>
        <v>0</v>
      </c>
      <c r="AE26" s="77">
        <f t="shared" si="15"/>
        <v>0</v>
      </c>
      <c r="AF26" s="77">
        <f t="shared" si="15"/>
        <v>0</v>
      </c>
      <c r="AG26" s="77">
        <f t="shared" si="16"/>
        <v>0</v>
      </c>
      <c r="AH26" s="77">
        <f t="shared" si="16"/>
        <v>0</v>
      </c>
      <c r="AI26" s="77">
        <f t="shared" si="16"/>
        <v>0</v>
      </c>
      <c r="AJ26" s="77">
        <f t="shared" si="16"/>
        <v>0</v>
      </c>
      <c r="AK26" s="77">
        <f t="shared" si="16"/>
        <v>0</v>
      </c>
      <c r="AL26" s="77">
        <f t="shared" si="16"/>
        <v>0</v>
      </c>
      <c r="AM26" s="77">
        <f t="shared" si="16"/>
        <v>0</v>
      </c>
      <c r="AN26" s="77">
        <f t="shared" si="16"/>
        <v>0</v>
      </c>
      <c r="AO26" s="77">
        <f t="shared" si="16"/>
        <v>0</v>
      </c>
      <c r="AP26" s="77">
        <f t="shared" si="16"/>
        <v>0</v>
      </c>
      <c r="AQ26" s="77">
        <f t="shared" si="17"/>
        <v>0</v>
      </c>
      <c r="AR26" s="77">
        <f t="shared" si="17"/>
        <v>0</v>
      </c>
      <c r="AS26" s="77">
        <f t="shared" si="17"/>
        <v>0</v>
      </c>
      <c r="AT26" s="77">
        <f t="shared" si="17"/>
        <v>0</v>
      </c>
      <c r="AU26" s="77">
        <f t="shared" si="17"/>
        <v>0</v>
      </c>
      <c r="AV26" s="77">
        <f t="shared" si="17"/>
        <v>0</v>
      </c>
      <c r="AW26" s="77">
        <f t="shared" si="17"/>
        <v>0</v>
      </c>
      <c r="AX26" s="77">
        <f t="shared" si="17"/>
        <v>0</v>
      </c>
      <c r="AY26" s="77">
        <f t="shared" si="17"/>
        <v>0</v>
      </c>
      <c r="AZ26" s="77">
        <f t="shared" si="17"/>
        <v>0</v>
      </c>
      <c r="BA26" s="77">
        <f t="shared" si="17"/>
        <v>0</v>
      </c>
      <c r="BB26" s="77">
        <f t="shared" si="17"/>
        <v>0</v>
      </c>
      <c r="BC26" s="77">
        <f t="shared" si="17"/>
        <v>0</v>
      </c>
    </row>
    <row r="27" spans="1:55" x14ac:dyDescent="0.25">
      <c r="A27">
        <v>23</v>
      </c>
      <c r="B27" s="42" t="str">
        <f t="shared" si="2"/>
        <v>36.178.569/0001-99</v>
      </c>
      <c r="C27" s="77">
        <f t="shared" si="13"/>
        <v>0</v>
      </c>
      <c r="D27" s="77">
        <f t="shared" si="13"/>
        <v>0</v>
      </c>
      <c r="E27" s="77">
        <f t="shared" si="13"/>
        <v>0</v>
      </c>
      <c r="F27" s="77">
        <f t="shared" si="13"/>
        <v>0</v>
      </c>
      <c r="G27" s="77">
        <f t="shared" si="13"/>
        <v>0</v>
      </c>
      <c r="H27" s="77">
        <f t="shared" si="13"/>
        <v>0</v>
      </c>
      <c r="I27" s="77">
        <f t="shared" si="13"/>
        <v>0</v>
      </c>
      <c r="J27" s="77">
        <f t="shared" si="13"/>
        <v>0</v>
      </c>
      <c r="K27" s="77">
        <f t="shared" si="13"/>
        <v>0</v>
      </c>
      <c r="L27" s="77">
        <f t="shared" si="13"/>
        <v>0</v>
      </c>
      <c r="M27" s="77">
        <f t="shared" si="14"/>
        <v>0</v>
      </c>
      <c r="N27" s="77">
        <f t="shared" si="14"/>
        <v>0</v>
      </c>
      <c r="O27" s="77">
        <f t="shared" si="14"/>
        <v>0</v>
      </c>
      <c r="P27" s="77">
        <f t="shared" si="14"/>
        <v>0</v>
      </c>
      <c r="Q27" s="77">
        <f t="shared" si="14"/>
        <v>0</v>
      </c>
      <c r="R27" s="77">
        <f t="shared" si="14"/>
        <v>0</v>
      </c>
      <c r="S27" s="77">
        <f t="shared" si="14"/>
        <v>0</v>
      </c>
      <c r="T27" s="77">
        <f t="shared" si="14"/>
        <v>0</v>
      </c>
      <c r="U27" s="77">
        <f t="shared" si="14"/>
        <v>0</v>
      </c>
      <c r="V27" s="77">
        <f t="shared" si="14"/>
        <v>0</v>
      </c>
      <c r="W27" s="77">
        <f t="shared" si="15"/>
        <v>0</v>
      </c>
      <c r="X27" s="77">
        <f t="shared" si="15"/>
        <v>0</v>
      </c>
      <c r="Y27" s="77">
        <f t="shared" si="15"/>
        <v>0</v>
      </c>
      <c r="Z27" s="77">
        <f t="shared" si="15"/>
        <v>0</v>
      </c>
      <c r="AA27" s="77">
        <f t="shared" si="15"/>
        <v>0</v>
      </c>
      <c r="AB27" s="77">
        <f t="shared" si="15"/>
        <v>0</v>
      </c>
      <c r="AC27" s="77">
        <f t="shared" si="15"/>
        <v>0</v>
      </c>
      <c r="AD27" s="77">
        <f t="shared" si="15"/>
        <v>0</v>
      </c>
      <c r="AE27" s="77">
        <f t="shared" si="15"/>
        <v>0</v>
      </c>
      <c r="AF27" s="77">
        <f t="shared" si="15"/>
        <v>0</v>
      </c>
      <c r="AG27" s="77">
        <f t="shared" si="16"/>
        <v>0</v>
      </c>
      <c r="AH27" s="77">
        <f t="shared" si="16"/>
        <v>0</v>
      </c>
      <c r="AI27" s="77">
        <f t="shared" si="16"/>
        <v>0</v>
      </c>
      <c r="AJ27" s="77">
        <f t="shared" si="16"/>
        <v>0</v>
      </c>
      <c r="AK27" s="77">
        <f t="shared" si="16"/>
        <v>0</v>
      </c>
      <c r="AL27" s="77">
        <f t="shared" si="16"/>
        <v>0</v>
      </c>
      <c r="AM27" s="77">
        <f t="shared" si="16"/>
        <v>0</v>
      </c>
      <c r="AN27" s="77">
        <f t="shared" si="16"/>
        <v>0</v>
      </c>
      <c r="AO27" s="77">
        <f t="shared" si="16"/>
        <v>0</v>
      </c>
      <c r="AP27" s="77">
        <f t="shared" si="16"/>
        <v>0</v>
      </c>
      <c r="AQ27" s="77">
        <f t="shared" si="17"/>
        <v>0</v>
      </c>
      <c r="AR27" s="77">
        <f t="shared" si="17"/>
        <v>0</v>
      </c>
      <c r="AS27" s="77">
        <f t="shared" si="17"/>
        <v>0</v>
      </c>
      <c r="AT27" s="77">
        <f t="shared" si="17"/>
        <v>0</v>
      </c>
      <c r="AU27" s="77">
        <f t="shared" si="17"/>
        <v>0</v>
      </c>
      <c r="AV27" s="77">
        <f t="shared" si="17"/>
        <v>0</v>
      </c>
      <c r="AW27" s="77">
        <f t="shared" si="17"/>
        <v>0</v>
      </c>
      <c r="AX27" s="77">
        <f t="shared" si="17"/>
        <v>0</v>
      </c>
      <c r="AY27" s="77">
        <f t="shared" si="17"/>
        <v>0</v>
      </c>
      <c r="AZ27" s="77">
        <f t="shared" si="17"/>
        <v>0</v>
      </c>
      <c r="BA27" s="77">
        <f t="shared" si="17"/>
        <v>0</v>
      </c>
      <c r="BB27" s="77">
        <f t="shared" si="17"/>
        <v>0</v>
      </c>
      <c r="BC27" s="77">
        <f t="shared" si="17"/>
        <v>0</v>
      </c>
    </row>
    <row r="28" spans="1:55" x14ac:dyDescent="0.25">
      <c r="A28">
        <v>24</v>
      </c>
      <c r="B28" s="42" t="str">
        <f t="shared" si="2"/>
        <v>39.272.928/0001-60</v>
      </c>
      <c r="C28" s="77">
        <f t="shared" si="13"/>
        <v>0</v>
      </c>
      <c r="D28" s="77">
        <f t="shared" si="13"/>
        <v>0</v>
      </c>
      <c r="E28" s="77">
        <f t="shared" si="13"/>
        <v>0</v>
      </c>
      <c r="F28" s="77">
        <f t="shared" si="13"/>
        <v>0</v>
      </c>
      <c r="G28" s="77">
        <f t="shared" si="13"/>
        <v>0</v>
      </c>
      <c r="H28" s="77">
        <f t="shared" si="13"/>
        <v>0</v>
      </c>
      <c r="I28" s="77">
        <f t="shared" si="13"/>
        <v>0</v>
      </c>
      <c r="J28" s="77">
        <f t="shared" si="13"/>
        <v>0</v>
      </c>
      <c r="K28" s="77">
        <f t="shared" si="13"/>
        <v>0</v>
      </c>
      <c r="L28" s="77">
        <f t="shared" si="13"/>
        <v>0</v>
      </c>
      <c r="M28" s="77">
        <f t="shared" si="14"/>
        <v>0</v>
      </c>
      <c r="N28" s="77">
        <f t="shared" si="14"/>
        <v>0</v>
      </c>
      <c r="O28" s="77">
        <f t="shared" si="14"/>
        <v>0</v>
      </c>
      <c r="P28" s="77">
        <f t="shared" si="14"/>
        <v>0</v>
      </c>
      <c r="Q28" s="77">
        <f t="shared" si="14"/>
        <v>0</v>
      </c>
      <c r="R28" s="77">
        <f t="shared" si="14"/>
        <v>0</v>
      </c>
      <c r="S28" s="77">
        <f t="shared" si="14"/>
        <v>0</v>
      </c>
      <c r="T28" s="77">
        <f t="shared" si="14"/>
        <v>0</v>
      </c>
      <c r="U28" s="77">
        <f t="shared" si="14"/>
        <v>0</v>
      </c>
      <c r="V28" s="77">
        <f t="shared" si="14"/>
        <v>0</v>
      </c>
      <c r="W28" s="77">
        <f t="shared" si="15"/>
        <v>0</v>
      </c>
      <c r="X28" s="77">
        <f t="shared" si="15"/>
        <v>0</v>
      </c>
      <c r="Y28" s="77">
        <f t="shared" si="15"/>
        <v>0</v>
      </c>
      <c r="Z28" s="77">
        <f t="shared" si="15"/>
        <v>0</v>
      </c>
      <c r="AA28" s="77">
        <f t="shared" si="15"/>
        <v>0</v>
      </c>
      <c r="AB28" s="77">
        <f t="shared" si="15"/>
        <v>0</v>
      </c>
      <c r="AC28" s="77">
        <f t="shared" si="15"/>
        <v>0</v>
      </c>
      <c r="AD28" s="77">
        <f t="shared" si="15"/>
        <v>0</v>
      </c>
      <c r="AE28" s="77">
        <f t="shared" si="15"/>
        <v>0</v>
      </c>
      <c r="AF28" s="77">
        <f t="shared" si="15"/>
        <v>0</v>
      </c>
      <c r="AG28" s="77">
        <f t="shared" si="16"/>
        <v>0</v>
      </c>
      <c r="AH28" s="77">
        <f t="shared" si="16"/>
        <v>0</v>
      </c>
      <c r="AI28" s="77">
        <f t="shared" si="16"/>
        <v>0</v>
      </c>
      <c r="AJ28" s="77">
        <f t="shared" si="16"/>
        <v>0</v>
      </c>
      <c r="AK28" s="77">
        <f t="shared" si="16"/>
        <v>0</v>
      </c>
      <c r="AL28" s="77">
        <f t="shared" si="16"/>
        <v>0</v>
      </c>
      <c r="AM28" s="77">
        <f t="shared" si="16"/>
        <v>0</v>
      </c>
      <c r="AN28" s="77">
        <f t="shared" si="16"/>
        <v>0</v>
      </c>
      <c r="AO28" s="77">
        <f t="shared" si="16"/>
        <v>0</v>
      </c>
      <c r="AP28" s="77">
        <f t="shared" si="16"/>
        <v>0</v>
      </c>
      <c r="AQ28" s="77">
        <f t="shared" si="17"/>
        <v>0</v>
      </c>
      <c r="AR28" s="77">
        <f t="shared" si="17"/>
        <v>0</v>
      </c>
      <c r="AS28" s="77">
        <f t="shared" si="17"/>
        <v>0</v>
      </c>
      <c r="AT28" s="77">
        <f t="shared" si="17"/>
        <v>0</v>
      </c>
      <c r="AU28" s="77">
        <f t="shared" si="17"/>
        <v>0</v>
      </c>
      <c r="AV28" s="77">
        <f t="shared" si="17"/>
        <v>0</v>
      </c>
      <c r="AW28" s="77">
        <f t="shared" si="17"/>
        <v>0</v>
      </c>
      <c r="AX28" s="77">
        <f t="shared" si="17"/>
        <v>0</v>
      </c>
      <c r="AY28" s="77">
        <f t="shared" si="17"/>
        <v>0</v>
      </c>
      <c r="AZ28" s="77">
        <f t="shared" si="17"/>
        <v>0</v>
      </c>
      <c r="BA28" s="77">
        <f t="shared" si="17"/>
        <v>0</v>
      </c>
      <c r="BB28" s="77">
        <f t="shared" si="17"/>
        <v>0</v>
      </c>
      <c r="BC28" s="77">
        <f t="shared" si="17"/>
        <v>0</v>
      </c>
    </row>
    <row r="29" spans="1:55" x14ac:dyDescent="0.25">
      <c r="A29">
        <v>25</v>
      </c>
      <c r="B29" s="42" t="str">
        <f t="shared" si="2"/>
        <v>28.578.897/0001-54</v>
      </c>
      <c r="C29" s="77">
        <f t="shared" si="13"/>
        <v>0</v>
      </c>
      <c r="D29" s="77">
        <f t="shared" si="13"/>
        <v>0</v>
      </c>
      <c r="E29" s="77">
        <f t="shared" si="13"/>
        <v>1.2054339648481953E-2</v>
      </c>
      <c r="F29" s="77">
        <f t="shared" si="13"/>
        <v>0</v>
      </c>
      <c r="G29" s="77">
        <f t="shared" si="13"/>
        <v>0</v>
      </c>
      <c r="H29" s="77">
        <f t="shared" si="13"/>
        <v>0</v>
      </c>
      <c r="I29" s="77">
        <f t="shared" si="13"/>
        <v>7.9741442953370698E-3</v>
      </c>
      <c r="J29" s="77">
        <f t="shared" si="13"/>
        <v>0</v>
      </c>
      <c r="K29" s="77">
        <f t="shared" si="13"/>
        <v>0</v>
      </c>
      <c r="L29" s="77">
        <f t="shared" si="13"/>
        <v>0</v>
      </c>
      <c r="M29" s="77">
        <f t="shared" si="14"/>
        <v>0</v>
      </c>
      <c r="N29" s="77">
        <f t="shared" si="14"/>
        <v>0</v>
      </c>
      <c r="O29" s="77">
        <f t="shared" si="14"/>
        <v>0</v>
      </c>
      <c r="P29" s="77">
        <f t="shared" si="14"/>
        <v>0</v>
      </c>
      <c r="Q29" s="77">
        <f t="shared" si="14"/>
        <v>0</v>
      </c>
      <c r="R29" s="77">
        <f t="shared" si="14"/>
        <v>0</v>
      </c>
      <c r="S29" s="77">
        <f t="shared" si="14"/>
        <v>0</v>
      </c>
      <c r="T29" s="77">
        <f t="shared" si="14"/>
        <v>0</v>
      </c>
      <c r="U29" s="77">
        <f t="shared" si="14"/>
        <v>0</v>
      </c>
      <c r="V29" s="77">
        <f t="shared" si="14"/>
        <v>0</v>
      </c>
      <c r="W29" s="77">
        <f t="shared" si="15"/>
        <v>0</v>
      </c>
      <c r="X29" s="77">
        <f t="shared" si="15"/>
        <v>0</v>
      </c>
      <c r="Y29" s="77">
        <f t="shared" si="15"/>
        <v>0</v>
      </c>
      <c r="Z29" s="77">
        <f t="shared" si="15"/>
        <v>0</v>
      </c>
      <c r="AA29" s="77">
        <f t="shared" si="15"/>
        <v>4.1806033690241102E-4</v>
      </c>
      <c r="AB29" s="77">
        <f t="shared" si="15"/>
        <v>0</v>
      </c>
      <c r="AC29" s="77">
        <f t="shared" si="15"/>
        <v>0</v>
      </c>
      <c r="AD29" s="77">
        <f t="shared" si="15"/>
        <v>0</v>
      </c>
      <c r="AE29" s="77">
        <f t="shared" si="15"/>
        <v>0</v>
      </c>
      <c r="AF29" s="77">
        <f t="shared" si="15"/>
        <v>0</v>
      </c>
      <c r="AG29" s="77">
        <f t="shared" si="16"/>
        <v>0</v>
      </c>
      <c r="AH29" s="77">
        <f t="shared" si="16"/>
        <v>0</v>
      </c>
      <c r="AI29" s="77">
        <f t="shared" si="16"/>
        <v>0</v>
      </c>
      <c r="AJ29" s="77">
        <f t="shared" si="16"/>
        <v>0</v>
      </c>
      <c r="AK29" s="77">
        <f t="shared" si="16"/>
        <v>0</v>
      </c>
      <c r="AL29" s="77">
        <f t="shared" si="16"/>
        <v>0</v>
      </c>
      <c r="AM29" s="77">
        <f t="shared" si="16"/>
        <v>0</v>
      </c>
      <c r="AN29" s="77">
        <f t="shared" si="16"/>
        <v>0</v>
      </c>
      <c r="AO29" s="77">
        <f t="shared" si="16"/>
        <v>0</v>
      </c>
      <c r="AP29" s="77">
        <f t="shared" si="16"/>
        <v>0</v>
      </c>
      <c r="AQ29" s="77">
        <f t="shared" si="17"/>
        <v>0</v>
      </c>
      <c r="AR29" s="77">
        <f t="shared" si="17"/>
        <v>0</v>
      </c>
      <c r="AS29" s="77">
        <f t="shared" si="17"/>
        <v>0</v>
      </c>
      <c r="AT29" s="77">
        <f t="shared" si="17"/>
        <v>0</v>
      </c>
      <c r="AU29" s="77">
        <f t="shared" si="17"/>
        <v>0</v>
      </c>
      <c r="AV29" s="77">
        <f t="shared" si="17"/>
        <v>0</v>
      </c>
      <c r="AW29" s="77">
        <f t="shared" si="17"/>
        <v>0</v>
      </c>
      <c r="AX29" s="77">
        <f t="shared" si="17"/>
        <v>0</v>
      </c>
      <c r="AY29" s="77">
        <f t="shared" si="17"/>
        <v>0</v>
      </c>
      <c r="AZ29" s="77">
        <f t="shared" si="17"/>
        <v>0</v>
      </c>
      <c r="BA29" s="77">
        <f t="shared" si="17"/>
        <v>0</v>
      </c>
      <c r="BB29" s="77">
        <f t="shared" si="17"/>
        <v>0</v>
      </c>
      <c r="BC29" s="77">
        <f t="shared" si="17"/>
        <v>0</v>
      </c>
    </row>
    <row r="30" spans="1:55" x14ac:dyDescent="0.25">
      <c r="A30">
        <v>26</v>
      </c>
      <c r="B30" s="42" t="str">
        <f t="shared" si="2"/>
        <v>21.918.896/0001-62</v>
      </c>
      <c r="C30" s="77">
        <f t="shared" si="13"/>
        <v>0</v>
      </c>
      <c r="D30" s="77">
        <f t="shared" si="13"/>
        <v>0</v>
      </c>
      <c r="E30" s="77">
        <f t="shared" si="13"/>
        <v>0</v>
      </c>
      <c r="F30" s="77">
        <f t="shared" si="13"/>
        <v>0</v>
      </c>
      <c r="G30" s="77">
        <f t="shared" si="13"/>
        <v>0</v>
      </c>
      <c r="H30" s="77">
        <f t="shared" si="13"/>
        <v>0</v>
      </c>
      <c r="I30" s="77">
        <f t="shared" si="13"/>
        <v>0</v>
      </c>
      <c r="J30" s="77">
        <f t="shared" si="13"/>
        <v>0</v>
      </c>
      <c r="K30" s="77">
        <f t="shared" si="13"/>
        <v>0</v>
      </c>
      <c r="L30" s="77">
        <f t="shared" si="13"/>
        <v>0</v>
      </c>
      <c r="M30" s="77">
        <f t="shared" si="14"/>
        <v>0</v>
      </c>
      <c r="N30" s="77">
        <f t="shared" si="14"/>
        <v>0</v>
      </c>
      <c r="O30" s="77">
        <f t="shared" si="14"/>
        <v>0</v>
      </c>
      <c r="P30" s="77">
        <f t="shared" si="14"/>
        <v>0</v>
      </c>
      <c r="Q30" s="77">
        <f t="shared" si="14"/>
        <v>0</v>
      </c>
      <c r="R30" s="77">
        <f t="shared" si="14"/>
        <v>0</v>
      </c>
      <c r="S30" s="77">
        <f t="shared" si="14"/>
        <v>0</v>
      </c>
      <c r="T30" s="77">
        <f t="shared" si="14"/>
        <v>0</v>
      </c>
      <c r="U30" s="77">
        <f t="shared" si="14"/>
        <v>0</v>
      </c>
      <c r="V30" s="77">
        <f t="shared" si="14"/>
        <v>0</v>
      </c>
      <c r="W30" s="77">
        <f t="shared" si="15"/>
        <v>0</v>
      </c>
      <c r="X30" s="77">
        <f t="shared" si="15"/>
        <v>0</v>
      </c>
      <c r="Y30" s="77">
        <f t="shared" si="15"/>
        <v>0</v>
      </c>
      <c r="Z30" s="77">
        <f t="shared" si="15"/>
        <v>0</v>
      </c>
      <c r="AA30" s="77">
        <f t="shared" si="15"/>
        <v>0</v>
      </c>
      <c r="AB30" s="77">
        <f t="shared" si="15"/>
        <v>0</v>
      </c>
      <c r="AC30" s="77">
        <f t="shared" si="15"/>
        <v>0</v>
      </c>
      <c r="AD30" s="77">
        <f t="shared" si="15"/>
        <v>0</v>
      </c>
      <c r="AE30" s="77">
        <f t="shared" si="15"/>
        <v>0</v>
      </c>
      <c r="AF30" s="77">
        <f t="shared" si="15"/>
        <v>0</v>
      </c>
      <c r="AG30" s="77">
        <f t="shared" si="16"/>
        <v>0</v>
      </c>
      <c r="AH30" s="77">
        <f t="shared" si="16"/>
        <v>0</v>
      </c>
      <c r="AI30" s="77">
        <f t="shared" si="16"/>
        <v>0</v>
      </c>
      <c r="AJ30" s="77">
        <f t="shared" si="16"/>
        <v>0</v>
      </c>
      <c r="AK30" s="77">
        <f t="shared" si="16"/>
        <v>0</v>
      </c>
      <c r="AL30" s="77">
        <f t="shared" si="16"/>
        <v>0</v>
      </c>
      <c r="AM30" s="77">
        <f t="shared" si="16"/>
        <v>0</v>
      </c>
      <c r="AN30" s="77">
        <f t="shared" si="16"/>
        <v>0</v>
      </c>
      <c r="AO30" s="77">
        <f t="shared" si="16"/>
        <v>0</v>
      </c>
      <c r="AP30" s="77">
        <f t="shared" si="16"/>
        <v>0</v>
      </c>
      <c r="AQ30" s="77">
        <f t="shared" si="17"/>
        <v>0</v>
      </c>
      <c r="AR30" s="77">
        <f t="shared" si="17"/>
        <v>0</v>
      </c>
      <c r="AS30" s="77">
        <f t="shared" si="17"/>
        <v>0</v>
      </c>
      <c r="AT30" s="77">
        <f t="shared" si="17"/>
        <v>0</v>
      </c>
      <c r="AU30" s="77">
        <f t="shared" si="17"/>
        <v>0</v>
      </c>
      <c r="AV30" s="77">
        <f t="shared" si="17"/>
        <v>0</v>
      </c>
      <c r="AW30" s="77">
        <f t="shared" si="17"/>
        <v>0</v>
      </c>
      <c r="AX30" s="77">
        <f t="shared" si="17"/>
        <v>0</v>
      </c>
      <c r="AY30" s="77">
        <f t="shared" si="17"/>
        <v>0</v>
      </c>
      <c r="AZ30" s="77">
        <f t="shared" si="17"/>
        <v>0</v>
      </c>
      <c r="BA30" s="77">
        <f t="shared" si="17"/>
        <v>0</v>
      </c>
      <c r="BB30" s="77">
        <f t="shared" si="17"/>
        <v>0</v>
      </c>
      <c r="BC30" s="77">
        <f t="shared" si="17"/>
        <v>0</v>
      </c>
    </row>
    <row r="31" spans="1:55" x14ac:dyDescent="0.25">
      <c r="A31">
        <v>27</v>
      </c>
      <c r="B31" s="42" t="str">
        <f t="shared" si="2"/>
        <v>14.508.643/0001-55</v>
      </c>
      <c r="C31" s="77">
        <f t="shared" si="13"/>
        <v>0</v>
      </c>
      <c r="D31" s="77">
        <f t="shared" si="13"/>
        <v>0</v>
      </c>
      <c r="E31" s="77">
        <f t="shared" si="13"/>
        <v>0</v>
      </c>
      <c r="F31" s="77">
        <f t="shared" si="13"/>
        <v>0</v>
      </c>
      <c r="G31" s="77">
        <f t="shared" si="13"/>
        <v>0</v>
      </c>
      <c r="H31" s="77">
        <f t="shared" si="13"/>
        <v>0</v>
      </c>
      <c r="I31" s="77">
        <f t="shared" si="13"/>
        <v>0</v>
      </c>
      <c r="J31" s="77">
        <f t="shared" si="13"/>
        <v>0</v>
      </c>
      <c r="K31" s="77">
        <f t="shared" si="13"/>
        <v>0</v>
      </c>
      <c r="L31" s="77">
        <f t="shared" si="13"/>
        <v>0</v>
      </c>
      <c r="M31" s="77">
        <f t="shared" si="14"/>
        <v>0</v>
      </c>
      <c r="N31" s="77">
        <f t="shared" si="14"/>
        <v>0</v>
      </c>
      <c r="O31" s="77">
        <f t="shared" si="14"/>
        <v>0</v>
      </c>
      <c r="P31" s="77">
        <f t="shared" si="14"/>
        <v>0</v>
      </c>
      <c r="Q31" s="77">
        <f t="shared" si="14"/>
        <v>0</v>
      </c>
      <c r="R31" s="77">
        <f t="shared" si="14"/>
        <v>0</v>
      </c>
      <c r="S31" s="77">
        <f t="shared" si="14"/>
        <v>0</v>
      </c>
      <c r="T31" s="77">
        <f t="shared" si="14"/>
        <v>0</v>
      </c>
      <c r="U31" s="77">
        <f t="shared" si="14"/>
        <v>0</v>
      </c>
      <c r="V31" s="77">
        <f t="shared" si="14"/>
        <v>0</v>
      </c>
      <c r="W31" s="77">
        <f t="shared" si="15"/>
        <v>0</v>
      </c>
      <c r="X31" s="77">
        <f t="shared" si="15"/>
        <v>0</v>
      </c>
      <c r="Y31" s="77">
        <f t="shared" si="15"/>
        <v>0</v>
      </c>
      <c r="Z31" s="77">
        <f t="shared" si="15"/>
        <v>0</v>
      </c>
      <c r="AA31" s="77">
        <f t="shared" si="15"/>
        <v>0</v>
      </c>
      <c r="AB31" s="77">
        <f t="shared" si="15"/>
        <v>0</v>
      </c>
      <c r="AC31" s="77">
        <f t="shared" si="15"/>
        <v>0</v>
      </c>
      <c r="AD31" s="77">
        <f t="shared" si="15"/>
        <v>0</v>
      </c>
      <c r="AE31" s="77">
        <f t="shared" si="15"/>
        <v>0</v>
      </c>
      <c r="AF31" s="77">
        <f t="shared" si="15"/>
        <v>0</v>
      </c>
      <c r="AG31" s="77">
        <f t="shared" si="16"/>
        <v>0</v>
      </c>
      <c r="AH31" s="77">
        <f t="shared" si="16"/>
        <v>0</v>
      </c>
      <c r="AI31" s="77">
        <f t="shared" si="16"/>
        <v>0</v>
      </c>
      <c r="AJ31" s="77">
        <f t="shared" si="16"/>
        <v>0</v>
      </c>
      <c r="AK31" s="77">
        <f t="shared" si="16"/>
        <v>0</v>
      </c>
      <c r="AL31" s="77">
        <f t="shared" si="16"/>
        <v>0</v>
      </c>
      <c r="AM31" s="77">
        <f t="shared" si="16"/>
        <v>0</v>
      </c>
      <c r="AN31" s="77">
        <f t="shared" si="16"/>
        <v>0</v>
      </c>
      <c r="AO31" s="77">
        <f t="shared" si="16"/>
        <v>0</v>
      </c>
      <c r="AP31" s="77">
        <f t="shared" si="16"/>
        <v>0</v>
      </c>
      <c r="AQ31" s="77">
        <f t="shared" si="17"/>
        <v>0</v>
      </c>
      <c r="AR31" s="77">
        <f t="shared" si="17"/>
        <v>0</v>
      </c>
      <c r="AS31" s="77">
        <f t="shared" si="17"/>
        <v>0</v>
      </c>
      <c r="AT31" s="77">
        <f t="shared" si="17"/>
        <v>0</v>
      </c>
      <c r="AU31" s="77">
        <f t="shared" si="17"/>
        <v>0</v>
      </c>
      <c r="AV31" s="77">
        <f t="shared" si="17"/>
        <v>0</v>
      </c>
      <c r="AW31" s="77">
        <f t="shared" si="17"/>
        <v>0</v>
      </c>
      <c r="AX31" s="77">
        <f t="shared" si="17"/>
        <v>0</v>
      </c>
      <c r="AY31" s="77">
        <f t="shared" si="17"/>
        <v>0</v>
      </c>
      <c r="AZ31" s="77">
        <f t="shared" si="17"/>
        <v>0</v>
      </c>
      <c r="BA31" s="77">
        <f t="shared" si="17"/>
        <v>0</v>
      </c>
      <c r="BB31" s="77">
        <f t="shared" si="17"/>
        <v>0</v>
      </c>
      <c r="BC31" s="77">
        <f t="shared" si="17"/>
        <v>0</v>
      </c>
    </row>
    <row r="32" spans="1:55" x14ac:dyDescent="0.25">
      <c r="A32">
        <v>28</v>
      </c>
      <c r="B32" s="42" t="str">
        <f t="shared" si="2"/>
        <v>03.737.206/0001-97</v>
      </c>
      <c r="C32" s="77">
        <f t="shared" si="13"/>
        <v>0</v>
      </c>
      <c r="D32" s="77">
        <f t="shared" si="13"/>
        <v>0</v>
      </c>
      <c r="E32" s="77">
        <f t="shared" si="13"/>
        <v>0</v>
      </c>
      <c r="F32" s="77">
        <f t="shared" si="13"/>
        <v>0</v>
      </c>
      <c r="G32" s="77">
        <f t="shared" si="13"/>
        <v>0</v>
      </c>
      <c r="H32" s="77">
        <f t="shared" si="13"/>
        <v>0</v>
      </c>
      <c r="I32" s="77">
        <f t="shared" si="13"/>
        <v>0</v>
      </c>
      <c r="J32" s="77">
        <f t="shared" si="13"/>
        <v>0</v>
      </c>
      <c r="K32" s="77">
        <f t="shared" si="13"/>
        <v>0</v>
      </c>
      <c r="L32" s="77">
        <f t="shared" si="13"/>
        <v>0</v>
      </c>
      <c r="M32" s="77">
        <f t="shared" si="14"/>
        <v>0</v>
      </c>
      <c r="N32" s="77">
        <f t="shared" si="14"/>
        <v>0</v>
      </c>
      <c r="O32" s="77">
        <f t="shared" si="14"/>
        <v>0</v>
      </c>
      <c r="P32" s="77">
        <f t="shared" si="14"/>
        <v>0</v>
      </c>
      <c r="Q32" s="77">
        <f t="shared" si="14"/>
        <v>0</v>
      </c>
      <c r="R32" s="77">
        <f t="shared" si="14"/>
        <v>0</v>
      </c>
      <c r="S32" s="77">
        <f t="shared" si="14"/>
        <v>0</v>
      </c>
      <c r="T32" s="77">
        <f t="shared" si="14"/>
        <v>0</v>
      </c>
      <c r="U32" s="77">
        <f t="shared" si="14"/>
        <v>0</v>
      </c>
      <c r="V32" s="77">
        <f t="shared" si="14"/>
        <v>0</v>
      </c>
      <c r="W32" s="77">
        <f t="shared" si="15"/>
        <v>0</v>
      </c>
      <c r="X32" s="77">
        <f t="shared" si="15"/>
        <v>0</v>
      </c>
      <c r="Y32" s="77">
        <f t="shared" si="15"/>
        <v>0</v>
      </c>
      <c r="Z32" s="77">
        <f t="shared" si="15"/>
        <v>0</v>
      </c>
      <c r="AA32" s="77">
        <f t="shared" si="15"/>
        <v>0</v>
      </c>
      <c r="AB32" s="77">
        <f t="shared" si="15"/>
        <v>0</v>
      </c>
      <c r="AC32" s="77">
        <f t="shared" si="15"/>
        <v>0</v>
      </c>
      <c r="AD32" s="77">
        <f t="shared" si="15"/>
        <v>0</v>
      </c>
      <c r="AE32" s="77">
        <f t="shared" si="15"/>
        <v>0</v>
      </c>
      <c r="AF32" s="77">
        <f t="shared" si="15"/>
        <v>0</v>
      </c>
      <c r="AG32" s="77">
        <f t="shared" si="16"/>
        <v>0</v>
      </c>
      <c r="AH32" s="77">
        <f t="shared" si="16"/>
        <v>0</v>
      </c>
      <c r="AI32" s="77">
        <f t="shared" si="16"/>
        <v>0</v>
      </c>
      <c r="AJ32" s="77">
        <f t="shared" si="16"/>
        <v>0</v>
      </c>
      <c r="AK32" s="77">
        <f t="shared" si="16"/>
        <v>0</v>
      </c>
      <c r="AL32" s="77">
        <f t="shared" si="16"/>
        <v>0</v>
      </c>
      <c r="AM32" s="77">
        <f t="shared" si="16"/>
        <v>0</v>
      </c>
      <c r="AN32" s="77">
        <f t="shared" si="16"/>
        <v>0</v>
      </c>
      <c r="AO32" s="77">
        <f t="shared" si="16"/>
        <v>0</v>
      </c>
      <c r="AP32" s="77">
        <f t="shared" si="16"/>
        <v>0</v>
      </c>
      <c r="AQ32" s="77">
        <f t="shared" si="17"/>
        <v>0</v>
      </c>
      <c r="AR32" s="77">
        <f t="shared" si="17"/>
        <v>0</v>
      </c>
      <c r="AS32" s="77">
        <f t="shared" si="17"/>
        <v>0</v>
      </c>
      <c r="AT32" s="77">
        <f t="shared" si="17"/>
        <v>0</v>
      </c>
      <c r="AU32" s="77">
        <f t="shared" si="17"/>
        <v>0</v>
      </c>
      <c r="AV32" s="77">
        <f t="shared" si="17"/>
        <v>0</v>
      </c>
      <c r="AW32" s="77">
        <f t="shared" si="17"/>
        <v>0</v>
      </c>
      <c r="AX32" s="77">
        <f t="shared" si="17"/>
        <v>0</v>
      </c>
      <c r="AY32" s="77">
        <f t="shared" si="17"/>
        <v>0</v>
      </c>
      <c r="AZ32" s="77">
        <f t="shared" si="17"/>
        <v>0</v>
      </c>
      <c r="BA32" s="77">
        <f t="shared" si="17"/>
        <v>0</v>
      </c>
      <c r="BB32" s="77">
        <f t="shared" si="17"/>
        <v>0</v>
      </c>
      <c r="BC32" s="77">
        <f t="shared" si="17"/>
        <v>0</v>
      </c>
    </row>
    <row r="33" spans="1:55" x14ac:dyDescent="0.25">
      <c r="A33">
        <v>29</v>
      </c>
      <c r="B33" s="42" t="str">
        <f t="shared" si="2"/>
        <v>23.215.008/0001-70</v>
      </c>
      <c r="C33" s="77">
        <f t="shared" si="13"/>
        <v>0</v>
      </c>
      <c r="D33" s="77">
        <f t="shared" si="13"/>
        <v>0</v>
      </c>
      <c r="E33" s="77">
        <f t="shared" si="13"/>
        <v>0</v>
      </c>
      <c r="F33" s="77">
        <f t="shared" si="13"/>
        <v>0</v>
      </c>
      <c r="G33" s="77">
        <f t="shared" si="13"/>
        <v>0</v>
      </c>
      <c r="H33" s="77">
        <f t="shared" si="13"/>
        <v>0</v>
      </c>
      <c r="I33" s="77">
        <f t="shared" si="13"/>
        <v>0</v>
      </c>
      <c r="J33" s="77">
        <f t="shared" si="13"/>
        <v>0</v>
      </c>
      <c r="K33" s="77">
        <f t="shared" si="13"/>
        <v>0</v>
      </c>
      <c r="L33" s="77">
        <f t="shared" si="13"/>
        <v>0</v>
      </c>
      <c r="M33" s="77">
        <f t="shared" si="14"/>
        <v>0</v>
      </c>
      <c r="N33" s="77">
        <f t="shared" si="14"/>
        <v>0</v>
      </c>
      <c r="O33" s="77">
        <f t="shared" si="14"/>
        <v>0</v>
      </c>
      <c r="P33" s="77">
        <f t="shared" si="14"/>
        <v>0</v>
      </c>
      <c r="Q33" s="77">
        <f t="shared" si="14"/>
        <v>0</v>
      </c>
      <c r="R33" s="77">
        <f t="shared" si="14"/>
        <v>0</v>
      </c>
      <c r="S33" s="77">
        <f t="shared" si="14"/>
        <v>0</v>
      </c>
      <c r="T33" s="77">
        <f t="shared" si="14"/>
        <v>0</v>
      </c>
      <c r="U33" s="77">
        <f t="shared" si="14"/>
        <v>0</v>
      </c>
      <c r="V33" s="77">
        <f t="shared" si="14"/>
        <v>0</v>
      </c>
      <c r="W33" s="77">
        <f t="shared" si="15"/>
        <v>0</v>
      </c>
      <c r="X33" s="77">
        <f t="shared" si="15"/>
        <v>0</v>
      </c>
      <c r="Y33" s="77">
        <f t="shared" si="15"/>
        <v>0</v>
      </c>
      <c r="Z33" s="77">
        <f t="shared" si="15"/>
        <v>0</v>
      </c>
      <c r="AA33" s="77">
        <f t="shared" si="15"/>
        <v>0</v>
      </c>
      <c r="AB33" s="77">
        <f t="shared" si="15"/>
        <v>0</v>
      </c>
      <c r="AC33" s="77">
        <f t="shared" si="15"/>
        <v>0</v>
      </c>
      <c r="AD33" s="77">
        <f t="shared" si="15"/>
        <v>0</v>
      </c>
      <c r="AE33" s="77">
        <f t="shared" si="15"/>
        <v>0</v>
      </c>
      <c r="AF33" s="77">
        <f t="shared" si="15"/>
        <v>0</v>
      </c>
      <c r="AG33" s="77">
        <f t="shared" si="16"/>
        <v>0</v>
      </c>
      <c r="AH33" s="77">
        <f t="shared" si="16"/>
        <v>0</v>
      </c>
      <c r="AI33" s="77">
        <f t="shared" si="16"/>
        <v>0</v>
      </c>
      <c r="AJ33" s="77">
        <f t="shared" si="16"/>
        <v>0</v>
      </c>
      <c r="AK33" s="77">
        <f t="shared" si="16"/>
        <v>0</v>
      </c>
      <c r="AL33" s="77">
        <f t="shared" si="16"/>
        <v>0</v>
      </c>
      <c r="AM33" s="77">
        <f t="shared" si="16"/>
        <v>0</v>
      </c>
      <c r="AN33" s="77">
        <f t="shared" si="16"/>
        <v>0</v>
      </c>
      <c r="AO33" s="77">
        <f t="shared" si="16"/>
        <v>0</v>
      </c>
      <c r="AP33" s="77">
        <f t="shared" si="16"/>
        <v>0</v>
      </c>
      <c r="AQ33" s="77">
        <f t="shared" si="17"/>
        <v>0</v>
      </c>
      <c r="AR33" s="77">
        <f t="shared" si="17"/>
        <v>0</v>
      </c>
      <c r="AS33" s="77">
        <f t="shared" si="17"/>
        <v>0</v>
      </c>
      <c r="AT33" s="77">
        <f t="shared" si="17"/>
        <v>0</v>
      </c>
      <c r="AU33" s="77">
        <f t="shared" si="17"/>
        <v>0</v>
      </c>
      <c r="AV33" s="77">
        <f t="shared" si="17"/>
        <v>0</v>
      </c>
      <c r="AW33" s="77">
        <f t="shared" si="17"/>
        <v>0</v>
      </c>
      <c r="AX33" s="77">
        <f t="shared" si="17"/>
        <v>0</v>
      </c>
      <c r="AY33" s="77">
        <f t="shared" si="17"/>
        <v>0</v>
      </c>
      <c r="AZ33" s="77">
        <f t="shared" si="17"/>
        <v>0</v>
      </c>
      <c r="BA33" s="77">
        <f t="shared" si="17"/>
        <v>0</v>
      </c>
      <c r="BB33" s="77">
        <f t="shared" si="17"/>
        <v>0</v>
      </c>
      <c r="BC33" s="77">
        <f t="shared" si="17"/>
        <v>0</v>
      </c>
    </row>
    <row r="34" spans="1:55" x14ac:dyDescent="0.25">
      <c r="A34">
        <v>30</v>
      </c>
      <c r="B34" s="42" t="str">
        <f t="shared" si="2"/>
        <v>05.164.356/0001-84</v>
      </c>
      <c r="C34" s="77">
        <f t="shared" si="13"/>
        <v>0</v>
      </c>
      <c r="D34" s="77">
        <f t="shared" si="13"/>
        <v>0</v>
      </c>
      <c r="E34" s="77">
        <f t="shared" si="13"/>
        <v>0</v>
      </c>
      <c r="F34" s="77">
        <f t="shared" si="13"/>
        <v>0</v>
      </c>
      <c r="G34" s="77">
        <f t="shared" si="13"/>
        <v>0</v>
      </c>
      <c r="H34" s="77">
        <f t="shared" si="13"/>
        <v>0</v>
      </c>
      <c r="I34" s="77">
        <f t="shared" si="13"/>
        <v>0</v>
      </c>
      <c r="J34" s="77">
        <f t="shared" si="13"/>
        <v>0</v>
      </c>
      <c r="K34" s="77">
        <f t="shared" si="13"/>
        <v>0</v>
      </c>
      <c r="L34" s="77">
        <f t="shared" si="13"/>
        <v>0</v>
      </c>
      <c r="M34" s="77">
        <f t="shared" si="14"/>
        <v>0</v>
      </c>
      <c r="N34" s="77">
        <f t="shared" si="14"/>
        <v>0</v>
      </c>
      <c r="O34" s="77">
        <f t="shared" si="14"/>
        <v>0</v>
      </c>
      <c r="P34" s="77">
        <f t="shared" si="14"/>
        <v>0</v>
      </c>
      <c r="Q34" s="77">
        <f t="shared" si="14"/>
        <v>0</v>
      </c>
      <c r="R34" s="77">
        <f t="shared" si="14"/>
        <v>0</v>
      </c>
      <c r="S34" s="77">
        <f t="shared" si="14"/>
        <v>0</v>
      </c>
      <c r="T34" s="77">
        <f t="shared" si="14"/>
        <v>0</v>
      </c>
      <c r="U34" s="77">
        <f t="shared" si="14"/>
        <v>0</v>
      </c>
      <c r="V34" s="77">
        <f t="shared" si="14"/>
        <v>0</v>
      </c>
      <c r="W34" s="77">
        <f t="shared" si="15"/>
        <v>0</v>
      </c>
      <c r="X34" s="77">
        <f t="shared" si="15"/>
        <v>0</v>
      </c>
      <c r="Y34" s="77">
        <f t="shared" si="15"/>
        <v>0</v>
      </c>
      <c r="Z34" s="77">
        <f t="shared" si="15"/>
        <v>0</v>
      </c>
      <c r="AA34" s="77">
        <f t="shared" si="15"/>
        <v>0</v>
      </c>
      <c r="AB34" s="77">
        <f t="shared" si="15"/>
        <v>0</v>
      </c>
      <c r="AC34" s="77">
        <f t="shared" si="15"/>
        <v>0</v>
      </c>
      <c r="AD34" s="77">
        <f t="shared" si="15"/>
        <v>0</v>
      </c>
      <c r="AE34" s="77">
        <f t="shared" si="15"/>
        <v>0</v>
      </c>
      <c r="AF34" s="77">
        <f t="shared" si="15"/>
        <v>0</v>
      </c>
      <c r="AG34" s="77">
        <f t="shared" si="16"/>
        <v>0</v>
      </c>
      <c r="AH34" s="77">
        <f t="shared" si="16"/>
        <v>0</v>
      </c>
      <c r="AI34" s="77">
        <f t="shared" si="16"/>
        <v>0</v>
      </c>
      <c r="AJ34" s="77">
        <f t="shared" si="16"/>
        <v>0</v>
      </c>
      <c r="AK34" s="77">
        <f t="shared" si="16"/>
        <v>0</v>
      </c>
      <c r="AL34" s="77">
        <f t="shared" si="16"/>
        <v>0</v>
      </c>
      <c r="AM34" s="77">
        <f t="shared" si="16"/>
        <v>0</v>
      </c>
      <c r="AN34" s="77">
        <f t="shared" si="16"/>
        <v>0</v>
      </c>
      <c r="AO34" s="77">
        <f t="shared" si="16"/>
        <v>0</v>
      </c>
      <c r="AP34" s="77">
        <f t="shared" si="16"/>
        <v>0</v>
      </c>
      <c r="AQ34" s="77">
        <f t="shared" si="17"/>
        <v>0</v>
      </c>
      <c r="AR34" s="77">
        <f t="shared" si="17"/>
        <v>0</v>
      </c>
      <c r="AS34" s="77">
        <f t="shared" si="17"/>
        <v>0</v>
      </c>
      <c r="AT34" s="77">
        <f t="shared" si="17"/>
        <v>0</v>
      </c>
      <c r="AU34" s="77">
        <f t="shared" si="17"/>
        <v>0</v>
      </c>
      <c r="AV34" s="77">
        <f t="shared" si="17"/>
        <v>0</v>
      </c>
      <c r="AW34" s="77">
        <f t="shared" si="17"/>
        <v>0</v>
      </c>
      <c r="AX34" s="77">
        <f t="shared" si="17"/>
        <v>0</v>
      </c>
      <c r="AY34" s="77">
        <f t="shared" si="17"/>
        <v>0</v>
      </c>
      <c r="AZ34" s="77">
        <f t="shared" si="17"/>
        <v>0</v>
      </c>
      <c r="BA34" s="77">
        <f t="shared" si="17"/>
        <v>0</v>
      </c>
      <c r="BB34" s="77">
        <f t="shared" si="17"/>
        <v>0</v>
      </c>
      <c r="BC34" s="77">
        <f t="shared" si="17"/>
        <v>0</v>
      </c>
    </row>
    <row r="35" spans="1:55" x14ac:dyDescent="0.25">
      <c r="A35">
        <v>31</v>
      </c>
      <c r="B35" s="42" t="str">
        <f t="shared" si="2"/>
        <v>05.164.358/0001-73</v>
      </c>
      <c r="C35" s="77">
        <f t="shared" ref="C35:L44" si="18">INDEX(PercRecursos,$A35,1)*INDEX(PercRecursos,C$3,1)</f>
        <v>0</v>
      </c>
      <c r="D35" s="77">
        <f t="shared" si="18"/>
        <v>0</v>
      </c>
      <c r="E35" s="77">
        <f t="shared" si="18"/>
        <v>0</v>
      </c>
      <c r="F35" s="77">
        <f t="shared" si="18"/>
        <v>0</v>
      </c>
      <c r="G35" s="77">
        <f t="shared" si="18"/>
        <v>0</v>
      </c>
      <c r="H35" s="77">
        <f t="shared" si="18"/>
        <v>0</v>
      </c>
      <c r="I35" s="77">
        <f t="shared" si="18"/>
        <v>0</v>
      </c>
      <c r="J35" s="77">
        <f t="shared" si="18"/>
        <v>0</v>
      </c>
      <c r="K35" s="77">
        <f t="shared" si="18"/>
        <v>0</v>
      </c>
      <c r="L35" s="77">
        <f t="shared" si="18"/>
        <v>0</v>
      </c>
      <c r="M35" s="77">
        <f t="shared" ref="M35:V44" si="19">INDEX(PercRecursos,$A35,1)*INDEX(PercRecursos,M$3,1)</f>
        <v>0</v>
      </c>
      <c r="N35" s="77">
        <f t="shared" si="19"/>
        <v>0</v>
      </c>
      <c r="O35" s="77">
        <f t="shared" si="19"/>
        <v>0</v>
      </c>
      <c r="P35" s="77">
        <f t="shared" si="19"/>
        <v>0</v>
      </c>
      <c r="Q35" s="77">
        <f t="shared" si="19"/>
        <v>0</v>
      </c>
      <c r="R35" s="77">
        <f t="shared" si="19"/>
        <v>0</v>
      </c>
      <c r="S35" s="77">
        <f t="shared" si="19"/>
        <v>0</v>
      </c>
      <c r="T35" s="77">
        <f t="shared" si="19"/>
        <v>0</v>
      </c>
      <c r="U35" s="77">
        <f t="shared" si="19"/>
        <v>0</v>
      </c>
      <c r="V35" s="77">
        <f t="shared" si="19"/>
        <v>0</v>
      </c>
      <c r="W35" s="77">
        <f t="shared" ref="W35:AF44" si="20">INDEX(PercRecursos,$A35,1)*INDEX(PercRecursos,W$3,1)</f>
        <v>0</v>
      </c>
      <c r="X35" s="77">
        <f t="shared" si="20"/>
        <v>0</v>
      </c>
      <c r="Y35" s="77">
        <f t="shared" si="20"/>
        <v>0</v>
      </c>
      <c r="Z35" s="77">
        <f t="shared" si="20"/>
        <v>0</v>
      </c>
      <c r="AA35" s="77">
        <f t="shared" si="20"/>
        <v>0</v>
      </c>
      <c r="AB35" s="77">
        <f t="shared" si="20"/>
        <v>0</v>
      </c>
      <c r="AC35" s="77">
        <f t="shared" si="20"/>
        <v>0</v>
      </c>
      <c r="AD35" s="77">
        <f t="shared" si="20"/>
        <v>0</v>
      </c>
      <c r="AE35" s="77">
        <f t="shared" si="20"/>
        <v>0</v>
      </c>
      <c r="AF35" s="77">
        <f t="shared" si="20"/>
        <v>0</v>
      </c>
      <c r="AG35" s="77">
        <f t="shared" ref="AG35:AP44" si="21">INDEX(PercRecursos,$A35,1)*INDEX(PercRecursos,AG$3,1)</f>
        <v>0</v>
      </c>
      <c r="AH35" s="77">
        <f t="shared" si="21"/>
        <v>0</v>
      </c>
      <c r="AI35" s="77">
        <f t="shared" si="21"/>
        <v>0</v>
      </c>
      <c r="AJ35" s="77">
        <f t="shared" si="21"/>
        <v>0</v>
      </c>
      <c r="AK35" s="77">
        <f t="shared" si="21"/>
        <v>0</v>
      </c>
      <c r="AL35" s="77">
        <f t="shared" si="21"/>
        <v>0</v>
      </c>
      <c r="AM35" s="77">
        <f t="shared" si="21"/>
        <v>0</v>
      </c>
      <c r="AN35" s="77">
        <f t="shared" si="21"/>
        <v>0</v>
      </c>
      <c r="AO35" s="77">
        <f t="shared" si="21"/>
        <v>0</v>
      </c>
      <c r="AP35" s="77">
        <f t="shared" si="21"/>
        <v>0</v>
      </c>
      <c r="AQ35" s="77">
        <f t="shared" ref="AQ35:BC44" si="22">INDEX(PercRecursos,$A35,1)*INDEX(PercRecursos,AQ$3,1)</f>
        <v>0</v>
      </c>
      <c r="AR35" s="77">
        <f t="shared" si="22"/>
        <v>0</v>
      </c>
      <c r="AS35" s="77">
        <f t="shared" si="22"/>
        <v>0</v>
      </c>
      <c r="AT35" s="77">
        <f t="shared" si="22"/>
        <v>0</v>
      </c>
      <c r="AU35" s="77">
        <f t="shared" si="22"/>
        <v>0</v>
      </c>
      <c r="AV35" s="77">
        <f t="shared" si="22"/>
        <v>0</v>
      </c>
      <c r="AW35" s="77">
        <f t="shared" si="22"/>
        <v>0</v>
      </c>
      <c r="AX35" s="77">
        <f t="shared" si="22"/>
        <v>0</v>
      </c>
      <c r="AY35" s="77">
        <f t="shared" si="22"/>
        <v>0</v>
      </c>
      <c r="AZ35" s="77">
        <f t="shared" si="22"/>
        <v>0</v>
      </c>
      <c r="BA35" s="77">
        <f t="shared" si="22"/>
        <v>0</v>
      </c>
      <c r="BB35" s="77">
        <f t="shared" si="22"/>
        <v>0</v>
      </c>
      <c r="BC35" s="77">
        <f t="shared" si="22"/>
        <v>0</v>
      </c>
    </row>
    <row r="36" spans="1:55" x14ac:dyDescent="0.25">
      <c r="A36">
        <v>32</v>
      </c>
      <c r="B36" s="42" t="str">
        <f t="shared" si="2"/>
        <v>05.164.364/0001-20</v>
      </c>
      <c r="C36" s="77">
        <f t="shared" si="18"/>
        <v>0</v>
      </c>
      <c r="D36" s="77">
        <f t="shared" si="18"/>
        <v>0</v>
      </c>
      <c r="E36" s="77">
        <f t="shared" si="18"/>
        <v>0</v>
      </c>
      <c r="F36" s="77">
        <f t="shared" si="18"/>
        <v>0</v>
      </c>
      <c r="G36" s="77">
        <f t="shared" si="18"/>
        <v>0</v>
      </c>
      <c r="H36" s="77">
        <f t="shared" si="18"/>
        <v>0</v>
      </c>
      <c r="I36" s="77">
        <f t="shared" si="18"/>
        <v>0</v>
      </c>
      <c r="J36" s="77">
        <f t="shared" si="18"/>
        <v>0</v>
      </c>
      <c r="K36" s="77">
        <f t="shared" si="18"/>
        <v>0</v>
      </c>
      <c r="L36" s="77">
        <f t="shared" si="18"/>
        <v>0</v>
      </c>
      <c r="M36" s="77">
        <f t="shared" si="19"/>
        <v>0</v>
      </c>
      <c r="N36" s="77">
        <f t="shared" si="19"/>
        <v>0</v>
      </c>
      <c r="O36" s="77">
        <f t="shared" si="19"/>
        <v>0</v>
      </c>
      <c r="P36" s="77">
        <f t="shared" si="19"/>
        <v>0</v>
      </c>
      <c r="Q36" s="77">
        <f t="shared" si="19"/>
        <v>0</v>
      </c>
      <c r="R36" s="77">
        <f t="shared" si="19"/>
        <v>0</v>
      </c>
      <c r="S36" s="77">
        <f t="shared" si="19"/>
        <v>0</v>
      </c>
      <c r="T36" s="77">
        <f t="shared" si="19"/>
        <v>0</v>
      </c>
      <c r="U36" s="77">
        <f t="shared" si="19"/>
        <v>0</v>
      </c>
      <c r="V36" s="77">
        <f t="shared" si="19"/>
        <v>0</v>
      </c>
      <c r="W36" s="77">
        <f t="shared" si="20"/>
        <v>0</v>
      </c>
      <c r="X36" s="77">
        <f t="shared" si="20"/>
        <v>0</v>
      </c>
      <c r="Y36" s="77">
        <f t="shared" si="20"/>
        <v>0</v>
      </c>
      <c r="Z36" s="77">
        <f t="shared" si="20"/>
        <v>0</v>
      </c>
      <c r="AA36" s="77">
        <f t="shared" si="20"/>
        <v>0</v>
      </c>
      <c r="AB36" s="77">
        <f t="shared" si="20"/>
        <v>0</v>
      </c>
      <c r="AC36" s="77">
        <f t="shared" si="20"/>
        <v>0</v>
      </c>
      <c r="AD36" s="77">
        <f t="shared" si="20"/>
        <v>0</v>
      </c>
      <c r="AE36" s="77">
        <f t="shared" si="20"/>
        <v>0</v>
      </c>
      <c r="AF36" s="77">
        <f t="shared" si="20"/>
        <v>0</v>
      </c>
      <c r="AG36" s="77">
        <f t="shared" si="21"/>
        <v>0</v>
      </c>
      <c r="AH36" s="77">
        <f t="shared" si="21"/>
        <v>0</v>
      </c>
      <c r="AI36" s="77">
        <f t="shared" si="21"/>
        <v>0</v>
      </c>
      <c r="AJ36" s="77">
        <f t="shared" si="21"/>
        <v>0</v>
      </c>
      <c r="AK36" s="77">
        <f t="shared" si="21"/>
        <v>0</v>
      </c>
      <c r="AL36" s="77">
        <f t="shared" si="21"/>
        <v>0</v>
      </c>
      <c r="AM36" s="77">
        <f t="shared" si="21"/>
        <v>0</v>
      </c>
      <c r="AN36" s="77">
        <f t="shared" si="21"/>
        <v>0</v>
      </c>
      <c r="AO36" s="77">
        <f t="shared" si="21"/>
        <v>0</v>
      </c>
      <c r="AP36" s="77">
        <f t="shared" si="21"/>
        <v>0</v>
      </c>
      <c r="AQ36" s="77">
        <f t="shared" si="22"/>
        <v>0</v>
      </c>
      <c r="AR36" s="77">
        <f t="shared" si="22"/>
        <v>0</v>
      </c>
      <c r="AS36" s="77">
        <f t="shared" si="22"/>
        <v>0</v>
      </c>
      <c r="AT36" s="77">
        <f t="shared" si="22"/>
        <v>0</v>
      </c>
      <c r="AU36" s="77">
        <f t="shared" si="22"/>
        <v>0</v>
      </c>
      <c r="AV36" s="77">
        <f t="shared" si="22"/>
        <v>0</v>
      </c>
      <c r="AW36" s="77">
        <f t="shared" si="22"/>
        <v>0</v>
      </c>
      <c r="AX36" s="77">
        <f t="shared" si="22"/>
        <v>0</v>
      </c>
      <c r="AY36" s="77">
        <f t="shared" si="22"/>
        <v>0</v>
      </c>
      <c r="AZ36" s="77">
        <f t="shared" si="22"/>
        <v>0</v>
      </c>
      <c r="BA36" s="77">
        <f t="shared" si="22"/>
        <v>0</v>
      </c>
      <c r="BB36" s="77">
        <f t="shared" si="22"/>
        <v>0</v>
      </c>
      <c r="BC36" s="77">
        <f t="shared" si="22"/>
        <v>0</v>
      </c>
    </row>
    <row r="37" spans="1:55" x14ac:dyDescent="0.25">
      <c r="A37">
        <v>33</v>
      </c>
      <c r="B37" s="42" t="str">
        <f t="shared" ref="B37:B57" si="23">INDEX(FCadastrado,$A37,3)</f>
        <v>10.740.670/0001-06</v>
      </c>
      <c r="C37" s="77">
        <f t="shared" si="18"/>
        <v>0</v>
      </c>
      <c r="D37" s="77">
        <f t="shared" si="18"/>
        <v>0</v>
      </c>
      <c r="E37" s="77">
        <f t="shared" si="18"/>
        <v>0</v>
      </c>
      <c r="F37" s="77">
        <f t="shared" si="18"/>
        <v>0</v>
      </c>
      <c r="G37" s="77">
        <f t="shared" si="18"/>
        <v>0</v>
      </c>
      <c r="H37" s="77">
        <f t="shared" si="18"/>
        <v>0</v>
      </c>
      <c r="I37" s="77">
        <f t="shared" si="18"/>
        <v>0</v>
      </c>
      <c r="J37" s="77">
        <f t="shared" si="18"/>
        <v>0</v>
      </c>
      <c r="K37" s="77">
        <f t="shared" si="18"/>
        <v>0</v>
      </c>
      <c r="L37" s="77">
        <f t="shared" si="18"/>
        <v>0</v>
      </c>
      <c r="M37" s="77">
        <f t="shared" si="19"/>
        <v>0</v>
      </c>
      <c r="N37" s="77">
        <f t="shared" si="19"/>
        <v>0</v>
      </c>
      <c r="O37" s="77">
        <f t="shared" si="19"/>
        <v>0</v>
      </c>
      <c r="P37" s="77">
        <f t="shared" si="19"/>
        <v>0</v>
      </c>
      <c r="Q37" s="77">
        <f t="shared" si="19"/>
        <v>0</v>
      </c>
      <c r="R37" s="77">
        <f t="shared" si="19"/>
        <v>0</v>
      </c>
      <c r="S37" s="77">
        <f t="shared" si="19"/>
        <v>0</v>
      </c>
      <c r="T37" s="77">
        <f t="shared" si="19"/>
        <v>0</v>
      </c>
      <c r="U37" s="77">
        <f t="shared" si="19"/>
        <v>0</v>
      </c>
      <c r="V37" s="77">
        <f t="shared" si="19"/>
        <v>0</v>
      </c>
      <c r="W37" s="77">
        <f t="shared" si="20"/>
        <v>0</v>
      </c>
      <c r="X37" s="77">
        <f t="shared" si="20"/>
        <v>0</v>
      </c>
      <c r="Y37" s="77">
        <f t="shared" si="20"/>
        <v>0</v>
      </c>
      <c r="Z37" s="77">
        <f t="shared" si="20"/>
        <v>0</v>
      </c>
      <c r="AA37" s="77">
        <f t="shared" si="20"/>
        <v>0</v>
      </c>
      <c r="AB37" s="77">
        <f t="shared" si="20"/>
        <v>0</v>
      </c>
      <c r="AC37" s="77">
        <f t="shared" si="20"/>
        <v>0</v>
      </c>
      <c r="AD37" s="77">
        <f t="shared" si="20"/>
        <v>0</v>
      </c>
      <c r="AE37" s="77">
        <f t="shared" si="20"/>
        <v>0</v>
      </c>
      <c r="AF37" s="77">
        <f t="shared" si="20"/>
        <v>0</v>
      </c>
      <c r="AG37" s="77">
        <f t="shared" si="21"/>
        <v>0</v>
      </c>
      <c r="AH37" s="77">
        <f t="shared" si="21"/>
        <v>0</v>
      </c>
      <c r="AI37" s="77">
        <f t="shared" si="21"/>
        <v>0</v>
      </c>
      <c r="AJ37" s="77">
        <f t="shared" si="21"/>
        <v>0</v>
      </c>
      <c r="AK37" s="77">
        <f t="shared" si="21"/>
        <v>0</v>
      </c>
      <c r="AL37" s="77">
        <f t="shared" si="21"/>
        <v>0</v>
      </c>
      <c r="AM37" s="77">
        <f t="shared" si="21"/>
        <v>0</v>
      </c>
      <c r="AN37" s="77">
        <f t="shared" si="21"/>
        <v>0</v>
      </c>
      <c r="AO37" s="77">
        <f t="shared" si="21"/>
        <v>0</v>
      </c>
      <c r="AP37" s="77">
        <f t="shared" si="21"/>
        <v>0</v>
      </c>
      <c r="AQ37" s="77">
        <f t="shared" si="22"/>
        <v>0</v>
      </c>
      <c r="AR37" s="77">
        <f t="shared" si="22"/>
        <v>0</v>
      </c>
      <c r="AS37" s="77">
        <f t="shared" si="22"/>
        <v>0</v>
      </c>
      <c r="AT37" s="77">
        <f t="shared" si="22"/>
        <v>0</v>
      </c>
      <c r="AU37" s="77">
        <f t="shared" si="22"/>
        <v>0</v>
      </c>
      <c r="AV37" s="77">
        <f t="shared" si="22"/>
        <v>0</v>
      </c>
      <c r="AW37" s="77">
        <f t="shared" si="22"/>
        <v>0</v>
      </c>
      <c r="AX37" s="77">
        <f t="shared" si="22"/>
        <v>0</v>
      </c>
      <c r="AY37" s="77">
        <f t="shared" si="22"/>
        <v>0</v>
      </c>
      <c r="AZ37" s="77">
        <f t="shared" si="22"/>
        <v>0</v>
      </c>
      <c r="BA37" s="77">
        <f t="shared" si="22"/>
        <v>0</v>
      </c>
      <c r="BB37" s="77">
        <f t="shared" si="22"/>
        <v>0</v>
      </c>
      <c r="BC37" s="77">
        <f t="shared" si="22"/>
        <v>0</v>
      </c>
    </row>
    <row r="38" spans="1:55" x14ac:dyDescent="0.25">
      <c r="A38">
        <v>34</v>
      </c>
      <c r="B38" s="42" t="str">
        <f t="shared" si="23"/>
        <v>14.508.605/0001-00</v>
      </c>
      <c r="C38" s="77">
        <f t="shared" si="18"/>
        <v>0</v>
      </c>
      <c r="D38" s="77">
        <f t="shared" si="18"/>
        <v>0</v>
      </c>
      <c r="E38" s="77">
        <f t="shared" si="18"/>
        <v>0</v>
      </c>
      <c r="F38" s="77">
        <f t="shared" si="18"/>
        <v>0</v>
      </c>
      <c r="G38" s="77">
        <f t="shared" si="18"/>
        <v>0</v>
      </c>
      <c r="H38" s="77">
        <f t="shared" si="18"/>
        <v>0</v>
      </c>
      <c r="I38" s="77">
        <f t="shared" si="18"/>
        <v>0</v>
      </c>
      <c r="J38" s="77">
        <f t="shared" si="18"/>
        <v>0</v>
      </c>
      <c r="K38" s="77">
        <f t="shared" si="18"/>
        <v>0</v>
      </c>
      <c r="L38" s="77">
        <f t="shared" si="18"/>
        <v>0</v>
      </c>
      <c r="M38" s="77">
        <f t="shared" si="19"/>
        <v>0</v>
      </c>
      <c r="N38" s="77">
        <f t="shared" si="19"/>
        <v>0</v>
      </c>
      <c r="O38" s="77">
        <f t="shared" si="19"/>
        <v>0</v>
      </c>
      <c r="P38" s="77">
        <f t="shared" si="19"/>
        <v>0</v>
      </c>
      <c r="Q38" s="77">
        <f t="shared" si="19"/>
        <v>0</v>
      </c>
      <c r="R38" s="77">
        <f t="shared" si="19"/>
        <v>0</v>
      </c>
      <c r="S38" s="77">
        <f t="shared" si="19"/>
        <v>0</v>
      </c>
      <c r="T38" s="77">
        <f t="shared" si="19"/>
        <v>0</v>
      </c>
      <c r="U38" s="77">
        <f t="shared" si="19"/>
        <v>0</v>
      </c>
      <c r="V38" s="77">
        <f t="shared" si="19"/>
        <v>0</v>
      </c>
      <c r="W38" s="77">
        <f t="shared" si="20"/>
        <v>0</v>
      </c>
      <c r="X38" s="77">
        <f t="shared" si="20"/>
        <v>0</v>
      </c>
      <c r="Y38" s="77">
        <f t="shared" si="20"/>
        <v>0</v>
      </c>
      <c r="Z38" s="77">
        <f t="shared" si="20"/>
        <v>0</v>
      </c>
      <c r="AA38" s="77">
        <f t="shared" si="20"/>
        <v>0</v>
      </c>
      <c r="AB38" s="77">
        <f t="shared" si="20"/>
        <v>0</v>
      </c>
      <c r="AC38" s="77">
        <f t="shared" si="20"/>
        <v>0</v>
      </c>
      <c r="AD38" s="77">
        <f t="shared" si="20"/>
        <v>0</v>
      </c>
      <c r="AE38" s="77">
        <f t="shared" si="20"/>
        <v>0</v>
      </c>
      <c r="AF38" s="77">
        <f t="shared" si="20"/>
        <v>0</v>
      </c>
      <c r="AG38" s="77">
        <f t="shared" si="21"/>
        <v>0</v>
      </c>
      <c r="AH38" s="77">
        <f t="shared" si="21"/>
        <v>0</v>
      </c>
      <c r="AI38" s="77">
        <f t="shared" si="21"/>
        <v>0</v>
      </c>
      <c r="AJ38" s="77">
        <f t="shared" si="21"/>
        <v>0</v>
      </c>
      <c r="AK38" s="77">
        <f t="shared" si="21"/>
        <v>0</v>
      </c>
      <c r="AL38" s="77">
        <f t="shared" si="21"/>
        <v>0</v>
      </c>
      <c r="AM38" s="77">
        <f t="shared" si="21"/>
        <v>0</v>
      </c>
      <c r="AN38" s="77">
        <f t="shared" si="21"/>
        <v>0</v>
      </c>
      <c r="AO38" s="77">
        <f t="shared" si="21"/>
        <v>0</v>
      </c>
      <c r="AP38" s="77">
        <f t="shared" si="21"/>
        <v>0</v>
      </c>
      <c r="AQ38" s="77">
        <f t="shared" si="22"/>
        <v>0</v>
      </c>
      <c r="AR38" s="77">
        <f t="shared" si="22"/>
        <v>0</v>
      </c>
      <c r="AS38" s="77">
        <f t="shared" si="22"/>
        <v>0</v>
      </c>
      <c r="AT38" s="77">
        <f t="shared" si="22"/>
        <v>0</v>
      </c>
      <c r="AU38" s="77">
        <f t="shared" si="22"/>
        <v>0</v>
      </c>
      <c r="AV38" s="77">
        <f t="shared" si="22"/>
        <v>0</v>
      </c>
      <c r="AW38" s="77">
        <f t="shared" si="22"/>
        <v>0</v>
      </c>
      <c r="AX38" s="77">
        <f t="shared" si="22"/>
        <v>0</v>
      </c>
      <c r="AY38" s="77">
        <f t="shared" si="22"/>
        <v>0</v>
      </c>
      <c r="AZ38" s="77">
        <f t="shared" si="22"/>
        <v>0</v>
      </c>
      <c r="BA38" s="77">
        <f t="shared" si="22"/>
        <v>0</v>
      </c>
      <c r="BB38" s="77">
        <f t="shared" si="22"/>
        <v>0</v>
      </c>
      <c r="BC38" s="77">
        <f t="shared" si="22"/>
        <v>0</v>
      </c>
    </row>
    <row r="39" spans="1:55" x14ac:dyDescent="0.25">
      <c r="A39">
        <v>35</v>
      </c>
      <c r="B39" s="42" t="str">
        <f t="shared" si="23"/>
        <v>10.577.519/0001-90</v>
      </c>
      <c r="C39" s="77">
        <f t="shared" si="18"/>
        <v>0</v>
      </c>
      <c r="D39" s="77">
        <f t="shared" si="18"/>
        <v>0</v>
      </c>
      <c r="E39" s="77">
        <f t="shared" si="18"/>
        <v>0</v>
      </c>
      <c r="F39" s="77">
        <f t="shared" si="18"/>
        <v>0</v>
      </c>
      <c r="G39" s="77">
        <f t="shared" si="18"/>
        <v>0</v>
      </c>
      <c r="H39" s="77">
        <f t="shared" si="18"/>
        <v>0</v>
      </c>
      <c r="I39" s="77">
        <f t="shared" si="18"/>
        <v>0</v>
      </c>
      <c r="J39" s="77">
        <f t="shared" si="18"/>
        <v>0</v>
      </c>
      <c r="K39" s="77">
        <f t="shared" si="18"/>
        <v>0</v>
      </c>
      <c r="L39" s="77">
        <f t="shared" si="18"/>
        <v>0</v>
      </c>
      <c r="M39" s="77">
        <f t="shared" si="19"/>
        <v>0</v>
      </c>
      <c r="N39" s="77">
        <f t="shared" si="19"/>
        <v>0</v>
      </c>
      <c r="O39" s="77">
        <f t="shared" si="19"/>
        <v>0</v>
      </c>
      <c r="P39" s="77">
        <f t="shared" si="19"/>
        <v>0</v>
      </c>
      <c r="Q39" s="77">
        <f t="shared" si="19"/>
        <v>0</v>
      </c>
      <c r="R39" s="77">
        <f t="shared" si="19"/>
        <v>0</v>
      </c>
      <c r="S39" s="77">
        <f t="shared" si="19"/>
        <v>0</v>
      </c>
      <c r="T39" s="77">
        <f t="shared" si="19"/>
        <v>0</v>
      </c>
      <c r="U39" s="77">
        <f t="shared" si="19"/>
        <v>0</v>
      </c>
      <c r="V39" s="77">
        <f t="shared" si="19"/>
        <v>0</v>
      </c>
      <c r="W39" s="77">
        <f t="shared" si="20"/>
        <v>0</v>
      </c>
      <c r="X39" s="77">
        <f t="shared" si="20"/>
        <v>0</v>
      </c>
      <c r="Y39" s="77">
        <f t="shared" si="20"/>
        <v>0</v>
      </c>
      <c r="Z39" s="77">
        <f t="shared" si="20"/>
        <v>0</v>
      </c>
      <c r="AA39" s="77">
        <f t="shared" si="20"/>
        <v>0</v>
      </c>
      <c r="AB39" s="77">
        <f t="shared" si="20"/>
        <v>0</v>
      </c>
      <c r="AC39" s="77">
        <f t="shared" si="20"/>
        <v>0</v>
      </c>
      <c r="AD39" s="77">
        <f t="shared" si="20"/>
        <v>0</v>
      </c>
      <c r="AE39" s="77">
        <f t="shared" si="20"/>
        <v>0</v>
      </c>
      <c r="AF39" s="77">
        <f t="shared" si="20"/>
        <v>0</v>
      </c>
      <c r="AG39" s="77">
        <f t="shared" si="21"/>
        <v>0</v>
      </c>
      <c r="AH39" s="77">
        <f t="shared" si="21"/>
        <v>0</v>
      </c>
      <c r="AI39" s="77">
        <f t="shared" si="21"/>
        <v>0</v>
      </c>
      <c r="AJ39" s="77">
        <f t="shared" si="21"/>
        <v>0</v>
      </c>
      <c r="AK39" s="77">
        <f t="shared" si="21"/>
        <v>0</v>
      </c>
      <c r="AL39" s="77">
        <f t="shared" si="21"/>
        <v>0</v>
      </c>
      <c r="AM39" s="77">
        <f t="shared" si="21"/>
        <v>0</v>
      </c>
      <c r="AN39" s="77">
        <f t="shared" si="21"/>
        <v>0</v>
      </c>
      <c r="AO39" s="77">
        <f t="shared" si="21"/>
        <v>0</v>
      </c>
      <c r="AP39" s="77">
        <f t="shared" si="21"/>
        <v>0</v>
      </c>
      <c r="AQ39" s="77">
        <f t="shared" si="22"/>
        <v>0</v>
      </c>
      <c r="AR39" s="77">
        <f t="shared" si="22"/>
        <v>0</v>
      </c>
      <c r="AS39" s="77">
        <f t="shared" si="22"/>
        <v>0</v>
      </c>
      <c r="AT39" s="77">
        <f t="shared" si="22"/>
        <v>0</v>
      </c>
      <c r="AU39" s="77">
        <f t="shared" si="22"/>
        <v>0</v>
      </c>
      <c r="AV39" s="77">
        <f t="shared" si="22"/>
        <v>0</v>
      </c>
      <c r="AW39" s="77">
        <f t="shared" si="22"/>
        <v>0</v>
      </c>
      <c r="AX39" s="77">
        <f t="shared" si="22"/>
        <v>0</v>
      </c>
      <c r="AY39" s="77">
        <f t="shared" si="22"/>
        <v>0</v>
      </c>
      <c r="AZ39" s="77">
        <f t="shared" si="22"/>
        <v>0</v>
      </c>
      <c r="BA39" s="77">
        <f t="shared" si="22"/>
        <v>0</v>
      </c>
      <c r="BB39" s="77">
        <f t="shared" si="22"/>
        <v>0</v>
      </c>
      <c r="BC39" s="77">
        <f t="shared" si="22"/>
        <v>0</v>
      </c>
    </row>
    <row r="40" spans="1:55" x14ac:dyDescent="0.25">
      <c r="A40">
        <v>36</v>
      </c>
      <c r="B40" s="42" t="str">
        <f t="shared" si="23"/>
        <v>14.386.926/0001-71</v>
      </c>
      <c r="C40" s="77">
        <f t="shared" si="18"/>
        <v>0</v>
      </c>
      <c r="D40" s="77">
        <f t="shared" si="18"/>
        <v>0</v>
      </c>
      <c r="E40" s="77">
        <f t="shared" si="18"/>
        <v>0</v>
      </c>
      <c r="F40" s="77">
        <f t="shared" si="18"/>
        <v>0</v>
      </c>
      <c r="G40" s="77">
        <f t="shared" si="18"/>
        <v>0</v>
      </c>
      <c r="H40" s="77">
        <f t="shared" si="18"/>
        <v>0</v>
      </c>
      <c r="I40" s="77">
        <f t="shared" si="18"/>
        <v>0</v>
      </c>
      <c r="J40" s="77">
        <f t="shared" si="18"/>
        <v>0</v>
      </c>
      <c r="K40" s="77">
        <f t="shared" si="18"/>
        <v>0</v>
      </c>
      <c r="L40" s="77">
        <f t="shared" si="18"/>
        <v>0</v>
      </c>
      <c r="M40" s="77">
        <f t="shared" si="19"/>
        <v>0</v>
      </c>
      <c r="N40" s="77">
        <f t="shared" si="19"/>
        <v>0</v>
      </c>
      <c r="O40" s="77">
        <f t="shared" si="19"/>
        <v>0</v>
      </c>
      <c r="P40" s="77">
        <f t="shared" si="19"/>
        <v>0</v>
      </c>
      <c r="Q40" s="77">
        <f t="shared" si="19"/>
        <v>0</v>
      </c>
      <c r="R40" s="77">
        <f t="shared" si="19"/>
        <v>0</v>
      </c>
      <c r="S40" s="77">
        <f t="shared" si="19"/>
        <v>0</v>
      </c>
      <c r="T40" s="77">
        <f t="shared" si="19"/>
        <v>0</v>
      </c>
      <c r="U40" s="77">
        <f t="shared" si="19"/>
        <v>0</v>
      </c>
      <c r="V40" s="77">
        <f t="shared" si="19"/>
        <v>0</v>
      </c>
      <c r="W40" s="77">
        <f t="shared" si="20"/>
        <v>0</v>
      </c>
      <c r="X40" s="77">
        <f t="shared" si="20"/>
        <v>0</v>
      </c>
      <c r="Y40" s="77">
        <f t="shared" si="20"/>
        <v>0</v>
      </c>
      <c r="Z40" s="77">
        <f t="shared" si="20"/>
        <v>0</v>
      </c>
      <c r="AA40" s="77">
        <f t="shared" si="20"/>
        <v>0</v>
      </c>
      <c r="AB40" s="77">
        <f t="shared" si="20"/>
        <v>0</v>
      </c>
      <c r="AC40" s="77">
        <f t="shared" si="20"/>
        <v>0</v>
      </c>
      <c r="AD40" s="77">
        <f t="shared" si="20"/>
        <v>0</v>
      </c>
      <c r="AE40" s="77">
        <f t="shared" si="20"/>
        <v>0</v>
      </c>
      <c r="AF40" s="77">
        <f t="shared" si="20"/>
        <v>0</v>
      </c>
      <c r="AG40" s="77">
        <f t="shared" si="21"/>
        <v>0</v>
      </c>
      <c r="AH40" s="77">
        <f t="shared" si="21"/>
        <v>0</v>
      </c>
      <c r="AI40" s="77">
        <f t="shared" si="21"/>
        <v>0</v>
      </c>
      <c r="AJ40" s="77">
        <f t="shared" si="21"/>
        <v>0</v>
      </c>
      <c r="AK40" s="77">
        <f t="shared" si="21"/>
        <v>0</v>
      </c>
      <c r="AL40" s="77">
        <f t="shared" si="21"/>
        <v>0</v>
      </c>
      <c r="AM40" s="77">
        <f t="shared" si="21"/>
        <v>0</v>
      </c>
      <c r="AN40" s="77">
        <f t="shared" si="21"/>
        <v>0</v>
      </c>
      <c r="AO40" s="77">
        <f t="shared" si="21"/>
        <v>0</v>
      </c>
      <c r="AP40" s="77">
        <f t="shared" si="21"/>
        <v>0</v>
      </c>
      <c r="AQ40" s="77">
        <f t="shared" si="22"/>
        <v>0</v>
      </c>
      <c r="AR40" s="77">
        <f t="shared" si="22"/>
        <v>0</v>
      </c>
      <c r="AS40" s="77">
        <f t="shared" si="22"/>
        <v>0</v>
      </c>
      <c r="AT40" s="77">
        <f t="shared" si="22"/>
        <v>0</v>
      </c>
      <c r="AU40" s="77">
        <f t="shared" si="22"/>
        <v>0</v>
      </c>
      <c r="AV40" s="77">
        <f t="shared" si="22"/>
        <v>0</v>
      </c>
      <c r="AW40" s="77">
        <f t="shared" si="22"/>
        <v>0</v>
      </c>
      <c r="AX40" s="77">
        <f t="shared" si="22"/>
        <v>0</v>
      </c>
      <c r="AY40" s="77">
        <f t="shared" si="22"/>
        <v>0</v>
      </c>
      <c r="AZ40" s="77">
        <f t="shared" si="22"/>
        <v>0</v>
      </c>
      <c r="BA40" s="77">
        <f t="shared" si="22"/>
        <v>0</v>
      </c>
      <c r="BB40" s="77">
        <f t="shared" si="22"/>
        <v>0</v>
      </c>
      <c r="BC40" s="77">
        <f t="shared" si="22"/>
        <v>0</v>
      </c>
    </row>
    <row r="41" spans="1:55" x14ac:dyDescent="0.25">
      <c r="A41">
        <v>37</v>
      </c>
      <c r="B41" s="42" t="str">
        <f t="shared" si="23"/>
        <v>11.060.913/0001-10</v>
      </c>
      <c r="C41" s="77">
        <f t="shared" si="18"/>
        <v>0</v>
      </c>
      <c r="D41" s="77">
        <f t="shared" si="18"/>
        <v>0</v>
      </c>
      <c r="E41" s="77">
        <f t="shared" si="18"/>
        <v>0</v>
      </c>
      <c r="F41" s="77">
        <f t="shared" si="18"/>
        <v>0</v>
      </c>
      <c r="G41" s="77">
        <f t="shared" si="18"/>
        <v>0</v>
      </c>
      <c r="H41" s="77">
        <f t="shared" si="18"/>
        <v>0</v>
      </c>
      <c r="I41" s="77">
        <f t="shared" si="18"/>
        <v>0</v>
      </c>
      <c r="J41" s="77">
        <f t="shared" si="18"/>
        <v>0</v>
      </c>
      <c r="K41" s="77">
        <f t="shared" si="18"/>
        <v>0</v>
      </c>
      <c r="L41" s="77">
        <f t="shared" si="18"/>
        <v>0</v>
      </c>
      <c r="M41" s="77">
        <f t="shared" si="19"/>
        <v>0</v>
      </c>
      <c r="N41" s="77">
        <f t="shared" si="19"/>
        <v>0</v>
      </c>
      <c r="O41" s="77">
        <f t="shared" si="19"/>
        <v>0</v>
      </c>
      <c r="P41" s="77">
        <f t="shared" si="19"/>
        <v>0</v>
      </c>
      <c r="Q41" s="77">
        <f t="shared" si="19"/>
        <v>0</v>
      </c>
      <c r="R41" s="77">
        <f t="shared" si="19"/>
        <v>0</v>
      </c>
      <c r="S41" s="77">
        <f t="shared" si="19"/>
        <v>0</v>
      </c>
      <c r="T41" s="77">
        <f t="shared" si="19"/>
        <v>0</v>
      </c>
      <c r="U41" s="77">
        <f t="shared" si="19"/>
        <v>0</v>
      </c>
      <c r="V41" s="77">
        <f t="shared" si="19"/>
        <v>0</v>
      </c>
      <c r="W41" s="77">
        <f t="shared" si="20"/>
        <v>0</v>
      </c>
      <c r="X41" s="77">
        <f t="shared" si="20"/>
        <v>0</v>
      </c>
      <c r="Y41" s="77">
        <f t="shared" si="20"/>
        <v>0</v>
      </c>
      <c r="Z41" s="77">
        <f t="shared" si="20"/>
        <v>0</v>
      </c>
      <c r="AA41" s="77">
        <f t="shared" si="20"/>
        <v>0</v>
      </c>
      <c r="AB41" s="77">
        <f t="shared" si="20"/>
        <v>0</v>
      </c>
      <c r="AC41" s="77">
        <f t="shared" si="20"/>
        <v>0</v>
      </c>
      <c r="AD41" s="77">
        <f t="shared" si="20"/>
        <v>0</v>
      </c>
      <c r="AE41" s="77">
        <f t="shared" si="20"/>
        <v>0</v>
      </c>
      <c r="AF41" s="77">
        <f t="shared" si="20"/>
        <v>0</v>
      </c>
      <c r="AG41" s="77">
        <f t="shared" si="21"/>
        <v>0</v>
      </c>
      <c r="AH41" s="77">
        <f t="shared" si="21"/>
        <v>0</v>
      </c>
      <c r="AI41" s="77">
        <f t="shared" si="21"/>
        <v>0</v>
      </c>
      <c r="AJ41" s="77">
        <f t="shared" si="21"/>
        <v>0</v>
      </c>
      <c r="AK41" s="77">
        <f t="shared" si="21"/>
        <v>0</v>
      </c>
      <c r="AL41" s="77">
        <f t="shared" si="21"/>
        <v>0</v>
      </c>
      <c r="AM41" s="77">
        <f t="shared" si="21"/>
        <v>0</v>
      </c>
      <c r="AN41" s="77">
        <f t="shared" si="21"/>
        <v>0</v>
      </c>
      <c r="AO41" s="77">
        <f t="shared" si="21"/>
        <v>0</v>
      </c>
      <c r="AP41" s="77">
        <f t="shared" si="21"/>
        <v>0</v>
      </c>
      <c r="AQ41" s="77">
        <f t="shared" si="22"/>
        <v>0</v>
      </c>
      <c r="AR41" s="77">
        <f t="shared" si="22"/>
        <v>0</v>
      </c>
      <c r="AS41" s="77">
        <f t="shared" si="22"/>
        <v>0</v>
      </c>
      <c r="AT41" s="77">
        <f t="shared" si="22"/>
        <v>0</v>
      </c>
      <c r="AU41" s="77">
        <f t="shared" si="22"/>
        <v>0</v>
      </c>
      <c r="AV41" s="77">
        <f t="shared" si="22"/>
        <v>0</v>
      </c>
      <c r="AW41" s="77">
        <f t="shared" si="22"/>
        <v>0</v>
      </c>
      <c r="AX41" s="77">
        <f t="shared" si="22"/>
        <v>0</v>
      </c>
      <c r="AY41" s="77">
        <f t="shared" si="22"/>
        <v>0</v>
      </c>
      <c r="AZ41" s="77">
        <f t="shared" si="22"/>
        <v>0</v>
      </c>
      <c r="BA41" s="77">
        <f t="shared" si="22"/>
        <v>0</v>
      </c>
      <c r="BB41" s="77">
        <f t="shared" si="22"/>
        <v>0</v>
      </c>
      <c r="BC41" s="77">
        <f t="shared" si="22"/>
        <v>0</v>
      </c>
    </row>
    <row r="42" spans="1:55" x14ac:dyDescent="0.25">
      <c r="A42">
        <v>38</v>
      </c>
      <c r="B42" s="42" t="str">
        <f t="shared" si="23"/>
        <v>10.740.658/0001-93</v>
      </c>
      <c r="C42" s="77">
        <f t="shared" si="18"/>
        <v>0</v>
      </c>
      <c r="D42" s="77">
        <f t="shared" si="18"/>
        <v>0</v>
      </c>
      <c r="E42" s="77">
        <f t="shared" si="18"/>
        <v>0</v>
      </c>
      <c r="F42" s="77">
        <f t="shared" si="18"/>
        <v>0</v>
      </c>
      <c r="G42" s="77">
        <f t="shared" si="18"/>
        <v>0</v>
      </c>
      <c r="H42" s="77">
        <f t="shared" si="18"/>
        <v>0</v>
      </c>
      <c r="I42" s="77">
        <f t="shared" si="18"/>
        <v>0</v>
      </c>
      <c r="J42" s="77">
        <f t="shared" si="18"/>
        <v>0</v>
      </c>
      <c r="K42" s="77">
        <f t="shared" si="18"/>
        <v>0</v>
      </c>
      <c r="L42" s="77">
        <f t="shared" si="18"/>
        <v>0</v>
      </c>
      <c r="M42" s="77">
        <f t="shared" si="19"/>
        <v>0</v>
      </c>
      <c r="N42" s="77">
        <f t="shared" si="19"/>
        <v>0</v>
      </c>
      <c r="O42" s="77">
        <f t="shared" si="19"/>
        <v>0</v>
      </c>
      <c r="P42" s="77">
        <f t="shared" si="19"/>
        <v>0</v>
      </c>
      <c r="Q42" s="77">
        <f t="shared" si="19"/>
        <v>0</v>
      </c>
      <c r="R42" s="77">
        <f t="shared" si="19"/>
        <v>0</v>
      </c>
      <c r="S42" s="77">
        <f t="shared" si="19"/>
        <v>0</v>
      </c>
      <c r="T42" s="77">
        <f t="shared" si="19"/>
        <v>0</v>
      </c>
      <c r="U42" s="77">
        <f t="shared" si="19"/>
        <v>0</v>
      </c>
      <c r="V42" s="77">
        <f t="shared" si="19"/>
        <v>0</v>
      </c>
      <c r="W42" s="77">
        <f t="shared" si="20"/>
        <v>0</v>
      </c>
      <c r="X42" s="77">
        <f t="shared" si="20"/>
        <v>0</v>
      </c>
      <c r="Y42" s="77">
        <f t="shared" si="20"/>
        <v>0</v>
      </c>
      <c r="Z42" s="77">
        <f t="shared" si="20"/>
        <v>0</v>
      </c>
      <c r="AA42" s="77">
        <f t="shared" si="20"/>
        <v>0</v>
      </c>
      <c r="AB42" s="77">
        <f t="shared" si="20"/>
        <v>0</v>
      </c>
      <c r="AC42" s="77">
        <f t="shared" si="20"/>
        <v>0</v>
      </c>
      <c r="AD42" s="77">
        <f t="shared" si="20"/>
        <v>0</v>
      </c>
      <c r="AE42" s="77">
        <f t="shared" si="20"/>
        <v>0</v>
      </c>
      <c r="AF42" s="77">
        <f t="shared" si="20"/>
        <v>0</v>
      </c>
      <c r="AG42" s="77">
        <f t="shared" si="21"/>
        <v>0</v>
      </c>
      <c r="AH42" s="77">
        <f t="shared" si="21"/>
        <v>0</v>
      </c>
      <c r="AI42" s="77">
        <f t="shared" si="21"/>
        <v>0</v>
      </c>
      <c r="AJ42" s="77">
        <f t="shared" si="21"/>
        <v>0</v>
      </c>
      <c r="AK42" s="77">
        <f t="shared" si="21"/>
        <v>0</v>
      </c>
      <c r="AL42" s="77">
        <f t="shared" si="21"/>
        <v>0</v>
      </c>
      <c r="AM42" s="77">
        <f t="shared" si="21"/>
        <v>0</v>
      </c>
      <c r="AN42" s="77">
        <f t="shared" si="21"/>
        <v>0</v>
      </c>
      <c r="AO42" s="77">
        <f t="shared" si="21"/>
        <v>0</v>
      </c>
      <c r="AP42" s="77">
        <f t="shared" si="21"/>
        <v>0</v>
      </c>
      <c r="AQ42" s="77">
        <f t="shared" si="22"/>
        <v>0</v>
      </c>
      <c r="AR42" s="77">
        <f t="shared" si="22"/>
        <v>0</v>
      </c>
      <c r="AS42" s="77">
        <f t="shared" si="22"/>
        <v>0</v>
      </c>
      <c r="AT42" s="77">
        <f t="shared" si="22"/>
        <v>0</v>
      </c>
      <c r="AU42" s="77">
        <f t="shared" si="22"/>
        <v>0</v>
      </c>
      <c r="AV42" s="77">
        <f t="shared" si="22"/>
        <v>0</v>
      </c>
      <c r="AW42" s="77">
        <f t="shared" si="22"/>
        <v>0</v>
      </c>
      <c r="AX42" s="77">
        <f t="shared" si="22"/>
        <v>0</v>
      </c>
      <c r="AY42" s="77">
        <f t="shared" si="22"/>
        <v>0</v>
      </c>
      <c r="AZ42" s="77">
        <f t="shared" si="22"/>
        <v>0</v>
      </c>
      <c r="BA42" s="77">
        <f t="shared" si="22"/>
        <v>0</v>
      </c>
      <c r="BB42" s="77">
        <f t="shared" si="22"/>
        <v>0</v>
      </c>
      <c r="BC42" s="77">
        <f t="shared" si="22"/>
        <v>0</v>
      </c>
    </row>
    <row r="43" spans="1:55" x14ac:dyDescent="0.25">
      <c r="A43">
        <v>39</v>
      </c>
      <c r="B43" s="42" t="str">
        <f t="shared" si="23"/>
        <v>10.646.895/0001-90</v>
      </c>
      <c r="C43" s="77">
        <f t="shared" si="18"/>
        <v>0</v>
      </c>
      <c r="D43" s="77">
        <f t="shared" si="18"/>
        <v>0</v>
      </c>
      <c r="E43" s="77">
        <f t="shared" si="18"/>
        <v>0</v>
      </c>
      <c r="F43" s="77">
        <f t="shared" si="18"/>
        <v>0</v>
      </c>
      <c r="G43" s="77">
        <f t="shared" si="18"/>
        <v>0</v>
      </c>
      <c r="H43" s="77">
        <f t="shared" si="18"/>
        <v>0</v>
      </c>
      <c r="I43" s="77">
        <f t="shared" si="18"/>
        <v>0</v>
      </c>
      <c r="J43" s="77">
        <f t="shared" si="18"/>
        <v>0</v>
      </c>
      <c r="K43" s="77">
        <f t="shared" si="18"/>
        <v>0</v>
      </c>
      <c r="L43" s="77">
        <f t="shared" si="18"/>
        <v>0</v>
      </c>
      <c r="M43" s="77">
        <f t="shared" si="19"/>
        <v>0</v>
      </c>
      <c r="N43" s="77">
        <f t="shared" si="19"/>
        <v>0</v>
      </c>
      <c r="O43" s="77">
        <f t="shared" si="19"/>
        <v>0</v>
      </c>
      <c r="P43" s="77">
        <f t="shared" si="19"/>
        <v>0</v>
      </c>
      <c r="Q43" s="77">
        <f t="shared" si="19"/>
        <v>0</v>
      </c>
      <c r="R43" s="77">
        <f t="shared" si="19"/>
        <v>0</v>
      </c>
      <c r="S43" s="77">
        <f t="shared" si="19"/>
        <v>0</v>
      </c>
      <c r="T43" s="77">
        <f t="shared" si="19"/>
        <v>0</v>
      </c>
      <c r="U43" s="77">
        <f t="shared" si="19"/>
        <v>0</v>
      </c>
      <c r="V43" s="77">
        <f t="shared" si="19"/>
        <v>0</v>
      </c>
      <c r="W43" s="77">
        <f t="shared" si="20"/>
        <v>0</v>
      </c>
      <c r="X43" s="77">
        <f t="shared" si="20"/>
        <v>0</v>
      </c>
      <c r="Y43" s="77">
        <f t="shared" si="20"/>
        <v>0</v>
      </c>
      <c r="Z43" s="77">
        <f t="shared" si="20"/>
        <v>0</v>
      </c>
      <c r="AA43" s="77">
        <f t="shared" si="20"/>
        <v>0</v>
      </c>
      <c r="AB43" s="77">
        <f t="shared" si="20"/>
        <v>0</v>
      </c>
      <c r="AC43" s="77">
        <f t="shared" si="20"/>
        <v>0</v>
      </c>
      <c r="AD43" s="77">
        <f t="shared" si="20"/>
        <v>0</v>
      </c>
      <c r="AE43" s="77">
        <f t="shared" si="20"/>
        <v>0</v>
      </c>
      <c r="AF43" s="77">
        <f t="shared" si="20"/>
        <v>0</v>
      </c>
      <c r="AG43" s="77">
        <f t="shared" si="21"/>
        <v>0</v>
      </c>
      <c r="AH43" s="77">
        <f t="shared" si="21"/>
        <v>0</v>
      </c>
      <c r="AI43" s="77">
        <f t="shared" si="21"/>
        <v>0</v>
      </c>
      <c r="AJ43" s="77">
        <f t="shared" si="21"/>
        <v>0</v>
      </c>
      <c r="AK43" s="77">
        <f t="shared" si="21"/>
        <v>0</v>
      </c>
      <c r="AL43" s="77">
        <f t="shared" si="21"/>
        <v>0</v>
      </c>
      <c r="AM43" s="77">
        <f t="shared" si="21"/>
        <v>0</v>
      </c>
      <c r="AN43" s="77">
        <f t="shared" si="21"/>
        <v>0</v>
      </c>
      <c r="AO43" s="77">
        <f t="shared" si="21"/>
        <v>0</v>
      </c>
      <c r="AP43" s="77">
        <f t="shared" si="21"/>
        <v>0</v>
      </c>
      <c r="AQ43" s="77">
        <f t="shared" si="22"/>
        <v>0</v>
      </c>
      <c r="AR43" s="77">
        <f t="shared" si="22"/>
        <v>0</v>
      </c>
      <c r="AS43" s="77">
        <f t="shared" si="22"/>
        <v>0</v>
      </c>
      <c r="AT43" s="77">
        <f t="shared" si="22"/>
        <v>0</v>
      </c>
      <c r="AU43" s="77">
        <f t="shared" si="22"/>
        <v>0</v>
      </c>
      <c r="AV43" s="77">
        <f t="shared" si="22"/>
        <v>0</v>
      </c>
      <c r="AW43" s="77">
        <f t="shared" si="22"/>
        <v>0</v>
      </c>
      <c r="AX43" s="77">
        <f t="shared" si="22"/>
        <v>0</v>
      </c>
      <c r="AY43" s="77">
        <f t="shared" si="22"/>
        <v>0</v>
      </c>
      <c r="AZ43" s="77">
        <f t="shared" si="22"/>
        <v>0</v>
      </c>
      <c r="BA43" s="77">
        <f t="shared" si="22"/>
        <v>0</v>
      </c>
      <c r="BB43" s="77">
        <f t="shared" si="22"/>
        <v>0</v>
      </c>
      <c r="BC43" s="77">
        <f t="shared" si="22"/>
        <v>0</v>
      </c>
    </row>
    <row r="44" spans="1:55" x14ac:dyDescent="0.25">
      <c r="A44">
        <v>40</v>
      </c>
      <c r="B44" s="42" t="str">
        <f t="shared" si="23"/>
        <v>10.577.503/0001-88</v>
      </c>
      <c r="C44" s="77">
        <f t="shared" si="18"/>
        <v>0</v>
      </c>
      <c r="D44" s="77">
        <f t="shared" si="18"/>
        <v>0</v>
      </c>
      <c r="E44" s="77">
        <f t="shared" si="18"/>
        <v>0</v>
      </c>
      <c r="F44" s="77">
        <f t="shared" si="18"/>
        <v>0</v>
      </c>
      <c r="G44" s="77">
        <f t="shared" si="18"/>
        <v>0</v>
      </c>
      <c r="H44" s="77">
        <f t="shared" si="18"/>
        <v>0</v>
      </c>
      <c r="I44" s="77">
        <f t="shared" si="18"/>
        <v>0</v>
      </c>
      <c r="J44" s="77">
        <f t="shared" si="18"/>
        <v>0</v>
      </c>
      <c r="K44" s="77">
        <f t="shared" si="18"/>
        <v>0</v>
      </c>
      <c r="L44" s="77">
        <f t="shared" si="18"/>
        <v>0</v>
      </c>
      <c r="M44" s="77">
        <f t="shared" si="19"/>
        <v>0</v>
      </c>
      <c r="N44" s="77">
        <f t="shared" si="19"/>
        <v>0</v>
      </c>
      <c r="O44" s="77">
        <f t="shared" si="19"/>
        <v>0</v>
      </c>
      <c r="P44" s="77">
        <f t="shared" si="19"/>
        <v>0</v>
      </c>
      <c r="Q44" s="77">
        <f t="shared" si="19"/>
        <v>0</v>
      </c>
      <c r="R44" s="77">
        <f t="shared" si="19"/>
        <v>0</v>
      </c>
      <c r="S44" s="77">
        <f t="shared" si="19"/>
        <v>0</v>
      </c>
      <c r="T44" s="77">
        <f t="shared" si="19"/>
        <v>0</v>
      </c>
      <c r="U44" s="77">
        <f t="shared" si="19"/>
        <v>0</v>
      </c>
      <c r="V44" s="77">
        <f t="shared" si="19"/>
        <v>0</v>
      </c>
      <c r="W44" s="77">
        <f t="shared" si="20"/>
        <v>0</v>
      </c>
      <c r="X44" s="77">
        <f t="shared" si="20"/>
        <v>0</v>
      </c>
      <c r="Y44" s="77">
        <f t="shared" si="20"/>
        <v>0</v>
      </c>
      <c r="Z44" s="77">
        <f t="shared" si="20"/>
        <v>0</v>
      </c>
      <c r="AA44" s="77">
        <f t="shared" si="20"/>
        <v>0</v>
      </c>
      <c r="AB44" s="77">
        <f t="shared" si="20"/>
        <v>0</v>
      </c>
      <c r="AC44" s="77">
        <f t="shared" si="20"/>
        <v>0</v>
      </c>
      <c r="AD44" s="77">
        <f t="shared" si="20"/>
        <v>0</v>
      </c>
      <c r="AE44" s="77">
        <f t="shared" si="20"/>
        <v>0</v>
      </c>
      <c r="AF44" s="77">
        <f t="shared" si="20"/>
        <v>0</v>
      </c>
      <c r="AG44" s="77">
        <f t="shared" si="21"/>
        <v>0</v>
      </c>
      <c r="AH44" s="77">
        <f t="shared" si="21"/>
        <v>0</v>
      </c>
      <c r="AI44" s="77">
        <f t="shared" si="21"/>
        <v>0</v>
      </c>
      <c r="AJ44" s="77">
        <f t="shared" si="21"/>
        <v>0</v>
      </c>
      <c r="AK44" s="77">
        <f t="shared" si="21"/>
        <v>0</v>
      </c>
      <c r="AL44" s="77">
        <f t="shared" si="21"/>
        <v>0</v>
      </c>
      <c r="AM44" s="77">
        <f t="shared" si="21"/>
        <v>0</v>
      </c>
      <c r="AN44" s="77">
        <f t="shared" si="21"/>
        <v>0</v>
      </c>
      <c r="AO44" s="77">
        <f t="shared" si="21"/>
        <v>0</v>
      </c>
      <c r="AP44" s="77">
        <f t="shared" si="21"/>
        <v>0</v>
      </c>
      <c r="AQ44" s="77">
        <f t="shared" si="22"/>
        <v>0</v>
      </c>
      <c r="AR44" s="77">
        <f t="shared" si="22"/>
        <v>0</v>
      </c>
      <c r="AS44" s="77">
        <f t="shared" si="22"/>
        <v>0</v>
      </c>
      <c r="AT44" s="77">
        <f t="shared" si="22"/>
        <v>0</v>
      </c>
      <c r="AU44" s="77">
        <f t="shared" si="22"/>
        <v>0</v>
      </c>
      <c r="AV44" s="77">
        <f t="shared" si="22"/>
        <v>0</v>
      </c>
      <c r="AW44" s="77">
        <f t="shared" si="22"/>
        <v>0</v>
      </c>
      <c r="AX44" s="77">
        <f t="shared" si="22"/>
        <v>0</v>
      </c>
      <c r="AY44" s="77">
        <f t="shared" si="22"/>
        <v>0</v>
      </c>
      <c r="AZ44" s="77">
        <f t="shared" si="22"/>
        <v>0</v>
      </c>
      <c r="BA44" s="77">
        <f t="shared" si="22"/>
        <v>0</v>
      </c>
      <c r="BB44" s="77">
        <f t="shared" si="22"/>
        <v>0</v>
      </c>
      <c r="BC44" s="77">
        <f t="shared" si="22"/>
        <v>0</v>
      </c>
    </row>
    <row r="45" spans="1:55" x14ac:dyDescent="0.25">
      <c r="A45">
        <v>41</v>
      </c>
      <c r="B45" s="42" t="str">
        <f t="shared" si="23"/>
        <v>11.061.217/0001-28</v>
      </c>
      <c r="C45" s="77">
        <f t="shared" ref="C45:L57" si="24">INDEX(PercRecursos,$A45,1)*INDEX(PercRecursos,C$3,1)</f>
        <v>0</v>
      </c>
      <c r="D45" s="77">
        <f t="shared" si="24"/>
        <v>0</v>
      </c>
      <c r="E45" s="77">
        <f t="shared" si="24"/>
        <v>0</v>
      </c>
      <c r="F45" s="77">
        <f t="shared" si="24"/>
        <v>0</v>
      </c>
      <c r="G45" s="77">
        <f t="shared" si="24"/>
        <v>0</v>
      </c>
      <c r="H45" s="77">
        <f t="shared" si="24"/>
        <v>0</v>
      </c>
      <c r="I45" s="77">
        <f t="shared" si="24"/>
        <v>0</v>
      </c>
      <c r="J45" s="77">
        <f t="shared" si="24"/>
        <v>0</v>
      </c>
      <c r="K45" s="77">
        <f t="shared" si="24"/>
        <v>0</v>
      </c>
      <c r="L45" s="77">
        <f t="shared" si="24"/>
        <v>0</v>
      </c>
      <c r="M45" s="77">
        <f t="shared" ref="M45:V57" si="25">INDEX(PercRecursos,$A45,1)*INDEX(PercRecursos,M$3,1)</f>
        <v>0</v>
      </c>
      <c r="N45" s="77">
        <f t="shared" si="25"/>
        <v>0</v>
      </c>
      <c r="O45" s="77">
        <f t="shared" si="25"/>
        <v>0</v>
      </c>
      <c r="P45" s="77">
        <f t="shared" si="25"/>
        <v>0</v>
      </c>
      <c r="Q45" s="77">
        <f t="shared" si="25"/>
        <v>0</v>
      </c>
      <c r="R45" s="77">
        <f t="shared" si="25"/>
        <v>0</v>
      </c>
      <c r="S45" s="77">
        <f t="shared" si="25"/>
        <v>0</v>
      </c>
      <c r="T45" s="77">
        <f t="shared" si="25"/>
        <v>0</v>
      </c>
      <c r="U45" s="77">
        <f t="shared" si="25"/>
        <v>0</v>
      </c>
      <c r="V45" s="77">
        <f t="shared" si="25"/>
        <v>0</v>
      </c>
      <c r="W45" s="77">
        <f t="shared" ref="W45:AF57" si="26">INDEX(PercRecursos,$A45,1)*INDEX(PercRecursos,W$3,1)</f>
        <v>0</v>
      </c>
      <c r="X45" s="77">
        <f t="shared" si="26"/>
        <v>0</v>
      </c>
      <c r="Y45" s="77">
        <f t="shared" si="26"/>
        <v>0</v>
      </c>
      <c r="Z45" s="77">
        <f t="shared" si="26"/>
        <v>0</v>
      </c>
      <c r="AA45" s="77">
        <f t="shared" si="26"/>
        <v>0</v>
      </c>
      <c r="AB45" s="77">
        <f t="shared" si="26"/>
        <v>0</v>
      </c>
      <c r="AC45" s="77">
        <f t="shared" si="26"/>
        <v>0</v>
      </c>
      <c r="AD45" s="77">
        <f t="shared" si="26"/>
        <v>0</v>
      </c>
      <c r="AE45" s="77">
        <f t="shared" si="26"/>
        <v>0</v>
      </c>
      <c r="AF45" s="77">
        <f t="shared" si="26"/>
        <v>0</v>
      </c>
      <c r="AG45" s="77">
        <f t="shared" ref="AG45:AP57" si="27">INDEX(PercRecursos,$A45,1)*INDEX(PercRecursos,AG$3,1)</f>
        <v>0</v>
      </c>
      <c r="AH45" s="77">
        <f t="shared" si="27"/>
        <v>0</v>
      </c>
      <c r="AI45" s="77">
        <f t="shared" si="27"/>
        <v>0</v>
      </c>
      <c r="AJ45" s="77">
        <f t="shared" si="27"/>
        <v>0</v>
      </c>
      <c r="AK45" s="77">
        <f t="shared" si="27"/>
        <v>0</v>
      </c>
      <c r="AL45" s="77">
        <f t="shared" si="27"/>
        <v>0</v>
      </c>
      <c r="AM45" s="77">
        <f t="shared" si="27"/>
        <v>0</v>
      </c>
      <c r="AN45" s="77">
        <f t="shared" si="27"/>
        <v>0</v>
      </c>
      <c r="AO45" s="77">
        <f t="shared" si="27"/>
        <v>0</v>
      </c>
      <c r="AP45" s="77">
        <f t="shared" si="27"/>
        <v>0</v>
      </c>
      <c r="AQ45" s="77">
        <f t="shared" ref="AQ45:BC57" si="28">INDEX(PercRecursos,$A45,1)*INDEX(PercRecursos,AQ$3,1)</f>
        <v>0</v>
      </c>
      <c r="AR45" s="77">
        <f t="shared" si="28"/>
        <v>0</v>
      </c>
      <c r="AS45" s="77">
        <f t="shared" si="28"/>
        <v>0</v>
      </c>
      <c r="AT45" s="77">
        <f t="shared" si="28"/>
        <v>0</v>
      </c>
      <c r="AU45" s="77">
        <f t="shared" si="28"/>
        <v>0</v>
      </c>
      <c r="AV45" s="77">
        <f t="shared" si="28"/>
        <v>0</v>
      </c>
      <c r="AW45" s="77">
        <f t="shared" si="28"/>
        <v>0</v>
      </c>
      <c r="AX45" s="77">
        <f t="shared" si="28"/>
        <v>0</v>
      </c>
      <c r="AY45" s="77">
        <f t="shared" si="28"/>
        <v>0</v>
      </c>
      <c r="AZ45" s="77">
        <f t="shared" si="28"/>
        <v>0</v>
      </c>
      <c r="BA45" s="77">
        <f t="shared" si="28"/>
        <v>0</v>
      </c>
      <c r="BB45" s="77">
        <f t="shared" si="28"/>
        <v>0</v>
      </c>
      <c r="BC45" s="77">
        <f t="shared" si="28"/>
        <v>0</v>
      </c>
    </row>
    <row r="46" spans="1:55" x14ac:dyDescent="0.25">
      <c r="A46">
        <v>42</v>
      </c>
      <c r="B46" s="42" t="str">
        <f t="shared" si="23"/>
        <v>23.215.097/0001-55</v>
      </c>
      <c r="C46" s="77">
        <f t="shared" si="24"/>
        <v>0</v>
      </c>
      <c r="D46" s="77">
        <f t="shared" si="24"/>
        <v>0</v>
      </c>
      <c r="E46" s="77">
        <f t="shared" si="24"/>
        <v>0</v>
      </c>
      <c r="F46" s="77">
        <f t="shared" si="24"/>
        <v>0</v>
      </c>
      <c r="G46" s="77">
        <f t="shared" si="24"/>
        <v>0</v>
      </c>
      <c r="H46" s="77">
        <f t="shared" si="24"/>
        <v>0</v>
      </c>
      <c r="I46" s="77">
        <f t="shared" si="24"/>
        <v>0</v>
      </c>
      <c r="J46" s="77">
        <f t="shared" si="24"/>
        <v>0</v>
      </c>
      <c r="K46" s="77">
        <f t="shared" si="24"/>
        <v>0</v>
      </c>
      <c r="L46" s="77">
        <f t="shared" si="24"/>
        <v>0</v>
      </c>
      <c r="M46" s="77">
        <f t="shared" si="25"/>
        <v>0</v>
      </c>
      <c r="N46" s="77">
        <f t="shared" si="25"/>
        <v>0</v>
      </c>
      <c r="O46" s="77">
        <f t="shared" si="25"/>
        <v>0</v>
      </c>
      <c r="P46" s="77">
        <f t="shared" si="25"/>
        <v>0</v>
      </c>
      <c r="Q46" s="77">
        <f t="shared" si="25"/>
        <v>0</v>
      </c>
      <c r="R46" s="77">
        <f t="shared" si="25"/>
        <v>0</v>
      </c>
      <c r="S46" s="77">
        <f t="shared" si="25"/>
        <v>0</v>
      </c>
      <c r="T46" s="77">
        <f t="shared" si="25"/>
        <v>0</v>
      </c>
      <c r="U46" s="77">
        <f t="shared" si="25"/>
        <v>0</v>
      </c>
      <c r="V46" s="77">
        <f t="shared" si="25"/>
        <v>0</v>
      </c>
      <c r="W46" s="77">
        <f t="shared" si="26"/>
        <v>0</v>
      </c>
      <c r="X46" s="77">
        <f t="shared" si="26"/>
        <v>0</v>
      </c>
      <c r="Y46" s="77">
        <f t="shared" si="26"/>
        <v>0</v>
      </c>
      <c r="Z46" s="77">
        <f t="shared" si="26"/>
        <v>0</v>
      </c>
      <c r="AA46" s="77">
        <f t="shared" si="26"/>
        <v>0</v>
      </c>
      <c r="AB46" s="77">
        <f t="shared" si="26"/>
        <v>0</v>
      </c>
      <c r="AC46" s="77">
        <f t="shared" si="26"/>
        <v>0</v>
      </c>
      <c r="AD46" s="77">
        <f t="shared" si="26"/>
        <v>0</v>
      </c>
      <c r="AE46" s="77">
        <f t="shared" si="26"/>
        <v>0</v>
      </c>
      <c r="AF46" s="77">
        <f t="shared" si="26"/>
        <v>0</v>
      </c>
      <c r="AG46" s="77">
        <f t="shared" si="27"/>
        <v>0</v>
      </c>
      <c r="AH46" s="77">
        <f t="shared" si="27"/>
        <v>0</v>
      </c>
      <c r="AI46" s="77">
        <f t="shared" si="27"/>
        <v>0</v>
      </c>
      <c r="AJ46" s="77">
        <f t="shared" si="27"/>
        <v>0</v>
      </c>
      <c r="AK46" s="77">
        <f t="shared" si="27"/>
        <v>0</v>
      </c>
      <c r="AL46" s="77">
        <f t="shared" si="27"/>
        <v>0</v>
      </c>
      <c r="AM46" s="77">
        <f t="shared" si="27"/>
        <v>0</v>
      </c>
      <c r="AN46" s="77">
        <f t="shared" si="27"/>
        <v>0</v>
      </c>
      <c r="AO46" s="77">
        <f t="shared" si="27"/>
        <v>0</v>
      </c>
      <c r="AP46" s="77">
        <f t="shared" si="27"/>
        <v>0</v>
      </c>
      <c r="AQ46" s="77">
        <f t="shared" si="28"/>
        <v>0</v>
      </c>
      <c r="AR46" s="77">
        <f t="shared" si="28"/>
        <v>0</v>
      </c>
      <c r="AS46" s="77">
        <f t="shared" si="28"/>
        <v>0</v>
      </c>
      <c r="AT46" s="77">
        <f t="shared" si="28"/>
        <v>0</v>
      </c>
      <c r="AU46" s="77">
        <f t="shared" si="28"/>
        <v>0</v>
      </c>
      <c r="AV46" s="77">
        <f t="shared" si="28"/>
        <v>0</v>
      </c>
      <c r="AW46" s="77">
        <f t="shared" si="28"/>
        <v>0</v>
      </c>
      <c r="AX46" s="77">
        <f t="shared" si="28"/>
        <v>0</v>
      </c>
      <c r="AY46" s="77">
        <f t="shared" si="28"/>
        <v>0</v>
      </c>
      <c r="AZ46" s="77">
        <f t="shared" si="28"/>
        <v>0</v>
      </c>
      <c r="BA46" s="77">
        <f t="shared" si="28"/>
        <v>0</v>
      </c>
      <c r="BB46" s="77">
        <f t="shared" si="28"/>
        <v>0</v>
      </c>
      <c r="BC46" s="77">
        <f t="shared" si="28"/>
        <v>0</v>
      </c>
    </row>
    <row r="47" spans="1:55" x14ac:dyDescent="0.25">
      <c r="A47">
        <v>43</v>
      </c>
      <c r="B47" s="42" t="str">
        <f t="shared" si="23"/>
        <v>35.536.532/0001-22</v>
      </c>
      <c r="C47" s="77">
        <f t="shared" si="24"/>
        <v>0</v>
      </c>
      <c r="D47" s="77">
        <f t="shared" si="24"/>
        <v>0</v>
      </c>
      <c r="E47" s="77">
        <f t="shared" si="24"/>
        <v>0</v>
      </c>
      <c r="F47" s="77">
        <f t="shared" si="24"/>
        <v>0</v>
      </c>
      <c r="G47" s="77">
        <f t="shared" si="24"/>
        <v>0</v>
      </c>
      <c r="H47" s="77">
        <f t="shared" si="24"/>
        <v>0</v>
      </c>
      <c r="I47" s="77">
        <f t="shared" si="24"/>
        <v>0</v>
      </c>
      <c r="J47" s="77">
        <f t="shared" si="24"/>
        <v>0</v>
      </c>
      <c r="K47" s="77">
        <f t="shared" si="24"/>
        <v>0</v>
      </c>
      <c r="L47" s="77">
        <f t="shared" si="24"/>
        <v>0</v>
      </c>
      <c r="M47" s="77">
        <f t="shared" si="25"/>
        <v>0</v>
      </c>
      <c r="N47" s="77">
        <f t="shared" si="25"/>
        <v>0</v>
      </c>
      <c r="O47" s="77">
        <f t="shared" si="25"/>
        <v>0</v>
      </c>
      <c r="P47" s="77">
        <f t="shared" si="25"/>
        <v>0</v>
      </c>
      <c r="Q47" s="77">
        <f t="shared" si="25"/>
        <v>0</v>
      </c>
      <c r="R47" s="77">
        <f t="shared" si="25"/>
        <v>0</v>
      </c>
      <c r="S47" s="77">
        <f t="shared" si="25"/>
        <v>0</v>
      </c>
      <c r="T47" s="77">
        <f t="shared" si="25"/>
        <v>0</v>
      </c>
      <c r="U47" s="77">
        <f t="shared" si="25"/>
        <v>0</v>
      </c>
      <c r="V47" s="77">
        <f t="shared" si="25"/>
        <v>0</v>
      </c>
      <c r="W47" s="77">
        <f t="shared" si="26"/>
        <v>0</v>
      </c>
      <c r="X47" s="77">
        <f t="shared" si="26"/>
        <v>0</v>
      </c>
      <c r="Y47" s="77">
        <f t="shared" si="26"/>
        <v>0</v>
      </c>
      <c r="Z47" s="77">
        <f t="shared" si="26"/>
        <v>0</v>
      </c>
      <c r="AA47" s="77">
        <f t="shared" si="26"/>
        <v>0</v>
      </c>
      <c r="AB47" s="77">
        <f t="shared" si="26"/>
        <v>0</v>
      </c>
      <c r="AC47" s="77">
        <f t="shared" si="26"/>
        <v>0</v>
      </c>
      <c r="AD47" s="77">
        <f t="shared" si="26"/>
        <v>0</v>
      </c>
      <c r="AE47" s="77">
        <f t="shared" si="26"/>
        <v>0</v>
      </c>
      <c r="AF47" s="77">
        <f t="shared" si="26"/>
        <v>0</v>
      </c>
      <c r="AG47" s="77">
        <f t="shared" si="27"/>
        <v>0</v>
      </c>
      <c r="AH47" s="77">
        <f t="shared" si="27"/>
        <v>0</v>
      </c>
      <c r="AI47" s="77">
        <f t="shared" si="27"/>
        <v>0</v>
      </c>
      <c r="AJ47" s="77">
        <f t="shared" si="27"/>
        <v>0</v>
      </c>
      <c r="AK47" s="77">
        <f t="shared" si="27"/>
        <v>0</v>
      </c>
      <c r="AL47" s="77">
        <f t="shared" si="27"/>
        <v>0</v>
      </c>
      <c r="AM47" s="77">
        <f t="shared" si="27"/>
        <v>0</v>
      </c>
      <c r="AN47" s="77">
        <f t="shared" si="27"/>
        <v>0</v>
      </c>
      <c r="AO47" s="77">
        <f t="shared" si="27"/>
        <v>0</v>
      </c>
      <c r="AP47" s="77">
        <f t="shared" si="27"/>
        <v>0</v>
      </c>
      <c r="AQ47" s="77">
        <f t="shared" si="28"/>
        <v>0</v>
      </c>
      <c r="AR47" s="77">
        <f t="shared" si="28"/>
        <v>0</v>
      </c>
      <c r="AS47" s="77">
        <f t="shared" si="28"/>
        <v>0</v>
      </c>
      <c r="AT47" s="77">
        <f t="shared" si="28"/>
        <v>0</v>
      </c>
      <c r="AU47" s="77">
        <f t="shared" si="28"/>
        <v>0</v>
      </c>
      <c r="AV47" s="77">
        <f t="shared" si="28"/>
        <v>0</v>
      </c>
      <c r="AW47" s="77">
        <f t="shared" si="28"/>
        <v>0</v>
      </c>
      <c r="AX47" s="77">
        <f t="shared" si="28"/>
        <v>0</v>
      </c>
      <c r="AY47" s="77">
        <f t="shared" si="28"/>
        <v>0</v>
      </c>
      <c r="AZ47" s="77">
        <f t="shared" si="28"/>
        <v>0</v>
      </c>
      <c r="BA47" s="77">
        <f t="shared" si="28"/>
        <v>0</v>
      </c>
      <c r="BB47" s="77">
        <f t="shared" si="28"/>
        <v>0</v>
      </c>
      <c r="BC47" s="77">
        <f t="shared" si="28"/>
        <v>0</v>
      </c>
    </row>
    <row r="48" spans="1:55" x14ac:dyDescent="0.25">
      <c r="A48">
        <v>44</v>
      </c>
      <c r="B48" s="42" t="str">
        <f t="shared" si="23"/>
        <v>30.068.224/0001-04</v>
      </c>
      <c r="C48" s="77">
        <f t="shared" si="24"/>
        <v>0</v>
      </c>
      <c r="D48" s="77">
        <f t="shared" si="24"/>
        <v>0</v>
      </c>
      <c r="E48" s="77">
        <f t="shared" si="24"/>
        <v>0</v>
      </c>
      <c r="F48" s="77">
        <f t="shared" si="24"/>
        <v>0</v>
      </c>
      <c r="G48" s="77">
        <f t="shared" si="24"/>
        <v>0</v>
      </c>
      <c r="H48" s="77">
        <f t="shared" si="24"/>
        <v>0</v>
      </c>
      <c r="I48" s="77">
        <f t="shared" si="24"/>
        <v>0</v>
      </c>
      <c r="J48" s="77">
        <f t="shared" si="24"/>
        <v>0</v>
      </c>
      <c r="K48" s="77">
        <f t="shared" si="24"/>
        <v>0</v>
      </c>
      <c r="L48" s="77">
        <f t="shared" si="24"/>
        <v>0</v>
      </c>
      <c r="M48" s="77">
        <f t="shared" si="25"/>
        <v>0</v>
      </c>
      <c r="N48" s="77">
        <f t="shared" si="25"/>
        <v>0</v>
      </c>
      <c r="O48" s="77">
        <f t="shared" si="25"/>
        <v>0</v>
      </c>
      <c r="P48" s="77">
        <f t="shared" si="25"/>
        <v>0</v>
      </c>
      <c r="Q48" s="77">
        <f t="shared" si="25"/>
        <v>0</v>
      </c>
      <c r="R48" s="77">
        <f t="shared" si="25"/>
        <v>0</v>
      </c>
      <c r="S48" s="77">
        <f t="shared" si="25"/>
        <v>0</v>
      </c>
      <c r="T48" s="77">
        <f t="shared" si="25"/>
        <v>0</v>
      </c>
      <c r="U48" s="77">
        <f t="shared" si="25"/>
        <v>0</v>
      </c>
      <c r="V48" s="77">
        <f t="shared" si="25"/>
        <v>0</v>
      </c>
      <c r="W48" s="77">
        <f t="shared" si="26"/>
        <v>0</v>
      </c>
      <c r="X48" s="77">
        <f t="shared" si="26"/>
        <v>0</v>
      </c>
      <c r="Y48" s="77">
        <f t="shared" si="26"/>
        <v>0</v>
      </c>
      <c r="Z48" s="77">
        <f t="shared" si="26"/>
        <v>0</v>
      </c>
      <c r="AA48" s="77">
        <f t="shared" si="26"/>
        <v>0</v>
      </c>
      <c r="AB48" s="77">
        <f t="shared" si="26"/>
        <v>0</v>
      </c>
      <c r="AC48" s="77">
        <f t="shared" si="26"/>
        <v>0</v>
      </c>
      <c r="AD48" s="77">
        <f t="shared" si="26"/>
        <v>0</v>
      </c>
      <c r="AE48" s="77">
        <f t="shared" si="26"/>
        <v>0</v>
      </c>
      <c r="AF48" s="77">
        <f t="shared" si="26"/>
        <v>0</v>
      </c>
      <c r="AG48" s="77">
        <f t="shared" si="27"/>
        <v>0</v>
      </c>
      <c r="AH48" s="77">
        <f t="shared" si="27"/>
        <v>0</v>
      </c>
      <c r="AI48" s="77">
        <f t="shared" si="27"/>
        <v>0</v>
      </c>
      <c r="AJ48" s="77">
        <f t="shared" si="27"/>
        <v>0</v>
      </c>
      <c r="AK48" s="77">
        <f t="shared" si="27"/>
        <v>0</v>
      </c>
      <c r="AL48" s="77">
        <f t="shared" si="27"/>
        <v>0</v>
      </c>
      <c r="AM48" s="77">
        <f t="shared" si="27"/>
        <v>0</v>
      </c>
      <c r="AN48" s="77">
        <f t="shared" si="27"/>
        <v>0</v>
      </c>
      <c r="AO48" s="77">
        <f t="shared" si="27"/>
        <v>0</v>
      </c>
      <c r="AP48" s="77">
        <f t="shared" si="27"/>
        <v>0</v>
      </c>
      <c r="AQ48" s="77">
        <f t="shared" si="28"/>
        <v>0</v>
      </c>
      <c r="AR48" s="77">
        <f t="shared" si="28"/>
        <v>0</v>
      </c>
      <c r="AS48" s="77">
        <f t="shared" si="28"/>
        <v>0</v>
      </c>
      <c r="AT48" s="77">
        <f t="shared" si="28"/>
        <v>0</v>
      </c>
      <c r="AU48" s="77">
        <f t="shared" si="28"/>
        <v>0</v>
      </c>
      <c r="AV48" s="77">
        <f t="shared" si="28"/>
        <v>0</v>
      </c>
      <c r="AW48" s="77">
        <f t="shared" si="28"/>
        <v>0</v>
      </c>
      <c r="AX48" s="77">
        <f t="shared" si="28"/>
        <v>0</v>
      </c>
      <c r="AY48" s="77">
        <f t="shared" si="28"/>
        <v>0</v>
      </c>
      <c r="AZ48" s="77">
        <f t="shared" si="28"/>
        <v>0</v>
      </c>
      <c r="BA48" s="77">
        <f t="shared" si="28"/>
        <v>0</v>
      </c>
      <c r="BB48" s="77">
        <f t="shared" si="28"/>
        <v>0</v>
      </c>
      <c r="BC48" s="77">
        <f t="shared" si="28"/>
        <v>0</v>
      </c>
    </row>
    <row r="49" spans="1:55" x14ac:dyDescent="0.25">
      <c r="A49">
        <v>45</v>
      </c>
      <c r="B49" s="42" t="str">
        <f t="shared" si="23"/>
        <v>14.507.699/0001-95</v>
      </c>
      <c r="C49" s="77">
        <f t="shared" si="24"/>
        <v>0</v>
      </c>
      <c r="D49" s="77">
        <f t="shared" si="24"/>
        <v>0</v>
      </c>
      <c r="E49" s="77">
        <f t="shared" si="24"/>
        <v>0</v>
      </c>
      <c r="F49" s="77">
        <f t="shared" si="24"/>
        <v>0</v>
      </c>
      <c r="G49" s="77">
        <f t="shared" si="24"/>
        <v>0</v>
      </c>
      <c r="H49" s="77">
        <f t="shared" si="24"/>
        <v>0</v>
      </c>
      <c r="I49" s="77">
        <f t="shared" si="24"/>
        <v>0</v>
      </c>
      <c r="J49" s="77">
        <f t="shared" si="24"/>
        <v>0</v>
      </c>
      <c r="K49" s="77">
        <f t="shared" si="24"/>
        <v>0</v>
      </c>
      <c r="L49" s="77">
        <f t="shared" si="24"/>
        <v>0</v>
      </c>
      <c r="M49" s="77">
        <f t="shared" si="25"/>
        <v>0</v>
      </c>
      <c r="N49" s="77">
        <f t="shared" si="25"/>
        <v>0</v>
      </c>
      <c r="O49" s="77">
        <f t="shared" si="25"/>
        <v>0</v>
      </c>
      <c r="P49" s="77">
        <f t="shared" si="25"/>
        <v>0</v>
      </c>
      <c r="Q49" s="77">
        <f t="shared" si="25"/>
        <v>0</v>
      </c>
      <c r="R49" s="77">
        <f t="shared" si="25"/>
        <v>0</v>
      </c>
      <c r="S49" s="77">
        <f t="shared" si="25"/>
        <v>0</v>
      </c>
      <c r="T49" s="77">
        <f t="shared" si="25"/>
        <v>0</v>
      </c>
      <c r="U49" s="77">
        <f t="shared" si="25"/>
        <v>0</v>
      </c>
      <c r="V49" s="77">
        <f t="shared" si="25"/>
        <v>0</v>
      </c>
      <c r="W49" s="77">
        <f t="shared" si="26"/>
        <v>0</v>
      </c>
      <c r="X49" s="77">
        <f t="shared" si="26"/>
        <v>0</v>
      </c>
      <c r="Y49" s="77">
        <f t="shared" si="26"/>
        <v>0</v>
      </c>
      <c r="Z49" s="77">
        <f t="shared" si="26"/>
        <v>0</v>
      </c>
      <c r="AA49" s="77">
        <f t="shared" si="26"/>
        <v>0</v>
      </c>
      <c r="AB49" s="77">
        <f t="shared" si="26"/>
        <v>0</v>
      </c>
      <c r="AC49" s="77">
        <f t="shared" si="26"/>
        <v>0</v>
      </c>
      <c r="AD49" s="77">
        <f t="shared" si="26"/>
        <v>0</v>
      </c>
      <c r="AE49" s="77">
        <f t="shared" si="26"/>
        <v>0</v>
      </c>
      <c r="AF49" s="77">
        <f t="shared" si="26"/>
        <v>0</v>
      </c>
      <c r="AG49" s="77">
        <f t="shared" si="27"/>
        <v>0</v>
      </c>
      <c r="AH49" s="77">
        <f t="shared" si="27"/>
        <v>0</v>
      </c>
      <c r="AI49" s="77">
        <f t="shared" si="27"/>
        <v>0</v>
      </c>
      <c r="AJ49" s="77">
        <f t="shared" si="27"/>
        <v>0</v>
      </c>
      <c r="AK49" s="77">
        <f t="shared" si="27"/>
        <v>0</v>
      </c>
      <c r="AL49" s="77">
        <f t="shared" si="27"/>
        <v>0</v>
      </c>
      <c r="AM49" s="77">
        <f t="shared" si="27"/>
        <v>0</v>
      </c>
      <c r="AN49" s="77">
        <f t="shared" si="27"/>
        <v>0</v>
      </c>
      <c r="AO49" s="77">
        <f t="shared" si="27"/>
        <v>0</v>
      </c>
      <c r="AP49" s="77">
        <f t="shared" si="27"/>
        <v>0</v>
      </c>
      <c r="AQ49" s="77">
        <f t="shared" si="28"/>
        <v>0</v>
      </c>
      <c r="AR49" s="77">
        <f t="shared" si="28"/>
        <v>0</v>
      </c>
      <c r="AS49" s="77">
        <f t="shared" si="28"/>
        <v>0</v>
      </c>
      <c r="AT49" s="77">
        <f t="shared" si="28"/>
        <v>0</v>
      </c>
      <c r="AU49" s="77">
        <f t="shared" si="28"/>
        <v>0</v>
      </c>
      <c r="AV49" s="77">
        <f t="shared" si="28"/>
        <v>0</v>
      </c>
      <c r="AW49" s="77">
        <f t="shared" si="28"/>
        <v>0</v>
      </c>
      <c r="AX49" s="77">
        <f t="shared" si="28"/>
        <v>0</v>
      </c>
      <c r="AY49" s="77">
        <f t="shared" si="28"/>
        <v>0</v>
      </c>
      <c r="AZ49" s="77">
        <f t="shared" si="28"/>
        <v>0</v>
      </c>
      <c r="BA49" s="77">
        <f t="shared" si="28"/>
        <v>0</v>
      </c>
      <c r="BB49" s="77">
        <f t="shared" si="28"/>
        <v>0</v>
      </c>
      <c r="BC49" s="77">
        <f t="shared" si="28"/>
        <v>0</v>
      </c>
    </row>
    <row r="50" spans="1:55" x14ac:dyDescent="0.25">
      <c r="A50">
        <v>46</v>
      </c>
      <c r="B50" s="42" t="str">
        <f t="shared" si="23"/>
        <v>10.551.375/0001-01</v>
      </c>
      <c r="C50" s="77">
        <f t="shared" si="24"/>
        <v>0</v>
      </c>
      <c r="D50" s="77">
        <f t="shared" si="24"/>
        <v>0</v>
      </c>
      <c r="E50" s="77">
        <f t="shared" si="24"/>
        <v>0</v>
      </c>
      <c r="F50" s="77">
        <f t="shared" si="24"/>
        <v>0</v>
      </c>
      <c r="G50" s="77">
        <f t="shared" si="24"/>
        <v>0</v>
      </c>
      <c r="H50" s="77">
        <f t="shared" si="24"/>
        <v>0</v>
      </c>
      <c r="I50" s="77">
        <f t="shared" si="24"/>
        <v>0</v>
      </c>
      <c r="J50" s="77">
        <f t="shared" si="24"/>
        <v>0</v>
      </c>
      <c r="K50" s="77">
        <f t="shared" si="24"/>
        <v>0</v>
      </c>
      <c r="L50" s="77">
        <f t="shared" si="24"/>
        <v>0</v>
      </c>
      <c r="M50" s="77">
        <f t="shared" si="25"/>
        <v>0</v>
      </c>
      <c r="N50" s="77">
        <f t="shared" si="25"/>
        <v>0</v>
      </c>
      <c r="O50" s="77">
        <f t="shared" si="25"/>
        <v>0</v>
      </c>
      <c r="P50" s="77">
        <f t="shared" si="25"/>
        <v>0</v>
      </c>
      <c r="Q50" s="77">
        <f t="shared" si="25"/>
        <v>0</v>
      </c>
      <c r="R50" s="77">
        <f t="shared" si="25"/>
        <v>0</v>
      </c>
      <c r="S50" s="77">
        <f t="shared" si="25"/>
        <v>0</v>
      </c>
      <c r="T50" s="77">
        <f t="shared" si="25"/>
        <v>0</v>
      </c>
      <c r="U50" s="77">
        <f t="shared" si="25"/>
        <v>0</v>
      </c>
      <c r="V50" s="77">
        <f t="shared" si="25"/>
        <v>0</v>
      </c>
      <c r="W50" s="77">
        <f t="shared" si="26"/>
        <v>0</v>
      </c>
      <c r="X50" s="77">
        <f t="shared" si="26"/>
        <v>0</v>
      </c>
      <c r="Y50" s="77">
        <f t="shared" si="26"/>
        <v>0</v>
      </c>
      <c r="Z50" s="77">
        <f t="shared" si="26"/>
        <v>0</v>
      </c>
      <c r="AA50" s="77">
        <f t="shared" si="26"/>
        <v>0</v>
      </c>
      <c r="AB50" s="77">
        <f t="shared" si="26"/>
        <v>0</v>
      </c>
      <c r="AC50" s="77">
        <f t="shared" si="26"/>
        <v>0</v>
      </c>
      <c r="AD50" s="77">
        <f t="shared" si="26"/>
        <v>0</v>
      </c>
      <c r="AE50" s="77">
        <f t="shared" si="26"/>
        <v>0</v>
      </c>
      <c r="AF50" s="77">
        <f t="shared" si="26"/>
        <v>0</v>
      </c>
      <c r="AG50" s="77">
        <f t="shared" si="27"/>
        <v>0</v>
      </c>
      <c r="AH50" s="77">
        <f t="shared" si="27"/>
        <v>0</v>
      </c>
      <c r="AI50" s="77">
        <f t="shared" si="27"/>
        <v>0</v>
      </c>
      <c r="AJ50" s="77">
        <f t="shared" si="27"/>
        <v>0</v>
      </c>
      <c r="AK50" s="77">
        <f t="shared" si="27"/>
        <v>0</v>
      </c>
      <c r="AL50" s="77">
        <f t="shared" si="27"/>
        <v>0</v>
      </c>
      <c r="AM50" s="77">
        <f t="shared" si="27"/>
        <v>0</v>
      </c>
      <c r="AN50" s="77">
        <f t="shared" si="27"/>
        <v>0</v>
      </c>
      <c r="AO50" s="77">
        <f t="shared" si="27"/>
        <v>0</v>
      </c>
      <c r="AP50" s="77">
        <f t="shared" si="27"/>
        <v>0</v>
      </c>
      <c r="AQ50" s="77">
        <f t="shared" si="28"/>
        <v>0</v>
      </c>
      <c r="AR50" s="77">
        <f t="shared" si="28"/>
        <v>0</v>
      </c>
      <c r="AS50" s="77">
        <f t="shared" si="28"/>
        <v>0</v>
      </c>
      <c r="AT50" s="77">
        <f t="shared" si="28"/>
        <v>0</v>
      </c>
      <c r="AU50" s="77">
        <f t="shared" si="28"/>
        <v>0</v>
      </c>
      <c r="AV50" s="77">
        <f t="shared" si="28"/>
        <v>0</v>
      </c>
      <c r="AW50" s="77">
        <f t="shared" si="28"/>
        <v>0</v>
      </c>
      <c r="AX50" s="77">
        <f t="shared" si="28"/>
        <v>0</v>
      </c>
      <c r="AY50" s="77">
        <f t="shared" si="28"/>
        <v>0</v>
      </c>
      <c r="AZ50" s="77">
        <f t="shared" si="28"/>
        <v>0</v>
      </c>
      <c r="BA50" s="77">
        <f t="shared" si="28"/>
        <v>0</v>
      </c>
      <c r="BB50" s="77">
        <f t="shared" si="28"/>
        <v>0</v>
      </c>
      <c r="BC50" s="77">
        <f t="shared" si="28"/>
        <v>0</v>
      </c>
    </row>
    <row r="51" spans="1:55" x14ac:dyDescent="0.25">
      <c r="A51">
        <v>47</v>
      </c>
      <c r="B51" s="42" t="str">
        <f t="shared" si="23"/>
        <v>10.577.512/0001-79</v>
      </c>
      <c r="C51" s="77">
        <f t="shared" si="24"/>
        <v>0</v>
      </c>
      <c r="D51" s="77">
        <f t="shared" si="24"/>
        <v>0</v>
      </c>
      <c r="E51" s="77">
        <f t="shared" si="24"/>
        <v>0</v>
      </c>
      <c r="F51" s="77">
        <f t="shared" si="24"/>
        <v>0</v>
      </c>
      <c r="G51" s="77">
        <f t="shared" si="24"/>
        <v>0</v>
      </c>
      <c r="H51" s="77">
        <f t="shared" si="24"/>
        <v>0</v>
      </c>
      <c r="I51" s="77">
        <f t="shared" si="24"/>
        <v>0</v>
      </c>
      <c r="J51" s="77">
        <f t="shared" si="24"/>
        <v>0</v>
      </c>
      <c r="K51" s="77">
        <f t="shared" si="24"/>
        <v>0</v>
      </c>
      <c r="L51" s="77">
        <f t="shared" si="24"/>
        <v>0</v>
      </c>
      <c r="M51" s="77">
        <f t="shared" si="25"/>
        <v>0</v>
      </c>
      <c r="N51" s="77">
        <f t="shared" si="25"/>
        <v>0</v>
      </c>
      <c r="O51" s="77">
        <f t="shared" si="25"/>
        <v>0</v>
      </c>
      <c r="P51" s="77">
        <f t="shared" si="25"/>
        <v>0</v>
      </c>
      <c r="Q51" s="77">
        <f t="shared" si="25"/>
        <v>0</v>
      </c>
      <c r="R51" s="77">
        <f t="shared" si="25"/>
        <v>0</v>
      </c>
      <c r="S51" s="77">
        <f t="shared" si="25"/>
        <v>0</v>
      </c>
      <c r="T51" s="77">
        <f t="shared" si="25"/>
        <v>0</v>
      </c>
      <c r="U51" s="77">
        <f t="shared" si="25"/>
        <v>0</v>
      </c>
      <c r="V51" s="77">
        <f t="shared" si="25"/>
        <v>0</v>
      </c>
      <c r="W51" s="77">
        <f t="shared" si="26"/>
        <v>0</v>
      </c>
      <c r="X51" s="77">
        <f t="shared" si="26"/>
        <v>0</v>
      </c>
      <c r="Y51" s="77">
        <f t="shared" si="26"/>
        <v>0</v>
      </c>
      <c r="Z51" s="77">
        <f t="shared" si="26"/>
        <v>0</v>
      </c>
      <c r="AA51" s="77">
        <f t="shared" si="26"/>
        <v>0</v>
      </c>
      <c r="AB51" s="77">
        <f t="shared" si="26"/>
        <v>0</v>
      </c>
      <c r="AC51" s="77">
        <f t="shared" si="26"/>
        <v>0</v>
      </c>
      <c r="AD51" s="77">
        <f t="shared" si="26"/>
        <v>0</v>
      </c>
      <c r="AE51" s="77">
        <f t="shared" si="26"/>
        <v>0</v>
      </c>
      <c r="AF51" s="77">
        <f t="shared" si="26"/>
        <v>0</v>
      </c>
      <c r="AG51" s="77">
        <f t="shared" si="27"/>
        <v>0</v>
      </c>
      <c r="AH51" s="77">
        <f t="shared" si="27"/>
        <v>0</v>
      </c>
      <c r="AI51" s="77">
        <f t="shared" si="27"/>
        <v>0</v>
      </c>
      <c r="AJ51" s="77">
        <f t="shared" si="27"/>
        <v>0</v>
      </c>
      <c r="AK51" s="77">
        <f t="shared" si="27"/>
        <v>0</v>
      </c>
      <c r="AL51" s="77">
        <f t="shared" si="27"/>
        <v>0</v>
      </c>
      <c r="AM51" s="77">
        <f t="shared" si="27"/>
        <v>0</v>
      </c>
      <c r="AN51" s="77">
        <f t="shared" si="27"/>
        <v>0</v>
      </c>
      <c r="AO51" s="77">
        <f t="shared" si="27"/>
        <v>0</v>
      </c>
      <c r="AP51" s="77">
        <f t="shared" si="27"/>
        <v>0</v>
      </c>
      <c r="AQ51" s="77">
        <f t="shared" si="28"/>
        <v>0</v>
      </c>
      <c r="AR51" s="77">
        <f t="shared" si="28"/>
        <v>0</v>
      </c>
      <c r="AS51" s="77">
        <f t="shared" si="28"/>
        <v>0</v>
      </c>
      <c r="AT51" s="77">
        <f t="shared" si="28"/>
        <v>0</v>
      </c>
      <c r="AU51" s="77">
        <f t="shared" si="28"/>
        <v>0</v>
      </c>
      <c r="AV51" s="77">
        <f t="shared" si="28"/>
        <v>0</v>
      </c>
      <c r="AW51" s="77">
        <f t="shared" si="28"/>
        <v>0</v>
      </c>
      <c r="AX51" s="77">
        <f t="shared" si="28"/>
        <v>0</v>
      </c>
      <c r="AY51" s="77">
        <f t="shared" si="28"/>
        <v>0</v>
      </c>
      <c r="AZ51" s="77">
        <f t="shared" si="28"/>
        <v>0</v>
      </c>
      <c r="BA51" s="77">
        <f t="shared" si="28"/>
        <v>0</v>
      </c>
      <c r="BB51" s="77">
        <f t="shared" si="28"/>
        <v>0</v>
      </c>
      <c r="BC51" s="77">
        <f t="shared" si="28"/>
        <v>0</v>
      </c>
    </row>
    <row r="52" spans="1:55" x14ac:dyDescent="0.25">
      <c r="A52">
        <v>48</v>
      </c>
      <c r="B52" s="42" t="str">
        <f t="shared" si="23"/>
        <v>30.036.235/0001-02</v>
      </c>
      <c r="C52" s="77">
        <f t="shared" si="24"/>
        <v>0</v>
      </c>
      <c r="D52" s="77">
        <f t="shared" si="24"/>
        <v>0</v>
      </c>
      <c r="E52" s="77">
        <f t="shared" si="24"/>
        <v>0</v>
      </c>
      <c r="F52" s="77">
        <f t="shared" si="24"/>
        <v>0</v>
      </c>
      <c r="G52" s="77">
        <f t="shared" si="24"/>
        <v>0</v>
      </c>
      <c r="H52" s="77">
        <f t="shared" si="24"/>
        <v>0</v>
      </c>
      <c r="I52" s="77">
        <f t="shared" si="24"/>
        <v>0</v>
      </c>
      <c r="J52" s="77">
        <f t="shared" si="24"/>
        <v>0</v>
      </c>
      <c r="K52" s="77">
        <f t="shared" si="24"/>
        <v>0</v>
      </c>
      <c r="L52" s="77">
        <f t="shared" si="24"/>
        <v>0</v>
      </c>
      <c r="M52" s="77">
        <f t="shared" si="25"/>
        <v>0</v>
      </c>
      <c r="N52" s="77">
        <f t="shared" si="25"/>
        <v>0</v>
      </c>
      <c r="O52" s="77">
        <f t="shared" si="25"/>
        <v>0</v>
      </c>
      <c r="P52" s="77">
        <f t="shared" si="25"/>
        <v>0</v>
      </c>
      <c r="Q52" s="77">
        <f t="shared" si="25"/>
        <v>0</v>
      </c>
      <c r="R52" s="77">
        <f t="shared" si="25"/>
        <v>0</v>
      </c>
      <c r="S52" s="77">
        <f t="shared" si="25"/>
        <v>0</v>
      </c>
      <c r="T52" s="77">
        <f t="shared" si="25"/>
        <v>0</v>
      </c>
      <c r="U52" s="77">
        <f t="shared" si="25"/>
        <v>0</v>
      </c>
      <c r="V52" s="77">
        <f t="shared" si="25"/>
        <v>0</v>
      </c>
      <c r="W52" s="77">
        <f t="shared" si="26"/>
        <v>0</v>
      </c>
      <c r="X52" s="77">
        <f t="shared" si="26"/>
        <v>0</v>
      </c>
      <c r="Y52" s="77">
        <f t="shared" si="26"/>
        <v>0</v>
      </c>
      <c r="Z52" s="77">
        <f t="shared" si="26"/>
        <v>0</v>
      </c>
      <c r="AA52" s="77">
        <f t="shared" si="26"/>
        <v>0</v>
      </c>
      <c r="AB52" s="77">
        <f t="shared" si="26"/>
        <v>0</v>
      </c>
      <c r="AC52" s="77">
        <f t="shared" si="26"/>
        <v>0</v>
      </c>
      <c r="AD52" s="77">
        <f t="shared" si="26"/>
        <v>0</v>
      </c>
      <c r="AE52" s="77">
        <f t="shared" si="26"/>
        <v>0</v>
      </c>
      <c r="AF52" s="77">
        <f t="shared" si="26"/>
        <v>0</v>
      </c>
      <c r="AG52" s="77">
        <f t="shared" si="27"/>
        <v>0</v>
      </c>
      <c r="AH52" s="77">
        <f t="shared" si="27"/>
        <v>0</v>
      </c>
      <c r="AI52" s="77">
        <f t="shared" si="27"/>
        <v>0</v>
      </c>
      <c r="AJ52" s="77">
        <f t="shared" si="27"/>
        <v>0</v>
      </c>
      <c r="AK52" s="77">
        <f t="shared" si="27"/>
        <v>0</v>
      </c>
      <c r="AL52" s="77">
        <f t="shared" si="27"/>
        <v>0</v>
      </c>
      <c r="AM52" s="77">
        <f t="shared" si="27"/>
        <v>0</v>
      </c>
      <c r="AN52" s="77">
        <f t="shared" si="27"/>
        <v>0</v>
      </c>
      <c r="AO52" s="77">
        <f t="shared" si="27"/>
        <v>0</v>
      </c>
      <c r="AP52" s="77">
        <f t="shared" si="27"/>
        <v>0</v>
      </c>
      <c r="AQ52" s="77">
        <f t="shared" si="28"/>
        <v>0</v>
      </c>
      <c r="AR52" s="77">
        <f t="shared" si="28"/>
        <v>0</v>
      </c>
      <c r="AS52" s="77">
        <f t="shared" si="28"/>
        <v>0</v>
      </c>
      <c r="AT52" s="77">
        <f t="shared" si="28"/>
        <v>0</v>
      </c>
      <c r="AU52" s="77">
        <f t="shared" si="28"/>
        <v>0</v>
      </c>
      <c r="AV52" s="77">
        <f t="shared" si="28"/>
        <v>0</v>
      </c>
      <c r="AW52" s="77">
        <f t="shared" si="28"/>
        <v>0</v>
      </c>
      <c r="AX52" s="77">
        <f t="shared" si="28"/>
        <v>0</v>
      </c>
      <c r="AY52" s="77">
        <f t="shared" si="28"/>
        <v>0</v>
      </c>
      <c r="AZ52" s="77">
        <f t="shared" si="28"/>
        <v>0</v>
      </c>
      <c r="BA52" s="77">
        <f t="shared" si="28"/>
        <v>0</v>
      </c>
      <c r="BB52" s="77">
        <f t="shared" si="28"/>
        <v>0</v>
      </c>
      <c r="BC52" s="77">
        <f t="shared" si="28"/>
        <v>0</v>
      </c>
    </row>
    <row r="53" spans="1:55" x14ac:dyDescent="0.25">
      <c r="A53">
        <v>49</v>
      </c>
      <c r="B53" s="42" t="str">
        <f t="shared" si="23"/>
        <v>34.660.276/0001-18</v>
      </c>
      <c r="C53" s="77">
        <f t="shared" si="24"/>
        <v>0</v>
      </c>
      <c r="D53" s="77">
        <f t="shared" si="24"/>
        <v>0</v>
      </c>
      <c r="E53" s="77">
        <f t="shared" si="24"/>
        <v>0</v>
      </c>
      <c r="F53" s="77">
        <f t="shared" si="24"/>
        <v>0</v>
      </c>
      <c r="G53" s="77">
        <f t="shared" si="24"/>
        <v>0</v>
      </c>
      <c r="H53" s="77">
        <f t="shared" si="24"/>
        <v>0</v>
      </c>
      <c r="I53" s="77">
        <f t="shared" si="24"/>
        <v>0</v>
      </c>
      <c r="J53" s="77">
        <f t="shared" si="24"/>
        <v>0</v>
      </c>
      <c r="K53" s="77">
        <f t="shared" si="24"/>
        <v>0</v>
      </c>
      <c r="L53" s="77">
        <f t="shared" si="24"/>
        <v>0</v>
      </c>
      <c r="M53" s="77">
        <f t="shared" si="25"/>
        <v>0</v>
      </c>
      <c r="N53" s="77">
        <f t="shared" si="25"/>
        <v>0</v>
      </c>
      <c r="O53" s="77">
        <f t="shared" si="25"/>
        <v>0</v>
      </c>
      <c r="P53" s="77">
        <f t="shared" si="25"/>
        <v>0</v>
      </c>
      <c r="Q53" s="77">
        <f t="shared" si="25"/>
        <v>0</v>
      </c>
      <c r="R53" s="77">
        <f t="shared" si="25"/>
        <v>0</v>
      </c>
      <c r="S53" s="77">
        <f t="shared" si="25"/>
        <v>0</v>
      </c>
      <c r="T53" s="77">
        <f t="shared" si="25"/>
        <v>0</v>
      </c>
      <c r="U53" s="77">
        <f t="shared" si="25"/>
        <v>0</v>
      </c>
      <c r="V53" s="77">
        <f t="shared" si="25"/>
        <v>0</v>
      </c>
      <c r="W53" s="77">
        <f t="shared" si="26"/>
        <v>0</v>
      </c>
      <c r="X53" s="77">
        <f t="shared" si="26"/>
        <v>0</v>
      </c>
      <c r="Y53" s="77">
        <f t="shared" si="26"/>
        <v>0</v>
      </c>
      <c r="Z53" s="77">
        <f t="shared" si="26"/>
        <v>0</v>
      </c>
      <c r="AA53" s="77">
        <f t="shared" si="26"/>
        <v>0</v>
      </c>
      <c r="AB53" s="77">
        <f t="shared" si="26"/>
        <v>0</v>
      </c>
      <c r="AC53" s="77">
        <f t="shared" si="26"/>
        <v>0</v>
      </c>
      <c r="AD53" s="77">
        <f t="shared" si="26"/>
        <v>0</v>
      </c>
      <c r="AE53" s="77">
        <f t="shared" si="26"/>
        <v>0</v>
      </c>
      <c r="AF53" s="77">
        <f t="shared" si="26"/>
        <v>0</v>
      </c>
      <c r="AG53" s="77">
        <f t="shared" si="27"/>
        <v>0</v>
      </c>
      <c r="AH53" s="77">
        <f t="shared" si="27"/>
        <v>0</v>
      </c>
      <c r="AI53" s="77">
        <f t="shared" si="27"/>
        <v>0</v>
      </c>
      <c r="AJ53" s="77">
        <f t="shared" si="27"/>
        <v>0</v>
      </c>
      <c r="AK53" s="77">
        <f t="shared" si="27"/>
        <v>0</v>
      </c>
      <c r="AL53" s="77">
        <f t="shared" si="27"/>
        <v>0</v>
      </c>
      <c r="AM53" s="77">
        <f t="shared" si="27"/>
        <v>0</v>
      </c>
      <c r="AN53" s="77">
        <f t="shared" si="27"/>
        <v>0</v>
      </c>
      <c r="AO53" s="77">
        <f t="shared" si="27"/>
        <v>0</v>
      </c>
      <c r="AP53" s="77">
        <f t="shared" si="27"/>
        <v>0</v>
      </c>
      <c r="AQ53" s="77">
        <f t="shared" si="28"/>
        <v>0</v>
      </c>
      <c r="AR53" s="77">
        <f t="shared" si="28"/>
        <v>0</v>
      </c>
      <c r="AS53" s="77">
        <f t="shared" si="28"/>
        <v>0</v>
      </c>
      <c r="AT53" s="77">
        <f t="shared" si="28"/>
        <v>0</v>
      </c>
      <c r="AU53" s="77">
        <f t="shared" si="28"/>
        <v>0</v>
      </c>
      <c r="AV53" s="77">
        <f t="shared" si="28"/>
        <v>0</v>
      </c>
      <c r="AW53" s="77">
        <f t="shared" si="28"/>
        <v>0</v>
      </c>
      <c r="AX53" s="77">
        <f t="shared" si="28"/>
        <v>0</v>
      </c>
      <c r="AY53" s="77">
        <f t="shared" si="28"/>
        <v>0</v>
      </c>
      <c r="AZ53" s="77">
        <f t="shared" si="28"/>
        <v>0</v>
      </c>
      <c r="BA53" s="77">
        <f t="shared" si="28"/>
        <v>0</v>
      </c>
      <c r="BB53" s="77">
        <f t="shared" si="28"/>
        <v>0</v>
      </c>
      <c r="BC53" s="77">
        <f t="shared" si="28"/>
        <v>0</v>
      </c>
    </row>
    <row r="54" spans="1:55" x14ac:dyDescent="0.25">
      <c r="A54">
        <v>50</v>
      </c>
      <c r="B54" s="42" t="str">
        <f t="shared" si="23"/>
        <v>17.502.937/0001-68</v>
      </c>
      <c r="C54" s="77">
        <f t="shared" si="24"/>
        <v>0</v>
      </c>
      <c r="D54" s="77">
        <f t="shared" si="24"/>
        <v>0</v>
      </c>
      <c r="E54" s="77">
        <f t="shared" si="24"/>
        <v>0</v>
      </c>
      <c r="F54" s="77">
        <f t="shared" si="24"/>
        <v>0</v>
      </c>
      <c r="G54" s="77">
        <f t="shared" si="24"/>
        <v>0</v>
      </c>
      <c r="H54" s="77">
        <f t="shared" si="24"/>
        <v>0</v>
      </c>
      <c r="I54" s="77">
        <f t="shared" si="24"/>
        <v>0</v>
      </c>
      <c r="J54" s="77">
        <f t="shared" si="24"/>
        <v>0</v>
      </c>
      <c r="K54" s="77">
        <f t="shared" si="24"/>
        <v>0</v>
      </c>
      <c r="L54" s="77">
        <f t="shared" si="24"/>
        <v>0</v>
      </c>
      <c r="M54" s="77">
        <f t="shared" si="25"/>
        <v>0</v>
      </c>
      <c r="N54" s="77">
        <f t="shared" si="25"/>
        <v>0</v>
      </c>
      <c r="O54" s="77">
        <f t="shared" si="25"/>
        <v>0</v>
      </c>
      <c r="P54" s="77">
        <f t="shared" si="25"/>
        <v>0</v>
      </c>
      <c r="Q54" s="77">
        <f t="shared" si="25"/>
        <v>0</v>
      </c>
      <c r="R54" s="77">
        <f t="shared" si="25"/>
        <v>0</v>
      </c>
      <c r="S54" s="77">
        <f t="shared" si="25"/>
        <v>0</v>
      </c>
      <c r="T54" s="77">
        <f t="shared" si="25"/>
        <v>0</v>
      </c>
      <c r="U54" s="77">
        <f t="shared" si="25"/>
        <v>0</v>
      </c>
      <c r="V54" s="77">
        <f t="shared" si="25"/>
        <v>0</v>
      </c>
      <c r="W54" s="77">
        <f t="shared" si="26"/>
        <v>0</v>
      </c>
      <c r="X54" s="77">
        <f t="shared" si="26"/>
        <v>0</v>
      </c>
      <c r="Y54" s="77">
        <f t="shared" si="26"/>
        <v>0</v>
      </c>
      <c r="Z54" s="77">
        <f t="shared" si="26"/>
        <v>0</v>
      </c>
      <c r="AA54" s="77">
        <f t="shared" si="26"/>
        <v>0</v>
      </c>
      <c r="AB54" s="77">
        <f t="shared" si="26"/>
        <v>0</v>
      </c>
      <c r="AC54" s="77">
        <f t="shared" si="26"/>
        <v>0</v>
      </c>
      <c r="AD54" s="77">
        <f t="shared" si="26"/>
        <v>0</v>
      </c>
      <c r="AE54" s="77">
        <f t="shared" si="26"/>
        <v>0</v>
      </c>
      <c r="AF54" s="77">
        <f t="shared" si="26"/>
        <v>0</v>
      </c>
      <c r="AG54" s="77">
        <f t="shared" si="27"/>
        <v>0</v>
      </c>
      <c r="AH54" s="77">
        <f t="shared" si="27"/>
        <v>0</v>
      </c>
      <c r="AI54" s="77">
        <f t="shared" si="27"/>
        <v>0</v>
      </c>
      <c r="AJ54" s="77">
        <f t="shared" si="27"/>
        <v>0</v>
      </c>
      <c r="AK54" s="77">
        <f t="shared" si="27"/>
        <v>0</v>
      </c>
      <c r="AL54" s="77">
        <f t="shared" si="27"/>
        <v>0</v>
      </c>
      <c r="AM54" s="77">
        <f t="shared" si="27"/>
        <v>0</v>
      </c>
      <c r="AN54" s="77">
        <f t="shared" si="27"/>
        <v>0</v>
      </c>
      <c r="AO54" s="77">
        <f t="shared" si="27"/>
        <v>0</v>
      </c>
      <c r="AP54" s="77">
        <f t="shared" si="27"/>
        <v>0</v>
      </c>
      <c r="AQ54" s="77">
        <f t="shared" si="28"/>
        <v>0</v>
      </c>
      <c r="AR54" s="77">
        <f t="shared" si="28"/>
        <v>0</v>
      </c>
      <c r="AS54" s="77">
        <f t="shared" si="28"/>
        <v>0</v>
      </c>
      <c r="AT54" s="77">
        <f t="shared" si="28"/>
        <v>0</v>
      </c>
      <c r="AU54" s="77">
        <f t="shared" si="28"/>
        <v>0</v>
      </c>
      <c r="AV54" s="77">
        <f t="shared" si="28"/>
        <v>0</v>
      </c>
      <c r="AW54" s="77">
        <f t="shared" si="28"/>
        <v>0</v>
      </c>
      <c r="AX54" s="77">
        <f t="shared" si="28"/>
        <v>0</v>
      </c>
      <c r="AY54" s="77">
        <f t="shared" si="28"/>
        <v>0</v>
      </c>
      <c r="AZ54" s="77">
        <f t="shared" si="28"/>
        <v>0</v>
      </c>
      <c r="BA54" s="77">
        <f t="shared" si="28"/>
        <v>0</v>
      </c>
      <c r="BB54" s="77">
        <f t="shared" si="28"/>
        <v>0</v>
      </c>
      <c r="BC54" s="77">
        <f t="shared" si="28"/>
        <v>0</v>
      </c>
    </row>
    <row r="55" spans="1:55" x14ac:dyDescent="0.25">
      <c r="A55">
        <v>51</v>
      </c>
      <c r="B55" s="42" t="str">
        <f t="shared" si="23"/>
        <v>30.068.169/0001-44</v>
      </c>
      <c r="C55" s="77">
        <f t="shared" si="24"/>
        <v>0</v>
      </c>
      <c r="D55" s="77">
        <f t="shared" si="24"/>
        <v>0</v>
      </c>
      <c r="E55" s="77">
        <f t="shared" si="24"/>
        <v>0</v>
      </c>
      <c r="F55" s="77">
        <f t="shared" si="24"/>
        <v>0</v>
      </c>
      <c r="G55" s="77">
        <f t="shared" si="24"/>
        <v>0</v>
      </c>
      <c r="H55" s="77">
        <f t="shared" si="24"/>
        <v>0</v>
      </c>
      <c r="I55" s="77">
        <f t="shared" si="24"/>
        <v>0</v>
      </c>
      <c r="J55" s="77">
        <f t="shared" si="24"/>
        <v>0</v>
      </c>
      <c r="K55" s="77">
        <f t="shared" si="24"/>
        <v>0</v>
      </c>
      <c r="L55" s="77">
        <f t="shared" si="24"/>
        <v>0</v>
      </c>
      <c r="M55" s="77">
        <f t="shared" si="25"/>
        <v>0</v>
      </c>
      <c r="N55" s="77">
        <f t="shared" si="25"/>
        <v>0</v>
      </c>
      <c r="O55" s="77">
        <f t="shared" si="25"/>
        <v>0</v>
      </c>
      <c r="P55" s="77">
        <f t="shared" si="25"/>
        <v>0</v>
      </c>
      <c r="Q55" s="77">
        <f t="shared" si="25"/>
        <v>0</v>
      </c>
      <c r="R55" s="77">
        <f t="shared" si="25"/>
        <v>0</v>
      </c>
      <c r="S55" s="77">
        <f t="shared" si="25"/>
        <v>0</v>
      </c>
      <c r="T55" s="77">
        <f t="shared" si="25"/>
        <v>0</v>
      </c>
      <c r="U55" s="77">
        <f t="shared" si="25"/>
        <v>0</v>
      </c>
      <c r="V55" s="77">
        <f t="shared" si="25"/>
        <v>0</v>
      </c>
      <c r="W55" s="77">
        <f t="shared" si="26"/>
        <v>0</v>
      </c>
      <c r="X55" s="77">
        <f t="shared" si="26"/>
        <v>0</v>
      </c>
      <c r="Y55" s="77">
        <f t="shared" si="26"/>
        <v>0</v>
      </c>
      <c r="Z55" s="77">
        <f t="shared" si="26"/>
        <v>0</v>
      </c>
      <c r="AA55" s="77">
        <f t="shared" si="26"/>
        <v>0</v>
      </c>
      <c r="AB55" s="77">
        <f t="shared" si="26"/>
        <v>0</v>
      </c>
      <c r="AC55" s="77">
        <f t="shared" si="26"/>
        <v>0</v>
      </c>
      <c r="AD55" s="77">
        <f t="shared" si="26"/>
        <v>0</v>
      </c>
      <c r="AE55" s="77">
        <f t="shared" si="26"/>
        <v>0</v>
      </c>
      <c r="AF55" s="77">
        <f t="shared" si="26"/>
        <v>0</v>
      </c>
      <c r="AG55" s="77">
        <f t="shared" si="27"/>
        <v>0</v>
      </c>
      <c r="AH55" s="77">
        <f t="shared" si="27"/>
        <v>0</v>
      </c>
      <c r="AI55" s="77">
        <f t="shared" si="27"/>
        <v>0</v>
      </c>
      <c r="AJ55" s="77">
        <f t="shared" si="27"/>
        <v>0</v>
      </c>
      <c r="AK55" s="77">
        <f t="shared" si="27"/>
        <v>0</v>
      </c>
      <c r="AL55" s="77">
        <f t="shared" si="27"/>
        <v>0</v>
      </c>
      <c r="AM55" s="77">
        <f t="shared" si="27"/>
        <v>0</v>
      </c>
      <c r="AN55" s="77">
        <f t="shared" si="27"/>
        <v>0</v>
      </c>
      <c r="AO55" s="77">
        <f t="shared" si="27"/>
        <v>0</v>
      </c>
      <c r="AP55" s="77">
        <f t="shared" si="27"/>
        <v>0</v>
      </c>
      <c r="AQ55" s="77">
        <f t="shared" si="28"/>
        <v>0</v>
      </c>
      <c r="AR55" s="77">
        <f t="shared" si="28"/>
        <v>0</v>
      </c>
      <c r="AS55" s="77">
        <f t="shared" si="28"/>
        <v>0</v>
      </c>
      <c r="AT55" s="77">
        <f t="shared" si="28"/>
        <v>0</v>
      </c>
      <c r="AU55" s="77">
        <f t="shared" si="28"/>
        <v>0</v>
      </c>
      <c r="AV55" s="77">
        <f t="shared" si="28"/>
        <v>0</v>
      </c>
      <c r="AW55" s="77">
        <f t="shared" si="28"/>
        <v>0</v>
      </c>
      <c r="AX55" s="77">
        <f t="shared" si="28"/>
        <v>0</v>
      </c>
      <c r="AY55" s="77">
        <f t="shared" si="28"/>
        <v>0</v>
      </c>
      <c r="AZ55" s="77">
        <f t="shared" si="28"/>
        <v>0</v>
      </c>
      <c r="BA55" s="77">
        <f t="shared" si="28"/>
        <v>0</v>
      </c>
      <c r="BB55" s="77">
        <f t="shared" si="28"/>
        <v>0</v>
      </c>
      <c r="BC55" s="77">
        <f t="shared" si="28"/>
        <v>0</v>
      </c>
    </row>
    <row r="56" spans="1:55" x14ac:dyDescent="0.25">
      <c r="A56">
        <v>52</v>
      </c>
      <c r="B56" s="42" t="str">
        <f t="shared" si="23"/>
        <v>10.551.382/0001-03</v>
      </c>
      <c r="C56" s="77">
        <f t="shared" si="24"/>
        <v>0</v>
      </c>
      <c r="D56" s="77">
        <f t="shared" si="24"/>
        <v>0</v>
      </c>
      <c r="E56" s="77">
        <f t="shared" si="24"/>
        <v>0</v>
      </c>
      <c r="F56" s="77">
        <f t="shared" si="24"/>
        <v>0</v>
      </c>
      <c r="G56" s="77">
        <f t="shared" si="24"/>
        <v>0</v>
      </c>
      <c r="H56" s="77">
        <f t="shared" si="24"/>
        <v>0</v>
      </c>
      <c r="I56" s="77">
        <f t="shared" si="24"/>
        <v>0</v>
      </c>
      <c r="J56" s="77">
        <f t="shared" si="24"/>
        <v>0</v>
      </c>
      <c r="K56" s="77">
        <f t="shared" si="24"/>
        <v>0</v>
      </c>
      <c r="L56" s="77">
        <f t="shared" si="24"/>
        <v>0</v>
      </c>
      <c r="M56" s="77">
        <f t="shared" si="25"/>
        <v>0</v>
      </c>
      <c r="N56" s="77">
        <f t="shared" si="25"/>
        <v>0</v>
      </c>
      <c r="O56" s="77">
        <f t="shared" si="25"/>
        <v>0</v>
      </c>
      <c r="P56" s="77">
        <f t="shared" si="25"/>
        <v>0</v>
      </c>
      <c r="Q56" s="77">
        <f t="shared" si="25"/>
        <v>0</v>
      </c>
      <c r="R56" s="77">
        <f t="shared" si="25"/>
        <v>0</v>
      </c>
      <c r="S56" s="77">
        <f t="shared" si="25"/>
        <v>0</v>
      </c>
      <c r="T56" s="77">
        <f t="shared" si="25"/>
        <v>0</v>
      </c>
      <c r="U56" s="77">
        <f t="shared" si="25"/>
        <v>0</v>
      </c>
      <c r="V56" s="77">
        <f t="shared" si="25"/>
        <v>0</v>
      </c>
      <c r="W56" s="77">
        <f t="shared" si="26"/>
        <v>0</v>
      </c>
      <c r="X56" s="77">
        <f t="shared" si="26"/>
        <v>0</v>
      </c>
      <c r="Y56" s="77">
        <f t="shared" si="26"/>
        <v>0</v>
      </c>
      <c r="Z56" s="77">
        <f t="shared" si="26"/>
        <v>0</v>
      </c>
      <c r="AA56" s="77">
        <f t="shared" si="26"/>
        <v>0</v>
      </c>
      <c r="AB56" s="77">
        <f t="shared" si="26"/>
        <v>0</v>
      </c>
      <c r="AC56" s="77">
        <f t="shared" si="26"/>
        <v>0</v>
      </c>
      <c r="AD56" s="77">
        <f t="shared" si="26"/>
        <v>0</v>
      </c>
      <c r="AE56" s="77">
        <f t="shared" si="26"/>
        <v>0</v>
      </c>
      <c r="AF56" s="77">
        <f t="shared" si="26"/>
        <v>0</v>
      </c>
      <c r="AG56" s="77">
        <f t="shared" si="27"/>
        <v>0</v>
      </c>
      <c r="AH56" s="77">
        <f t="shared" si="27"/>
        <v>0</v>
      </c>
      <c r="AI56" s="77">
        <f t="shared" si="27"/>
        <v>0</v>
      </c>
      <c r="AJ56" s="77">
        <f t="shared" si="27"/>
        <v>0</v>
      </c>
      <c r="AK56" s="77">
        <f t="shared" si="27"/>
        <v>0</v>
      </c>
      <c r="AL56" s="77">
        <f t="shared" si="27"/>
        <v>0</v>
      </c>
      <c r="AM56" s="77">
        <f t="shared" si="27"/>
        <v>0</v>
      </c>
      <c r="AN56" s="77">
        <f t="shared" si="27"/>
        <v>0</v>
      </c>
      <c r="AO56" s="77">
        <f t="shared" si="27"/>
        <v>0</v>
      </c>
      <c r="AP56" s="77">
        <f t="shared" si="27"/>
        <v>0</v>
      </c>
      <c r="AQ56" s="77">
        <f t="shared" si="28"/>
        <v>0</v>
      </c>
      <c r="AR56" s="77">
        <f t="shared" si="28"/>
        <v>0</v>
      </c>
      <c r="AS56" s="77">
        <f t="shared" si="28"/>
        <v>0</v>
      </c>
      <c r="AT56" s="77">
        <f t="shared" si="28"/>
        <v>0</v>
      </c>
      <c r="AU56" s="77">
        <f t="shared" si="28"/>
        <v>0</v>
      </c>
      <c r="AV56" s="77">
        <f t="shared" si="28"/>
        <v>0</v>
      </c>
      <c r="AW56" s="77">
        <f t="shared" si="28"/>
        <v>0</v>
      </c>
      <c r="AX56" s="77">
        <f t="shared" si="28"/>
        <v>0</v>
      </c>
      <c r="AY56" s="77">
        <f t="shared" si="28"/>
        <v>0</v>
      </c>
      <c r="AZ56" s="77">
        <f t="shared" si="28"/>
        <v>0</v>
      </c>
      <c r="BA56" s="77">
        <f t="shared" si="28"/>
        <v>0</v>
      </c>
      <c r="BB56" s="77">
        <f t="shared" si="28"/>
        <v>0</v>
      </c>
      <c r="BC56" s="77">
        <f t="shared" si="28"/>
        <v>0</v>
      </c>
    </row>
    <row r="57" spans="1:55" x14ac:dyDescent="0.25">
      <c r="A57">
        <v>53</v>
      </c>
      <c r="B57" s="42" t="str">
        <f t="shared" si="23"/>
        <v>14.120.520/0001-42</v>
      </c>
      <c r="C57" s="77">
        <f t="shared" si="24"/>
        <v>0</v>
      </c>
      <c r="D57" s="77">
        <f t="shared" si="24"/>
        <v>0</v>
      </c>
      <c r="E57" s="77">
        <f t="shared" si="24"/>
        <v>0</v>
      </c>
      <c r="F57" s="77">
        <f t="shared" si="24"/>
        <v>0</v>
      </c>
      <c r="G57" s="77">
        <f t="shared" si="24"/>
        <v>0</v>
      </c>
      <c r="H57" s="77">
        <f t="shared" si="24"/>
        <v>0</v>
      </c>
      <c r="I57" s="77">
        <f t="shared" si="24"/>
        <v>0</v>
      </c>
      <c r="J57" s="77">
        <f t="shared" si="24"/>
        <v>0</v>
      </c>
      <c r="K57" s="77">
        <f t="shared" si="24"/>
        <v>0</v>
      </c>
      <c r="L57" s="77">
        <f t="shared" si="24"/>
        <v>0</v>
      </c>
      <c r="M57" s="77">
        <f t="shared" si="25"/>
        <v>0</v>
      </c>
      <c r="N57" s="77">
        <f t="shared" si="25"/>
        <v>0</v>
      </c>
      <c r="O57" s="77">
        <f t="shared" si="25"/>
        <v>0</v>
      </c>
      <c r="P57" s="77">
        <f t="shared" si="25"/>
        <v>0</v>
      </c>
      <c r="Q57" s="77">
        <f t="shared" si="25"/>
        <v>0</v>
      </c>
      <c r="R57" s="77">
        <f t="shared" si="25"/>
        <v>0</v>
      </c>
      <c r="S57" s="77">
        <f t="shared" si="25"/>
        <v>0</v>
      </c>
      <c r="T57" s="77">
        <f t="shared" si="25"/>
        <v>0</v>
      </c>
      <c r="U57" s="77">
        <f t="shared" si="25"/>
        <v>0</v>
      </c>
      <c r="V57" s="77">
        <f t="shared" si="25"/>
        <v>0</v>
      </c>
      <c r="W57" s="77">
        <f t="shared" si="26"/>
        <v>0</v>
      </c>
      <c r="X57" s="77">
        <f t="shared" si="26"/>
        <v>0</v>
      </c>
      <c r="Y57" s="77">
        <f t="shared" si="26"/>
        <v>0</v>
      </c>
      <c r="Z57" s="77">
        <f t="shared" si="26"/>
        <v>0</v>
      </c>
      <c r="AA57" s="77">
        <f t="shared" si="26"/>
        <v>0</v>
      </c>
      <c r="AB57" s="77">
        <f t="shared" si="26"/>
        <v>0</v>
      </c>
      <c r="AC57" s="77">
        <f t="shared" si="26"/>
        <v>0</v>
      </c>
      <c r="AD57" s="77">
        <f t="shared" si="26"/>
        <v>0</v>
      </c>
      <c r="AE57" s="77">
        <f t="shared" si="26"/>
        <v>0</v>
      </c>
      <c r="AF57" s="77">
        <f t="shared" si="26"/>
        <v>0</v>
      </c>
      <c r="AG57" s="77">
        <f t="shared" si="27"/>
        <v>0</v>
      </c>
      <c r="AH57" s="77">
        <f t="shared" si="27"/>
        <v>0</v>
      </c>
      <c r="AI57" s="77">
        <f t="shared" si="27"/>
        <v>0</v>
      </c>
      <c r="AJ57" s="77">
        <f t="shared" si="27"/>
        <v>0</v>
      </c>
      <c r="AK57" s="77">
        <f t="shared" si="27"/>
        <v>0</v>
      </c>
      <c r="AL57" s="77">
        <f t="shared" si="27"/>
        <v>0</v>
      </c>
      <c r="AM57" s="77">
        <f t="shared" si="27"/>
        <v>0</v>
      </c>
      <c r="AN57" s="77">
        <f t="shared" si="27"/>
        <v>0</v>
      </c>
      <c r="AO57" s="77">
        <f t="shared" si="27"/>
        <v>0</v>
      </c>
      <c r="AP57" s="77">
        <f t="shared" si="27"/>
        <v>0</v>
      </c>
      <c r="AQ57" s="77">
        <f t="shared" si="28"/>
        <v>0</v>
      </c>
      <c r="AR57" s="77">
        <f t="shared" si="28"/>
        <v>0</v>
      </c>
      <c r="AS57" s="77">
        <f t="shared" si="28"/>
        <v>0</v>
      </c>
      <c r="AT57" s="77">
        <f t="shared" si="28"/>
        <v>0</v>
      </c>
      <c r="AU57" s="77">
        <f t="shared" si="28"/>
        <v>0</v>
      </c>
      <c r="AV57" s="77">
        <f t="shared" si="28"/>
        <v>0</v>
      </c>
      <c r="AW57" s="77">
        <f t="shared" si="28"/>
        <v>0</v>
      </c>
      <c r="AX57" s="77">
        <f t="shared" si="28"/>
        <v>0</v>
      </c>
      <c r="AY57" s="77">
        <f t="shared" si="28"/>
        <v>0</v>
      </c>
      <c r="AZ57" s="77">
        <f t="shared" si="28"/>
        <v>0</v>
      </c>
      <c r="BA57" s="77">
        <f t="shared" si="28"/>
        <v>0</v>
      </c>
      <c r="BB57" s="77">
        <f t="shared" si="28"/>
        <v>0</v>
      </c>
      <c r="BC57" s="77">
        <f t="shared" si="28"/>
        <v>0</v>
      </c>
    </row>
  </sheetData>
  <mergeCells count="1">
    <mergeCell ref="B2:N2"/>
  </mergeCells>
  <conditionalFormatting sqref="C5:BC57">
    <cfRule type="cellIs" dxfId="0" priority="19" operator="greaterThan">
      <formula>0.35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"/>
  <sheetViews>
    <sheetView workbookViewId="0">
      <selection activeCell="B3" sqref="B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</vt:i4>
      </vt:variant>
    </vt:vector>
  </HeadingPairs>
  <TitlesOfParts>
    <vt:vector size="14" baseType="lpstr">
      <vt:lpstr>Orientações</vt:lpstr>
      <vt:lpstr>26-05-2021</vt:lpstr>
      <vt:lpstr>CARTEIRA</vt:lpstr>
      <vt:lpstr>INDEX</vt:lpstr>
      <vt:lpstr>HISTORICO</vt:lpstr>
      <vt:lpstr>CADASTRO</vt:lpstr>
      <vt:lpstr>M-RISK</vt:lpstr>
      <vt:lpstr>M-COV</vt:lpstr>
      <vt:lpstr>M-PRO</vt:lpstr>
      <vt:lpstr>Gráfico</vt:lpstr>
      <vt:lpstr>FCadastrado</vt:lpstr>
      <vt:lpstr>Historico</vt:lpstr>
      <vt:lpstr>MRisk</vt:lpstr>
      <vt:lpstr>PercRecursos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Guedes de Campos Junior</dc:creator>
  <cp:lastModifiedBy>Yan Neves e Silva</cp:lastModifiedBy>
  <cp:lastPrinted>2019-09-19T13:00:28Z</cp:lastPrinted>
  <dcterms:created xsi:type="dcterms:W3CDTF">2018-09-21T16:18:55Z</dcterms:created>
  <dcterms:modified xsi:type="dcterms:W3CDTF">2022-04-01T13:26:23Z</dcterms:modified>
</cp:coreProperties>
</file>